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YECTOS\GROW\PROYECTOS\CF\Excels\"/>
    </mc:Choice>
  </mc:AlternateContent>
  <xr:revisionPtr revIDLastSave="0" documentId="13_ncr:1_{45E1D7C8-154C-4FCE-946C-547DCF03A304}" xr6:coauthVersionLast="46" xr6:coauthVersionMax="46" xr10:uidLastSave="{00000000-0000-0000-0000-000000000000}"/>
  <bookViews>
    <workbookView xWindow="-120" yWindow="-120" windowWidth="29040" windowHeight="15840" xr2:uid="{DC0E10AD-08DB-4970-9CD7-50DD5940ABFE}"/>
  </bookViews>
  <sheets>
    <sheet name="Hoja1" sheetId="1" r:id="rId1"/>
    <sheet name="GROW" sheetId="2" r:id="rId2"/>
    <sheet name="SAC" sheetId="3" r:id="rId3"/>
  </sheets>
  <definedNames>
    <definedName name="_xlnm._FilterDatabase" localSheetId="1" hidden="1">GROW!$A$2:$S$2500</definedName>
    <definedName name="_xlnm._FilterDatabase" localSheetId="0" hidden="1">Hoja1!$A$2:$AD$2500</definedName>
    <definedName name="_xlnm._FilterDatabase" localSheetId="2" hidden="1">SAC!$A$1:$V$2499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148" i="1" l="1"/>
  <c r="V4" i="1"/>
  <c r="Q2499" i="3"/>
  <c r="M2499" i="3"/>
  <c r="P2499" i="3" s="1"/>
  <c r="Q2498" i="3"/>
  <c r="M2498" i="3"/>
  <c r="L2498" i="3" s="1"/>
  <c r="Q2497" i="3"/>
  <c r="M2497" i="3"/>
  <c r="L2497" i="3" s="1"/>
  <c r="Q2496" i="3"/>
  <c r="M2496" i="3"/>
  <c r="P2496" i="3" s="1"/>
  <c r="Q2495" i="3"/>
  <c r="M2495" i="3"/>
  <c r="P2495" i="3" s="1"/>
  <c r="Q2494" i="3"/>
  <c r="M2494" i="3"/>
  <c r="L2494" i="3" s="1"/>
  <c r="Q2493" i="3"/>
  <c r="M2493" i="3"/>
  <c r="Q2492" i="3"/>
  <c r="M2492" i="3"/>
  <c r="P2492" i="3" s="1"/>
  <c r="Q2491" i="3"/>
  <c r="M2491" i="3"/>
  <c r="P2491" i="3" s="1"/>
  <c r="Q2490" i="3"/>
  <c r="M2490" i="3"/>
  <c r="L2490" i="3" s="1"/>
  <c r="Q2489" i="3"/>
  <c r="M2489" i="3"/>
  <c r="L2489" i="3" s="1"/>
  <c r="Q2488" i="3"/>
  <c r="M2488" i="3"/>
  <c r="P2488" i="3" s="1"/>
  <c r="Q2487" i="3"/>
  <c r="M2487" i="3"/>
  <c r="P2487" i="3" s="1"/>
  <c r="T2487" i="3" s="1"/>
  <c r="Q2486" i="3"/>
  <c r="M2486" i="3"/>
  <c r="P2486" i="3" s="1"/>
  <c r="T2486" i="3" s="1"/>
  <c r="Q2485" i="3"/>
  <c r="M2485" i="3"/>
  <c r="Q2484" i="3"/>
  <c r="M2484" i="3"/>
  <c r="P2484" i="3" s="1"/>
  <c r="L2484" i="3"/>
  <c r="Q2483" i="3"/>
  <c r="M2483" i="3"/>
  <c r="P2483" i="3" s="1"/>
  <c r="T2483" i="3" s="1"/>
  <c r="Q2482" i="3"/>
  <c r="M2482" i="3"/>
  <c r="P2482" i="3" s="1"/>
  <c r="T2482" i="3" s="1"/>
  <c r="Q2481" i="3"/>
  <c r="M2481" i="3"/>
  <c r="L2481" i="3" s="1"/>
  <c r="Q2480" i="3"/>
  <c r="M2480" i="3"/>
  <c r="Q2479" i="3"/>
  <c r="M2479" i="3"/>
  <c r="P2479" i="3" s="1"/>
  <c r="T2479" i="3" s="1"/>
  <c r="Q2478" i="3"/>
  <c r="M2478" i="3"/>
  <c r="Q2477" i="3"/>
  <c r="M2477" i="3"/>
  <c r="Q2476" i="3"/>
  <c r="M2476" i="3"/>
  <c r="P2476" i="3" s="1"/>
  <c r="T2476" i="3" s="1"/>
  <c r="Q2475" i="3"/>
  <c r="M2475" i="3"/>
  <c r="P2475" i="3" s="1"/>
  <c r="T2475" i="3" s="1"/>
  <c r="Q2474" i="3"/>
  <c r="M2474" i="3"/>
  <c r="Q2473" i="3"/>
  <c r="M2473" i="3"/>
  <c r="L2473" i="3" s="1"/>
  <c r="Q2472" i="3"/>
  <c r="M2472" i="3"/>
  <c r="P2472" i="3" s="1"/>
  <c r="T2472" i="3" s="1"/>
  <c r="Q2471" i="3"/>
  <c r="M2471" i="3"/>
  <c r="Q2470" i="3"/>
  <c r="M2470" i="3"/>
  <c r="Q2469" i="3"/>
  <c r="M2469" i="3"/>
  <c r="L2469" i="3" s="1"/>
  <c r="Q2468" i="3"/>
  <c r="M2468" i="3"/>
  <c r="P2468" i="3" s="1"/>
  <c r="T2468" i="3" s="1"/>
  <c r="Q2467" i="3"/>
  <c r="M2467" i="3"/>
  <c r="Q2466" i="3"/>
  <c r="M2466" i="3"/>
  <c r="Q2465" i="3"/>
  <c r="M2465" i="3"/>
  <c r="Q2464" i="3"/>
  <c r="M2464" i="3"/>
  <c r="Q2463" i="3"/>
  <c r="M2463" i="3"/>
  <c r="Q2462" i="3"/>
  <c r="M2462" i="3"/>
  <c r="Q2461" i="3"/>
  <c r="M2461" i="3"/>
  <c r="L2461" i="3" s="1"/>
  <c r="Q2460" i="3"/>
  <c r="M2460" i="3"/>
  <c r="P2460" i="3" s="1"/>
  <c r="T2460" i="3" s="1"/>
  <c r="Q2459" i="3"/>
  <c r="M2459" i="3"/>
  <c r="Q2458" i="3"/>
  <c r="M2458" i="3"/>
  <c r="Q2457" i="3"/>
  <c r="M2457" i="3"/>
  <c r="Q2456" i="3"/>
  <c r="M2456" i="3"/>
  <c r="P2456" i="3" s="1"/>
  <c r="Q2455" i="3"/>
  <c r="M2455" i="3"/>
  <c r="Q2454" i="3"/>
  <c r="M2454" i="3"/>
  <c r="L2454" i="3" s="1"/>
  <c r="Q2453" i="3"/>
  <c r="M2453" i="3"/>
  <c r="L2453" i="3" s="1"/>
  <c r="Q2452" i="3"/>
  <c r="M2452" i="3"/>
  <c r="Q2451" i="3"/>
  <c r="M2451" i="3"/>
  <c r="Q2450" i="3"/>
  <c r="M2450" i="3"/>
  <c r="Q2449" i="3"/>
  <c r="M2449" i="3"/>
  <c r="P2449" i="3" s="1"/>
  <c r="Q2448" i="3"/>
  <c r="M2448" i="3"/>
  <c r="Q2447" i="3"/>
  <c r="M2447" i="3"/>
  <c r="Q2446" i="3"/>
  <c r="M2446" i="3"/>
  <c r="L2446" i="3" s="1"/>
  <c r="Q2445" i="3"/>
  <c r="M2445" i="3"/>
  <c r="L2445" i="3" s="1"/>
  <c r="Q2444" i="3"/>
  <c r="M2444" i="3"/>
  <c r="P2444" i="3" s="1"/>
  <c r="T2444" i="3" s="1"/>
  <c r="Q2443" i="3"/>
  <c r="M2443" i="3"/>
  <c r="Q2442" i="3"/>
  <c r="M2442" i="3"/>
  <c r="Q2441" i="3"/>
  <c r="M2441" i="3"/>
  <c r="Q2440" i="3"/>
  <c r="M2440" i="3"/>
  <c r="Q2439" i="3"/>
  <c r="M2439" i="3"/>
  <c r="Q2438" i="3"/>
  <c r="M2438" i="3"/>
  <c r="Q2437" i="3"/>
  <c r="M2437" i="3"/>
  <c r="P2437" i="3" s="1"/>
  <c r="Q2436" i="3"/>
  <c r="M2436" i="3"/>
  <c r="Q2435" i="3"/>
  <c r="M2435" i="3"/>
  <c r="Q2434" i="3"/>
  <c r="M2434" i="3"/>
  <c r="Q2433" i="3"/>
  <c r="M2433" i="3"/>
  <c r="P2433" i="3" s="1"/>
  <c r="Q2432" i="3"/>
  <c r="M2432" i="3"/>
  <c r="Q2431" i="3"/>
  <c r="M2431" i="3"/>
  <c r="Q2430" i="3"/>
  <c r="M2430" i="3"/>
  <c r="L2430" i="3" s="1"/>
  <c r="Q2429" i="3"/>
  <c r="M2429" i="3"/>
  <c r="L2429" i="3" s="1"/>
  <c r="Q2428" i="3"/>
  <c r="M2428" i="3"/>
  <c r="P2428" i="3" s="1"/>
  <c r="T2428" i="3" s="1"/>
  <c r="Q2427" i="3"/>
  <c r="M2427" i="3"/>
  <c r="Q2426" i="3"/>
  <c r="M2426" i="3"/>
  <c r="Q2425" i="3"/>
  <c r="M2425" i="3"/>
  <c r="L2425" i="3" s="1"/>
  <c r="Q2424" i="3"/>
  <c r="M2424" i="3"/>
  <c r="Q2423" i="3"/>
  <c r="M2423" i="3"/>
  <c r="Q2422" i="3"/>
  <c r="M2422" i="3"/>
  <c r="Q2421" i="3"/>
  <c r="M2421" i="3"/>
  <c r="P2421" i="3" s="1"/>
  <c r="T2421" i="3" s="1"/>
  <c r="Q2420" i="3"/>
  <c r="M2420" i="3"/>
  <c r="P2420" i="3" s="1"/>
  <c r="Q2419" i="3"/>
  <c r="M2419" i="3"/>
  <c r="Q2418" i="3"/>
  <c r="M2418" i="3"/>
  <c r="L2418" i="3" s="1"/>
  <c r="Q2417" i="3"/>
  <c r="M2417" i="3"/>
  <c r="P2417" i="3" s="1"/>
  <c r="L2417" i="3"/>
  <c r="Q2416" i="3"/>
  <c r="M2416" i="3"/>
  <c r="Q2415" i="3"/>
  <c r="M2415" i="3"/>
  <c r="Q2414" i="3"/>
  <c r="M2414" i="3"/>
  <c r="L2414" i="3" s="1"/>
  <c r="Q2413" i="3"/>
  <c r="P2413" i="3"/>
  <c r="M2413" i="3"/>
  <c r="L2413" i="3" s="1"/>
  <c r="Q2412" i="3"/>
  <c r="M2412" i="3"/>
  <c r="P2412" i="3" s="1"/>
  <c r="T2412" i="3" s="1"/>
  <c r="Q2411" i="3"/>
  <c r="M2411" i="3"/>
  <c r="Q2410" i="3"/>
  <c r="M2410" i="3"/>
  <c r="Q2409" i="3"/>
  <c r="M2409" i="3"/>
  <c r="L2409" i="3" s="1"/>
  <c r="Q2408" i="3"/>
  <c r="M2408" i="3"/>
  <c r="P2408" i="3" s="1"/>
  <c r="L2408" i="3"/>
  <c r="Q2407" i="3"/>
  <c r="M2407" i="3"/>
  <c r="Q2406" i="3"/>
  <c r="M2406" i="3"/>
  <c r="L2406" i="3" s="1"/>
  <c r="Q2405" i="3"/>
  <c r="M2405" i="3"/>
  <c r="P2405" i="3" s="1"/>
  <c r="Q2404" i="3"/>
  <c r="M2404" i="3"/>
  <c r="Q2403" i="3"/>
  <c r="M2403" i="3"/>
  <c r="Q2402" i="3"/>
  <c r="P2402" i="3"/>
  <c r="M2402" i="3"/>
  <c r="L2402" i="3" s="1"/>
  <c r="Q2401" i="3"/>
  <c r="M2401" i="3"/>
  <c r="Q2400" i="3"/>
  <c r="M2400" i="3"/>
  <c r="Q2399" i="3"/>
  <c r="M2399" i="3"/>
  <c r="Q2398" i="3"/>
  <c r="M2398" i="3"/>
  <c r="Q2397" i="3"/>
  <c r="M2397" i="3"/>
  <c r="L2397" i="3" s="1"/>
  <c r="Q2396" i="3"/>
  <c r="M2396" i="3"/>
  <c r="Q2395" i="3"/>
  <c r="M2395" i="3"/>
  <c r="Q2394" i="3"/>
  <c r="M2394" i="3"/>
  <c r="Q2393" i="3"/>
  <c r="M2393" i="3"/>
  <c r="L2393" i="3" s="1"/>
  <c r="Q2392" i="3"/>
  <c r="M2392" i="3"/>
  <c r="Q2391" i="3"/>
  <c r="M2391" i="3"/>
  <c r="Q2390" i="3"/>
  <c r="P2390" i="3"/>
  <c r="M2390" i="3"/>
  <c r="L2390" i="3" s="1"/>
  <c r="Q2389" i="3"/>
  <c r="M2389" i="3"/>
  <c r="Q2388" i="3"/>
  <c r="M2388" i="3"/>
  <c r="Q2387" i="3"/>
  <c r="M2387" i="3"/>
  <c r="Q2386" i="3"/>
  <c r="M2386" i="3"/>
  <c r="Q2385" i="3"/>
  <c r="M2385" i="3"/>
  <c r="P2385" i="3" s="1"/>
  <c r="Q2384" i="3"/>
  <c r="M2384" i="3"/>
  <c r="Q2383" i="3"/>
  <c r="M2383" i="3"/>
  <c r="Q2382" i="3"/>
  <c r="M2382" i="3"/>
  <c r="Q2381" i="3"/>
  <c r="M2381" i="3"/>
  <c r="V2380" i="3"/>
  <c r="Q2380" i="3"/>
  <c r="M2380" i="3"/>
  <c r="P2380" i="3" s="1"/>
  <c r="T2380" i="3" s="1"/>
  <c r="Q2379" i="3"/>
  <c r="M2379" i="3"/>
  <c r="Q2378" i="3"/>
  <c r="M2378" i="3"/>
  <c r="L2378" i="3" s="1"/>
  <c r="Q2377" i="3"/>
  <c r="M2377" i="3"/>
  <c r="Q2376" i="3"/>
  <c r="M2376" i="3"/>
  <c r="Q2375" i="3"/>
  <c r="M2375" i="3"/>
  <c r="Q2374" i="3"/>
  <c r="M2374" i="3"/>
  <c r="Q2373" i="3"/>
  <c r="M2373" i="3"/>
  <c r="P2373" i="3" s="1"/>
  <c r="Q2372" i="3"/>
  <c r="M2372" i="3"/>
  <c r="P2372" i="3" s="1"/>
  <c r="T2372" i="3" s="1"/>
  <c r="Q2371" i="3"/>
  <c r="M2371" i="3"/>
  <c r="Q2370" i="3"/>
  <c r="M2370" i="3"/>
  <c r="Q2369" i="3"/>
  <c r="M2369" i="3"/>
  <c r="Q2368" i="3"/>
  <c r="M2368" i="3"/>
  <c r="Q2367" i="3"/>
  <c r="M2367" i="3"/>
  <c r="Q2366" i="3"/>
  <c r="M2366" i="3"/>
  <c r="Q2365" i="3"/>
  <c r="M2365" i="3"/>
  <c r="L2365" i="3" s="1"/>
  <c r="Q2364" i="3"/>
  <c r="M2364" i="3"/>
  <c r="Q2363" i="3"/>
  <c r="M2363" i="3"/>
  <c r="Q2362" i="3"/>
  <c r="M2362" i="3"/>
  <c r="L2362" i="3" s="1"/>
  <c r="Q2361" i="3"/>
  <c r="M2361" i="3"/>
  <c r="Q2360" i="3"/>
  <c r="M2360" i="3"/>
  <c r="P2360" i="3" s="1"/>
  <c r="T2360" i="3" s="1"/>
  <c r="Q2359" i="3"/>
  <c r="M2359" i="3"/>
  <c r="Q2358" i="3"/>
  <c r="P2358" i="3"/>
  <c r="M2358" i="3"/>
  <c r="L2358" i="3" s="1"/>
  <c r="Q2357" i="3"/>
  <c r="M2357" i="3"/>
  <c r="P2357" i="3" s="1"/>
  <c r="Q2356" i="3"/>
  <c r="M2356" i="3"/>
  <c r="P2356" i="3" s="1"/>
  <c r="T2356" i="3" s="1"/>
  <c r="Q2355" i="3"/>
  <c r="M2355" i="3"/>
  <c r="Q2354" i="3"/>
  <c r="M2354" i="3"/>
  <c r="Q2353" i="3"/>
  <c r="M2353" i="3"/>
  <c r="L2353" i="3" s="1"/>
  <c r="Q2352" i="3"/>
  <c r="M2352" i="3"/>
  <c r="Q2351" i="3"/>
  <c r="M2351" i="3"/>
  <c r="Q2350" i="3"/>
  <c r="M2350" i="3"/>
  <c r="Q2349" i="3"/>
  <c r="M2349" i="3"/>
  <c r="L2349" i="3" s="1"/>
  <c r="Q2348" i="3"/>
  <c r="M2348" i="3"/>
  <c r="Q2347" i="3"/>
  <c r="M2347" i="3"/>
  <c r="Q2346" i="3"/>
  <c r="M2346" i="3"/>
  <c r="Q2345" i="3"/>
  <c r="M2345" i="3"/>
  <c r="Q2344" i="3"/>
  <c r="M2344" i="3"/>
  <c r="P2344" i="3" s="1"/>
  <c r="L2344" i="3"/>
  <c r="Q2343" i="3"/>
  <c r="M2343" i="3"/>
  <c r="Q2342" i="3"/>
  <c r="M2342" i="3"/>
  <c r="L2342" i="3" s="1"/>
  <c r="Q2341" i="3"/>
  <c r="M2341" i="3"/>
  <c r="P2341" i="3" s="1"/>
  <c r="Q2340" i="3"/>
  <c r="M2340" i="3"/>
  <c r="P2340" i="3" s="1"/>
  <c r="T2340" i="3" s="1"/>
  <c r="Q2339" i="3"/>
  <c r="M2339" i="3"/>
  <c r="Q2338" i="3"/>
  <c r="M2338" i="3"/>
  <c r="Q2337" i="3"/>
  <c r="M2337" i="3"/>
  <c r="Q2336" i="3"/>
  <c r="M2336" i="3"/>
  <c r="Q2335" i="3"/>
  <c r="M2335" i="3"/>
  <c r="Q2334" i="3"/>
  <c r="M2334" i="3"/>
  <c r="Q2333" i="3"/>
  <c r="P2333" i="3"/>
  <c r="T2333" i="3" s="1"/>
  <c r="M2333" i="3"/>
  <c r="L2333" i="3" s="1"/>
  <c r="Q2332" i="3"/>
  <c r="M2332" i="3"/>
  <c r="P2332" i="3" s="1"/>
  <c r="Q2331" i="3"/>
  <c r="M2331" i="3"/>
  <c r="Q2330" i="3"/>
  <c r="M2330" i="3"/>
  <c r="L2330" i="3" s="1"/>
  <c r="Q2329" i="3"/>
  <c r="M2329" i="3"/>
  <c r="Q2328" i="3"/>
  <c r="P2328" i="3"/>
  <c r="M2328" i="3"/>
  <c r="L2328" i="3" s="1"/>
  <c r="Q2327" i="3"/>
  <c r="M2327" i="3"/>
  <c r="P2327" i="3" s="1"/>
  <c r="T2327" i="3" s="1"/>
  <c r="L2327" i="3"/>
  <c r="Q2326" i="3"/>
  <c r="M2326" i="3"/>
  <c r="Q2325" i="3"/>
  <c r="M2325" i="3"/>
  <c r="L2325" i="3" s="1"/>
  <c r="Q2324" i="3"/>
  <c r="M2324" i="3"/>
  <c r="Q2323" i="3"/>
  <c r="M2323" i="3"/>
  <c r="Q2322" i="3"/>
  <c r="M2322" i="3"/>
  <c r="L2322" i="3" s="1"/>
  <c r="Q2321" i="3"/>
  <c r="M2321" i="3"/>
  <c r="L2321" i="3" s="1"/>
  <c r="Q2320" i="3"/>
  <c r="M2320" i="3"/>
  <c r="Q2319" i="3"/>
  <c r="M2319" i="3"/>
  <c r="Q2318" i="3"/>
  <c r="M2318" i="3"/>
  <c r="L2318" i="3" s="1"/>
  <c r="Q2317" i="3"/>
  <c r="P2317" i="3"/>
  <c r="T2317" i="3" s="1"/>
  <c r="M2317" i="3"/>
  <c r="L2317" i="3" s="1"/>
  <c r="Q2316" i="3"/>
  <c r="M2316" i="3"/>
  <c r="P2316" i="3" s="1"/>
  <c r="Q2315" i="3"/>
  <c r="M2315" i="3"/>
  <c r="Q2314" i="3"/>
  <c r="M2314" i="3"/>
  <c r="L2314" i="3" s="1"/>
  <c r="Q2313" i="3"/>
  <c r="M2313" i="3"/>
  <c r="P2313" i="3" s="1"/>
  <c r="T2313" i="3" s="1"/>
  <c r="Q2312" i="3"/>
  <c r="M2312" i="3"/>
  <c r="P2312" i="3" s="1"/>
  <c r="T2312" i="3" s="1"/>
  <c r="Q2311" i="3"/>
  <c r="M2311" i="3"/>
  <c r="Q2310" i="3"/>
  <c r="M2310" i="3"/>
  <c r="L2310" i="3" s="1"/>
  <c r="Q2309" i="3"/>
  <c r="M2309" i="3"/>
  <c r="P2309" i="3" s="1"/>
  <c r="L2309" i="3"/>
  <c r="Q2308" i="3"/>
  <c r="M2308" i="3"/>
  <c r="P2308" i="3" s="1"/>
  <c r="T2308" i="3" s="1"/>
  <c r="Q2307" i="3"/>
  <c r="M2307" i="3"/>
  <c r="Q2306" i="3"/>
  <c r="M2306" i="3"/>
  <c r="L2306" i="3" s="1"/>
  <c r="Q2305" i="3"/>
  <c r="M2305" i="3"/>
  <c r="L2305" i="3" s="1"/>
  <c r="Q2304" i="3"/>
  <c r="M2304" i="3"/>
  <c r="P2304" i="3" s="1"/>
  <c r="T2304" i="3" s="1"/>
  <c r="Q2303" i="3"/>
  <c r="M2303" i="3"/>
  <c r="Q2302" i="3"/>
  <c r="M2302" i="3"/>
  <c r="L2302" i="3" s="1"/>
  <c r="Q2301" i="3"/>
  <c r="M2301" i="3"/>
  <c r="Q2300" i="3"/>
  <c r="M2300" i="3"/>
  <c r="Q2299" i="3"/>
  <c r="M2299" i="3"/>
  <c r="Q2298" i="3"/>
  <c r="M2298" i="3"/>
  <c r="L2298" i="3" s="1"/>
  <c r="Q2297" i="3"/>
  <c r="M2297" i="3"/>
  <c r="P2297" i="3" s="1"/>
  <c r="T2297" i="3" s="1"/>
  <c r="Q2296" i="3"/>
  <c r="M2296" i="3"/>
  <c r="P2296" i="3" s="1"/>
  <c r="T2296" i="3" s="1"/>
  <c r="Q2295" i="3"/>
  <c r="M2295" i="3"/>
  <c r="Q2294" i="3"/>
  <c r="M2294" i="3"/>
  <c r="L2294" i="3" s="1"/>
  <c r="Q2293" i="3"/>
  <c r="M2293" i="3"/>
  <c r="Q2292" i="3"/>
  <c r="M2292" i="3"/>
  <c r="P2292" i="3" s="1"/>
  <c r="T2292" i="3" s="1"/>
  <c r="Q2291" i="3"/>
  <c r="M2291" i="3"/>
  <c r="Q2290" i="3"/>
  <c r="M2290" i="3"/>
  <c r="Q2289" i="3"/>
  <c r="M2289" i="3"/>
  <c r="Q2288" i="3"/>
  <c r="M2288" i="3"/>
  <c r="P2288" i="3" s="1"/>
  <c r="Q2287" i="3"/>
  <c r="M2287" i="3"/>
  <c r="Q2286" i="3"/>
  <c r="M2286" i="3"/>
  <c r="L2286" i="3" s="1"/>
  <c r="Q2285" i="3"/>
  <c r="P2285" i="3"/>
  <c r="T2285" i="3" s="1"/>
  <c r="M2285" i="3"/>
  <c r="L2285" i="3" s="1"/>
  <c r="V2284" i="3"/>
  <c r="Q2284" i="3"/>
  <c r="M2284" i="3"/>
  <c r="P2284" i="3" s="1"/>
  <c r="T2284" i="3" s="1"/>
  <c r="Q2283" i="3"/>
  <c r="M2283" i="3"/>
  <c r="Q2282" i="3"/>
  <c r="M2282" i="3"/>
  <c r="Q2281" i="3"/>
  <c r="M2281" i="3"/>
  <c r="P2281" i="3" s="1"/>
  <c r="T2281" i="3" s="1"/>
  <c r="Q2280" i="3"/>
  <c r="M2280" i="3"/>
  <c r="P2280" i="3" s="1"/>
  <c r="T2280" i="3" s="1"/>
  <c r="Q2279" i="3"/>
  <c r="M2279" i="3"/>
  <c r="Q2278" i="3"/>
  <c r="P2278" i="3"/>
  <c r="M2278" i="3"/>
  <c r="L2278" i="3" s="1"/>
  <c r="Q2277" i="3"/>
  <c r="M2277" i="3"/>
  <c r="Q2276" i="3"/>
  <c r="M2276" i="3"/>
  <c r="P2276" i="3" s="1"/>
  <c r="T2276" i="3" s="1"/>
  <c r="L2276" i="3"/>
  <c r="Q2275" i="3"/>
  <c r="M2275" i="3"/>
  <c r="L2275" i="3" s="1"/>
  <c r="Q2274" i="3"/>
  <c r="M2274" i="3"/>
  <c r="P2274" i="3" s="1"/>
  <c r="V2274" i="3" s="1"/>
  <c r="L2274" i="3"/>
  <c r="Q2273" i="3"/>
  <c r="M2273" i="3"/>
  <c r="P2273" i="3" s="1"/>
  <c r="T2273" i="3" s="1"/>
  <c r="Q2272" i="3"/>
  <c r="M2272" i="3"/>
  <c r="Q2271" i="3"/>
  <c r="M2271" i="3"/>
  <c r="L2271" i="3" s="1"/>
  <c r="Q2270" i="3"/>
  <c r="M2270" i="3"/>
  <c r="P2270" i="3" s="1"/>
  <c r="V2270" i="3" s="1"/>
  <c r="Q2269" i="3"/>
  <c r="M2269" i="3"/>
  <c r="P2269" i="3" s="1"/>
  <c r="T2268" i="3"/>
  <c r="Q2268" i="3"/>
  <c r="M2268" i="3"/>
  <c r="P2268" i="3" s="1"/>
  <c r="V2268" i="3" s="1"/>
  <c r="Q2267" i="3"/>
  <c r="M2267" i="3"/>
  <c r="Q2266" i="3"/>
  <c r="P2266" i="3"/>
  <c r="M2266" i="3"/>
  <c r="L2266" i="3" s="1"/>
  <c r="Q2265" i="3"/>
  <c r="M2265" i="3"/>
  <c r="Q2264" i="3"/>
  <c r="M2264" i="3"/>
  <c r="P2264" i="3" s="1"/>
  <c r="T2264" i="3" s="1"/>
  <c r="Q2263" i="3"/>
  <c r="M2263" i="3"/>
  <c r="L2263" i="3" s="1"/>
  <c r="Q2262" i="3"/>
  <c r="M2262" i="3"/>
  <c r="P2262" i="3" s="1"/>
  <c r="T2262" i="3" s="1"/>
  <c r="L2262" i="3"/>
  <c r="Q2261" i="3"/>
  <c r="M2261" i="3"/>
  <c r="P2261" i="3" s="1"/>
  <c r="Q2260" i="3"/>
  <c r="M2260" i="3"/>
  <c r="Q2259" i="3"/>
  <c r="M2259" i="3"/>
  <c r="P2259" i="3" s="1"/>
  <c r="V2259" i="3" s="1"/>
  <c r="L2259" i="3"/>
  <c r="Q2258" i="3"/>
  <c r="M2258" i="3"/>
  <c r="Q2257" i="3"/>
  <c r="M2257" i="3"/>
  <c r="P2257" i="3" s="1"/>
  <c r="V2257" i="3" s="1"/>
  <c r="Q2256" i="3"/>
  <c r="M2256" i="3"/>
  <c r="Q2255" i="3"/>
  <c r="M2255" i="3"/>
  <c r="P2255" i="3" s="1"/>
  <c r="V2255" i="3" s="1"/>
  <c r="Q2254" i="3"/>
  <c r="P2254" i="3"/>
  <c r="M2254" i="3"/>
  <c r="L2254" i="3" s="1"/>
  <c r="Q2253" i="3"/>
  <c r="M2253" i="3"/>
  <c r="P2253" i="3" s="1"/>
  <c r="V2253" i="3" s="1"/>
  <c r="Q2252" i="3"/>
  <c r="M2252" i="3"/>
  <c r="Q2251" i="3"/>
  <c r="M2251" i="3"/>
  <c r="Q2250" i="3"/>
  <c r="M2250" i="3"/>
  <c r="P2250" i="3" s="1"/>
  <c r="V2249" i="3"/>
  <c r="T2249" i="3"/>
  <c r="Q2249" i="3"/>
  <c r="M2249" i="3"/>
  <c r="P2249" i="3" s="1"/>
  <c r="Q2248" i="3"/>
  <c r="P2248" i="3"/>
  <c r="M2248" i="3"/>
  <c r="L2248" i="3" s="1"/>
  <c r="Q2247" i="3"/>
  <c r="M2247" i="3"/>
  <c r="P2247" i="3" s="1"/>
  <c r="Q2246" i="3"/>
  <c r="M2246" i="3"/>
  <c r="Q2245" i="3"/>
  <c r="M2245" i="3"/>
  <c r="Q2244" i="3"/>
  <c r="M2244" i="3"/>
  <c r="L2244" i="3" s="1"/>
  <c r="Q2243" i="3"/>
  <c r="M2243" i="3"/>
  <c r="Q2242" i="3"/>
  <c r="M2242" i="3"/>
  <c r="Q2241" i="3"/>
  <c r="M2241" i="3"/>
  <c r="Q2240" i="3"/>
  <c r="M2240" i="3"/>
  <c r="L2240" i="3" s="1"/>
  <c r="Q2239" i="3"/>
  <c r="M2239" i="3"/>
  <c r="Q2238" i="3"/>
  <c r="M2238" i="3"/>
  <c r="P2238" i="3" s="1"/>
  <c r="T2237" i="3"/>
  <c r="Q2237" i="3"/>
  <c r="M2237" i="3"/>
  <c r="P2237" i="3" s="1"/>
  <c r="V2237" i="3" s="1"/>
  <c r="Q2236" i="3"/>
  <c r="M2236" i="3"/>
  <c r="Q2235" i="3"/>
  <c r="M2235" i="3"/>
  <c r="P2235" i="3" s="1"/>
  <c r="Q2234" i="3"/>
  <c r="M2234" i="3"/>
  <c r="L2234" i="3" s="1"/>
  <c r="Q2233" i="3"/>
  <c r="M2233" i="3"/>
  <c r="Q2232" i="3"/>
  <c r="M2232" i="3"/>
  <c r="L2232" i="3" s="1"/>
  <c r="Q2231" i="3"/>
  <c r="M2231" i="3"/>
  <c r="P2231" i="3" s="1"/>
  <c r="V2231" i="3" s="1"/>
  <c r="Q2230" i="3"/>
  <c r="M2230" i="3"/>
  <c r="Q2229" i="3"/>
  <c r="M2229" i="3"/>
  <c r="P2229" i="3" s="1"/>
  <c r="T2229" i="3" s="1"/>
  <c r="Q2228" i="3"/>
  <c r="P2228" i="3"/>
  <c r="V2228" i="3" s="1"/>
  <c r="M2228" i="3"/>
  <c r="L2228" i="3" s="1"/>
  <c r="Q2227" i="3"/>
  <c r="M2227" i="3"/>
  <c r="P2227" i="3" s="1"/>
  <c r="V2227" i="3" s="1"/>
  <c r="Q2226" i="3"/>
  <c r="M2226" i="3"/>
  <c r="L2226" i="3" s="1"/>
  <c r="Q2225" i="3"/>
  <c r="M2225" i="3"/>
  <c r="P2225" i="3" s="1"/>
  <c r="V2225" i="3" s="1"/>
  <c r="Q2224" i="3"/>
  <c r="P2224" i="3"/>
  <c r="V2224" i="3" s="1"/>
  <c r="M2224" i="3"/>
  <c r="L2224" i="3" s="1"/>
  <c r="Q2223" i="3"/>
  <c r="M2223" i="3"/>
  <c r="P2223" i="3" s="1"/>
  <c r="T2223" i="3" s="1"/>
  <c r="Q2222" i="3"/>
  <c r="M2222" i="3"/>
  <c r="Q2221" i="3"/>
  <c r="M2221" i="3"/>
  <c r="P2221" i="3" s="1"/>
  <c r="V2221" i="3" s="1"/>
  <c r="Q2220" i="3"/>
  <c r="M2220" i="3"/>
  <c r="L2220" i="3" s="1"/>
  <c r="Q2219" i="3"/>
  <c r="P2219" i="3"/>
  <c r="M2219" i="3"/>
  <c r="L2219" i="3" s="1"/>
  <c r="Q2218" i="3"/>
  <c r="M2218" i="3"/>
  <c r="P2218" i="3" s="1"/>
  <c r="T2217" i="3"/>
  <c r="Q2217" i="3"/>
  <c r="M2217" i="3"/>
  <c r="P2217" i="3" s="1"/>
  <c r="V2217" i="3" s="1"/>
  <c r="Q2216" i="3"/>
  <c r="M2216" i="3"/>
  <c r="L2216" i="3" s="1"/>
  <c r="Q2215" i="3"/>
  <c r="M2215" i="3"/>
  <c r="P2215" i="3" s="1"/>
  <c r="Q2214" i="3"/>
  <c r="P2214" i="3"/>
  <c r="T2214" i="3" s="1"/>
  <c r="M2214" i="3"/>
  <c r="L2214" i="3" s="1"/>
  <c r="Q2213" i="3"/>
  <c r="M2213" i="3"/>
  <c r="Q2212" i="3"/>
  <c r="M2212" i="3"/>
  <c r="L2212" i="3" s="1"/>
  <c r="Q2211" i="3"/>
  <c r="M2211" i="3"/>
  <c r="Q2210" i="3"/>
  <c r="M2210" i="3"/>
  <c r="L2210" i="3" s="1"/>
  <c r="Q2209" i="3"/>
  <c r="P2209" i="3"/>
  <c r="V2209" i="3" s="1"/>
  <c r="M2209" i="3"/>
  <c r="L2209" i="3" s="1"/>
  <c r="Q2208" i="3"/>
  <c r="M2208" i="3"/>
  <c r="Q2207" i="3"/>
  <c r="M2207" i="3"/>
  <c r="L2207" i="3" s="1"/>
  <c r="Q2206" i="3"/>
  <c r="M2206" i="3"/>
  <c r="L2206" i="3" s="1"/>
  <c r="Q2205" i="3"/>
  <c r="M2205" i="3"/>
  <c r="P2205" i="3" s="1"/>
  <c r="V2205" i="3" s="1"/>
  <c r="Q2204" i="3"/>
  <c r="M2204" i="3"/>
  <c r="Q2203" i="3"/>
  <c r="M2203" i="3"/>
  <c r="Q2202" i="3"/>
  <c r="M2202" i="3"/>
  <c r="Q2201" i="3"/>
  <c r="M2201" i="3"/>
  <c r="P2201" i="3" s="1"/>
  <c r="V2201" i="3" s="1"/>
  <c r="Q2200" i="3"/>
  <c r="M2200" i="3"/>
  <c r="Q2199" i="3"/>
  <c r="M2199" i="3"/>
  <c r="P2199" i="3" s="1"/>
  <c r="V2199" i="3" s="1"/>
  <c r="Q2198" i="3"/>
  <c r="M2198" i="3"/>
  <c r="L2198" i="3" s="1"/>
  <c r="Q2197" i="3"/>
  <c r="M2197" i="3"/>
  <c r="Q2196" i="3"/>
  <c r="M2196" i="3"/>
  <c r="P2196" i="3" s="1"/>
  <c r="T2196" i="3" s="1"/>
  <c r="Q2195" i="3"/>
  <c r="M2195" i="3"/>
  <c r="P2195" i="3" s="1"/>
  <c r="Q2194" i="3"/>
  <c r="M2194" i="3"/>
  <c r="L2194" i="3" s="1"/>
  <c r="Q2193" i="3"/>
  <c r="M2193" i="3"/>
  <c r="P2193" i="3" s="1"/>
  <c r="V2193" i="3" s="1"/>
  <c r="Q2192" i="3"/>
  <c r="M2192" i="3"/>
  <c r="P2192" i="3" s="1"/>
  <c r="T2192" i="3" s="1"/>
  <c r="L2192" i="3"/>
  <c r="T2191" i="3"/>
  <c r="Q2191" i="3"/>
  <c r="M2191" i="3"/>
  <c r="P2191" i="3" s="1"/>
  <c r="V2191" i="3" s="1"/>
  <c r="Q2190" i="3"/>
  <c r="M2190" i="3"/>
  <c r="Q2189" i="3"/>
  <c r="M2189" i="3"/>
  <c r="L2189" i="3" s="1"/>
  <c r="Q2188" i="3"/>
  <c r="M2188" i="3"/>
  <c r="P2188" i="3" s="1"/>
  <c r="Q2187" i="3"/>
  <c r="M2187" i="3"/>
  <c r="P2187" i="3" s="1"/>
  <c r="V2187" i="3" s="1"/>
  <c r="Q2186" i="3"/>
  <c r="M2186" i="3"/>
  <c r="Q2185" i="3"/>
  <c r="M2185" i="3"/>
  <c r="P2185" i="3" s="1"/>
  <c r="Q2184" i="3"/>
  <c r="M2184" i="3"/>
  <c r="Q2183" i="3"/>
  <c r="M2183" i="3"/>
  <c r="Q2182" i="3"/>
  <c r="P2182" i="3"/>
  <c r="M2182" i="3"/>
  <c r="L2182" i="3" s="1"/>
  <c r="Q2181" i="3"/>
  <c r="M2181" i="3"/>
  <c r="P2181" i="3" s="1"/>
  <c r="Q2180" i="3"/>
  <c r="M2180" i="3"/>
  <c r="P2180" i="3" s="1"/>
  <c r="T2180" i="3" s="1"/>
  <c r="Q2179" i="3"/>
  <c r="M2179" i="3"/>
  <c r="Q2178" i="3"/>
  <c r="M2178" i="3"/>
  <c r="Q2177" i="3"/>
  <c r="P2177" i="3"/>
  <c r="T2177" i="3" s="1"/>
  <c r="M2177" i="3"/>
  <c r="L2177" i="3" s="1"/>
  <c r="Q2176" i="3"/>
  <c r="M2176" i="3"/>
  <c r="Q2175" i="3"/>
  <c r="M2175" i="3"/>
  <c r="Q2174" i="3"/>
  <c r="M2174" i="3"/>
  <c r="L2174" i="3" s="1"/>
  <c r="Q2173" i="3"/>
  <c r="M2173" i="3"/>
  <c r="Q2172" i="3"/>
  <c r="M2172" i="3"/>
  <c r="P2172" i="3" s="1"/>
  <c r="T2172" i="3" s="1"/>
  <c r="Q2171" i="3"/>
  <c r="M2171" i="3"/>
  <c r="Q2170" i="3"/>
  <c r="M2170" i="3"/>
  <c r="L2170" i="3" s="1"/>
  <c r="Q2169" i="3"/>
  <c r="M2169" i="3"/>
  <c r="Q2168" i="3"/>
  <c r="M2168" i="3"/>
  <c r="P2168" i="3" s="1"/>
  <c r="T2168" i="3" s="1"/>
  <c r="Q2167" i="3"/>
  <c r="M2167" i="3"/>
  <c r="Q2166" i="3"/>
  <c r="M2166" i="3"/>
  <c r="Q2165" i="3"/>
  <c r="M2165" i="3"/>
  <c r="P2165" i="3" s="1"/>
  <c r="Q2164" i="3"/>
  <c r="M2164" i="3"/>
  <c r="Q2163" i="3"/>
  <c r="M2163" i="3"/>
  <c r="Q2162" i="3"/>
  <c r="M2162" i="3"/>
  <c r="L2162" i="3" s="1"/>
  <c r="Q2161" i="3"/>
  <c r="M2161" i="3"/>
  <c r="P2161" i="3" s="1"/>
  <c r="Q2160" i="3"/>
  <c r="M2160" i="3"/>
  <c r="P2160" i="3" s="1"/>
  <c r="Q2159" i="3"/>
  <c r="M2159" i="3"/>
  <c r="Q2158" i="3"/>
  <c r="M2158" i="3"/>
  <c r="P2158" i="3" s="1"/>
  <c r="Q2157" i="3"/>
  <c r="M2157" i="3"/>
  <c r="T2156" i="3"/>
  <c r="Q2156" i="3"/>
  <c r="M2156" i="3"/>
  <c r="P2156" i="3" s="1"/>
  <c r="V2156" i="3" s="1"/>
  <c r="Q2155" i="3"/>
  <c r="M2155" i="3"/>
  <c r="L2155" i="3" s="1"/>
  <c r="Q2154" i="3"/>
  <c r="M2154" i="3"/>
  <c r="Q2153" i="3"/>
  <c r="M2153" i="3"/>
  <c r="P2153" i="3" s="1"/>
  <c r="Q2152" i="3"/>
  <c r="M2152" i="3"/>
  <c r="P2152" i="3" s="1"/>
  <c r="T2152" i="3" s="1"/>
  <c r="L2152" i="3"/>
  <c r="Q2151" i="3"/>
  <c r="P2151" i="3"/>
  <c r="M2151" i="3"/>
  <c r="L2151" i="3" s="1"/>
  <c r="Q2150" i="3"/>
  <c r="M2150" i="3"/>
  <c r="P2150" i="3" s="1"/>
  <c r="Q2149" i="3"/>
  <c r="M2149" i="3"/>
  <c r="Q2148" i="3"/>
  <c r="M2148" i="3"/>
  <c r="Q2147" i="3"/>
  <c r="M2147" i="3"/>
  <c r="L2147" i="3" s="1"/>
  <c r="Q2146" i="3"/>
  <c r="M2146" i="3"/>
  <c r="L2146" i="3" s="1"/>
  <c r="Q2145" i="3"/>
  <c r="M2145" i="3"/>
  <c r="Q2144" i="3"/>
  <c r="M2144" i="3"/>
  <c r="P2144" i="3" s="1"/>
  <c r="T2144" i="3" s="1"/>
  <c r="Q2143" i="3"/>
  <c r="M2143" i="3"/>
  <c r="Q2142" i="3"/>
  <c r="M2142" i="3"/>
  <c r="Q2141" i="3"/>
  <c r="M2141" i="3"/>
  <c r="P2141" i="3" s="1"/>
  <c r="Q2140" i="3"/>
  <c r="M2140" i="3"/>
  <c r="P2140" i="3" s="1"/>
  <c r="V2140" i="3" s="1"/>
  <c r="Q2139" i="3"/>
  <c r="M2139" i="3"/>
  <c r="Q2138" i="3"/>
  <c r="M2138" i="3"/>
  <c r="Q2137" i="3"/>
  <c r="M2137" i="3"/>
  <c r="P2137" i="3" s="1"/>
  <c r="Q2136" i="3"/>
  <c r="M2136" i="3"/>
  <c r="P2136" i="3" s="1"/>
  <c r="T2136" i="3" s="1"/>
  <c r="Q2135" i="3"/>
  <c r="M2135" i="3"/>
  <c r="Q2134" i="3"/>
  <c r="M2134" i="3"/>
  <c r="P2134" i="3" s="1"/>
  <c r="Q2133" i="3"/>
  <c r="P2133" i="3"/>
  <c r="M2133" i="3"/>
  <c r="L2133" i="3" s="1"/>
  <c r="T2132" i="3"/>
  <c r="Q2132" i="3"/>
  <c r="M2132" i="3"/>
  <c r="P2132" i="3" s="1"/>
  <c r="V2132" i="3" s="1"/>
  <c r="Q2131" i="3"/>
  <c r="M2131" i="3"/>
  <c r="L2131" i="3" s="1"/>
  <c r="Q2130" i="3"/>
  <c r="M2130" i="3"/>
  <c r="L2130" i="3" s="1"/>
  <c r="Q2129" i="3"/>
  <c r="M2129" i="3"/>
  <c r="P2129" i="3" s="1"/>
  <c r="Q2128" i="3"/>
  <c r="M2128" i="3"/>
  <c r="P2128" i="3" s="1"/>
  <c r="V2128" i="3" s="1"/>
  <c r="L2128" i="3"/>
  <c r="Q2127" i="3"/>
  <c r="M2127" i="3"/>
  <c r="Q2126" i="3"/>
  <c r="M2126" i="3"/>
  <c r="P2126" i="3" s="1"/>
  <c r="T2126" i="3" s="1"/>
  <c r="V2125" i="3"/>
  <c r="V2124" i="3"/>
  <c r="V2123" i="3"/>
  <c r="V2122" i="3"/>
  <c r="V2121" i="3"/>
  <c r="V2120" i="3"/>
  <c r="V2119" i="3"/>
  <c r="V2118" i="3"/>
  <c r="V2117" i="3"/>
  <c r="V2116" i="3"/>
  <c r="V2115" i="3"/>
  <c r="V2114" i="3"/>
  <c r="V2113" i="3"/>
  <c r="V2112" i="3"/>
  <c r="V2111" i="3"/>
  <c r="V2110" i="3"/>
  <c r="V2109" i="3"/>
  <c r="V2108" i="3"/>
  <c r="V2107" i="3"/>
  <c r="V2106" i="3"/>
  <c r="V2105" i="3"/>
  <c r="V2104" i="3"/>
  <c r="V2103" i="3"/>
  <c r="V2102" i="3"/>
  <c r="V2101" i="3"/>
  <c r="V2100" i="3"/>
  <c r="V2099" i="3"/>
  <c r="V2098" i="3"/>
  <c r="V2097" i="3"/>
  <c r="V2096" i="3"/>
  <c r="V2095" i="3"/>
  <c r="V2094" i="3"/>
  <c r="V2093" i="3"/>
  <c r="V2092" i="3"/>
  <c r="V2091" i="3"/>
  <c r="V2090" i="3"/>
  <c r="V2089" i="3"/>
  <c r="V2088" i="3"/>
  <c r="V2087" i="3"/>
  <c r="V2086" i="3"/>
  <c r="V2085" i="3"/>
  <c r="V2084" i="3"/>
  <c r="V2083" i="3"/>
  <c r="V2082" i="3"/>
  <c r="V2081" i="3"/>
  <c r="V2080" i="3"/>
  <c r="V2079" i="3"/>
  <c r="V2078" i="3"/>
  <c r="V2077" i="3"/>
  <c r="V2076" i="3"/>
  <c r="V2075" i="3"/>
  <c r="V2074" i="3"/>
  <c r="V2073" i="3"/>
  <c r="V2072" i="3"/>
  <c r="V2071" i="3"/>
  <c r="V2070" i="3"/>
  <c r="Q2069" i="3"/>
  <c r="P2069" i="3"/>
  <c r="M2069" i="3"/>
  <c r="L2069" i="3" s="1"/>
  <c r="Q2068" i="3"/>
  <c r="M2068" i="3"/>
  <c r="P2068" i="3" s="1"/>
  <c r="Q2067" i="3"/>
  <c r="M2067" i="3"/>
  <c r="L2067" i="3" s="1"/>
  <c r="Q2066" i="3"/>
  <c r="M2066" i="3"/>
  <c r="P2066" i="3" s="1"/>
  <c r="Q2065" i="3"/>
  <c r="M2065" i="3"/>
  <c r="P2065" i="3" s="1"/>
  <c r="V2064" i="3"/>
  <c r="Q2064" i="3"/>
  <c r="M2064" i="3"/>
  <c r="P2064" i="3" s="1"/>
  <c r="T2064" i="3" s="1"/>
  <c r="Q2063" i="3"/>
  <c r="M2063" i="3"/>
  <c r="Q2062" i="3"/>
  <c r="M2062" i="3"/>
  <c r="P2062" i="3" s="1"/>
  <c r="Q2061" i="3"/>
  <c r="M2061" i="3"/>
  <c r="P2061" i="3" s="1"/>
  <c r="Q2060" i="3"/>
  <c r="M2060" i="3"/>
  <c r="Q2059" i="3"/>
  <c r="M2059" i="3"/>
  <c r="L2059" i="3" s="1"/>
  <c r="Q2058" i="3"/>
  <c r="P2058" i="3"/>
  <c r="V2058" i="3" s="1"/>
  <c r="M2058" i="3"/>
  <c r="L2058" i="3"/>
  <c r="Q2057" i="3"/>
  <c r="M2057" i="3"/>
  <c r="Q2056" i="3"/>
  <c r="M2056" i="3"/>
  <c r="P2056" i="3" s="1"/>
  <c r="T2056" i="3" s="1"/>
  <c r="Q2055" i="3"/>
  <c r="M2055" i="3"/>
  <c r="Q2054" i="3"/>
  <c r="M2054" i="3"/>
  <c r="Q2053" i="3"/>
  <c r="P2053" i="3"/>
  <c r="M2053" i="3"/>
  <c r="L2053" i="3" s="1"/>
  <c r="T2052" i="3"/>
  <c r="Q2052" i="3"/>
  <c r="M2052" i="3"/>
  <c r="P2052" i="3" s="1"/>
  <c r="V2052" i="3" s="1"/>
  <c r="Q2051" i="3"/>
  <c r="M2051" i="3"/>
  <c r="Q2050" i="3"/>
  <c r="P2050" i="3"/>
  <c r="V2050" i="3" s="1"/>
  <c r="M2050" i="3"/>
  <c r="L2050" i="3" s="1"/>
  <c r="Q2049" i="3"/>
  <c r="M2049" i="3"/>
  <c r="P2049" i="3" s="1"/>
  <c r="Q2048" i="3"/>
  <c r="M2048" i="3"/>
  <c r="Q2047" i="3"/>
  <c r="P2047" i="3"/>
  <c r="V2047" i="3" s="1"/>
  <c r="M2047" i="3"/>
  <c r="L2047" i="3" s="1"/>
  <c r="Q2046" i="3"/>
  <c r="M2046" i="3"/>
  <c r="P2046" i="3" s="1"/>
  <c r="Q2045" i="3"/>
  <c r="M2045" i="3"/>
  <c r="P2045" i="3" s="1"/>
  <c r="T2045" i="3" s="1"/>
  <c r="Q2044" i="3"/>
  <c r="M2044" i="3"/>
  <c r="P2044" i="3" s="1"/>
  <c r="V2044" i="3" s="1"/>
  <c r="Q2043" i="3"/>
  <c r="M2043" i="3"/>
  <c r="L2043" i="3" s="1"/>
  <c r="Q2042" i="3"/>
  <c r="M2042" i="3"/>
  <c r="Q2041" i="3"/>
  <c r="M2041" i="3"/>
  <c r="P2041" i="3" s="1"/>
  <c r="Q2040" i="3"/>
  <c r="M2040" i="3"/>
  <c r="P2040" i="3" s="1"/>
  <c r="V2040" i="3" s="1"/>
  <c r="Q2039" i="3"/>
  <c r="M2039" i="3"/>
  <c r="Q2038" i="3"/>
  <c r="M2038" i="3"/>
  <c r="P2038" i="3" s="1"/>
  <c r="T2038" i="3" s="1"/>
  <c r="Q2037" i="3"/>
  <c r="M2037" i="3"/>
  <c r="Q2036" i="3"/>
  <c r="M2036" i="3"/>
  <c r="P2036" i="3" s="1"/>
  <c r="Q2035" i="3"/>
  <c r="M2035" i="3"/>
  <c r="L2035" i="3" s="1"/>
  <c r="Q2034" i="3"/>
  <c r="M2034" i="3"/>
  <c r="Q2033" i="3"/>
  <c r="M2033" i="3"/>
  <c r="P2033" i="3" s="1"/>
  <c r="Q2032" i="3"/>
  <c r="M2032" i="3"/>
  <c r="Q2031" i="3"/>
  <c r="P2031" i="3"/>
  <c r="M2031" i="3"/>
  <c r="L2031" i="3" s="1"/>
  <c r="Q2030" i="3"/>
  <c r="M2030" i="3"/>
  <c r="P2030" i="3" s="1"/>
  <c r="Q2029" i="3"/>
  <c r="M2029" i="3"/>
  <c r="Q2028" i="3"/>
  <c r="M2028" i="3"/>
  <c r="Q2027" i="3"/>
  <c r="M2027" i="3"/>
  <c r="L2027" i="3" s="1"/>
  <c r="Q2026" i="3"/>
  <c r="M2026" i="3"/>
  <c r="L2026" i="3" s="1"/>
  <c r="Q2025" i="3"/>
  <c r="M2025" i="3"/>
  <c r="Q2024" i="3"/>
  <c r="M2024" i="3"/>
  <c r="Q2023" i="3"/>
  <c r="P2023" i="3"/>
  <c r="V2023" i="3" s="1"/>
  <c r="M2023" i="3"/>
  <c r="L2023" i="3" s="1"/>
  <c r="Q2022" i="3"/>
  <c r="M2022" i="3"/>
  <c r="V2021" i="3"/>
  <c r="Q2021" i="3"/>
  <c r="M2021" i="3"/>
  <c r="P2021" i="3" s="1"/>
  <c r="T2021" i="3" s="1"/>
  <c r="L2021" i="3"/>
  <c r="Q2020" i="3"/>
  <c r="M2020" i="3"/>
  <c r="P2020" i="3" s="1"/>
  <c r="V2020" i="3" s="1"/>
  <c r="Q2019" i="3"/>
  <c r="M2019" i="3"/>
  <c r="Q2018" i="3"/>
  <c r="P2018" i="3"/>
  <c r="V2018" i="3" s="1"/>
  <c r="M2018" i="3"/>
  <c r="L2018" i="3"/>
  <c r="Q2017" i="3"/>
  <c r="M2017" i="3"/>
  <c r="P2017" i="3" s="1"/>
  <c r="V2016" i="3"/>
  <c r="Q2016" i="3"/>
  <c r="M2016" i="3"/>
  <c r="P2016" i="3" s="1"/>
  <c r="T2016" i="3" s="1"/>
  <c r="Q2015" i="3"/>
  <c r="M2015" i="3"/>
  <c r="L2015" i="3" s="1"/>
  <c r="Q2014" i="3"/>
  <c r="M2014" i="3"/>
  <c r="P2014" i="3" s="1"/>
  <c r="Q2013" i="3"/>
  <c r="P2013" i="3"/>
  <c r="M2013" i="3"/>
  <c r="L2013" i="3" s="1"/>
  <c r="Q2012" i="3"/>
  <c r="M2012" i="3"/>
  <c r="P2012" i="3" s="1"/>
  <c r="V2012" i="3" s="1"/>
  <c r="Q2011" i="3"/>
  <c r="M2011" i="3"/>
  <c r="L2011" i="3" s="1"/>
  <c r="V2010" i="3"/>
  <c r="Q2010" i="3"/>
  <c r="P2010" i="3"/>
  <c r="T2010" i="3" s="1"/>
  <c r="M2010" i="3"/>
  <c r="L2010" i="3"/>
  <c r="Q2009" i="3"/>
  <c r="M2009" i="3"/>
  <c r="P2009" i="3" s="1"/>
  <c r="Q2008" i="3"/>
  <c r="M2008" i="3"/>
  <c r="Q2007" i="3"/>
  <c r="P2007" i="3"/>
  <c r="T2007" i="3" s="1"/>
  <c r="M2007" i="3"/>
  <c r="L2007" i="3" s="1"/>
  <c r="Q2006" i="3"/>
  <c r="M2006" i="3"/>
  <c r="P2006" i="3" s="1"/>
  <c r="T2006" i="3" s="1"/>
  <c r="Q2005" i="3"/>
  <c r="M2005" i="3"/>
  <c r="P2005" i="3" s="1"/>
  <c r="Q2004" i="3"/>
  <c r="M2004" i="3"/>
  <c r="P2004" i="3" s="1"/>
  <c r="V2004" i="3" s="1"/>
  <c r="Q2003" i="3"/>
  <c r="M2003" i="3"/>
  <c r="L2003" i="3" s="1"/>
  <c r="Q2002" i="3"/>
  <c r="P2002" i="3"/>
  <c r="M2002" i="3"/>
  <c r="L2002" i="3" s="1"/>
  <c r="Q2001" i="3"/>
  <c r="P2001" i="3"/>
  <c r="M2001" i="3"/>
  <c r="L2001" i="3" s="1"/>
  <c r="Q2000" i="3"/>
  <c r="M2000" i="3"/>
  <c r="Q1999" i="3"/>
  <c r="M1999" i="3"/>
  <c r="L1999" i="3" s="1"/>
  <c r="Q1998" i="3"/>
  <c r="M1998" i="3"/>
  <c r="Q1997" i="3"/>
  <c r="P1997" i="3"/>
  <c r="M1997" i="3"/>
  <c r="L1997" i="3" s="1"/>
  <c r="Q1996" i="3"/>
  <c r="M1996" i="3"/>
  <c r="Q1995" i="3"/>
  <c r="M1995" i="3"/>
  <c r="Q1994" i="3"/>
  <c r="M1994" i="3"/>
  <c r="Q1993" i="3"/>
  <c r="M1993" i="3"/>
  <c r="Q1992" i="3"/>
  <c r="M1992" i="3"/>
  <c r="P1992" i="3" s="1"/>
  <c r="V1992" i="3" s="1"/>
  <c r="Q1991" i="3"/>
  <c r="M1991" i="3"/>
  <c r="L1991" i="3" s="1"/>
  <c r="Q1990" i="3"/>
  <c r="M1990" i="3"/>
  <c r="Q1989" i="3"/>
  <c r="P1989" i="3"/>
  <c r="M1989" i="3"/>
  <c r="L1989" i="3"/>
  <c r="T1988" i="3"/>
  <c r="Q1988" i="3"/>
  <c r="M1988" i="3"/>
  <c r="P1988" i="3" s="1"/>
  <c r="V1988" i="3" s="1"/>
  <c r="Q1987" i="3"/>
  <c r="M1987" i="3"/>
  <c r="Q1986" i="3"/>
  <c r="M1986" i="3"/>
  <c r="L1986" i="3" s="1"/>
  <c r="Q1985" i="3"/>
  <c r="M1985" i="3"/>
  <c r="P1985" i="3" s="1"/>
  <c r="Q1984" i="3"/>
  <c r="M1984" i="3"/>
  <c r="P1984" i="3" s="1"/>
  <c r="V1984" i="3" s="1"/>
  <c r="Q1983" i="3"/>
  <c r="M1983" i="3"/>
  <c r="L1983" i="3" s="1"/>
  <c r="Q1982" i="3"/>
  <c r="M1982" i="3"/>
  <c r="P1982" i="3" s="1"/>
  <c r="Q1981" i="3"/>
  <c r="M1981" i="3"/>
  <c r="P1981" i="3" s="1"/>
  <c r="T1981" i="3" s="1"/>
  <c r="Q1980" i="3"/>
  <c r="M1980" i="3"/>
  <c r="P1980" i="3" s="1"/>
  <c r="V1980" i="3" s="1"/>
  <c r="Q1979" i="3"/>
  <c r="M1979" i="3"/>
  <c r="L1979" i="3" s="1"/>
  <c r="Q1978" i="3"/>
  <c r="M1978" i="3"/>
  <c r="Q1977" i="3"/>
  <c r="M1977" i="3"/>
  <c r="P1977" i="3" s="1"/>
  <c r="Q1976" i="3"/>
  <c r="M1976" i="3"/>
  <c r="P1976" i="3" s="1"/>
  <c r="V1976" i="3" s="1"/>
  <c r="L1976" i="3"/>
  <c r="Q1975" i="3"/>
  <c r="M1975" i="3"/>
  <c r="L1975" i="3" s="1"/>
  <c r="Q1974" i="3"/>
  <c r="M1974" i="3"/>
  <c r="P1974" i="3" s="1"/>
  <c r="T1974" i="3" s="1"/>
  <c r="Q1973" i="3"/>
  <c r="P1973" i="3"/>
  <c r="M1973" i="3"/>
  <c r="L1973" i="3" s="1"/>
  <c r="Q1972" i="3"/>
  <c r="P1972" i="3"/>
  <c r="T1972" i="3" s="1"/>
  <c r="M1972" i="3"/>
  <c r="L1972" i="3"/>
  <c r="Q1971" i="3"/>
  <c r="P1971" i="3"/>
  <c r="M1971" i="3"/>
  <c r="L1971" i="3" s="1"/>
  <c r="Q1970" i="3"/>
  <c r="M1970" i="3"/>
  <c r="Q1969" i="3"/>
  <c r="M1969" i="3"/>
  <c r="P1969" i="3" s="1"/>
  <c r="L1969" i="3"/>
  <c r="V1968" i="3"/>
  <c r="Q1968" i="3"/>
  <c r="M1968" i="3"/>
  <c r="P1968" i="3" s="1"/>
  <c r="T1968" i="3" s="1"/>
  <c r="Q1967" i="3"/>
  <c r="P1967" i="3"/>
  <c r="M1967" i="3"/>
  <c r="L1967" i="3" s="1"/>
  <c r="Q1966" i="3"/>
  <c r="P1966" i="3"/>
  <c r="V1966" i="3" s="1"/>
  <c r="M1966" i="3"/>
  <c r="L1966" i="3" s="1"/>
  <c r="Q1965" i="3"/>
  <c r="M1965" i="3"/>
  <c r="P1965" i="3" s="1"/>
  <c r="Q1964" i="3"/>
  <c r="M1964" i="3"/>
  <c r="P1964" i="3" s="1"/>
  <c r="V1964" i="3" s="1"/>
  <c r="L1964" i="3"/>
  <c r="Q1963" i="3"/>
  <c r="M1963" i="3"/>
  <c r="Q1962" i="3"/>
  <c r="M1962" i="3"/>
  <c r="Q1961" i="3"/>
  <c r="M1961" i="3"/>
  <c r="P1961" i="3" s="1"/>
  <c r="Q1960" i="3"/>
  <c r="M1960" i="3"/>
  <c r="Q1959" i="3"/>
  <c r="M1959" i="3"/>
  <c r="L1959" i="3" s="1"/>
  <c r="Q1958" i="3"/>
  <c r="P1958" i="3"/>
  <c r="V1958" i="3" s="1"/>
  <c r="M1958" i="3"/>
  <c r="L1958" i="3"/>
  <c r="Q1957" i="3"/>
  <c r="M1957" i="3"/>
  <c r="P1957" i="3" s="1"/>
  <c r="Q1956" i="3"/>
  <c r="M1956" i="3"/>
  <c r="L1956" i="3" s="1"/>
  <c r="Q1955" i="3"/>
  <c r="M1955" i="3"/>
  <c r="Q1954" i="3"/>
  <c r="P1954" i="3"/>
  <c r="M1954" i="3"/>
  <c r="L1954" i="3" s="1"/>
  <c r="Q1953" i="3"/>
  <c r="M1953" i="3"/>
  <c r="Q1952" i="3"/>
  <c r="M1952" i="3"/>
  <c r="Q1951" i="3"/>
  <c r="M1951" i="3"/>
  <c r="Q1950" i="3"/>
  <c r="P1950" i="3"/>
  <c r="M1950" i="3"/>
  <c r="L1950" i="3"/>
  <c r="Q1949" i="3"/>
  <c r="M1949" i="3"/>
  <c r="Q1948" i="3"/>
  <c r="M1948" i="3"/>
  <c r="Q1947" i="3"/>
  <c r="M1947" i="3"/>
  <c r="Q1946" i="3"/>
  <c r="P1946" i="3"/>
  <c r="M1946" i="3"/>
  <c r="L1946" i="3" s="1"/>
  <c r="Q1945" i="3"/>
  <c r="M1945" i="3"/>
  <c r="Q1944" i="3"/>
  <c r="M1944" i="3"/>
  <c r="Q1943" i="3"/>
  <c r="M1943" i="3"/>
  <c r="Q1942" i="3"/>
  <c r="M1942" i="3"/>
  <c r="P1942" i="3" s="1"/>
  <c r="L1942" i="3"/>
  <c r="Q1941" i="3"/>
  <c r="M1941" i="3"/>
  <c r="Q1940" i="3"/>
  <c r="M1940" i="3"/>
  <c r="Q1939" i="3"/>
  <c r="M1939" i="3"/>
  <c r="Q1938" i="3"/>
  <c r="P1938" i="3"/>
  <c r="M1938" i="3"/>
  <c r="L1938" i="3" s="1"/>
  <c r="Q1937" i="3"/>
  <c r="M1937" i="3"/>
  <c r="Q1936" i="3"/>
  <c r="M1936" i="3"/>
  <c r="Q1935" i="3"/>
  <c r="M1935" i="3"/>
  <c r="Q1934" i="3"/>
  <c r="M1934" i="3"/>
  <c r="P1934" i="3" s="1"/>
  <c r="L1934" i="3"/>
  <c r="Q1933" i="3"/>
  <c r="M1933" i="3"/>
  <c r="Q1932" i="3"/>
  <c r="M1932" i="3"/>
  <c r="Q1931" i="3"/>
  <c r="M1931" i="3"/>
  <c r="Q1930" i="3"/>
  <c r="M1930" i="3"/>
  <c r="P1930" i="3" s="1"/>
  <c r="Q1929" i="3"/>
  <c r="M1929" i="3"/>
  <c r="Q1928" i="3"/>
  <c r="M1928" i="3"/>
  <c r="Q1927" i="3"/>
  <c r="M1927" i="3"/>
  <c r="Q1926" i="3"/>
  <c r="M1926" i="3"/>
  <c r="L1926" i="3" s="1"/>
  <c r="Q1925" i="3"/>
  <c r="P1925" i="3"/>
  <c r="M1925" i="3"/>
  <c r="L1925" i="3" s="1"/>
  <c r="Q1924" i="3"/>
  <c r="M1924" i="3"/>
  <c r="P1924" i="3" s="1"/>
  <c r="Q1923" i="3"/>
  <c r="M1923" i="3"/>
  <c r="L1923" i="3" s="1"/>
  <c r="Q1922" i="3"/>
  <c r="M1922" i="3"/>
  <c r="P1922" i="3" s="1"/>
  <c r="V1922" i="3" s="1"/>
  <c r="Q1921" i="3"/>
  <c r="M1921" i="3"/>
  <c r="Q1920" i="3"/>
  <c r="M1920" i="3"/>
  <c r="P1920" i="3" s="1"/>
  <c r="Q1919" i="3"/>
  <c r="M1919" i="3"/>
  <c r="Q1918" i="3"/>
  <c r="M1918" i="3"/>
  <c r="L1918" i="3" s="1"/>
  <c r="Q1917" i="3"/>
  <c r="M1917" i="3"/>
  <c r="P1917" i="3" s="1"/>
  <c r="L1917" i="3"/>
  <c r="Q1916" i="3"/>
  <c r="M1916" i="3"/>
  <c r="P1916" i="3" s="1"/>
  <c r="Q1915" i="3"/>
  <c r="M1915" i="3"/>
  <c r="L1915" i="3" s="1"/>
  <c r="Q1914" i="3"/>
  <c r="M1914" i="3"/>
  <c r="P1914" i="3" s="1"/>
  <c r="V1914" i="3" s="1"/>
  <c r="Q1913" i="3"/>
  <c r="P1913" i="3"/>
  <c r="M1913" i="3"/>
  <c r="L1913" i="3"/>
  <c r="Q1912" i="3"/>
  <c r="M1912" i="3"/>
  <c r="P1912" i="3" s="1"/>
  <c r="Q1911" i="3"/>
  <c r="P1911" i="3"/>
  <c r="V1911" i="3" s="1"/>
  <c r="M1911" i="3"/>
  <c r="L1911" i="3" s="1"/>
  <c r="Q1910" i="3"/>
  <c r="P1910" i="3"/>
  <c r="V1910" i="3" s="1"/>
  <c r="M1910" i="3"/>
  <c r="L1910" i="3" s="1"/>
  <c r="Q1909" i="3"/>
  <c r="M1909" i="3"/>
  <c r="L1909" i="3" s="1"/>
  <c r="Q1908" i="3"/>
  <c r="M1908" i="3"/>
  <c r="Q1907" i="3"/>
  <c r="M1907" i="3"/>
  <c r="L1907" i="3" s="1"/>
  <c r="Q1906" i="3"/>
  <c r="M1906" i="3"/>
  <c r="Q1905" i="3"/>
  <c r="M1905" i="3"/>
  <c r="P1905" i="3" s="1"/>
  <c r="Q1904" i="3"/>
  <c r="M1904" i="3"/>
  <c r="Q1903" i="3"/>
  <c r="M1903" i="3"/>
  <c r="L1903" i="3" s="1"/>
  <c r="Q1902" i="3"/>
  <c r="M1902" i="3"/>
  <c r="Q1901" i="3"/>
  <c r="M1901" i="3"/>
  <c r="P1901" i="3" s="1"/>
  <c r="Q1900" i="3"/>
  <c r="M1900" i="3"/>
  <c r="P1900" i="3" s="1"/>
  <c r="V1900" i="3" s="1"/>
  <c r="Q1899" i="3"/>
  <c r="P1899" i="3"/>
  <c r="M1899" i="3"/>
  <c r="L1899" i="3" s="1"/>
  <c r="Q1898" i="3"/>
  <c r="M1898" i="3"/>
  <c r="P1898" i="3" s="1"/>
  <c r="V1898" i="3" s="1"/>
  <c r="L1898" i="3"/>
  <c r="Q1897" i="3"/>
  <c r="M1897" i="3"/>
  <c r="L1897" i="3" s="1"/>
  <c r="T1896" i="3"/>
  <c r="Q1896" i="3"/>
  <c r="M1896" i="3"/>
  <c r="P1896" i="3" s="1"/>
  <c r="V1896" i="3" s="1"/>
  <c r="L1896" i="3"/>
  <c r="Q1895" i="3"/>
  <c r="P1895" i="3"/>
  <c r="M1895" i="3"/>
  <c r="L1895" i="3" s="1"/>
  <c r="Q1894" i="3"/>
  <c r="M1894" i="3"/>
  <c r="P1894" i="3" s="1"/>
  <c r="V1894" i="3" s="1"/>
  <c r="Q1893" i="3"/>
  <c r="M1893" i="3"/>
  <c r="P1893" i="3" s="1"/>
  <c r="Q1892" i="3"/>
  <c r="M1892" i="3"/>
  <c r="P1892" i="3" s="1"/>
  <c r="V1892" i="3" s="1"/>
  <c r="Q1891" i="3"/>
  <c r="M1891" i="3"/>
  <c r="L1891" i="3" s="1"/>
  <c r="T1890" i="3"/>
  <c r="Q1890" i="3"/>
  <c r="M1890" i="3"/>
  <c r="P1890" i="3" s="1"/>
  <c r="V1890" i="3" s="1"/>
  <c r="Q1889" i="3"/>
  <c r="P1889" i="3"/>
  <c r="M1889" i="3"/>
  <c r="L1889" i="3" s="1"/>
  <c r="Q1888" i="3"/>
  <c r="M1888" i="3"/>
  <c r="P1888" i="3" s="1"/>
  <c r="V1888" i="3" s="1"/>
  <c r="Q1887" i="3"/>
  <c r="M1887" i="3"/>
  <c r="L1887" i="3" s="1"/>
  <c r="Q1886" i="3"/>
  <c r="P1886" i="3"/>
  <c r="V1886" i="3" s="1"/>
  <c r="M1886" i="3"/>
  <c r="L1886" i="3" s="1"/>
  <c r="Q1885" i="3"/>
  <c r="P1885" i="3"/>
  <c r="M1885" i="3"/>
  <c r="L1885" i="3" s="1"/>
  <c r="Q1884" i="3"/>
  <c r="M1884" i="3"/>
  <c r="P1884" i="3" s="1"/>
  <c r="L1884" i="3"/>
  <c r="Q1883" i="3"/>
  <c r="P1883" i="3"/>
  <c r="V1883" i="3" s="1"/>
  <c r="M1883" i="3"/>
  <c r="L1883" i="3" s="1"/>
  <c r="Q1882" i="3"/>
  <c r="M1882" i="3"/>
  <c r="Q1881" i="3"/>
  <c r="M1881" i="3"/>
  <c r="P1881" i="3" s="1"/>
  <c r="Q1880" i="3"/>
  <c r="M1880" i="3"/>
  <c r="P1880" i="3" s="1"/>
  <c r="T1880" i="3" s="1"/>
  <c r="Q1879" i="3"/>
  <c r="M1879" i="3"/>
  <c r="L1879" i="3" s="1"/>
  <c r="Q1878" i="3"/>
  <c r="M1878" i="3"/>
  <c r="P1878" i="3" s="1"/>
  <c r="V1878" i="3" s="1"/>
  <c r="Q1877" i="3"/>
  <c r="M1877" i="3"/>
  <c r="Q1876" i="3"/>
  <c r="M1876" i="3"/>
  <c r="P1876" i="3" s="1"/>
  <c r="V1876" i="3" s="1"/>
  <c r="Q1875" i="3"/>
  <c r="M1875" i="3"/>
  <c r="L1875" i="3" s="1"/>
  <c r="Q1874" i="3"/>
  <c r="M1874" i="3"/>
  <c r="P1874" i="3" s="1"/>
  <c r="L1874" i="3"/>
  <c r="Q1873" i="3"/>
  <c r="M1873" i="3"/>
  <c r="P1873" i="3" s="1"/>
  <c r="Q1872" i="3"/>
  <c r="M1872" i="3"/>
  <c r="P1872" i="3" s="1"/>
  <c r="T1872" i="3" s="1"/>
  <c r="Q1871" i="3"/>
  <c r="P1871" i="3"/>
  <c r="M1871" i="3"/>
  <c r="L1871" i="3" s="1"/>
  <c r="Q1870" i="3"/>
  <c r="M1870" i="3"/>
  <c r="P1870" i="3" s="1"/>
  <c r="L1870" i="3"/>
  <c r="Q1869" i="3"/>
  <c r="M1869" i="3"/>
  <c r="Q1868" i="3"/>
  <c r="M1868" i="3"/>
  <c r="P1868" i="3" s="1"/>
  <c r="V1868" i="3" s="1"/>
  <c r="Q1867" i="3"/>
  <c r="M1867" i="3"/>
  <c r="L1867" i="3" s="1"/>
  <c r="Q1866" i="3"/>
  <c r="M1866" i="3"/>
  <c r="P1866" i="3" s="1"/>
  <c r="Q1865" i="3"/>
  <c r="M1865" i="3"/>
  <c r="P1865" i="3" s="1"/>
  <c r="V1864" i="3"/>
  <c r="Q1864" i="3"/>
  <c r="M1864" i="3"/>
  <c r="P1864" i="3" s="1"/>
  <c r="T1864" i="3" s="1"/>
  <c r="Q1863" i="3"/>
  <c r="M1863" i="3"/>
  <c r="Q1862" i="3"/>
  <c r="M1862" i="3"/>
  <c r="P1862" i="3" s="1"/>
  <c r="V1862" i="3" s="1"/>
  <c r="Q1861" i="3"/>
  <c r="M1861" i="3"/>
  <c r="P1861" i="3" s="1"/>
  <c r="T1860" i="3"/>
  <c r="Q1860" i="3"/>
  <c r="M1860" i="3"/>
  <c r="P1860" i="3" s="1"/>
  <c r="V1860" i="3" s="1"/>
  <c r="L1860" i="3"/>
  <c r="Q1859" i="3"/>
  <c r="M1859" i="3"/>
  <c r="L1859" i="3" s="1"/>
  <c r="Q1858" i="3"/>
  <c r="M1858" i="3"/>
  <c r="P1858" i="3" s="1"/>
  <c r="Q1857" i="3"/>
  <c r="M1857" i="3"/>
  <c r="P1857" i="3" s="1"/>
  <c r="T1857" i="3" s="1"/>
  <c r="Q1856" i="3"/>
  <c r="M1856" i="3"/>
  <c r="P1856" i="3" s="1"/>
  <c r="Q1855" i="3"/>
  <c r="P1855" i="3"/>
  <c r="M1855" i="3"/>
  <c r="L1855" i="3" s="1"/>
  <c r="Q1854" i="3"/>
  <c r="M1854" i="3"/>
  <c r="P1854" i="3" s="1"/>
  <c r="V1854" i="3" s="1"/>
  <c r="Q1853" i="3"/>
  <c r="M1853" i="3"/>
  <c r="P1853" i="3" s="1"/>
  <c r="Q1852" i="3"/>
  <c r="M1852" i="3"/>
  <c r="P1852" i="3" s="1"/>
  <c r="V1852" i="3" s="1"/>
  <c r="Q1851" i="3"/>
  <c r="M1851" i="3"/>
  <c r="L1851" i="3" s="1"/>
  <c r="Q1850" i="3"/>
  <c r="M1850" i="3"/>
  <c r="P1850" i="3" s="1"/>
  <c r="L1850" i="3"/>
  <c r="Q1849" i="3"/>
  <c r="M1849" i="3"/>
  <c r="P1849" i="3" s="1"/>
  <c r="Q1848" i="3"/>
  <c r="M1848" i="3"/>
  <c r="P1848" i="3" s="1"/>
  <c r="T1848" i="3" s="1"/>
  <c r="Q1847" i="3"/>
  <c r="M1847" i="3"/>
  <c r="L1847" i="3" s="1"/>
  <c r="Q1846" i="3"/>
  <c r="M1846" i="3"/>
  <c r="P1846" i="3" s="1"/>
  <c r="V1846" i="3" s="1"/>
  <c r="Q1845" i="3"/>
  <c r="M1845" i="3"/>
  <c r="P1845" i="3" s="1"/>
  <c r="L1845" i="3"/>
  <c r="Q1844" i="3"/>
  <c r="M1844" i="3"/>
  <c r="P1844" i="3" s="1"/>
  <c r="V1844" i="3" s="1"/>
  <c r="L1844" i="3"/>
  <c r="Q1843" i="3"/>
  <c r="M1843" i="3"/>
  <c r="L1843" i="3" s="1"/>
  <c r="Q1842" i="3"/>
  <c r="M1842" i="3"/>
  <c r="P1842" i="3" s="1"/>
  <c r="L1842" i="3"/>
  <c r="Q1841" i="3"/>
  <c r="M1841" i="3"/>
  <c r="L1841" i="3" s="1"/>
  <c r="V1840" i="3"/>
  <c r="T1840" i="3"/>
  <c r="Q1840" i="3"/>
  <c r="M1840" i="3"/>
  <c r="P1840" i="3" s="1"/>
  <c r="Q1839" i="3"/>
  <c r="M1839" i="3"/>
  <c r="Q1838" i="3"/>
  <c r="P1838" i="3"/>
  <c r="T1838" i="3" s="1"/>
  <c r="M1838" i="3"/>
  <c r="L1838" i="3" s="1"/>
  <c r="Q1837" i="3"/>
  <c r="M1837" i="3"/>
  <c r="L1837" i="3" s="1"/>
  <c r="Q1836" i="3"/>
  <c r="M1836" i="3"/>
  <c r="P1836" i="3" s="1"/>
  <c r="L1836" i="3"/>
  <c r="Q1835" i="3"/>
  <c r="M1835" i="3"/>
  <c r="L1835" i="3" s="1"/>
  <c r="Q1834" i="3"/>
  <c r="M1834" i="3"/>
  <c r="P1834" i="3" s="1"/>
  <c r="Q1833" i="3"/>
  <c r="P1833" i="3"/>
  <c r="M1833" i="3"/>
  <c r="L1833" i="3" s="1"/>
  <c r="Q1832" i="3"/>
  <c r="M1832" i="3"/>
  <c r="P1832" i="3" s="1"/>
  <c r="T1832" i="3" s="1"/>
  <c r="Q1831" i="3"/>
  <c r="P1831" i="3"/>
  <c r="T1831" i="3" s="1"/>
  <c r="M1831" i="3"/>
  <c r="L1831" i="3" s="1"/>
  <c r="Q1830" i="3"/>
  <c r="M1830" i="3"/>
  <c r="K1830" i="3"/>
  <c r="Q1829" i="3"/>
  <c r="M1829" i="3"/>
  <c r="K1829" i="3"/>
  <c r="P1829" i="3" s="1"/>
  <c r="V1829" i="3" s="1"/>
  <c r="Q1828" i="3"/>
  <c r="M1828" i="3"/>
  <c r="K1828" i="3"/>
  <c r="Q1827" i="3"/>
  <c r="M1827" i="3"/>
  <c r="L1827" i="3" s="1"/>
  <c r="Q1826" i="3"/>
  <c r="M1826" i="3"/>
  <c r="P1826" i="3" s="1"/>
  <c r="L1826" i="3"/>
  <c r="Q1825" i="3"/>
  <c r="M1825" i="3"/>
  <c r="Q1824" i="3"/>
  <c r="M1824" i="3"/>
  <c r="P1824" i="3" s="1"/>
  <c r="V1824" i="3" s="1"/>
  <c r="Q1823" i="3"/>
  <c r="M1823" i="3"/>
  <c r="Q1822" i="3"/>
  <c r="M1822" i="3"/>
  <c r="P1822" i="3" s="1"/>
  <c r="Q1821" i="3"/>
  <c r="M1821" i="3"/>
  <c r="P1821" i="3" s="1"/>
  <c r="T1821" i="3" s="1"/>
  <c r="L1821" i="3"/>
  <c r="Q1820" i="3"/>
  <c r="M1820" i="3"/>
  <c r="L1820" i="3" s="1"/>
  <c r="Q1819" i="3"/>
  <c r="M1819" i="3"/>
  <c r="P1819" i="3" s="1"/>
  <c r="Q1818" i="3"/>
  <c r="M1818" i="3"/>
  <c r="P1818" i="3" s="1"/>
  <c r="Q1817" i="3"/>
  <c r="M1817" i="3"/>
  <c r="P1817" i="3" s="1"/>
  <c r="Q1816" i="3"/>
  <c r="P1816" i="3"/>
  <c r="V1816" i="3" s="1"/>
  <c r="M1816" i="3"/>
  <c r="L1816" i="3" s="1"/>
  <c r="Q1815" i="3"/>
  <c r="M1815" i="3"/>
  <c r="P1815" i="3" s="1"/>
  <c r="L1815" i="3"/>
  <c r="Q1814" i="3"/>
  <c r="M1814" i="3"/>
  <c r="L1814" i="3" s="1"/>
  <c r="Q1813" i="3"/>
  <c r="M1813" i="3"/>
  <c r="P1813" i="3" s="1"/>
  <c r="Q1812" i="3"/>
  <c r="M1812" i="3"/>
  <c r="P1812" i="3" s="1"/>
  <c r="Q1811" i="3"/>
  <c r="M1811" i="3"/>
  <c r="Q1810" i="3"/>
  <c r="M1810" i="3"/>
  <c r="P1810" i="3" s="1"/>
  <c r="Q1809" i="3"/>
  <c r="P1809" i="3"/>
  <c r="T1809" i="3" s="1"/>
  <c r="M1809" i="3"/>
  <c r="L1809" i="3" s="1"/>
  <c r="Q1808" i="3"/>
  <c r="P1808" i="3"/>
  <c r="M1808" i="3"/>
  <c r="L1808" i="3" s="1"/>
  <c r="Q1807" i="3"/>
  <c r="M1807" i="3"/>
  <c r="P1807" i="3" s="1"/>
  <c r="T1807" i="3" s="1"/>
  <c r="Q1806" i="3"/>
  <c r="M1806" i="3"/>
  <c r="P1806" i="3" s="1"/>
  <c r="Q1805" i="3"/>
  <c r="M1805" i="3"/>
  <c r="L1805" i="3" s="1"/>
  <c r="Q1804" i="3"/>
  <c r="M1804" i="3"/>
  <c r="Q1803" i="3"/>
  <c r="M1803" i="3"/>
  <c r="P1803" i="3" s="1"/>
  <c r="Q1802" i="3"/>
  <c r="M1802" i="3"/>
  <c r="L1802" i="3" s="1"/>
  <c r="Q1801" i="3"/>
  <c r="M1801" i="3"/>
  <c r="Q1800" i="3"/>
  <c r="M1800" i="3"/>
  <c r="P1800" i="3" s="1"/>
  <c r="V1800" i="3" s="1"/>
  <c r="Q1799" i="3"/>
  <c r="M1799" i="3"/>
  <c r="Q1798" i="3"/>
  <c r="M1798" i="3"/>
  <c r="P1798" i="3" s="1"/>
  <c r="Q1797" i="3"/>
  <c r="M1797" i="3"/>
  <c r="P1797" i="3" s="1"/>
  <c r="Q1796" i="3"/>
  <c r="M1796" i="3"/>
  <c r="P1796" i="3" s="1"/>
  <c r="V1796" i="3" s="1"/>
  <c r="Q1795" i="3"/>
  <c r="M1795" i="3"/>
  <c r="L1795" i="3" s="1"/>
  <c r="Q1794" i="3"/>
  <c r="M1794" i="3"/>
  <c r="P1794" i="3" s="1"/>
  <c r="Q1793" i="3"/>
  <c r="M1793" i="3"/>
  <c r="Q1792" i="3"/>
  <c r="M1792" i="3"/>
  <c r="P1792" i="3" s="1"/>
  <c r="V1792" i="3" s="1"/>
  <c r="Q1791" i="3"/>
  <c r="M1791" i="3"/>
  <c r="L1791" i="3" s="1"/>
  <c r="Q1790" i="3"/>
  <c r="M1790" i="3"/>
  <c r="P1790" i="3" s="1"/>
  <c r="Q1789" i="3"/>
  <c r="M1789" i="3"/>
  <c r="L1789" i="3" s="1"/>
  <c r="Q1788" i="3"/>
  <c r="P1788" i="3"/>
  <c r="M1788" i="3"/>
  <c r="L1788" i="3" s="1"/>
  <c r="Q1787" i="3"/>
  <c r="M1787" i="3"/>
  <c r="Q1786" i="3"/>
  <c r="M1786" i="3"/>
  <c r="P1786" i="3" s="1"/>
  <c r="V1785" i="3"/>
  <c r="Q1785" i="3"/>
  <c r="M1785" i="3"/>
  <c r="P1785" i="3" s="1"/>
  <c r="T1785" i="3" s="1"/>
  <c r="Q1784" i="3"/>
  <c r="M1784" i="3"/>
  <c r="L1784" i="3" s="1"/>
  <c r="Q1783" i="3"/>
  <c r="M1783" i="3"/>
  <c r="Q1782" i="3"/>
  <c r="M1782" i="3"/>
  <c r="P1782" i="3" s="1"/>
  <c r="Q1781" i="3"/>
  <c r="M1781" i="3"/>
  <c r="P1781" i="3" s="1"/>
  <c r="V1781" i="3" s="1"/>
  <c r="Q1780" i="3"/>
  <c r="M1780" i="3"/>
  <c r="P1780" i="3" s="1"/>
  <c r="Q1779" i="3"/>
  <c r="M1779" i="3"/>
  <c r="Q1778" i="3"/>
  <c r="M1778" i="3"/>
  <c r="P1778" i="3" s="1"/>
  <c r="V1778" i="3" s="1"/>
  <c r="Q1777" i="3"/>
  <c r="M1777" i="3"/>
  <c r="P1777" i="3" s="1"/>
  <c r="Q1776" i="3"/>
  <c r="M1776" i="3"/>
  <c r="P1776" i="3" s="1"/>
  <c r="Q1775" i="3"/>
  <c r="M1775" i="3"/>
  <c r="Q1774" i="3"/>
  <c r="M1774" i="3"/>
  <c r="P1774" i="3" s="1"/>
  <c r="Q1773" i="3"/>
  <c r="P1773" i="3"/>
  <c r="T1773" i="3" s="1"/>
  <c r="M1773" i="3"/>
  <c r="L1773" i="3"/>
  <c r="Q1772" i="3"/>
  <c r="M1772" i="3"/>
  <c r="P1772" i="3" s="1"/>
  <c r="Q1771" i="3"/>
  <c r="M1771" i="3"/>
  <c r="Q1770" i="3"/>
  <c r="M1770" i="3"/>
  <c r="P1770" i="3" s="1"/>
  <c r="Q1769" i="3"/>
  <c r="M1769" i="3"/>
  <c r="L1769" i="3" s="1"/>
  <c r="Q1768" i="3"/>
  <c r="M1768" i="3"/>
  <c r="P1768" i="3" s="1"/>
  <c r="Q1767" i="3"/>
  <c r="M1767" i="3"/>
  <c r="Q1766" i="3"/>
  <c r="M1766" i="3"/>
  <c r="P1766" i="3" s="1"/>
  <c r="T1766" i="3" s="1"/>
  <c r="Q1765" i="3"/>
  <c r="M1765" i="3"/>
  <c r="P1765" i="3" s="1"/>
  <c r="T1765" i="3" s="1"/>
  <c r="Q1764" i="3"/>
  <c r="M1764" i="3"/>
  <c r="P1764" i="3" s="1"/>
  <c r="Q1763" i="3"/>
  <c r="M1763" i="3"/>
  <c r="Q1762" i="3"/>
  <c r="M1762" i="3"/>
  <c r="P1762" i="3" s="1"/>
  <c r="Q1761" i="3"/>
  <c r="M1761" i="3"/>
  <c r="P1761" i="3" s="1"/>
  <c r="Q1760" i="3"/>
  <c r="M1760" i="3"/>
  <c r="P1760" i="3" s="1"/>
  <c r="Q1759" i="3"/>
  <c r="M1759" i="3"/>
  <c r="V1758" i="3"/>
  <c r="T1758" i="3"/>
  <c r="Q1758" i="3"/>
  <c r="M1758" i="3"/>
  <c r="P1758" i="3" s="1"/>
  <c r="Q1757" i="3"/>
  <c r="M1757" i="3"/>
  <c r="P1757" i="3" s="1"/>
  <c r="T1757" i="3" s="1"/>
  <c r="Q1756" i="3"/>
  <c r="M1756" i="3"/>
  <c r="P1756" i="3" s="1"/>
  <c r="L1756" i="3"/>
  <c r="Q1755" i="3"/>
  <c r="M1755" i="3"/>
  <c r="Q1754" i="3"/>
  <c r="M1754" i="3"/>
  <c r="P1754" i="3" s="1"/>
  <c r="Q1753" i="3"/>
  <c r="M1753" i="3"/>
  <c r="P1753" i="3" s="1"/>
  <c r="Q1752" i="3"/>
  <c r="M1752" i="3"/>
  <c r="P1752" i="3" s="1"/>
  <c r="Q1751" i="3"/>
  <c r="M1751" i="3"/>
  <c r="Q1750" i="3"/>
  <c r="M1750" i="3"/>
  <c r="P1750" i="3" s="1"/>
  <c r="V1750" i="3" s="1"/>
  <c r="Q1749" i="3"/>
  <c r="M1749" i="3"/>
  <c r="P1749" i="3" s="1"/>
  <c r="Q1748" i="3"/>
  <c r="M1748" i="3"/>
  <c r="P1748" i="3" s="1"/>
  <c r="Q1747" i="3"/>
  <c r="M1747" i="3"/>
  <c r="Q1746" i="3"/>
  <c r="M1746" i="3"/>
  <c r="Q1745" i="3"/>
  <c r="P1745" i="3"/>
  <c r="M1745" i="3"/>
  <c r="L1745" i="3"/>
  <c r="Q1744" i="3"/>
  <c r="M1744" i="3"/>
  <c r="P1744" i="3" s="1"/>
  <c r="T1744" i="3" s="1"/>
  <c r="Q1743" i="3"/>
  <c r="M1743" i="3"/>
  <c r="Q1742" i="3"/>
  <c r="M1742" i="3"/>
  <c r="Q1741" i="3"/>
  <c r="M1741" i="3"/>
  <c r="L1741" i="3" s="1"/>
  <c r="V1740" i="3"/>
  <c r="Q1740" i="3"/>
  <c r="M1740" i="3"/>
  <c r="P1740" i="3" s="1"/>
  <c r="T1740" i="3" s="1"/>
  <c r="L1740" i="3"/>
  <c r="Q1739" i="3"/>
  <c r="M1739" i="3"/>
  <c r="Q1738" i="3"/>
  <c r="M1738" i="3"/>
  <c r="Q1737" i="3"/>
  <c r="P1737" i="3"/>
  <c r="T1737" i="3" s="1"/>
  <c r="M1737" i="3"/>
  <c r="L1737" i="3"/>
  <c r="Q1736" i="3"/>
  <c r="M1736" i="3"/>
  <c r="P1736" i="3" s="1"/>
  <c r="T1736" i="3" s="1"/>
  <c r="Q1735" i="3"/>
  <c r="M1735" i="3"/>
  <c r="Q1734" i="3"/>
  <c r="M1734" i="3"/>
  <c r="Q1733" i="3"/>
  <c r="M1733" i="3"/>
  <c r="L1733" i="3" s="1"/>
  <c r="V1732" i="3"/>
  <c r="Q1732" i="3"/>
  <c r="M1732" i="3"/>
  <c r="P1732" i="3" s="1"/>
  <c r="T1732" i="3" s="1"/>
  <c r="L1732" i="3"/>
  <c r="Q1731" i="3"/>
  <c r="M1731" i="3"/>
  <c r="Q1730" i="3"/>
  <c r="M1730" i="3"/>
  <c r="Q1729" i="3"/>
  <c r="M1729" i="3"/>
  <c r="P1729" i="3" s="1"/>
  <c r="Q1728" i="3"/>
  <c r="M1728" i="3"/>
  <c r="Q1727" i="3"/>
  <c r="M1727" i="3"/>
  <c r="Q1726" i="3"/>
  <c r="M1726" i="3"/>
  <c r="Q1725" i="3"/>
  <c r="M1725" i="3"/>
  <c r="L1725" i="3" s="1"/>
  <c r="Q1724" i="3"/>
  <c r="M1724" i="3"/>
  <c r="P1724" i="3" s="1"/>
  <c r="Q1723" i="3"/>
  <c r="M1723" i="3"/>
  <c r="Q1722" i="3"/>
  <c r="M1722" i="3"/>
  <c r="Q1721" i="3"/>
  <c r="M1721" i="3"/>
  <c r="P1721" i="3" s="1"/>
  <c r="T1721" i="3" s="1"/>
  <c r="L1721" i="3"/>
  <c r="Q1720" i="3"/>
  <c r="M1720" i="3"/>
  <c r="P1720" i="3" s="1"/>
  <c r="T1720" i="3" s="1"/>
  <c r="Q1719" i="3"/>
  <c r="M1719" i="3"/>
  <c r="Q1718" i="3"/>
  <c r="M1718" i="3"/>
  <c r="Q1717" i="3"/>
  <c r="M1717" i="3"/>
  <c r="L1717" i="3" s="1"/>
  <c r="Q1716" i="3"/>
  <c r="M1716" i="3"/>
  <c r="P1716" i="3" s="1"/>
  <c r="T1716" i="3" s="1"/>
  <c r="Q1715" i="3"/>
  <c r="M1715" i="3"/>
  <c r="Q1714" i="3"/>
  <c r="M1714" i="3"/>
  <c r="Q1713" i="3"/>
  <c r="M1713" i="3"/>
  <c r="P1713" i="3" s="1"/>
  <c r="Q1712" i="3"/>
  <c r="M1712" i="3"/>
  <c r="P1712" i="3" s="1"/>
  <c r="T1712" i="3" s="1"/>
  <c r="Q1711" i="3"/>
  <c r="M1711" i="3"/>
  <c r="Q1710" i="3"/>
  <c r="M1710" i="3"/>
  <c r="Q1709" i="3"/>
  <c r="M1709" i="3"/>
  <c r="P1709" i="3" s="1"/>
  <c r="Q1708" i="3"/>
  <c r="M1708" i="3"/>
  <c r="P1708" i="3" s="1"/>
  <c r="T1708" i="3" s="1"/>
  <c r="Q1707" i="3"/>
  <c r="M1707" i="3"/>
  <c r="Q1706" i="3"/>
  <c r="M1706" i="3"/>
  <c r="Q1705" i="3"/>
  <c r="M1705" i="3"/>
  <c r="P1705" i="3" s="1"/>
  <c r="T1705" i="3" s="1"/>
  <c r="Q1704" i="3"/>
  <c r="M1704" i="3"/>
  <c r="P1704" i="3" s="1"/>
  <c r="T1704" i="3" s="1"/>
  <c r="Q1703" i="3"/>
  <c r="M1703" i="3"/>
  <c r="Q1702" i="3"/>
  <c r="M1702" i="3"/>
  <c r="Q1701" i="3"/>
  <c r="M1701" i="3"/>
  <c r="P1701" i="3" s="1"/>
  <c r="Q1700" i="3"/>
  <c r="M1700" i="3"/>
  <c r="P1700" i="3" s="1"/>
  <c r="T1700" i="3" s="1"/>
  <c r="Q1699" i="3"/>
  <c r="M1699" i="3"/>
  <c r="Q1698" i="3"/>
  <c r="M1698" i="3"/>
  <c r="Q1697" i="3"/>
  <c r="P1697" i="3"/>
  <c r="T1697" i="3" s="1"/>
  <c r="M1697" i="3"/>
  <c r="L1697" i="3" s="1"/>
  <c r="Q1696" i="3"/>
  <c r="M1696" i="3"/>
  <c r="Q1695" i="3"/>
  <c r="M1695" i="3"/>
  <c r="Q1694" i="3"/>
  <c r="M1694" i="3"/>
  <c r="Q1693" i="3"/>
  <c r="M1693" i="3"/>
  <c r="L1693" i="3" s="1"/>
  <c r="Q1692" i="3"/>
  <c r="M1692" i="3"/>
  <c r="P1692" i="3" s="1"/>
  <c r="Q1691" i="3"/>
  <c r="M1691" i="3"/>
  <c r="Q1690" i="3"/>
  <c r="M1690" i="3"/>
  <c r="Q1689" i="3"/>
  <c r="M1689" i="3"/>
  <c r="P1689" i="3" s="1"/>
  <c r="L1689" i="3"/>
  <c r="Q1688" i="3"/>
  <c r="M1688" i="3"/>
  <c r="P1688" i="3" s="1"/>
  <c r="T1688" i="3" s="1"/>
  <c r="Q1687" i="3"/>
  <c r="M1687" i="3"/>
  <c r="Q1686" i="3"/>
  <c r="M1686" i="3"/>
  <c r="Q1685" i="3"/>
  <c r="P1685" i="3"/>
  <c r="T1685" i="3" s="1"/>
  <c r="M1685" i="3"/>
  <c r="L1685" i="3" s="1"/>
  <c r="Q1684" i="3"/>
  <c r="M1684" i="3"/>
  <c r="P1684" i="3" s="1"/>
  <c r="Q1683" i="3"/>
  <c r="M1683" i="3"/>
  <c r="Q1682" i="3"/>
  <c r="P1682" i="3"/>
  <c r="M1682" i="3"/>
  <c r="L1682" i="3" s="1"/>
  <c r="Q1681" i="3"/>
  <c r="M1681" i="3"/>
  <c r="Q1680" i="3"/>
  <c r="M1680" i="3"/>
  <c r="P1680" i="3" s="1"/>
  <c r="T1680" i="3" s="1"/>
  <c r="Q1679" i="3"/>
  <c r="M1679" i="3"/>
  <c r="Q1678" i="3"/>
  <c r="M1678" i="3"/>
  <c r="L1678" i="3" s="1"/>
  <c r="Q1677" i="3"/>
  <c r="M1677" i="3"/>
  <c r="P1677" i="3" s="1"/>
  <c r="Q1676" i="3"/>
  <c r="M1676" i="3"/>
  <c r="Q1675" i="3"/>
  <c r="M1675" i="3"/>
  <c r="Q1674" i="3"/>
  <c r="P1674" i="3"/>
  <c r="V1674" i="3" s="1"/>
  <c r="M1674" i="3"/>
  <c r="L1674" i="3" s="1"/>
  <c r="Q1673" i="3"/>
  <c r="M1673" i="3"/>
  <c r="P1673" i="3" s="1"/>
  <c r="Q1672" i="3"/>
  <c r="M1672" i="3"/>
  <c r="P1672" i="3" s="1"/>
  <c r="T1672" i="3" s="1"/>
  <c r="Q1671" i="3"/>
  <c r="M1671" i="3"/>
  <c r="Q1670" i="3"/>
  <c r="M1670" i="3"/>
  <c r="Q1669" i="3"/>
  <c r="M1669" i="3"/>
  <c r="P1669" i="3" s="1"/>
  <c r="L1669" i="3"/>
  <c r="Q1668" i="3"/>
  <c r="M1668" i="3"/>
  <c r="Q1667" i="3"/>
  <c r="M1667" i="3"/>
  <c r="Q1666" i="3"/>
  <c r="M1666" i="3"/>
  <c r="L1666" i="3" s="1"/>
  <c r="Q1665" i="3"/>
  <c r="P1665" i="3"/>
  <c r="M1665" i="3"/>
  <c r="L1665" i="3" s="1"/>
  <c r="Q1664" i="3"/>
  <c r="M1664" i="3"/>
  <c r="P1664" i="3" s="1"/>
  <c r="T1664" i="3" s="1"/>
  <c r="Q1663" i="3"/>
  <c r="M1663" i="3"/>
  <c r="V1662" i="3"/>
  <c r="Q1662" i="3"/>
  <c r="P1662" i="3"/>
  <c r="T1662" i="3" s="1"/>
  <c r="M1662" i="3"/>
  <c r="L1662" i="3" s="1"/>
  <c r="Q1661" i="3"/>
  <c r="M1661" i="3"/>
  <c r="P1661" i="3" s="1"/>
  <c r="Q1660" i="3"/>
  <c r="M1660" i="3"/>
  <c r="P1660" i="3" s="1"/>
  <c r="Q1659" i="3"/>
  <c r="M1659" i="3"/>
  <c r="Q1658" i="3"/>
  <c r="M1658" i="3"/>
  <c r="L1658" i="3" s="1"/>
  <c r="Q1657" i="3"/>
  <c r="M1657" i="3"/>
  <c r="P1657" i="3" s="1"/>
  <c r="Q1656" i="3"/>
  <c r="M1656" i="3"/>
  <c r="P1656" i="3" s="1"/>
  <c r="T1656" i="3" s="1"/>
  <c r="Q1655" i="3"/>
  <c r="M1655" i="3"/>
  <c r="Q1654" i="3"/>
  <c r="M1654" i="3"/>
  <c r="Q1653" i="3"/>
  <c r="M1653" i="3"/>
  <c r="Q1652" i="3"/>
  <c r="M1652" i="3"/>
  <c r="P1652" i="3" s="1"/>
  <c r="Q1651" i="3"/>
  <c r="M1651" i="3"/>
  <c r="Q1650" i="3"/>
  <c r="M1650" i="3"/>
  <c r="Q1649" i="3"/>
  <c r="M1649" i="3"/>
  <c r="V1648" i="3"/>
  <c r="Q1648" i="3"/>
  <c r="M1648" i="3"/>
  <c r="P1648" i="3" s="1"/>
  <c r="T1648" i="3" s="1"/>
  <c r="L1648" i="3"/>
  <c r="T1647" i="3"/>
  <c r="Q1647" i="3"/>
  <c r="M1647" i="3"/>
  <c r="P1647" i="3" s="1"/>
  <c r="V1647" i="3" s="1"/>
  <c r="L1647" i="3"/>
  <c r="Q1646" i="3"/>
  <c r="M1646" i="3"/>
  <c r="L1646" i="3" s="1"/>
  <c r="Q1645" i="3"/>
  <c r="M1645" i="3"/>
  <c r="Q1644" i="3"/>
  <c r="M1644" i="3"/>
  <c r="P1644" i="3" s="1"/>
  <c r="T1644" i="3" s="1"/>
  <c r="Q1643" i="3"/>
  <c r="M1643" i="3"/>
  <c r="P1643" i="3" s="1"/>
  <c r="Q1642" i="3"/>
  <c r="M1642" i="3"/>
  <c r="L1642" i="3" s="1"/>
  <c r="Q1641" i="3"/>
  <c r="P1641" i="3"/>
  <c r="M1641" i="3"/>
  <c r="L1641" i="3" s="1"/>
  <c r="Q1640" i="3"/>
  <c r="M1640" i="3"/>
  <c r="Q1639" i="3"/>
  <c r="M1639" i="3"/>
  <c r="Q1638" i="3"/>
  <c r="M1638" i="3"/>
  <c r="L1638" i="3" s="1"/>
  <c r="Q1637" i="3"/>
  <c r="P1637" i="3"/>
  <c r="M1637" i="3"/>
  <c r="L1637" i="3" s="1"/>
  <c r="Q1636" i="3"/>
  <c r="M1636" i="3"/>
  <c r="L1636" i="3" s="1"/>
  <c r="Q1635" i="3"/>
  <c r="M1635" i="3"/>
  <c r="P1635" i="3" s="1"/>
  <c r="Q1634" i="3"/>
  <c r="P1634" i="3"/>
  <c r="V1634" i="3" s="1"/>
  <c r="M1634" i="3"/>
  <c r="L1634" i="3" s="1"/>
  <c r="Q1633" i="3"/>
  <c r="M1633" i="3"/>
  <c r="Q1632" i="3"/>
  <c r="M1632" i="3"/>
  <c r="L1632" i="3" s="1"/>
  <c r="V1631" i="3"/>
  <c r="T1631" i="3"/>
  <c r="Q1631" i="3"/>
  <c r="M1631" i="3"/>
  <c r="P1631" i="3" s="1"/>
  <c r="Q1630" i="3"/>
  <c r="M1630" i="3"/>
  <c r="L1630" i="3" s="1"/>
  <c r="Q1629" i="3"/>
  <c r="M1629" i="3"/>
  <c r="Q1628" i="3"/>
  <c r="M1628" i="3"/>
  <c r="P1628" i="3" s="1"/>
  <c r="T1628" i="3" s="1"/>
  <c r="Q1627" i="3"/>
  <c r="M1627" i="3"/>
  <c r="P1627" i="3" s="1"/>
  <c r="Q1626" i="3"/>
  <c r="M1626" i="3"/>
  <c r="Q1625" i="3"/>
  <c r="M1625" i="3"/>
  <c r="Q1624" i="3"/>
  <c r="M1624" i="3"/>
  <c r="P1624" i="3" s="1"/>
  <c r="Q1623" i="3"/>
  <c r="M1623" i="3"/>
  <c r="P1623" i="3" s="1"/>
  <c r="V1623" i="3" s="1"/>
  <c r="Q1622" i="3"/>
  <c r="M1622" i="3"/>
  <c r="Q1621" i="3"/>
  <c r="M1621" i="3"/>
  <c r="Q1620" i="3"/>
  <c r="M1620" i="3"/>
  <c r="Q1619" i="3"/>
  <c r="M1619" i="3"/>
  <c r="Q1618" i="3"/>
  <c r="M1618" i="3"/>
  <c r="Q1617" i="3"/>
  <c r="M1617" i="3"/>
  <c r="Q1616" i="3"/>
  <c r="M1616" i="3"/>
  <c r="P1616" i="3" s="1"/>
  <c r="V1615" i="3"/>
  <c r="Q1615" i="3"/>
  <c r="M1615" i="3"/>
  <c r="P1615" i="3" s="1"/>
  <c r="T1615" i="3" s="1"/>
  <c r="L1615" i="3"/>
  <c r="Q1614" i="3"/>
  <c r="M1614" i="3"/>
  <c r="Q1613" i="3"/>
  <c r="P1613" i="3"/>
  <c r="M1613" i="3"/>
  <c r="L1613" i="3" s="1"/>
  <c r="Q1612" i="3"/>
  <c r="M1612" i="3"/>
  <c r="P1612" i="3" s="1"/>
  <c r="T1612" i="3" s="1"/>
  <c r="L1612" i="3"/>
  <c r="Q1611" i="3"/>
  <c r="M1611" i="3"/>
  <c r="Q1610" i="3"/>
  <c r="M1610" i="3"/>
  <c r="L1610" i="3" s="1"/>
  <c r="Q1609" i="3"/>
  <c r="M1609" i="3"/>
  <c r="V1608" i="3"/>
  <c r="Q1608" i="3"/>
  <c r="P1608" i="3"/>
  <c r="T1608" i="3" s="1"/>
  <c r="M1608" i="3"/>
  <c r="L1608" i="3" s="1"/>
  <c r="Q1607" i="3"/>
  <c r="M1607" i="3"/>
  <c r="Q1606" i="3"/>
  <c r="M1606" i="3"/>
  <c r="L1606" i="3" s="1"/>
  <c r="Q1605" i="3"/>
  <c r="M1605" i="3"/>
  <c r="P1605" i="3" s="1"/>
  <c r="Q1604" i="3"/>
  <c r="M1604" i="3"/>
  <c r="Q1603" i="3"/>
  <c r="M1603" i="3"/>
  <c r="Q1602" i="3"/>
  <c r="M1602" i="3"/>
  <c r="Q1601" i="3"/>
  <c r="M1601" i="3"/>
  <c r="Q1600" i="3"/>
  <c r="M1600" i="3"/>
  <c r="L1600" i="3" s="1"/>
  <c r="Q1599" i="3"/>
  <c r="M1599" i="3"/>
  <c r="Q1598" i="3"/>
  <c r="M1598" i="3"/>
  <c r="L1598" i="3" s="1"/>
  <c r="Q1597" i="3"/>
  <c r="M1597" i="3"/>
  <c r="P1597" i="3" s="1"/>
  <c r="Q1596" i="3"/>
  <c r="M1596" i="3"/>
  <c r="Q1595" i="3"/>
  <c r="M1595" i="3"/>
  <c r="Q1594" i="3"/>
  <c r="P1594" i="3"/>
  <c r="V1594" i="3" s="1"/>
  <c r="M1594" i="3"/>
  <c r="L1594" i="3" s="1"/>
  <c r="Q1593" i="3"/>
  <c r="M1593" i="3"/>
  <c r="Q1592" i="3"/>
  <c r="M1592" i="3"/>
  <c r="P1592" i="3" s="1"/>
  <c r="T1592" i="3" s="1"/>
  <c r="L1592" i="3"/>
  <c r="Q1591" i="3"/>
  <c r="M1591" i="3"/>
  <c r="Q1590" i="3"/>
  <c r="M1590" i="3"/>
  <c r="L1590" i="3" s="1"/>
  <c r="Q1589" i="3"/>
  <c r="P1589" i="3"/>
  <c r="M1589" i="3"/>
  <c r="L1589" i="3"/>
  <c r="Q1588" i="3"/>
  <c r="M1588" i="3"/>
  <c r="P1588" i="3" s="1"/>
  <c r="Q1587" i="3"/>
  <c r="M1587" i="3"/>
  <c r="Q1586" i="3"/>
  <c r="P1586" i="3"/>
  <c r="T1586" i="3" s="1"/>
  <c r="M1586" i="3"/>
  <c r="L1586" i="3" s="1"/>
  <c r="Q1585" i="3"/>
  <c r="M1585" i="3"/>
  <c r="Q1584" i="3"/>
  <c r="M1584" i="3"/>
  <c r="P1584" i="3" s="1"/>
  <c r="T1584" i="3" s="1"/>
  <c r="Q1583" i="3"/>
  <c r="M1583" i="3"/>
  <c r="Q1582" i="3"/>
  <c r="M1582" i="3"/>
  <c r="L1582" i="3" s="1"/>
  <c r="Q1581" i="3"/>
  <c r="M1581" i="3"/>
  <c r="P1581" i="3" s="1"/>
  <c r="Q1580" i="3"/>
  <c r="M1580" i="3"/>
  <c r="Q1579" i="3"/>
  <c r="M1579" i="3"/>
  <c r="P1579" i="3" s="1"/>
  <c r="T1579" i="3" s="1"/>
  <c r="Q1578" i="3"/>
  <c r="M1578" i="3"/>
  <c r="L1578" i="3" s="1"/>
  <c r="Q1577" i="3"/>
  <c r="P1577" i="3"/>
  <c r="M1577" i="3"/>
  <c r="L1577" i="3" s="1"/>
  <c r="Q1576" i="3"/>
  <c r="M1576" i="3"/>
  <c r="P1576" i="3" s="1"/>
  <c r="Q1575" i="3"/>
  <c r="M1575" i="3"/>
  <c r="P1575" i="3" s="1"/>
  <c r="Q1574" i="3"/>
  <c r="M1574" i="3"/>
  <c r="Q1573" i="3"/>
  <c r="M1573" i="3"/>
  <c r="P1573" i="3" s="1"/>
  <c r="Q1572" i="3"/>
  <c r="M1572" i="3"/>
  <c r="Q1571" i="3"/>
  <c r="M1571" i="3"/>
  <c r="Q1570" i="3"/>
  <c r="M1570" i="3"/>
  <c r="L1570" i="3" s="1"/>
  <c r="Q1569" i="3"/>
  <c r="M1569" i="3"/>
  <c r="Q1568" i="3"/>
  <c r="M1568" i="3"/>
  <c r="Q1567" i="3"/>
  <c r="M1567" i="3"/>
  <c r="Q1566" i="3"/>
  <c r="M1566" i="3"/>
  <c r="L1566" i="3" s="1"/>
  <c r="Q1565" i="3"/>
  <c r="M1565" i="3"/>
  <c r="Q1564" i="3"/>
  <c r="M1564" i="3"/>
  <c r="P1564" i="3" s="1"/>
  <c r="Q1563" i="3"/>
  <c r="M1563" i="3"/>
  <c r="P1563" i="3" s="1"/>
  <c r="Q1562" i="3"/>
  <c r="M1562" i="3"/>
  <c r="Q1561" i="3"/>
  <c r="M1561" i="3"/>
  <c r="P1561" i="3" s="1"/>
  <c r="L1561" i="3"/>
  <c r="Q1560" i="3"/>
  <c r="M1560" i="3"/>
  <c r="P1560" i="3" s="1"/>
  <c r="Q1559" i="3"/>
  <c r="M1559" i="3"/>
  <c r="Q1558" i="3"/>
  <c r="M1558" i="3"/>
  <c r="L1558" i="3" s="1"/>
  <c r="Q1557" i="3"/>
  <c r="M1557" i="3"/>
  <c r="P1557" i="3" s="1"/>
  <c r="Q1556" i="3"/>
  <c r="M1556" i="3"/>
  <c r="P1556" i="3" s="1"/>
  <c r="T1556" i="3" s="1"/>
  <c r="Q1555" i="3"/>
  <c r="M1555" i="3"/>
  <c r="Q1554" i="3"/>
  <c r="M1554" i="3"/>
  <c r="P1554" i="3" s="1"/>
  <c r="V1554" i="3" s="1"/>
  <c r="Q1553" i="3"/>
  <c r="M1553" i="3"/>
  <c r="L1553" i="3" s="1"/>
  <c r="V1552" i="3"/>
  <c r="Q1552" i="3"/>
  <c r="P1552" i="3"/>
  <c r="T1552" i="3" s="1"/>
  <c r="M1552" i="3"/>
  <c r="L1552" i="3" s="1"/>
  <c r="Q1551" i="3"/>
  <c r="M1551" i="3"/>
  <c r="Q1550" i="3"/>
  <c r="M1550" i="3"/>
  <c r="P1550" i="3" s="1"/>
  <c r="Q1549" i="3"/>
  <c r="M1549" i="3"/>
  <c r="P1549" i="3" s="1"/>
  <c r="Q1548" i="3"/>
  <c r="M1548" i="3"/>
  <c r="P1548" i="3" s="1"/>
  <c r="Q1547" i="3"/>
  <c r="M1547" i="3"/>
  <c r="Q1546" i="3"/>
  <c r="M1546" i="3"/>
  <c r="P1546" i="3" s="1"/>
  <c r="V1546" i="3" s="1"/>
  <c r="Q1545" i="3"/>
  <c r="P1545" i="3"/>
  <c r="M1545" i="3"/>
  <c r="L1545" i="3" s="1"/>
  <c r="V1544" i="3"/>
  <c r="Q1544" i="3"/>
  <c r="P1544" i="3"/>
  <c r="T1544" i="3" s="1"/>
  <c r="M1544" i="3"/>
  <c r="L1544" i="3"/>
  <c r="Q1543" i="3"/>
  <c r="M1543" i="3"/>
  <c r="P1543" i="3" s="1"/>
  <c r="Q1542" i="3"/>
  <c r="M1542" i="3"/>
  <c r="P1542" i="3" s="1"/>
  <c r="V1542" i="3" s="1"/>
  <c r="Q1541" i="3"/>
  <c r="M1541" i="3"/>
  <c r="P1541" i="3" s="1"/>
  <c r="L1541" i="3"/>
  <c r="Q1540" i="3"/>
  <c r="P1540" i="3"/>
  <c r="M1540" i="3"/>
  <c r="L1540" i="3"/>
  <c r="Q1539" i="3"/>
  <c r="M1539" i="3"/>
  <c r="P1539" i="3" s="1"/>
  <c r="Q1538" i="3"/>
  <c r="M1538" i="3"/>
  <c r="P1538" i="3" s="1"/>
  <c r="V1538" i="3" s="1"/>
  <c r="Q1537" i="3"/>
  <c r="M1537" i="3"/>
  <c r="Q1536" i="3"/>
  <c r="M1536" i="3"/>
  <c r="P1536" i="3" s="1"/>
  <c r="T1536" i="3" s="1"/>
  <c r="Q1535" i="3"/>
  <c r="M1535" i="3"/>
  <c r="T1534" i="3"/>
  <c r="Q1534" i="3"/>
  <c r="M1534" i="3"/>
  <c r="P1534" i="3" s="1"/>
  <c r="V1534" i="3" s="1"/>
  <c r="Q1533" i="3"/>
  <c r="P1533" i="3"/>
  <c r="M1533" i="3"/>
  <c r="L1533" i="3"/>
  <c r="Q1532" i="3"/>
  <c r="P1532" i="3"/>
  <c r="M1532" i="3"/>
  <c r="L1532" i="3" s="1"/>
  <c r="Q1531" i="3"/>
  <c r="M1531" i="3"/>
  <c r="P1531" i="3" s="1"/>
  <c r="Q1530" i="3"/>
  <c r="M1530" i="3"/>
  <c r="P1530" i="3" s="1"/>
  <c r="Q1529" i="3"/>
  <c r="M1529" i="3"/>
  <c r="Q1528" i="3"/>
  <c r="M1528" i="3"/>
  <c r="L1528" i="3" s="1"/>
  <c r="Q1527" i="3"/>
  <c r="M1527" i="3"/>
  <c r="Q1526" i="3"/>
  <c r="M1526" i="3"/>
  <c r="P1526" i="3" s="1"/>
  <c r="V1526" i="3" s="1"/>
  <c r="Q1525" i="3"/>
  <c r="M1525" i="3"/>
  <c r="Q1524" i="3"/>
  <c r="M1524" i="3"/>
  <c r="P1524" i="3" s="1"/>
  <c r="Q1523" i="3"/>
  <c r="M1523" i="3"/>
  <c r="P1523" i="3" s="1"/>
  <c r="Q1522" i="3"/>
  <c r="M1522" i="3"/>
  <c r="P1522" i="3" s="1"/>
  <c r="V1522" i="3" s="1"/>
  <c r="Q1521" i="3"/>
  <c r="M1521" i="3"/>
  <c r="L1521" i="3" s="1"/>
  <c r="Q1520" i="3"/>
  <c r="P1520" i="3"/>
  <c r="T1520" i="3" s="1"/>
  <c r="M1520" i="3"/>
  <c r="L1520" i="3"/>
  <c r="Q1519" i="3"/>
  <c r="M1519" i="3"/>
  <c r="P1519" i="3" s="1"/>
  <c r="Q1518" i="3"/>
  <c r="M1518" i="3"/>
  <c r="P1518" i="3" s="1"/>
  <c r="V1518" i="3" s="1"/>
  <c r="Q1517" i="3"/>
  <c r="P1517" i="3"/>
  <c r="M1517" i="3"/>
  <c r="L1517" i="3" s="1"/>
  <c r="Q1516" i="3"/>
  <c r="M1516" i="3"/>
  <c r="L1516" i="3" s="1"/>
  <c r="Q1515" i="3"/>
  <c r="M1515" i="3"/>
  <c r="Q1514" i="3"/>
  <c r="M1514" i="3"/>
  <c r="Q1513" i="3"/>
  <c r="P1513" i="3"/>
  <c r="M1513" i="3"/>
  <c r="L1513" i="3" s="1"/>
  <c r="Q1512" i="3"/>
  <c r="M1512" i="3"/>
  <c r="P1512" i="3" s="1"/>
  <c r="L1512" i="3"/>
  <c r="Q1511" i="3"/>
  <c r="M1511" i="3"/>
  <c r="P1511" i="3" s="1"/>
  <c r="Q1510" i="3"/>
  <c r="M1510" i="3"/>
  <c r="Q1509" i="3"/>
  <c r="M1509" i="3"/>
  <c r="L1509" i="3" s="1"/>
  <c r="Q1508" i="3"/>
  <c r="M1508" i="3"/>
  <c r="L1508" i="3" s="1"/>
  <c r="Q1507" i="3"/>
  <c r="M1507" i="3"/>
  <c r="P1507" i="3" s="1"/>
  <c r="Q1506" i="3"/>
  <c r="M1506" i="3"/>
  <c r="Q1505" i="3"/>
  <c r="M1505" i="3"/>
  <c r="Q1504" i="3"/>
  <c r="M1504" i="3"/>
  <c r="P1504" i="3" s="1"/>
  <c r="Q1503" i="3"/>
  <c r="M1503" i="3"/>
  <c r="P1503" i="3" s="1"/>
  <c r="T1503" i="3" s="1"/>
  <c r="L1503" i="3"/>
  <c r="Q1502" i="3"/>
  <c r="M1502" i="3"/>
  <c r="Q1501" i="3"/>
  <c r="M1501" i="3"/>
  <c r="L1501" i="3" s="1"/>
  <c r="V1500" i="3"/>
  <c r="Q1500" i="3"/>
  <c r="M1500" i="3"/>
  <c r="P1500" i="3" s="1"/>
  <c r="T1500" i="3" s="1"/>
  <c r="L1500" i="3"/>
  <c r="V1499" i="3"/>
  <c r="Q1499" i="3"/>
  <c r="M1499" i="3"/>
  <c r="P1499" i="3" s="1"/>
  <c r="T1499" i="3" s="1"/>
  <c r="Q1498" i="3"/>
  <c r="M1498" i="3"/>
  <c r="Q1497" i="3"/>
  <c r="M1497" i="3"/>
  <c r="Q1496" i="3"/>
  <c r="M1496" i="3"/>
  <c r="L1496" i="3" s="1"/>
  <c r="Q1495" i="3"/>
  <c r="M1495" i="3"/>
  <c r="P1495" i="3" s="1"/>
  <c r="T1495" i="3" s="1"/>
  <c r="L1495" i="3"/>
  <c r="Q1494" i="3"/>
  <c r="M1494" i="3"/>
  <c r="Q1493" i="3"/>
  <c r="M1493" i="3"/>
  <c r="L1493" i="3" s="1"/>
  <c r="Q1492" i="3"/>
  <c r="M1492" i="3"/>
  <c r="P1492" i="3" s="1"/>
  <c r="Q1491" i="3"/>
  <c r="M1491" i="3"/>
  <c r="P1491" i="3" s="1"/>
  <c r="T1491" i="3" s="1"/>
  <c r="Q1490" i="3"/>
  <c r="M1490" i="3"/>
  <c r="Q1489" i="3"/>
  <c r="M1489" i="3"/>
  <c r="Q1488" i="3"/>
  <c r="M1488" i="3"/>
  <c r="P1488" i="3" s="1"/>
  <c r="L1488" i="3"/>
  <c r="Q1487" i="3"/>
  <c r="M1487" i="3"/>
  <c r="Q1486" i="3"/>
  <c r="M1486" i="3"/>
  <c r="Q1485" i="3"/>
  <c r="M1485" i="3"/>
  <c r="L1485" i="3" s="1"/>
  <c r="Q1484" i="3"/>
  <c r="P1484" i="3"/>
  <c r="M1484" i="3"/>
  <c r="L1484" i="3"/>
  <c r="Q1483" i="3"/>
  <c r="M1483" i="3"/>
  <c r="P1483" i="3" s="1"/>
  <c r="T1483" i="3" s="1"/>
  <c r="Q1482" i="3"/>
  <c r="M1482" i="3"/>
  <c r="Q1481" i="3"/>
  <c r="M1481" i="3"/>
  <c r="L1481" i="3" s="1"/>
  <c r="Q1480" i="3"/>
  <c r="P1480" i="3"/>
  <c r="T1480" i="3" s="1"/>
  <c r="M1480" i="3"/>
  <c r="L1480" i="3"/>
  <c r="V1479" i="3"/>
  <c r="Q1479" i="3"/>
  <c r="M1479" i="3"/>
  <c r="P1479" i="3" s="1"/>
  <c r="T1479" i="3" s="1"/>
  <c r="Q1478" i="3"/>
  <c r="M1478" i="3"/>
  <c r="Q1477" i="3"/>
  <c r="M1477" i="3"/>
  <c r="Q1476" i="3"/>
  <c r="M1476" i="3"/>
  <c r="Q1475" i="3"/>
  <c r="M1475" i="3"/>
  <c r="Q1474" i="3"/>
  <c r="M1474" i="3"/>
  <c r="Q1473" i="3"/>
  <c r="M1473" i="3"/>
  <c r="L1473" i="3" s="1"/>
  <c r="Q1472" i="3"/>
  <c r="P1472" i="3"/>
  <c r="M1472" i="3"/>
  <c r="L1472" i="3" s="1"/>
  <c r="Q1471" i="3"/>
  <c r="M1471" i="3"/>
  <c r="P1471" i="3" s="1"/>
  <c r="T1471" i="3" s="1"/>
  <c r="Q1470" i="3"/>
  <c r="M1470" i="3"/>
  <c r="Q1469" i="3"/>
  <c r="P1469" i="3"/>
  <c r="V1469" i="3" s="1"/>
  <c r="M1469" i="3"/>
  <c r="L1469" i="3" s="1"/>
  <c r="Q1468" i="3"/>
  <c r="M1468" i="3"/>
  <c r="P1468" i="3" s="1"/>
  <c r="T1468" i="3" s="1"/>
  <c r="Q1467" i="3"/>
  <c r="M1467" i="3"/>
  <c r="P1467" i="3" s="1"/>
  <c r="T1467" i="3" s="1"/>
  <c r="L1467" i="3"/>
  <c r="Q1466" i="3"/>
  <c r="M1466" i="3"/>
  <c r="Q1465" i="3"/>
  <c r="M1465" i="3"/>
  <c r="L1465" i="3" s="1"/>
  <c r="Q1464" i="3"/>
  <c r="M1464" i="3"/>
  <c r="P1464" i="3" s="1"/>
  <c r="T1464" i="3" s="1"/>
  <c r="V1463" i="3"/>
  <c r="Q1463" i="3"/>
  <c r="M1463" i="3"/>
  <c r="P1463" i="3" s="1"/>
  <c r="T1463" i="3" s="1"/>
  <c r="Q1462" i="3"/>
  <c r="M1462" i="3"/>
  <c r="Q1461" i="3"/>
  <c r="P1461" i="3"/>
  <c r="M1461" i="3"/>
  <c r="L1461" i="3" s="1"/>
  <c r="Q1460" i="3"/>
  <c r="M1460" i="3"/>
  <c r="P1460" i="3" s="1"/>
  <c r="Q1459" i="3"/>
  <c r="M1459" i="3"/>
  <c r="P1459" i="3" s="1"/>
  <c r="T1459" i="3" s="1"/>
  <c r="Q1458" i="3"/>
  <c r="M1458" i="3"/>
  <c r="Q1457" i="3"/>
  <c r="M1457" i="3"/>
  <c r="P1457" i="3" s="1"/>
  <c r="Q1456" i="3"/>
  <c r="P1456" i="3"/>
  <c r="T1456" i="3" s="1"/>
  <c r="M1456" i="3"/>
  <c r="L1456" i="3" s="1"/>
  <c r="Q1455" i="3"/>
  <c r="M1455" i="3"/>
  <c r="P1455" i="3" s="1"/>
  <c r="V1455" i="3" s="1"/>
  <c r="Q1454" i="3"/>
  <c r="P1454" i="3"/>
  <c r="M1454" i="3"/>
  <c r="L1454" i="3" s="1"/>
  <c r="Q1453" i="3"/>
  <c r="M1453" i="3"/>
  <c r="P1453" i="3" s="1"/>
  <c r="Q1452" i="3"/>
  <c r="M1452" i="3"/>
  <c r="P1452" i="3" s="1"/>
  <c r="T1452" i="3" s="1"/>
  <c r="Q1451" i="3"/>
  <c r="M1451" i="3"/>
  <c r="P1451" i="3" s="1"/>
  <c r="Q1450" i="3"/>
  <c r="P1450" i="3"/>
  <c r="V1450" i="3" s="1"/>
  <c r="M1450" i="3"/>
  <c r="L1450" i="3" s="1"/>
  <c r="Q1449" i="3"/>
  <c r="M1449" i="3"/>
  <c r="P1449" i="3" s="1"/>
  <c r="Q1448" i="3"/>
  <c r="M1448" i="3"/>
  <c r="P1448" i="3" s="1"/>
  <c r="T1448" i="3" s="1"/>
  <c r="Q1447" i="3"/>
  <c r="M1447" i="3"/>
  <c r="P1447" i="3" s="1"/>
  <c r="V1447" i="3" s="1"/>
  <c r="Q1446" i="3"/>
  <c r="M1446" i="3"/>
  <c r="Q1445" i="3"/>
  <c r="M1445" i="3"/>
  <c r="P1445" i="3" s="1"/>
  <c r="Q1444" i="3"/>
  <c r="M1444" i="3"/>
  <c r="P1444" i="3" s="1"/>
  <c r="T1444" i="3" s="1"/>
  <c r="Q1443" i="3"/>
  <c r="M1443" i="3"/>
  <c r="P1443" i="3" s="1"/>
  <c r="Q1442" i="3"/>
  <c r="P1442" i="3"/>
  <c r="M1442" i="3"/>
  <c r="L1442" i="3" s="1"/>
  <c r="Q1441" i="3"/>
  <c r="M1441" i="3"/>
  <c r="P1441" i="3" s="1"/>
  <c r="V1441" i="3" s="1"/>
  <c r="Q1440" i="3"/>
  <c r="P1440" i="3"/>
  <c r="V1440" i="3" s="1"/>
  <c r="M1440" i="3"/>
  <c r="L1440" i="3" s="1"/>
  <c r="Q1439" i="3"/>
  <c r="M1439" i="3"/>
  <c r="Q1438" i="3"/>
  <c r="P1438" i="3"/>
  <c r="M1438" i="3"/>
  <c r="L1438" i="3" s="1"/>
  <c r="Q1437" i="3"/>
  <c r="M1437" i="3"/>
  <c r="P1437" i="3" s="1"/>
  <c r="V1437" i="3" s="1"/>
  <c r="Q1436" i="3"/>
  <c r="P1436" i="3"/>
  <c r="V1436" i="3" s="1"/>
  <c r="M1436" i="3"/>
  <c r="L1436" i="3" s="1"/>
  <c r="Q1435" i="3"/>
  <c r="M1435" i="3"/>
  <c r="P1435" i="3" s="1"/>
  <c r="Q1434" i="3"/>
  <c r="P1434" i="3"/>
  <c r="T1434" i="3" s="1"/>
  <c r="M1434" i="3"/>
  <c r="L1434" i="3" s="1"/>
  <c r="T1433" i="3"/>
  <c r="Q1433" i="3"/>
  <c r="M1433" i="3"/>
  <c r="P1433" i="3" s="1"/>
  <c r="V1433" i="3" s="1"/>
  <c r="L1433" i="3"/>
  <c r="Q1432" i="3"/>
  <c r="M1432" i="3"/>
  <c r="L1432" i="3" s="1"/>
  <c r="Q1431" i="3"/>
  <c r="M1431" i="3"/>
  <c r="P1431" i="3" s="1"/>
  <c r="T1431" i="3" s="1"/>
  <c r="Q1430" i="3"/>
  <c r="M1430" i="3"/>
  <c r="L1430" i="3" s="1"/>
  <c r="Q1429" i="3"/>
  <c r="M1429" i="3"/>
  <c r="P1429" i="3" s="1"/>
  <c r="V1429" i="3" s="1"/>
  <c r="Q1428" i="3"/>
  <c r="P1428" i="3"/>
  <c r="V1428" i="3" s="1"/>
  <c r="M1428" i="3"/>
  <c r="L1428" i="3" s="1"/>
  <c r="Q1427" i="3"/>
  <c r="P1427" i="3"/>
  <c r="T1427" i="3" s="1"/>
  <c r="M1427" i="3"/>
  <c r="L1427" i="3"/>
  <c r="Q1426" i="3"/>
  <c r="P1426" i="3"/>
  <c r="M1426" i="3"/>
  <c r="L1426" i="3"/>
  <c r="Q1425" i="3"/>
  <c r="M1425" i="3"/>
  <c r="P1425" i="3" s="1"/>
  <c r="V1425" i="3" s="1"/>
  <c r="Q1424" i="3"/>
  <c r="P1424" i="3"/>
  <c r="V1424" i="3" s="1"/>
  <c r="M1424" i="3"/>
  <c r="L1424" i="3" s="1"/>
  <c r="Q1423" i="3"/>
  <c r="P1423" i="3"/>
  <c r="T1423" i="3" s="1"/>
  <c r="M1423" i="3"/>
  <c r="L1423" i="3"/>
  <c r="Q1422" i="3"/>
  <c r="P1422" i="3"/>
  <c r="M1422" i="3"/>
  <c r="L1422" i="3"/>
  <c r="Q1421" i="3"/>
  <c r="M1421" i="3"/>
  <c r="P1421" i="3" s="1"/>
  <c r="V1421" i="3" s="1"/>
  <c r="Q1420" i="3"/>
  <c r="P1420" i="3"/>
  <c r="V1420" i="3" s="1"/>
  <c r="M1420" i="3"/>
  <c r="L1420" i="3" s="1"/>
  <c r="Q1419" i="3"/>
  <c r="M1419" i="3"/>
  <c r="P1419" i="3" s="1"/>
  <c r="Q1418" i="3"/>
  <c r="M1418" i="3"/>
  <c r="P1418" i="3" s="1"/>
  <c r="L1418" i="3"/>
  <c r="Q1417" i="3"/>
  <c r="M1417" i="3"/>
  <c r="Q1416" i="3"/>
  <c r="M1416" i="3"/>
  <c r="L1416" i="3" s="1"/>
  <c r="Q1415" i="3"/>
  <c r="M1415" i="3"/>
  <c r="P1415" i="3" s="1"/>
  <c r="T1415" i="3" s="1"/>
  <c r="Q1414" i="3"/>
  <c r="M1414" i="3"/>
  <c r="Q1413" i="3"/>
  <c r="M1413" i="3"/>
  <c r="Q1412" i="3"/>
  <c r="M1412" i="3"/>
  <c r="L1412" i="3" s="1"/>
  <c r="Q1411" i="3"/>
  <c r="M1411" i="3"/>
  <c r="Q1410" i="3"/>
  <c r="M1410" i="3"/>
  <c r="L1410" i="3" s="1"/>
  <c r="Q1409" i="3"/>
  <c r="M1409" i="3"/>
  <c r="L1409" i="3" s="1"/>
  <c r="Q1408" i="3"/>
  <c r="M1408" i="3"/>
  <c r="P1408" i="3" s="1"/>
  <c r="Q1407" i="3"/>
  <c r="M1407" i="3"/>
  <c r="P1407" i="3" s="1"/>
  <c r="Q1406" i="3"/>
  <c r="M1406" i="3"/>
  <c r="P1406" i="3" s="1"/>
  <c r="Q1405" i="3"/>
  <c r="P1405" i="3"/>
  <c r="V1405" i="3" s="1"/>
  <c r="M1405" i="3"/>
  <c r="L1405" i="3" s="1"/>
  <c r="Q1404" i="3"/>
  <c r="M1404" i="3"/>
  <c r="P1404" i="3" s="1"/>
  <c r="L1404" i="3"/>
  <c r="Q1403" i="3"/>
  <c r="M1403" i="3"/>
  <c r="P1403" i="3" s="1"/>
  <c r="V1403" i="3" s="1"/>
  <c r="L1403" i="3"/>
  <c r="Q1402" i="3"/>
  <c r="M1402" i="3"/>
  <c r="Q1401" i="3"/>
  <c r="M1401" i="3"/>
  <c r="P1401" i="3" s="1"/>
  <c r="Q1400" i="3"/>
  <c r="M1400" i="3"/>
  <c r="L1400" i="3" s="1"/>
  <c r="Q1399" i="3"/>
  <c r="P1399" i="3"/>
  <c r="V1399" i="3" s="1"/>
  <c r="M1399" i="3"/>
  <c r="L1399" i="3" s="1"/>
  <c r="Q1398" i="3"/>
  <c r="M1398" i="3"/>
  <c r="Q1397" i="3"/>
  <c r="M1397" i="3"/>
  <c r="L1397" i="3" s="1"/>
  <c r="Q1396" i="3"/>
  <c r="M1396" i="3"/>
  <c r="L1396" i="3" s="1"/>
  <c r="Q1395" i="3"/>
  <c r="M1395" i="3"/>
  <c r="L1395" i="3" s="1"/>
  <c r="Q1394" i="3"/>
  <c r="M1394" i="3"/>
  <c r="L1394" i="3" s="1"/>
  <c r="Q1393" i="3"/>
  <c r="P1393" i="3"/>
  <c r="V1393" i="3" s="1"/>
  <c r="M1393" i="3"/>
  <c r="L1393" i="3" s="1"/>
  <c r="Q1392" i="3"/>
  <c r="M1392" i="3"/>
  <c r="P1392" i="3" s="1"/>
  <c r="Q1391" i="3"/>
  <c r="M1391" i="3"/>
  <c r="P1391" i="3" s="1"/>
  <c r="T1391" i="3" s="1"/>
  <c r="Q1390" i="3"/>
  <c r="M1390" i="3"/>
  <c r="P1390" i="3" s="1"/>
  <c r="Q1389" i="3"/>
  <c r="M1389" i="3"/>
  <c r="L1389" i="3" s="1"/>
  <c r="Q1388" i="3"/>
  <c r="M1388" i="3"/>
  <c r="Q1387" i="3"/>
  <c r="M1387" i="3"/>
  <c r="P1387" i="3" s="1"/>
  <c r="V1387" i="3" s="1"/>
  <c r="L1387" i="3"/>
  <c r="Q1386" i="3"/>
  <c r="M1386" i="3"/>
  <c r="L1386" i="3" s="1"/>
  <c r="Q1385" i="3"/>
  <c r="M1385" i="3"/>
  <c r="P1385" i="3" s="1"/>
  <c r="Q1384" i="3"/>
  <c r="M1384" i="3"/>
  <c r="P1384" i="3" s="1"/>
  <c r="Q1383" i="3"/>
  <c r="M1383" i="3"/>
  <c r="L1383" i="3" s="1"/>
  <c r="Q1382" i="3"/>
  <c r="M1382" i="3"/>
  <c r="L1382" i="3" s="1"/>
  <c r="Q1381" i="3"/>
  <c r="P1381" i="3"/>
  <c r="V1381" i="3" s="1"/>
  <c r="M1381" i="3"/>
  <c r="L1381" i="3" s="1"/>
  <c r="Q1380" i="3"/>
  <c r="P1380" i="3"/>
  <c r="M1380" i="3"/>
  <c r="L1380" i="3" s="1"/>
  <c r="Q1379" i="3"/>
  <c r="P1379" i="3"/>
  <c r="V1379" i="3" s="1"/>
  <c r="M1379" i="3"/>
  <c r="L1379" i="3" s="1"/>
  <c r="Q1378" i="3"/>
  <c r="M1378" i="3"/>
  <c r="Q1377" i="3"/>
  <c r="M1377" i="3"/>
  <c r="L1377" i="3" s="1"/>
  <c r="Q1376" i="3"/>
  <c r="M1376" i="3"/>
  <c r="Q1375" i="3"/>
  <c r="M1375" i="3"/>
  <c r="P1375" i="3" s="1"/>
  <c r="L1375" i="3"/>
  <c r="Q1374" i="3"/>
  <c r="M1374" i="3"/>
  <c r="Q1373" i="3"/>
  <c r="M1373" i="3"/>
  <c r="P1373" i="3" s="1"/>
  <c r="Q1372" i="3"/>
  <c r="M1372" i="3"/>
  <c r="Q1371" i="3"/>
  <c r="M1371" i="3"/>
  <c r="L1371" i="3" s="1"/>
  <c r="Q1370" i="3"/>
  <c r="M1370" i="3"/>
  <c r="Q1369" i="3"/>
  <c r="M1369" i="3"/>
  <c r="Q1368" i="3"/>
  <c r="M1368" i="3"/>
  <c r="Q1367" i="3"/>
  <c r="M1367" i="3"/>
  <c r="L1367" i="3" s="1"/>
  <c r="Q1366" i="3"/>
  <c r="M1366" i="3"/>
  <c r="Q1365" i="3"/>
  <c r="M1365" i="3"/>
  <c r="L1365" i="3" s="1"/>
  <c r="Q1364" i="3"/>
  <c r="M1364" i="3"/>
  <c r="P1364" i="3" s="1"/>
  <c r="T1364" i="3" s="1"/>
  <c r="Q1363" i="3"/>
  <c r="M1363" i="3"/>
  <c r="L1363" i="3" s="1"/>
  <c r="Q1362" i="3"/>
  <c r="M1362" i="3"/>
  <c r="Q1361" i="3"/>
  <c r="M1361" i="3"/>
  <c r="L1361" i="3" s="1"/>
  <c r="Q1360" i="3"/>
  <c r="M1360" i="3"/>
  <c r="P1360" i="3" s="1"/>
  <c r="T1360" i="3" s="1"/>
  <c r="Q1359" i="3"/>
  <c r="M1359" i="3"/>
  <c r="L1359" i="3" s="1"/>
  <c r="Q1358" i="3"/>
  <c r="M1358" i="3"/>
  <c r="Q1357" i="3"/>
  <c r="M1357" i="3"/>
  <c r="L1357" i="3" s="1"/>
  <c r="Q1356" i="3"/>
  <c r="M1356" i="3"/>
  <c r="P1356" i="3" s="1"/>
  <c r="L1356" i="3"/>
  <c r="Q1355" i="3"/>
  <c r="M1355" i="3"/>
  <c r="L1355" i="3" s="1"/>
  <c r="Q1354" i="3"/>
  <c r="M1354" i="3"/>
  <c r="Q1353" i="3"/>
  <c r="M1353" i="3"/>
  <c r="Q1352" i="3"/>
  <c r="M1352" i="3"/>
  <c r="P1352" i="3" s="1"/>
  <c r="T1352" i="3" s="1"/>
  <c r="Q1351" i="3"/>
  <c r="M1351" i="3"/>
  <c r="L1351" i="3" s="1"/>
  <c r="Q1350" i="3"/>
  <c r="M1350" i="3"/>
  <c r="Q1349" i="3"/>
  <c r="M1349" i="3"/>
  <c r="L1349" i="3" s="1"/>
  <c r="V1348" i="3"/>
  <c r="Q1348" i="3"/>
  <c r="M1348" i="3"/>
  <c r="P1348" i="3" s="1"/>
  <c r="T1348" i="3" s="1"/>
  <c r="L1348" i="3"/>
  <c r="Q1347" i="3"/>
  <c r="M1347" i="3"/>
  <c r="L1347" i="3" s="1"/>
  <c r="Q1346" i="3"/>
  <c r="M1346" i="3"/>
  <c r="Q1345" i="3"/>
  <c r="M1345" i="3"/>
  <c r="L1345" i="3" s="1"/>
  <c r="Q1344" i="3"/>
  <c r="M1344" i="3"/>
  <c r="P1344" i="3" s="1"/>
  <c r="T1344" i="3" s="1"/>
  <c r="Q1343" i="3"/>
  <c r="M1343" i="3"/>
  <c r="L1343" i="3" s="1"/>
  <c r="Q1342" i="3"/>
  <c r="M1342" i="3"/>
  <c r="Q1341" i="3"/>
  <c r="M1341" i="3"/>
  <c r="L1341" i="3" s="1"/>
  <c r="Q1340" i="3"/>
  <c r="M1340" i="3"/>
  <c r="P1340" i="3" s="1"/>
  <c r="T1340" i="3" s="1"/>
  <c r="Q1339" i="3"/>
  <c r="M1339" i="3"/>
  <c r="L1339" i="3" s="1"/>
  <c r="Q1338" i="3"/>
  <c r="M1338" i="3"/>
  <c r="Q1337" i="3"/>
  <c r="M1337" i="3"/>
  <c r="L1337" i="3" s="1"/>
  <c r="Q1336" i="3"/>
  <c r="M1336" i="3"/>
  <c r="P1336" i="3" s="1"/>
  <c r="T1336" i="3" s="1"/>
  <c r="L1336" i="3"/>
  <c r="Q1335" i="3"/>
  <c r="M1335" i="3"/>
  <c r="L1335" i="3" s="1"/>
  <c r="Q1334" i="3"/>
  <c r="M1334" i="3"/>
  <c r="Q1333" i="3"/>
  <c r="M1333" i="3"/>
  <c r="L1333" i="3" s="1"/>
  <c r="Q1332" i="3"/>
  <c r="M1332" i="3"/>
  <c r="P1332" i="3" s="1"/>
  <c r="T1332" i="3" s="1"/>
  <c r="Q1331" i="3"/>
  <c r="M1331" i="3"/>
  <c r="L1331" i="3" s="1"/>
  <c r="Q1330" i="3"/>
  <c r="M1330" i="3"/>
  <c r="Q1329" i="3"/>
  <c r="M1329" i="3"/>
  <c r="L1329" i="3" s="1"/>
  <c r="Q1328" i="3"/>
  <c r="M1328" i="3"/>
  <c r="P1328" i="3" s="1"/>
  <c r="T1328" i="3" s="1"/>
  <c r="Q1327" i="3"/>
  <c r="M1327" i="3"/>
  <c r="L1327" i="3" s="1"/>
  <c r="Q1326" i="3"/>
  <c r="M1326" i="3"/>
  <c r="Q1325" i="3"/>
  <c r="M1325" i="3"/>
  <c r="L1325" i="3" s="1"/>
  <c r="V1324" i="3"/>
  <c r="Q1324" i="3"/>
  <c r="M1324" i="3"/>
  <c r="P1324" i="3" s="1"/>
  <c r="T1324" i="3" s="1"/>
  <c r="L1324" i="3"/>
  <c r="Q1323" i="3"/>
  <c r="M1323" i="3"/>
  <c r="L1323" i="3" s="1"/>
  <c r="Q1322" i="3"/>
  <c r="M1322" i="3"/>
  <c r="Q1321" i="3"/>
  <c r="M1321" i="3"/>
  <c r="L1321" i="3" s="1"/>
  <c r="Q1320" i="3"/>
  <c r="M1320" i="3"/>
  <c r="P1320" i="3" s="1"/>
  <c r="T1320" i="3" s="1"/>
  <c r="Q1319" i="3"/>
  <c r="M1319" i="3"/>
  <c r="Q1318" i="3"/>
  <c r="M1318" i="3"/>
  <c r="Q1317" i="3"/>
  <c r="M1317" i="3"/>
  <c r="Q1316" i="3"/>
  <c r="M1316" i="3"/>
  <c r="P1316" i="3" s="1"/>
  <c r="T1316" i="3" s="1"/>
  <c r="Q1315" i="3"/>
  <c r="M1315" i="3"/>
  <c r="Q1314" i="3"/>
  <c r="M1314" i="3"/>
  <c r="Q1313" i="3"/>
  <c r="M1313" i="3"/>
  <c r="L1313" i="3" s="1"/>
  <c r="Q1312" i="3"/>
  <c r="M1312" i="3"/>
  <c r="P1312" i="3" s="1"/>
  <c r="T1312" i="3" s="1"/>
  <c r="Q1311" i="3"/>
  <c r="M1311" i="3"/>
  <c r="Q1310" i="3"/>
  <c r="M1310" i="3"/>
  <c r="Q1309" i="3"/>
  <c r="M1309" i="3"/>
  <c r="L1309" i="3" s="1"/>
  <c r="Q1308" i="3"/>
  <c r="M1308" i="3"/>
  <c r="Q1307" i="3"/>
  <c r="M1307" i="3"/>
  <c r="Q1306" i="3"/>
  <c r="M1306" i="3"/>
  <c r="Q1305" i="3"/>
  <c r="M1305" i="3"/>
  <c r="L1305" i="3" s="1"/>
  <c r="Q1304" i="3"/>
  <c r="M1304" i="3"/>
  <c r="Q1303" i="3"/>
  <c r="M1303" i="3"/>
  <c r="Q1302" i="3"/>
  <c r="M1302" i="3"/>
  <c r="Q1301" i="3"/>
  <c r="M1301" i="3"/>
  <c r="L1301" i="3" s="1"/>
  <c r="Q1300" i="3"/>
  <c r="M1300" i="3"/>
  <c r="P1300" i="3" s="1"/>
  <c r="T1300" i="3" s="1"/>
  <c r="Q1299" i="3"/>
  <c r="M1299" i="3"/>
  <c r="Q1298" i="3"/>
  <c r="M1298" i="3"/>
  <c r="Q1297" i="3"/>
  <c r="M1297" i="3"/>
  <c r="V1296" i="3"/>
  <c r="Q1296" i="3"/>
  <c r="M1296" i="3"/>
  <c r="P1296" i="3" s="1"/>
  <c r="T1296" i="3" s="1"/>
  <c r="L1296" i="3"/>
  <c r="Q1295" i="3"/>
  <c r="M1295" i="3"/>
  <c r="Q1294" i="3"/>
  <c r="M1294" i="3"/>
  <c r="Q1293" i="3"/>
  <c r="M1293" i="3"/>
  <c r="L1293" i="3" s="1"/>
  <c r="Q1292" i="3"/>
  <c r="M1292" i="3"/>
  <c r="P1292" i="3" s="1"/>
  <c r="T1292" i="3" s="1"/>
  <c r="Q1291" i="3"/>
  <c r="M1291" i="3"/>
  <c r="Q1290" i="3"/>
  <c r="M1290" i="3"/>
  <c r="Q1289" i="3"/>
  <c r="M1289" i="3"/>
  <c r="L1289" i="3" s="1"/>
  <c r="Q1288" i="3"/>
  <c r="M1288" i="3"/>
  <c r="P1288" i="3" s="1"/>
  <c r="T1288" i="3" s="1"/>
  <c r="Q1287" i="3"/>
  <c r="M1287" i="3"/>
  <c r="Q1286" i="3"/>
  <c r="M1286" i="3"/>
  <c r="Q1285" i="3"/>
  <c r="M1285" i="3"/>
  <c r="L1285" i="3" s="1"/>
  <c r="Q1284" i="3"/>
  <c r="M1284" i="3"/>
  <c r="Q1283" i="3"/>
  <c r="M1283" i="3"/>
  <c r="Q1282" i="3"/>
  <c r="M1282" i="3"/>
  <c r="Q1281" i="3"/>
  <c r="M1281" i="3"/>
  <c r="L1281" i="3" s="1"/>
  <c r="Q1280" i="3"/>
  <c r="M1280" i="3"/>
  <c r="P1280" i="3" s="1"/>
  <c r="T1280" i="3" s="1"/>
  <c r="Q1279" i="3"/>
  <c r="M1279" i="3"/>
  <c r="Q1278" i="3"/>
  <c r="M1278" i="3"/>
  <c r="Q1277" i="3"/>
  <c r="M1277" i="3"/>
  <c r="L1277" i="3" s="1"/>
  <c r="V1276" i="3"/>
  <c r="Q1276" i="3"/>
  <c r="M1276" i="3"/>
  <c r="P1276" i="3" s="1"/>
  <c r="T1276" i="3" s="1"/>
  <c r="Q1275" i="3"/>
  <c r="M1275" i="3"/>
  <c r="Q1274" i="3"/>
  <c r="M1274" i="3"/>
  <c r="Q1273" i="3"/>
  <c r="P1273" i="3"/>
  <c r="T1273" i="3" s="1"/>
  <c r="M1273" i="3"/>
  <c r="L1273" i="3" s="1"/>
  <c r="V1272" i="3"/>
  <c r="Q1272" i="3"/>
  <c r="M1272" i="3"/>
  <c r="P1272" i="3" s="1"/>
  <c r="T1272" i="3" s="1"/>
  <c r="L1272" i="3"/>
  <c r="Q1271" i="3"/>
  <c r="M1271" i="3"/>
  <c r="Q1270" i="3"/>
  <c r="M1270" i="3"/>
  <c r="Q1269" i="3"/>
  <c r="M1269" i="3"/>
  <c r="L1269" i="3" s="1"/>
  <c r="Q1268" i="3"/>
  <c r="M1268" i="3"/>
  <c r="P1268" i="3" s="1"/>
  <c r="T1268" i="3" s="1"/>
  <c r="Q1267" i="3"/>
  <c r="M1267" i="3"/>
  <c r="Q1266" i="3"/>
  <c r="M1266" i="3"/>
  <c r="Q1265" i="3"/>
  <c r="P1265" i="3"/>
  <c r="T1265" i="3" s="1"/>
  <c r="M1265" i="3"/>
  <c r="L1265" i="3" s="1"/>
  <c r="Q1264" i="3"/>
  <c r="M1264" i="3"/>
  <c r="P1264" i="3" s="1"/>
  <c r="T1264" i="3" s="1"/>
  <c r="Q1263" i="3"/>
  <c r="M1263" i="3"/>
  <c r="Q1262" i="3"/>
  <c r="M1262" i="3"/>
  <c r="Q1261" i="3"/>
  <c r="M1261" i="3"/>
  <c r="L1261" i="3" s="1"/>
  <c r="Q1260" i="3"/>
  <c r="M1260" i="3"/>
  <c r="P1260" i="3" s="1"/>
  <c r="T1260" i="3" s="1"/>
  <c r="Q1259" i="3"/>
  <c r="M1259" i="3"/>
  <c r="Q1258" i="3"/>
  <c r="M1258" i="3"/>
  <c r="Q1257" i="3"/>
  <c r="M1257" i="3"/>
  <c r="L1257" i="3" s="1"/>
  <c r="Q1256" i="3"/>
  <c r="M1256" i="3"/>
  <c r="P1256" i="3" s="1"/>
  <c r="T1256" i="3" s="1"/>
  <c r="Q1255" i="3"/>
  <c r="M1255" i="3"/>
  <c r="Q1254" i="3"/>
  <c r="M1254" i="3"/>
  <c r="Q1253" i="3"/>
  <c r="M1253" i="3"/>
  <c r="L1253" i="3" s="1"/>
  <c r="Q1252" i="3"/>
  <c r="M1252" i="3"/>
  <c r="P1252" i="3" s="1"/>
  <c r="T1252" i="3" s="1"/>
  <c r="L1252" i="3"/>
  <c r="Q1251" i="3"/>
  <c r="M1251" i="3"/>
  <c r="Q1250" i="3"/>
  <c r="M1250" i="3"/>
  <c r="Q1249" i="3"/>
  <c r="M1249" i="3"/>
  <c r="L1249" i="3" s="1"/>
  <c r="Q1248" i="3"/>
  <c r="M1248" i="3"/>
  <c r="P1248" i="3" s="1"/>
  <c r="T1248" i="3" s="1"/>
  <c r="Q1247" i="3"/>
  <c r="M1247" i="3"/>
  <c r="Q1246" i="3"/>
  <c r="M1246" i="3"/>
  <c r="Q1245" i="3"/>
  <c r="M1245" i="3"/>
  <c r="L1245" i="3" s="1"/>
  <c r="Q1244" i="3"/>
  <c r="M1244" i="3"/>
  <c r="Q1243" i="3"/>
  <c r="M1243" i="3"/>
  <c r="Q1242" i="3"/>
  <c r="M1242" i="3"/>
  <c r="Q1241" i="3"/>
  <c r="P1241" i="3"/>
  <c r="M1241" i="3"/>
  <c r="L1241" i="3" s="1"/>
  <c r="V1240" i="3"/>
  <c r="Q1240" i="3"/>
  <c r="M1240" i="3"/>
  <c r="P1240" i="3" s="1"/>
  <c r="T1240" i="3" s="1"/>
  <c r="L1240" i="3"/>
  <c r="Q1239" i="3"/>
  <c r="M1239" i="3"/>
  <c r="Q1238" i="3"/>
  <c r="M1238" i="3"/>
  <c r="Q1237" i="3"/>
  <c r="M1237" i="3"/>
  <c r="L1237" i="3" s="1"/>
  <c r="Q1236" i="3"/>
  <c r="M1236" i="3"/>
  <c r="P1236" i="3" s="1"/>
  <c r="T1236" i="3" s="1"/>
  <c r="Q1235" i="3"/>
  <c r="M1235" i="3"/>
  <c r="Q1234" i="3"/>
  <c r="M1234" i="3"/>
  <c r="Q1233" i="3"/>
  <c r="M1233" i="3"/>
  <c r="L1233" i="3" s="1"/>
  <c r="Q1232" i="3"/>
  <c r="M1232" i="3"/>
  <c r="P1232" i="3" s="1"/>
  <c r="T1232" i="3" s="1"/>
  <c r="Q1231" i="3"/>
  <c r="M1231" i="3"/>
  <c r="Q1230" i="3"/>
  <c r="M1230" i="3"/>
  <c r="Q1229" i="3"/>
  <c r="M1229" i="3"/>
  <c r="Q1228" i="3"/>
  <c r="M1228" i="3"/>
  <c r="P1228" i="3" s="1"/>
  <c r="T1228" i="3" s="1"/>
  <c r="L1228" i="3"/>
  <c r="Q1227" i="3"/>
  <c r="M1227" i="3"/>
  <c r="Q1226" i="3"/>
  <c r="M1226" i="3"/>
  <c r="Q1225" i="3"/>
  <c r="M1225" i="3"/>
  <c r="L1225" i="3" s="1"/>
  <c r="V1224" i="3"/>
  <c r="Q1224" i="3"/>
  <c r="M1224" i="3"/>
  <c r="P1224" i="3" s="1"/>
  <c r="T1224" i="3" s="1"/>
  <c r="Q1223" i="3"/>
  <c r="M1223" i="3"/>
  <c r="Q1222" i="3"/>
  <c r="M1222" i="3"/>
  <c r="Q1221" i="3"/>
  <c r="M1221" i="3"/>
  <c r="L1221" i="3" s="1"/>
  <c r="Q1220" i="3"/>
  <c r="M1220" i="3"/>
  <c r="P1220" i="3" s="1"/>
  <c r="T1220" i="3" s="1"/>
  <c r="L1220" i="3"/>
  <c r="Q1219" i="3"/>
  <c r="M1219" i="3"/>
  <c r="Q1218" i="3"/>
  <c r="M1218" i="3"/>
  <c r="Q1217" i="3"/>
  <c r="M1217" i="3"/>
  <c r="L1217" i="3" s="1"/>
  <c r="Q1216" i="3"/>
  <c r="M1216" i="3"/>
  <c r="Q1215" i="3"/>
  <c r="M1215" i="3"/>
  <c r="Q1214" i="3"/>
  <c r="M1214" i="3"/>
  <c r="Q1213" i="3"/>
  <c r="M1213" i="3"/>
  <c r="L1213" i="3" s="1"/>
  <c r="Q1212" i="3"/>
  <c r="M1212" i="3"/>
  <c r="Q1211" i="3"/>
  <c r="M1211" i="3"/>
  <c r="Q1210" i="3"/>
  <c r="M1210" i="3"/>
  <c r="Q1209" i="3"/>
  <c r="M1209" i="3"/>
  <c r="L1209" i="3" s="1"/>
  <c r="Q1208" i="3"/>
  <c r="M1208" i="3"/>
  <c r="P1208" i="3" s="1"/>
  <c r="T1208" i="3" s="1"/>
  <c r="Q1207" i="3"/>
  <c r="M1207" i="3"/>
  <c r="Q1206" i="3"/>
  <c r="M1206" i="3"/>
  <c r="Q1205" i="3"/>
  <c r="M1205" i="3"/>
  <c r="Q1204" i="3"/>
  <c r="M1204" i="3"/>
  <c r="P1204" i="3" s="1"/>
  <c r="T1204" i="3" s="1"/>
  <c r="Q1203" i="3"/>
  <c r="M1203" i="3"/>
  <c r="Q1202" i="3"/>
  <c r="M1202" i="3"/>
  <c r="Q1201" i="3"/>
  <c r="M1201" i="3"/>
  <c r="L1201" i="3" s="1"/>
  <c r="Q1200" i="3"/>
  <c r="M1200" i="3"/>
  <c r="P1200" i="3" s="1"/>
  <c r="T1200" i="3" s="1"/>
  <c r="Q1199" i="3"/>
  <c r="M1199" i="3"/>
  <c r="Q1198" i="3"/>
  <c r="M1198" i="3"/>
  <c r="L1198" i="3" s="1"/>
  <c r="Q1197" i="3"/>
  <c r="M1197" i="3"/>
  <c r="P1197" i="3" s="1"/>
  <c r="L1197" i="3"/>
  <c r="Q1196" i="3"/>
  <c r="M1196" i="3"/>
  <c r="P1196" i="3" s="1"/>
  <c r="T1196" i="3" s="1"/>
  <c r="Q1195" i="3"/>
  <c r="M1195" i="3"/>
  <c r="Q1194" i="3"/>
  <c r="M1194" i="3"/>
  <c r="L1194" i="3" s="1"/>
  <c r="Q1193" i="3"/>
  <c r="M1193" i="3"/>
  <c r="P1193" i="3" s="1"/>
  <c r="T1193" i="3" s="1"/>
  <c r="Q1192" i="3"/>
  <c r="M1192" i="3"/>
  <c r="Q1191" i="3"/>
  <c r="M1191" i="3"/>
  <c r="Q1190" i="3"/>
  <c r="M1190" i="3"/>
  <c r="P1190" i="3" s="1"/>
  <c r="T1190" i="3" s="1"/>
  <c r="L1190" i="3"/>
  <c r="Q1189" i="3"/>
  <c r="M1189" i="3"/>
  <c r="P1189" i="3" s="1"/>
  <c r="Q1188" i="3"/>
  <c r="M1188" i="3"/>
  <c r="Q1187" i="3"/>
  <c r="M1187" i="3"/>
  <c r="Q1186" i="3"/>
  <c r="P1186" i="3"/>
  <c r="M1186" i="3"/>
  <c r="L1186" i="3" s="1"/>
  <c r="Q1185" i="3"/>
  <c r="M1185" i="3"/>
  <c r="P1185" i="3" s="1"/>
  <c r="T1185" i="3" s="1"/>
  <c r="L1185" i="3"/>
  <c r="Q1184" i="3"/>
  <c r="M1184" i="3"/>
  <c r="L1184" i="3" s="1"/>
  <c r="Q1183" i="3"/>
  <c r="M1183" i="3"/>
  <c r="P1183" i="3" s="1"/>
  <c r="V1183" i="3" s="1"/>
  <c r="Q1182" i="3"/>
  <c r="M1182" i="3"/>
  <c r="L1182" i="3" s="1"/>
  <c r="V1181" i="3"/>
  <c r="Q1181" i="3"/>
  <c r="M1181" i="3"/>
  <c r="P1181" i="3" s="1"/>
  <c r="T1181" i="3" s="1"/>
  <c r="L1181" i="3"/>
  <c r="Q1180" i="3"/>
  <c r="M1180" i="3"/>
  <c r="L1180" i="3" s="1"/>
  <c r="T1179" i="3"/>
  <c r="Q1179" i="3"/>
  <c r="M1179" i="3"/>
  <c r="P1179" i="3" s="1"/>
  <c r="V1179" i="3" s="1"/>
  <c r="L1179" i="3"/>
  <c r="Q1178" i="3"/>
  <c r="M1178" i="3"/>
  <c r="Q1177" i="3"/>
  <c r="M1177" i="3"/>
  <c r="P1177" i="3" s="1"/>
  <c r="T1177" i="3" s="1"/>
  <c r="Q1176" i="3"/>
  <c r="M1176" i="3"/>
  <c r="L1176" i="3" s="1"/>
  <c r="Q1175" i="3"/>
  <c r="M1175" i="3"/>
  <c r="P1175" i="3" s="1"/>
  <c r="V1175" i="3" s="1"/>
  <c r="Q1174" i="3"/>
  <c r="M1174" i="3"/>
  <c r="P1174" i="3" s="1"/>
  <c r="T1174" i="3" s="1"/>
  <c r="T1173" i="3"/>
  <c r="Q1173" i="3"/>
  <c r="M1173" i="3"/>
  <c r="P1173" i="3" s="1"/>
  <c r="V1173" i="3" s="1"/>
  <c r="Q1172" i="3"/>
  <c r="M1172" i="3"/>
  <c r="L1172" i="3" s="1"/>
  <c r="Q1171" i="3"/>
  <c r="M1171" i="3"/>
  <c r="P1171" i="3" s="1"/>
  <c r="V1171" i="3" s="1"/>
  <c r="L1171" i="3"/>
  <c r="Q1170" i="3"/>
  <c r="M1170" i="3"/>
  <c r="P1170" i="3" s="1"/>
  <c r="T1170" i="3" s="1"/>
  <c r="Q1169" i="3"/>
  <c r="M1169" i="3"/>
  <c r="Q1168" i="3"/>
  <c r="M1168" i="3"/>
  <c r="L1168" i="3" s="1"/>
  <c r="Q1167" i="3"/>
  <c r="M1167" i="3"/>
  <c r="P1167" i="3" s="1"/>
  <c r="V1167" i="3" s="1"/>
  <c r="Q1166" i="3"/>
  <c r="M1166" i="3"/>
  <c r="L1166" i="3" s="1"/>
  <c r="Q1165" i="3"/>
  <c r="M1165" i="3"/>
  <c r="P1165" i="3" s="1"/>
  <c r="V1165" i="3" s="1"/>
  <c r="Q1164" i="3"/>
  <c r="M1164" i="3"/>
  <c r="Q1163" i="3"/>
  <c r="M1163" i="3"/>
  <c r="P1163" i="3" s="1"/>
  <c r="V1163" i="3" s="1"/>
  <c r="Q1162" i="3"/>
  <c r="M1162" i="3"/>
  <c r="P1162" i="3" s="1"/>
  <c r="T1162" i="3" s="1"/>
  <c r="Q1161" i="3"/>
  <c r="M1161" i="3"/>
  <c r="Q1160" i="3"/>
  <c r="M1160" i="3"/>
  <c r="L1160" i="3" s="1"/>
  <c r="T1159" i="3"/>
  <c r="Q1159" i="3"/>
  <c r="M1159" i="3"/>
  <c r="P1159" i="3" s="1"/>
  <c r="V1159" i="3" s="1"/>
  <c r="Q1158" i="3"/>
  <c r="P1158" i="3"/>
  <c r="T1158" i="3" s="1"/>
  <c r="M1158" i="3"/>
  <c r="L1158" i="3"/>
  <c r="Q1157" i="3"/>
  <c r="M1157" i="3"/>
  <c r="P1157" i="3" s="1"/>
  <c r="V1157" i="3" s="1"/>
  <c r="Q1156" i="3"/>
  <c r="M1156" i="3"/>
  <c r="L1156" i="3" s="1"/>
  <c r="Q1155" i="3"/>
  <c r="M1155" i="3"/>
  <c r="Q1154" i="3"/>
  <c r="M1154" i="3"/>
  <c r="P1154" i="3" s="1"/>
  <c r="T1154" i="3" s="1"/>
  <c r="Q1153" i="3"/>
  <c r="M1153" i="3"/>
  <c r="P1153" i="3" s="1"/>
  <c r="V1153" i="3" s="1"/>
  <c r="L1153" i="3"/>
  <c r="Q1152" i="3"/>
  <c r="M1152" i="3"/>
  <c r="L1152" i="3" s="1"/>
  <c r="Q1151" i="3"/>
  <c r="M1151" i="3"/>
  <c r="P1151" i="3" s="1"/>
  <c r="V1151" i="3" s="1"/>
  <c r="Q1150" i="3"/>
  <c r="M1150" i="3"/>
  <c r="P1150" i="3" s="1"/>
  <c r="Q1149" i="3"/>
  <c r="M1149" i="3"/>
  <c r="P1149" i="3" s="1"/>
  <c r="V1149" i="3" s="1"/>
  <c r="Q1148" i="3"/>
  <c r="M1148" i="3"/>
  <c r="L1148" i="3" s="1"/>
  <c r="Q1147" i="3"/>
  <c r="M1147" i="3"/>
  <c r="P1147" i="3" s="1"/>
  <c r="V1147" i="3" s="1"/>
  <c r="Q1146" i="3"/>
  <c r="M1146" i="3"/>
  <c r="P1146" i="3" s="1"/>
  <c r="Q1145" i="3"/>
  <c r="M1145" i="3"/>
  <c r="P1145" i="3" s="1"/>
  <c r="V1145" i="3" s="1"/>
  <c r="Q1144" i="3"/>
  <c r="M1144" i="3"/>
  <c r="L1144" i="3" s="1"/>
  <c r="Q1143" i="3"/>
  <c r="M1143" i="3"/>
  <c r="P1143" i="3" s="1"/>
  <c r="V1143" i="3" s="1"/>
  <c r="Q1142" i="3"/>
  <c r="M1142" i="3"/>
  <c r="P1142" i="3" s="1"/>
  <c r="T1142" i="3" s="1"/>
  <c r="Q1141" i="3"/>
  <c r="M1141" i="3"/>
  <c r="P1141" i="3" s="1"/>
  <c r="V1141" i="3" s="1"/>
  <c r="L1141" i="3"/>
  <c r="Q1140" i="3"/>
  <c r="M1140" i="3"/>
  <c r="L1140" i="3" s="1"/>
  <c r="T1139" i="3"/>
  <c r="Q1139" i="3"/>
  <c r="M1139" i="3"/>
  <c r="P1139" i="3" s="1"/>
  <c r="V1139" i="3" s="1"/>
  <c r="L1139" i="3"/>
  <c r="Q1138" i="3"/>
  <c r="P1138" i="3"/>
  <c r="T1138" i="3" s="1"/>
  <c r="M1138" i="3"/>
  <c r="L1138" i="3"/>
  <c r="Q1137" i="3"/>
  <c r="M1137" i="3"/>
  <c r="P1137" i="3" s="1"/>
  <c r="V1137" i="3" s="1"/>
  <c r="L1137" i="3"/>
  <c r="Q1136" i="3"/>
  <c r="M1136" i="3"/>
  <c r="L1136" i="3" s="1"/>
  <c r="Q1135" i="3"/>
  <c r="M1135" i="3"/>
  <c r="P1135" i="3" s="1"/>
  <c r="V1135" i="3" s="1"/>
  <c r="L1135" i="3"/>
  <c r="Q1134" i="3"/>
  <c r="M1134" i="3"/>
  <c r="Q1133" i="3"/>
  <c r="M1133" i="3"/>
  <c r="P1133" i="3" s="1"/>
  <c r="V1133" i="3" s="1"/>
  <c r="Q1132" i="3"/>
  <c r="P1132" i="3"/>
  <c r="M1132" i="3"/>
  <c r="L1132" i="3" s="1"/>
  <c r="Q1131" i="3"/>
  <c r="M1131" i="3"/>
  <c r="P1131" i="3" s="1"/>
  <c r="V1131" i="3" s="1"/>
  <c r="Q1130" i="3"/>
  <c r="M1130" i="3"/>
  <c r="L1130" i="3" s="1"/>
  <c r="Q1129" i="3"/>
  <c r="M1129" i="3"/>
  <c r="Q1128" i="3"/>
  <c r="M1128" i="3"/>
  <c r="L1128" i="3" s="1"/>
  <c r="V1127" i="3"/>
  <c r="T1127" i="3"/>
  <c r="Q1127" i="3"/>
  <c r="M1127" i="3"/>
  <c r="P1127" i="3" s="1"/>
  <c r="L1127" i="3"/>
  <c r="Q1126" i="3"/>
  <c r="M1126" i="3"/>
  <c r="L1126" i="3" s="1"/>
  <c r="Q1125" i="3"/>
  <c r="M1125" i="3"/>
  <c r="Q1124" i="3"/>
  <c r="M1124" i="3"/>
  <c r="L1124" i="3" s="1"/>
  <c r="Q1123" i="3"/>
  <c r="M1123" i="3"/>
  <c r="P1123" i="3" s="1"/>
  <c r="V1123" i="3" s="1"/>
  <c r="Q1122" i="3"/>
  <c r="M1122" i="3"/>
  <c r="L1122" i="3" s="1"/>
  <c r="Q1121" i="3"/>
  <c r="M1121" i="3"/>
  <c r="P1121" i="3" s="1"/>
  <c r="T1121" i="3" s="1"/>
  <c r="Q1120" i="3"/>
  <c r="M1120" i="3"/>
  <c r="L1120" i="3" s="1"/>
  <c r="Q1119" i="3"/>
  <c r="M1119" i="3"/>
  <c r="P1119" i="3" s="1"/>
  <c r="V1119" i="3" s="1"/>
  <c r="Q1118" i="3"/>
  <c r="M1118" i="3"/>
  <c r="L1118" i="3" s="1"/>
  <c r="Q1117" i="3"/>
  <c r="M1117" i="3"/>
  <c r="P1117" i="3" s="1"/>
  <c r="Q1116" i="3"/>
  <c r="M1116" i="3"/>
  <c r="L1116" i="3" s="1"/>
  <c r="Q1115" i="3"/>
  <c r="M1115" i="3"/>
  <c r="P1115" i="3" s="1"/>
  <c r="L1115" i="3"/>
  <c r="Q1114" i="3"/>
  <c r="M1114" i="3"/>
  <c r="Q1113" i="3"/>
  <c r="M1113" i="3"/>
  <c r="Q1112" i="3"/>
  <c r="M1112" i="3"/>
  <c r="L1112" i="3" s="1"/>
  <c r="Q1111" i="3"/>
  <c r="M1111" i="3"/>
  <c r="P1111" i="3" s="1"/>
  <c r="L1111" i="3"/>
  <c r="Q1110" i="3"/>
  <c r="P1110" i="3"/>
  <c r="T1110" i="3" s="1"/>
  <c r="M1110" i="3"/>
  <c r="L1110" i="3" s="1"/>
  <c r="Q1109" i="3"/>
  <c r="M1109" i="3"/>
  <c r="P1109" i="3" s="1"/>
  <c r="V1109" i="3" s="1"/>
  <c r="Q1108" i="3"/>
  <c r="M1108" i="3"/>
  <c r="L1108" i="3" s="1"/>
  <c r="Q1107" i="3"/>
  <c r="M1107" i="3"/>
  <c r="P1107" i="3" s="1"/>
  <c r="V1107" i="3" s="1"/>
  <c r="Q1106" i="3"/>
  <c r="M1106" i="3"/>
  <c r="P1106" i="3" s="1"/>
  <c r="L1106" i="3"/>
  <c r="Q1105" i="3"/>
  <c r="M1105" i="3"/>
  <c r="P1105" i="3" s="1"/>
  <c r="T1105" i="3" s="1"/>
  <c r="Q1104" i="3"/>
  <c r="M1104" i="3"/>
  <c r="Q1103" i="3"/>
  <c r="M1103" i="3"/>
  <c r="P1103" i="3" s="1"/>
  <c r="Q1102" i="3"/>
  <c r="M1102" i="3"/>
  <c r="P1102" i="3" s="1"/>
  <c r="Q1101" i="3"/>
  <c r="M1101" i="3"/>
  <c r="P1101" i="3" s="1"/>
  <c r="V1101" i="3" s="1"/>
  <c r="Q1100" i="3"/>
  <c r="M1100" i="3"/>
  <c r="L1100" i="3" s="1"/>
  <c r="Q1099" i="3"/>
  <c r="M1099" i="3"/>
  <c r="P1099" i="3" s="1"/>
  <c r="Q1098" i="3"/>
  <c r="P1098" i="3"/>
  <c r="T1098" i="3" s="1"/>
  <c r="M1098" i="3"/>
  <c r="L1098" i="3" s="1"/>
  <c r="Q1097" i="3"/>
  <c r="M1097" i="3"/>
  <c r="P1097" i="3" s="1"/>
  <c r="Q1096" i="3"/>
  <c r="M1096" i="3"/>
  <c r="L1096" i="3" s="1"/>
  <c r="Q1095" i="3"/>
  <c r="M1095" i="3"/>
  <c r="Q1094" i="3"/>
  <c r="M1094" i="3"/>
  <c r="P1094" i="3" s="1"/>
  <c r="Q1093" i="3"/>
  <c r="M1093" i="3"/>
  <c r="Q1092" i="3"/>
  <c r="P1092" i="3"/>
  <c r="M1092" i="3"/>
  <c r="L1092" i="3" s="1"/>
  <c r="Q1091" i="3"/>
  <c r="M1091" i="3"/>
  <c r="P1091" i="3" s="1"/>
  <c r="Q1090" i="3"/>
  <c r="M1090" i="3"/>
  <c r="Q1089" i="3"/>
  <c r="M1089" i="3"/>
  <c r="P1089" i="3" s="1"/>
  <c r="Q1088" i="3"/>
  <c r="M1088" i="3"/>
  <c r="L1088" i="3" s="1"/>
  <c r="Q1087" i="3"/>
  <c r="M1087" i="3"/>
  <c r="P1087" i="3" s="1"/>
  <c r="V1087" i="3" s="1"/>
  <c r="L1087" i="3"/>
  <c r="Q1086" i="3"/>
  <c r="M1086" i="3"/>
  <c r="P1086" i="3" s="1"/>
  <c r="L1086" i="3"/>
  <c r="Q1085" i="3"/>
  <c r="M1085" i="3"/>
  <c r="Q1084" i="3"/>
  <c r="M1084" i="3"/>
  <c r="L1084" i="3" s="1"/>
  <c r="Q1083" i="3"/>
  <c r="M1083" i="3"/>
  <c r="P1083" i="3" s="1"/>
  <c r="Q1082" i="3"/>
  <c r="M1082" i="3"/>
  <c r="Q1081" i="3"/>
  <c r="M1081" i="3"/>
  <c r="P1081" i="3" s="1"/>
  <c r="Q1080" i="3"/>
  <c r="M1080" i="3"/>
  <c r="Q1079" i="3"/>
  <c r="M1079" i="3"/>
  <c r="P1079" i="3" s="1"/>
  <c r="Q1078" i="3"/>
  <c r="M1078" i="3"/>
  <c r="Q1077" i="3"/>
  <c r="M1077" i="3"/>
  <c r="P1077" i="3" s="1"/>
  <c r="V1077" i="3" s="1"/>
  <c r="L1077" i="3"/>
  <c r="Q1076" i="3"/>
  <c r="M1076" i="3"/>
  <c r="Q1075" i="3"/>
  <c r="M1075" i="3"/>
  <c r="P1075" i="3" s="1"/>
  <c r="L1075" i="3"/>
  <c r="Q1074" i="3"/>
  <c r="M1074" i="3"/>
  <c r="V1073" i="3"/>
  <c r="Q1073" i="3"/>
  <c r="M1073" i="3"/>
  <c r="P1073" i="3" s="1"/>
  <c r="T1073" i="3" s="1"/>
  <c r="Q1072" i="3"/>
  <c r="M1072" i="3"/>
  <c r="L1072" i="3" s="1"/>
  <c r="Q1071" i="3"/>
  <c r="M1071" i="3"/>
  <c r="Q1070" i="3"/>
  <c r="M1070" i="3"/>
  <c r="P1070" i="3" s="1"/>
  <c r="T1070" i="3" s="1"/>
  <c r="Q1069" i="3"/>
  <c r="M1069" i="3"/>
  <c r="Q1068" i="3"/>
  <c r="M1068" i="3"/>
  <c r="L1068" i="3" s="1"/>
  <c r="T1067" i="3"/>
  <c r="Q1067" i="3"/>
  <c r="M1067" i="3"/>
  <c r="P1067" i="3" s="1"/>
  <c r="V1067" i="3" s="1"/>
  <c r="Q1066" i="3"/>
  <c r="P1066" i="3"/>
  <c r="M1066" i="3"/>
  <c r="L1066" i="3" s="1"/>
  <c r="Q1065" i="3"/>
  <c r="M1065" i="3"/>
  <c r="P1065" i="3" s="1"/>
  <c r="V1065" i="3" s="1"/>
  <c r="Q1064" i="3"/>
  <c r="M1064" i="3"/>
  <c r="L1064" i="3" s="1"/>
  <c r="Q1063" i="3"/>
  <c r="M1063" i="3"/>
  <c r="Q1062" i="3"/>
  <c r="M1062" i="3"/>
  <c r="P1062" i="3" s="1"/>
  <c r="V1061" i="3"/>
  <c r="T1061" i="3"/>
  <c r="Q1061" i="3"/>
  <c r="M1061" i="3"/>
  <c r="P1061" i="3" s="1"/>
  <c r="L1061" i="3"/>
  <c r="Q1060" i="3"/>
  <c r="P1060" i="3"/>
  <c r="M1060" i="3"/>
  <c r="L1060" i="3" s="1"/>
  <c r="Q1059" i="3"/>
  <c r="M1059" i="3"/>
  <c r="P1059" i="3" s="1"/>
  <c r="Q1058" i="3"/>
  <c r="M1058" i="3"/>
  <c r="P1058" i="3" s="1"/>
  <c r="T1058" i="3" s="1"/>
  <c r="L1058" i="3"/>
  <c r="Q1057" i="3"/>
  <c r="M1057" i="3"/>
  <c r="P1057" i="3" s="1"/>
  <c r="Q1056" i="3"/>
  <c r="M1056" i="3"/>
  <c r="L1056" i="3" s="1"/>
  <c r="Q1055" i="3"/>
  <c r="M1055" i="3"/>
  <c r="P1055" i="3" s="1"/>
  <c r="V1055" i="3" s="1"/>
  <c r="L1055" i="3"/>
  <c r="Q1054" i="3"/>
  <c r="M1054" i="3"/>
  <c r="L1054" i="3" s="1"/>
  <c r="Q1053" i="3"/>
  <c r="M1053" i="3"/>
  <c r="P1053" i="3" s="1"/>
  <c r="V1053" i="3" s="1"/>
  <c r="L1053" i="3"/>
  <c r="Q1052" i="3"/>
  <c r="M1052" i="3"/>
  <c r="L1052" i="3" s="1"/>
  <c r="Q1051" i="3"/>
  <c r="M1051" i="3"/>
  <c r="P1051" i="3" s="1"/>
  <c r="Q1050" i="3"/>
  <c r="M1050" i="3"/>
  <c r="L1050" i="3" s="1"/>
  <c r="V1049" i="3"/>
  <c r="Q1049" i="3"/>
  <c r="M1049" i="3"/>
  <c r="P1049" i="3" s="1"/>
  <c r="T1049" i="3" s="1"/>
  <c r="Q1048" i="3"/>
  <c r="M1048" i="3"/>
  <c r="L1048" i="3" s="1"/>
  <c r="Q1047" i="3"/>
  <c r="M1047" i="3"/>
  <c r="P1047" i="3" s="1"/>
  <c r="T1047" i="3" s="1"/>
  <c r="L1047" i="3"/>
  <c r="Q1046" i="3"/>
  <c r="M1046" i="3"/>
  <c r="L1046" i="3" s="1"/>
  <c r="Q1045" i="3"/>
  <c r="M1045" i="3"/>
  <c r="P1045" i="3" s="1"/>
  <c r="T1045" i="3" s="1"/>
  <c r="V1044" i="3"/>
  <c r="Q1044" i="3"/>
  <c r="P1044" i="3"/>
  <c r="T1044" i="3" s="1"/>
  <c r="M1044" i="3"/>
  <c r="L1044" i="3" s="1"/>
  <c r="Q1043" i="3"/>
  <c r="M1043" i="3"/>
  <c r="P1043" i="3" s="1"/>
  <c r="L1043" i="3"/>
  <c r="Q1042" i="3"/>
  <c r="M1042" i="3"/>
  <c r="P1042" i="3" s="1"/>
  <c r="T1042" i="3" s="1"/>
  <c r="Q1041" i="3"/>
  <c r="M1041" i="3"/>
  <c r="Q1040" i="3"/>
  <c r="M1040" i="3"/>
  <c r="L1040" i="3" s="1"/>
  <c r="Q1039" i="3"/>
  <c r="M1039" i="3"/>
  <c r="P1039" i="3" s="1"/>
  <c r="V1039" i="3" s="1"/>
  <c r="Q1038" i="3"/>
  <c r="M1038" i="3"/>
  <c r="L1038" i="3" s="1"/>
  <c r="Q1037" i="3"/>
  <c r="M1037" i="3"/>
  <c r="Q1036" i="3"/>
  <c r="M1036" i="3"/>
  <c r="Q1035" i="3"/>
  <c r="M1035" i="3"/>
  <c r="L1035" i="3" s="1"/>
  <c r="Q1034" i="3"/>
  <c r="M1034" i="3"/>
  <c r="L1034" i="3" s="1"/>
  <c r="V1033" i="3"/>
  <c r="Q1033" i="3"/>
  <c r="M1033" i="3"/>
  <c r="P1033" i="3" s="1"/>
  <c r="T1033" i="3" s="1"/>
  <c r="Q1032" i="3"/>
  <c r="P1032" i="3"/>
  <c r="V1032" i="3" s="1"/>
  <c r="M1032" i="3"/>
  <c r="L1032" i="3" s="1"/>
  <c r="Q1031" i="3"/>
  <c r="M1031" i="3"/>
  <c r="L1031" i="3" s="1"/>
  <c r="V1030" i="3"/>
  <c r="Q1030" i="3"/>
  <c r="M1030" i="3"/>
  <c r="P1030" i="3" s="1"/>
  <c r="T1030" i="3" s="1"/>
  <c r="L1030" i="3"/>
  <c r="Q1029" i="3"/>
  <c r="M1029" i="3"/>
  <c r="L1029" i="3" s="1"/>
  <c r="Q1028" i="3"/>
  <c r="M1028" i="3"/>
  <c r="P1028" i="3" s="1"/>
  <c r="V1028" i="3" s="1"/>
  <c r="Q1027" i="3"/>
  <c r="P1027" i="3"/>
  <c r="T1027" i="3" s="1"/>
  <c r="M1027" i="3"/>
  <c r="L1027" i="3"/>
  <c r="Q1026" i="3"/>
  <c r="M1026" i="3"/>
  <c r="P1026" i="3" s="1"/>
  <c r="V1026" i="3" s="1"/>
  <c r="Q1025" i="3"/>
  <c r="M1025" i="3"/>
  <c r="L1025" i="3" s="1"/>
  <c r="Q1024" i="3"/>
  <c r="M1024" i="3"/>
  <c r="P1024" i="3" s="1"/>
  <c r="Q1023" i="3"/>
  <c r="M1023" i="3"/>
  <c r="Q1022" i="3"/>
  <c r="M1022" i="3"/>
  <c r="P1022" i="3" s="1"/>
  <c r="V1022" i="3" s="1"/>
  <c r="Q1021" i="3"/>
  <c r="M1021" i="3"/>
  <c r="L1021" i="3" s="1"/>
  <c r="Q1020" i="3"/>
  <c r="M1020" i="3"/>
  <c r="P1020" i="3" s="1"/>
  <c r="L1020" i="3"/>
  <c r="Q1019" i="3"/>
  <c r="M1019" i="3"/>
  <c r="L1019" i="3" s="1"/>
  <c r="Q1018" i="3"/>
  <c r="M1018" i="3"/>
  <c r="P1018" i="3" s="1"/>
  <c r="V1018" i="3" s="1"/>
  <c r="Q1017" i="3"/>
  <c r="M1017" i="3"/>
  <c r="L1017" i="3" s="1"/>
  <c r="Q1016" i="3"/>
  <c r="M1016" i="3"/>
  <c r="P1016" i="3" s="1"/>
  <c r="Q1015" i="3"/>
  <c r="M1015" i="3"/>
  <c r="L1015" i="3" s="1"/>
  <c r="Q1014" i="3"/>
  <c r="M1014" i="3"/>
  <c r="P1014" i="3" s="1"/>
  <c r="V1014" i="3" s="1"/>
  <c r="Q1013" i="3"/>
  <c r="M1013" i="3"/>
  <c r="L1013" i="3" s="1"/>
  <c r="Q1012" i="3"/>
  <c r="M1012" i="3"/>
  <c r="P1012" i="3" s="1"/>
  <c r="Q1011" i="3"/>
  <c r="P1011" i="3"/>
  <c r="T1011" i="3" s="1"/>
  <c r="M1011" i="3"/>
  <c r="L1011" i="3" s="1"/>
  <c r="V1010" i="3"/>
  <c r="T1010" i="3"/>
  <c r="Q1010" i="3"/>
  <c r="M1010" i="3"/>
  <c r="P1010" i="3" s="1"/>
  <c r="Q1009" i="3"/>
  <c r="M1009" i="3"/>
  <c r="L1009" i="3" s="1"/>
  <c r="Q1008" i="3"/>
  <c r="M1008" i="3"/>
  <c r="L1008" i="3" s="1"/>
  <c r="Q1007" i="3"/>
  <c r="M1007" i="3"/>
  <c r="Q1006" i="3"/>
  <c r="M1006" i="3"/>
  <c r="P1006" i="3" s="1"/>
  <c r="T1006" i="3" s="1"/>
  <c r="Q1005" i="3"/>
  <c r="M1005" i="3"/>
  <c r="L1005" i="3" s="1"/>
  <c r="Q1004" i="3"/>
  <c r="M1004" i="3"/>
  <c r="P1004" i="3" s="1"/>
  <c r="T1004" i="3" s="1"/>
  <c r="L1004" i="3"/>
  <c r="Q1003" i="3"/>
  <c r="M1003" i="3"/>
  <c r="P1003" i="3" s="1"/>
  <c r="L1003" i="3"/>
  <c r="Q1002" i="3"/>
  <c r="M1002" i="3"/>
  <c r="P1002" i="3" s="1"/>
  <c r="V1002" i="3" s="1"/>
  <c r="Q1001" i="3"/>
  <c r="M1001" i="3"/>
  <c r="L1001" i="3" s="1"/>
  <c r="Q1000" i="3"/>
  <c r="M1000" i="3"/>
  <c r="P1000" i="3" s="1"/>
  <c r="L1000" i="3"/>
  <c r="Q999" i="3"/>
  <c r="M999" i="3"/>
  <c r="P999" i="3" s="1"/>
  <c r="Q998" i="3"/>
  <c r="M998" i="3"/>
  <c r="P998" i="3" s="1"/>
  <c r="T998" i="3" s="1"/>
  <c r="Q997" i="3"/>
  <c r="M997" i="3"/>
  <c r="L997" i="3" s="1"/>
  <c r="Q996" i="3"/>
  <c r="M996" i="3"/>
  <c r="Q995" i="3"/>
  <c r="M995" i="3"/>
  <c r="L995" i="3" s="1"/>
  <c r="Q994" i="3"/>
  <c r="M994" i="3"/>
  <c r="Q993" i="3"/>
  <c r="M993" i="3"/>
  <c r="L993" i="3" s="1"/>
  <c r="Q992" i="3"/>
  <c r="M992" i="3"/>
  <c r="L992" i="3" s="1"/>
  <c r="Q991" i="3"/>
  <c r="M991" i="3"/>
  <c r="P991" i="3" s="1"/>
  <c r="T991" i="3" s="1"/>
  <c r="Q990" i="3"/>
  <c r="M990" i="3"/>
  <c r="P990" i="3" s="1"/>
  <c r="V990" i="3" s="1"/>
  <c r="L990" i="3"/>
  <c r="Q989" i="3"/>
  <c r="M989" i="3"/>
  <c r="L989" i="3" s="1"/>
  <c r="Q988" i="3"/>
  <c r="M988" i="3"/>
  <c r="P988" i="3" s="1"/>
  <c r="V988" i="3" s="1"/>
  <c r="Q987" i="3"/>
  <c r="M987" i="3"/>
  <c r="Q986" i="3"/>
  <c r="M986" i="3"/>
  <c r="P986" i="3" s="1"/>
  <c r="V986" i="3" s="1"/>
  <c r="Q985" i="3"/>
  <c r="M985" i="3"/>
  <c r="L985" i="3" s="1"/>
  <c r="Q984" i="3"/>
  <c r="M984" i="3"/>
  <c r="Q983" i="3"/>
  <c r="M983" i="3"/>
  <c r="P983" i="3" s="1"/>
  <c r="Q982" i="3"/>
  <c r="M982" i="3"/>
  <c r="P982" i="3" s="1"/>
  <c r="V982" i="3" s="1"/>
  <c r="Q981" i="3"/>
  <c r="M981" i="3"/>
  <c r="L981" i="3" s="1"/>
  <c r="Q980" i="3"/>
  <c r="M980" i="3"/>
  <c r="P980" i="3" s="1"/>
  <c r="Q979" i="3"/>
  <c r="M979" i="3"/>
  <c r="P979" i="3" s="1"/>
  <c r="V979" i="3" s="1"/>
  <c r="L979" i="3"/>
  <c r="Q978" i="3"/>
  <c r="M978" i="3"/>
  <c r="P978" i="3" s="1"/>
  <c r="Q977" i="3"/>
  <c r="M977" i="3"/>
  <c r="L977" i="3" s="1"/>
  <c r="Q976" i="3"/>
  <c r="M976" i="3"/>
  <c r="P976" i="3" s="1"/>
  <c r="Q975" i="3"/>
  <c r="M975" i="3"/>
  <c r="Q974" i="3"/>
  <c r="M974" i="3"/>
  <c r="P974" i="3" s="1"/>
  <c r="Q973" i="3"/>
  <c r="M973" i="3"/>
  <c r="P973" i="3" s="1"/>
  <c r="T973" i="3" s="1"/>
  <c r="Q972" i="3"/>
  <c r="M972" i="3"/>
  <c r="P972" i="3" s="1"/>
  <c r="Q971" i="3"/>
  <c r="M971" i="3"/>
  <c r="P971" i="3" s="1"/>
  <c r="V971" i="3" s="1"/>
  <c r="L971" i="3"/>
  <c r="Q970" i="3"/>
  <c r="M970" i="3"/>
  <c r="P970" i="3" s="1"/>
  <c r="Q969" i="3"/>
  <c r="M969" i="3"/>
  <c r="L969" i="3" s="1"/>
  <c r="Q968" i="3"/>
  <c r="M968" i="3"/>
  <c r="P968" i="3" s="1"/>
  <c r="Q967" i="3"/>
  <c r="M967" i="3"/>
  <c r="Q966" i="3"/>
  <c r="M966" i="3"/>
  <c r="P966" i="3" s="1"/>
  <c r="Q965" i="3"/>
  <c r="M965" i="3"/>
  <c r="L965" i="3" s="1"/>
  <c r="Q964" i="3"/>
  <c r="M964" i="3"/>
  <c r="P964" i="3" s="1"/>
  <c r="Q963" i="3"/>
  <c r="M963" i="3"/>
  <c r="P963" i="3" s="1"/>
  <c r="V963" i="3" s="1"/>
  <c r="Q962" i="3"/>
  <c r="M962" i="3"/>
  <c r="P962" i="3" s="1"/>
  <c r="Q961" i="3"/>
  <c r="M961" i="3"/>
  <c r="L961" i="3" s="1"/>
  <c r="Q960" i="3"/>
  <c r="M960" i="3"/>
  <c r="P960" i="3" s="1"/>
  <c r="Q959" i="3"/>
  <c r="M959" i="3"/>
  <c r="Q958" i="3"/>
  <c r="M958" i="3"/>
  <c r="P958" i="3" s="1"/>
  <c r="Q957" i="3"/>
  <c r="M957" i="3"/>
  <c r="P957" i="3" s="1"/>
  <c r="T957" i="3" s="1"/>
  <c r="Q956" i="3"/>
  <c r="M956" i="3"/>
  <c r="P956" i="3" s="1"/>
  <c r="Q955" i="3"/>
  <c r="M955" i="3"/>
  <c r="P955" i="3" s="1"/>
  <c r="V955" i="3" s="1"/>
  <c r="Q954" i="3"/>
  <c r="M954" i="3"/>
  <c r="P954" i="3" s="1"/>
  <c r="Q953" i="3"/>
  <c r="M953" i="3"/>
  <c r="L953" i="3" s="1"/>
  <c r="Q952" i="3"/>
  <c r="M952" i="3"/>
  <c r="P952" i="3" s="1"/>
  <c r="Q951" i="3"/>
  <c r="M951" i="3"/>
  <c r="Q950" i="3"/>
  <c r="M950" i="3"/>
  <c r="P950" i="3" s="1"/>
  <c r="Q949" i="3"/>
  <c r="P949" i="3"/>
  <c r="T949" i="3" s="1"/>
  <c r="M949" i="3"/>
  <c r="L949" i="3" s="1"/>
  <c r="Q948" i="3"/>
  <c r="M948" i="3"/>
  <c r="P948" i="3" s="1"/>
  <c r="Q947" i="3"/>
  <c r="M947" i="3"/>
  <c r="P947" i="3" s="1"/>
  <c r="V947" i="3" s="1"/>
  <c r="L947" i="3"/>
  <c r="Q946" i="3"/>
  <c r="M946" i="3"/>
  <c r="P946" i="3" s="1"/>
  <c r="Q945" i="3"/>
  <c r="M945" i="3"/>
  <c r="L945" i="3" s="1"/>
  <c r="Q944" i="3"/>
  <c r="M944" i="3"/>
  <c r="P944" i="3" s="1"/>
  <c r="Q943" i="3"/>
  <c r="M943" i="3"/>
  <c r="Q942" i="3"/>
  <c r="M942" i="3"/>
  <c r="P942" i="3" s="1"/>
  <c r="Q941" i="3"/>
  <c r="M941" i="3"/>
  <c r="L941" i="3" s="1"/>
  <c r="Q940" i="3"/>
  <c r="M940" i="3"/>
  <c r="P940" i="3" s="1"/>
  <c r="Q939" i="3"/>
  <c r="M939" i="3"/>
  <c r="P939" i="3" s="1"/>
  <c r="V939" i="3" s="1"/>
  <c r="L939" i="3"/>
  <c r="Q938" i="3"/>
  <c r="M938" i="3"/>
  <c r="P938" i="3" s="1"/>
  <c r="Q937" i="3"/>
  <c r="M937" i="3"/>
  <c r="L937" i="3" s="1"/>
  <c r="Q936" i="3"/>
  <c r="M936" i="3"/>
  <c r="P936" i="3" s="1"/>
  <c r="Q935" i="3"/>
  <c r="M935" i="3"/>
  <c r="Q934" i="3"/>
  <c r="M934" i="3"/>
  <c r="P934" i="3" s="1"/>
  <c r="Q933" i="3"/>
  <c r="M933" i="3"/>
  <c r="L933" i="3" s="1"/>
  <c r="Q932" i="3"/>
  <c r="M932" i="3"/>
  <c r="P932" i="3" s="1"/>
  <c r="Q931" i="3"/>
  <c r="M931" i="3"/>
  <c r="P931" i="3" s="1"/>
  <c r="V931" i="3" s="1"/>
  <c r="L931" i="3"/>
  <c r="Q930" i="3"/>
  <c r="M930" i="3"/>
  <c r="P930" i="3" s="1"/>
  <c r="Q929" i="3"/>
  <c r="M929" i="3"/>
  <c r="L929" i="3" s="1"/>
  <c r="Q928" i="3"/>
  <c r="M928" i="3"/>
  <c r="P928" i="3" s="1"/>
  <c r="Q927" i="3"/>
  <c r="M927" i="3"/>
  <c r="Q926" i="3"/>
  <c r="M926" i="3"/>
  <c r="P926" i="3" s="1"/>
  <c r="Q925" i="3"/>
  <c r="P925" i="3"/>
  <c r="T925" i="3" s="1"/>
  <c r="M925" i="3"/>
  <c r="L925" i="3" s="1"/>
  <c r="Q924" i="3"/>
  <c r="M924" i="3"/>
  <c r="P924" i="3" s="1"/>
  <c r="Q923" i="3"/>
  <c r="M923" i="3"/>
  <c r="P923" i="3" s="1"/>
  <c r="V923" i="3" s="1"/>
  <c r="Q922" i="3"/>
  <c r="M922" i="3"/>
  <c r="P922" i="3" s="1"/>
  <c r="Q921" i="3"/>
  <c r="M921" i="3"/>
  <c r="L921" i="3" s="1"/>
  <c r="Q920" i="3"/>
  <c r="M920" i="3"/>
  <c r="P920" i="3" s="1"/>
  <c r="Q919" i="3"/>
  <c r="M919" i="3"/>
  <c r="Q918" i="3"/>
  <c r="M918" i="3"/>
  <c r="P918" i="3" s="1"/>
  <c r="Q917" i="3"/>
  <c r="P917" i="3"/>
  <c r="T917" i="3" s="1"/>
  <c r="M917" i="3"/>
  <c r="L917" i="3" s="1"/>
  <c r="Q916" i="3"/>
  <c r="M916" i="3"/>
  <c r="P916" i="3" s="1"/>
  <c r="Q915" i="3"/>
  <c r="M915" i="3"/>
  <c r="P915" i="3" s="1"/>
  <c r="V915" i="3" s="1"/>
  <c r="L915" i="3"/>
  <c r="Q914" i="3"/>
  <c r="M914" i="3"/>
  <c r="P914" i="3" s="1"/>
  <c r="Q913" i="3"/>
  <c r="M913" i="3"/>
  <c r="L913" i="3" s="1"/>
  <c r="Q912" i="3"/>
  <c r="M912" i="3"/>
  <c r="P912" i="3" s="1"/>
  <c r="Q911" i="3"/>
  <c r="M911" i="3"/>
  <c r="Q910" i="3"/>
  <c r="M910" i="3"/>
  <c r="P910" i="3" s="1"/>
  <c r="Q909" i="3"/>
  <c r="M909" i="3"/>
  <c r="L909" i="3" s="1"/>
  <c r="Q908" i="3"/>
  <c r="M908" i="3"/>
  <c r="P908" i="3" s="1"/>
  <c r="Q907" i="3"/>
  <c r="M907" i="3"/>
  <c r="P907" i="3" s="1"/>
  <c r="V907" i="3" s="1"/>
  <c r="L907" i="3"/>
  <c r="Q906" i="3"/>
  <c r="M906" i="3"/>
  <c r="P906" i="3" s="1"/>
  <c r="Q905" i="3"/>
  <c r="M905" i="3"/>
  <c r="L905" i="3" s="1"/>
  <c r="Q904" i="3"/>
  <c r="M904" i="3"/>
  <c r="P904" i="3" s="1"/>
  <c r="Q903" i="3"/>
  <c r="P903" i="3"/>
  <c r="V903" i="3" s="1"/>
  <c r="M903" i="3"/>
  <c r="L903" i="3" s="1"/>
  <c r="Q902" i="3"/>
  <c r="M902" i="3"/>
  <c r="P902" i="3" s="1"/>
  <c r="Q901" i="3"/>
  <c r="M901" i="3"/>
  <c r="L901" i="3" s="1"/>
  <c r="Q900" i="3"/>
  <c r="M900" i="3"/>
  <c r="Q899" i="3"/>
  <c r="M899" i="3"/>
  <c r="L899" i="3" s="1"/>
  <c r="Q898" i="3"/>
  <c r="M898" i="3"/>
  <c r="Q897" i="3"/>
  <c r="P897" i="3"/>
  <c r="T897" i="3" s="1"/>
  <c r="M897" i="3"/>
  <c r="L897" i="3" s="1"/>
  <c r="Q896" i="3"/>
  <c r="M896" i="3"/>
  <c r="Q895" i="3"/>
  <c r="P895" i="3"/>
  <c r="V895" i="3" s="1"/>
  <c r="M895" i="3"/>
  <c r="L895" i="3" s="1"/>
  <c r="Q894" i="3"/>
  <c r="M894" i="3"/>
  <c r="Q893" i="3"/>
  <c r="M893" i="3"/>
  <c r="Q892" i="3"/>
  <c r="M892" i="3"/>
  <c r="Q891" i="3"/>
  <c r="M891" i="3"/>
  <c r="L891" i="3" s="1"/>
  <c r="Q890" i="3"/>
  <c r="M890" i="3"/>
  <c r="Q889" i="3"/>
  <c r="M889" i="3"/>
  <c r="L889" i="3" s="1"/>
  <c r="Q888" i="3"/>
  <c r="M888" i="3"/>
  <c r="Q887" i="3"/>
  <c r="M887" i="3"/>
  <c r="L887" i="3" s="1"/>
  <c r="Q886" i="3"/>
  <c r="M886" i="3"/>
  <c r="Q885" i="3"/>
  <c r="M885" i="3"/>
  <c r="L885" i="3" s="1"/>
  <c r="Q884" i="3"/>
  <c r="M884" i="3"/>
  <c r="Q883" i="3"/>
  <c r="M883" i="3"/>
  <c r="L883" i="3" s="1"/>
  <c r="Q882" i="3"/>
  <c r="M882" i="3"/>
  <c r="Q881" i="3"/>
  <c r="M881" i="3"/>
  <c r="L881" i="3" s="1"/>
  <c r="Q880" i="3"/>
  <c r="M880" i="3"/>
  <c r="Q879" i="3"/>
  <c r="M879" i="3"/>
  <c r="L879" i="3" s="1"/>
  <c r="Q878" i="3"/>
  <c r="M878" i="3"/>
  <c r="Q877" i="3"/>
  <c r="M877" i="3"/>
  <c r="Q876" i="3"/>
  <c r="M876" i="3"/>
  <c r="Q875" i="3"/>
  <c r="M875" i="3"/>
  <c r="L875" i="3" s="1"/>
  <c r="Q874" i="3"/>
  <c r="M874" i="3"/>
  <c r="Q873" i="3"/>
  <c r="M873" i="3"/>
  <c r="L873" i="3" s="1"/>
  <c r="Q872" i="3"/>
  <c r="M872" i="3"/>
  <c r="Q871" i="3"/>
  <c r="P871" i="3"/>
  <c r="V871" i="3" s="1"/>
  <c r="M871" i="3"/>
  <c r="L871" i="3" s="1"/>
  <c r="Q870" i="3"/>
  <c r="M870" i="3"/>
  <c r="Q869" i="3"/>
  <c r="M869" i="3"/>
  <c r="P869" i="3" s="1"/>
  <c r="Q868" i="3"/>
  <c r="M868" i="3"/>
  <c r="Q867" i="3"/>
  <c r="M867" i="3"/>
  <c r="Q866" i="3"/>
  <c r="M866" i="3"/>
  <c r="Q865" i="3"/>
  <c r="M865" i="3"/>
  <c r="P865" i="3" s="1"/>
  <c r="Q864" i="3"/>
  <c r="M864" i="3"/>
  <c r="Q863" i="3"/>
  <c r="M863" i="3"/>
  <c r="L863" i="3" s="1"/>
  <c r="Q862" i="3"/>
  <c r="M862" i="3"/>
  <c r="Q861" i="3"/>
  <c r="M861" i="3"/>
  <c r="P861" i="3" s="1"/>
  <c r="Q860" i="3"/>
  <c r="M860" i="3"/>
  <c r="Q859" i="3"/>
  <c r="M859" i="3"/>
  <c r="L859" i="3" s="1"/>
  <c r="Q858" i="3"/>
  <c r="M858" i="3"/>
  <c r="Q857" i="3"/>
  <c r="M857" i="3"/>
  <c r="P857" i="3" s="1"/>
  <c r="Q856" i="3"/>
  <c r="M856" i="3"/>
  <c r="Q855" i="3"/>
  <c r="M855" i="3"/>
  <c r="L855" i="3" s="1"/>
  <c r="Q854" i="3"/>
  <c r="M854" i="3"/>
  <c r="Q853" i="3"/>
  <c r="M853" i="3"/>
  <c r="P853" i="3" s="1"/>
  <c r="Q852" i="3"/>
  <c r="M852" i="3"/>
  <c r="Q851" i="3"/>
  <c r="M851" i="3"/>
  <c r="L851" i="3" s="1"/>
  <c r="Q850" i="3"/>
  <c r="M850" i="3"/>
  <c r="Q849" i="3"/>
  <c r="M849" i="3"/>
  <c r="P849" i="3" s="1"/>
  <c r="Q848" i="3"/>
  <c r="M848" i="3"/>
  <c r="Q847" i="3"/>
  <c r="M847" i="3"/>
  <c r="L847" i="3" s="1"/>
  <c r="Q846" i="3"/>
  <c r="M846" i="3"/>
  <c r="Q845" i="3"/>
  <c r="M845" i="3"/>
  <c r="P845" i="3" s="1"/>
  <c r="Q844" i="3"/>
  <c r="M844" i="3"/>
  <c r="Q843" i="3"/>
  <c r="M843" i="3"/>
  <c r="L843" i="3" s="1"/>
  <c r="Q842" i="3"/>
  <c r="M842" i="3"/>
  <c r="Q841" i="3"/>
  <c r="M841" i="3"/>
  <c r="P841" i="3" s="1"/>
  <c r="Q840" i="3"/>
  <c r="M840" i="3"/>
  <c r="Q839" i="3"/>
  <c r="M839" i="3"/>
  <c r="L839" i="3" s="1"/>
  <c r="Q838" i="3"/>
  <c r="M838" i="3"/>
  <c r="Q837" i="3"/>
  <c r="M837" i="3"/>
  <c r="P837" i="3" s="1"/>
  <c r="Q836" i="3"/>
  <c r="M836" i="3"/>
  <c r="Q835" i="3"/>
  <c r="M835" i="3"/>
  <c r="L835" i="3" s="1"/>
  <c r="Q834" i="3"/>
  <c r="M834" i="3"/>
  <c r="Q833" i="3"/>
  <c r="M833" i="3"/>
  <c r="P833" i="3" s="1"/>
  <c r="Q832" i="3"/>
  <c r="M832" i="3"/>
  <c r="Q831" i="3"/>
  <c r="M831" i="3"/>
  <c r="L831" i="3" s="1"/>
  <c r="Q830" i="3"/>
  <c r="M830" i="3"/>
  <c r="Q829" i="3"/>
  <c r="M829" i="3"/>
  <c r="P829" i="3" s="1"/>
  <c r="Q828" i="3"/>
  <c r="M828" i="3"/>
  <c r="Q827" i="3"/>
  <c r="M827" i="3"/>
  <c r="Q826" i="3"/>
  <c r="M826" i="3"/>
  <c r="Q825" i="3"/>
  <c r="M825" i="3"/>
  <c r="Q824" i="3"/>
  <c r="M824" i="3"/>
  <c r="Q823" i="3"/>
  <c r="M823" i="3"/>
  <c r="Q822" i="3"/>
  <c r="M822" i="3"/>
  <c r="Q821" i="3"/>
  <c r="M821" i="3"/>
  <c r="Q820" i="3"/>
  <c r="M820" i="3"/>
  <c r="Q819" i="3"/>
  <c r="M819" i="3"/>
  <c r="Q818" i="3"/>
  <c r="M818" i="3"/>
  <c r="Q817" i="3"/>
  <c r="M817" i="3"/>
  <c r="Q816" i="3"/>
  <c r="M816" i="3"/>
  <c r="Q815" i="3"/>
  <c r="M815" i="3"/>
  <c r="Q814" i="3"/>
  <c r="M814" i="3"/>
  <c r="Q813" i="3"/>
  <c r="M813" i="3"/>
  <c r="Q812" i="3"/>
  <c r="M812" i="3"/>
  <c r="Q811" i="3"/>
  <c r="M811" i="3"/>
  <c r="Q810" i="3"/>
  <c r="M810" i="3"/>
  <c r="Q809" i="3"/>
  <c r="M809" i="3"/>
  <c r="Q808" i="3"/>
  <c r="M808" i="3"/>
  <c r="Q807" i="3"/>
  <c r="M807" i="3"/>
  <c r="Q806" i="3"/>
  <c r="M806" i="3"/>
  <c r="Q805" i="3"/>
  <c r="M805" i="3"/>
  <c r="Q804" i="3"/>
  <c r="M804" i="3"/>
  <c r="Q803" i="3"/>
  <c r="M803" i="3"/>
  <c r="Q802" i="3"/>
  <c r="M802" i="3"/>
  <c r="Q801" i="3"/>
  <c r="M801" i="3"/>
  <c r="Q800" i="3"/>
  <c r="M800" i="3"/>
  <c r="Q799" i="3"/>
  <c r="M799" i="3"/>
  <c r="Q798" i="3"/>
  <c r="M798" i="3"/>
  <c r="Q797" i="3"/>
  <c r="M797" i="3"/>
  <c r="Q796" i="3"/>
  <c r="M796" i="3"/>
  <c r="Q795" i="3"/>
  <c r="M795" i="3"/>
  <c r="Q794" i="3"/>
  <c r="M794" i="3"/>
  <c r="Q793" i="3"/>
  <c r="M793" i="3"/>
  <c r="Q792" i="3"/>
  <c r="M792" i="3"/>
  <c r="Q791" i="3"/>
  <c r="M791" i="3"/>
  <c r="Q790" i="3"/>
  <c r="M790" i="3"/>
  <c r="Q789" i="3"/>
  <c r="M789" i="3"/>
  <c r="Q788" i="3"/>
  <c r="M788" i="3"/>
  <c r="Q787" i="3"/>
  <c r="M787" i="3"/>
  <c r="Q786" i="3"/>
  <c r="M786" i="3"/>
  <c r="Q785" i="3"/>
  <c r="M785" i="3"/>
  <c r="Q784" i="3"/>
  <c r="M784" i="3"/>
  <c r="Q783" i="3"/>
  <c r="M783" i="3"/>
  <c r="Q782" i="3"/>
  <c r="M782" i="3"/>
  <c r="Q781" i="3"/>
  <c r="M781" i="3"/>
  <c r="Q780" i="3"/>
  <c r="M780" i="3"/>
  <c r="Q779" i="3"/>
  <c r="M779" i="3"/>
  <c r="Q778" i="3"/>
  <c r="M778" i="3"/>
  <c r="Q777" i="3"/>
  <c r="M777" i="3"/>
  <c r="Q776" i="3"/>
  <c r="M776" i="3"/>
  <c r="Q775" i="3"/>
  <c r="M775" i="3"/>
  <c r="Q774" i="3"/>
  <c r="M774" i="3"/>
  <c r="Q773" i="3"/>
  <c r="M773" i="3"/>
  <c r="Q772" i="3"/>
  <c r="M772" i="3"/>
  <c r="Q771" i="3"/>
  <c r="M771" i="3"/>
  <c r="Q770" i="3"/>
  <c r="M770" i="3"/>
  <c r="Q769" i="3"/>
  <c r="M769" i="3"/>
  <c r="Q768" i="3"/>
  <c r="M768" i="3"/>
  <c r="Q767" i="3"/>
  <c r="M767" i="3"/>
  <c r="Q766" i="3"/>
  <c r="M766" i="3"/>
  <c r="Q765" i="3"/>
  <c r="M765" i="3"/>
  <c r="Q764" i="3"/>
  <c r="M764" i="3"/>
  <c r="Q763" i="3"/>
  <c r="M763" i="3"/>
  <c r="Q762" i="3"/>
  <c r="M762" i="3"/>
  <c r="Q761" i="3"/>
  <c r="M761" i="3"/>
  <c r="Q760" i="3"/>
  <c r="M760" i="3"/>
  <c r="Q759" i="3"/>
  <c r="M759" i="3"/>
  <c r="Q758" i="3"/>
  <c r="M758" i="3"/>
  <c r="Q757" i="3"/>
  <c r="M757" i="3"/>
  <c r="Q756" i="3"/>
  <c r="M756" i="3"/>
  <c r="Q755" i="3"/>
  <c r="M755" i="3"/>
  <c r="Q754" i="3"/>
  <c r="M754" i="3"/>
  <c r="Q753" i="3"/>
  <c r="M753" i="3"/>
  <c r="Q752" i="3"/>
  <c r="M752" i="3"/>
  <c r="Q751" i="3"/>
  <c r="M751" i="3"/>
  <c r="Q750" i="3"/>
  <c r="M750" i="3"/>
  <c r="Q749" i="3"/>
  <c r="M749" i="3"/>
  <c r="Q748" i="3"/>
  <c r="M748" i="3"/>
  <c r="Q747" i="3"/>
  <c r="M747" i="3"/>
  <c r="Q746" i="3"/>
  <c r="M746" i="3"/>
  <c r="Q745" i="3"/>
  <c r="M745" i="3"/>
  <c r="Q744" i="3"/>
  <c r="M744" i="3"/>
  <c r="Q743" i="3"/>
  <c r="M743" i="3"/>
  <c r="Q742" i="3"/>
  <c r="M742" i="3"/>
  <c r="Q741" i="3"/>
  <c r="M741" i="3"/>
  <c r="Q740" i="3"/>
  <c r="M740" i="3"/>
  <c r="Q739" i="3"/>
  <c r="M739" i="3"/>
  <c r="Q738" i="3"/>
  <c r="M738" i="3"/>
  <c r="Q737" i="3"/>
  <c r="M737" i="3"/>
  <c r="V736" i="3"/>
  <c r="Q736" i="3"/>
  <c r="M736" i="3"/>
  <c r="P736" i="3" s="1"/>
  <c r="T736" i="3" s="1"/>
  <c r="Q735" i="3"/>
  <c r="M735" i="3"/>
  <c r="Q734" i="3"/>
  <c r="M734" i="3"/>
  <c r="P734" i="3" s="1"/>
  <c r="V734" i="3" s="1"/>
  <c r="L734" i="3"/>
  <c r="Q733" i="3"/>
  <c r="M733" i="3"/>
  <c r="Q732" i="3"/>
  <c r="M732" i="3"/>
  <c r="Q731" i="3"/>
  <c r="M731" i="3"/>
  <c r="L731" i="3" s="1"/>
  <c r="T730" i="3"/>
  <c r="Q730" i="3"/>
  <c r="M730" i="3"/>
  <c r="P730" i="3" s="1"/>
  <c r="V730" i="3" s="1"/>
  <c r="L730" i="3"/>
  <c r="Q729" i="3"/>
  <c r="M729" i="3"/>
  <c r="L729" i="3" s="1"/>
  <c r="Q728" i="3"/>
  <c r="M728" i="3"/>
  <c r="Q727" i="3"/>
  <c r="M727" i="3"/>
  <c r="L727" i="3" s="1"/>
  <c r="Q726" i="3"/>
  <c r="M726" i="3"/>
  <c r="Q725" i="3"/>
  <c r="M725" i="3"/>
  <c r="Q724" i="3"/>
  <c r="M724" i="3"/>
  <c r="P724" i="3" s="1"/>
  <c r="T724" i="3" s="1"/>
  <c r="Q723" i="3"/>
  <c r="M723" i="3"/>
  <c r="L723" i="3" s="1"/>
  <c r="Q722" i="3"/>
  <c r="M722" i="3"/>
  <c r="Q721" i="3"/>
  <c r="M721" i="3"/>
  <c r="L721" i="3" s="1"/>
  <c r="T720" i="3"/>
  <c r="Q720" i="3"/>
  <c r="M720" i="3"/>
  <c r="P720" i="3" s="1"/>
  <c r="V720" i="3" s="1"/>
  <c r="L720" i="3"/>
  <c r="Q719" i="3"/>
  <c r="M719" i="3"/>
  <c r="Q718" i="3"/>
  <c r="M718" i="3"/>
  <c r="P718" i="3" s="1"/>
  <c r="V718" i="3" s="1"/>
  <c r="L718" i="3"/>
  <c r="Q717" i="3"/>
  <c r="M717" i="3"/>
  <c r="Q716" i="3"/>
  <c r="M716" i="3"/>
  <c r="Q715" i="3"/>
  <c r="M715" i="3"/>
  <c r="T714" i="3"/>
  <c r="Q714" i="3"/>
  <c r="M714" i="3"/>
  <c r="P714" i="3" s="1"/>
  <c r="V714" i="3" s="1"/>
  <c r="L714" i="3"/>
  <c r="Q713" i="3"/>
  <c r="M713" i="3"/>
  <c r="L713" i="3" s="1"/>
  <c r="Q712" i="3"/>
  <c r="M712" i="3"/>
  <c r="Q711" i="3"/>
  <c r="M711" i="3"/>
  <c r="L711" i="3" s="1"/>
  <c r="Q710" i="3"/>
  <c r="M710" i="3"/>
  <c r="Q709" i="3"/>
  <c r="M709" i="3"/>
  <c r="Q708" i="3"/>
  <c r="M708" i="3"/>
  <c r="P708" i="3" s="1"/>
  <c r="T708" i="3" s="1"/>
  <c r="Q707" i="3"/>
  <c r="M707" i="3"/>
  <c r="L707" i="3" s="1"/>
  <c r="Q706" i="3"/>
  <c r="M706" i="3"/>
  <c r="Q705" i="3"/>
  <c r="M705" i="3"/>
  <c r="L705" i="3" s="1"/>
  <c r="Q704" i="3"/>
  <c r="M704" i="3"/>
  <c r="P704" i="3" s="1"/>
  <c r="V704" i="3" s="1"/>
  <c r="L704" i="3"/>
  <c r="Q703" i="3"/>
  <c r="M703" i="3"/>
  <c r="Q702" i="3"/>
  <c r="M702" i="3"/>
  <c r="P702" i="3" s="1"/>
  <c r="T702" i="3" s="1"/>
  <c r="Q701" i="3"/>
  <c r="M701" i="3"/>
  <c r="L701" i="3" s="1"/>
  <c r="Q700" i="3"/>
  <c r="M700" i="3"/>
  <c r="Q699" i="3"/>
  <c r="M699" i="3"/>
  <c r="L699" i="3" s="1"/>
  <c r="Q698" i="3"/>
  <c r="M698" i="3"/>
  <c r="P698" i="3" s="1"/>
  <c r="V698" i="3" s="1"/>
  <c r="L698" i="3"/>
  <c r="Q697" i="3"/>
  <c r="M697" i="3"/>
  <c r="L697" i="3" s="1"/>
  <c r="T696" i="3"/>
  <c r="Q696" i="3"/>
  <c r="M696" i="3"/>
  <c r="P696" i="3" s="1"/>
  <c r="V696" i="3" s="1"/>
  <c r="L696" i="3"/>
  <c r="Q695" i="3"/>
  <c r="M695" i="3"/>
  <c r="Q694" i="3"/>
  <c r="M694" i="3"/>
  <c r="P694" i="3" s="1"/>
  <c r="T694" i="3" s="1"/>
  <c r="Q693" i="3"/>
  <c r="P693" i="3"/>
  <c r="M693" i="3"/>
  <c r="L693" i="3" s="1"/>
  <c r="Q692" i="3"/>
  <c r="M692" i="3"/>
  <c r="Q691" i="3"/>
  <c r="P691" i="3"/>
  <c r="M691" i="3"/>
  <c r="L691" i="3" s="1"/>
  <c r="T690" i="3"/>
  <c r="Q690" i="3"/>
  <c r="M690" i="3"/>
  <c r="P690" i="3" s="1"/>
  <c r="V690" i="3" s="1"/>
  <c r="L690" i="3"/>
  <c r="Q689" i="3"/>
  <c r="M689" i="3"/>
  <c r="L689" i="3" s="1"/>
  <c r="T688" i="3"/>
  <c r="Q688" i="3"/>
  <c r="M688" i="3"/>
  <c r="P688" i="3" s="1"/>
  <c r="V688" i="3" s="1"/>
  <c r="L688" i="3"/>
  <c r="Q687" i="3"/>
  <c r="M687" i="3"/>
  <c r="Q686" i="3"/>
  <c r="M686" i="3"/>
  <c r="L686" i="3" s="1"/>
  <c r="Q685" i="3"/>
  <c r="M685" i="3"/>
  <c r="P685" i="3" s="1"/>
  <c r="V685" i="3" s="1"/>
  <c r="Q684" i="3"/>
  <c r="M684" i="3"/>
  <c r="Q683" i="3"/>
  <c r="M683" i="3"/>
  <c r="P683" i="3" s="1"/>
  <c r="V683" i="3" s="1"/>
  <c r="L683" i="3"/>
  <c r="Q682" i="3"/>
  <c r="M682" i="3"/>
  <c r="L682" i="3" s="1"/>
  <c r="Q681" i="3"/>
  <c r="M681" i="3"/>
  <c r="Q680" i="3"/>
  <c r="P680" i="3"/>
  <c r="T680" i="3" s="1"/>
  <c r="M680" i="3"/>
  <c r="L680" i="3" s="1"/>
  <c r="Q679" i="3"/>
  <c r="M679" i="3"/>
  <c r="Q678" i="3"/>
  <c r="M678" i="3"/>
  <c r="L678" i="3" s="1"/>
  <c r="Q677" i="3"/>
  <c r="M677" i="3"/>
  <c r="P677" i="3" s="1"/>
  <c r="V677" i="3" s="1"/>
  <c r="Q676" i="3"/>
  <c r="M676" i="3"/>
  <c r="L676" i="3" s="1"/>
  <c r="Q675" i="3"/>
  <c r="M675" i="3"/>
  <c r="Q674" i="3"/>
  <c r="M674" i="3"/>
  <c r="L674" i="3" s="1"/>
  <c r="Q673" i="3"/>
  <c r="M673" i="3"/>
  <c r="P673" i="3" s="1"/>
  <c r="V673" i="3" s="1"/>
  <c r="Q672" i="3"/>
  <c r="M672" i="3"/>
  <c r="L672" i="3" s="1"/>
  <c r="Q671" i="3"/>
  <c r="M671" i="3"/>
  <c r="Q670" i="3"/>
  <c r="M670" i="3"/>
  <c r="L670" i="3" s="1"/>
  <c r="Q669" i="3"/>
  <c r="M669" i="3"/>
  <c r="P669" i="3" s="1"/>
  <c r="V669" i="3" s="1"/>
  <c r="Q668" i="3"/>
  <c r="P668" i="3"/>
  <c r="T668" i="3" s="1"/>
  <c r="M668" i="3"/>
  <c r="L668" i="3" s="1"/>
  <c r="T667" i="3"/>
  <c r="Q667" i="3"/>
  <c r="M667" i="3"/>
  <c r="P667" i="3" s="1"/>
  <c r="V667" i="3" s="1"/>
  <c r="Q666" i="3"/>
  <c r="M666" i="3"/>
  <c r="L666" i="3" s="1"/>
  <c r="Q665" i="3"/>
  <c r="M665" i="3"/>
  <c r="P665" i="3" s="1"/>
  <c r="V665" i="3" s="1"/>
  <c r="Q664" i="3"/>
  <c r="M664" i="3"/>
  <c r="L664" i="3" s="1"/>
  <c r="Q663" i="3"/>
  <c r="M663" i="3"/>
  <c r="P663" i="3" s="1"/>
  <c r="V663" i="3" s="1"/>
  <c r="Q662" i="3"/>
  <c r="M662" i="3"/>
  <c r="L662" i="3" s="1"/>
  <c r="Q661" i="3"/>
  <c r="M661" i="3"/>
  <c r="P661" i="3" s="1"/>
  <c r="T661" i="3" s="1"/>
  <c r="Q660" i="3"/>
  <c r="M660" i="3"/>
  <c r="L660" i="3" s="1"/>
  <c r="T659" i="3"/>
  <c r="Q659" i="3"/>
  <c r="M659" i="3"/>
  <c r="P659" i="3" s="1"/>
  <c r="V659" i="3" s="1"/>
  <c r="L659" i="3"/>
  <c r="Q658" i="3"/>
  <c r="M658" i="3"/>
  <c r="L658" i="3" s="1"/>
  <c r="Q657" i="3"/>
  <c r="M657" i="3"/>
  <c r="Q656" i="3"/>
  <c r="M656" i="3"/>
  <c r="L656" i="3" s="1"/>
  <c r="V655" i="3"/>
  <c r="Q655" i="3"/>
  <c r="M655" i="3"/>
  <c r="P655" i="3" s="1"/>
  <c r="T655" i="3" s="1"/>
  <c r="L655" i="3"/>
  <c r="Q654" i="3"/>
  <c r="M654" i="3"/>
  <c r="Q653" i="3"/>
  <c r="M653" i="3"/>
  <c r="P653" i="3" s="1"/>
  <c r="V653" i="3" s="1"/>
  <c r="Q652" i="3"/>
  <c r="M652" i="3"/>
  <c r="Q651" i="3"/>
  <c r="M651" i="3"/>
  <c r="P651" i="3" s="1"/>
  <c r="T651" i="3" s="1"/>
  <c r="Q650" i="3"/>
  <c r="M650" i="3"/>
  <c r="L650" i="3" s="1"/>
  <c r="Q649" i="3"/>
  <c r="M649" i="3"/>
  <c r="P649" i="3" s="1"/>
  <c r="V649" i="3" s="1"/>
  <c r="Q648" i="3"/>
  <c r="M648" i="3"/>
  <c r="L648" i="3" s="1"/>
  <c r="Q647" i="3"/>
  <c r="M647" i="3"/>
  <c r="P647" i="3" s="1"/>
  <c r="V647" i="3" s="1"/>
  <c r="Q646" i="3"/>
  <c r="M646" i="3"/>
  <c r="L646" i="3" s="1"/>
  <c r="Q645" i="3"/>
  <c r="M645" i="3"/>
  <c r="P645" i="3" s="1"/>
  <c r="T645" i="3" s="1"/>
  <c r="Q644" i="3"/>
  <c r="M644" i="3"/>
  <c r="Q643" i="3"/>
  <c r="M643" i="3"/>
  <c r="P643" i="3" s="1"/>
  <c r="V643" i="3" s="1"/>
  <c r="Q642" i="3"/>
  <c r="M642" i="3"/>
  <c r="L642" i="3" s="1"/>
  <c r="T641" i="3"/>
  <c r="Q641" i="3"/>
  <c r="M641" i="3"/>
  <c r="P641" i="3" s="1"/>
  <c r="V641" i="3" s="1"/>
  <c r="L641" i="3"/>
  <c r="Q640" i="3"/>
  <c r="M640" i="3"/>
  <c r="L640" i="3" s="1"/>
  <c r="Q639" i="3"/>
  <c r="M639" i="3"/>
  <c r="P639" i="3" s="1"/>
  <c r="V639" i="3" s="1"/>
  <c r="Q638" i="3"/>
  <c r="M638" i="3"/>
  <c r="L638" i="3" s="1"/>
  <c r="Q637" i="3"/>
  <c r="M637" i="3"/>
  <c r="P637" i="3" s="1"/>
  <c r="V637" i="3" s="1"/>
  <c r="Q636" i="3"/>
  <c r="M636" i="3"/>
  <c r="Q635" i="3"/>
  <c r="M635" i="3"/>
  <c r="P635" i="3" s="1"/>
  <c r="V635" i="3" s="1"/>
  <c r="Q634" i="3"/>
  <c r="M634" i="3"/>
  <c r="L634" i="3" s="1"/>
  <c r="Q633" i="3"/>
  <c r="M633" i="3"/>
  <c r="P633" i="3" s="1"/>
  <c r="V633" i="3" s="1"/>
  <c r="Q632" i="3"/>
  <c r="M632" i="3"/>
  <c r="L632" i="3" s="1"/>
  <c r="Q631" i="3"/>
  <c r="M631" i="3"/>
  <c r="P631" i="3" s="1"/>
  <c r="V631" i="3" s="1"/>
  <c r="Q630" i="3"/>
  <c r="M630" i="3"/>
  <c r="L630" i="3" s="1"/>
  <c r="Q629" i="3"/>
  <c r="M629" i="3"/>
  <c r="P629" i="3" s="1"/>
  <c r="T629" i="3" s="1"/>
  <c r="Q628" i="3"/>
  <c r="M628" i="3"/>
  <c r="L628" i="3" s="1"/>
  <c r="T627" i="3"/>
  <c r="Q627" i="3"/>
  <c r="M627" i="3"/>
  <c r="P627" i="3" s="1"/>
  <c r="V627" i="3" s="1"/>
  <c r="Q626" i="3"/>
  <c r="M626" i="3"/>
  <c r="L626" i="3" s="1"/>
  <c r="Q625" i="3"/>
  <c r="M625" i="3"/>
  <c r="P625" i="3" s="1"/>
  <c r="V625" i="3" s="1"/>
  <c r="L625" i="3"/>
  <c r="Q624" i="3"/>
  <c r="M624" i="3"/>
  <c r="L624" i="3" s="1"/>
  <c r="Q623" i="3"/>
  <c r="M623" i="3"/>
  <c r="P623" i="3" s="1"/>
  <c r="V623" i="3" s="1"/>
  <c r="Q622" i="3"/>
  <c r="M622" i="3"/>
  <c r="L622" i="3" s="1"/>
  <c r="Q621" i="3"/>
  <c r="M621" i="3"/>
  <c r="P621" i="3" s="1"/>
  <c r="V621" i="3" s="1"/>
  <c r="Q620" i="3"/>
  <c r="M620" i="3"/>
  <c r="L620" i="3" s="1"/>
  <c r="T619" i="3"/>
  <c r="Q619" i="3"/>
  <c r="M619" i="3"/>
  <c r="P619" i="3" s="1"/>
  <c r="V619" i="3" s="1"/>
  <c r="L619" i="3"/>
  <c r="Q618" i="3"/>
  <c r="M618" i="3"/>
  <c r="L618" i="3" s="1"/>
  <c r="Q617" i="3"/>
  <c r="M617" i="3"/>
  <c r="P617" i="3" s="1"/>
  <c r="V617" i="3" s="1"/>
  <c r="L617" i="3"/>
  <c r="Q616" i="3"/>
  <c r="M616" i="3"/>
  <c r="L616" i="3" s="1"/>
  <c r="Q615" i="3"/>
  <c r="M615" i="3"/>
  <c r="P615" i="3" s="1"/>
  <c r="V615" i="3" s="1"/>
  <c r="Q614" i="3"/>
  <c r="M614" i="3"/>
  <c r="L614" i="3" s="1"/>
  <c r="Q613" i="3"/>
  <c r="M613" i="3"/>
  <c r="P613" i="3" s="1"/>
  <c r="T613" i="3" s="1"/>
  <c r="Q612" i="3"/>
  <c r="P612" i="3"/>
  <c r="T612" i="3" s="1"/>
  <c r="M612" i="3"/>
  <c r="L612" i="3" s="1"/>
  <c r="Q611" i="3"/>
  <c r="M611" i="3"/>
  <c r="P611" i="3" s="1"/>
  <c r="V611" i="3" s="1"/>
  <c r="L611" i="3"/>
  <c r="Q610" i="3"/>
  <c r="M610" i="3"/>
  <c r="L610" i="3" s="1"/>
  <c r="Q609" i="3"/>
  <c r="M609" i="3"/>
  <c r="P609" i="3" s="1"/>
  <c r="V609" i="3" s="1"/>
  <c r="L609" i="3"/>
  <c r="Q608" i="3"/>
  <c r="M608" i="3"/>
  <c r="L608" i="3" s="1"/>
  <c r="Q607" i="3"/>
  <c r="M607" i="3"/>
  <c r="P607" i="3" s="1"/>
  <c r="V607" i="3" s="1"/>
  <c r="Q606" i="3"/>
  <c r="P606" i="3"/>
  <c r="T606" i="3" s="1"/>
  <c r="M606" i="3"/>
  <c r="L606" i="3" s="1"/>
  <c r="Q605" i="3"/>
  <c r="M605" i="3"/>
  <c r="P605" i="3" s="1"/>
  <c r="V605" i="3" s="1"/>
  <c r="Q604" i="3"/>
  <c r="P604" i="3"/>
  <c r="T604" i="3" s="1"/>
  <c r="M604" i="3"/>
  <c r="L604" i="3" s="1"/>
  <c r="T603" i="3"/>
  <c r="Q603" i="3"/>
  <c r="M603" i="3"/>
  <c r="P603" i="3" s="1"/>
  <c r="V603" i="3" s="1"/>
  <c r="L603" i="3"/>
  <c r="Q602" i="3"/>
  <c r="M602" i="3"/>
  <c r="L602" i="3" s="1"/>
  <c r="Q601" i="3"/>
  <c r="M601" i="3"/>
  <c r="P601" i="3" s="1"/>
  <c r="V601" i="3" s="1"/>
  <c r="Q600" i="3"/>
  <c r="M600" i="3"/>
  <c r="L600" i="3" s="1"/>
  <c r="Q599" i="3"/>
  <c r="M599" i="3"/>
  <c r="P599" i="3" s="1"/>
  <c r="V599" i="3" s="1"/>
  <c r="Q598" i="3"/>
  <c r="P598" i="3"/>
  <c r="T598" i="3" s="1"/>
  <c r="M598" i="3"/>
  <c r="L598" i="3" s="1"/>
  <c r="Q597" i="3"/>
  <c r="M597" i="3"/>
  <c r="P597" i="3" s="1"/>
  <c r="T597" i="3" s="1"/>
  <c r="Q596" i="3"/>
  <c r="P596" i="3"/>
  <c r="T596" i="3" s="1"/>
  <c r="M596" i="3"/>
  <c r="L596" i="3" s="1"/>
  <c r="T595" i="3"/>
  <c r="Q595" i="3"/>
  <c r="M595" i="3"/>
  <c r="P595" i="3" s="1"/>
  <c r="V595" i="3" s="1"/>
  <c r="Q594" i="3"/>
  <c r="M594" i="3"/>
  <c r="L594" i="3" s="1"/>
  <c r="Q593" i="3"/>
  <c r="M593" i="3"/>
  <c r="P593" i="3" s="1"/>
  <c r="V593" i="3" s="1"/>
  <c r="L593" i="3"/>
  <c r="Q592" i="3"/>
  <c r="M592" i="3"/>
  <c r="L592" i="3" s="1"/>
  <c r="Q591" i="3"/>
  <c r="M591" i="3"/>
  <c r="P591" i="3" s="1"/>
  <c r="V591" i="3" s="1"/>
  <c r="Q590" i="3"/>
  <c r="P590" i="3"/>
  <c r="T590" i="3" s="1"/>
  <c r="M590" i="3"/>
  <c r="L590" i="3" s="1"/>
  <c r="Q589" i="3"/>
  <c r="M589" i="3"/>
  <c r="P589" i="3" s="1"/>
  <c r="V589" i="3" s="1"/>
  <c r="Q588" i="3"/>
  <c r="M588" i="3"/>
  <c r="L588" i="3" s="1"/>
  <c r="Q587" i="3"/>
  <c r="M587" i="3"/>
  <c r="P587" i="3" s="1"/>
  <c r="V587" i="3" s="1"/>
  <c r="Q586" i="3"/>
  <c r="M586" i="3"/>
  <c r="L586" i="3" s="1"/>
  <c r="Q585" i="3"/>
  <c r="M585" i="3"/>
  <c r="P585" i="3" s="1"/>
  <c r="T585" i="3" s="1"/>
  <c r="Q584" i="3"/>
  <c r="M584" i="3"/>
  <c r="L584" i="3" s="1"/>
  <c r="Q583" i="3"/>
  <c r="M583" i="3"/>
  <c r="P583" i="3" s="1"/>
  <c r="V583" i="3" s="1"/>
  <c r="Q582" i="3"/>
  <c r="P582" i="3"/>
  <c r="T582" i="3" s="1"/>
  <c r="M582" i="3"/>
  <c r="L582" i="3" s="1"/>
  <c r="Q581" i="3"/>
  <c r="M581" i="3"/>
  <c r="P581" i="3" s="1"/>
  <c r="T581" i="3" s="1"/>
  <c r="Q580" i="3"/>
  <c r="M580" i="3"/>
  <c r="L580" i="3" s="1"/>
  <c r="Q579" i="3"/>
  <c r="M579" i="3"/>
  <c r="P579" i="3" s="1"/>
  <c r="V579" i="3" s="1"/>
  <c r="Q578" i="3"/>
  <c r="M578" i="3"/>
  <c r="L578" i="3" s="1"/>
  <c r="Q577" i="3"/>
  <c r="M577" i="3"/>
  <c r="P577" i="3" s="1"/>
  <c r="V577" i="3" s="1"/>
  <c r="L577" i="3"/>
  <c r="Q576" i="3"/>
  <c r="M576" i="3"/>
  <c r="L576" i="3" s="1"/>
  <c r="Q575" i="3"/>
  <c r="M575" i="3"/>
  <c r="P575" i="3" s="1"/>
  <c r="V575" i="3" s="1"/>
  <c r="Q574" i="3"/>
  <c r="M574" i="3"/>
  <c r="L574" i="3" s="1"/>
  <c r="Q573" i="3"/>
  <c r="M573" i="3"/>
  <c r="P573" i="3" s="1"/>
  <c r="V573" i="3" s="1"/>
  <c r="Q572" i="3"/>
  <c r="M572" i="3"/>
  <c r="L572" i="3" s="1"/>
  <c r="Q571" i="3"/>
  <c r="M571" i="3"/>
  <c r="P571" i="3" s="1"/>
  <c r="V571" i="3" s="1"/>
  <c r="Q570" i="3"/>
  <c r="M570" i="3"/>
  <c r="L570" i="3" s="1"/>
  <c r="V569" i="3"/>
  <c r="Q569" i="3"/>
  <c r="M569" i="3"/>
  <c r="P569" i="3" s="1"/>
  <c r="T569" i="3" s="1"/>
  <c r="Q568" i="3"/>
  <c r="M568" i="3"/>
  <c r="L568" i="3" s="1"/>
  <c r="Q567" i="3"/>
  <c r="M567" i="3"/>
  <c r="P567" i="3" s="1"/>
  <c r="V567" i="3" s="1"/>
  <c r="Q566" i="3"/>
  <c r="M566" i="3"/>
  <c r="L566" i="3" s="1"/>
  <c r="Q565" i="3"/>
  <c r="M565" i="3"/>
  <c r="P565" i="3" s="1"/>
  <c r="T565" i="3" s="1"/>
  <c r="Q564" i="3"/>
  <c r="M564" i="3"/>
  <c r="L564" i="3" s="1"/>
  <c r="Q563" i="3"/>
  <c r="M563" i="3"/>
  <c r="P563" i="3" s="1"/>
  <c r="V563" i="3" s="1"/>
  <c r="Q562" i="3"/>
  <c r="M562" i="3"/>
  <c r="L562" i="3" s="1"/>
  <c r="Q561" i="3"/>
  <c r="M561" i="3"/>
  <c r="P561" i="3" s="1"/>
  <c r="V561" i="3" s="1"/>
  <c r="Q560" i="3"/>
  <c r="M560" i="3"/>
  <c r="L560" i="3" s="1"/>
  <c r="Q559" i="3"/>
  <c r="M559" i="3"/>
  <c r="P559" i="3" s="1"/>
  <c r="V559" i="3" s="1"/>
  <c r="Q558" i="3"/>
  <c r="M558" i="3"/>
  <c r="L558" i="3" s="1"/>
  <c r="Q557" i="3"/>
  <c r="M557" i="3"/>
  <c r="P557" i="3" s="1"/>
  <c r="V557" i="3" s="1"/>
  <c r="Q556" i="3"/>
  <c r="P556" i="3"/>
  <c r="T556" i="3" s="1"/>
  <c r="M556" i="3"/>
  <c r="L556" i="3" s="1"/>
  <c r="V555" i="3"/>
  <c r="T555" i="3"/>
  <c r="Q555" i="3"/>
  <c r="M555" i="3"/>
  <c r="P555" i="3" s="1"/>
  <c r="Q554" i="3"/>
  <c r="M554" i="3"/>
  <c r="L554" i="3" s="1"/>
  <c r="Q553" i="3"/>
  <c r="M553" i="3"/>
  <c r="P553" i="3" s="1"/>
  <c r="T553" i="3" s="1"/>
  <c r="Q552" i="3"/>
  <c r="M552" i="3"/>
  <c r="L552" i="3" s="1"/>
  <c r="Q551" i="3"/>
  <c r="M551" i="3"/>
  <c r="P551" i="3" s="1"/>
  <c r="V551" i="3" s="1"/>
  <c r="Q550" i="3"/>
  <c r="M550" i="3"/>
  <c r="L550" i="3" s="1"/>
  <c r="Q549" i="3"/>
  <c r="M549" i="3"/>
  <c r="P549" i="3" s="1"/>
  <c r="V549" i="3" s="1"/>
  <c r="Q548" i="3"/>
  <c r="M548" i="3"/>
  <c r="L548" i="3" s="1"/>
  <c r="T547" i="3"/>
  <c r="Q547" i="3"/>
  <c r="M547" i="3"/>
  <c r="P547" i="3" s="1"/>
  <c r="V547" i="3" s="1"/>
  <c r="Q546" i="3"/>
  <c r="M546" i="3"/>
  <c r="L546" i="3" s="1"/>
  <c r="Q545" i="3"/>
  <c r="M545" i="3"/>
  <c r="P545" i="3" s="1"/>
  <c r="T545" i="3" s="1"/>
  <c r="Q544" i="3"/>
  <c r="M544" i="3"/>
  <c r="L544" i="3" s="1"/>
  <c r="Q543" i="3"/>
  <c r="M543" i="3"/>
  <c r="P543" i="3" s="1"/>
  <c r="V543" i="3" s="1"/>
  <c r="Q542" i="3"/>
  <c r="M542" i="3"/>
  <c r="L542" i="3" s="1"/>
  <c r="Q541" i="3"/>
  <c r="M541" i="3"/>
  <c r="P541" i="3" s="1"/>
  <c r="V541" i="3" s="1"/>
  <c r="Q540" i="3"/>
  <c r="M540" i="3"/>
  <c r="L540" i="3" s="1"/>
  <c r="T539" i="3"/>
  <c r="Q539" i="3"/>
  <c r="M539" i="3"/>
  <c r="P539" i="3" s="1"/>
  <c r="V539" i="3" s="1"/>
  <c r="Q538" i="3"/>
  <c r="M538" i="3"/>
  <c r="L538" i="3" s="1"/>
  <c r="Q537" i="3"/>
  <c r="M537" i="3"/>
  <c r="P537" i="3" s="1"/>
  <c r="T537" i="3" s="1"/>
  <c r="Q536" i="3"/>
  <c r="M536" i="3"/>
  <c r="L536" i="3" s="1"/>
  <c r="Q535" i="3"/>
  <c r="M535" i="3"/>
  <c r="P535" i="3" s="1"/>
  <c r="V535" i="3" s="1"/>
  <c r="Q534" i="3"/>
  <c r="P534" i="3"/>
  <c r="T534" i="3" s="1"/>
  <c r="M534" i="3"/>
  <c r="L534" i="3" s="1"/>
  <c r="Q533" i="3"/>
  <c r="M533" i="3"/>
  <c r="P533" i="3" s="1"/>
  <c r="V533" i="3" s="1"/>
  <c r="Q532" i="3"/>
  <c r="M532" i="3"/>
  <c r="L532" i="3" s="1"/>
  <c r="Q531" i="3"/>
  <c r="M531" i="3"/>
  <c r="P531" i="3" s="1"/>
  <c r="V531" i="3" s="1"/>
  <c r="Q530" i="3"/>
  <c r="M530" i="3"/>
  <c r="L530" i="3" s="1"/>
  <c r="Q529" i="3"/>
  <c r="M529" i="3"/>
  <c r="P529" i="3" s="1"/>
  <c r="T529" i="3" s="1"/>
  <c r="Q528" i="3"/>
  <c r="M528" i="3"/>
  <c r="L528" i="3" s="1"/>
  <c r="Q527" i="3"/>
  <c r="M527" i="3"/>
  <c r="P527" i="3" s="1"/>
  <c r="V527" i="3" s="1"/>
  <c r="Q526" i="3"/>
  <c r="P526" i="3"/>
  <c r="T526" i="3" s="1"/>
  <c r="M526" i="3"/>
  <c r="L526" i="3" s="1"/>
  <c r="Q525" i="3"/>
  <c r="M525" i="3"/>
  <c r="P525" i="3" s="1"/>
  <c r="V525" i="3" s="1"/>
  <c r="Q524" i="3"/>
  <c r="M524" i="3"/>
  <c r="L524" i="3" s="1"/>
  <c r="Q523" i="3"/>
  <c r="M523" i="3"/>
  <c r="P523" i="3" s="1"/>
  <c r="V523" i="3" s="1"/>
  <c r="Q522" i="3"/>
  <c r="M522" i="3"/>
  <c r="L522" i="3" s="1"/>
  <c r="Q521" i="3"/>
  <c r="M521" i="3"/>
  <c r="P521" i="3" s="1"/>
  <c r="T521" i="3" s="1"/>
  <c r="L521" i="3"/>
  <c r="Q520" i="3"/>
  <c r="M520" i="3"/>
  <c r="L520" i="3" s="1"/>
  <c r="Q519" i="3"/>
  <c r="M519" i="3"/>
  <c r="P519" i="3" s="1"/>
  <c r="V519" i="3" s="1"/>
  <c r="Q518" i="3"/>
  <c r="P518" i="3"/>
  <c r="T518" i="3" s="1"/>
  <c r="M518" i="3"/>
  <c r="L518" i="3" s="1"/>
  <c r="Q517" i="3"/>
  <c r="M517" i="3"/>
  <c r="L517" i="3" s="1"/>
  <c r="Q516" i="3"/>
  <c r="M516" i="3"/>
  <c r="P516" i="3" s="1"/>
  <c r="Q515" i="3"/>
  <c r="M515" i="3"/>
  <c r="P515" i="3" s="1"/>
  <c r="V515" i="3" s="1"/>
  <c r="Q514" i="3"/>
  <c r="M514" i="3"/>
  <c r="P514" i="3" s="1"/>
  <c r="Q513" i="3"/>
  <c r="M513" i="3"/>
  <c r="P513" i="3" s="1"/>
  <c r="Q512" i="3"/>
  <c r="M512" i="3"/>
  <c r="P512" i="3" s="1"/>
  <c r="Q511" i="3"/>
  <c r="M511" i="3"/>
  <c r="P511" i="3" s="1"/>
  <c r="L511" i="3"/>
  <c r="Q510" i="3"/>
  <c r="M510" i="3"/>
  <c r="P510" i="3" s="1"/>
  <c r="Q509" i="3"/>
  <c r="M509" i="3"/>
  <c r="P509" i="3" s="1"/>
  <c r="Q508" i="3"/>
  <c r="M508" i="3"/>
  <c r="P508" i="3" s="1"/>
  <c r="Q507" i="3"/>
  <c r="P507" i="3"/>
  <c r="V507" i="3" s="1"/>
  <c r="M507" i="3"/>
  <c r="L507" i="3" s="1"/>
  <c r="Q506" i="3"/>
  <c r="M506" i="3"/>
  <c r="P506" i="3" s="1"/>
  <c r="Q505" i="3"/>
  <c r="P505" i="3"/>
  <c r="V505" i="3" s="1"/>
  <c r="M505" i="3"/>
  <c r="L505" i="3" s="1"/>
  <c r="Q504" i="3"/>
  <c r="M504" i="3"/>
  <c r="P504" i="3" s="1"/>
  <c r="Q503" i="3"/>
  <c r="P503" i="3"/>
  <c r="V503" i="3" s="1"/>
  <c r="M503" i="3"/>
  <c r="L503" i="3" s="1"/>
  <c r="Q502" i="3"/>
  <c r="M502" i="3"/>
  <c r="P502" i="3" s="1"/>
  <c r="Q501" i="3"/>
  <c r="M501" i="3"/>
  <c r="L501" i="3" s="1"/>
  <c r="Q500" i="3"/>
  <c r="M500" i="3"/>
  <c r="P500" i="3" s="1"/>
  <c r="Q499" i="3"/>
  <c r="M499" i="3"/>
  <c r="P499" i="3" s="1"/>
  <c r="V499" i="3" s="1"/>
  <c r="L499" i="3"/>
  <c r="Q498" i="3"/>
  <c r="M498" i="3"/>
  <c r="P498" i="3" s="1"/>
  <c r="Q497" i="3"/>
  <c r="M497" i="3"/>
  <c r="P497" i="3" s="1"/>
  <c r="Q496" i="3"/>
  <c r="M496" i="3"/>
  <c r="P496" i="3" s="1"/>
  <c r="Q495" i="3"/>
  <c r="M495" i="3"/>
  <c r="P495" i="3" s="1"/>
  <c r="Q494" i="3"/>
  <c r="M494" i="3"/>
  <c r="P494" i="3" s="1"/>
  <c r="Q493" i="3"/>
  <c r="M493" i="3"/>
  <c r="P493" i="3" s="1"/>
  <c r="L493" i="3"/>
  <c r="Q492" i="3"/>
  <c r="M492" i="3"/>
  <c r="P492" i="3" s="1"/>
  <c r="T491" i="3"/>
  <c r="Q491" i="3"/>
  <c r="P491" i="3"/>
  <c r="V491" i="3" s="1"/>
  <c r="M491" i="3"/>
  <c r="L491" i="3" s="1"/>
  <c r="Q490" i="3"/>
  <c r="M490" i="3"/>
  <c r="P490" i="3" s="1"/>
  <c r="Q489" i="3"/>
  <c r="M489" i="3"/>
  <c r="L489" i="3" s="1"/>
  <c r="Q488" i="3"/>
  <c r="M488" i="3"/>
  <c r="P488" i="3" s="1"/>
  <c r="Q487" i="3"/>
  <c r="M487" i="3"/>
  <c r="L487" i="3" s="1"/>
  <c r="Q486" i="3"/>
  <c r="M486" i="3"/>
  <c r="P486" i="3" s="1"/>
  <c r="Q485" i="3"/>
  <c r="M485" i="3"/>
  <c r="L485" i="3" s="1"/>
  <c r="Q484" i="3"/>
  <c r="M484" i="3"/>
  <c r="P484" i="3" s="1"/>
  <c r="Q483" i="3"/>
  <c r="P483" i="3"/>
  <c r="V483" i="3" s="1"/>
  <c r="M483" i="3"/>
  <c r="L483" i="3"/>
  <c r="Q482" i="3"/>
  <c r="M482" i="3"/>
  <c r="P482" i="3" s="1"/>
  <c r="Q481" i="3"/>
  <c r="M481" i="3"/>
  <c r="P481" i="3" s="1"/>
  <c r="Q480" i="3"/>
  <c r="M480" i="3"/>
  <c r="P480" i="3" s="1"/>
  <c r="Q479" i="3"/>
  <c r="M479" i="3"/>
  <c r="P479" i="3" s="1"/>
  <c r="L479" i="3"/>
  <c r="Q478" i="3"/>
  <c r="M478" i="3"/>
  <c r="P478" i="3" s="1"/>
  <c r="Q477" i="3"/>
  <c r="P477" i="3"/>
  <c r="V477" i="3" s="1"/>
  <c r="M477" i="3"/>
  <c r="L477" i="3"/>
  <c r="Q476" i="3"/>
  <c r="M476" i="3"/>
  <c r="P476" i="3" s="1"/>
  <c r="Q475" i="3"/>
  <c r="M475" i="3"/>
  <c r="L475" i="3" s="1"/>
  <c r="Q474" i="3"/>
  <c r="M474" i="3"/>
  <c r="P474" i="3" s="1"/>
  <c r="Q473" i="3"/>
  <c r="M473" i="3"/>
  <c r="L473" i="3" s="1"/>
  <c r="Q472" i="3"/>
  <c r="M472" i="3"/>
  <c r="P472" i="3" s="1"/>
  <c r="Q471" i="3"/>
  <c r="M471" i="3"/>
  <c r="L471" i="3" s="1"/>
  <c r="Q470" i="3"/>
  <c r="M470" i="3"/>
  <c r="P470" i="3" s="1"/>
  <c r="Q469" i="3"/>
  <c r="M469" i="3"/>
  <c r="L469" i="3" s="1"/>
  <c r="Q468" i="3"/>
  <c r="M468" i="3"/>
  <c r="P468" i="3" s="1"/>
  <c r="Q467" i="3"/>
  <c r="M467" i="3"/>
  <c r="P467" i="3" s="1"/>
  <c r="V467" i="3" s="1"/>
  <c r="Q466" i="3"/>
  <c r="M466" i="3"/>
  <c r="P466" i="3" s="1"/>
  <c r="Q465" i="3"/>
  <c r="M465" i="3"/>
  <c r="P465" i="3" s="1"/>
  <c r="Q464" i="3"/>
  <c r="M464" i="3"/>
  <c r="P464" i="3" s="1"/>
  <c r="Q463" i="3"/>
  <c r="M463" i="3"/>
  <c r="P463" i="3" s="1"/>
  <c r="L463" i="3"/>
  <c r="Q462" i="3"/>
  <c r="M462" i="3"/>
  <c r="P462" i="3" s="1"/>
  <c r="Q461" i="3"/>
  <c r="M461" i="3"/>
  <c r="P461" i="3" s="1"/>
  <c r="Q460" i="3"/>
  <c r="M460" i="3"/>
  <c r="P460" i="3" s="1"/>
  <c r="T459" i="3"/>
  <c r="Q459" i="3"/>
  <c r="P459" i="3"/>
  <c r="V459" i="3" s="1"/>
  <c r="M459" i="3"/>
  <c r="L459" i="3" s="1"/>
  <c r="Q458" i="3"/>
  <c r="M458" i="3"/>
  <c r="P458" i="3" s="1"/>
  <c r="Q457" i="3"/>
  <c r="M457" i="3"/>
  <c r="L457" i="3" s="1"/>
  <c r="Q456" i="3"/>
  <c r="M456" i="3"/>
  <c r="P456" i="3" s="1"/>
  <c r="Q455" i="3"/>
  <c r="P455" i="3"/>
  <c r="V455" i="3" s="1"/>
  <c r="M455" i="3"/>
  <c r="L455" i="3" s="1"/>
  <c r="Q454" i="3"/>
  <c r="M454" i="3"/>
  <c r="P454" i="3" s="1"/>
  <c r="Q453" i="3"/>
  <c r="M453" i="3"/>
  <c r="L453" i="3" s="1"/>
  <c r="Q452" i="3"/>
  <c r="M452" i="3"/>
  <c r="P452" i="3" s="1"/>
  <c r="Q451" i="3"/>
  <c r="M451" i="3"/>
  <c r="P451" i="3" s="1"/>
  <c r="V451" i="3" s="1"/>
  <c r="Q450" i="3"/>
  <c r="M450" i="3"/>
  <c r="P450" i="3" s="1"/>
  <c r="Q449" i="3"/>
  <c r="M449" i="3"/>
  <c r="P449" i="3" s="1"/>
  <c r="Q448" i="3"/>
  <c r="M448" i="3"/>
  <c r="P448" i="3" s="1"/>
  <c r="Q447" i="3"/>
  <c r="M447" i="3"/>
  <c r="P447" i="3" s="1"/>
  <c r="L447" i="3"/>
  <c r="Q446" i="3"/>
  <c r="M446" i="3"/>
  <c r="P446" i="3" s="1"/>
  <c r="Q445" i="3"/>
  <c r="M445" i="3"/>
  <c r="P445" i="3" s="1"/>
  <c r="Q444" i="3"/>
  <c r="M444" i="3"/>
  <c r="P444" i="3" s="1"/>
  <c r="Q443" i="3"/>
  <c r="P443" i="3"/>
  <c r="V443" i="3" s="1"/>
  <c r="M443" i="3"/>
  <c r="L443" i="3" s="1"/>
  <c r="Q442" i="3"/>
  <c r="M442" i="3"/>
  <c r="P442" i="3" s="1"/>
  <c r="Q441" i="3"/>
  <c r="P441" i="3"/>
  <c r="V441" i="3" s="1"/>
  <c r="M441" i="3"/>
  <c r="L441" i="3" s="1"/>
  <c r="Q440" i="3"/>
  <c r="M440" i="3"/>
  <c r="P440" i="3" s="1"/>
  <c r="Q439" i="3"/>
  <c r="P439" i="3"/>
  <c r="V439" i="3" s="1"/>
  <c r="M439" i="3"/>
  <c r="L439" i="3" s="1"/>
  <c r="Q438" i="3"/>
  <c r="M438" i="3"/>
  <c r="P438" i="3" s="1"/>
  <c r="Q437" i="3"/>
  <c r="M437" i="3"/>
  <c r="L437" i="3" s="1"/>
  <c r="Q436" i="3"/>
  <c r="M436" i="3"/>
  <c r="P436" i="3" s="1"/>
  <c r="Q435" i="3"/>
  <c r="M435" i="3"/>
  <c r="P435" i="3" s="1"/>
  <c r="V435" i="3" s="1"/>
  <c r="L435" i="3"/>
  <c r="Q434" i="3"/>
  <c r="M434" i="3"/>
  <c r="P434" i="3" s="1"/>
  <c r="Q433" i="3"/>
  <c r="M433" i="3"/>
  <c r="P433" i="3" s="1"/>
  <c r="Q432" i="3"/>
  <c r="M432" i="3"/>
  <c r="Q431" i="3"/>
  <c r="M431" i="3"/>
  <c r="P431" i="3" s="1"/>
  <c r="Q430" i="3"/>
  <c r="M430" i="3"/>
  <c r="P430" i="3" s="1"/>
  <c r="T430" i="3" s="1"/>
  <c r="Q429" i="3"/>
  <c r="M429" i="3"/>
  <c r="P429" i="3" s="1"/>
  <c r="Q428" i="3"/>
  <c r="M428" i="3"/>
  <c r="Q427" i="3"/>
  <c r="P427" i="3"/>
  <c r="V427" i="3" s="1"/>
  <c r="M427" i="3"/>
  <c r="L427" i="3"/>
  <c r="Q426" i="3"/>
  <c r="M426" i="3"/>
  <c r="P426" i="3" s="1"/>
  <c r="T426" i="3" s="1"/>
  <c r="Q425" i="3"/>
  <c r="M425" i="3"/>
  <c r="P425" i="3" s="1"/>
  <c r="Q424" i="3"/>
  <c r="M424" i="3"/>
  <c r="T423" i="3"/>
  <c r="Q423" i="3"/>
  <c r="P423" i="3"/>
  <c r="V423" i="3" s="1"/>
  <c r="M423" i="3"/>
  <c r="L423" i="3" s="1"/>
  <c r="Q422" i="3"/>
  <c r="M422" i="3"/>
  <c r="Q421" i="3"/>
  <c r="M421" i="3"/>
  <c r="L421" i="3" s="1"/>
  <c r="Q420" i="3"/>
  <c r="M420" i="3"/>
  <c r="Q419" i="3"/>
  <c r="P419" i="3"/>
  <c r="V419" i="3" s="1"/>
  <c r="M419" i="3"/>
  <c r="L419" i="3" s="1"/>
  <c r="Q418" i="3"/>
  <c r="M418" i="3"/>
  <c r="Q417" i="3"/>
  <c r="M417" i="3"/>
  <c r="L417" i="3" s="1"/>
  <c r="Q416" i="3"/>
  <c r="M416" i="3"/>
  <c r="Q415" i="3"/>
  <c r="M415" i="3"/>
  <c r="P415" i="3" s="1"/>
  <c r="V415" i="3" s="1"/>
  <c r="Q414" i="3"/>
  <c r="M414" i="3"/>
  <c r="Q413" i="3"/>
  <c r="M413" i="3"/>
  <c r="P413" i="3" s="1"/>
  <c r="Q412" i="3"/>
  <c r="M412" i="3"/>
  <c r="Q411" i="3"/>
  <c r="M411" i="3"/>
  <c r="P411" i="3" s="1"/>
  <c r="L411" i="3"/>
  <c r="Q410" i="3"/>
  <c r="M410" i="3"/>
  <c r="Q409" i="3"/>
  <c r="M409" i="3"/>
  <c r="P409" i="3" s="1"/>
  <c r="Q408" i="3"/>
  <c r="M408" i="3"/>
  <c r="Q407" i="3"/>
  <c r="P407" i="3"/>
  <c r="V407" i="3" s="1"/>
  <c r="M407" i="3"/>
  <c r="L407" i="3" s="1"/>
  <c r="Q406" i="3"/>
  <c r="M406" i="3"/>
  <c r="Q405" i="3"/>
  <c r="P405" i="3"/>
  <c r="V405" i="3" s="1"/>
  <c r="M405" i="3"/>
  <c r="L405" i="3" s="1"/>
  <c r="Q404" i="3"/>
  <c r="M404" i="3"/>
  <c r="Q403" i="3"/>
  <c r="P403" i="3"/>
  <c r="V403" i="3" s="1"/>
  <c r="M403" i="3"/>
  <c r="L403" i="3" s="1"/>
  <c r="Q402" i="3"/>
  <c r="M402" i="3"/>
  <c r="Q401" i="3"/>
  <c r="M401" i="3"/>
  <c r="L401" i="3" s="1"/>
  <c r="Q400" i="3"/>
  <c r="M400" i="3"/>
  <c r="Q399" i="3"/>
  <c r="M399" i="3"/>
  <c r="P399" i="3" s="1"/>
  <c r="V399" i="3" s="1"/>
  <c r="L399" i="3"/>
  <c r="Q398" i="3"/>
  <c r="M398" i="3"/>
  <c r="Q397" i="3"/>
  <c r="M397" i="3"/>
  <c r="P397" i="3" s="1"/>
  <c r="Q396" i="3"/>
  <c r="M396" i="3"/>
  <c r="Q395" i="3"/>
  <c r="M395" i="3"/>
  <c r="P395" i="3" s="1"/>
  <c r="Q394" i="3"/>
  <c r="M394" i="3"/>
  <c r="Q393" i="3"/>
  <c r="M393" i="3"/>
  <c r="P393" i="3" s="1"/>
  <c r="L393" i="3"/>
  <c r="Q392" i="3"/>
  <c r="M392" i="3"/>
  <c r="T391" i="3"/>
  <c r="Q391" i="3"/>
  <c r="P391" i="3"/>
  <c r="V391" i="3" s="1"/>
  <c r="M391" i="3"/>
  <c r="L391" i="3" s="1"/>
  <c r="Q390" i="3"/>
  <c r="M390" i="3"/>
  <c r="Q389" i="3"/>
  <c r="M389" i="3"/>
  <c r="L389" i="3" s="1"/>
  <c r="Q388" i="3"/>
  <c r="M388" i="3"/>
  <c r="Q387" i="3"/>
  <c r="M387" i="3"/>
  <c r="L387" i="3" s="1"/>
  <c r="Q386" i="3"/>
  <c r="M386" i="3"/>
  <c r="Q385" i="3"/>
  <c r="M385" i="3"/>
  <c r="L385" i="3" s="1"/>
  <c r="Q384" i="3"/>
  <c r="M384" i="3"/>
  <c r="Q383" i="3"/>
  <c r="P383" i="3"/>
  <c r="V383" i="3" s="1"/>
  <c r="M383" i="3"/>
  <c r="L383" i="3" s="1"/>
  <c r="Q382" i="3"/>
  <c r="M382" i="3"/>
  <c r="Q381" i="3"/>
  <c r="M381" i="3"/>
  <c r="P381" i="3" s="1"/>
  <c r="Q380" i="3"/>
  <c r="M380" i="3"/>
  <c r="Q379" i="3"/>
  <c r="M379" i="3"/>
  <c r="P379" i="3" s="1"/>
  <c r="L379" i="3"/>
  <c r="Q378" i="3"/>
  <c r="M378" i="3"/>
  <c r="Q377" i="3"/>
  <c r="P377" i="3"/>
  <c r="V377" i="3" s="1"/>
  <c r="M377" i="3"/>
  <c r="L377" i="3" s="1"/>
  <c r="Q376" i="3"/>
  <c r="M376" i="3"/>
  <c r="Q375" i="3"/>
  <c r="M375" i="3"/>
  <c r="L375" i="3" s="1"/>
  <c r="Q374" i="3"/>
  <c r="M374" i="3"/>
  <c r="Q373" i="3"/>
  <c r="M373" i="3"/>
  <c r="L373" i="3" s="1"/>
  <c r="Q372" i="3"/>
  <c r="M372" i="3"/>
  <c r="Q371" i="3"/>
  <c r="M371" i="3"/>
  <c r="P371" i="3" s="1"/>
  <c r="Q370" i="3"/>
  <c r="M370" i="3"/>
  <c r="Q369" i="3"/>
  <c r="M369" i="3"/>
  <c r="P369" i="3" s="1"/>
  <c r="L369" i="3"/>
  <c r="Q368" i="3"/>
  <c r="M368" i="3"/>
  <c r="Q367" i="3"/>
  <c r="M367" i="3"/>
  <c r="P367" i="3" s="1"/>
  <c r="Q366" i="3"/>
  <c r="M366" i="3"/>
  <c r="Q365" i="3"/>
  <c r="M365" i="3"/>
  <c r="P365" i="3" s="1"/>
  <c r="Q364" i="3"/>
  <c r="M364" i="3"/>
  <c r="Q363" i="3"/>
  <c r="M363" i="3"/>
  <c r="P363" i="3" s="1"/>
  <c r="Q362" i="3"/>
  <c r="M362" i="3"/>
  <c r="Q361" i="3"/>
  <c r="M361" i="3"/>
  <c r="P361" i="3" s="1"/>
  <c r="Q360" i="3"/>
  <c r="M360" i="3"/>
  <c r="Q359" i="3"/>
  <c r="M359" i="3"/>
  <c r="P359" i="3" s="1"/>
  <c r="Q358" i="3"/>
  <c r="M358" i="3"/>
  <c r="Q357" i="3"/>
  <c r="M357" i="3"/>
  <c r="P357" i="3" s="1"/>
  <c r="Q356" i="3"/>
  <c r="M356" i="3"/>
  <c r="Q355" i="3"/>
  <c r="M355" i="3"/>
  <c r="P355" i="3" s="1"/>
  <c r="L355" i="3"/>
  <c r="Q354" i="3"/>
  <c r="M354" i="3"/>
  <c r="Q353" i="3"/>
  <c r="M353" i="3"/>
  <c r="P353" i="3" s="1"/>
  <c r="Q352" i="3"/>
  <c r="M352" i="3"/>
  <c r="Q351" i="3"/>
  <c r="M351" i="3"/>
  <c r="P351" i="3" s="1"/>
  <c r="Q350" i="3"/>
  <c r="M350" i="3"/>
  <c r="Q349" i="3"/>
  <c r="M349" i="3"/>
  <c r="P349" i="3" s="1"/>
  <c r="Q348" i="3"/>
  <c r="M348" i="3"/>
  <c r="Q347" i="3"/>
  <c r="M347" i="3"/>
  <c r="P347" i="3" s="1"/>
  <c r="Q346" i="3"/>
  <c r="M346" i="3"/>
  <c r="Q345" i="3"/>
  <c r="M345" i="3"/>
  <c r="P345" i="3" s="1"/>
  <c r="Q344" i="3"/>
  <c r="M344" i="3"/>
  <c r="Q343" i="3"/>
  <c r="M343" i="3"/>
  <c r="P343" i="3" s="1"/>
  <c r="L343" i="3"/>
  <c r="Q342" i="3"/>
  <c r="M342" i="3"/>
  <c r="Q341" i="3"/>
  <c r="M341" i="3"/>
  <c r="P341" i="3" s="1"/>
  <c r="Q340" i="3"/>
  <c r="M340" i="3"/>
  <c r="Q339" i="3"/>
  <c r="M339" i="3"/>
  <c r="P339" i="3" s="1"/>
  <c r="L339" i="3"/>
  <c r="Q338" i="3"/>
  <c r="M338" i="3"/>
  <c r="Q337" i="3"/>
  <c r="M337" i="3"/>
  <c r="P337" i="3" s="1"/>
  <c r="L337" i="3"/>
  <c r="Q336" i="3"/>
  <c r="M336" i="3"/>
  <c r="Q335" i="3"/>
  <c r="M335" i="3"/>
  <c r="P335" i="3" s="1"/>
  <c r="Q334" i="3"/>
  <c r="M334" i="3"/>
  <c r="Q333" i="3"/>
  <c r="M333" i="3"/>
  <c r="P333" i="3" s="1"/>
  <c r="Q332" i="3"/>
  <c r="M332" i="3"/>
  <c r="Q331" i="3"/>
  <c r="M331" i="3"/>
  <c r="P331" i="3" s="1"/>
  <c r="Q330" i="3"/>
  <c r="M330" i="3"/>
  <c r="Q329" i="3"/>
  <c r="M329" i="3"/>
  <c r="P329" i="3" s="1"/>
  <c r="Q328" i="3"/>
  <c r="M328" i="3"/>
  <c r="Q327" i="3"/>
  <c r="M327" i="3"/>
  <c r="P327" i="3" s="1"/>
  <c r="Q326" i="3"/>
  <c r="M326" i="3"/>
  <c r="Q325" i="3"/>
  <c r="M325" i="3"/>
  <c r="P325" i="3" s="1"/>
  <c r="Q324" i="3"/>
  <c r="M324" i="3"/>
  <c r="Q323" i="3"/>
  <c r="M323" i="3"/>
  <c r="P323" i="3" s="1"/>
  <c r="L323" i="3"/>
  <c r="Q322" i="3"/>
  <c r="M322" i="3"/>
  <c r="Q321" i="3"/>
  <c r="M321" i="3"/>
  <c r="P321" i="3" s="1"/>
  <c r="L321" i="3"/>
  <c r="Q320" i="3"/>
  <c r="M320" i="3"/>
  <c r="Q319" i="3"/>
  <c r="M319" i="3"/>
  <c r="P319" i="3" s="1"/>
  <c r="Q318" i="3"/>
  <c r="M318" i="3"/>
  <c r="Q317" i="3"/>
  <c r="M317" i="3"/>
  <c r="P317" i="3" s="1"/>
  <c r="Q316" i="3"/>
  <c r="M316" i="3"/>
  <c r="Q315" i="3"/>
  <c r="M315" i="3"/>
  <c r="P315" i="3" s="1"/>
  <c r="Q314" i="3"/>
  <c r="M314" i="3"/>
  <c r="Q313" i="3"/>
  <c r="M313" i="3"/>
  <c r="P313" i="3" s="1"/>
  <c r="Q312" i="3"/>
  <c r="M312" i="3"/>
  <c r="Q311" i="3"/>
  <c r="M311" i="3"/>
  <c r="P311" i="3" s="1"/>
  <c r="L311" i="3"/>
  <c r="Q310" i="3"/>
  <c r="M310" i="3"/>
  <c r="Q309" i="3"/>
  <c r="M309" i="3"/>
  <c r="P309" i="3" s="1"/>
  <c r="Q308" i="3"/>
  <c r="M308" i="3"/>
  <c r="Q307" i="3"/>
  <c r="M307" i="3"/>
  <c r="P307" i="3" s="1"/>
  <c r="Q306" i="3"/>
  <c r="M306" i="3"/>
  <c r="Q305" i="3"/>
  <c r="M305" i="3"/>
  <c r="P305" i="3" s="1"/>
  <c r="L305" i="3"/>
  <c r="Q304" i="3"/>
  <c r="M304" i="3"/>
  <c r="Q303" i="3"/>
  <c r="M303" i="3"/>
  <c r="P303" i="3" s="1"/>
  <c r="Q302" i="3"/>
  <c r="M302" i="3"/>
  <c r="Q301" i="3"/>
  <c r="M301" i="3"/>
  <c r="P301" i="3" s="1"/>
  <c r="Q300" i="3"/>
  <c r="M300" i="3"/>
  <c r="Q299" i="3"/>
  <c r="M299" i="3"/>
  <c r="P299" i="3" s="1"/>
  <c r="Q298" i="3"/>
  <c r="M298" i="3"/>
  <c r="Q297" i="3"/>
  <c r="M297" i="3"/>
  <c r="P297" i="3" s="1"/>
  <c r="Q296" i="3"/>
  <c r="M296" i="3"/>
  <c r="Q295" i="3"/>
  <c r="M295" i="3"/>
  <c r="P295" i="3" s="1"/>
  <c r="L295" i="3"/>
  <c r="Q294" i="3"/>
  <c r="M294" i="3"/>
  <c r="Q293" i="3"/>
  <c r="M293" i="3"/>
  <c r="P293" i="3" s="1"/>
  <c r="Q292" i="3"/>
  <c r="M292" i="3"/>
  <c r="L292" i="3" s="1"/>
  <c r="Q291" i="3"/>
  <c r="M291" i="3"/>
  <c r="P291" i="3" s="1"/>
  <c r="V291" i="3" s="1"/>
  <c r="Q290" i="3"/>
  <c r="M290" i="3"/>
  <c r="L290" i="3" s="1"/>
  <c r="Q289" i="3"/>
  <c r="M289" i="3"/>
  <c r="P289" i="3" s="1"/>
  <c r="V289" i="3" s="1"/>
  <c r="Q288" i="3"/>
  <c r="M288" i="3"/>
  <c r="L288" i="3" s="1"/>
  <c r="T287" i="3"/>
  <c r="Q287" i="3"/>
  <c r="M287" i="3"/>
  <c r="P287" i="3" s="1"/>
  <c r="V287" i="3" s="1"/>
  <c r="L287" i="3"/>
  <c r="Q286" i="3"/>
  <c r="M286" i="3"/>
  <c r="L286" i="3" s="1"/>
  <c r="Q285" i="3"/>
  <c r="M285" i="3"/>
  <c r="P285" i="3" s="1"/>
  <c r="V285" i="3" s="1"/>
  <c r="Q284" i="3"/>
  <c r="P284" i="3"/>
  <c r="T284" i="3" s="1"/>
  <c r="M284" i="3"/>
  <c r="L284" i="3" s="1"/>
  <c r="Q283" i="3"/>
  <c r="M283" i="3"/>
  <c r="P283" i="3" s="1"/>
  <c r="V283" i="3" s="1"/>
  <c r="L283" i="3"/>
  <c r="Q282" i="3"/>
  <c r="M282" i="3"/>
  <c r="L282" i="3" s="1"/>
  <c r="Q281" i="3"/>
  <c r="M281" i="3"/>
  <c r="P281" i="3" s="1"/>
  <c r="V281" i="3" s="1"/>
  <c r="Q280" i="3"/>
  <c r="M280" i="3"/>
  <c r="L280" i="3" s="1"/>
  <c r="T279" i="3"/>
  <c r="Q279" i="3"/>
  <c r="M279" i="3"/>
  <c r="P279" i="3" s="1"/>
  <c r="V279" i="3" s="1"/>
  <c r="Q278" i="3"/>
  <c r="P278" i="3"/>
  <c r="T278" i="3" s="1"/>
  <c r="M278" i="3"/>
  <c r="L278" i="3" s="1"/>
  <c r="Q277" i="3"/>
  <c r="M277" i="3"/>
  <c r="P277" i="3" s="1"/>
  <c r="V277" i="3" s="1"/>
  <c r="L277" i="3"/>
  <c r="Q276" i="3"/>
  <c r="M276" i="3"/>
  <c r="L276" i="3" s="1"/>
  <c r="Q275" i="3"/>
  <c r="M275" i="3"/>
  <c r="P275" i="3" s="1"/>
  <c r="V275" i="3" s="1"/>
  <c r="Q274" i="3"/>
  <c r="M274" i="3"/>
  <c r="L274" i="3" s="1"/>
  <c r="Q273" i="3"/>
  <c r="M273" i="3"/>
  <c r="P273" i="3" s="1"/>
  <c r="V273" i="3" s="1"/>
  <c r="Q272" i="3"/>
  <c r="M272" i="3"/>
  <c r="L272" i="3" s="1"/>
  <c r="Q271" i="3"/>
  <c r="M271" i="3"/>
  <c r="P271" i="3" s="1"/>
  <c r="V271" i="3" s="1"/>
  <c r="Q270" i="3"/>
  <c r="P270" i="3"/>
  <c r="T270" i="3" s="1"/>
  <c r="M270" i="3"/>
  <c r="L270" i="3" s="1"/>
  <c r="Q269" i="3"/>
  <c r="M269" i="3"/>
  <c r="P269" i="3" s="1"/>
  <c r="V269" i="3" s="1"/>
  <c r="Q268" i="3"/>
  <c r="M268" i="3"/>
  <c r="L268" i="3" s="1"/>
  <c r="T267" i="3"/>
  <c r="Q267" i="3"/>
  <c r="M267" i="3"/>
  <c r="P267" i="3" s="1"/>
  <c r="V267" i="3" s="1"/>
  <c r="Q266" i="3"/>
  <c r="M266" i="3"/>
  <c r="L266" i="3" s="1"/>
  <c r="Q265" i="3"/>
  <c r="M265" i="3"/>
  <c r="P265" i="3" s="1"/>
  <c r="T265" i="3" s="1"/>
  <c r="L265" i="3"/>
  <c r="Q264" i="3"/>
  <c r="M264" i="3"/>
  <c r="L264" i="3" s="1"/>
  <c r="Q263" i="3"/>
  <c r="M263" i="3"/>
  <c r="P263" i="3" s="1"/>
  <c r="V263" i="3" s="1"/>
  <c r="Q262" i="3"/>
  <c r="M262" i="3"/>
  <c r="L262" i="3" s="1"/>
  <c r="Q261" i="3"/>
  <c r="M261" i="3"/>
  <c r="P261" i="3" s="1"/>
  <c r="V261" i="3" s="1"/>
  <c r="L261" i="3"/>
  <c r="Q260" i="3"/>
  <c r="M260" i="3"/>
  <c r="L260" i="3" s="1"/>
  <c r="Q259" i="3"/>
  <c r="M259" i="3"/>
  <c r="P259" i="3" s="1"/>
  <c r="V259" i="3" s="1"/>
  <c r="Q258" i="3"/>
  <c r="M258" i="3"/>
  <c r="L258" i="3" s="1"/>
  <c r="Q257" i="3"/>
  <c r="M257" i="3"/>
  <c r="P257" i="3" s="1"/>
  <c r="V257" i="3" s="1"/>
  <c r="Q256" i="3"/>
  <c r="M256" i="3"/>
  <c r="L256" i="3" s="1"/>
  <c r="Q255" i="3"/>
  <c r="M255" i="3"/>
  <c r="P255" i="3" s="1"/>
  <c r="V255" i="3" s="1"/>
  <c r="Q254" i="3"/>
  <c r="M254" i="3"/>
  <c r="L254" i="3" s="1"/>
  <c r="Q253" i="3"/>
  <c r="M253" i="3"/>
  <c r="P253" i="3" s="1"/>
  <c r="V253" i="3" s="1"/>
  <c r="Q252" i="3"/>
  <c r="M252" i="3"/>
  <c r="L252" i="3" s="1"/>
  <c r="Q251" i="3"/>
  <c r="M251" i="3"/>
  <c r="P251" i="3" s="1"/>
  <c r="V251" i="3" s="1"/>
  <c r="Q250" i="3"/>
  <c r="M250" i="3"/>
  <c r="L250" i="3" s="1"/>
  <c r="Q249" i="3"/>
  <c r="M249" i="3"/>
  <c r="P249" i="3" s="1"/>
  <c r="T249" i="3" s="1"/>
  <c r="Q248" i="3"/>
  <c r="P248" i="3"/>
  <c r="T248" i="3" s="1"/>
  <c r="M248" i="3"/>
  <c r="L248" i="3" s="1"/>
  <c r="Q247" i="3"/>
  <c r="M247" i="3"/>
  <c r="P247" i="3" s="1"/>
  <c r="V247" i="3" s="1"/>
  <c r="Q246" i="3"/>
  <c r="M246" i="3"/>
  <c r="L246" i="3" s="1"/>
  <c r="Q245" i="3"/>
  <c r="M245" i="3"/>
  <c r="P245" i="3" s="1"/>
  <c r="V245" i="3" s="1"/>
  <c r="Q244" i="3"/>
  <c r="M244" i="3"/>
  <c r="L244" i="3" s="1"/>
  <c r="Q243" i="3"/>
  <c r="M243" i="3"/>
  <c r="P243" i="3" s="1"/>
  <c r="V243" i="3" s="1"/>
  <c r="L243" i="3"/>
  <c r="Q242" i="3"/>
  <c r="M242" i="3"/>
  <c r="L242" i="3" s="1"/>
  <c r="Q241" i="3"/>
  <c r="M241" i="3"/>
  <c r="P241" i="3" s="1"/>
  <c r="V241" i="3" s="1"/>
  <c r="Q240" i="3"/>
  <c r="M240" i="3"/>
  <c r="L240" i="3" s="1"/>
  <c r="Q239" i="3"/>
  <c r="M239" i="3"/>
  <c r="P239" i="3" s="1"/>
  <c r="V239" i="3" s="1"/>
  <c r="Q238" i="3"/>
  <c r="M238" i="3"/>
  <c r="L238" i="3" s="1"/>
  <c r="Q237" i="3"/>
  <c r="M237" i="3"/>
  <c r="P237" i="3" s="1"/>
  <c r="V237" i="3" s="1"/>
  <c r="Q236" i="3"/>
  <c r="M236" i="3"/>
  <c r="L236" i="3" s="1"/>
  <c r="Q235" i="3"/>
  <c r="M235" i="3"/>
  <c r="P235" i="3" s="1"/>
  <c r="V235" i="3" s="1"/>
  <c r="L235" i="3"/>
  <c r="Q234" i="3"/>
  <c r="M234" i="3"/>
  <c r="L234" i="3" s="1"/>
  <c r="V233" i="3"/>
  <c r="Q233" i="3"/>
  <c r="M233" i="3"/>
  <c r="P233" i="3" s="1"/>
  <c r="T233" i="3" s="1"/>
  <c r="L233" i="3"/>
  <c r="Q232" i="3"/>
  <c r="M232" i="3"/>
  <c r="L232" i="3" s="1"/>
  <c r="Q231" i="3"/>
  <c r="M231" i="3"/>
  <c r="P231" i="3" s="1"/>
  <c r="V231" i="3" s="1"/>
  <c r="Q230" i="3"/>
  <c r="M230" i="3"/>
  <c r="L230" i="3" s="1"/>
  <c r="Q229" i="3"/>
  <c r="M229" i="3"/>
  <c r="P229" i="3" s="1"/>
  <c r="V229" i="3" s="1"/>
  <c r="Q228" i="3"/>
  <c r="M228" i="3"/>
  <c r="L228" i="3" s="1"/>
  <c r="Q227" i="3"/>
  <c r="M227" i="3"/>
  <c r="P227" i="3" s="1"/>
  <c r="V227" i="3" s="1"/>
  <c r="Q226" i="3"/>
  <c r="M226" i="3"/>
  <c r="L226" i="3" s="1"/>
  <c r="Q225" i="3"/>
  <c r="M225" i="3"/>
  <c r="P225" i="3" s="1"/>
  <c r="V225" i="3" s="1"/>
  <c r="Q224" i="3"/>
  <c r="M224" i="3"/>
  <c r="L224" i="3" s="1"/>
  <c r="Q223" i="3"/>
  <c r="M223" i="3"/>
  <c r="P223" i="3" s="1"/>
  <c r="V223" i="3" s="1"/>
  <c r="Q222" i="3"/>
  <c r="M222" i="3"/>
  <c r="L222" i="3" s="1"/>
  <c r="Q221" i="3"/>
  <c r="M221" i="3"/>
  <c r="P221" i="3" s="1"/>
  <c r="V221" i="3" s="1"/>
  <c r="Q220" i="3"/>
  <c r="M220" i="3"/>
  <c r="L220" i="3" s="1"/>
  <c r="Q219" i="3"/>
  <c r="M219" i="3"/>
  <c r="P219" i="3" s="1"/>
  <c r="V219" i="3" s="1"/>
  <c r="L219" i="3"/>
  <c r="Q218" i="3"/>
  <c r="M218" i="3"/>
  <c r="L218" i="3" s="1"/>
  <c r="Q217" i="3"/>
  <c r="M217" i="3"/>
  <c r="P217" i="3" s="1"/>
  <c r="T217" i="3" s="1"/>
  <c r="Q216" i="3"/>
  <c r="M216" i="3"/>
  <c r="L216" i="3" s="1"/>
  <c r="Q215" i="3"/>
  <c r="M215" i="3"/>
  <c r="P215" i="3" s="1"/>
  <c r="V215" i="3" s="1"/>
  <c r="Q214" i="3"/>
  <c r="M214" i="3"/>
  <c r="L214" i="3" s="1"/>
  <c r="T213" i="3"/>
  <c r="Q213" i="3"/>
  <c r="M213" i="3"/>
  <c r="P213" i="3" s="1"/>
  <c r="V213" i="3" s="1"/>
  <c r="Q212" i="3"/>
  <c r="M212" i="3"/>
  <c r="L212" i="3" s="1"/>
  <c r="Q211" i="3"/>
  <c r="M211" i="3"/>
  <c r="P211" i="3" s="1"/>
  <c r="V211" i="3" s="1"/>
  <c r="Q210" i="3"/>
  <c r="M210" i="3"/>
  <c r="L210" i="3" s="1"/>
  <c r="Q209" i="3"/>
  <c r="M209" i="3"/>
  <c r="P209" i="3" s="1"/>
  <c r="V209" i="3" s="1"/>
  <c r="Q208" i="3"/>
  <c r="M208" i="3"/>
  <c r="L208" i="3" s="1"/>
  <c r="T207" i="3"/>
  <c r="Q207" i="3"/>
  <c r="M207" i="3"/>
  <c r="P207" i="3" s="1"/>
  <c r="V207" i="3" s="1"/>
  <c r="Q206" i="3"/>
  <c r="M206" i="3"/>
  <c r="L206" i="3" s="1"/>
  <c r="Q205" i="3"/>
  <c r="M205" i="3"/>
  <c r="P205" i="3" s="1"/>
  <c r="V205" i="3" s="1"/>
  <c r="Q204" i="3"/>
  <c r="M204" i="3"/>
  <c r="L204" i="3" s="1"/>
  <c r="Q203" i="3"/>
  <c r="M203" i="3"/>
  <c r="P203" i="3" s="1"/>
  <c r="V203" i="3" s="1"/>
  <c r="Q202" i="3"/>
  <c r="M202" i="3"/>
  <c r="L202" i="3" s="1"/>
  <c r="Q201" i="3"/>
  <c r="M201" i="3"/>
  <c r="P201" i="3" s="1"/>
  <c r="T201" i="3" s="1"/>
  <c r="L201" i="3"/>
  <c r="Q200" i="3"/>
  <c r="M200" i="3"/>
  <c r="L200" i="3" s="1"/>
  <c r="Q199" i="3"/>
  <c r="M199" i="3"/>
  <c r="P199" i="3" s="1"/>
  <c r="V199" i="3" s="1"/>
  <c r="Q198" i="3"/>
  <c r="M198" i="3"/>
  <c r="L198" i="3" s="1"/>
  <c r="V197" i="3"/>
  <c r="Q197" i="3"/>
  <c r="M197" i="3"/>
  <c r="P197" i="3" s="1"/>
  <c r="T197" i="3" s="1"/>
  <c r="Q196" i="3"/>
  <c r="M196" i="3"/>
  <c r="L196" i="3" s="1"/>
  <c r="Q195" i="3"/>
  <c r="M195" i="3"/>
  <c r="P195" i="3" s="1"/>
  <c r="V195" i="3" s="1"/>
  <c r="Q194" i="3"/>
  <c r="M194" i="3"/>
  <c r="L194" i="3" s="1"/>
  <c r="Q193" i="3"/>
  <c r="M193" i="3"/>
  <c r="P193" i="3" s="1"/>
  <c r="V193" i="3" s="1"/>
  <c r="Q192" i="3"/>
  <c r="M192" i="3"/>
  <c r="L192" i="3" s="1"/>
  <c r="T191" i="3"/>
  <c r="Q191" i="3"/>
  <c r="M191" i="3"/>
  <c r="P191" i="3" s="1"/>
  <c r="V191" i="3" s="1"/>
  <c r="Q190" i="3"/>
  <c r="M190" i="3"/>
  <c r="L190" i="3" s="1"/>
  <c r="Q189" i="3"/>
  <c r="M189" i="3"/>
  <c r="P189" i="3" s="1"/>
  <c r="V189" i="3" s="1"/>
  <c r="L189" i="3"/>
  <c r="Q188" i="3"/>
  <c r="M188" i="3"/>
  <c r="L188" i="3" s="1"/>
  <c r="T187" i="3"/>
  <c r="Q187" i="3"/>
  <c r="M187" i="3"/>
  <c r="P187" i="3" s="1"/>
  <c r="V187" i="3" s="1"/>
  <c r="Q186" i="3"/>
  <c r="M186" i="3"/>
  <c r="L186" i="3" s="1"/>
  <c r="Q185" i="3"/>
  <c r="M185" i="3"/>
  <c r="P185" i="3" s="1"/>
  <c r="T185" i="3" s="1"/>
  <c r="Q184" i="3"/>
  <c r="M184" i="3"/>
  <c r="L184" i="3" s="1"/>
  <c r="Q183" i="3"/>
  <c r="M183" i="3"/>
  <c r="P183" i="3" s="1"/>
  <c r="V183" i="3" s="1"/>
  <c r="Q182" i="3"/>
  <c r="P182" i="3"/>
  <c r="T182" i="3" s="1"/>
  <c r="M182" i="3"/>
  <c r="L182" i="3" s="1"/>
  <c r="Q181" i="3"/>
  <c r="M181" i="3"/>
  <c r="P181" i="3" s="1"/>
  <c r="V181" i="3" s="1"/>
  <c r="Q180" i="3"/>
  <c r="M180" i="3"/>
  <c r="L180" i="3" s="1"/>
  <c r="Q179" i="3"/>
  <c r="M179" i="3"/>
  <c r="P179" i="3" s="1"/>
  <c r="V179" i="3" s="1"/>
  <c r="Q178" i="3"/>
  <c r="M178" i="3"/>
  <c r="L178" i="3" s="1"/>
  <c r="Q177" i="3"/>
  <c r="M177" i="3"/>
  <c r="P177" i="3" s="1"/>
  <c r="V177" i="3" s="1"/>
  <c r="Q176" i="3"/>
  <c r="M176" i="3"/>
  <c r="L176" i="3" s="1"/>
  <c r="Q175" i="3"/>
  <c r="M175" i="3"/>
  <c r="P175" i="3" s="1"/>
  <c r="V175" i="3" s="1"/>
  <c r="Q174" i="3"/>
  <c r="M174" i="3"/>
  <c r="L174" i="3" s="1"/>
  <c r="Q173" i="3"/>
  <c r="M173" i="3"/>
  <c r="P173" i="3" s="1"/>
  <c r="V173" i="3" s="1"/>
  <c r="Q172" i="3"/>
  <c r="M172" i="3"/>
  <c r="L172" i="3" s="1"/>
  <c r="T171" i="3"/>
  <c r="Q171" i="3"/>
  <c r="M171" i="3"/>
  <c r="P171" i="3" s="1"/>
  <c r="V171" i="3" s="1"/>
  <c r="Q170" i="3"/>
  <c r="M170" i="3"/>
  <c r="L170" i="3" s="1"/>
  <c r="Q169" i="3"/>
  <c r="M169" i="3"/>
  <c r="P169" i="3" s="1"/>
  <c r="T169" i="3" s="1"/>
  <c r="Q168" i="3"/>
  <c r="M168" i="3"/>
  <c r="L168" i="3" s="1"/>
  <c r="Q167" i="3"/>
  <c r="M167" i="3"/>
  <c r="P167" i="3" s="1"/>
  <c r="V167" i="3" s="1"/>
  <c r="Q166" i="3"/>
  <c r="M166" i="3"/>
  <c r="L166" i="3" s="1"/>
  <c r="Q165" i="3"/>
  <c r="M165" i="3"/>
  <c r="P165" i="3" s="1"/>
  <c r="V165" i="3" s="1"/>
  <c r="Q164" i="3"/>
  <c r="M164" i="3"/>
  <c r="L164" i="3" s="1"/>
  <c r="Q163" i="3"/>
  <c r="M163" i="3"/>
  <c r="P163" i="3" s="1"/>
  <c r="V163" i="3" s="1"/>
  <c r="Q162" i="3"/>
  <c r="M162" i="3"/>
  <c r="L162" i="3" s="1"/>
  <c r="Q161" i="3"/>
  <c r="M161" i="3"/>
  <c r="P161" i="3" s="1"/>
  <c r="V161" i="3" s="1"/>
  <c r="Q160" i="3"/>
  <c r="M160" i="3"/>
  <c r="L160" i="3" s="1"/>
  <c r="Q159" i="3"/>
  <c r="M159" i="3"/>
  <c r="P159" i="3" s="1"/>
  <c r="V159" i="3" s="1"/>
  <c r="Q158" i="3"/>
  <c r="M158" i="3"/>
  <c r="L158" i="3" s="1"/>
  <c r="Q157" i="3"/>
  <c r="M157" i="3"/>
  <c r="P157" i="3" s="1"/>
  <c r="V157" i="3" s="1"/>
  <c r="L157" i="3"/>
  <c r="Q156" i="3"/>
  <c r="M156" i="3"/>
  <c r="L156" i="3" s="1"/>
  <c r="V155" i="3"/>
  <c r="Q155" i="3"/>
  <c r="M155" i="3"/>
  <c r="P155" i="3" s="1"/>
  <c r="T155" i="3" s="1"/>
  <c r="Q154" i="3"/>
  <c r="M154" i="3"/>
  <c r="L154" i="3" s="1"/>
  <c r="Q153" i="3"/>
  <c r="M153" i="3"/>
  <c r="P153" i="3" s="1"/>
  <c r="V153" i="3" s="1"/>
  <c r="Q152" i="3"/>
  <c r="M152" i="3"/>
  <c r="L152" i="3" s="1"/>
  <c r="Q151" i="3"/>
  <c r="M151" i="3"/>
  <c r="P151" i="3" s="1"/>
  <c r="V151" i="3" s="1"/>
  <c r="Q150" i="3"/>
  <c r="M150" i="3"/>
  <c r="L150" i="3" s="1"/>
  <c r="Q149" i="3"/>
  <c r="M149" i="3"/>
  <c r="P149" i="3" s="1"/>
  <c r="V149" i="3" s="1"/>
  <c r="Q148" i="3"/>
  <c r="M148" i="3"/>
  <c r="L148" i="3" s="1"/>
  <c r="Q147" i="3"/>
  <c r="M147" i="3"/>
  <c r="P147" i="3" s="1"/>
  <c r="V147" i="3" s="1"/>
  <c r="Q146" i="3"/>
  <c r="M146" i="3"/>
  <c r="L146" i="3" s="1"/>
  <c r="Q145" i="3"/>
  <c r="M145" i="3"/>
  <c r="P145" i="3" s="1"/>
  <c r="V145" i="3" s="1"/>
  <c r="Q144" i="3"/>
  <c r="M144" i="3"/>
  <c r="L144" i="3" s="1"/>
  <c r="Q143" i="3"/>
  <c r="M143" i="3"/>
  <c r="P143" i="3" s="1"/>
  <c r="V143" i="3" s="1"/>
  <c r="Q142" i="3"/>
  <c r="M142" i="3"/>
  <c r="L142" i="3" s="1"/>
  <c r="Q141" i="3"/>
  <c r="M141" i="3"/>
  <c r="P141" i="3" s="1"/>
  <c r="V141" i="3" s="1"/>
  <c r="L141" i="3"/>
  <c r="Q140" i="3"/>
  <c r="M140" i="3"/>
  <c r="L140" i="3" s="1"/>
  <c r="V139" i="3"/>
  <c r="Q139" i="3"/>
  <c r="M139" i="3"/>
  <c r="P139" i="3" s="1"/>
  <c r="T139" i="3" s="1"/>
  <c r="Q138" i="3"/>
  <c r="M138" i="3"/>
  <c r="L138" i="3" s="1"/>
  <c r="Q137" i="3"/>
  <c r="M137" i="3"/>
  <c r="P137" i="3" s="1"/>
  <c r="V137" i="3" s="1"/>
  <c r="Q136" i="3"/>
  <c r="M136" i="3"/>
  <c r="L136" i="3" s="1"/>
  <c r="Q135" i="3"/>
  <c r="M135" i="3"/>
  <c r="P135" i="3" s="1"/>
  <c r="V135" i="3" s="1"/>
  <c r="Q134" i="3"/>
  <c r="M134" i="3"/>
  <c r="L134" i="3" s="1"/>
  <c r="Q133" i="3"/>
  <c r="M133" i="3"/>
  <c r="P133" i="3" s="1"/>
  <c r="V133" i="3" s="1"/>
  <c r="Q132" i="3"/>
  <c r="M132" i="3"/>
  <c r="L132" i="3" s="1"/>
  <c r="Q131" i="3"/>
  <c r="M131" i="3"/>
  <c r="P131" i="3" s="1"/>
  <c r="T131" i="3" s="1"/>
  <c r="L131" i="3"/>
  <c r="Q130" i="3"/>
  <c r="M130" i="3"/>
  <c r="L130" i="3" s="1"/>
  <c r="Q129" i="3"/>
  <c r="M129" i="3"/>
  <c r="P129" i="3" s="1"/>
  <c r="V129" i="3" s="1"/>
  <c r="Q128" i="3"/>
  <c r="P128" i="3"/>
  <c r="T128" i="3" s="1"/>
  <c r="M128" i="3"/>
  <c r="L128" i="3" s="1"/>
  <c r="Q127" i="3"/>
  <c r="M127" i="3"/>
  <c r="P127" i="3" s="1"/>
  <c r="V127" i="3" s="1"/>
  <c r="Q126" i="3"/>
  <c r="M126" i="3"/>
  <c r="L126" i="3" s="1"/>
  <c r="Q125" i="3"/>
  <c r="M125" i="3"/>
  <c r="P125" i="3" s="1"/>
  <c r="V125" i="3" s="1"/>
  <c r="Q124" i="3"/>
  <c r="M124" i="3"/>
  <c r="L124" i="3" s="1"/>
  <c r="Q123" i="3"/>
  <c r="M123" i="3"/>
  <c r="P123" i="3" s="1"/>
  <c r="V123" i="3" s="1"/>
  <c r="L123" i="3"/>
  <c r="Q122" i="3"/>
  <c r="M122" i="3"/>
  <c r="L122" i="3" s="1"/>
  <c r="Q121" i="3"/>
  <c r="M121" i="3"/>
  <c r="P121" i="3" s="1"/>
  <c r="V121" i="3" s="1"/>
  <c r="Q120" i="3"/>
  <c r="M120" i="3"/>
  <c r="L120" i="3" s="1"/>
  <c r="Q119" i="3"/>
  <c r="M119" i="3"/>
  <c r="P119" i="3" s="1"/>
  <c r="V119" i="3" s="1"/>
  <c r="Q118" i="3"/>
  <c r="M118" i="3"/>
  <c r="L118" i="3" s="1"/>
  <c r="Q117" i="3"/>
  <c r="M117" i="3"/>
  <c r="P117" i="3" s="1"/>
  <c r="V117" i="3" s="1"/>
  <c r="Q116" i="3"/>
  <c r="M116" i="3"/>
  <c r="L116" i="3" s="1"/>
  <c r="Q115" i="3"/>
  <c r="M115" i="3"/>
  <c r="P115" i="3" s="1"/>
  <c r="T115" i="3" s="1"/>
  <c r="Q114" i="3"/>
  <c r="M114" i="3"/>
  <c r="L114" i="3" s="1"/>
  <c r="Q113" i="3"/>
  <c r="M113" i="3"/>
  <c r="P113" i="3" s="1"/>
  <c r="V113" i="3" s="1"/>
  <c r="Q112" i="3"/>
  <c r="M112" i="3"/>
  <c r="L112" i="3" s="1"/>
  <c r="Q111" i="3"/>
  <c r="M111" i="3"/>
  <c r="P111" i="3" s="1"/>
  <c r="V111" i="3" s="1"/>
  <c r="Q110" i="3"/>
  <c r="M110" i="3"/>
  <c r="L110" i="3" s="1"/>
  <c r="Q109" i="3"/>
  <c r="M109" i="3"/>
  <c r="P109" i="3" s="1"/>
  <c r="V109" i="3" s="1"/>
  <c r="Q108" i="3"/>
  <c r="M108" i="3"/>
  <c r="L108" i="3" s="1"/>
  <c r="Q107" i="3"/>
  <c r="M107" i="3"/>
  <c r="P107" i="3" s="1"/>
  <c r="V107" i="3" s="1"/>
  <c r="L107" i="3"/>
  <c r="Q106" i="3"/>
  <c r="M106" i="3"/>
  <c r="L106" i="3" s="1"/>
  <c r="Q105" i="3"/>
  <c r="M105" i="3"/>
  <c r="P105" i="3" s="1"/>
  <c r="V105" i="3" s="1"/>
  <c r="Q104" i="3"/>
  <c r="M104" i="3"/>
  <c r="L104" i="3" s="1"/>
  <c r="Q103" i="3"/>
  <c r="M103" i="3"/>
  <c r="P103" i="3" s="1"/>
  <c r="V103" i="3" s="1"/>
  <c r="Q102" i="3"/>
  <c r="M102" i="3"/>
  <c r="L102" i="3" s="1"/>
  <c r="Q101" i="3"/>
  <c r="M101" i="3"/>
  <c r="P101" i="3" s="1"/>
  <c r="V101" i="3" s="1"/>
  <c r="Q100" i="3"/>
  <c r="M100" i="3"/>
  <c r="L100" i="3" s="1"/>
  <c r="Q99" i="3"/>
  <c r="M99" i="3"/>
  <c r="P99" i="3" s="1"/>
  <c r="T99" i="3" s="1"/>
  <c r="Q98" i="3"/>
  <c r="M98" i="3"/>
  <c r="L98" i="3" s="1"/>
  <c r="Q97" i="3"/>
  <c r="M97" i="3"/>
  <c r="P97" i="3" s="1"/>
  <c r="V97" i="3" s="1"/>
  <c r="Q96" i="3"/>
  <c r="M96" i="3"/>
  <c r="L96" i="3" s="1"/>
  <c r="Q95" i="3"/>
  <c r="M95" i="3"/>
  <c r="P95" i="3" s="1"/>
  <c r="V95" i="3" s="1"/>
  <c r="Q94" i="3"/>
  <c r="P94" i="3"/>
  <c r="T94" i="3" s="1"/>
  <c r="M94" i="3"/>
  <c r="L94" i="3" s="1"/>
  <c r="Q93" i="3"/>
  <c r="M93" i="3"/>
  <c r="P93" i="3" s="1"/>
  <c r="V93" i="3" s="1"/>
  <c r="Q92" i="3"/>
  <c r="M92" i="3"/>
  <c r="L92" i="3" s="1"/>
  <c r="Q91" i="3"/>
  <c r="M91" i="3"/>
  <c r="P91" i="3" s="1"/>
  <c r="V91" i="3" s="1"/>
  <c r="Q90" i="3"/>
  <c r="M90" i="3"/>
  <c r="L90" i="3" s="1"/>
  <c r="Q89" i="3"/>
  <c r="M89" i="3"/>
  <c r="P89" i="3" s="1"/>
  <c r="V89" i="3" s="1"/>
  <c r="Q88" i="3"/>
  <c r="M88" i="3"/>
  <c r="L88" i="3" s="1"/>
  <c r="Q87" i="3"/>
  <c r="M87" i="3"/>
  <c r="P87" i="3" s="1"/>
  <c r="V87" i="3" s="1"/>
  <c r="Q86" i="3"/>
  <c r="M86" i="3"/>
  <c r="L86" i="3" s="1"/>
  <c r="Q85" i="3"/>
  <c r="M85" i="3"/>
  <c r="P85" i="3" s="1"/>
  <c r="V85" i="3" s="1"/>
  <c r="Q84" i="3"/>
  <c r="M84" i="3"/>
  <c r="L84" i="3" s="1"/>
  <c r="Q83" i="3"/>
  <c r="M83" i="3"/>
  <c r="P83" i="3" s="1"/>
  <c r="T83" i="3" s="1"/>
  <c r="L83" i="3"/>
  <c r="Q82" i="3"/>
  <c r="M82" i="3"/>
  <c r="L82" i="3" s="1"/>
  <c r="Q81" i="3"/>
  <c r="M81" i="3"/>
  <c r="P81" i="3" s="1"/>
  <c r="V81" i="3" s="1"/>
  <c r="Q80" i="3"/>
  <c r="M80" i="3"/>
  <c r="L80" i="3" s="1"/>
  <c r="T79" i="3"/>
  <c r="Q79" i="3"/>
  <c r="M79" i="3"/>
  <c r="P79" i="3" s="1"/>
  <c r="V79" i="3" s="1"/>
  <c r="Q78" i="3"/>
  <c r="M78" i="3"/>
  <c r="L78" i="3" s="1"/>
  <c r="T77" i="3"/>
  <c r="Q77" i="3"/>
  <c r="M77" i="3"/>
  <c r="P77" i="3" s="1"/>
  <c r="V77" i="3" s="1"/>
  <c r="Q76" i="3"/>
  <c r="M76" i="3"/>
  <c r="L76" i="3" s="1"/>
  <c r="Q75" i="3"/>
  <c r="M75" i="3"/>
  <c r="P75" i="3" s="1"/>
  <c r="V75" i="3" s="1"/>
  <c r="Q74" i="3"/>
  <c r="M74" i="3"/>
  <c r="L74" i="3" s="1"/>
  <c r="Q73" i="3"/>
  <c r="M73" i="3"/>
  <c r="P73" i="3" s="1"/>
  <c r="V73" i="3" s="1"/>
  <c r="Q72" i="3"/>
  <c r="M72" i="3"/>
  <c r="L72" i="3" s="1"/>
  <c r="Q71" i="3"/>
  <c r="M71" i="3"/>
  <c r="P71" i="3" s="1"/>
  <c r="V71" i="3" s="1"/>
  <c r="Q70" i="3"/>
  <c r="M70" i="3"/>
  <c r="L70" i="3" s="1"/>
  <c r="V69" i="3"/>
  <c r="Q69" i="3"/>
  <c r="M69" i="3"/>
  <c r="P69" i="3" s="1"/>
  <c r="T69" i="3" s="1"/>
  <c r="Q68" i="3"/>
  <c r="M68" i="3"/>
  <c r="L68" i="3" s="1"/>
  <c r="Q67" i="3"/>
  <c r="M67" i="3"/>
  <c r="P67" i="3" s="1"/>
  <c r="T67" i="3" s="1"/>
  <c r="Q66" i="3"/>
  <c r="M66" i="3"/>
  <c r="L66" i="3" s="1"/>
  <c r="Q65" i="3"/>
  <c r="M65" i="3"/>
  <c r="P65" i="3" s="1"/>
  <c r="V65" i="3" s="1"/>
  <c r="Q64" i="3"/>
  <c r="M64" i="3"/>
  <c r="L64" i="3" s="1"/>
  <c r="T63" i="3"/>
  <c r="Q63" i="3"/>
  <c r="M63" i="3"/>
  <c r="P63" i="3" s="1"/>
  <c r="V63" i="3" s="1"/>
  <c r="Q62" i="3"/>
  <c r="M62" i="3"/>
  <c r="L62" i="3" s="1"/>
  <c r="Q61" i="3"/>
  <c r="M61" i="3"/>
  <c r="P61" i="3" s="1"/>
  <c r="V61" i="3" s="1"/>
  <c r="L61" i="3"/>
  <c r="Q60" i="3"/>
  <c r="M60" i="3"/>
  <c r="L60" i="3" s="1"/>
  <c r="Q59" i="3"/>
  <c r="M59" i="3"/>
  <c r="P59" i="3" s="1"/>
  <c r="Q58" i="3"/>
  <c r="M58" i="3"/>
  <c r="P58" i="3" s="1"/>
  <c r="Q57" i="3"/>
  <c r="M57" i="3"/>
  <c r="P57" i="3" s="1"/>
  <c r="Q56" i="3"/>
  <c r="M56" i="3"/>
  <c r="L56" i="3" s="1"/>
  <c r="Q55" i="3"/>
  <c r="M55" i="3"/>
  <c r="P55" i="3" s="1"/>
  <c r="Q54" i="3"/>
  <c r="M54" i="3"/>
  <c r="L54" i="3" s="1"/>
  <c r="Q53" i="3"/>
  <c r="M53" i="3"/>
  <c r="P53" i="3" s="1"/>
  <c r="Q52" i="3"/>
  <c r="M52" i="3"/>
  <c r="P52" i="3" s="1"/>
  <c r="V52" i="3" s="1"/>
  <c r="Q51" i="3"/>
  <c r="M51" i="3"/>
  <c r="P51" i="3" s="1"/>
  <c r="Q50" i="3"/>
  <c r="M50" i="3"/>
  <c r="P50" i="3" s="1"/>
  <c r="Q49" i="3"/>
  <c r="M49" i="3"/>
  <c r="P49" i="3" s="1"/>
  <c r="Q48" i="3"/>
  <c r="M48" i="3"/>
  <c r="P48" i="3" s="1"/>
  <c r="V48" i="3" s="1"/>
  <c r="Q47" i="3"/>
  <c r="M47" i="3"/>
  <c r="P47" i="3" s="1"/>
  <c r="Q46" i="3"/>
  <c r="M46" i="3"/>
  <c r="P46" i="3" s="1"/>
  <c r="Q45" i="3"/>
  <c r="M45" i="3"/>
  <c r="P45" i="3" s="1"/>
  <c r="Q44" i="3"/>
  <c r="M44" i="3"/>
  <c r="L44" i="3" s="1"/>
  <c r="Q43" i="3"/>
  <c r="M43" i="3"/>
  <c r="P43" i="3" s="1"/>
  <c r="Q42" i="3"/>
  <c r="M42" i="3"/>
  <c r="P42" i="3" s="1"/>
  <c r="L42" i="3"/>
  <c r="Q41" i="3"/>
  <c r="M41" i="3"/>
  <c r="P41" i="3" s="1"/>
  <c r="Q40" i="3"/>
  <c r="M40" i="3"/>
  <c r="P40" i="3" s="1"/>
  <c r="V40" i="3" s="1"/>
  <c r="Q39" i="3"/>
  <c r="M39" i="3"/>
  <c r="P39" i="3" s="1"/>
  <c r="Q38" i="3"/>
  <c r="M38" i="3"/>
  <c r="L38" i="3" s="1"/>
  <c r="Q37" i="3"/>
  <c r="M37" i="3"/>
  <c r="P37" i="3" s="1"/>
  <c r="Q36" i="3"/>
  <c r="P36" i="3"/>
  <c r="V36" i="3" s="1"/>
  <c r="M36" i="3"/>
  <c r="L36" i="3"/>
  <c r="Q35" i="3"/>
  <c r="M35" i="3"/>
  <c r="P35" i="3" s="1"/>
  <c r="Q34" i="3"/>
  <c r="P34" i="3"/>
  <c r="V34" i="3" s="1"/>
  <c r="M34" i="3"/>
  <c r="L34" i="3" s="1"/>
  <c r="Q33" i="3"/>
  <c r="M33" i="3"/>
  <c r="P33" i="3" s="1"/>
  <c r="Q32" i="3"/>
  <c r="M32" i="3"/>
  <c r="P32" i="3" s="1"/>
  <c r="V32" i="3" s="1"/>
  <c r="Q31" i="3"/>
  <c r="M31" i="3"/>
  <c r="P31" i="3" s="1"/>
  <c r="Q30" i="3"/>
  <c r="M30" i="3"/>
  <c r="P30" i="3" s="1"/>
  <c r="Q29" i="3"/>
  <c r="M29" i="3"/>
  <c r="P29" i="3" s="1"/>
  <c r="Q28" i="3"/>
  <c r="M28" i="3"/>
  <c r="P28" i="3" s="1"/>
  <c r="V28" i="3" s="1"/>
  <c r="Q27" i="3"/>
  <c r="M27" i="3"/>
  <c r="P27" i="3" s="1"/>
  <c r="Q26" i="3"/>
  <c r="M26" i="3"/>
  <c r="P26" i="3" s="1"/>
  <c r="Q25" i="3"/>
  <c r="M25" i="3"/>
  <c r="P25" i="3" s="1"/>
  <c r="Q24" i="3"/>
  <c r="M24" i="3"/>
  <c r="L24" i="3" s="1"/>
  <c r="Q23" i="3"/>
  <c r="M23" i="3"/>
  <c r="P23" i="3" s="1"/>
  <c r="Q22" i="3"/>
  <c r="M22" i="3"/>
  <c r="L22" i="3" s="1"/>
  <c r="Q21" i="3"/>
  <c r="M21" i="3"/>
  <c r="P21" i="3" s="1"/>
  <c r="Q20" i="3"/>
  <c r="M20" i="3"/>
  <c r="P20" i="3" s="1"/>
  <c r="V20" i="3" s="1"/>
  <c r="Q19" i="3"/>
  <c r="M19" i="3"/>
  <c r="P19" i="3" s="1"/>
  <c r="Q18" i="3"/>
  <c r="M18" i="3"/>
  <c r="P18" i="3" s="1"/>
  <c r="L18" i="3"/>
  <c r="Q17" i="3"/>
  <c r="M17" i="3"/>
  <c r="P17" i="3" s="1"/>
  <c r="Q16" i="3"/>
  <c r="M16" i="3"/>
  <c r="P16" i="3" s="1"/>
  <c r="V16" i="3" s="1"/>
  <c r="Q15" i="3"/>
  <c r="M15" i="3"/>
  <c r="P15" i="3" s="1"/>
  <c r="Q14" i="3"/>
  <c r="M14" i="3"/>
  <c r="P14" i="3" s="1"/>
  <c r="Q13" i="3"/>
  <c r="M13" i="3"/>
  <c r="P13" i="3" s="1"/>
  <c r="Q12" i="3"/>
  <c r="M12" i="3"/>
  <c r="L12" i="3" s="1"/>
  <c r="Q11" i="3"/>
  <c r="M11" i="3"/>
  <c r="P11" i="3" s="1"/>
  <c r="Q10" i="3"/>
  <c r="M10" i="3"/>
  <c r="P10" i="3" s="1"/>
  <c r="L10" i="3"/>
  <c r="Q9" i="3"/>
  <c r="M9" i="3"/>
  <c r="P9" i="3" s="1"/>
  <c r="Q8" i="3"/>
  <c r="M8" i="3"/>
  <c r="P8" i="3" s="1"/>
  <c r="V8" i="3" s="1"/>
  <c r="Q7" i="3"/>
  <c r="M7" i="3"/>
  <c r="P7" i="3" s="1"/>
  <c r="Q6" i="3"/>
  <c r="M6" i="3"/>
  <c r="P6" i="3" s="1"/>
  <c r="L6" i="3"/>
  <c r="Q5" i="3"/>
  <c r="M5" i="3"/>
  <c r="P5" i="3" s="1"/>
  <c r="Q4" i="3"/>
  <c r="M4" i="3"/>
  <c r="L4" i="3" s="1"/>
  <c r="Q3" i="3"/>
  <c r="M3" i="3"/>
  <c r="P3" i="3" s="1"/>
  <c r="Q2" i="3"/>
  <c r="P2" i="3"/>
  <c r="V2" i="3" s="1"/>
  <c r="M2" i="3"/>
  <c r="L2" i="3" s="1"/>
  <c r="N2500" i="2"/>
  <c r="N2499" i="2"/>
  <c r="N2498" i="2"/>
  <c r="N2497" i="2"/>
  <c r="N2496" i="2"/>
  <c r="N2495" i="2"/>
  <c r="N2494" i="2"/>
  <c r="N2493" i="2"/>
  <c r="N2492" i="2"/>
  <c r="S2492" i="2"/>
  <c r="N2491" i="2"/>
  <c r="Q2491" i="2"/>
  <c r="N2490" i="2"/>
  <c r="N2489" i="2"/>
  <c r="N2488" i="2"/>
  <c r="N2487" i="2"/>
  <c r="N2486" i="2"/>
  <c r="N2485" i="2"/>
  <c r="N2484" i="2"/>
  <c r="S2484" i="2"/>
  <c r="N2483" i="2"/>
  <c r="N2482" i="2"/>
  <c r="N2481" i="2"/>
  <c r="N2480" i="2"/>
  <c r="N2479" i="2"/>
  <c r="N2478" i="2"/>
  <c r="N2477" i="2"/>
  <c r="N2476" i="2"/>
  <c r="N2475" i="2"/>
  <c r="N2474" i="2"/>
  <c r="N2473" i="2"/>
  <c r="N2472" i="2"/>
  <c r="N2471" i="2"/>
  <c r="N2470" i="2"/>
  <c r="N2469" i="2"/>
  <c r="N2468" i="2"/>
  <c r="N2467" i="2"/>
  <c r="N2466" i="2"/>
  <c r="N2465" i="2"/>
  <c r="N2464" i="2"/>
  <c r="S2464" i="2"/>
  <c r="N2463" i="2"/>
  <c r="N2462" i="2"/>
  <c r="N2461" i="2"/>
  <c r="N2460" i="2"/>
  <c r="N2459" i="2"/>
  <c r="N2458" i="2"/>
  <c r="N2457" i="2"/>
  <c r="N2456" i="2"/>
  <c r="N2455" i="2"/>
  <c r="N2454" i="2"/>
  <c r="N2453" i="2"/>
  <c r="N2452" i="2"/>
  <c r="S2452" i="2"/>
  <c r="N2451" i="2"/>
  <c r="N2450" i="2"/>
  <c r="N2449" i="2"/>
  <c r="N2448" i="2"/>
  <c r="N2447" i="2"/>
  <c r="N2446" i="2"/>
  <c r="N2445" i="2"/>
  <c r="N2444" i="2"/>
  <c r="S2444" i="2"/>
  <c r="N2443" i="2"/>
  <c r="N2442" i="2"/>
  <c r="N2441" i="2"/>
  <c r="N2440" i="2"/>
  <c r="N2439" i="2"/>
  <c r="N2438" i="2"/>
  <c r="N2437" i="2"/>
  <c r="N2436" i="2"/>
  <c r="N2435" i="2"/>
  <c r="N2434" i="2"/>
  <c r="N2433" i="2"/>
  <c r="N2432" i="2"/>
  <c r="N2431" i="2"/>
  <c r="N2430" i="2"/>
  <c r="N2429" i="2"/>
  <c r="N2428" i="2"/>
  <c r="S2428" i="2"/>
  <c r="N2427" i="2"/>
  <c r="S2427" i="2"/>
  <c r="N2426" i="2"/>
  <c r="N2425" i="2"/>
  <c r="N2424" i="2"/>
  <c r="N2423" i="2"/>
  <c r="N2422" i="2"/>
  <c r="N2421" i="2"/>
  <c r="N2420" i="2"/>
  <c r="N2419" i="2"/>
  <c r="N2418" i="2"/>
  <c r="N2417" i="2"/>
  <c r="N2416" i="2"/>
  <c r="N2415" i="2"/>
  <c r="N2414" i="2"/>
  <c r="N2413" i="2"/>
  <c r="N2412" i="2"/>
  <c r="N2411" i="2"/>
  <c r="N2410" i="2"/>
  <c r="N2409" i="2"/>
  <c r="N2408" i="2"/>
  <c r="N2407" i="2"/>
  <c r="S2407" i="2"/>
  <c r="N2406" i="2"/>
  <c r="N2405" i="2"/>
  <c r="S2405" i="2"/>
  <c r="N2404" i="2"/>
  <c r="N2403" i="2"/>
  <c r="S2403" i="2"/>
  <c r="N2402" i="2"/>
  <c r="N2401" i="2"/>
  <c r="N2400" i="2"/>
  <c r="Q2400" i="2"/>
  <c r="N2399" i="2"/>
  <c r="N2398" i="2"/>
  <c r="Q2398" i="2"/>
  <c r="N2397" i="2"/>
  <c r="N2396" i="2"/>
  <c r="N2395" i="2"/>
  <c r="N2394" i="2"/>
  <c r="N2393" i="2"/>
  <c r="N2392" i="2"/>
  <c r="N2391" i="2"/>
  <c r="N2390" i="2"/>
  <c r="Q2390" i="2"/>
  <c r="N2389" i="2"/>
  <c r="N2388" i="2"/>
  <c r="N2387" i="2"/>
  <c r="N2386" i="2"/>
  <c r="N2385" i="2"/>
  <c r="N2384" i="2"/>
  <c r="N2383" i="2"/>
  <c r="N2382" i="2"/>
  <c r="Q2382" i="2"/>
  <c r="N2381" i="2"/>
  <c r="N2380" i="2"/>
  <c r="N2379" i="2"/>
  <c r="N2378" i="2"/>
  <c r="N2377" i="2"/>
  <c r="N2376" i="2"/>
  <c r="N2375" i="2"/>
  <c r="S2375" i="2"/>
  <c r="N2374" i="2"/>
  <c r="N2373" i="2"/>
  <c r="N2372" i="2"/>
  <c r="N2371" i="2"/>
  <c r="N2370" i="2"/>
  <c r="N2369" i="2"/>
  <c r="S2369" i="2"/>
  <c r="N2368" i="2"/>
  <c r="Q2368" i="2"/>
  <c r="N2367" i="2"/>
  <c r="N2366" i="2"/>
  <c r="N2365" i="2"/>
  <c r="S2365" i="2"/>
  <c r="N2364" i="2"/>
  <c r="N2363" i="2"/>
  <c r="Q2363" i="2"/>
  <c r="N2362" i="2"/>
  <c r="N2361" i="2"/>
  <c r="N2360" i="2"/>
  <c r="N2359" i="2"/>
  <c r="N2358" i="2"/>
  <c r="N2357" i="2"/>
  <c r="N2356" i="2"/>
  <c r="N2355" i="2"/>
  <c r="Q2355" i="2"/>
  <c r="N2354" i="2"/>
  <c r="Q2354" i="2"/>
  <c r="N2353" i="2"/>
  <c r="N2352" i="2"/>
  <c r="N2351" i="2"/>
  <c r="N2350" i="2"/>
  <c r="S2350" i="2"/>
  <c r="N2349" i="2"/>
  <c r="N2348" i="2"/>
  <c r="N2347" i="2"/>
  <c r="S2347" i="2"/>
  <c r="N2346" i="2"/>
  <c r="Q2346" i="2"/>
  <c r="N2345" i="2"/>
  <c r="N2344" i="2"/>
  <c r="N2343" i="2"/>
  <c r="Q2343" i="2"/>
  <c r="N2342" i="2"/>
  <c r="N2341" i="2"/>
  <c r="N2340" i="2"/>
  <c r="N2339" i="2"/>
  <c r="N2338" i="2"/>
  <c r="Q2338" i="2"/>
  <c r="N2337" i="2"/>
  <c r="N2336" i="2"/>
  <c r="N2335" i="2"/>
  <c r="N2334" i="2"/>
  <c r="S2334" i="2"/>
  <c r="N2333" i="2"/>
  <c r="N2332" i="2"/>
  <c r="N2331" i="2"/>
  <c r="S2331" i="2"/>
  <c r="N2330" i="2"/>
  <c r="N2329" i="2"/>
  <c r="N2328" i="2"/>
  <c r="N2327" i="2"/>
  <c r="N2326" i="2"/>
  <c r="N2325" i="2"/>
  <c r="N2324" i="2"/>
  <c r="N2323" i="2"/>
  <c r="N2322" i="2"/>
  <c r="N2321" i="2"/>
  <c r="N2320" i="2"/>
  <c r="N2319" i="2"/>
  <c r="N2318" i="2"/>
  <c r="S2318" i="2"/>
  <c r="N2317" i="2"/>
  <c r="N2316" i="2"/>
  <c r="N2315" i="2"/>
  <c r="S2315" i="2"/>
  <c r="N2314" i="2"/>
  <c r="N2313" i="2"/>
  <c r="N2312" i="2"/>
  <c r="N2311" i="2"/>
  <c r="N2310" i="2"/>
  <c r="N2309" i="2"/>
  <c r="N2308" i="2"/>
  <c r="N2307" i="2"/>
  <c r="N2306" i="2"/>
  <c r="S2306" i="2"/>
  <c r="N2305" i="2"/>
  <c r="N2304" i="2"/>
  <c r="N2303" i="2"/>
  <c r="N2302" i="2"/>
  <c r="N2301" i="2"/>
  <c r="N2300" i="2"/>
  <c r="N2299" i="2"/>
  <c r="N2298" i="2"/>
  <c r="Q2298" i="2"/>
  <c r="N2297" i="2"/>
  <c r="S2297" i="2"/>
  <c r="N2296" i="2"/>
  <c r="N2295" i="2"/>
  <c r="N2294" i="2"/>
  <c r="Q2294" i="2"/>
  <c r="N2293" i="2"/>
  <c r="N2292" i="2"/>
  <c r="N2291" i="2"/>
  <c r="N2290" i="2"/>
  <c r="N2289" i="2"/>
  <c r="N2288" i="2"/>
  <c r="N2287" i="2"/>
  <c r="N2286" i="2"/>
  <c r="N2285" i="2"/>
  <c r="N2284" i="2"/>
  <c r="N2283" i="2"/>
  <c r="N2282" i="2"/>
  <c r="N2281" i="2"/>
  <c r="N2280" i="2"/>
  <c r="N2279" i="2"/>
  <c r="N2278" i="2"/>
  <c r="N2277" i="2"/>
  <c r="N2276" i="2"/>
  <c r="N2275" i="2"/>
  <c r="N2274" i="2"/>
  <c r="N2273" i="2"/>
  <c r="N2272" i="2"/>
  <c r="N2271" i="2"/>
  <c r="N2270" i="2"/>
  <c r="Q2270" i="2"/>
  <c r="N2269" i="2"/>
  <c r="N2268" i="2"/>
  <c r="S2268" i="2"/>
  <c r="N2267" i="2"/>
  <c r="N2266" i="2"/>
  <c r="N2265" i="2"/>
  <c r="N2264" i="2"/>
  <c r="N2263" i="2"/>
  <c r="Q2263" i="2"/>
  <c r="N2262" i="2"/>
  <c r="N2261" i="2"/>
  <c r="N2260" i="2"/>
  <c r="N2259" i="2"/>
  <c r="N2258" i="2"/>
  <c r="S2258" i="2"/>
  <c r="N2257" i="2"/>
  <c r="N2256" i="2"/>
  <c r="N2255" i="2"/>
  <c r="N2254" i="2"/>
  <c r="N2253" i="2"/>
  <c r="N2252" i="2"/>
  <c r="S2252" i="2"/>
  <c r="N2251" i="2"/>
  <c r="N2250" i="2"/>
  <c r="N2249" i="2"/>
  <c r="N2248" i="2"/>
  <c r="N2247" i="2"/>
  <c r="Q2247" i="2"/>
  <c r="N2246" i="2"/>
  <c r="N2245" i="2"/>
  <c r="N2244" i="2"/>
  <c r="N2243" i="2"/>
  <c r="N2242" i="2"/>
  <c r="N2241" i="2"/>
  <c r="N2240" i="2"/>
  <c r="N2239" i="2"/>
  <c r="N2238" i="2"/>
  <c r="N2237" i="2"/>
  <c r="N2236" i="2"/>
  <c r="N2235" i="2"/>
  <c r="N2234" i="2"/>
  <c r="N2233" i="2"/>
  <c r="N2232" i="2"/>
  <c r="N2231" i="2"/>
  <c r="Q2231" i="2"/>
  <c r="N2230" i="2"/>
  <c r="N2229" i="2"/>
  <c r="N2228" i="2"/>
  <c r="N2227" i="2"/>
  <c r="N2226" i="2"/>
  <c r="N2225" i="2"/>
  <c r="N2224" i="2"/>
  <c r="N2223" i="2"/>
  <c r="Q2223" i="2"/>
  <c r="N2222" i="2"/>
  <c r="S2222" i="2"/>
  <c r="N2221" i="2"/>
  <c r="N2220" i="2"/>
  <c r="N2219" i="2"/>
  <c r="N2218" i="2"/>
  <c r="N2217" i="2"/>
  <c r="N2216" i="2"/>
  <c r="N2215" i="2"/>
  <c r="Q2215" i="2"/>
  <c r="N2214" i="2"/>
  <c r="N2213" i="2"/>
  <c r="N2212" i="2"/>
  <c r="N2211" i="2"/>
  <c r="N2210" i="2"/>
  <c r="N2209" i="2"/>
  <c r="N2208" i="2"/>
  <c r="N2207" i="2"/>
  <c r="Q2207" i="2"/>
  <c r="N2206" i="2"/>
  <c r="S2206" i="2"/>
  <c r="N2205" i="2"/>
  <c r="N2204" i="2"/>
  <c r="S2204" i="2"/>
  <c r="N2203" i="2"/>
  <c r="N2202" i="2"/>
  <c r="N2201" i="2"/>
  <c r="S2201" i="2"/>
  <c r="N2200" i="2"/>
  <c r="N2199" i="2"/>
  <c r="N2198" i="2"/>
  <c r="N2197" i="2"/>
  <c r="N2196" i="2"/>
  <c r="N2195" i="2"/>
  <c r="N2194" i="2"/>
  <c r="N2193" i="2"/>
  <c r="S2193" i="2"/>
  <c r="N2192" i="2"/>
  <c r="N2191" i="2"/>
  <c r="S2190" i="2"/>
  <c r="N2190" i="2"/>
  <c r="Q2190" i="2"/>
  <c r="N2189" i="2"/>
  <c r="N2188" i="2"/>
  <c r="N2187" i="2"/>
  <c r="N2186" i="2"/>
  <c r="N2185" i="2"/>
  <c r="S2185" i="2"/>
  <c r="N2184" i="2"/>
  <c r="N2183" i="2"/>
  <c r="N2182" i="2"/>
  <c r="S2182" i="2"/>
  <c r="N2181" i="2"/>
  <c r="N2180" i="2"/>
  <c r="N2179" i="2"/>
  <c r="N2178" i="2"/>
  <c r="N2177" i="2"/>
  <c r="N2176" i="2"/>
  <c r="N2175" i="2"/>
  <c r="N2174" i="2"/>
  <c r="N2173" i="2"/>
  <c r="N2172" i="2"/>
  <c r="N2171" i="2"/>
  <c r="N2170" i="2"/>
  <c r="S2170" i="2"/>
  <c r="N2169" i="2"/>
  <c r="S2169" i="2"/>
  <c r="N2168" i="2"/>
  <c r="N2167" i="2"/>
  <c r="N2166" i="2"/>
  <c r="N2165" i="2"/>
  <c r="N2164" i="2"/>
  <c r="N2163" i="2"/>
  <c r="N2162" i="2"/>
  <c r="N2161" i="2"/>
  <c r="N2160" i="2"/>
  <c r="N2159" i="2"/>
  <c r="N2158" i="2"/>
  <c r="S2158" i="2"/>
  <c r="N2157" i="2"/>
  <c r="N2156" i="2"/>
  <c r="N2155" i="2"/>
  <c r="N2154" i="2"/>
  <c r="N2153" i="2"/>
  <c r="S2153" i="2"/>
  <c r="N2152" i="2"/>
  <c r="N2151" i="2"/>
  <c r="N2150" i="2"/>
  <c r="N2149" i="2"/>
  <c r="N2148" i="2"/>
  <c r="N2147" i="2"/>
  <c r="N2146" i="2"/>
  <c r="S2146" i="2"/>
  <c r="N2145" i="2"/>
  <c r="N2144" i="2"/>
  <c r="N2143" i="2"/>
  <c r="N2142" i="2"/>
  <c r="N2141" i="2"/>
  <c r="S2141" i="2"/>
  <c r="N2140" i="2"/>
  <c r="N2139" i="2"/>
  <c r="N2138" i="2"/>
  <c r="S2138" i="2"/>
  <c r="N2137" i="2"/>
  <c r="N2136" i="2"/>
  <c r="N2135" i="2"/>
  <c r="S2135" i="2"/>
  <c r="N2134" i="2"/>
  <c r="N2133" i="2"/>
  <c r="N2132" i="2"/>
  <c r="N2131" i="2"/>
  <c r="N2130" i="2"/>
  <c r="S2130" i="2"/>
  <c r="N2129" i="2"/>
  <c r="N2128" i="2"/>
  <c r="N2127" i="2"/>
  <c r="S2126" i="2"/>
  <c r="S2125" i="2"/>
  <c r="S2124" i="2"/>
  <c r="S2123" i="2"/>
  <c r="S2122" i="2"/>
  <c r="S2121" i="2"/>
  <c r="S2120" i="2"/>
  <c r="S2119" i="2"/>
  <c r="S2118" i="2"/>
  <c r="S2117" i="2"/>
  <c r="S2116" i="2"/>
  <c r="S2115" i="2"/>
  <c r="S2114" i="2"/>
  <c r="S2113" i="2"/>
  <c r="S2112" i="2"/>
  <c r="S2111" i="2"/>
  <c r="S2110" i="2"/>
  <c r="S2109" i="2"/>
  <c r="S2108" i="2"/>
  <c r="S2107" i="2"/>
  <c r="S2106" i="2"/>
  <c r="S2105" i="2"/>
  <c r="S2104" i="2"/>
  <c r="S2103" i="2"/>
  <c r="S2102" i="2"/>
  <c r="S2101" i="2"/>
  <c r="S2100" i="2"/>
  <c r="S2099" i="2"/>
  <c r="S2098" i="2"/>
  <c r="S2097" i="2"/>
  <c r="S2096" i="2"/>
  <c r="S2095" i="2"/>
  <c r="S2094" i="2"/>
  <c r="S2093" i="2"/>
  <c r="S2092" i="2"/>
  <c r="S2091" i="2"/>
  <c r="S2090" i="2"/>
  <c r="S2089" i="2"/>
  <c r="S2088" i="2"/>
  <c r="S2087" i="2"/>
  <c r="S2086" i="2"/>
  <c r="S2085" i="2"/>
  <c r="S2084" i="2"/>
  <c r="S2083" i="2"/>
  <c r="S2082" i="2"/>
  <c r="S2081" i="2"/>
  <c r="S2080" i="2"/>
  <c r="S2079" i="2"/>
  <c r="S2078" i="2"/>
  <c r="S2077" i="2"/>
  <c r="S2076" i="2"/>
  <c r="S2075" i="2"/>
  <c r="S2074" i="2"/>
  <c r="S2073" i="2"/>
  <c r="S2072" i="2"/>
  <c r="S2071" i="2"/>
  <c r="N2070" i="2"/>
  <c r="N2069" i="2"/>
  <c r="N2068" i="2"/>
  <c r="N2067" i="2"/>
  <c r="N2066" i="2"/>
  <c r="S2066" i="2"/>
  <c r="N2065" i="2"/>
  <c r="N2064" i="2"/>
  <c r="N2063" i="2"/>
  <c r="N2062" i="2"/>
  <c r="N2061" i="2"/>
  <c r="N2060" i="2"/>
  <c r="N2059" i="2"/>
  <c r="Q2059" i="2"/>
  <c r="N2058" i="2"/>
  <c r="Q2058" i="2"/>
  <c r="N2057" i="2"/>
  <c r="N2056" i="2"/>
  <c r="N2055" i="2"/>
  <c r="N2054" i="2"/>
  <c r="N2053" i="2"/>
  <c r="N2052" i="2"/>
  <c r="N2051" i="2"/>
  <c r="N2050" i="2"/>
  <c r="Q2050" i="2"/>
  <c r="N2049" i="2"/>
  <c r="N2048" i="2"/>
  <c r="N2047" i="2"/>
  <c r="N2046" i="2"/>
  <c r="N2045" i="2"/>
  <c r="N2044" i="2"/>
  <c r="N2043" i="2"/>
  <c r="N2042" i="2"/>
  <c r="Q2042" i="2"/>
  <c r="N2041" i="2"/>
  <c r="S2041" i="2"/>
  <c r="N2040" i="2"/>
  <c r="N2039" i="2"/>
  <c r="N2038" i="2"/>
  <c r="N2037" i="2"/>
  <c r="N2036" i="2"/>
  <c r="N2035" i="2"/>
  <c r="N2034" i="2"/>
  <c r="Q2034" i="2"/>
  <c r="N2033" i="2"/>
  <c r="S2033" i="2"/>
  <c r="N2032" i="2"/>
  <c r="N2031" i="2"/>
  <c r="N2030" i="2"/>
  <c r="N2029" i="2"/>
  <c r="N2028" i="2"/>
  <c r="N2027" i="2"/>
  <c r="N2026" i="2"/>
  <c r="S2026" i="2"/>
  <c r="N2025" i="2"/>
  <c r="N2024" i="2"/>
  <c r="N2023" i="2"/>
  <c r="N2022" i="2"/>
  <c r="N2021" i="2"/>
  <c r="N2020" i="2"/>
  <c r="N2019" i="2"/>
  <c r="N2018" i="2"/>
  <c r="Q2018" i="2"/>
  <c r="N2017" i="2"/>
  <c r="N2016" i="2"/>
  <c r="N2015" i="2"/>
  <c r="N2014" i="2"/>
  <c r="N2013" i="2"/>
  <c r="N2012" i="2"/>
  <c r="N2011" i="2"/>
  <c r="N2010" i="2"/>
  <c r="N2009" i="2"/>
  <c r="Q2009" i="2"/>
  <c r="N2008" i="2"/>
  <c r="N2007" i="2"/>
  <c r="N2006" i="2"/>
  <c r="N2005" i="2"/>
  <c r="N2004" i="2"/>
  <c r="N2003" i="2"/>
  <c r="N2002" i="2"/>
  <c r="N2001" i="2"/>
  <c r="N2000" i="2"/>
  <c r="N1999" i="2"/>
  <c r="S1999" i="2"/>
  <c r="N1998" i="2"/>
  <c r="N1997" i="2"/>
  <c r="N1996" i="2"/>
  <c r="N1995" i="2"/>
  <c r="N1994" i="2"/>
  <c r="N1993" i="2"/>
  <c r="N1992" i="2"/>
  <c r="N1991" i="2"/>
  <c r="S1991" i="2"/>
  <c r="N1990" i="2"/>
  <c r="N1989" i="2"/>
  <c r="N1988" i="2"/>
  <c r="N1987" i="2"/>
  <c r="N1986" i="2"/>
  <c r="N1985" i="2"/>
  <c r="N1984" i="2"/>
  <c r="N1983" i="2"/>
  <c r="N1982" i="2"/>
  <c r="N1981" i="2"/>
  <c r="N1980" i="2"/>
  <c r="N1979" i="2"/>
  <c r="N1978" i="2"/>
  <c r="S1978" i="2"/>
  <c r="N1977" i="2"/>
  <c r="N1976" i="2"/>
  <c r="N1975" i="2"/>
  <c r="N1974" i="2"/>
  <c r="N1973" i="2"/>
  <c r="N1972" i="2"/>
  <c r="N1971" i="2"/>
  <c r="N1970" i="2"/>
  <c r="S1970" i="2"/>
  <c r="N1969" i="2"/>
  <c r="N1968" i="2"/>
  <c r="N1967" i="2"/>
  <c r="N1966" i="2"/>
  <c r="N1965" i="2"/>
  <c r="N1964" i="2"/>
  <c r="N1963" i="2"/>
  <c r="N1962" i="2"/>
  <c r="N1961" i="2"/>
  <c r="Q1961" i="2"/>
  <c r="N1960" i="2"/>
  <c r="N1959" i="2"/>
  <c r="N1958" i="2"/>
  <c r="N1957" i="2"/>
  <c r="N1956" i="2"/>
  <c r="N1955" i="2"/>
  <c r="N1954" i="2"/>
  <c r="N1953" i="2"/>
  <c r="N1952" i="2"/>
  <c r="N1951" i="2"/>
  <c r="N1950" i="2"/>
  <c r="N1949" i="2"/>
  <c r="N1948" i="2"/>
  <c r="N1947" i="2"/>
  <c r="N1946" i="2"/>
  <c r="N1945" i="2"/>
  <c r="N1944" i="2"/>
  <c r="N1943" i="2"/>
  <c r="Q1943" i="2"/>
  <c r="N1942" i="2"/>
  <c r="N1941" i="2"/>
  <c r="N1940" i="2"/>
  <c r="N1939" i="2"/>
  <c r="N1938" i="2"/>
  <c r="N1937" i="2"/>
  <c r="N1936" i="2"/>
  <c r="N1935" i="2"/>
  <c r="N1934" i="2"/>
  <c r="N1933" i="2"/>
  <c r="N1932" i="2"/>
  <c r="N1931" i="2"/>
  <c r="N1930" i="2"/>
  <c r="N1929" i="2"/>
  <c r="N1928" i="2"/>
  <c r="N1927" i="2"/>
  <c r="N1926" i="2"/>
  <c r="N1925" i="2"/>
  <c r="N1924" i="2"/>
  <c r="Q1924" i="2"/>
  <c r="N1923" i="2"/>
  <c r="N1922" i="2"/>
  <c r="N1921" i="2"/>
  <c r="N1920" i="2"/>
  <c r="N1919" i="2"/>
  <c r="N1918" i="2"/>
  <c r="N1917" i="2"/>
  <c r="N1916" i="2"/>
  <c r="N1915" i="2"/>
  <c r="N1914" i="2"/>
  <c r="N1913" i="2"/>
  <c r="N1912" i="2"/>
  <c r="N1911" i="2"/>
  <c r="N1910" i="2"/>
  <c r="N1909" i="2"/>
  <c r="N1908" i="2"/>
  <c r="N1907" i="2"/>
  <c r="N1906" i="2"/>
  <c r="N1905" i="2"/>
  <c r="N1904" i="2"/>
  <c r="N1903" i="2"/>
  <c r="N1902" i="2"/>
  <c r="N1901" i="2"/>
  <c r="N1900" i="2"/>
  <c r="N1899" i="2"/>
  <c r="N1898" i="2"/>
  <c r="N1897" i="2"/>
  <c r="N1896" i="2"/>
  <c r="N1895" i="2"/>
  <c r="N1894" i="2"/>
  <c r="N1893" i="2"/>
  <c r="N1892" i="2"/>
  <c r="N1891" i="2"/>
  <c r="N1890" i="2"/>
  <c r="N1889" i="2"/>
  <c r="N1888" i="2"/>
  <c r="N1887" i="2"/>
  <c r="N1886" i="2"/>
  <c r="N1885" i="2"/>
  <c r="N1884" i="2"/>
  <c r="N1883" i="2"/>
  <c r="N1882" i="2"/>
  <c r="N1881" i="2"/>
  <c r="N1880" i="2"/>
  <c r="N1879" i="2"/>
  <c r="N1878" i="2"/>
  <c r="N1877" i="2"/>
  <c r="N1876" i="2"/>
  <c r="N1875" i="2"/>
  <c r="N1874" i="2"/>
  <c r="N1873" i="2"/>
  <c r="N1872" i="2"/>
  <c r="N1871" i="2"/>
  <c r="N1870" i="2"/>
  <c r="N1869" i="2"/>
  <c r="N1868" i="2"/>
  <c r="N1867" i="2"/>
  <c r="N1866" i="2"/>
  <c r="N1865" i="2"/>
  <c r="N1864" i="2"/>
  <c r="N1863" i="2"/>
  <c r="N1862" i="2"/>
  <c r="N1861" i="2"/>
  <c r="N1860" i="2"/>
  <c r="N1859" i="2"/>
  <c r="N1858" i="2"/>
  <c r="N1857" i="2"/>
  <c r="N1856" i="2"/>
  <c r="N1855" i="2"/>
  <c r="N1854" i="2"/>
  <c r="N1853" i="2"/>
  <c r="N1852" i="2"/>
  <c r="N1851" i="2"/>
  <c r="N1850" i="2"/>
  <c r="N1849" i="2"/>
  <c r="N1848" i="2"/>
  <c r="N1847" i="2"/>
  <c r="N1846" i="2"/>
  <c r="N1845" i="2"/>
  <c r="N1844" i="2"/>
  <c r="N1843" i="2"/>
  <c r="N1842" i="2"/>
  <c r="N1841" i="2"/>
  <c r="N1840" i="2"/>
  <c r="N1839" i="2"/>
  <c r="N1838" i="2"/>
  <c r="N1837" i="2"/>
  <c r="N1836" i="2"/>
  <c r="N1835" i="2"/>
  <c r="N1834" i="2"/>
  <c r="N1833" i="2"/>
  <c r="N1832" i="2"/>
  <c r="N1831" i="2"/>
  <c r="K1831" i="2"/>
  <c r="N1830" i="2"/>
  <c r="K1830" i="2"/>
  <c r="N1829" i="2"/>
  <c r="K1829" i="2"/>
  <c r="N1828" i="2"/>
  <c r="N1827" i="2"/>
  <c r="N1826" i="2"/>
  <c r="N1825" i="2"/>
  <c r="N1824" i="2"/>
  <c r="N1823" i="2"/>
  <c r="N1822" i="2"/>
  <c r="N1821" i="2"/>
  <c r="N1820" i="2"/>
  <c r="Q1820" i="2"/>
  <c r="N1819" i="2"/>
  <c r="N1818" i="2"/>
  <c r="N1817" i="2"/>
  <c r="Q1817" i="2"/>
  <c r="N1816" i="2"/>
  <c r="N1815" i="2"/>
  <c r="N1814" i="2"/>
  <c r="N1813" i="2"/>
  <c r="N1812" i="2"/>
  <c r="N1811" i="2"/>
  <c r="N1810" i="2"/>
  <c r="N1809" i="2"/>
  <c r="Q1809" i="2"/>
  <c r="N1808" i="2"/>
  <c r="N1807" i="2"/>
  <c r="N1806" i="2"/>
  <c r="N1805" i="2"/>
  <c r="N1804" i="2"/>
  <c r="N1803" i="2"/>
  <c r="N1802" i="2"/>
  <c r="N1801" i="2"/>
  <c r="Q1801" i="2"/>
  <c r="N1800" i="2"/>
  <c r="N1799" i="2"/>
  <c r="N1798" i="2"/>
  <c r="N1797" i="2"/>
  <c r="N1796" i="2"/>
  <c r="N1795" i="2"/>
  <c r="N1794" i="2"/>
  <c r="N1793" i="2"/>
  <c r="Q1793" i="2"/>
  <c r="N1792" i="2"/>
  <c r="N1791" i="2"/>
  <c r="N1790" i="2"/>
  <c r="N1789" i="2"/>
  <c r="N1788" i="2"/>
  <c r="N1787" i="2"/>
  <c r="Q1787" i="2"/>
  <c r="N1786" i="2"/>
  <c r="N1785" i="2"/>
  <c r="N1784" i="2"/>
  <c r="S1784" i="2"/>
  <c r="N1783" i="2"/>
  <c r="N1782" i="2"/>
  <c r="N1781" i="2"/>
  <c r="N1780" i="2"/>
  <c r="N1779" i="2"/>
  <c r="Q1779" i="2"/>
  <c r="N1778" i="2"/>
  <c r="N1777" i="2"/>
  <c r="N1776" i="2"/>
  <c r="N1775" i="2"/>
  <c r="N1774" i="2"/>
  <c r="N1773" i="2"/>
  <c r="N1772" i="2"/>
  <c r="N1771" i="2"/>
  <c r="Q1771" i="2"/>
  <c r="N1770" i="2"/>
  <c r="N1769" i="2"/>
  <c r="N1768" i="2"/>
  <c r="S1768" i="2"/>
  <c r="N1767" i="2"/>
  <c r="N1766" i="2"/>
  <c r="N1765" i="2"/>
  <c r="N1764" i="2"/>
  <c r="N1763" i="2"/>
  <c r="N1762" i="2"/>
  <c r="N1761" i="2"/>
  <c r="N1760" i="2"/>
  <c r="N1759" i="2"/>
  <c r="N1758" i="2"/>
  <c r="N1757" i="2"/>
  <c r="N1756" i="2"/>
  <c r="N1755" i="2"/>
  <c r="N1754" i="2"/>
  <c r="N1753" i="2"/>
  <c r="N1752" i="2"/>
  <c r="N1751" i="2"/>
  <c r="Q1751" i="2"/>
  <c r="N1750" i="2"/>
  <c r="N1749" i="2"/>
  <c r="N1748" i="2"/>
  <c r="N1747" i="2"/>
  <c r="N1746" i="2"/>
  <c r="N1745" i="2"/>
  <c r="N1744" i="2"/>
  <c r="N1743" i="2"/>
  <c r="N1742" i="2"/>
  <c r="S1742" i="2"/>
  <c r="N1741" i="2"/>
  <c r="N1740" i="2"/>
  <c r="N1739" i="2"/>
  <c r="N1738" i="2"/>
  <c r="N1737" i="2"/>
  <c r="N1736" i="2"/>
  <c r="S1736" i="2"/>
  <c r="N1735" i="2"/>
  <c r="N1734" i="2"/>
  <c r="N1733" i="2"/>
  <c r="N1732" i="2"/>
  <c r="N1731" i="2"/>
  <c r="N1730" i="2"/>
  <c r="N1729" i="2"/>
  <c r="N1728" i="2"/>
  <c r="N1727" i="2"/>
  <c r="N1726" i="2"/>
  <c r="N1725" i="2"/>
  <c r="S1725" i="2"/>
  <c r="N1724" i="2"/>
  <c r="N1723" i="2"/>
  <c r="N1722" i="2"/>
  <c r="N1721" i="2"/>
  <c r="N1720" i="2"/>
  <c r="N1719" i="2"/>
  <c r="N1718" i="2"/>
  <c r="N1717" i="2"/>
  <c r="N1716" i="2"/>
  <c r="N1715" i="2"/>
  <c r="N1714" i="2"/>
  <c r="N1713" i="2"/>
  <c r="N1712" i="2"/>
  <c r="N1711" i="2"/>
  <c r="N1710" i="2"/>
  <c r="N1709" i="2"/>
  <c r="N1708" i="2"/>
  <c r="N1707" i="2"/>
  <c r="N1706" i="2"/>
  <c r="N1705" i="2"/>
  <c r="N1704" i="2"/>
  <c r="N1703" i="2"/>
  <c r="N1702" i="2"/>
  <c r="N1701" i="2"/>
  <c r="N1700" i="2"/>
  <c r="S1700" i="2"/>
  <c r="N1699" i="2"/>
  <c r="N1698" i="2"/>
  <c r="N1697" i="2"/>
  <c r="N1696" i="2"/>
  <c r="N1695" i="2"/>
  <c r="N1694" i="2"/>
  <c r="N1693" i="2"/>
  <c r="N1692" i="2"/>
  <c r="N1691" i="2"/>
  <c r="N1690" i="2"/>
  <c r="N1689" i="2"/>
  <c r="N1688" i="2"/>
  <c r="N1687" i="2"/>
  <c r="N1686" i="2"/>
  <c r="N1685" i="2"/>
  <c r="N1684" i="2"/>
  <c r="N1683" i="2"/>
  <c r="N1682" i="2"/>
  <c r="N1681" i="2"/>
  <c r="N1680" i="2"/>
  <c r="S1680" i="2"/>
  <c r="N1679" i="2"/>
  <c r="N1678" i="2"/>
  <c r="N1677" i="2"/>
  <c r="N1676" i="2"/>
  <c r="N1675" i="2"/>
  <c r="N1674" i="2"/>
  <c r="N1673" i="2"/>
  <c r="Q1673" i="2"/>
  <c r="N1672" i="2"/>
  <c r="S1672" i="2"/>
  <c r="N1671" i="2"/>
  <c r="N1670" i="2"/>
  <c r="N1669" i="2"/>
  <c r="N1668" i="2"/>
  <c r="Q1668" i="2"/>
  <c r="N1667" i="2"/>
  <c r="N1666" i="2"/>
  <c r="N1665" i="2"/>
  <c r="Q1665" i="2"/>
  <c r="N1664" i="2"/>
  <c r="N1663" i="2"/>
  <c r="N1662" i="2"/>
  <c r="N1661" i="2"/>
  <c r="N1660" i="2"/>
  <c r="N1659" i="2"/>
  <c r="N1658" i="2"/>
  <c r="N1657" i="2"/>
  <c r="Q1657" i="2"/>
  <c r="N1656" i="2"/>
  <c r="N1655" i="2"/>
  <c r="N1654" i="2"/>
  <c r="N1653" i="2"/>
  <c r="N1652" i="2"/>
  <c r="Q1652" i="2"/>
  <c r="N1651" i="2"/>
  <c r="N1650" i="2"/>
  <c r="N1649" i="2"/>
  <c r="Q1649" i="2"/>
  <c r="N1648" i="2"/>
  <c r="S1648" i="2"/>
  <c r="N1647" i="2"/>
  <c r="N1646" i="2"/>
  <c r="N1645" i="2"/>
  <c r="N1644" i="2"/>
  <c r="N1643" i="2"/>
  <c r="N1642" i="2"/>
  <c r="N1641" i="2"/>
  <c r="Q1641" i="2"/>
  <c r="N1640" i="2"/>
  <c r="N1639" i="2"/>
  <c r="N1638" i="2"/>
  <c r="N1637" i="2"/>
  <c r="N1636" i="2"/>
  <c r="N1635" i="2"/>
  <c r="N1634" i="2"/>
  <c r="N1633" i="2"/>
  <c r="N1632" i="2"/>
  <c r="N1631" i="2"/>
  <c r="N1630" i="2"/>
  <c r="N1629" i="2"/>
  <c r="N1628" i="2"/>
  <c r="N1627" i="2"/>
  <c r="N1626" i="2"/>
  <c r="N1625" i="2"/>
  <c r="N1624" i="2"/>
  <c r="N1623" i="2"/>
  <c r="N1622" i="2"/>
  <c r="N1621" i="2"/>
  <c r="N1620" i="2"/>
  <c r="N1619" i="2"/>
  <c r="N1618" i="2"/>
  <c r="N1617" i="2"/>
  <c r="Q1617" i="2"/>
  <c r="N1616" i="2"/>
  <c r="N1615" i="2"/>
  <c r="N1614" i="2"/>
  <c r="N1613" i="2"/>
  <c r="N1612" i="2"/>
  <c r="N1611" i="2"/>
  <c r="N1610" i="2"/>
  <c r="N1609" i="2"/>
  <c r="Q1609" i="2"/>
  <c r="N1608" i="2"/>
  <c r="S1608" i="2"/>
  <c r="N1607" i="2"/>
  <c r="N1606" i="2"/>
  <c r="N1605" i="2"/>
  <c r="N1604" i="2"/>
  <c r="N1603" i="2"/>
  <c r="N1602" i="2"/>
  <c r="N1601" i="2"/>
  <c r="Q1601" i="2"/>
  <c r="N1600" i="2"/>
  <c r="N1599" i="2"/>
  <c r="N1598" i="2"/>
  <c r="N1597" i="2"/>
  <c r="N1596" i="2"/>
  <c r="N1595" i="2"/>
  <c r="N1594" i="2"/>
  <c r="N1593" i="2"/>
  <c r="N1592" i="2"/>
  <c r="N1591" i="2"/>
  <c r="N1590" i="2"/>
  <c r="N1589" i="2"/>
  <c r="N1588" i="2"/>
  <c r="N1587" i="2"/>
  <c r="N1586" i="2"/>
  <c r="N1585" i="2"/>
  <c r="N1584" i="2"/>
  <c r="N1583" i="2"/>
  <c r="N1582" i="2"/>
  <c r="N1581" i="2"/>
  <c r="N1580" i="2"/>
  <c r="S1580" i="2"/>
  <c r="N1579" i="2"/>
  <c r="N1578" i="2"/>
  <c r="N1577" i="2"/>
  <c r="N1576" i="2"/>
  <c r="N1575" i="2"/>
  <c r="N1574" i="2"/>
  <c r="N1573" i="2"/>
  <c r="N1572" i="2"/>
  <c r="S1572" i="2"/>
  <c r="N1571" i="2"/>
  <c r="N1570" i="2"/>
  <c r="N1569" i="2"/>
  <c r="N1568" i="2"/>
  <c r="N1567" i="2"/>
  <c r="N1566" i="2"/>
  <c r="N1565" i="2"/>
  <c r="N1564" i="2"/>
  <c r="S1564" i="2"/>
  <c r="N1563" i="2"/>
  <c r="N1562" i="2"/>
  <c r="N1561" i="2"/>
  <c r="N1560" i="2"/>
  <c r="S1560" i="2"/>
  <c r="N1559" i="2"/>
  <c r="N1558" i="2"/>
  <c r="N1557" i="2"/>
  <c r="N1556" i="2"/>
  <c r="S1556" i="2"/>
  <c r="N1555" i="2"/>
  <c r="N1554" i="2"/>
  <c r="N1553" i="2"/>
  <c r="N1552" i="2"/>
  <c r="N1551" i="2"/>
  <c r="N1550" i="2"/>
  <c r="N1549" i="2"/>
  <c r="N1548" i="2"/>
  <c r="S1548" i="2"/>
  <c r="N1547" i="2"/>
  <c r="N1546" i="2"/>
  <c r="N1545" i="2"/>
  <c r="N1544" i="2"/>
  <c r="N1543" i="2"/>
  <c r="N1542" i="2"/>
  <c r="N1541" i="2"/>
  <c r="N1540" i="2"/>
  <c r="N1539" i="2"/>
  <c r="N1538" i="2"/>
  <c r="N1537" i="2"/>
  <c r="N1536" i="2"/>
  <c r="N1535" i="2"/>
  <c r="N1534" i="2"/>
  <c r="N1533" i="2"/>
  <c r="N1532" i="2"/>
  <c r="N1531" i="2"/>
  <c r="N1530" i="2"/>
  <c r="N1529" i="2"/>
  <c r="N1528" i="2"/>
  <c r="N1527" i="2"/>
  <c r="N1526" i="2"/>
  <c r="N1525" i="2"/>
  <c r="N1524" i="2"/>
  <c r="S1524" i="2"/>
  <c r="N1523" i="2"/>
  <c r="N1522" i="2"/>
  <c r="N1521" i="2"/>
  <c r="N1520" i="2"/>
  <c r="N1519" i="2"/>
  <c r="N1518" i="2"/>
  <c r="N1517" i="2"/>
  <c r="S1517" i="2"/>
  <c r="N1516" i="2"/>
  <c r="N1515" i="2"/>
  <c r="N1514" i="2"/>
  <c r="N1513" i="2"/>
  <c r="N1512" i="2"/>
  <c r="N1511" i="2"/>
  <c r="N1510" i="2"/>
  <c r="N1509" i="2"/>
  <c r="S1509" i="2"/>
  <c r="N1508" i="2"/>
  <c r="Q1508" i="2"/>
  <c r="N1507" i="2"/>
  <c r="N1506" i="2"/>
  <c r="N1505" i="2"/>
  <c r="S1505" i="2"/>
  <c r="N1504" i="2"/>
  <c r="N1503" i="2"/>
  <c r="N1502" i="2"/>
  <c r="N1501" i="2"/>
  <c r="Q1501" i="2"/>
  <c r="N1500" i="2"/>
  <c r="N1499" i="2"/>
  <c r="N1498" i="2"/>
  <c r="N1497" i="2"/>
  <c r="N1496" i="2"/>
  <c r="N1495" i="2"/>
  <c r="N1494" i="2"/>
  <c r="N1493" i="2"/>
  <c r="N1492" i="2"/>
  <c r="N1491" i="2"/>
  <c r="N1490" i="2"/>
  <c r="N1489" i="2"/>
  <c r="N1488" i="2"/>
  <c r="N1487" i="2"/>
  <c r="N1486" i="2"/>
  <c r="N1485" i="2"/>
  <c r="N1484" i="2"/>
  <c r="S1484" i="2"/>
  <c r="N1483" i="2"/>
  <c r="N1482" i="2"/>
  <c r="N1481" i="2"/>
  <c r="N1480" i="2"/>
  <c r="N1479" i="2"/>
  <c r="N1478" i="2"/>
  <c r="N1477" i="2"/>
  <c r="N1476" i="2"/>
  <c r="N1475" i="2"/>
  <c r="N1474" i="2"/>
  <c r="N1473" i="2"/>
  <c r="N1472" i="2"/>
  <c r="N1471" i="2"/>
  <c r="N1470" i="2"/>
  <c r="N1469" i="2"/>
  <c r="N1468" i="2"/>
  <c r="N1467" i="2"/>
  <c r="N1466" i="2"/>
  <c r="N1465" i="2"/>
  <c r="N1464" i="2"/>
  <c r="N1463" i="2"/>
  <c r="N1462" i="2"/>
  <c r="N1461" i="2"/>
  <c r="N1460" i="2"/>
  <c r="N1459" i="2"/>
  <c r="Q1459" i="2"/>
  <c r="N1458" i="2"/>
  <c r="N1457" i="2"/>
  <c r="N1456" i="2"/>
  <c r="N1455" i="2"/>
  <c r="N1454" i="2"/>
  <c r="N1453" i="2"/>
  <c r="N1452" i="2"/>
  <c r="N1451" i="2"/>
  <c r="Q1451" i="2"/>
  <c r="N1450" i="2"/>
  <c r="S1450" i="2"/>
  <c r="N1449" i="2"/>
  <c r="S1449" i="2"/>
  <c r="N1448" i="2"/>
  <c r="N1447" i="2"/>
  <c r="N1446" i="2"/>
  <c r="N1445" i="2"/>
  <c r="N1444" i="2"/>
  <c r="N1443" i="2"/>
  <c r="S1443" i="2"/>
  <c r="N1442" i="2"/>
  <c r="S1442" i="2"/>
  <c r="N1441" i="2"/>
  <c r="N1440" i="2"/>
  <c r="N1439" i="2"/>
  <c r="N1438" i="2"/>
  <c r="N1437" i="2"/>
  <c r="N1436" i="2"/>
  <c r="N1435" i="2"/>
  <c r="S1435" i="2"/>
  <c r="N1434" i="2"/>
  <c r="N1433" i="2"/>
  <c r="N1432" i="2"/>
  <c r="N1431" i="2"/>
  <c r="N1430" i="2"/>
  <c r="N1429" i="2"/>
  <c r="N1428" i="2"/>
  <c r="N1427" i="2"/>
  <c r="S1427" i="2"/>
  <c r="N1426" i="2"/>
  <c r="N1425" i="2"/>
  <c r="N1424" i="2"/>
  <c r="N1423" i="2"/>
  <c r="N1422" i="2"/>
  <c r="N1421" i="2"/>
  <c r="N1420" i="2"/>
  <c r="N1419" i="2"/>
  <c r="S1419" i="2"/>
  <c r="N1418" i="2"/>
  <c r="S1418" i="2"/>
  <c r="N1417" i="2"/>
  <c r="N1416" i="2"/>
  <c r="N1415" i="2"/>
  <c r="N1414" i="2"/>
  <c r="N1413" i="2"/>
  <c r="N1412" i="2"/>
  <c r="N1411" i="2"/>
  <c r="S1411" i="2"/>
  <c r="N1410" i="2"/>
  <c r="N1409" i="2"/>
  <c r="N1408" i="2"/>
  <c r="N1407" i="2"/>
  <c r="N1406" i="2"/>
  <c r="N1405" i="2"/>
  <c r="N1404" i="2"/>
  <c r="N1403" i="2"/>
  <c r="N1402" i="2"/>
  <c r="S1402" i="2"/>
  <c r="N1401" i="2"/>
  <c r="N1400" i="2"/>
  <c r="N1399" i="2"/>
  <c r="N1398" i="2"/>
  <c r="N1397" i="2"/>
  <c r="N1396" i="2"/>
  <c r="N1395" i="2"/>
  <c r="N1394" i="2"/>
  <c r="N1393" i="2"/>
  <c r="N1392" i="2"/>
  <c r="N1391" i="2"/>
  <c r="S1391" i="2"/>
  <c r="N1390" i="2"/>
  <c r="N1389" i="2"/>
  <c r="N1388" i="2"/>
  <c r="N1387" i="2"/>
  <c r="N1386" i="2"/>
  <c r="N1385" i="2"/>
  <c r="N1384" i="2"/>
  <c r="N1383" i="2"/>
  <c r="N1382" i="2"/>
  <c r="N1381" i="2"/>
  <c r="N1380" i="2"/>
  <c r="N1379" i="2"/>
  <c r="Q1379" i="2"/>
  <c r="N1378" i="2"/>
  <c r="N1377" i="2"/>
  <c r="N1376" i="2"/>
  <c r="N1375" i="2"/>
  <c r="N1374" i="2"/>
  <c r="N1373" i="2"/>
  <c r="N1372" i="2"/>
  <c r="N1371" i="2"/>
  <c r="S1371" i="2"/>
  <c r="N1370" i="2"/>
  <c r="N1369" i="2"/>
  <c r="N1368" i="2"/>
  <c r="N1367" i="2"/>
  <c r="Q1367" i="2"/>
  <c r="N1366" i="2"/>
  <c r="N1365" i="2"/>
  <c r="N1364" i="2"/>
  <c r="N1363" i="2"/>
  <c r="N1362" i="2"/>
  <c r="N1361" i="2"/>
  <c r="N1360" i="2"/>
  <c r="N1359" i="2"/>
  <c r="N1358" i="2"/>
  <c r="S1358" i="2"/>
  <c r="N1357" i="2"/>
  <c r="Q1357" i="2"/>
  <c r="N1356" i="2"/>
  <c r="N1355" i="2"/>
  <c r="S1355" i="2"/>
  <c r="N1354" i="2"/>
  <c r="N1353" i="2"/>
  <c r="N1352" i="2"/>
  <c r="N1351" i="2"/>
  <c r="N1350" i="2"/>
  <c r="S1350" i="2"/>
  <c r="N1349" i="2"/>
  <c r="N1348" i="2"/>
  <c r="N1347" i="2"/>
  <c r="S1347" i="2"/>
  <c r="N1346" i="2"/>
  <c r="N1345" i="2"/>
  <c r="N1344" i="2"/>
  <c r="N1343" i="2"/>
  <c r="N1342" i="2"/>
  <c r="N1341" i="2"/>
  <c r="N1340" i="2"/>
  <c r="N1339" i="2"/>
  <c r="S1339" i="2"/>
  <c r="N1338" i="2"/>
  <c r="N1337" i="2"/>
  <c r="N1336" i="2"/>
  <c r="N1335" i="2"/>
  <c r="Q1335" i="2"/>
  <c r="N1334" i="2"/>
  <c r="N1333" i="2"/>
  <c r="N1332" i="2"/>
  <c r="N1331" i="2"/>
  <c r="Q1331" i="2"/>
  <c r="N1330" i="2"/>
  <c r="N1329" i="2"/>
  <c r="N1328" i="2"/>
  <c r="N1327" i="2"/>
  <c r="N1326" i="2"/>
  <c r="N1325" i="2"/>
  <c r="Q1325" i="2"/>
  <c r="N1324" i="2"/>
  <c r="N1323" i="2"/>
  <c r="N1322" i="2"/>
  <c r="N1321" i="2"/>
  <c r="N1320" i="2"/>
  <c r="N1319" i="2"/>
  <c r="N1318" i="2"/>
  <c r="N1317" i="2"/>
  <c r="N1316" i="2"/>
  <c r="N1315" i="2"/>
  <c r="N1314" i="2"/>
  <c r="N1313" i="2"/>
  <c r="N1312" i="2"/>
  <c r="N1311" i="2"/>
  <c r="N1310" i="2"/>
  <c r="S1310" i="2"/>
  <c r="N1309" i="2"/>
  <c r="N1308" i="2"/>
  <c r="N1307" i="2"/>
  <c r="N1306" i="2"/>
  <c r="N1305" i="2"/>
  <c r="N1304" i="2"/>
  <c r="N1303" i="2"/>
  <c r="Q1303" i="2"/>
  <c r="N1302" i="2"/>
  <c r="S1302" i="2"/>
  <c r="N1301" i="2"/>
  <c r="N1300" i="2"/>
  <c r="N1299" i="2"/>
  <c r="N1298" i="2"/>
  <c r="N1297" i="2"/>
  <c r="N1296" i="2"/>
  <c r="N1295" i="2"/>
  <c r="N1294" i="2"/>
  <c r="S1294" i="2"/>
  <c r="N1293" i="2"/>
  <c r="Q1293" i="2"/>
  <c r="N1292" i="2"/>
  <c r="Q1292" i="2"/>
  <c r="N1291" i="2"/>
  <c r="Q1291" i="2"/>
  <c r="N1290" i="2"/>
  <c r="N1289" i="2"/>
  <c r="N1288" i="2"/>
  <c r="N1287" i="2"/>
  <c r="Q1287" i="2"/>
  <c r="N1286" i="2"/>
  <c r="N1285" i="2"/>
  <c r="N1284" i="2"/>
  <c r="N1283" i="2"/>
  <c r="N1282" i="2"/>
  <c r="S1282" i="2"/>
  <c r="N1281" i="2"/>
  <c r="Q1281" i="2"/>
  <c r="N1280" i="2"/>
  <c r="N1279" i="2"/>
  <c r="Q1279" i="2"/>
  <c r="N1278" i="2"/>
  <c r="S1278" i="2"/>
  <c r="N1277" i="2"/>
  <c r="N1276" i="2"/>
  <c r="N1275" i="2"/>
  <c r="N1274" i="2"/>
  <c r="S1274" i="2"/>
  <c r="N1273" i="2"/>
  <c r="Q1273" i="2"/>
  <c r="N1272" i="2"/>
  <c r="N1271" i="2"/>
  <c r="Q1271" i="2"/>
  <c r="N1270" i="2"/>
  <c r="N1269" i="2"/>
  <c r="N1268" i="2"/>
  <c r="N1267" i="2"/>
  <c r="N1266" i="2"/>
  <c r="S1266" i="2"/>
  <c r="N1265" i="2"/>
  <c r="N1264" i="2"/>
  <c r="N1263" i="2"/>
  <c r="Q1263" i="2"/>
  <c r="N1262" i="2"/>
  <c r="N1261" i="2"/>
  <c r="N1260" i="2"/>
  <c r="N1259" i="2"/>
  <c r="N1258" i="2"/>
  <c r="N1257" i="2"/>
  <c r="N1256" i="2"/>
  <c r="N1255" i="2"/>
  <c r="Q1255" i="2"/>
  <c r="N1254" i="2"/>
  <c r="N1253" i="2"/>
  <c r="N1252" i="2"/>
  <c r="N1251" i="2"/>
  <c r="N1250" i="2"/>
  <c r="N1249" i="2"/>
  <c r="N1248" i="2"/>
  <c r="N1247" i="2"/>
  <c r="S1247" i="2"/>
  <c r="N1246" i="2"/>
  <c r="N1245" i="2"/>
  <c r="N1244" i="2"/>
  <c r="N1243" i="2"/>
  <c r="N1242" i="2"/>
  <c r="N1241" i="2"/>
  <c r="N1240" i="2"/>
  <c r="N1239" i="2"/>
  <c r="S1239" i="2"/>
  <c r="N1238" i="2"/>
  <c r="N1237" i="2"/>
  <c r="N1236" i="2"/>
  <c r="N1235" i="2"/>
  <c r="N1234" i="2"/>
  <c r="N1233" i="2"/>
  <c r="N1232" i="2"/>
  <c r="N1231" i="2"/>
  <c r="N1230" i="2"/>
  <c r="N1229" i="2"/>
  <c r="N1228" i="2"/>
  <c r="N1227" i="2"/>
  <c r="N1226" i="2"/>
  <c r="N1225" i="2"/>
  <c r="N1224" i="2"/>
  <c r="N1223" i="2"/>
  <c r="Q1223" i="2"/>
  <c r="N1222" i="2"/>
  <c r="N1221" i="2"/>
  <c r="N1220" i="2"/>
  <c r="N1219" i="2"/>
  <c r="N1218" i="2"/>
  <c r="N1217" i="2"/>
  <c r="N1216" i="2"/>
  <c r="N1215" i="2"/>
  <c r="Q1215" i="2"/>
  <c r="N1214" i="2"/>
  <c r="N1213" i="2"/>
  <c r="N1212" i="2"/>
  <c r="N1211" i="2"/>
  <c r="N1210" i="2"/>
  <c r="N1209" i="2"/>
  <c r="N1208" i="2"/>
  <c r="N1207" i="2"/>
  <c r="S1207" i="2"/>
  <c r="N1206" i="2"/>
  <c r="N1205" i="2"/>
  <c r="N1204" i="2"/>
  <c r="S1204" i="2"/>
  <c r="N1203" i="2"/>
  <c r="N1202" i="2"/>
  <c r="N1201" i="2"/>
  <c r="N1200" i="2"/>
  <c r="N1199" i="2"/>
  <c r="S1199" i="2"/>
  <c r="N1198" i="2"/>
  <c r="N1197" i="2"/>
  <c r="N1196" i="2"/>
  <c r="S1196" i="2"/>
  <c r="N1195" i="2"/>
  <c r="N1194" i="2"/>
  <c r="N1193" i="2"/>
  <c r="N1192" i="2"/>
  <c r="N1191" i="2"/>
  <c r="S1191" i="2"/>
  <c r="N1190" i="2"/>
  <c r="N1189" i="2"/>
  <c r="N1188" i="2"/>
  <c r="N1187" i="2"/>
  <c r="N1186" i="2"/>
  <c r="N1185" i="2"/>
  <c r="N1184" i="2"/>
  <c r="N1183" i="2"/>
  <c r="N1182" i="2"/>
  <c r="N1181" i="2"/>
  <c r="N1180" i="2"/>
  <c r="N1179" i="2"/>
  <c r="N1178" i="2"/>
  <c r="N1177" i="2"/>
  <c r="N1176" i="2"/>
  <c r="N1175" i="2"/>
  <c r="S1175" i="2"/>
  <c r="N1174" i="2"/>
  <c r="N1173" i="2"/>
  <c r="N1172" i="2"/>
  <c r="N1171" i="2"/>
  <c r="N1170" i="2"/>
  <c r="N1169" i="2"/>
  <c r="N1168" i="2"/>
  <c r="N1167" i="2"/>
  <c r="N1166" i="2"/>
  <c r="N1165" i="2"/>
  <c r="N1164" i="2"/>
  <c r="S1164" i="2"/>
  <c r="N1163" i="2"/>
  <c r="Q1163" i="2"/>
  <c r="N1162" i="2"/>
  <c r="N1161" i="2"/>
  <c r="N1160" i="2"/>
  <c r="N1159" i="2"/>
  <c r="N1158" i="2"/>
  <c r="N1157" i="2"/>
  <c r="N1156" i="2"/>
  <c r="N1155" i="2"/>
  <c r="Q1155" i="2"/>
  <c r="N1154" i="2"/>
  <c r="N1153" i="2"/>
  <c r="N1152" i="2"/>
  <c r="N1151" i="2"/>
  <c r="N1150" i="2"/>
  <c r="N1149" i="2"/>
  <c r="N1148" i="2"/>
  <c r="N1147" i="2"/>
  <c r="N1146" i="2"/>
  <c r="N1145" i="2"/>
  <c r="N1144" i="2"/>
  <c r="N1143" i="2"/>
  <c r="N1142" i="2"/>
  <c r="N1141" i="2"/>
  <c r="N1140" i="2"/>
  <c r="N1139" i="2"/>
  <c r="Q1139" i="2"/>
  <c r="N1138" i="2"/>
  <c r="N1137" i="2"/>
  <c r="N1136" i="2"/>
  <c r="N1135" i="2"/>
  <c r="N1134" i="2"/>
  <c r="N1133" i="2"/>
  <c r="N1132" i="2"/>
  <c r="N1131" i="2"/>
  <c r="N1130" i="2"/>
  <c r="S1130" i="2"/>
  <c r="N1129" i="2"/>
  <c r="N1128" i="2"/>
  <c r="N1127" i="2"/>
  <c r="N1126" i="2"/>
  <c r="N1125" i="2"/>
  <c r="Q1125" i="2"/>
  <c r="N1124" i="2"/>
  <c r="N1123" i="2"/>
  <c r="N1122" i="2"/>
  <c r="N1121" i="2"/>
  <c r="N1120" i="2"/>
  <c r="N1119" i="2"/>
  <c r="N1118" i="2"/>
  <c r="N1117" i="2"/>
  <c r="Q1117" i="2"/>
  <c r="N1116" i="2"/>
  <c r="N1115" i="2"/>
  <c r="N1114" i="2"/>
  <c r="N1113" i="2"/>
  <c r="N1112" i="2"/>
  <c r="N1111" i="2"/>
  <c r="N1110" i="2"/>
  <c r="S1110" i="2"/>
  <c r="N1109" i="2"/>
  <c r="Q1109" i="2"/>
  <c r="N1108" i="2"/>
  <c r="N1107" i="2"/>
  <c r="Q1107" i="2"/>
  <c r="N1106" i="2"/>
  <c r="N1105" i="2"/>
  <c r="N1104" i="2"/>
  <c r="N1103" i="2"/>
  <c r="N1102" i="2"/>
  <c r="N1101" i="2"/>
  <c r="Q1101" i="2"/>
  <c r="N1100" i="2"/>
  <c r="S1100" i="2"/>
  <c r="N1099" i="2"/>
  <c r="Q1099" i="2"/>
  <c r="N1098" i="2"/>
  <c r="N1097" i="2"/>
  <c r="N1096" i="2"/>
  <c r="N1095" i="2"/>
  <c r="N1094" i="2"/>
  <c r="N1093" i="2"/>
  <c r="Q1093" i="2"/>
  <c r="N1092" i="2"/>
  <c r="N1091" i="2"/>
  <c r="N1090" i="2"/>
  <c r="N1089" i="2"/>
  <c r="N1088" i="2"/>
  <c r="N1087" i="2"/>
  <c r="N1086" i="2"/>
  <c r="N1085" i="2"/>
  <c r="Q1085" i="2"/>
  <c r="N1084" i="2"/>
  <c r="N1083" i="2"/>
  <c r="N1082" i="2"/>
  <c r="N1081" i="2"/>
  <c r="N1080" i="2"/>
  <c r="N1079" i="2"/>
  <c r="N1078" i="2"/>
  <c r="N1077" i="2"/>
  <c r="Q1077" i="2"/>
  <c r="N1076" i="2"/>
  <c r="N1075" i="2"/>
  <c r="N1074" i="2"/>
  <c r="N1073" i="2"/>
  <c r="N1072" i="2"/>
  <c r="N1071" i="2"/>
  <c r="N1070" i="2"/>
  <c r="N1069" i="2"/>
  <c r="Q1069" i="2"/>
  <c r="N1068" i="2"/>
  <c r="N1067" i="2"/>
  <c r="N1066" i="2"/>
  <c r="S1066" i="2"/>
  <c r="N1065" i="2"/>
  <c r="N1064" i="2"/>
  <c r="N1063" i="2"/>
  <c r="N1062" i="2"/>
  <c r="N1061" i="2"/>
  <c r="N1060" i="2"/>
  <c r="N1059" i="2"/>
  <c r="N1058" i="2"/>
  <c r="N1057" i="2"/>
  <c r="N1056" i="2"/>
  <c r="N1055" i="2"/>
  <c r="N1054" i="2"/>
  <c r="N1053" i="2"/>
  <c r="N1052" i="2"/>
  <c r="N1051" i="2"/>
  <c r="N1050" i="2"/>
  <c r="N1049" i="2"/>
  <c r="N1048" i="2"/>
  <c r="N1047" i="2"/>
  <c r="N1046" i="2"/>
  <c r="N1045" i="2"/>
  <c r="N1044" i="2"/>
  <c r="N1043" i="2"/>
  <c r="N1042" i="2"/>
  <c r="N1041" i="2"/>
  <c r="N1040" i="2"/>
  <c r="N1039" i="2"/>
  <c r="N1038" i="2"/>
  <c r="N1037" i="2"/>
  <c r="N1036" i="2"/>
  <c r="N1035" i="2"/>
  <c r="N1034" i="2"/>
  <c r="N1033" i="2"/>
  <c r="N1032" i="2"/>
  <c r="N1031" i="2"/>
  <c r="N1030" i="2"/>
  <c r="N1029" i="2"/>
  <c r="Q1029" i="2"/>
  <c r="N1028" i="2"/>
  <c r="N1027" i="2"/>
  <c r="N1026" i="2"/>
  <c r="N1025" i="2"/>
  <c r="N1024" i="2"/>
  <c r="N1023" i="2"/>
  <c r="N1022" i="2"/>
  <c r="N1021" i="2"/>
  <c r="Q1021" i="2"/>
  <c r="N1020" i="2"/>
  <c r="N1019" i="2"/>
  <c r="N1018" i="2"/>
  <c r="N1017" i="2"/>
  <c r="N1016" i="2"/>
  <c r="N1015" i="2"/>
  <c r="N1014" i="2"/>
  <c r="N1013" i="2"/>
  <c r="Q1013" i="2"/>
  <c r="N1012" i="2"/>
  <c r="N1011" i="2"/>
  <c r="N1010" i="2"/>
  <c r="N1009" i="2"/>
  <c r="N1008" i="2"/>
  <c r="N1007" i="2"/>
  <c r="N1006" i="2"/>
  <c r="N1005" i="2"/>
  <c r="Q1005" i="2"/>
  <c r="N1004" i="2"/>
  <c r="N1003" i="2"/>
  <c r="N1002" i="2"/>
  <c r="N1001" i="2"/>
  <c r="N1000" i="2"/>
  <c r="N999" i="2"/>
  <c r="N998" i="2"/>
  <c r="N997" i="2"/>
  <c r="N996" i="2"/>
  <c r="N995" i="2"/>
  <c r="N994" i="2"/>
  <c r="S994" i="2"/>
  <c r="N993" i="2"/>
  <c r="N992" i="2"/>
  <c r="S992" i="2"/>
  <c r="N991" i="2"/>
  <c r="N990" i="2"/>
  <c r="S990" i="2"/>
  <c r="N989" i="2"/>
  <c r="N988" i="2"/>
  <c r="S988" i="2"/>
  <c r="N987" i="2"/>
  <c r="N986" i="2"/>
  <c r="N985" i="2"/>
  <c r="N984" i="2"/>
  <c r="N983" i="2"/>
  <c r="Q983" i="2"/>
  <c r="N982" i="2"/>
  <c r="N981" i="2"/>
  <c r="N980" i="2"/>
  <c r="N979" i="2"/>
  <c r="N978" i="2"/>
  <c r="N977" i="2"/>
  <c r="N976" i="2"/>
  <c r="N975" i="2"/>
  <c r="Q975" i="2"/>
  <c r="N974" i="2"/>
  <c r="S974" i="2"/>
  <c r="N973" i="2"/>
  <c r="N972" i="2"/>
  <c r="N971" i="2"/>
  <c r="N970" i="2"/>
  <c r="N969" i="2"/>
  <c r="N968" i="2"/>
  <c r="N967" i="2"/>
  <c r="N966" i="2"/>
  <c r="N965" i="2"/>
  <c r="N964" i="2"/>
  <c r="N963" i="2"/>
  <c r="N962" i="2"/>
  <c r="N961" i="2"/>
  <c r="N960" i="2"/>
  <c r="N959" i="2"/>
  <c r="N958" i="2"/>
  <c r="N957" i="2"/>
  <c r="N956" i="2"/>
  <c r="N955" i="2"/>
  <c r="N954" i="2"/>
  <c r="N953" i="2"/>
  <c r="N952" i="2"/>
  <c r="N951" i="2"/>
  <c r="N950" i="2"/>
  <c r="S950" i="2"/>
  <c r="N949" i="2"/>
  <c r="N948" i="2"/>
  <c r="N947" i="2"/>
  <c r="N946" i="2"/>
  <c r="S946" i="2"/>
  <c r="N945" i="2"/>
  <c r="N944" i="2"/>
  <c r="N943" i="2"/>
  <c r="Q943" i="2"/>
  <c r="N942" i="2"/>
  <c r="N941" i="2"/>
  <c r="N940" i="2"/>
  <c r="N939" i="2"/>
  <c r="N938" i="2"/>
  <c r="N937" i="2"/>
  <c r="N936" i="2"/>
  <c r="N935" i="2"/>
  <c r="Q935" i="2"/>
  <c r="N934" i="2"/>
  <c r="N933" i="2"/>
  <c r="N932" i="2"/>
  <c r="N931" i="2"/>
  <c r="S931" i="2"/>
  <c r="N930" i="2"/>
  <c r="N929" i="2"/>
  <c r="N928" i="2"/>
  <c r="N927" i="2"/>
  <c r="N926" i="2"/>
  <c r="N925" i="2"/>
  <c r="N924" i="2"/>
  <c r="N923" i="2"/>
  <c r="N922" i="2"/>
  <c r="N921" i="2"/>
  <c r="N920" i="2"/>
  <c r="S920" i="2"/>
  <c r="N919" i="2"/>
  <c r="N918" i="2"/>
  <c r="N917" i="2"/>
  <c r="N916" i="2"/>
  <c r="N915" i="2"/>
  <c r="N914" i="2"/>
  <c r="N913" i="2"/>
  <c r="N912" i="2"/>
  <c r="N911" i="2"/>
  <c r="N910" i="2"/>
  <c r="N909" i="2"/>
  <c r="N908" i="2"/>
  <c r="N907" i="2"/>
  <c r="N906" i="2"/>
  <c r="N905" i="2"/>
  <c r="N904" i="2"/>
  <c r="Q904" i="2"/>
  <c r="N903" i="2"/>
  <c r="S903" i="2"/>
  <c r="N902" i="2"/>
  <c r="N901" i="2"/>
  <c r="N900" i="2"/>
  <c r="N899" i="2"/>
  <c r="N898" i="2"/>
  <c r="N897" i="2"/>
  <c r="N896" i="2"/>
  <c r="S896" i="2"/>
  <c r="N895" i="2"/>
  <c r="N894" i="2"/>
  <c r="N893" i="2"/>
  <c r="N892" i="2"/>
  <c r="N891" i="2"/>
  <c r="N890" i="2"/>
  <c r="N889" i="2"/>
  <c r="N888" i="2"/>
  <c r="N887" i="2"/>
  <c r="S887" i="2"/>
  <c r="N886" i="2"/>
  <c r="N885" i="2"/>
  <c r="N884" i="2"/>
  <c r="Q884" i="2"/>
  <c r="N883" i="2"/>
  <c r="N882" i="2"/>
  <c r="N881" i="2"/>
  <c r="N880" i="2"/>
  <c r="N879" i="2"/>
  <c r="S879" i="2"/>
  <c r="N878" i="2"/>
  <c r="N877" i="2"/>
  <c r="N876" i="2"/>
  <c r="N875" i="2"/>
  <c r="N874" i="2"/>
  <c r="N873" i="2"/>
  <c r="N872" i="2"/>
  <c r="N871" i="2"/>
  <c r="N870" i="2"/>
  <c r="N869" i="2"/>
  <c r="N868" i="2"/>
  <c r="N867" i="2"/>
  <c r="N866" i="2"/>
  <c r="N865" i="2"/>
  <c r="N864" i="2"/>
  <c r="N863" i="2"/>
  <c r="N862" i="2"/>
  <c r="N861" i="2"/>
  <c r="N860" i="2"/>
  <c r="Q860" i="2"/>
  <c r="N859" i="2"/>
  <c r="N858" i="2"/>
  <c r="N857" i="2"/>
  <c r="N856" i="2"/>
  <c r="N855" i="2"/>
  <c r="S855" i="2"/>
  <c r="N854" i="2"/>
  <c r="N853" i="2"/>
  <c r="N852" i="2"/>
  <c r="Q852" i="2"/>
  <c r="N851" i="2"/>
  <c r="N850" i="2"/>
  <c r="N849" i="2"/>
  <c r="N848" i="2"/>
  <c r="N847" i="2"/>
  <c r="S847" i="2"/>
  <c r="N846" i="2"/>
  <c r="N845" i="2"/>
  <c r="N844" i="2"/>
  <c r="N843" i="2"/>
  <c r="N842" i="2"/>
  <c r="N841" i="2"/>
  <c r="N840" i="2"/>
  <c r="N839" i="2"/>
  <c r="S839" i="2"/>
  <c r="N838" i="2"/>
  <c r="N837" i="2"/>
  <c r="N836" i="2"/>
  <c r="Q836" i="2"/>
  <c r="N835" i="2"/>
  <c r="N834" i="2"/>
  <c r="N833" i="2"/>
  <c r="N832" i="2"/>
  <c r="N831" i="2"/>
  <c r="N830" i="2"/>
  <c r="N829" i="2"/>
  <c r="N828" i="2"/>
  <c r="N827" i="2"/>
  <c r="N826" i="2"/>
  <c r="N825" i="2"/>
  <c r="N824" i="2"/>
  <c r="N823" i="2"/>
  <c r="S823" i="2"/>
  <c r="N822" i="2"/>
  <c r="N821" i="2"/>
  <c r="N820" i="2"/>
  <c r="Q820" i="2"/>
  <c r="N819" i="2"/>
  <c r="N818" i="2"/>
  <c r="N817" i="2"/>
  <c r="N816" i="2"/>
  <c r="N815" i="2"/>
  <c r="N814" i="2"/>
  <c r="N813" i="2"/>
  <c r="N812" i="2"/>
  <c r="Q812" i="2"/>
  <c r="N811" i="2"/>
  <c r="N810" i="2"/>
  <c r="N809" i="2"/>
  <c r="N808" i="2"/>
  <c r="N807" i="2"/>
  <c r="N806" i="2"/>
  <c r="N805" i="2"/>
  <c r="N804" i="2"/>
  <c r="N803" i="2"/>
  <c r="S803" i="2"/>
  <c r="N802" i="2"/>
  <c r="N801" i="2"/>
  <c r="N800" i="2"/>
  <c r="N799" i="2"/>
  <c r="S799" i="2"/>
  <c r="N798" i="2"/>
  <c r="N797" i="2"/>
  <c r="N796" i="2"/>
  <c r="N795" i="2"/>
  <c r="N794" i="2"/>
  <c r="N793" i="2"/>
  <c r="N792" i="2"/>
  <c r="N791" i="2"/>
  <c r="S791" i="2"/>
  <c r="N790" i="2"/>
  <c r="N789" i="2"/>
  <c r="N788" i="2"/>
  <c r="N787" i="2"/>
  <c r="N786" i="2"/>
  <c r="N785" i="2"/>
  <c r="N784" i="2"/>
  <c r="N783" i="2"/>
  <c r="N782" i="2"/>
  <c r="N781" i="2"/>
  <c r="N780" i="2"/>
  <c r="N779" i="2"/>
  <c r="N778" i="2"/>
  <c r="N777" i="2"/>
  <c r="N776" i="2"/>
  <c r="N775" i="2"/>
  <c r="N774" i="2"/>
  <c r="N773" i="2"/>
  <c r="N772" i="2"/>
  <c r="S772" i="2"/>
  <c r="N771" i="2"/>
  <c r="Q771" i="2"/>
  <c r="N770" i="2"/>
  <c r="N769" i="2"/>
  <c r="N768" i="2"/>
  <c r="N767" i="2"/>
  <c r="S767" i="2"/>
  <c r="N766" i="2"/>
  <c r="N765" i="2"/>
  <c r="N764" i="2"/>
  <c r="Q764" i="2"/>
  <c r="N763" i="2"/>
  <c r="N762" i="2"/>
  <c r="N761" i="2"/>
  <c r="N760" i="2"/>
  <c r="N759" i="2"/>
  <c r="N758" i="2"/>
  <c r="N757" i="2"/>
  <c r="N756" i="2"/>
  <c r="Q756" i="2"/>
  <c r="N755" i="2"/>
  <c r="N754" i="2"/>
  <c r="N753" i="2"/>
  <c r="N752" i="2"/>
  <c r="N751" i="2"/>
  <c r="N750" i="2"/>
  <c r="N749" i="2"/>
  <c r="S749" i="2"/>
  <c r="N748" i="2"/>
  <c r="N747" i="2"/>
  <c r="N746" i="2"/>
  <c r="N745" i="2"/>
  <c r="N744" i="2"/>
  <c r="N743" i="2"/>
  <c r="N742" i="2"/>
  <c r="N741" i="2"/>
  <c r="S741" i="2"/>
  <c r="N740" i="2"/>
  <c r="N739" i="2"/>
  <c r="N738" i="2"/>
  <c r="N737" i="2"/>
  <c r="N736" i="2"/>
  <c r="N735" i="2"/>
  <c r="N734" i="2"/>
  <c r="N733" i="2"/>
  <c r="S733" i="2"/>
  <c r="N732" i="2"/>
  <c r="N731" i="2"/>
  <c r="N730" i="2"/>
  <c r="N729" i="2"/>
  <c r="S729" i="2"/>
  <c r="N728" i="2"/>
  <c r="N727" i="2"/>
  <c r="N726" i="2"/>
  <c r="N725" i="2"/>
  <c r="S725" i="2"/>
  <c r="N724" i="2"/>
  <c r="N723" i="2"/>
  <c r="N722" i="2"/>
  <c r="N721" i="2"/>
  <c r="N720" i="2"/>
  <c r="N719" i="2"/>
  <c r="N718" i="2"/>
  <c r="N717" i="2"/>
  <c r="S717" i="2"/>
  <c r="N716" i="2"/>
  <c r="N715" i="2"/>
  <c r="N714" i="2"/>
  <c r="N713" i="2"/>
  <c r="N712" i="2"/>
  <c r="N711" i="2"/>
  <c r="N710" i="2"/>
  <c r="N709" i="2"/>
  <c r="N708" i="2"/>
  <c r="N707" i="2"/>
  <c r="N706" i="2"/>
  <c r="N705" i="2"/>
  <c r="N704" i="2"/>
  <c r="N703" i="2"/>
  <c r="N702" i="2"/>
  <c r="N701" i="2"/>
  <c r="S701" i="2"/>
  <c r="N700" i="2"/>
  <c r="N699" i="2"/>
  <c r="N698" i="2"/>
  <c r="N697" i="2"/>
  <c r="S697" i="2"/>
  <c r="N696" i="2"/>
  <c r="N695" i="2"/>
  <c r="N694" i="2"/>
  <c r="N693" i="2"/>
  <c r="N692" i="2"/>
  <c r="N691" i="2"/>
  <c r="N690" i="2"/>
  <c r="N689" i="2"/>
  <c r="N688" i="2"/>
  <c r="N687" i="2"/>
  <c r="N686" i="2"/>
  <c r="N685" i="2"/>
  <c r="S685" i="2"/>
  <c r="N684" i="2"/>
  <c r="N683" i="2"/>
  <c r="N682" i="2"/>
  <c r="N681" i="2"/>
  <c r="N680" i="2"/>
  <c r="N679" i="2"/>
  <c r="N678" i="2"/>
  <c r="N677" i="2"/>
  <c r="S677" i="2"/>
  <c r="N676" i="2"/>
  <c r="N675" i="2"/>
  <c r="N674" i="2"/>
  <c r="N673" i="2"/>
  <c r="N672" i="2"/>
  <c r="N671" i="2"/>
  <c r="N670" i="2"/>
  <c r="N669" i="2"/>
  <c r="S669" i="2"/>
  <c r="N668" i="2"/>
  <c r="N667" i="2"/>
  <c r="N666" i="2"/>
  <c r="N665" i="2"/>
  <c r="S665" i="2"/>
  <c r="N664" i="2"/>
  <c r="N663" i="2"/>
  <c r="N662" i="2"/>
  <c r="N661" i="2"/>
  <c r="S661" i="2"/>
  <c r="N660" i="2"/>
  <c r="N659" i="2"/>
  <c r="N658" i="2"/>
  <c r="N657" i="2"/>
  <c r="N656" i="2"/>
  <c r="N655" i="2"/>
  <c r="N654" i="2"/>
  <c r="N653" i="2"/>
  <c r="N652" i="2"/>
  <c r="S652" i="2"/>
  <c r="N651" i="2"/>
  <c r="N650" i="2"/>
  <c r="N649" i="2"/>
  <c r="N648" i="2"/>
  <c r="N647" i="2"/>
  <c r="N646" i="2"/>
  <c r="N645" i="2"/>
  <c r="Q645" i="2"/>
  <c r="N644" i="2"/>
  <c r="N643" i="2"/>
  <c r="N642" i="2"/>
  <c r="N641" i="2"/>
  <c r="N640" i="2"/>
  <c r="N639" i="2"/>
  <c r="N638" i="2"/>
  <c r="N637" i="2"/>
  <c r="Q637" i="2"/>
  <c r="N636" i="2"/>
  <c r="N635" i="2"/>
  <c r="N634" i="2"/>
  <c r="N633" i="2"/>
  <c r="S633" i="2"/>
  <c r="N632" i="2"/>
  <c r="N631" i="2"/>
  <c r="N630" i="2"/>
  <c r="N629" i="2"/>
  <c r="S629" i="2"/>
  <c r="N628" i="2"/>
  <c r="S628" i="2"/>
  <c r="N627" i="2"/>
  <c r="N626" i="2"/>
  <c r="N625" i="2"/>
  <c r="S625" i="2"/>
  <c r="N624" i="2"/>
  <c r="N623" i="2"/>
  <c r="N622" i="2"/>
  <c r="N621" i="2"/>
  <c r="S621" i="2"/>
  <c r="N620" i="2"/>
  <c r="S620" i="2"/>
  <c r="N619" i="2"/>
  <c r="N618" i="2"/>
  <c r="N617" i="2"/>
  <c r="N616" i="2"/>
  <c r="S616" i="2"/>
  <c r="N615" i="2"/>
  <c r="N614" i="2"/>
  <c r="N613" i="2"/>
  <c r="N612" i="2"/>
  <c r="N611" i="2"/>
  <c r="N610" i="2"/>
  <c r="N609" i="2"/>
  <c r="S609" i="2"/>
  <c r="N608" i="2"/>
  <c r="N607" i="2"/>
  <c r="N606" i="2"/>
  <c r="N605" i="2"/>
  <c r="S605" i="2"/>
  <c r="N604" i="2"/>
  <c r="S604" i="2"/>
  <c r="N603" i="2"/>
  <c r="N602" i="2"/>
  <c r="N601" i="2"/>
  <c r="N600" i="2"/>
  <c r="N599" i="2"/>
  <c r="N598" i="2"/>
  <c r="N597" i="2"/>
  <c r="S597" i="2"/>
  <c r="N596" i="2"/>
  <c r="N595" i="2"/>
  <c r="S595" i="2"/>
  <c r="N594" i="2"/>
  <c r="N593" i="2"/>
  <c r="N592" i="2"/>
  <c r="S592" i="2"/>
  <c r="N591" i="2"/>
  <c r="N590" i="2"/>
  <c r="N589" i="2"/>
  <c r="N588" i="2"/>
  <c r="N587" i="2"/>
  <c r="N586" i="2"/>
  <c r="N585" i="2"/>
  <c r="N584" i="2"/>
  <c r="S584" i="2"/>
  <c r="N583" i="2"/>
  <c r="N582" i="2"/>
  <c r="N581" i="2"/>
  <c r="N580" i="2"/>
  <c r="N579" i="2"/>
  <c r="N578" i="2"/>
  <c r="N577" i="2"/>
  <c r="S577" i="2"/>
  <c r="N576" i="2"/>
  <c r="N575" i="2"/>
  <c r="N574" i="2"/>
  <c r="N573" i="2"/>
  <c r="N572" i="2"/>
  <c r="S572" i="2"/>
  <c r="N571" i="2"/>
  <c r="S571" i="2"/>
  <c r="N570" i="2"/>
  <c r="N569" i="2"/>
  <c r="S569" i="2"/>
  <c r="N568" i="2"/>
  <c r="N567" i="2"/>
  <c r="N566" i="2"/>
  <c r="N565" i="2"/>
  <c r="N564" i="2"/>
  <c r="N563" i="2"/>
  <c r="N562" i="2"/>
  <c r="N561" i="2"/>
  <c r="N560" i="2"/>
  <c r="S560" i="2"/>
  <c r="N559" i="2"/>
  <c r="N558" i="2"/>
  <c r="N557" i="2"/>
  <c r="Q557" i="2"/>
  <c r="N556" i="2"/>
  <c r="N555" i="2"/>
  <c r="N554" i="2"/>
  <c r="N553" i="2"/>
  <c r="N552" i="2"/>
  <c r="N551" i="2"/>
  <c r="N550" i="2"/>
  <c r="N549" i="2"/>
  <c r="S549" i="2"/>
  <c r="N548" i="2"/>
  <c r="N547" i="2"/>
  <c r="S547" i="2"/>
  <c r="N546" i="2"/>
  <c r="N545" i="2"/>
  <c r="S545" i="2"/>
  <c r="N544" i="2"/>
  <c r="S544" i="2"/>
  <c r="N543" i="2"/>
  <c r="N542" i="2"/>
  <c r="N541" i="2"/>
  <c r="S541" i="2"/>
  <c r="N540" i="2"/>
  <c r="S540" i="2"/>
  <c r="N539" i="2"/>
  <c r="N538" i="2"/>
  <c r="N537" i="2"/>
  <c r="S537" i="2"/>
  <c r="N536" i="2"/>
  <c r="N535" i="2"/>
  <c r="N534" i="2"/>
  <c r="N533" i="2"/>
  <c r="Q533" i="2"/>
  <c r="N532" i="2"/>
  <c r="S532" i="2"/>
  <c r="N531" i="2"/>
  <c r="S531" i="2"/>
  <c r="N530" i="2"/>
  <c r="N529" i="2"/>
  <c r="N528" i="2"/>
  <c r="N527" i="2"/>
  <c r="N526" i="2"/>
  <c r="N525" i="2"/>
  <c r="N524" i="2"/>
  <c r="N523" i="2"/>
  <c r="N522" i="2"/>
  <c r="N521" i="2"/>
  <c r="N520" i="2"/>
  <c r="S520" i="2"/>
  <c r="N519" i="2"/>
  <c r="S519" i="2"/>
  <c r="N518" i="2"/>
  <c r="N517" i="2"/>
  <c r="N516" i="2"/>
  <c r="Q516" i="2"/>
  <c r="N515" i="2"/>
  <c r="N514" i="2"/>
  <c r="N513" i="2"/>
  <c r="N512" i="2"/>
  <c r="S512" i="2"/>
  <c r="N511" i="2"/>
  <c r="N510" i="2"/>
  <c r="N509" i="2"/>
  <c r="N508" i="2"/>
  <c r="N507" i="2"/>
  <c r="N506" i="2"/>
  <c r="N505" i="2"/>
  <c r="N504" i="2"/>
  <c r="N503" i="2"/>
  <c r="N502" i="2"/>
  <c r="N501" i="2"/>
  <c r="N500" i="2"/>
  <c r="N499" i="2"/>
  <c r="N498" i="2"/>
  <c r="S498" i="2"/>
  <c r="N497" i="2"/>
  <c r="N496" i="2"/>
  <c r="S496" i="2"/>
  <c r="N495" i="2"/>
  <c r="N494" i="2"/>
  <c r="N493" i="2"/>
  <c r="N492" i="2"/>
  <c r="N491" i="2"/>
  <c r="N490" i="2"/>
  <c r="N489" i="2"/>
  <c r="N488" i="2"/>
  <c r="S488" i="2"/>
  <c r="N487" i="2"/>
  <c r="Q487" i="2"/>
  <c r="N486" i="2"/>
  <c r="N485" i="2"/>
  <c r="N484" i="2"/>
  <c r="N483" i="2"/>
  <c r="N482" i="2"/>
  <c r="S482" i="2"/>
  <c r="N481" i="2"/>
  <c r="N480" i="2"/>
  <c r="S480" i="2"/>
  <c r="N479" i="2"/>
  <c r="N478" i="2"/>
  <c r="N477" i="2"/>
  <c r="N476" i="2"/>
  <c r="N475" i="2"/>
  <c r="N474" i="2"/>
  <c r="N473" i="2"/>
  <c r="N472" i="2"/>
  <c r="S472" i="2"/>
  <c r="N471" i="2"/>
  <c r="Q471" i="2"/>
  <c r="N470" i="2"/>
  <c r="N469" i="2"/>
  <c r="N468" i="2"/>
  <c r="N467" i="2"/>
  <c r="N466" i="2"/>
  <c r="S466" i="2"/>
  <c r="N465" i="2"/>
  <c r="N464" i="2"/>
  <c r="S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S450" i="2"/>
  <c r="N449" i="2"/>
  <c r="N448" i="2"/>
  <c r="S448" i="2"/>
  <c r="N447" i="2"/>
  <c r="N446" i="2"/>
  <c r="N445" i="2"/>
  <c r="N444" i="2"/>
  <c r="N443" i="2"/>
  <c r="N442" i="2"/>
  <c r="N441" i="2"/>
  <c r="N440" i="2"/>
  <c r="S440" i="2"/>
  <c r="N439" i="2"/>
  <c r="S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4" i="2"/>
  <c r="S424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1" i="2"/>
  <c r="S411" i="2"/>
  <c r="N410" i="2"/>
  <c r="N409" i="2"/>
  <c r="N408" i="2"/>
  <c r="N407" i="2"/>
  <c r="N406" i="2"/>
  <c r="N405" i="2"/>
  <c r="N404" i="2"/>
  <c r="N403" i="2"/>
  <c r="S403" i="2"/>
  <c r="N402" i="2"/>
  <c r="N401" i="2"/>
  <c r="N400" i="2"/>
  <c r="S400" i="2"/>
  <c r="N399" i="2"/>
  <c r="N398" i="2"/>
  <c r="N397" i="2"/>
  <c r="N396" i="2"/>
  <c r="Q396" i="2"/>
  <c r="N395" i="2"/>
  <c r="S395" i="2"/>
  <c r="N394" i="2"/>
  <c r="N393" i="2"/>
  <c r="N392" i="2"/>
  <c r="N391" i="2"/>
  <c r="S391" i="2"/>
  <c r="N390" i="2"/>
  <c r="N389" i="2"/>
  <c r="N388" i="2"/>
  <c r="N387" i="2"/>
  <c r="S387" i="2"/>
  <c r="N386" i="2"/>
  <c r="N385" i="2"/>
  <c r="N384" i="2"/>
  <c r="N383" i="2"/>
  <c r="N382" i="2"/>
  <c r="N381" i="2"/>
  <c r="Q381" i="2"/>
  <c r="N380" i="2"/>
  <c r="N379" i="2"/>
  <c r="S379" i="2"/>
  <c r="N378" i="2"/>
  <c r="N377" i="2"/>
  <c r="N376" i="2"/>
  <c r="S376" i="2"/>
  <c r="N375" i="2"/>
  <c r="N374" i="2"/>
  <c r="N373" i="2"/>
  <c r="N372" i="2"/>
  <c r="S372" i="2"/>
  <c r="N371" i="2"/>
  <c r="S371" i="2"/>
  <c r="N370" i="2"/>
  <c r="N369" i="2"/>
  <c r="N368" i="2"/>
  <c r="S368" i="2"/>
  <c r="N367" i="2"/>
  <c r="N366" i="2"/>
  <c r="N365" i="2"/>
  <c r="N364" i="2"/>
  <c r="N363" i="2"/>
  <c r="S363" i="2"/>
  <c r="N362" i="2"/>
  <c r="N361" i="2"/>
  <c r="N360" i="2"/>
  <c r="Q360" i="2"/>
  <c r="N359" i="2"/>
  <c r="S359" i="2"/>
  <c r="N358" i="2"/>
  <c r="N357" i="2"/>
  <c r="N356" i="2"/>
  <c r="N355" i="2"/>
  <c r="S355" i="2"/>
  <c r="N354" i="2"/>
  <c r="Q354" i="2"/>
  <c r="N353" i="2"/>
  <c r="N352" i="2"/>
  <c r="S352" i="2"/>
  <c r="N351" i="2"/>
  <c r="N350" i="2"/>
  <c r="N349" i="2"/>
  <c r="N348" i="2"/>
  <c r="N347" i="2"/>
  <c r="S347" i="2"/>
  <c r="N346" i="2"/>
  <c r="N345" i="2"/>
  <c r="N344" i="2"/>
  <c r="N343" i="2"/>
  <c r="S343" i="2"/>
  <c r="N342" i="2"/>
  <c r="N341" i="2"/>
  <c r="N340" i="2"/>
  <c r="N339" i="2"/>
  <c r="Q339" i="2"/>
  <c r="N338" i="2"/>
  <c r="S338" i="2"/>
  <c r="N337" i="2"/>
  <c r="N336" i="2"/>
  <c r="N335" i="2"/>
  <c r="N334" i="2"/>
  <c r="N333" i="2"/>
  <c r="N332" i="2"/>
  <c r="N331" i="2"/>
  <c r="Q331" i="2"/>
  <c r="N330" i="2"/>
  <c r="N329" i="2"/>
  <c r="N328" i="2"/>
  <c r="S328" i="2"/>
  <c r="N327" i="2"/>
  <c r="N326" i="2"/>
  <c r="N325" i="2"/>
  <c r="N324" i="2"/>
  <c r="N323" i="2"/>
  <c r="S323" i="2"/>
  <c r="N322" i="2"/>
  <c r="N321" i="2"/>
  <c r="N320" i="2"/>
  <c r="N319" i="2"/>
  <c r="S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S307" i="2"/>
  <c r="N306" i="2"/>
  <c r="N305" i="2"/>
  <c r="N304" i="2"/>
  <c r="N303" i="2"/>
  <c r="S303" i="2"/>
  <c r="N302" i="2"/>
  <c r="N301" i="2"/>
  <c r="N300" i="2"/>
  <c r="N299" i="2"/>
  <c r="N298" i="2"/>
  <c r="N297" i="2"/>
  <c r="N296" i="2"/>
  <c r="N295" i="2"/>
  <c r="N294" i="2"/>
  <c r="N293" i="2"/>
  <c r="N292" i="2"/>
  <c r="N291" i="2"/>
  <c r="S291" i="2"/>
  <c r="N290" i="2"/>
  <c r="N289" i="2"/>
  <c r="N288" i="2"/>
  <c r="N287" i="2"/>
  <c r="S287" i="2"/>
  <c r="N286" i="2"/>
  <c r="N285" i="2"/>
  <c r="N284" i="2"/>
  <c r="N283" i="2"/>
  <c r="N282" i="2"/>
  <c r="N281" i="2"/>
  <c r="N280" i="2"/>
  <c r="N279" i="2"/>
  <c r="N278" i="2"/>
  <c r="N277" i="2"/>
  <c r="Q277" i="2"/>
  <c r="N276" i="2"/>
  <c r="N275" i="2"/>
  <c r="S275" i="2"/>
  <c r="N274" i="2"/>
  <c r="N273" i="2"/>
  <c r="N272" i="2"/>
  <c r="N271" i="2"/>
  <c r="S271" i="2"/>
  <c r="N270" i="2"/>
  <c r="N269" i="2"/>
  <c r="Q269" i="2"/>
  <c r="N268" i="2"/>
  <c r="N267" i="2"/>
  <c r="N266" i="2"/>
  <c r="N265" i="2"/>
  <c r="N264" i="2"/>
  <c r="N263" i="2"/>
  <c r="N262" i="2"/>
  <c r="N261" i="2"/>
  <c r="N260" i="2"/>
  <c r="N259" i="2"/>
  <c r="S259" i="2"/>
  <c r="N258" i="2"/>
  <c r="N257" i="2"/>
  <c r="N256" i="2"/>
  <c r="N255" i="2"/>
  <c r="N254" i="2"/>
  <c r="N253" i="2"/>
  <c r="N252" i="2"/>
  <c r="N251" i="2"/>
  <c r="N250" i="2"/>
  <c r="N249" i="2"/>
  <c r="N248" i="2"/>
  <c r="N247" i="2"/>
  <c r="S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S235" i="2"/>
  <c r="N234" i="2"/>
  <c r="N233" i="2"/>
  <c r="N232" i="2"/>
  <c r="N231" i="2"/>
  <c r="N230" i="2"/>
  <c r="N229" i="2"/>
  <c r="N228" i="2"/>
  <c r="N227" i="2"/>
  <c r="S227" i="2"/>
  <c r="N226" i="2"/>
  <c r="N225" i="2"/>
  <c r="N224" i="2"/>
  <c r="N223" i="2"/>
  <c r="S223" i="2"/>
  <c r="N222" i="2"/>
  <c r="N221" i="2"/>
  <c r="N220" i="2"/>
  <c r="N219" i="2"/>
  <c r="N218" i="2"/>
  <c r="N217" i="2"/>
  <c r="N216" i="2"/>
  <c r="N215" i="2"/>
  <c r="S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S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S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S171" i="2"/>
  <c r="N170" i="2"/>
  <c r="N169" i="2"/>
  <c r="N168" i="2"/>
  <c r="N167" i="2"/>
  <c r="S167" i="2"/>
  <c r="N166" i="2"/>
  <c r="N165" i="2"/>
  <c r="N164" i="2"/>
  <c r="N163" i="2"/>
  <c r="S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S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S139" i="2"/>
  <c r="N138" i="2"/>
  <c r="N137" i="2"/>
  <c r="N136" i="2"/>
  <c r="N135" i="2"/>
  <c r="N134" i="2"/>
  <c r="N133" i="2"/>
  <c r="N132" i="2"/>
  <c r="N131" i="2"/>
  <c r="S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S111" i="2"/>
  <c r="N110" i="2"/>
  <c r="N109" i="2"/>
  <c r="N108" i="2"/>
  <c r="N107" i="2"/>
  <c r="N106" i="2"/>
  <c r="N105" i="2"/>
  <c r="N104" i="2"/>
  <c r="N103" i="2"/>
  <c r="S103" i="2"/>
  <c r="N102" i="2"/>
  <c r="N101" i="2"/>
  <c r="N100" i="2"/>
  <c r="N99" i="2"/>
  <c r="N98" i="2"/>
  <c r="N97" i="2"/>
  <c r="N96" i="2"/>
  <c r="N95" i="2"/>
  <c r="S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S63" i="2"/>
  <c r="N62" i="2"/>
  <c r="N61" i="2"/>
  <c r="N60" i="2"/>
  <c r="N59" i="2"/>
  <c r="N58" i="2"/>
  <c r="N57" i="2"/>
  <c r="N56" i="2"/>
  <c r="N55" i="2"/>
  <c r="N54" i="2"/>
  <c r="N53" i="2"/>
  <c r="N52" i="2"/>
  <c r="N51" i="2"/>
  <c r="S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S31" i="2"/>
  <c r="N30" i="2"/>
  <c r="N29" i="2"/>
  <c r="N28" i="2"/>
  <c r="N27" i="2"/>
  <c r="S27" i="2"/>
  <c r="N26" i="2"/>
  <c r="N25" i="2"/>
  <c r="N24" i="2"/>
  <c r="N23" i="2"/>
  <c r="S23" i="2"/>
  <c r="N22" i="2"/>
  <c r="N21" i="2"/>
  <c r="N20" i="2"/>
  <c r="N19" i="2"/>
  <c r="S19" i="2"/>
  <c r="N18" i="2"/>
  <c r="N17" i="2"/>
  <c r="N16" i="2"/>
  <c r="N15" i="2"/>
  <c r="N14" i="2"/>
  <c r="N13" i="2"/>
  <c r="N12" i="2"/>
  <c r="N11" i="2"/>
  <c r="N10" i="2"/>
  <c r="N9" i="2"/>
  <c r="N8" i="2"/>
  <c r="N7" i="2"/>
  <c r="S7" i="2"/>
  <c r="N6" i="2"/>
  <c r="N5" i="2"/>
  <c r="N4" i="2"/>
  <c r="N3" i="2"/>
  <c r="V393" i="3" l="1"/>
  <c r="T393" i="3"/>
  <c r="V425" i="3"/>
  <c r="T425" i="3"/>
  <c r="V509" i="3"/>
  <c r="T509" i="3"/>
  <c r="V46" i="3"/>
  <c r="T46" i="3"/>
  <c r="V461" i="3"/>
  <c r="T461" i="3"/>
  <c r="V6" i="3"/>
  <c r="T6" i="3"/>
  <c r="V493" i="3"/>
  <c r="T493" i="3"/>
  <c r="V14" i="3"/>
  <c r="T14" i="3"/>
  <c r="V409" i="3"/>
  <c r="T409" i="3"/>
  <c r="T1016" i="3"/>
  <c r="V1016" i="3"/>
  <c r="V445" i="3"/>
  <c r="T445" i="3"/>
  <c r="P909" i="3"/>
  <c r="T909" i="3" s="1"/>
  <c r="P1209" i="3"/>
  <c r="T1209" i="3" s="1"/>
  <c r="L1378" i="3"/>
  <c r="P1378" i="3"/>
  <c r="L1398" i="3"/>
  <c r="P1398" i="3"/>
  <c r="T1398" i="3" s="1"/>
  <c r="T1422" i="3"/>
  <c r="V1422" i="3"/>
  <c r="P1508" i="3"/>
  <c r="P1525" i="3"/>
  <c r="T1525" i="3" s="1"/>
  <c r="L1525" i="3"/>
  <c r="V1774" i="3"/>
  <c r="T1774" i="3"/>
  <c r="P2008" i="3"/>
  <c r="V2008" i="3" s="1"/>
  <c r="L2008" i="3"/>
  <c r="L2149" i="3"/>
  <c r="P2149" i="3"/>
  <c r="T2149" i="3" s="1"/>
  <c r="P38" i="3"/>
  <c r="P375" i="3"/>
  <c r="P941" i="3"/>
  <c r="T941" i="3" s="1"/>
  <c r="L14" i="3"/>
  <c r="L20" i="3"/>
  <c r="L30" i="3"/>
  <c r="L99" i="3"/>
  <c r="P102" i="3"/>
  <c r="L109" i="3"/>
  <c r="P126" i="3"/>
  <c r="T126" i="3" s="1"/>
  <c r="L133" i="3"/>
  <c r="L139" i="3"/>
  <c r="L149" i="3"/>
  <c r="L155" i="3"/>
  <c r="L165" i="3"/>
  <c r="L171" i="3"/>
  <c r="T221" i="3"/>
  <c r="P260" i="3"/>
  <c r="P288" i="3"/>
  <c r="T288" i="3" s="1"/>
  <c r="L307" i="3"/>
  <c r="T377" i="3"/>
  <c r="L409" i="3"/>
  <c r="L415" i="3"/>
  <c r="P421" i="3"/>
  <c r="V421" i="3" s="1"/>
  <c r="L429" i="3"/>
  <c r="L445" i="3"/>
  <c r="L451" i="3"/>
  <c r="P457" i="3"/>
  <c r="V457" i="3" s="1"/>
  <c r="T477" i="3"/>
  <c r="L509" i="3"/>
  <c r="L515" i="3"/>
  <c r="P524" i="3"/>
  <c r="T524" i="3" s="1"/>
  <c r="L531" i="3"/>
  <c r="T573" i="3"/>
  <c r="P580" i="3"/>
  <c r="P614" i="3"/>
  <c r="T614" i="3" s="1"/>
  <c r="P620" i="3"/>
  <c r="T620" i="3" s="1"/>
  <c r="L627" i="3"/>
  <c r="L633" i="3"/>
  <c r="T635" i="3"/>
  <c r="P660" i="3"/>
  <c r="T660" i="3" s="1"/>
  <c r="L667" i="3"/>
  <c r="L673" i="3"/>
  <c r="P676" i="3"/>
  <c r="T676" i="3" s="1"/>
  <c r="L736" i="3"/>
  <c r="P899" i="3"/>
  <c r="V899" i="3" s="1"/>
  <c r="L963" i="3"/>
  <c r="L973" i="3"/>
  <c r="L1010" i="3"/>
  <c r="L1016" i="3"/>
  <c r="V1045" i="3"/>
  <c r="P1048" i="3"/>
  <c r="T1048" i="3" s="1"/>
  <c r="L1057" i="3"/>
  <c r="T1065" i="3"/>
  <c r="T1119" i="3"/>
  <c r="P1371" i="3"/>
  <c r="T1371" i="3" s="1"/>
  <c r="P1789" i="3"/>
  <c r="T1789" i="3" s="1"/>
  <c r="L2039" i="3"/>
  <c r="P2039" i="3"/>
  <c r="V2039" i="3" s="1"/>
  <c r="L2127" i="3"/>
  <c r="P2127" i="3"/>
  <c r="P2388" i="3"/>
  <c r="L2388" i="3"/>
  <c r="L2493" i="3"/>
  <c r="P2493" i="3"/>
  <c r="V2493" i="3" s="1"/>
  <c r="P1071" i="3"/>
  <c r="L1071" i="3"/>
  <c r="T1637" i="3"/>
  <c r="V1637" i="3"/>
  <c r="T2266" i="3"/>
  <c r="V2266" i="3"/>
  <c r="L2326" i="3"/>
  <c r="P2326" i="3"/>
  <c r="T2326" i="3" s="1"/>
  <c r="P4" i="3"/>
  <c r="V4" i="3" s="1"/>
  <c r="P475" i="3"/>
  <c r="P965" i="3"/>
  <c r="T965" i="3" s="1"/>
  <c r="T61" i="3"/>
  <c r="T95" i="3"/>
  <c r="T173" i="3"/>
  <c r="T189" i="3"/>
  <c r="T205" i="3"/>
  <c r="V249" i="3"/>
  <c r="V265" i="3"/>
  <c r="T277" i="3"/>
  <c r="V537" i="3"/>
  <c r="T549" i="3"/>
  <c r="T611" i="3"/>
  <c r="T704" i="3"/>
  <c r="T990" i="3"/>
  <c r="V1006" i="3"/>
  <c r="L1051" i="3"/>
  <c r="L1079" i="3"/>
  <c r="P1093" i="3"/>
  <c r="L1093" i="3"/>
  <c r="L1150" i="3"/>
  <c r="T1356" i="3"/>
  <c r="V1356" i="3"/>
  <c r="P1395" i="3"/>
  <c r="V1395" i="3" s="1"/>
  <c r="T1635" i="3"/>
  <c r="V1635" i="3"/>
  <c r="T1660" i="3"/>
  <c r="V1660" i="3"/>
  <c r="P1783" i="3"/>
  <c r="L1783" i="3"/>
  <c r="L1995" i="3"/>
  <c r="P1995" i="3"/>
  <c r="T2068" i="3"/>
  <c r="V2068" i="3"/>
  <c r="T1186" i="3"/>
  <c r="V1186" i="3"/>
  <c r="P282" i="3"/>
  <c r="T282" i="3" s="1"/>
  <c r="P881" i="3"/>
  <c r="T881" i="3" s="1"/>
  <c r="P992" i="3"/>
  <c r="V992" i="3" s="1"/>
  <c r="L8" i="3"/>
  <c r="P24" i="3"/>
  <c r="V24" i="3" s="1"/>
  <c r="L28" i="3"/>
  <c r="L46" i="3"/>
  <c r="L52" i="3"/>
  <c r="L69" i="3"/>
  <c r="T85" i="3"/>
  <c r="L117" i="3"/>
  <c r="P136" i="3"/>
  <c r="T136" i="3" s="1"/>
  <c r="P142" i="3"/>
  <c r="T142" i="3" s="1"/>
  <c r="P152" i="3"/>
  <c r="T152" i="3" s="1"/>
  <c r="P158" i="3"/>
  <c r="T158" i="3" s="1"/>
  <c r="P168" i="3"/>
  <c r="T168" i="3" s="1"/>
  <c r="L181" i="3"/>
  <c r="L197" i="3"/>
  <c r="P216" i="3"/>
  <c r="T216" i="3" s="1"/>
  <c r="T229" i="3"/>
  <c r="T271" i="3"/>
  <c r="L281" i="3"/>
  <c r="L359" i="3"/>
  <c r="P373" i="3"/>
  <c r="V373" i="3" s="1"/>
  <c r="L425" i="3"/>
  <c r="L461" i="3"/>
  <c r="L467" i="3"/>
  <c r="P473" i="3"/>
  <c r="V473" i="3" s="1"/>
  <c r="V521" i="3"/>
  <c r="T577" i="3"/>
  <c r="P630" i="3"/>
  <c r="T630" i="3" s="1"/>
  <c r="L665" i="3"/>
  <c r="P670" i="3"/>
  <c r="T670" i="3" s="1"/>
  <c r="T698" i="3"/>
  <c r="P879" i="3"/>
  <c r="V879" i="3" s="1"/>
  <c r="L957" i="3"/>
  <c r="L991" i="3"/>
  <c r="L1039" i="3"/>
  <c r="L1042" i="3"/>
  <c r="L1049" i="3"/>
  <c r="P1090" i="3"/>
  <c r="T1090" i="3" s="1"/>
  <c r="L1090" i="3"/>
  <c r="V1117" i="3"/>
  <c r="T1117" i="3"/>
  <c r="L1143" i="3"/>
  <c r="L1353" i="3"/>
  <c r="P1353" i="3"/>
  <c r="L1448" i="3"/>
  <c r="V1451" i="3"/>
  <c r="T1451" i="3"/>
  <c r="L1556" i="3"/>
  <c r="T1575" i="3"/>
  <c r="V1575" i="3"/>
  <c r="L1692" i="3"/>
  <c r="L1765" i="3"/>
  <c r="L1829" i="3"/>
  <c r="V2036" i="3"/>
  <c r="T2036" i="3"/>
  <c r="L2173" i="3"/>
  <c r="P2173" i="3"/>
  <c r="V2195" i="3"/>
  <c r="T2195" i="3"/>
  <c r="L2203" i="3"/>
  <c r="P2203" i="3"/>
  <c r="V2203" i="3" s="1"/>
  <c r="T2261" i="3"/>
  <c r="V2261" i="3"/>
  <c r="L2282" i="3"/>
  <c r="P2282" i="3"/>
  <c r="P1439" i="3"/>
  <c r="T1439" i="3" s="1"/>
  <c r="L1439" i="3"/>
  <c r="P487" i="3"/>
  <c r="V487" i="3" s="1"/>
  <c r="V1097" i="3"/>
  <c r="T1097" i="3"/>
  <c r="P1114" i="3"/>
  <c r="T1114" i="3" s="1"/>
  <c r="L1114" i="3"/>
  <c r="P1308" i="3"/>
  <c r="L1308" i="3"/>
  <c r="P1414" i="3"/>
  <c r="L1414" i="3"/>
  <c r="P1476" i="3"/>
  <c r="L1476" i="3"/>
  <c r="T1643" i="3"/>
  <c r="V1643" i="3"/>
  <c r="L1649" i="3"/>
  <c r="P1649" i="3"/>
  <c r="T1649" i="3" s="1"/>
  <c r="T1692" i="3"/>
  <c r="V1692" i="3"/>
  <c r="L1823" i="3"/>
  <c r="P1823" i="3"/>
  <c r="V1823" i="3" s="1"/>
  <c r="L2135" i="3"/>
  <c r="P2135" i="3"/>
  <c r="T2181" i="3"/>
  <c r="V2181" i="3"/>
  <c r="L2211" i="3"/>
  <c r="P2211" i="3"/>
  <c r="V2211" i="3" s="1"/>
  <c r="L2374" i="3"/>
  <c r="P2374" i="3"/>
  <c r="V2374" i="3" s="1"/>
  <c r="T1081" i="3"/>
  <c r="V1081" i="3"/>
  <c r="L2197" i="3"/>
  <c r="P2197" i="3"/>
  <c r="V2197" i="3" s="1"/>
  <c r="P238" i="3"/>
  <c r="T238" i="3" s="1"/>
  <c r="P387" i="3"/>
  <c r="V387" i="3" s="1"/>
  <c r="P542" i="3"/>
  <c r="T542" i="3" s="1"/>
  <c r="L40" i="3"/>
  <c r="P56" i="3"/>
  <c r="V56" i="3" s="1"/>
  <c r="L125" i="3"/>
  <c r="P134" i="3"/>
  <c r="P150" i="3"/>
  <c r="P166" i="3"/>
  <c r="L185" i="3"/>
  <c r="P200" i="3"/>
  <c r="T200" i="3" s="1"/>
  <c r="L217" i="3"/>
  <c r="L251" i="3"/>
  <c r="L267" i="3"/>
  <c r="P272" i="3"/>
  <c r="T272" i="3" s="1"/>
  <c r="L327" i="3"/>
  <c r="L353" i="3"/>
  <c r="L371" i="3"/>
  <c r="P389" i="3"/>
  <c r="V389" i="3" s="1"/>
  <c r="P489" i="3"/>
  <c r="V489" i="3" s="1"/>
  <c r="P532" i="3"/>
  <c r="T532" i="3" s="1"/>
  <c r="L539" i="3"/>
  <c r="L569" i="3"/>
  <c r="L585" i="3"/>
  <c r="P588" i="3"/>
  <c r="T588" i="3" s="1"/>
  <c r="L595" i="3"/>
  <c r="L601" i="3"/>
  <c r="L685" i="3"/>
  <c r="P699" i="3"/>
  <c r="P883" i="3"/>
  <c r="V883" i="3" s="1"/>
  <c r="P985" i="3"/>
  <c r="V985" i="3" s="1"/>
  <c r="P1108" i="3"/>
  <c r="P1161" i="3"/>
  <c r="L1161" i="3"/>
  <c r="T1189" i="3"/>
  <c r="V1189" i="3"/>
  <c r="P1386" i="3"/>
  <c r="T1426" i="3"/>
  <c r="V1426" i="3"/>
  <c r="V1762" i="3"/>
  <c r="T1762" i="3"/>
  <c r="P1799" i="3"/>
  <c r="L1799" i="3"/>
  <c r="V1803" i="3"/>
  <c r="T1803" i="3"/>
  <c r="P1820" i="3"/>
  <c r="V1820" i="3" s="1"/>
  <c r="P2000" i="3"/>
  <c r="L2000" i="3"/>
  <c r="L2055" i="3"/>
  <c r="P2055" i="3"/>
  <c r="T2158" i="3"/>
  <c r="V2158" i="3"/>
  <c r="P2200" i="3"/>
  <c r="L2200" i="3"/>
  <c r="P2208" i="3"/>
  <c r="L2208" i="3"/>
  <c r="L2251" i="3"/>
  <c r="P2251" i="3"/>
  <c r="L1446" i="3"/>
  <c r="P1446" i="3"/>
  <c r="P262" i="3"/>
  <c r="L32" i="3"/>
  <c r="L50" i="3"/>
  <c r="L91" i="3"/>
  <c r="L115" i="3"/>
  <c r="L179" i="3"/>
  <c r="T223" i="3"/>
  <c r="T281" i="3"/>
  <c r="L395" i="3"/>
  <c r="T407" i="3"/>
  <c r="T427" i="3"/>
  <c r="L431" i="3"/>
  <c r="T443" i="3"/>
  <c r="P471" i="3"/>
  <c r="V471" i="3" s="1"/>
  <c r="L495" i="3"/>
  <c r="T507" i="3"/>
  <c r="V529" i="3"/>
  <c r="T541" i="3"/>
  <c r="T557" i="3"/>
  <c r="P622" i="3"/>
  <c r="T622" i="3" s="1"/>
  <c r="P628" i="3"/>
  <c r="T628" i="3" s="1"/>
  <c r="L635" i="3"/>
  <c r="T665" i="3"/>
  <c r="P887" i="3"/>
  <c r="V887" i="3" s="1"/>
  <c r="L923" i="3"/>
  <c r="P933" i="3"/>
  <c r="T933" i="3" s="1"/>
  <c r="L955" i="3"/>
  <c r="P1005" i="3"/>
  <c r="V1005" i="3" s="1"/>
  <c r="L1024" i="3"/>
  <c r="T1039" i="3"/>
  <c r="V1042" i="3"/>
  <c r="L1045" i="3"/>
  <c r="V1070" i="3"/>
  <c r="P1074" i="3"/>
  <c r="L1074" i="3"/>
  <c r="P1212" i="3"/>
  <c r="L1212" i="3"/>
  <c r="P1383" i="3"/>
  <c r="L1511" i="3"/>
  <c r="P1814" i="3"/>
  <c r="T1814" i="3" s="1"/>
  <c r="T1836" i="3"/>
  <c r="V1836" i="3"/>
  <c r="L1863" i="3"/>
  <c r="P1863" i="3"/>
  <c r="V2428" i="3"/>
  <c r="V2482" i="3"/>
  <c r="L1123" i="3"/>
  <c r="L1200" i="3"/>
  <c r="L1260" i="3"/>
  <c r="L1415" i="3"/>
  <c r="L1421" i="3"/>
  <c r="L1425" i="3"/>
  <c r="L1429" i="3"/>
  <c r="L1443" i="3"/>
  <c r="L1464" i="3"/>
  <c r="L1564" i="3"/>
  <c r="L1657" i="3"/>
  <c r="L1729" i="3"/>
  <c r="L1807" i="3"/>
  <c r="L1834" i="3"/>
  <c r="L1854" i="3"/>
  <c r="L1866" i="3"/>
  <c r="L1872" i="3"/>
  <c r="L1878" i="3"/>
  <c r="L1890" i="3"/>
  <c r="L1920" i="3"/>
  <c r="P1923" i="3"/>
  <c r="L1930" i="3"/>
  <c r="P1983" i="3"/>
  <c r="V1983" i="3" s="1"/>
  <c r="P1986" i="3"/>
  <c r="V1986" i="3" s="1"/>
  <c r="P2026" i="3"/>
  <c r="P2130" i="3"/>
  <c r="P2146" i="3"/>
  <c r="V2146" i="3" s="1"/>
  <c r="L2180" i="3"/>
  <c r="P2189" i="3"/>
  <c r="P2206" i="3"/>
  <c r="L2235" i="3"/>
  <c r="L2238" i="3"/>
  <c r="L2255" i="3"/>
  <c r="L2296" i="3"/>
  <c r="P2302" i="3"/>
  <c r="P2305" i="3"/>
  <c r="L2312" i="3"/>
  <c r="P2378" i="3"/>
  <c r="T2378" i="3" s="1"/>
  <c r="L2449" i="3"/>
  <c r="P2497" i="3"/>
  <c r="L1965" i="3"/>
  <c r="L1981" i="3"/>
  <c r="T1992" i="3"/>
  <c r="L2040" i="3"/>
  <c r="V2152" i="3"/>
  <c r="L2196" i="3"/>
  <c r="L2201" i="3"/>
  <c r="V2264" i="3"/>
  <c r="V2273" i="3"/>
  <c r="V2292" i="3"/>
  <c r="L1107" i="3"/>
  <c r="L1109" i="3"/>
  <c r="L1151" i="3"/>
  <c r="L1154" i="3"/>
  <c r="L1162" i="3"/>
  <c r="P1172" i="3"/>
  <c r="L1232" i="3"/>
  <c r="L1264" i="3"/>
  <c r="L1391" i="3"/>
  <c r="P1396" i="3"/>
  <c r="V1396" i="3" s="1"/>
  <c r="L1419" i="3"/>
  <c r="P1432" i="3"/>
  <c r="V1432" i="3" s="1"/>
  <c r="L1452" i="3"/>
  <c r="L1468" i="3"/>
  <c r="L1504" i="3"/>
  <c r="L1507" i="3"/>
  <c r="L1524" i="3"/>
  <c r="L1531" i="3"/>
  <c r="P1582" i="3"/>
  <c r="L1627" i="3"/>
  <c r="P1630" i="3"/>
  <c r="P1638" i="3"/>
  <c r="T1638" i="3" s="1"/>
  <c r="L1664" i="3"/>
  <c r="P1769" i="3"/>
  <c r="L1794" i="3"/>
  <c r="L1813" i="3"/>
  <c r="L1840" i="3"/>
  <c r="L1864" i="3"/>
  <c r="P1909" i="3"/>
  <c r="P2330" i="3"/>
  <c r="T1123" i="3"/>
  <c r="T1157" i="3"/>
  <c r="V1200" i="3"/>
  <c r="L1208" i="3"/>
  <c r="V1260" i="3"/>
  <c r="V1273" i="3"/>
  <c r="T1421" i="3"/>
  <c r="T1425" i="3"/>
  <c r="T1429" i="3"/>
  <c r="T1518" i="3"/>
  <c r="V1520" i="3"/>
  <c r="T1623" i="3"/>
  <c r="T1778" i="3"/>
  <c r="V1809" i="3"/>
  <c r="V1832" i="3"/>
  <c r="V1848" i="3"/>
  <c r="T1854" i="3"/>
  <c r="V1872" i="3"/>
  <c r="T1878" i="3"/>
  <c r="T1911" i="3"/>
  <c r="T1958" i="3"/>
  <c r="V1972" i="3"/>
  <c r="P1975" i="3"/>
  <c r="P1999" i="3"/>
  <c r="T2012" i="3"/>
  <c r="P2015" i="3"/>
  <c r="V2015" i="3" s="1"/>
  <c r="L2172" i="3"/>
  <c r="P2174" i="3"/>
  <c r="V2174" i="3" s="1"/>
  <c r="L2181" i="3"/>
  <c r="L2205" i="3"/>
  <c r="P2207" i="3"/>
  <c r="P2226" i="3"/>
  <c r="L2229" i="3"/>
  <c r="L2268" i="3"/>
  <c r="V2280" i="3"/>
  <c r="V2296" i="3"/>
  <c r="P2349" i="3"/>
  <c r="T2349" i="3" s="1"/>
  <c r="P2397" i="3"/>
  <c r="P2481" i="3"/>
  <c r="L2492" i="3"/>
  <c r="V1185" i="3"/>
  <c r="P1285" i="3"/>
  <c r="T1285" i="3" s="1"/>
  <c r="V1288" i="3"/>
  <c r="P1394" i="3"/>
  <c r="V1394" i="3" s="1"/>
  <c r="L1492" i="3"/>
  <c r="P1516" i="3"/>
  <c r="L1519" i="3"/>
  <c r="V1536" i="3"/>
  <c r="L1543" i="3"/>
  <c r="V1579" i="3"/>
  <c r="P1600" i="3"/>
  <c r="P1642" i="3"/>
  <c r="V1642" i="3" s="1"/>
  <c r="P1678" i="3"/>
  <c r="V1700" i="3"/>
  <c r="L1761" i="3"/>
  <c r="V1766" i="3"/>
  <c r="L1776" i="3"/>
  <c r="P1791" i="3"/>
  <c r="P1805" i="3"/>
  <c r="V1805" i="3" s="1"/>
  <c r="L1828" i="3"/>
  <c r="P1835" i="3"/>
  <c r="T1835" i="3" s="1"/>
  <c r="L1846" i="3"/>
  <c r="P1897" i="3"/>
  <c r="L1900" i="3"/>
  <c r="P1907" i="3"/>
  <c r="L1912" i="3"/>
  <c r="L1957" i="3"/>
  <c r="V1981" i="3"/>
  <c r="T1984" i="3"/>
  <c r="L2005" i="3"/>
  <c r="V2007" i="3"/>
  <c r="L2045" i="3"/>
  <c r="V2056" i="3"/>
  <c r="V2144" i="3"/>
  <c r="V2196" i="3"/>
  <c r="L2284" i="3"/>
  <c r="L2297" i="3"/>
  <c r="L2304" i="3"/>
  <c r="P2454" i="3"/>
  <c r="P1118" i="3"/>
  <c r="T1118" i="3" s="1"/>
  <c r="T1145" i="3"/>
  <c r="P1201" i="3"/>
  <c r="V1232" i="3"/>
  <c r="P1337" i="3"/>
  <c r="T1337" i="3" s="1"/>
  <c r="P1377" i="3"/>
  <c r="V1377" i="3" s="1"/>
  <c r="P1397" i="3"/>
  <c r="V1397" i="3" s="1"/>
  <c r="P1430" i="3"/>
  <c r="T1430" i="3" s="1"/>
  <c r="T1447" i="3"/>
  <c r="V1664" i="3"/>
  <c r="V1697" i="3"/>
  <c r="V1708" i="3"/>
  <c r="P2220" i="3"/>
  <c r="V26" i="3"/>
  <c r="T26" i="3"/>
  <c r="V431" i="3"/>
  <c r="T431" i="3"/>
  <c r="V495" i="3"/>
  <c r="T495" i="3"/>
  <c r="V10" i="3"/>
  <c r="T10" i="3"/>
  <c r="V58" i="3"/>
  <c r="T58" i="3"/>
  <c r="V381" i="3"/>
  <c r="T381" i="3"/>
  <c r="V411" i="3"/>
  <c r="T411" i="3"/>
  <c r="V447" i="3"/>
  <c r="T447" i="3"/>
  <c r="V481" i="3"/>
  <c r="T481" i="3"/>
  <c r="V511" i="3"/>
  <c r="T511" i="3"/>
  <c r="V30" i="3"/>
  <c r="T30" i="3"/>
  <c r="V429" i="3"/>
  <c r="T429" i="3"/>
  <c r="V50" i="3"/>
  <c r="T50" i="3"/>
  <c r="V42" i="3"/>
  <c r="T42" i="3"/>
  <c r="V397" i="3"/>
  <c r="T397" i="3"/>
  <c r="V433" i="3"/>
  <c r="T433" i="3"/>
  <c r="V463" i="3"/>
  <c r="T463" i="3"/>
  <c r="V497" i="3"/>
  <c r="T497" i="3"/>
  <c r="V395" i="3"/>
  <c r="T395" i="3"/>
  <c r="V465" i="3"/>
  <c r="T465" i="3"/>
  <c r="V18" i="3"/>
  <c r="T18" i="3"/>
  <c r="V379" i="3"/>
  <c r="T379" i="3"/>
  <c r="V413" i="3"/>
  <c r="T413" i="3"/>
  <c r="V449" i="3"/>
  <c r="T449" i="3"/>
  <c r="V479" i="3"/>
  <c r="T479" i="3"/>
  <c r="V513" i="3"/>
  <c r="T513" i="3"/>
  <c r="P927" i="3"/>
  <c r="V927" i="3" s="1"/>
  <c r="L927" i="3"/>
  <c r="P996" i="3"/>
  <c r="L996" i="3"/>
  <c r="L1164" i="3"/>
  <c r="P1164" i="3"/>
  <c r="V1404" i="3"/>
  <c r="T1404" i="3"/>
  <c r="S1198" i="2"/>
  <c r="S1998" i="2"/>
  <c r="Q2049" i="2"/>
  <c r="P12" i="3"/>
  <c r="V12" i="3" s="1"/>
  <c r="P22" i="3"/>
  <c r="P44" i="3"/>
  <c r="V44" i="3" s="1"/>
  <c r="P54" i="3"/>
  <c r="P64" i="3"/>
  <c r="T64" i="3" s="1"/>
  <c r="P72" i="3"/>
  <c r="T72" i="3" s="1"/>
  <c r="P198" i="3"/>
  <c r="P232" i="3"/>
  <c r="T232" i="3" s="1"/>
  <c r="T239" i="3"/>
  <c r="L259" i="3"/>
  <c r="T275" i="3"/>
  <c r="P280" i="3"/>
  <c r="T280" i="3" s="1"/>
  <c r="L285" i="3"/>
  <c r="T291" i="3"/>
  <c r="L301" i="3"/>
  <c r="L317" i="3"/>
  <c r="L333" i="3"/>
  <c r="L349" i="3"/>
  <c r="L365" i="3"/>
  <c r="T373" i="3"/>
  <c r="L381" i="3"/>
  <c r="P385" i="3"/>
  <c r="T389" i="3"/>
  <c r="L397" i="3"/>
  <c r="P401" i="3"/>
  <c r="T405" i="3"/>
  <c r="L413" i="3"/>
  <c r="P417" i="3"/>
  <c r="T421" i="3"/>
  <c r="V430" i="3"/>
  <c r="L433" i="3"/>
  <c r="P437" i="3"/>
  <c r="T441" i="3"/>
  <c r="L449" i="3"/>
  <c r="P453" i="3"/>
  <c r="T457" i="3"/>
  <c r="L465" i="3"/>
  <c r="P469" i="3"/>
  <c r="T473" i="3"/>
  <c r="L481" i="3"/>
  <c r="P485" i="3"/>
  <c r="T489" i="3"/>
  <c r="L497" i="3"/>
  <c r="P501" i="3"/>
  <c r="T505" i="3"/>
  <c r="L513" i="3"/>
  <c r="P517" i="3"/>
  <c r="L523" i="3"/>
  <c r="V524" i="3"/>
  <c r="P540" i="3"/>
  <c r="V545" i="3"/>
  <c r="P550" i="3"/>
  <c r="T550" i="3" s="1"/>
  <c r="P558" i="3"/>
  <c r="T558" i="3" s="1"/>
  <c r="T563" i="3"/>
  <c r="T571" i="3"/>
  <c r="T589" i="3"/>
  <c r="P646" i="3"/>
  <c r="T646" i="3" s="1"/>
  <c r="V651" i="3"/>
  <c r="P706" i="3"/>
  <c r="L706" i="3"/>
  <c r="L867" i="3"/>
  <c r="P867" i="3"/>
  <c r="V867" i="3" s="1"/>
  <c r="P959" i="3"/>
  <c r="V959" i="3" s="1"/>
  <c r="L959" i="3"/>
  <c r="P987" i="3"/>
  <c r="L987" i="3"/>
  <c r="T1241" i="3"/>
  <c r="V1241" i="3"/>
  <c r="P1284" i="3"/>
  <c r="T1284" i="3" s="1"/>
  <c r="L1284" i="3"/>
  <c r="L1317" i="3"/>
  <c r="P1317" i="3"/>
  <c r="T1317" i="3" s="1"/>
  <c r="P1402" i="3"/>
  <c r="L1402" i="3"/>
  <c r="T1443" i="3"/>
  <c r="V1443" i="3"/>
  <c r="V1454" i="3"/>
  <c r="T1454" i="3"/>
  <c r="V1461" i="3"/>
  <c r="T1461" i="3"/>
  <c r="P1487" i="3"/>
  <c r="L1487" i="3"/>
  <c r="T1418" i="3"/>
  <c r="V1418" i="3"/>
  <c r="S1441" i="2"/>
  <c r="S2246" i="2"/>
  <c r="T2" i="3"/>
  <c r="T34" i="3"/>
  <c r="V67" i="3"/>
  <c r="T75" i="3"/>
  <c r="P80" i="3"/>
  <c r="T80" i="3" s="1"/>
  <c r="P88" i="3"/>
  <c r="T88" i="3" s="1"/>
  <c r="T93" i="3"/>
  <c r="T101" i="3"/>
  <c r="T111" i="3"/>
  <c r="V169" i="3"/>
  <c r="P174" i="3"/>
  <c r="T174" i="3" s="1"/>
  <c r="V182" i="3"/>
  <c r="T203" i="3"/>
  <c r="P214" i="3"/>
  <c r="T237" i="3"/>
  <c r="T245" i="3"/>
  <c r="T255" i="3"/>
  <c r="T273" i="3"/>
  <c r="T289" i="3"/>
  <c r="T387" i="3"/>
  <c r="T403" i="3"/>
  <c r="T419" i="3"/>
  <c r="V426" i="3"/>
  <c r="T439" i="3"/>
  <c r="T455" i="3"/>
  <c r="T471" i="3"/>
  <c r="T487" i="3"/>
  <c r="T503" i="3"/>
  <c r="V532" i="3"/>
  <c r="P548" i="3"/>
  <c r="V553" i="3"/>
  <c r="T561" i="3"/>
  <c r="P566" i="3"/>
  <c r="T566" i="3" s="1"/>
  <c r="P574" i="3"/>
  <c r="T574" i="3" s="1"/>
  <c r="T579" i="3"/>
  <c r="T587" i="3"/>
  <c r="P638" i="3"/>
  <c r="T638" i="3" s="1"/>
  <c r="T643" i="3"/>
  <c r="T649" i="3"/>
  <c r="L652" i="3"/>
  <c r="P652" i="3"/>
  <c r="T652" i="3" s="1"/>
  <c r="P679" i="3"/>
  <c r="V679" i="3" s="1"/>
  <c r="L679" i="3"/>
  <c r="P682" i="3"/>
  <c r="T682" i="3" s="1"/>
  <c r="L733" i="3"/>
  <c r="P733" i="3"/>
  <c r="L893" i="3"/>
  <c r="P893" i="3"/>
  <c r="T893" i="3" s="1"/>
  <c r="P935" i="3"/>
  <c r="V935" i="3" s="1"/>
  <c r="L935" i="3"/>
  <c r="P984" i="3"/>
  <c r="L984" i="3"/>
  <c r="T1111" i="3"/>
  <c r="V1111" i="3"/>
  <c r="P1129" i="3"/>
  <c r="L1129" i="3"/>
  <c r="P1169" i="3"/>
  <c r="V1169" i="3" s="1"/>
  <c r="L1169" i="3"/>
  <c r="P1547" i="3"/>
  <c r="L1547" i="3"/>
  <c r="L1653" i="3"/>
  <c r="P1653" i="3"/>
  <c r="T1669" i="3"/>
  <c r="V1669" i="3"/>
  <c r="S434" i="2"/>
  <c r="S1046" i="2"/>
  <c r="S1885" i="2"/>
  <c r="Q1960" i="2"/>
  <c r="S2235" i="2"/>
  <c r="S2401" i="2"/>
  <c r="P62" i="3"/>
  <c r="T62" i="3" s="1"/>
  <c r="P70" i="3"/>
  <c r="V83" i="3"/>
  <c r="T91" i="3"/>
  <c r="P96" i="3"/>
  <c r="T96" i="3" s="1"/>
  <c r="P104" i="3"/>
  <c r="T104" i="3" s="1"/>
  <c r="T109" i="3"/>
  <c r="T117" i="3"/>
  <c r="T127" i="3"/>
  <c r="V185" i="3"/>
  <c r="P190" i="3"/>
  <c r="T190" i="3" s="1"/>
  <c r="T219" i="3"/>
  <c r="P228" i="3"/>
  <c r="P230" i="3"/>
  <c r="T253" i="3"/>
  <c r="T261" i="3"/>
  <c r="P264" i="3"/>
  <c r="T264" i="3" s="1"/>
  <c r="P276" i="3"/>
  <c r="T276" i="3" s="1"/>
  <c r="P292" i="3"/>
  <c r="T292" i="3" s="1"/>
  <c r="L717" i="3"/>
  <c r="P717" i="3"/>
  <c r="P1007" i="3"/>
  <c r="T1007" i="3" s="1"/>
  <c r="L1007" i="3"/>
  <c r="L1063" i="3"/>
  <c r="P1063" i="3"/>
  <c r="L1104" i="3"/>
  <c r="P1104" i="3"/>
  <c r="V1104" i="3" s="1"/>
  <c r="P1413" i="3"/>
  <c r="L1413" i="3"/>
  <c r="T1419" i="3"/>
  <c r="V1419" i="3"/>
  <c r="T1435" i="3"/>
  <c r="V1435" i="3"/>
  <c r="T1438" i="3"/>
  <c r="V1438" i="3"/>
  <c r="P1475" i="3"/>
  <c r="L1475" i="3"/>
  <c r="T1484" i="3"/>
  <c r="V1484" i="3"/>
  <c r="T1641" i="3"/>
  <c r="V1641" i="3"/>
  <c r="P722" i="3"/>
  <c r="L722" i="3"/>
  <c r="V1043" i="3"/>
  <c r="T1043" i="3"/>
  <c r="L1477" i="3"/>
  <c r="P1477" i="3"/>
  <c r="S43" i="2"/>
  <c r="S130" i="2"/>
  <c r="S611" i="2"/>
  <c r="Q618" i="2"/>
  <c r="Q823" i="2"/>
  <c r="S2456" i="2"/>
  <c r="L16" i="3"/>
  <c r="L26" i="3"/>
  <c r="L48" i="3"/>
  <c r="L58" i="3"/>
  <c r="P78" i="3"/>
  <c r="T78" i="3" s="1"/>
  <c r="P86" i="3"/>
  <c r="V99" i="3"/>
  <c r="T107" i="3"/>
  <c r="P112" i="3"/>
  <c r="T112" i="3" s="1"/>
  <c r="P120" i="3"/>
  <c r="T120" i="3" s="1"/>
  <c r="T125" i="3"/>
  <c r="T133" i="3"/>
  <c r="T143" i="3"/>
  <c r="L147" i="3"/>
  <c r="T149" i="3"/>
  <c r="T159" i="3"/>
  <c r="L163" i="3"/>
  <c r="T165" i="3"/>
  <c r="L173" i="3"/>
  <c r="V201" i="3"/>
  <c r="P206" i="3"/>
  <c r="T206" i="3" s="1"/>
  <c r="L213" i="3"/>
  <c r="P222" i="3"/>
  <c r="T222" i="3" s="1"/>
  <c r="T235" i="3"/>
  <c r="P244" i="3"/>
  <c r="P246" i="3"/>
  <c r="L249" i="3"/>
  <c r="T269" i="3"/>
  <c r="P274" i="3"/>
  <c r="T274" i="3" s="1"/>
  <c r="L279" i="3"/>
  <c r="T285" i="3"/>
  <c r="P290" i="3"/>
  <c r="T290" i="3" s="1"/>
  <c r="L299" i="3"/>
  <c r="L315" i="3"/>
  <c r="L331" i="3"/>
  <c r="L347" i="3"/>
  <c r="L363" i="3"/>
  <c r="T383" i="3"/>
  <c r="T399" i="3"/>
  <c r="T415" i="3"/>
  <c r="T435" i="3"/>
  <c r="T451" i="3"/>
  <c r="T467" i="3"/>
  <c r="T483" i="3"/>
  <c r="T499" i="3"/>
  <c r="T515" i="3"/>
  <c r="T523" i="3"/>
  <c r="T525" i="3"/>
  <c r="L529" i="3"/>
  <c r="L547" i="3"/>
  <c r="P564" i="3"/>
  <c r="P572" i="3"/>
  <c r="T572" i="3" s="1"/>
  <c r="V585" i="3"/>
  <c r="T593" i="3"/>
  <c r="T601" i="3"/>
  <c r="T609" i="3"/>
  <c r="T617" i="3"/>
  <c r="T625" i="3"/>
  <c r="T633" i="3"/>
  <c r="L644" i="3"/>
  <c r="P644" i="3"/>
  <c r="T644" i="3" s="1"/>
  <c r="P911" i="3"/>
  <c r="V911" i="3" s="1"/>
  <c r="L911" i="3"/>
  <c r="P943" i="3"/>
  <c r="V943" i="3" s="1"/>
  <c r="L943" i="3"/>
  <c r="P967" i="3"/>
  <c r="V967" i="3" s="1"/>
  <c r="L967" i="3"/>
  <c r="P994" i="3"/>
  <c r="L994" i="3"/>
  <c r="L1023" i="3"/>
  <c r="P1023" i="3"/>
  <c r="T1023" i="3" s="1"/>
  <c r="P1078" i="3"/>
  <c r="L1078" i="3"/>
  <c r="P1085" i="3"/>
  <c r="L1085" i="3"/>
  <c r="P1388" i="3"/>
  <c r="L1388" i="3"/>
  <c r="T1488" i="3"/>
  <c r="V1488" i="3"/>
  <c r="T1516" i="3"/>
  <c r="V1516" i="3"/>
  <c r="T1600" i="3"/>
  <c r="V1600" i="3"/>
  <c r="T1150" i="3"/>
  <c r="V1150" i="3"/>
  <c r="T1375" i="3"/>
  <c r="V1375" i="3"/>
  <c r="V1550" i="3"/>
  <c r="T1550" i="3"/>
  <c r="Q125" i="2"/>
  <c r="S242" i="2"/>
  <c r="S1255" i="2"/>
  <c r="S1383" i="2"/>
  <c r="Q1486" i="2"/>
  <c r="S1584" i="2"/>
  <c r="V115" i="3"/>
  <c r="T123" i="3"/>
  <c r="T141" i="3"/>
  <c r="T157" i="3"/>
  <c r="T181" i="3"/>
  <c r="V217" i="3"/>
  <c r="T251" i="3"/>
  <c r="T283" i="3"/>
  <c r="L293" i="3"/>
  <c r="L309" i="3"/>
  <c r="L325" i="3"/>
  <c r="L341" i="3"/>
  <c r="L357" i="3"/>
  <c r="T531" i="3"/>
  <c r="T533" i="3"/>
  <c r="L537" i="3"/>
  <c r="L555" i="3"/>
  <c r="L636" i="3"/>
  <c r="P636" i="3"/>
  <c r="T636" i="3" s="1"/>
  <c r="P671" i="3"/>
  <c r="L671" i="3"/>
  <c r="T673" i="3"/>
  <c r="P728" i="3"/>
  <c r="L728" i="3"/>
  <c r="P1134" i="3"/>
  <c r="L1134" i="3"/>
  <c r="P1155" i="3"/>
  <c r="L1155" i="3"/>
  <c r="P1304" i="3"/>
  <c r="L1304" i="3"/>
  <c r="P1417" i="3"/>
  <c r="L1417" i="3"/>
  <c r="T1472" i="3"/>
  <c r="V1472" i="3"/>
  <c r="T1492" i="3"/>
  <c r="V1492" i="3"/>
  <c r="P1559" i="3"/>
  <c r="L1559" i="3"/>
  <c r="P675" i="3"/>
  <c r="L675" i="3"/>
  <c r="L1497" i="3"/>
  <c r="P1497" i="3"/>
  <c r="Q549" i="2"/>
  <c r="S1650" i="2"/>
  <c r="S1771" i="2"/>
  <c r="Q1863" i="2"/>
  <c r="Q2217" i="2"/>
  <c r="L77" i="3"/>
  <c r="L85" i="3"/>
  <c r="P110" i="3"/>
  <c r="T110" i="3" s="1"/>
  <c r="P118" i="3"/>
  <c r="V131" i="3"/>
  <c r="P144" i="3"/>
  <c r="T144" i="3" s="1"/>
  <c r="P160" i="3"/>
  <c r="T160" i="3" s="1"/>
  <c r="T175" i="3"/>
  <c r="P184" i="3"/>
  <c r="T184" i="3" s="1"/>
  <c r="L187" i="3"/>
  <c r="L195" i="3"/>
  <c r="L205" i="3"/>
  <c r="L229" i="3"/>
  <c r="P254" i="3"/>
  <c r="T254" i="3" s="1"/>
  <c r="L275" i="3"/>
  <c r="P286" i="3"/>
  <c r="T286" i="3" s="1"/>
  <c r="L291" i="3"/>
  <c r="L303" i="3"/>
  <c r="L319" i="3"/>
  <c r="L335" i="3"/>
  <c r="L351" i="3"/>
  <c r="L367" i="3"/>
  <c r="L545" i="3"/>
  <c r="L563" i="3"/>
  <c r="L571" i="3"/>
  <c r="L651" i="3"/>
  <c r="L654" i="3"/>
  <c r="P654" i="3"/>
  <c r="T654" i="3" s="1"/>
  <c r="P657" i="3"/>
  <c r="L657" i="3"/>
  <c r="P712" i="3"/>
  <c r="L712" i="3"/>
  <c r="L877" i="3"/>
  <c r="P877" i="3"/>
  <c r="T877" i="3" s="1"/>
  <c r="P919" i="3"/>
  <c r="V919" i="3" s="1"/>
  <c r="L919" i="3"/>
  <c r="P951" i="3"/>
  <c r="V951" i="3" s="1"/>
  <c r="L951" i="3"/>
  <c r="V1020" i="3"/>
  <c r="T1020" i="3"/>
  <c r="P1082" i="3"/>
  <c r="T1082" i="3" s="1"/>
  <c r="L1082" i="3"/>
  <c r="P1113" i="3"/>
  <c r="L1113" i="3"/>
  <c r="T1146" i="3"/>
  <c r="V1146" i="3"/>
  <c r="T1414" i="3"/>
  <c r="V1414" i="3"/>
  <c r="T1442" i="3"/>
  <c r="V1442" i="3"/>
  <c r="T1460" i="3"/>
  <c r="V1460" i="3"/>
  <c r="T1476" i="3"/>
  <c r="V1476" i="3"/>
  <c r="L1489" i="3"/>
  <c r="P1489" i="3"/>
  <c r="L1505" i="3"/>
  <c r="P1505" i="3"/>
  <c r="L1529" i="3"/>
  <c r="P1529" i="3"/>
  <c r="V1529" i="3" s="1"/>
  <c r="L67" i="3"/>
  <c r="L75" i="3"/>
  <c r="L93" i="3"/>
  <c r="L101" i="3"/>
  <c r="L169" i="3"/>
  <c r="L203" i="3"/>
  <c r="L211" i="3"/>
  <c r="L227" i="3"/>
  <c r="L245" i="3"/>
  <c r="L273" i="3"/>
  <c r="L289" i="3"/>
  <c r="L297" i="3"/>
  <c r="L313" i="3"/>
  <c r="L329" i="3"/>
  <c r="L345" i="3"/>
  <c r="L361" i="3"/>
  <c r="L553" i="3"/>
  <c r="L561" i="3"/>
  <c r="L579" i="3"/>
  <c r="L587" i="3"/>
  <c r="L643" i="3"/>
  <c r="L649" i="3"/>
  <c r="P681" i="3"/>
  <c r="V681" i="3" s="1"/>
  <c r="L681" i="3"/>
  <c r="L684" i="3"/>
  <c r="P684" i="3"/>
  <c r="T684" i="3" s="1"/>
  <c r="L715" i="3"/>
  <c r="P715" i="3"/>
  <c r="T715" i="3" s="1"/>
  <c r="P975" i="3"/>
  <c r="V975" i="3" s="1"/>
  <c r="L975" i="3"/>
  <c r="V1024" i="3"/>
  <c r="T1024" i="3"/>
  <c r="L1076" i="3"/>
  <c r="P1076" i="3"/>
  <c r="T1079" i="3"/>
  <c r="V1079" i="3"/>
  <c r="L1095" i="3"/>
  <c r="P1095" i="3"/>
  <c r="T1095" i="3" s="1"/>
  <c r="P1125" i="3"/>
  <c r="L1125" i="3"/>
  <c r="P1178" i="3"/>
  <c r="T1178" i="3" s="1"/>
  <c r="L1178" i="3"/>
  <c r="P1244" i="3"/>
  <c r="L1244" i="3"/>
  <c r="L1297" i="3"/>
  <c r="P1297" i="3"/>
  <c r="T1297" i="3" s="1"/>
  <c r="V1386" i="3"/>
  <c r="T1386" i="3"/>
  <c r="T1407" i="3"/>
  <c r="V1407" i="3"/>
  <c r="P1411" i="3"/>
  <c r="L1411" i="3"/>
  <c r="V1177" i="3"/>
  <c r="L1340" i="3"/>
  <c r="L1364" i="3"/>
  <c r="L1459" i="3"/>
  <c r="T1504" i="3"/>
  <c r="V1504" i="3"/>
  <c r="L1523" i="3"/>
  <c r="P1555" i="3"/>
  <c r="V1555" i="3" s="1"/>
  <c r="L1555" i="3"/>
  <c r="L1574" i="3"/>
  <c r="P1574" i="3"/>
  <c r="P1619" i="3"/>
  <c r="L1619" i="3"/>
  <c r="L1626" i="3"/>
  <c r="P1626" i="3"/>
  <c r="T1709" i="3"/>
  <c r="V1709" i="3"/>
  <c r="V1786" i="3"/>
  <c r="T1786" i="3"/>
  <c r="V1806" i="3"/>
  <c r="T1806" i="3"/>
  <c r="P873" i="3"/>
  <c r="T873" i="3" s="1"/>
  <c r="P889" i="3"/>
  <c r="T889" i="3" s="1"/>
  <c r="P905" i="3"/>
  <c r="T905" i="3" s="1"/>
  <c r="P913" i="3"/>
  <c r="T913" i="3" s="1"/>
  <c r="P921" i="3"/>
  <c r="T921" i="3" s="1"/>
  <c r="P929" i="3"/>
  <c r="T929" i="3" s="1"/>
  <c r="P937" i="3"/>
  <c r="T937" i="3" s="1"/>
  <c r="P945" i="3"/>
  <c r="T945" i="3" s="1"/>
  <c r="P953" i="3"/>
  <c r="T953" i="3" s="1"/>
  <c r="P961" i="3"/>
  <c r="T961" i="3" s="1"/>
  <c r="P969" i="3"/>
  <c r="T969" i="3" s="1"/>
  <c r="P977" i="3"/>
  <c r="T977" i="3" s="1"/>
  <c r="P989" i="3"/>
  <c r="V989" i="3" s="1"/>
  <c r="P1015" i="3"/>
  <c r="T1015" i="3" s="1"/>
  <c r="P1029" i="3"/>
  <c r="V1029" i="3" s="1"/>
  <c r="P1040" i="3"/>
  <c r="P1046" i="3"/>
  <c r="T1046" i="3" s="1"/>
  <c r="P1050" i="3"/>
  <c r="P1166" i="3"/>
  <c r="P1182" i="3"/>
  <c r="P1221" i="3"/>
  <c r="T1221" i="3" s="1"/>
  <c r="P1580" i="3"/>
  <c r="T1580" i="3" s="1"/>
  <c r="L1580" i="3"/>
  <c r="P1596" i="3"/>
  <c r="L1596" i="3"/>
  <c r="T1665" i="3"/>
  <c r="V1665" i="3"/>
  <c r="P1676" i="3"/>
  <c r="L1676" i="3"/>
  <c r="T1826" i="3"/>
  <c r="V1826" i="3"/>
  <c r="T1053" i="3"/>
  <c r="V1058" i="3"/>
  <c r="T1087" i="3"/>
  <c r="V1090" i="3"/>
  <c r="T1141" i="3"/>
  <c r="T1143" i="3"/>
  <c r="T1171" i="3"/>
  <c r="V1208" i="3"/>
  <c r="V1228" i="3"/>
  <c r="V1264" i="3"/>
  <c r="V1320" i="3"/>
  <c r="V1340" i="3"/>
  <c r="V1364" i="3"/>
  <c r="V1371" i="3"/>
  <c r="T1379" i="3"/>
  <c r="T1381" i="3"/>
  <c r="T1395" i="3"/>
  <c r="T1397" i="3"/>
  <c r="T1399" i="3"/>
  <c r="V1430" i="3"/>
  <c r="V1434" i="3"/>
  <c r="V1459" i="3"/>
  <c r="T1526" i="3"/>
  <c r="L1537" i="3"/>
  <c r="P1537" i="3"/>
  <c r="L1572" i="3"/>
  <c r="P1572" i="3"/>
  <c r="P1604" i="3"/>
  <c r="L1604" i="3"/>
  <c r="T1729" i="3"/>
  <c r="V1729" i="3"/>
  <c r="T1749" i="3"/>
  <c r="V1749" i="3"/>
  <c r="T1753" i="3"/>
  <c r="V1753" i="3"/>
  <c r="T1834" i="3"/>
  <c r="V1834" i="3"/>
  <c r="L988" i="3"/>
  <c r="L1006" i="3"/>
  <c r="L1026" i="3"/>
  <c r="L1028" i="3"/>
  <c r="L1033" i="3"/>
  <c r="L1059" i="3"/>
  <c r="L1081" i="3"/>
  <c r="L1091" i="3"/>
  <c r="L1142" i="3"/>
  <c r="L1146" i="3"/>
  <c r="P1148" i="3"/>
  <c r="L1167" i="3"/>
  <c r="L1170" i="3"/>
  <c r="L1174" i="3"/>
  <c r="L1177" i="3"/>
  <c r="L1183" i="3"/>
  <c r="L1193" i="3"/>
  <c r="L1292" i="3"/>
  <c r="L1332" i="3"/>
  <c r="L1352" i="3"/>
  <c r="L1407" i="3"/>
  <c r="P1409" i="3"/>
  <c r="V1409" i="3" s="1"/>
  <c r="L1431" i="3"/>
  <c r="L1435" i="3"/>
  <c r="L1437" i="3"/>
  <c r="L1441" i="3"/>
  <c r="L1460" i="3"/>
  <c r="L1483" i="3"/>
  <c r="P1521" i="3"/>
  <c r="T1524" i="3"/>
  <c r="V1524" i="3"/>
  <c r="P1527" i="3"/>
  <c r="V1527" i="3" s="1"/>
  <c r="L1527" i="3"/>
  <c r="T1532" i="3"/>
  <c r="V1532" i="3"/>
  <c r="T1540" i="3"/>
  <c r="V1540" i="3"/>
  <c r="L1548" i="3"/>
  <c r="P1553" i="3"/>
  <c r="T1553" i="3" s="1"/>
  <c r="V1563" i="3"/>
  <c r="T1563" i="3"/>
  <c r="P1566" i="3"/>
  <c r="L1569" i="3"/>
  <c r="P1569" i="3"/>
  <c r="P1578" i="3"/>
  <c r="L1585" i="3"/>
  <c r="P1585" i="3"/>
  <c r="L1588" i="3"/>
  <c r="L1650" i="3"/>
  <c r="P1650" i="3"/>
  <c r="V1818" i="3"/>
  <c r="T1818" i="3"/>
  <c r="V1530" i="3"/>
  <c r="T1530" i="3"/>
  <c r="P1535" i="3"/>
  <c r="V1535" i="3" s="1"/>
  <c r="L1535" i="3"/>
  <c r="T1548" i="3"/>
  <c r="V1548" i="3"/>
  <c r="P1551" i="3"/>
  <c r="L1551" i="3"/>
  <c r="T1588" i="3"/>
  <c r="V1588" i="3"/>
  <c r="P1601" i="3"/>
  <c r="T1601" i="3" s="1"/>
  <c r="L1601" i="3"/>
  <c r="P1645" i="3"/>
  <c r="L1645" i="3"/>
  <c r="L1681" i="3"/>
  <c r="P1681" i="3"/>
  <c r="T1782" i="3"/>
  <c r="V1782" i="3"/>
  <c r="T1794" i="3"/>
  <c r="V1794" i="3"/>
  <c r="V1798" i="3"/>
  <c r="T1798" i="3"/>
  <c r="P731" i="3"/>
  <c r="T731" i="3" s="1"/>
  <c r="P875" i="3"/>
  <c r="V875" i="3" s="1"/>
  <c r="P891" i="3"/>
  <c r="V891" i="3" s="1"/>
  <c r="P1001" i="3"/>
  <c r="T1001" i="3" s="1"/>
  <c r="P1008" i="3"/>
  <c r="V1008" i="3" s="1"/>
  <c r="P1019" i="3"/>
  <c r="T1019" i="3" s="1"/>
  <c r="P1054" i="3"/>
  <c r="P1072" i="3"/>
  <c r="P1305" i="3"/>
  <c r="P1515" i="3"/>
  <c r="L1515" i="3"/>
  <c r="V1810" i="3"/>
  <c r="T1810" i="3"/>
  <c r="P678" i="3"/>
  <c r="T678" i="3" s="1"/>
  <c r="P686" i="3"/>
  <c r="T686" i="3" s="1"/>
  <c r="P707" i="3"/>
  <c r="P723" i="3"/>
  <c r="P885" i="3"/>
  <c r="T885" i="3" s="1"/>
  <c r="P901" i="3"/>
  <c r="T901" i="3" s="1"/>
  <c r="P995" i="3"/>
  <c r="T995" i="3" s="1"/>
  <c r="T1026" i="3"/>
  <c r="L1062" i="3"/>
  <c r="L1065" i="3"/>
  <c r="L1094" i="3"/>
  <c r="L1097" i="3"/>
  <c r="L1103" i="3"/>
  <c r="V1105" i="3"/>
  <c r="L1117" i="3"/>
  <c r="L1119" i="3"/>
  <c r="V1121" i="3"/>
  <c r="P1126" i="3"/>
  <c r="P1130" i="3"/>
  <c r="L1145" i="3"/>
  <c r="L1157" i="3"/>
  <c r="L1159" i="3"/>
  <c r="V1162" i="3"/>
  <c r="L1173" i="3"/>
  <c r="T1183" i="3"/>
  <c r="L1189" i="3"/>
  <c r="V1190" i="3"/>
  <c r="P1233" i="3"/>
  <c r="P1253" i="3"/>
  <c r="T1253" i="3" s="1"/>
  <c r="V1256" i="3"/>
  <c r="L1276" i="3"/>
  <c r="V1292" i="3"/>
  <c r="L1316" i="3"/>
  <c r="V1332" i="3"/>
  <c r="P1389" i="3"/>
  <c r="V1389" i="3" s="1"/>
  <c r="P1410" i="3"/>
  <c r="V1410" i="3" s="1"/>
  <c r="P1412" i="3"/>
  <c r="V1412" i="3" s="1"/>
  <c r="P1416" i="3"/>
  <c r="V1416" i="3" s="1"/>
  <c r="V1427" i="3"/>
  <c r="T1437" i="3"/>
  <c r="T1441" i="3"/>
  <c r="T1450" i="3"/>
  <c r="T1455" i="3"/>
  <c r="V1480" i="3"/>
  <c r="V1483" i="3"/>
  <c r="L1491" i="3"/>
  <c r="P1496" i="3"/>
  <c r="L1499" i="3"/>
  <c r="P1509" i="3"/>
  <c r="V1509" i="3" s="1"/>
  <c r="T1512" i="3"/>
  <c r="V1512" i="3"/>
  <c r="P1528" i="3"/>
  <c r="L1536" i="3"/>
  <c r="L1539" i="3"/>
  <c r="L1549" i="3"/>
  <c r="P1567" i="3"/>
  <c r="L1567" i="3"/>
  <c r="L1629" i="3"/>
  <c r="P1629" i="3"/>
  <c r="L1640" i="3"/>
  <c r="P1640" i="3"/>
  <c r="T1701" i="3"/>
  <c r="V1701" i="3"/>
  <c r="P2029" i="3"/>
  <c r="L2029" i="3"/>
  <c r="P2042" i="3"/>
  <c r="L2042" i="3"/>
  <c r="L2063" i="3"/>
  <c r="P2063" i="3"/>
  <c r="V2182" i="3"/>
  <c r="T2182" i="3"/>
  <c r="L2256" i="3"/>
  <c r="P2256" i="3"/>
  <c r="V2256" i="3" s="1"/>
  <c r="P2369" i="3"/>
  <c r="L2369" i="3"/>
  <c r="L2438" i="3"/>
  <c r="P2438" i="3"/>
  <c r="T1546" i="3"/>
  <c r="V1592" i="3"/>
  <c r="L1644" i="3"/>
  <c r="L1661" i="3"/>
  <c r="L1701" i="3"/>
  <c r="L1709" i="3"/>
  <c r="P1717" i="3"/>
  <c r="P1725" i="3"/>
  <c r="P1733" i="3"/>
  <c r="P1741" i="3"/>
  <c r="L1753" i="3"/>
  <c r="L1768" i="3"/>
  <c r="L1781" i="3"/>
  <c r="P1795" i="3"/>
  <c r="L1798" i="3"/>
  <c r="L1800" i="3"/>
  <c r="P1802" i="3"/>
  <c r="L1810" i="3"/>
  <c r="P1827" i="3"/>
  <c r="T1827" i="3" s="1"/>
  <c r="P1837" i="3"/>
  <c r="T1837" i="3" s="1"/>
  <c r="P1841" i="3"/>
  <c r="T1841" i="3" s="1"/>
  <c r="T1846" i="3"/>
  <c r="L1852" i="3"/>
  <c r="L1862" i="3"/>
  <c r="L1880" i="3"/>
  <c r="P1887" i="3"/>
  <c r="L1892" i="3"/>
  <c r="L1894" i="3"/>
  <c r="L1901" i="3"/>
  <c r="P1903" i="3"/>
  <c r="V1903" i="3" s="1"/>
  <c r="P1906" i="3"/>
  <c r="V1906" i="3" s="1"/>
  <c r="L1906" i="3"/>
  <c r="L1916" i="3"/>
  <c r="P1918" i="3"/>
  <c r="V1918" i="3" s="1"/>
  <c r="P1921" i="3"/>
  <c r="V1921" i="3" s="1"/>
  <c r="L1921" i="3"/>
  <c r="L1924" i="3"/>
  <c r="P1926" i="3"/>
  <c r="V1926" i="3" s="1"/>
  <c r="P1933" i="3"/>
  <c r="L1933" i="3"/>
  <c r="P1936" i="3"/>
  <c r="L1936" i="3"/>
  <c r="L1939" i="3"/>
  <c r="P1939" i="3"/>
  <c r="V1942" i="3"/>
  <c r="T1942" i="3"/>
  <c r="P1949" i="3"/>
  <c r="L1949" i="3"/>
  <c r="P1952" i="3"/>
  <c r="L1952" i="3"/>
  <c r="L1955" i="3"/>
  <c r="P1955" i="3"/>
  <c r="V1967" i="3"/>
  <c r="T1967" i="3"/>
  <c r="P1991" i="3"/>
  <c r="P1994" i="3"/>
  <c r="L1994" i="3"/>
  <c r="T2004" i="3"/>
  <c r="V2045" i="3"/>
  <c r="T2140" i="3"/>
  <c r="P2204" i="3"/>
  <c r="L2204" i="3"/>
  <c r="T2211" i="3"/>
  <c r="V2214" i="3"/>
  <c r="P2230" i="3"/>
  <c r="T2230" i="3" s="1"/>
  <c r="L2230" i="3"/>
  <c r="L2260" i="3"/>
  <c r="P2260" i="3"/>
  <c r="V2260" i="3" s="1"/>
  <c r="P2300" i="3"/>
  <c r="L2300" i="3"/>
  <c r="P2320" i="3"/>
  <c r="T2320" i="3" s="1"/>
  <c r="L2320" i="3"/>
  <c r="L2324" i="3"/>
  <c r="P2324" i="3"/>
  <c r="P2337" i="3"/>
  <c r="T2337" i="3" s="1"/>
  <c r="L2337" i="3"/>
  <c r="V2340" i="3"/>
  <c r="T2405" i="3"/>
  <c r="V2405" i="3"/>
  <c r="P2464" i="3"/>
  <c r="L2464" i="3"/>
  <c r="V1720" i="3"/>
  <c r="V1736" i="3"/>
  <c r="V1744" i="3"/>
  <c r="V1765" i="3"/>
  <c r="V1814" i="3"/>
  <c r="T1816" i="3"/>
  <c r="V1831" i="3"/>
  <c r="V1835" i="3"/>
  <c r="P1960" i="3"/>
  <c r="L1960" i="3"/>
  <c r="L1963" i="3"/>
  <c r="P1963" i="3"/>
  <c r="T2039" i="3"/>
  <c r="T2141" i="3"/>
  <c r="V2141" i="3"/>
  <c r="T2160" i="3"/>
  <c r="V2160" i="3"/>
  <c r="L2190" i="3"/>
  <c r="P2190" i="3"/>
  <c r="V2190" i="3" s="1"/>
  <c r="V2278" i="3"/>
  <c r="T2278" i="3"/>
  <c r="V2333" i="3"/>
  <c r="T2420" i="3"/>
  <c r="V2420" i="3"/>
  <c r="L2457" i="3"/>
  <c r="P2457" i="3"/>
  <c r="V2460" i="3"/>
  <c r="P1693" i="3"/>
  <c r="P1828" i="3"/>
  <c r="T1828" i="3" s="1"/>
  <c r="P1847" i="3"/>
  <c r="L1888" i="3"/>
  <c r="P1904" i="3"/>
  <c r="L1904" i="3"/>
  <c r="L1914" i="3"/>
  <c r="L1919" i="3"/>
  <c r="P1919" i="3"/>
  <c r="L1922" i="3"/>
  <c r="L1927" i="3"/>
  <c r="P1927" i="3"/>
  <c r="V1930" i="3"/>
  <c r="T1930" i="3"/>
  <c r="P1937" i="3"/>
  <c r="V1937" i="3" s="1"/>
  <c r="L1937" i="3"/>
  <c r="P1940" i="3"/>
  <c r="L1940" i="3"/>
  <c r="L1943" i="3"/>
  <c r="P1943" i="3"/>
  <c r="V1946" i="3"/>
  <c r="T1946" i="3"/>
  <c r="P1953" i="3"/>
  <c r="V1953" i="3" s="1"/>
  <c r="L1953" i="3"/>
  <c r="L1968" i="3"/>
  <c r="P1970" i="3"/>
  <c r="L1970" i="3"/>
  <c r="L1984" i="3"/>
  <c r="T1997" i="3"/>
  <c r="V1997" i="3"/>
  <c r="P2024" i="3"/>
  <c r="L2024" i="3"/>
  <c r="P2034" i="3"/>
  <c r="L2034" i="3"/>
  <c r="P2037" i="3"/>
  <c r="L2037" i="3"/>
  <c r="P2138" i="3"/>
  <c r="L2138" i="3"/>
  <c r="P2154" i="3"/>
  <c r="V2154" i="3" s="1"/>
  <c r="L2154" i="3"/>
  <c r="P2157" i="3"/>
  <c r="L2157" i="3"/>
  <c r="L2178" i="3"/>
  <c r="P2178" i="3"/>
  <c r="V2207" i="3"/>
  <c r="T2207" i="3"/>
  <c r="L2222" i="3"/>
  <c r="P2222" i="3"/>
  <c r="V2222" i="3" s="1"/>
  <c r="P2241" i="3"/>
  <c r="L2241" i="3"/>
  <c r="L2301" i="3"/>
  <c r="P2301" i="3"/>
  <c r="V2402" i="3"/>
  <c r="T2402" i="3"/>
  <c r="L2477" i="3"/>
  <c r="P2477" i="3"/>
  <c r="T2477" i="3" s="1"/>
  <c r="L1581" i="3"/>
  <c r="L1584" i="3"/>
  <c r="P1610" i="3"/>
  <c r="V1610" i="3" s="1"/>
  <c r="P1632" i="3"/>
  <c r="T1634" i="3"/>
  <c r="V1638" i="3"/>
  <c r="L1643" i="3"/>
  <c r="P1666" i="3"/>
  <c r="V1666" i="3" s="1"/>
  <c r="T1674" i="3"/>
  <c r="L1680" i="3"/>
  <c r="V1704" i="3"/>
  <c r="V1712" i="3"/>
  <c r="L1724" i="3"/>
  <c r="T1750" i="3"/>
  <c r="T1781" i="3"/>
  <c r="V1789" i="3"/>
  <c r="L1792" i="3"/>
  <c r="T1805" i="3"/>
  <c r="V1821" i="3"/>
  <c r="L1824" i="3"/>
  <c r="P1830" i="3"/>
  <c r="T1852" i="3"/>
  <c r="V1857" i="3"/>
  <c r="T1862" i="3"/>
  <c r="L1868" i="3"/>
  <c r="L1876" i="3"/>
  <c r="V1880" i="3"/>
  <c r="T1883" i="3"/>
  <c r="T1892" i="3"/>
  <c r="T1894" i="3"/>
  <c r="V1899" i="3"/>
  <c r="T1899" i="3"/>
  <c r="P1956" i="3"/>
  <c r="L1961" i="3"/>
  <c r="P1978" i="3"/>
  <c r="L1978" i="3"/>
  <c r="T1986" i="3"/>
  <c r="T1989" i="3"/>
  <c r="V1989" i="3"/>
  <c r="T2015" i="3"/>
  <c r="T2061" i="3"/>
  <c r="V2061" i="3"/>
  <c r="P2169" i="3"/>
  <c r="L2169" i="3"/>
  <c r="P2184" i="3"/>
  <c r="L2184" i="3"/>
  <c r="L2202" i="3"/>
  <c r="P2202" i="3"/>
  <c r="V2202" i="3" s="1"/>
  <c r="P2258" i="3"/>
  <c r="L2258" i="3"/>
  <c r="V2317" i="3"/>
  <c r="L2381" i="3"/>
  <c r="P2381" i="3"/>
  <c r="P2440" i="3"/>
  <c r="L2440" i="3"/>
  <c r="L1660" i="3"/>
  <c r="L1673" i="3"/>
  <c r="L1700" i="3"/>
  <c r="L1705" i="3"/>
  <c r="L1708" i="3"/>
  <c r="L1713" i="3"/>
  <c r="L1749" i="3"/>
  <c r="L1757" i="3"/>
  <c r="L1772" i="3"/>
  <c r="L1777" i="3"/>
  <c r="L1782" i="3"/>
  <c r="L1786" i="3"/>
  <c r="L1790" i="3"/>
  <c r="L1797" i="3"/>
  <c r="L1806" i="3"/>
  <c r="L1818" i="3"/>
  <c r="L1822" i="3"/>
  <c r="L1848" i="3"/>
  <c r="L1853" i="3"/>
  <c r="L1858" i="3"/>
  <c r="L1893" i="3"/>
  <c r="P1902" i="3"/>
  <c r="L1902" i="3"/>
  <c r="L1905" i="3"/>
  <c r="P1928" i="3"/>
  <c r="V1928" i="3" s="1"/>
  <c r="L1928" i="3"/>
  <c r="L1931" i="3"/>
  <c r="P1931" i="3"/>
  <c r="V1934" i="3"/>
  <c r="T1934" i="3"/>
  <c r="P1941" i="3"/>
  <c r="L1941" i="3"/>
  <c r="P1944" i="3"/>
  <c r="V1944" i="3" s="1"/>
  <c r="L1944" i="3"/>
  <c r="L1947" i="3"/>
  <c r="P1947" i="3"/>
  <c r="V1950" i="3"/>
  <c r="T1950" i="3"/>
  <c r="L1998" i="3"/>
  <c r="P1998" i="3"/>
  <c r="T2013" i="3"/>
  <c r="V2013" i="3"/>
  <c r="L2246" i="3"/>
  <c r="P2246" i="3"/>
  <c r="L2252" i="3"/>
  <c r="P2252" i="3"/>
  <c r="P2364" i="3"/>
  <c r="L2364" i="3"/>
  <c r="V1971" i="3"/>
  <c r="T1971" i="3"/>
  <c r="L2143" i="3"/>
  <c r="P2143" i="3"/>
  <c r="P2176" i="3"/>
  <c r="L2176" i="3"/>
  <c r="P2329" i="3"/>
  <c r="L2329" i="3"/>
  <c r="L2346" i="3"/>
  <c r="P2346" i="3"/>
  <c r="V2378" i="3"/>
  <c r="V2444" i="3"/>
  <c r="L2485" i="3"/>
  <c r="P2485" i="3"/>
  <c r="V1584" i="3"/>
  <c r="V1586" i="3"/>
  <c r="V1628" i="3"/>
  <c r="V1649" i="3"/>
  <c r="P1658" i="3"/>
  <c r="V1680" i="3"/>
  <c r="V1685" i="3"/>
  <c r="L1720" i="3"/>
  <c r="V1721" i="3"/>
  <c r="L1760" i="3"/>
  <c r="P1784" i="3"/>
  <c r="V1784" i="3" s="1"/>
  <c r="T1792" i="3"/>
  <c r="V1807" i="3"/>
  <c r="T1824" i="3"/>
  <c r="V1838" i="3"/>
  <c r="L1856" i="3"/>
  <c r="T1868" i="3"/>
  <c r="T1876" i="3"/>
  <c r="P1879" i="3"/>
  <c r="T1879" i="3" s="1"/>
  <c r="P1891" i="3"/>
  <c r="V1891" i="3" s="1"/>
  <c r="P1908" i="3"/>
  <c r="L1908" i="3"/>
  <c r="V1923" i="3"/>
  <c r="T1923" i="3"/>
  <c r="P1929" i="3"/>
  <c r="L1929" i="3"/>
  <c r="P1932" i="3"/>
  <c r="V1932" i="3" s="1"/>
  <c r="L1932" i="3"/>
  <c r="L1935" i="3"/>
  <c r="P1935" i="3"/>
  <c r="V1938" i="3"/>
  <c r="T1938" i="3"/>
  <c r="P1945" i="3"/>
  <c r="L1945" i="3"/>
  <c r="P1948" i="3"/>
  <c r="V1948" i="3" s="1"/>
  <c r="L1948" i="3"/>
  <c r="L1951" i="3"/>
  <c r="P1951" i="3"/>
  <c r="V1954" i="3"/>
  <c r="T1954" i="3"/>
  <c r="P1962" i="3"/>
  <c r="L1962" i="3"/>
  <c r="T1964" i="3"/>
  <c r="T1966" i="3"/>
  <c r="T2001" i="3"/>
  <c r="V2001" i="3"/>
  <c r="V2006" i="3"/>
  <c r="P2032" i="3"/>
  <c r="L2032" i="3"/>
  <c r="P2048" i="3"/>
  <c r="L2048" i="3"/>
  <c r="T2050" i="3"/>
  <c r="T2053" i="3"/>
  <c r="V2053" i="3"/>
  <c r="T2133" i="3"/>
  <c r="V2133" i="3"/>
  <c r="V2149" i="3"/>
  <c r="V2220" i="3"/>
  <c r="T2220" i="3"/>
  <c r="V2223" i="3"/>
  <c r="P2233" i="3"/>
  <c r="L2233" i="3"/>
  <c r="L2243" i="3"/>
  <c r="P2243" i="3"/>
  <c r="T2255" i="3"/>
  <c r="V2349" i="3"/>
  <c r="P2376" i="3"/>
  <c r="L2376" i="3"/>
  <c r="P1915" i="3"/>
  <c r="P1959" i="3"/>
  <c r="V1974" i="3"/>
  <c r="T1983" i="3"/>
  <c r="T2018" i="3"/>
  <c r="T2023" i="3"/>
  <c r="T2047" i="3"/>
  <c r="T2058" i="3"/>
  <c r="V2136" i="3"/>
  <c r="L2144" i="3"/>
  <c r="V2168" i="3"/>
  <c r="T2203" i="3"/>
  <c r="P2216" i="3"/>
  <c r="V2216" i="3" s="1"/>
  <c r="V2229" i="3"/>
  <c r="P2234" i="3"/>
  <c r="T2234" i="3" s="1"/>
  <c r="P2240" i="3"/>
  <c r="L2264" i="3"/>
  <c r="V2276" i="3"/>
  <c r="P2294" i="3"/>
  <c r="P2310" i="3"/>
  <c r="V2310" i="3" s="1"/>
  <c r="L2313" i="3"/>
  <c r="P2342" i="3"/>
  <c r="P2365" i="3"/>
  <c r="P2393" i="3"/>
  <c r="T2393" i="3" s="1"/>
  <c r="P2406" i="3"/>
  <c r="P2409" i="3"/>
  <c r="V2412" i="3"/>
  <c r="P2425" i="3"/>
  <c r="P2453" i="3"/>
  <c r="P2469" i="3"/>
  <c r="T2469" i="3" s="1"/>
  <c r="V2472" i="3"/>
  <c r="L2476" i="3"/>
  <c r="V2486" i="3"/>
  <c r="P2490" i="3"/>
  <c r="P2498" i="3"/>
  <c r="T2146" i="3"/>
  <c r="V2177" i="3"/>
  <c r="V2308" i="3"/>
  <c r="V2356" i="3"/>
  <c r="V2372" i="3"/>
  <c r="V2476" i="3"/>
  <c r="V2479" i="3"/>
  <c r="V2487" i="3"/>
  <c r="T1980" i="3"/>
  <c r="L2016" i="3"/>
  <c r="T2020" i="3"/>
  <c r="T2044" i="3"/>
  <c r="L2056" i="3"/>
  <c r="L2061" i="3"/>
  <c r="L2066" i="3"/>
  <c r="L2136" i="3"/>
  <c r="L2141" i="3"/>
  <c r="L2168" i="3"/>
  <c r="V2180" i="3"/>
  <c r="L2185" i="3"/>
  <c r="L2188" i="3"/>
  <c r="L2193" i="3"/>
  <c r="L2223" i="3"/>
  <c r="L2227" i="3"/>
  <c r="L2231" i="3"/>
  <c r="L2261" i="3"/>
  <c r="L2281" i="3"/>
  <c r="L2499" i="3"/>
  <c r="L2332" i="3"/>
  <c r="P2418" i="3"/>
  <c r="P2494" i="3"/>
  <c r="L2064" i="3"/>
  <c r="P2170" i="3"/>
  <c r="V2172" i="3"/>
  <c r="P2210" i="3"/>
  <c r="V2312" i="3"/>
  <c r="V2327" i="3"/>
  <c r="V2475" i="3"/>
  <c r="T7" i="3"/>
  <c r="V7" i="3"/>
  <c r="V17" i="3"/>
  <c r="T17" i="3"/>
  <c r="T39" i="3"/>
  <c r="V39" i="3"/>
  <c r="V49" i="3"/>
  <c r="T49" i="3"/>
  <c r="V5" i="3"/>
  <c r="T5" i="3"/>
  <c r="T27" i="3"/>
  <c r="V27" i="3"/>
  <c r="V37" i="3"/>
  <c r="T37" i="3"/>
  <c r="T59" i="3"/>
  <c r="V59" i="3"/>
  <c r="V15" i="3"/>
  <c r="T15" i="3"/>
  <c r="V25" i="3"/>
  <c r="T25" i="3"/>
  <c r="V47" i="3"/>
  <c r="T47" i="3"/>
  <c r="V57" i="3"/>
  <c r="T57" i="3"/>
  <c r="T3" i="3"/>
  <c r="V3" i="3"/>
  <c r="V13" i="3"/>
  <c r="T13" i="3"/>
  <c r="T35" i="3"/>
  <c r="V35" i="3"/>
  <c r="V45" i="3"/>
  <c r="T45" i="3"/>
  <c r="T23" i="3"/>
  <c r="V23" i="3"/>
  <c r="V33" i="3"/>
  <c r="T33" i="3"/>
  <c r="T55" i="3"/>
  <c r="V55" i="3"/>
  <c r="V11" i="3"/>
  <c r="T11" i="3"/>
  <c r="V21" i="3"/>
  <c r="T21" i="3"/>
  <c r="V43" i="3"/>
  <c r="T43" i="3"/>
  <c r="V53" i="3"/>
  <c r="T53" i="3"/>
  <c r="V9" i="3"/>
  <c r="T9" i="3"/>
  <c r="T31" i="3"/>
  <c r="V31" i="3"/>
  <c r="V41" i="3"/>
  <c r="T41" i="3"/>
  <c r="T19" i="3"/>
  <c r="V19" i="3"/>
  <c r="V29" i="3"/>
  <c r="T29" i="3"/>
  <c r="T51" i="3"/>
  <c r="V51" i="3"/>
  <c r="P60" i="3"/>
  <c r="T65" i="3"/>
  <c r="L71" i="3"/>
  <c r="V72" i="3"/>
  <c r="P76" i="3"/>
  <c r="T81" i="3"/>
  <c r="L87" i="3"/>
  <c r="V88" i="3"/>
  <c r="P92" i="3"/>
  <c r="T97" i="3"/>
  <c r="L103" i="3"/>
  <c r="V104" i="3"/>
  <c r="P108" i="3"/>
  <c r="T113" i="3"/>
  <c r="L119" i="3"/>
  <c r="V120" i="3"/>
  <c r="P124" i="3"/>
  <c r="T129" i="3"/>
  <c r="L135" i="3"/>
  <c r="V136" i="3"/>
  <c r="P140" i="3"/>
  <c r="T145" i="3"/>
  <c r="L151" i="3"/>
  <c r="V152" i="3"/>
  <c r="P156" i="3"/>
  <c r="T161" i="3"/>
  <c r="L167" i="3"/>
  <c r="V168" i="3"/>
  <c r="P172" i="3"/>
  <c r="T177" i="3"/>
  <c r="L183" i="3"/>
  <c r="V184" i="3"/>
  <c r="P188" i="3"/>
  <c r="T193" i="3"/>
  <c r="L199" i="3"/>
  <c r="V200" i="3"/>
  <c r="P204" i="3"/>
  <c r="T209" i="3"/>
  <c r="L215" i="3"/>
  <c r="P220" i="3"/>
  <c r="T225" i="3"/>
  <c r="L231" i="3"/>
  <c r="P236" i="3"/>
  <c r="T241" i="3"/>
  <c r="L247" i="3"/>
  <c r="V248" i="3"/>
  <c r="P252" i="3"/>
  <c r="T257" i="3"/>
  <c r="L263" i="3"/>
  <c r="V264" i="3"/>
  <c r="P268" i="3"/>
  <c r="P428" i="3"/>
  <c r="L428" i="3"/>
  <c r="V446" i="3"/>
  <c r="T446" i="3"/>
  <c r="V462" i="3"/>
  <c r="T462" i="3"/>
  <c r="V478" i="3"/>
  <c r="T478" i="3"/>
  <c r="V494" i="3"/>
  <c r="T494" i="3"/>
  <c r="V510" i="3"/>
  <c r="T510" i="3"/>
  <c r="L3" i="3"/>
  <c r="L7" i="3"/>
  <c r="L11" i="3"/>
  <c r="L15" i="3"/>
  <c r="L19" i="3"/>
  <c r="L23" i="3"/>
  <c r="L27" i="3"/>
  <c r="L31" i="3"/>
  <c r="L35" i="3"/>
  <c r="L39" i="3"/>
  <c r="L43" i="3"/>
  <c r="L47" i="3"/>
  <c r="L51" i="3"/>
  <c r="L55" i="3"/>
  <c r="L59" i="3"/>
  <c r="L73" i="3"/>
  <c r="L89" i="3"/>
  <c r="L105" i="3"/>
  <c r="L121" i="3"/>
  <c r="L137" i="3"/>
  <c r="T147" i="3"/>
  <c r="L153" i="3"/>
  <c r="T163" i="3"/>
  <c r="T179" i="3"/>
  <c r="T195" i="3"/>
  <c r="T211" i="3"/>
  <c r="T227" i="3"/>
  <c r="T243" i="3"/>
  <c r="T259" i="3"/>
  <c r="T297" i="3"/>
  <c r="V297" i="3"/>
  <c r="P300" i="3"/>
  <c r="L300" i="3"/>
  <c r="T305" i="3"/>
  <c r="V305" i="3"/>
  <c r="P308" i="3"/>
  <c r="L308" i="3"/>
  <c r="T313" i="3"/>
  <c r="V313" i="3"/>
  <c r="P316" i="3"/>
  <c r="L316" i="3"/>
  <c r="T321" i="3"/>
  <c r="V321" i="3"/>
  <c r="P324" i="3"/>
  <c r="L324" i="3"/>
  <c r="T329" i="3"/>
  <c r="V329" i="3"/>
  <c r="P332" i="3"/>
  <c r="L332" i="3"/>
  <c r="T337" i="3"/>
  <c r="V337" i="3"/>
  <c r="P340" i="3"/>
  <c r="L340" i="3"/>
  <c r="T345" i="3"/>
  <c r="V345" i="3"/>
  <c r="P348" i="3"/>
  <c r="L348" i="3"/>
  <c r="T353" i="3"/>
  <c r="V353" i="3"/>
  <c r="P356" i="3"/>
  <c r="L356" i="3"/>
  <c r="T361" i="3"/>
  <c r="V361" i="3"/>
  <c r="P364" i="3"/>
  <c r="L364" i="3"/>
  <c r="T369" i="3"/>
  <c r="V369" i="3"/>
  <c r="P372" i="3"/>
  <c r="L372" i="3"/>
  <c r="P374" i="3"/>
  <c r="L374" i="3"/>
  <c r="P376" i="3"/>
  <c r="L376" i="3"/>
  <c r="P378" i="3"/>
  <c r="L378" i="3"/>
  <c r="P380" i="3"/>
  <c r="L380" i="3"/>
  <c r="P382" i="3"/>
  <c r="L382" i="3"/>
  <c r="P384" i="3"/>
  <c r="L384" i="3"/>
  <c r="P386" i="3"/>
  <c r="L386" i="3"/>
  <c r="P388" i="3"/>
  <c r="L388" i="3"/>
  <c r="P390" i="3"/>
  <c r="L390" i="3"/>
  <c r="P392" i="3"/>
  <c r="L392" i="3"/>
  <c r="P394" i="3"/>
  <c r="L394" i="3"/>
  <c r="P396" i="3"/>
  <c r="L396" i="3"/>
  <c r="P398" i="3"/>
  <c r="L398" i="3"/>
  <c r="P400" i="3"/>
  <c r="L400" i="3"/>
  <c r="P402" i="3"/>
  <c r="L402" i="3"/>
  <c r="P404" i="3"/>
  <c r="L404" i="3"/>
  <c r="P406" i="3"/>
  <c r="L406" i="3"/>
  <c r="P408" i="3"/>
  <c r="L408" i="3"/>
  <c r="P410" i="3"/>
  <c r="L410" i="3"/>
  <c r="P412" i="3"/>
  <c r="L412" i="3"/>
  <c r="P414" i="3"/>
  <c r="L414" i="3"/>
  <c r="P416" i="3"/>
  <c r="L416" i="3"/>
  <c r="P418" i="3"/>
  <c r="L418" i="3"/>
  <c r="P420" i="3"/>
  <c r="L420" i="3"/>
  <c r="P422" i="3"/>
  <c r="L422" i="3"/>
  <c r="P424" i="3"/>
  <c r="L424" i="3"/>
  <c r="V444" i="3"/>
  <c r="T444" i="3"/>
  <c r="V460" i="3"/>
  <c r="T460" i="3"/>
  <c r="V476" i="3"/>
  <c r="T476" i="3"/>
  <c r="V492" i="3"/>
  <c r="T492" i="3"/>
  <c r="V508" i="3"/>
  <c r="T508" i="3"/>
  <c r="P176" i="3"/>
  <c r="P192" i="3"/>
  <c r="P208" i="3"/>
  <c r="P224" i="3"/>
  <c r="P240" i="3"/>
  <c r="P256" i="3"/>
  <c r="V442" i="3"/>
  <c r="T442" i="3"/>
  <c r="V458" i="3"/>
  <c r="T458" i="3"/>
  <c r="V474" i="3"/>
  <c r="T474" i="3"/>
  <c r="V490" i="3"/>
  <c r="T490" i="3"/>
  <c r="V506" i="3"/>
  <c r="T506" i="3"/>
  <c r="T4" i="3"/>
  <c r="T8" i="3"/>
  <c r="T12" i="3"/>
  <c r="T16" i="3"/>
  <c r="T20" i="3"/>
  <c r="T24" i="3"/>
  <c r="T28" i="3"/>
  <c r="T32" i="3"/>
  <c r="T36" i="3"/>
  <c r="T40" i="3"/>
  <c r="T44" i="3"/>
  <c r="T48" i="3"/>
  <c r="T52" i="3"/>
  <c r="T56" i="3"/>
  <c r="V62" i="3"/>
  <c r="P66" i="3"/>
  <c r="T71" i="3"/>
  <c r="V78" i="3"/>
  <c r="P82" i="3"/>
  <c r="T87" i="3"/>
  <c r="V94" i="3"/>
  <c r="P98" i="3"/>
  <c r="T103" i="3"/>
  <c r="V110" i="3"/>
  <c r="P114" i="3"/>
  <c r="T119" i="3"/>
  <c r="V126" i="3"/>
  <c r="P130" i="3"/>
  <c r="T135" i="3"/>
  <c r="V142" i="3"/>
  <c r="P146" i="3"/>
  <c r="T151" i="3"/>
  <c r="V158" i="3"/>
  <c r="P162" i="3"/>
  <c r="T167" i="3"/>
  <c r="V174" i="3"/>
  <c r="P178" i="3"/>
  <c r="T183" i="3"/>
  <c r="V190" i="3"/>
  <c r="P194" i="3"/>
  <c r="T199" i="3"/>
  <c r="V206" i="3"/>
  <c r="P210" i="3"/>
  <c r="T215" i="3"/>
  <c r="L221" i="3"/>
  <c r="V222" i="3"/>
  <c r="P226" i="3"/>
  <c r="T231" i="3"/>
  <c r="L237" i="3"/>
  <c r="V238" i="3"/>
  <c r="P242" i="3"/>
  <c r="T247" i="3"/>
  <c r="L253" i="3"/>
  <c r="V254" i="3"/>
  <c r="P258" i="3"/>
  <c r="T263" i="3"/>
  <c r="L269" i="3"/>
  <c r="V270" i="3"/>
  <c r="V272" i="3"/>
  <c r="V274" i="3"/>
  <c r="V278" i="3"/>
  <c r="V280" i="3"/>
  <c r="V282" i="3"/>
  <c r="V284" i="3"/>
  <c r="V286" i="3"/>
  <c r="V288" i="3"/>
  <c r="V290" i="3"/>
  <c r="V292" i="3"/>
  <c r="V295" i="3"/>
  <c r="T295" i="3"/>
  <c r="P298" i="3"/>
  <c r="L298" i="3"/>
  <c r="V303" i="3"/>
  <c r="T303" i="3"/>
  <c r="P306" i="3"/>
  <c r="L306" i="3"/>
  <c r="V311" i="3"/>
  <c r="T311" i="3"/>
  <c r="P314" i="3"/>
  <c r="L314" i="3"/>
  <c r="V319" i="3"/>
  <c r="T319" i="3"/>
  <c r="P322" i="3"/>
  <c r="L322" i="3"/>
  <c r="V327" i="3"/>
  <c r="T327" i="3"/>
  <c r="P330" i="3"/>
  <c r="L330" i="3"/>
  <c r="V335" i="3"/>
  <c r="T335" i="3"/>
  <c r="P338" i="3"/>
  <c r="L338" i="3"/>
  <c r="V343" i="3"/>
  <c r="T343" i="3"/>
  <c r="P346" i="3"/>
  <c r="L346" i="3"/>
  <c r="V351" i="3"/>
  <c r="T351" i="3"/>
  <c r="P354" i="3"/>
  <c r="L354" i="3"/>
  <c r="V359" i="3"/>
  <c r="T359" i="3"/>
  <c r="P362" i="3"/>
  <c r="L362" i="3"/>
  <c r="V367" i="3"/>
  <c r="T367" i="3"/>
  <c r="P370" i="3"/>
  <c r="L370" i="3"/>
  <c r="V440" i="3"/>
  <c r="T440" i="3"/>
  <c r="V456" i="3"/>
  <c r="T456" i="3"/>
  <c r="V472" i="3"/>
  <c r="T472" i="3"/>
  <c r="V488" i="3"/>
  <c r="T488" i="3"/>
  <c r="V504" i="3"/>
  <c r="T504" i="3"/>
  <c r="L63" i="3"/>
  <c r="V64" i="3"/>
  <c r="P68" i="3"/>
  <c r="T73" i="3"/>
  <c r="L79" i="3"/>
  <c r="V80" i="3"/>
  <c r="P84" i="3"/>
  <c r="T89" i="3"/>
  <c r="L95" i="3"/>
  <c r="V96" i="3"/>
  <c r="P100" i="3"/>
  <c r="T105" i="3"/>
  <c r="L111" i="3"/>
  <c r="P116" i="3"/>
  <c r="T121" i="3"/>
  <c r="L127" i="3"/>
  <c r="V128" i="3"/>
  <c r="P132" i="3"/>
  <c r="T137" i="3"/>
  <c r="L143" i="3"/>
  <c r="V144" i="3"/>
  <c r="P148" i="3"/>
  <c r="T153" i="3"/>
  <c r="L159" i="3"/>
  <c r="V160" i="3"/>
  <c r="P164" i="3"/>
  <c r="L175" i="3"/>
  <c r="P180" i="3"/>
  <c r="L191" i="3"/>
  <c r="P196" i="3"/>
  <c r="L207" i="3"/>
  <c r="P212" i="3"/>
  <c r="L223" i="3"/>
  <c r="L239" i="3"/>
  <c r="L255" i="3"/>
  <c r="L271" i="3"/>
  <c r="V438" i="3"/>
  <c r="T438" i="3"/>
  <c r="V454" i="3"/>
  <c r="T454" i="3"/>
  <c r="V470" i="3"/>
  <c r="T470" i="3"/>
  <c r="V486" i="3"/>
  <c r="T486" i="3"/>
  <c r="V502" i="3"/>
  <c r="T502" i="3"/>
  <c r="L5" i="3"/>
  <c r="L9" i="3"/>
  <c r="L13" i="3"/>
  <c r="L17" i="3"/>
  <c r="L21" i="3"/>
  <c r="L25" i="3"/>
  <c r="L29" i="3"/>
  <c r="L33" i="3"/>
  <c r="L37" i="3"/>
  <c r="L41" i="3"/>
  <c r="L45" i="3"/>
  <c r="L49" i="3"/>
  <c r="L53" i="3"/>
  <c r="L57" i="3"/>
  <c r="L65" i="3"/>
  <c r="L81" i="3"/>
  <c r="L97" i="3"/>
  <c r="L113" i="3"/>
  <c r="L129" i="3"/>
  <c r="L145" i="3"/>
  <c r="L161" i="3"/>
  <c r="L177" i="3"/>
  <c r="L193" i="3"/>
  <c r="L209" i="3"/>
  <c r="L225" i="3"/>
  <c r="L241" i="3"/>
  <c r="L257" i="3"/>
  <c r="T293" i="3"/>
  <c r="V293" i="3"/>
  <c r="P296" i="3"/>
  <c r="L296" i="3"/>
  <c r="T301" i="3"/>
  <c r="V301" i="3"/>
  <c r="P304" i="3"/>
  <c r="L304" i="3"/>
  <c r="T309" i="3"/>
  <c r="V309" i="3"/>
  <c r="P312" i="3"/>
  <c r="L312" i="3"/>
  <c r="T317" i="3"/>
  <c r="V317" i="3"/>
  <c r="P320" i="3"/>
  <c r="L320" i="3"/>
  <c r="T325" i="3"/>
  <c r="V325" i="3"/>
  <c r="P328" i="3"/>
  <c r="L328" i="3"/>
  <c r="T333" i="3"/>
  <c r="V333" i="3"/>
  <c r="P336" i="3"/>
  <c r="L336" i="3"/>
  <c r="T341" i="3"/>
  <c r="V341" i="3"/>
  <c r="P344" i="3"/>
  <c r="L344" i="3"/>
  <c r="T349" i="3"/>
  <c r="V349" i="3"/>
  <c r="P352" i="3"/>
  <c r="L352" i="3"/>
  <c r="T357" i="3"/>
  <c r="V357" i="3"/>
  <c r="P360" i="3"/>
  <c r="L360" i="3"/>
  <c r="T365" i="3"/>
  <c r="V365" i="3"/>
  <c r="P368" i="3"/>
  <c r="L368" i="3"/>
  <c r="V436" i="3"/>
  <c r="T436" i="3"/>
  <c r="V452" i="3"/>
  <c r="T452" i="3"/>
  <c r="V468" i="3"/>
  <c r="T468" i="3"/>
  <c r="V484" i="3"/>
  <c r="T484" i="3"/>
  <c r="V500" i="3"/>
  <c r="T500" i="3"/>
  <c r="V516" i="3"/>
  <c r="T516" i="3"/>
  <c r="V434" i="3"/>
  <c r="T434" i="3"/>
  <c r="V450" i="3"/>
  <c r="T450" i="3"/>
  <c r="V466" i="3"/>
  <c r="T466" i="3"/>
  <c r="V482" i="3"/>
  <c r="T482" i="3"/>
  <c r="V498" i="3"/>
  <c r="T498" i="3"/>
  <c r="V514" i="3"/>
  <c r="T514" i="3"/>
  <c r="P74" i="3"/>
  <c r="P90" i="3"/>
  <c r="P106" i="3"/>
  <c r="P122" i="3"/>
  <c r="P138" i="3"/>
  <c r="P154" i="3"/>
  <c r="P170" i="3"/>
  <c r="P186" i="3"/>
  <c r="P202" i="3"/>
  <c r="P218" i="3"/>
  <c r="P234" i="3"/>
  <c r="P250" i="3"/>
  <c r="P266" i="3"/>
  <c r="P294" i="3"/>
  <c r="L294" i="3"/>
  <c r="V299" i="3"/>
  <c r="T299" i="3"/>
  <c r="P302" i="3"/>
  <c r="L302" i="3"/>
  <c r="V307" i="3"/>
  <c r="T307" i="3"/>
  <c r="P310" i="3"/>
  <c r="L310" i="3"/>
  <c r="V315" i="3"/>
  <c r="T315" i="3"/>
  <c r="P318" i="3"/>
  <c r="L318" i="3"/>
  <c r="V323" i="3"/>
  <c r="T323" i="3"/>
  <c r="P326" i="3"/>
  <c r="L326" i="3"/>
  <c r="V331" i="3"/>
  <c r="T331" i="3"/>
  <c r="P334" i="3"/>
  <c r="L334" i="3"/>
  <c r="V339" i="3"/>
  <c r="T339" i="3"/>
  <c r="P342" i="3"/>
  <c r="L342" i="3"/>
  <c r="V347" i="3"/>
  <c r="T347" i="3"/>
  <c r="P350" i="3"/>
  <c r="L350" i="3"/>
  <c r="V355" i="3"/>
  <c r="T355" i="3"/>
  <c r="P358" i="3"/>
  <c r="L358" i="3"/>
  <c r="V363" i="3"/>
  <c r="T363" i="3"/>
  <c r="P366" i="3"/>
  <c r="L366" i="3"/>
  <c r="V371" i="3"/>
  <c r="T371" i="3"/>
  <c r="P432" i="3"/>
  <c r="L432" i="3"/>
  <c r="V448" i="3"/>
  <c r="T448" i="3"/>
  <c r="V464" i="3"/>
  <c r="T464" i="3"/>
  <c r="V480" i="3"/>
  <c r="T480" i="3"/>
  <c r="V496" i="3"/>
  <c r="T496" i="3"/>
  <c r="V512" i="3"/>
  <c r="T512" i="3"/>
  <c r="T519" i="3"/>
  <c r="L525" i="3"/>
  <c r="V526" i="3"/>
  <c r="P530" i="3"/>
  <c r="T535" i="3"/>
  <c r="L541" i="3"/>
  <c r="V542" i="3"/>
  <c r="P546" i="3"/>
  <c r="T551" i="3"/>
  <c r="L557" i="3"/>
  <c r="V558" i="3"/>
  <c r="P562" i="3"/>
  <c r="V565" i="3"/>
  <c r="T567" i="3"/>
  <c r="L573" i="3"/>
  <c r="V574" i="3"/>
  <c r="P578" i="3"/>
  <c r="V581" i="3"/>
  <c r="T583" i="3"/>
  <c r="L589" i="3"/>
  <c r="V590" i="3"/>
  <c r="P594" i="3"/>
  <c r="V597" i="3"/>
  <c r="T599" i="3"/>
  <c r="L605" i="3"/>
  <c r="V606" i="3"/>
  <c r="P610" i="3"/>
  <c r="V613" i="3"/>
  <c r="T615" i="3"/>
  <c r="L621" i="3"/>
  <c r="V622" i="3"/>
  <c r="P626" i="3"/>
  <c r="V629" i="3"/>
  <c r="T631" i="3"/>
  <c r="L637" i="3"/>
  <c r="V638" i="3"/>
  <c r="P642" i="3"/>
  <c r="V645" i="3"/>
  <c r="T647" i="3"/>
  <c r="L653" i="3"/>
  <c r="P658" i="3"/>
  <c r="V661" i="3"/>
  <c r="T663" i="3"/>
  <c r="L669" i="3"/>
  <c r="V670" i="3"/>
  <c r="P674" i="3"/>
  <c r="L695" i="3"/>
  <c r="P695" i="3"/>
  <c r="L702" i="3"/>
  <c r="P716" i="3"/>
  <c r="L716" i="3"/>
  <c r="L719" i="3"/>
  <c r="P719" i="3"/>
  <c r="T723" i="3"/>
  <c r="V723" i="3"/>
  <c r="L426" i="3"/>
  <c r="L430" i="3"/>
  <c r="L434" i="3"/>
  <c r="L438" i="3"/>
  <c r="L442" i="3"/>
  <c r="L446" i="3"/>
  <c r="L450" i="3"/>
  <c r="L454" i="3"/>
  <c r="L458" i="3"/>
  <c r="L462" i="3"/>
  <c r="L466" i="3"/>
  <c r="L470" i="3"/>
  <c r="L474" i="3"/>
  <c r="L478" i="3"/>
  <c r="L482" i="3"/>
  <c r="L486" i="3"/>
  <c r="L490" i="3"/>
  <c r="L494" i="3"/>
  <c r="L498" i="3"/>
  <c r="L502" i="3"/>
  <c r="L506" i="3"/>
  <c r="L510" i="3"/>
  <c r="L514" i="3"/>
  <c r="L527" i="3"/>
  <c r="L543" i="3"/>
  <c r="L559" i="3"/>
  <c r="L575" i="3"/>
  <c r="L591" i="3"/>
  <c r="L607" i="3"/>
  <c r="L623" i="3"/>
  <c r="L639" i="3"/>
  <c r="T699" i="3"/>
  <c r="V699" i="3"/>
  <c r="L709" i="3"/>
  <c r="P709" i="3"/>
  <c r="P662" i="3"/>
  <c r="T693" i="3"/>
  <c r="V693" i="3"/>
  <c r="P737" i="3"/>
  <c r="L737" i="3"/>
  <c r="P520" i="3"/>
  <c r="P536" i="3"/>
  <c r="P552" i="3"/>
  <c r="P568" i="3"/>
  <c r="P584" i="3"/>
  <c r="V596" i="3"/>
  <c r="P600" i="3"/>
  <c r="T605" i="3"/>
  <c r="V612" i="3"/>
  <c r="P616" i="3"/>
  <c r="T621" i="3"/>
  <c r="V628" i="3"/>
  <c r="P632" i="3"/>
  <c r="T637" i="3"/>
  <c r="V644" i="3"/>
  <c r="P648" i="3"/>
  <c r="T653" i="3"/>
  <c r="P664" i="3"/>
  <c r="T669" i="3"/>
  <c r="V676" i="3"/>
  <c r="V678" i="3"/>
  <c r="V680" i="3"/>
  <c r="V682" i="3"/>
  <c r="V684" i="3"/>
  <c r="V686" i="3"/>
  <c r="P700" i="3"/>
  <c r="L700" i="3"/>
  <c r="V702" i="3"/>
  <c r="P710" i="3"/>
  <c r="L710" i="3"/>
  <c r="T717" i="3"/>
  <c r="V717" i="3"/>
  <c r="P732" i="3"/>
  <c r="L732" i="3"/>
  <c r="L735" i="3"/>
  <c r="P735" i="3"/>
  <c r="V518" i="3"/>
  <c r="P522" i="3"/>
  <c r="T527" i="3"/>
  <c r="L533" i="3"/>
  <c r="V534" i="3"/>
  <c r="P538" i="3"/>
  <c r="T543" i="3"/>
  <c r="L549" i="3"/>
  <c r="V550" i="3"/>
  <c r="P554" i="3"/>
  <c r="T559" i="3"/>
  <c r="L565" i="3"/>
  <c r="V566" i="3"/>
  <c r="P570" i="3"/>
  <c r="T575" i="3"/>
  <c r="L581" i="3"/>
  <c r="V582" i="3"/>
  <c r="P586" i="3"/>
  <c r="T591" i="3"/>
  <c r="L597" i="3"/>
  <c r="V598" i="3"/>
  <c r="P602" i="3"/>
  <c r="T607" i="3"/>
  <c r="L613" i="3"/>
  <c r="V614" i="3"/>
  <c r="P618" i="3"/>
  <c r="T623" i="3"/>
  <c r="L629" i="3"/>
  <c r="V630" i="3"/>
  <c r="P634" i="3"/>
  <c r="T639" i="3"/>
  <c r="L645" i="3"/>
  <c r="V646" i="3"/>
  <c r="P650" i="3"/>
  <c r="L661" i="3"/>
  <c r="P666" i="3"/>
  <c r="L677" i="3"/>
  <c r="L687" i="3"/>
  <c r="P687" i="3"/>
  <c r="L694" i="3"/>
  <c r="L703" i="3"/>
  <c r="P703" i="3"/>
  <c r="L725" i="3"/>
  <c r="P725" i="3"/>
  <c r="P738" i="3"/>
  <c r="L738" i="3"/>
  <c r="P745" i="3"/>
  <c r="L745" i="3"/>
  <c r="L436" i="3"/>
  <c r="L440" i="3"/>
  <c r="L444" i="3"/>
  <c r="L448" i="3"/>
  <c r="L452" i="3"/>
  <c r="L456" i="3"/>
  <c r="L460" i="3"/>
  <c r="L464" i="3"/>
  <c r="L468" i="3"/>
  <c r="L472" i="3"/>
  <c r="L476" i="3"/>
  <c r="L480" i="3"/>
  <c r="L484" i="3"/>
  <c r="L488" i="3"/>
  <c r="L492" i="3"/>
  <c r="L496" i="3"/>
  <c r="L500" i="3"/>
  <c r="L504" i="3"/>
  <c r="L508" i="3"/>
  <c r="L512" i="3"/>
  <c r="L516" i="3"/>
  <c r="L519" i="3"/>
  <c r="L535" i="3"/>
  <c r="L551" i="3"/>
  <c r="L567" i="3"/>
  <c r="L583" i="3"/>
  <c r="L599" i="3"/>
  <c r="L615" i="3"/>
  <c r="L631" i="3"/>
  <c r="L647" i="3"/>
  <c r="L663" i="3"/>
  <c r="T691" i="3"/>
  <c r="V691" i="3"/>
  <c r="T707" i="3"/>
  <c r="V707" i="3"/>
  <c r="P701" i="3"/>
  <c r="P726" i="3"/>
  <c r="L726" i="3"/>
  <c r="T733" i="3"/>
  <c r="V733" i="3"/>
  <c r="P528" i="3"/>
  <c r="P544" i="3"/>
  <c r="V556" i="3"/>
  <c r="P560" i="3"/>
  <c r="V572" i="3"/>
  <c r="P576" i="3"/>
  <c r="V588" i="3"/>
  <c r="P592" i="3"/>
  <c r="V604" i="3"/>
  <c r="P608" i="3"/>
  <c r="V620" i="3"/>
  <c r="P624" i="3"/>
  <c r="V636" i="3"/>
  <c r="P640" i="3"/>
  <c r="V652" i="3"/>
  <c r="P656" i="3"/>
  <c r="V668" i="3"/>
  <c r="P672" i="3"/>
  <c r="T677" i="3"/>
  <c r="T679" i="3"/>
  <c r="T681" i="3"/>
  <c r="T683" i="3"/>
  <c r="T685" i="3"/>
  <c r="P692" i="3"/>
  <c r="L692" i="3"/>
  <c r="V694" i="3"/>
  <c r="P689" i="3"/>
  <c r="P705" i="3"/>
  <c r="V708" i="3"/>
  <c r="P721" i="3"/>
  <c r="V724" i="3"/>
  <c r="L743" i="3"/>
  <c r="P743" i="3"/>
  <c r="L751" i="3"/>
  <c r="P751" i="3"/>
  <c r="L759" i="3"/>
  <c r="P759" i="3"/>
  <c r="L767" i="3"/>
  <c r="P767" i="3"/>
  <c r="L775" i="3"/>
  <c r="P775" i="3"/>
  <c r="L783" i="3"/>
  <c r="P783" i="3"/>
  <c r="L791" i="3"/>
  <c r="P791" i="3"/>
  <c r="L799" i="3"/>
  <c r="P799" i="3"/>
  <c r="L807" i="3"/>
  <c r="P807" i="3"/>
  <c r="L815" i="3"/>
  <c r="P815" i="3"/>
  <c r="L823" i="3"/>
  <c r="P823" i="3"/>
  <c r="P832" i="3"/>
  <c r="L832" i="3"/>
  <c r="P848" i="3"/>
  <c r="L848" i="3"/>
  <c r="P864" i="3"/>
  <c r="L864" i="3"/>
  <c r="P870" i="3"/>
  <c r="L870" i="3"/>
  <c r="P878" i="3"/>
  <c r="L878" i="3"/>
  <c r="P886" i="3"/>
  <c r="L886" i="3"/>
  <c r="P894" i="3"/>
  <c r="L894" i="3"/>
  <c r="V902" i="3"/>
  <c r="T902" i="3"/>
  <c r="V908" i="3"/>
  <c r="T908" i="3"/>
  <c r="V916" i="3"/>
  <c r="T916" i="3"/>
  <c r="V924" i="3"/>
  <c r="T924" i="3"/>
  <c r="V932" i="3"/>
  <c r="T932" i="3"/>
  <c r="V940" i="3"/>
  <c r="T940" i="3"/>
  <c r="V948" i="3"/>
  <c r="T948" i="3"/>
  <c r="V956" i="3"/>
  <c r="T956" i="3"/>
  <c r="V964" i="3"/>
  <c r="T964" i="3"/>
  <c r="V972" i="3"/>
  <c r="T972" i="3"/>
  <c r="V980" i="3"/>
  <c r="T980" i="3"/>
  <c r="P746" i="3"/>
  <c r="L746" i="3"/>
  <c r="P754" i="3"/>
  <c r="L754" i="3"/>
  <c r="P762" i="3"/>
  <c r="L762" i="3"/>
  <c r="P770" i="3"/>
  <c r="L770" i="3"/>
  <c r="P778" i="3"/>
  <c r="L778" i="3"/>
  <c r="P786" i="3"/>
  <c r="L786" i="3"/>
  <c r="P794" i="3"/>
  <c r="L794" i="3"/>
  <c r="P802" i="3"/>
  <c r="L802" i="3"/>
  <c r="P810" i="3"/>
  <c r="L810" i="3"/>
  <c r="P818" i="3"/>
  <c r="L818" i="3"/>
  <c r="P826" i="3"/>
  <c r="L826" i="3"/>
  <c r="T829" i="3"/>
  <c r="V829" i="3"/>
  <c r="P842" i="3"/>
  <c r="L842" i="3"/>
  <c r="T845" i="3"/>
  <c r="V845" i="3"/>
  <c r="P858" i="3"/>
  <c r="L858" i="3"/>
  <c r="T861" i="3"/>
  <c r="V861" i="3"/>
  <c r="V984" i="3"/>
  <c r="T984" i="3"/>
  <c r="T987" i="3"/>
  <c r="V987" i="3"/>
  <c r="V996" i="3"/>
  <c r="T996" i="3"/>
  <c r="V1012" i="3"/>
  <c r="T1012" i="3"/>
  <c r="P741" i="3"/>
  <c r="L741" i="3"/>
  <c r="P749" i="3"/>
  <c r="L749" i="3"/>
  <c r="P757" i="3"/>
  <c r="L757" i="3"/>
  <c r="P765" i="3"/>
  <c r="L765" i="3"/>
  <c r="P773" i="3"/>
  <c r="L773" i="3"/>
  <c r="P781" i="3"/>
  <c r="L781" i="3"/>
  <c r="P789" i="3"/>
  <c r="L789" i="3"/>
  <c r="P797" i="3"/>
  <c r="L797" i="3"/>
  <c r="P805" i="3"/>
  <c r="L805" i="3"/>
  <c r="P813" i="3"/>
  <c r="L813" i="3"/>
  <c r="P821" i="3"/>
  <c r="L821" i="3"/>
  <c r="P836" i="3"/>
  <c r="L836" i="3"/>
  <c r="P852" i="3"/>
  <c r="L852" i="3"/>
  <c r="P876" i="3"/>
  <c r="L876" i="3"/>
  <c r="P884" i="3"/>
  <c r="L884" i="3"/>
  <c r="P892" i="3"/>
  <c r="L892" i="3"/>
  <c r="P900" i="3"/>
  <c r="L900" i="3"/>
  <c r="V906" i="3"/>
  <c r="T906" i="3"/>
  <c r="V914" i="3"/>
  <c r="T914" i="3"/>
  <c r="V922" i="3"/>
  <c r="T922" i="3"/>
  <c r="V930" i="3"/>
  <c r="T930" i="3"/>
  <c r="V938" i="3"/>
  <c r="T938" i="3"/>
  <c r="V946" i="3"/>
  <c r="T946" i="3"/>
  <c r="V954" i="3"/>
  <c r="T954" i="3"/>
  <c r="V962" i="3"/>
  <c r="T962" i="3"/>
  <c r="V970" i="3"/>
  <c r="T970" i="3"/>
  <c r="V978" i="3"/>
  <c r="T978" i="3"/>
  <c r="V1000" i="3"/>
  <c r="T1000" i="3"/>
  <c r="T1003" i="3"/>
  <c r="V1003" i="3"/>
  <c r="P711" i="3"/>
  <c r="P727" i="3"/>
  <c r="P744" i="3"/>
  <c r="L744" i="3"/>
  <c r="P752" i="3"/>
  <c r="L752" i="3"/>
  <c r="P760" i="3"/>
  <c r="L760" i="3"/>
  <c r="P768" i="3"/>
  <c r="L768" i="3"/>
  <c r="P776" i="3"/>
  <c r="L776" i="3"/>
  <c r="P784" i="3"/>
  <c r="L784" i="3"/>
  <c r="P792" i="3"/>
  <c r="L792" i="3"/>
  <c r="P800" i="3"/>
  <c r="L800" i="3"/>
  <c r="P808" i="3"/>
  <c r="L808" i="3"/>
  <c r="P816" i="3"/>
  <c r="L816" i="3"/>
  <c r="P824" i="3"/>
  <c r="L824" i="3"/>
  <c r="P830" i="3"/>
  <c r="L830" i="3"/>
  <c r="T833" i="3"/>
  <c r="V833" i="3"/>
  <c r="P846" i="3"/>
  <c r="L846" i="3"/>
  <c r="T849" i="3"/>
  <c r="V849" i="3"/>
  <c r="P862" i="3"/>
  <c r="L862" i="3"/>
  <c r="T865" i="3"/>
  <c r="V865" i="3"/>
  <c r="P868" i="3"/>
  <c r="L868" i="3"/>
  <c r="T1051" i="3"/>
  <c r="V1051" i="3"/>
  <c r="P697" i="3"/>
  <c r="L708" i="3"/>
  <c r="P713" i="3"/>
  <c r="T718" i="3"/>
  <c r="L724" i="3"/>
  <c r="P729" i="3"/>
  <c r="T734" i="3"/>
  <c r="L739" i="3"/>
  <c r="P739" i="3"/>
  <c r="L747" i="3"/>
  <c r="P747" i="3"/>
  <c r="L755" i="3"/>
  <c r="P755" i="3"/>
  <c r="L763" i="3"/>
  <c r="P763" i="3"/>
  <c r="L771" i="3"/>
  <c r="P771" i="3"/>
  <c r="L779" i="3"/>
  <c r="P779" i="3"/>
  <c r="L787" i="3"/>
  <c r="P787" i="3"/>
  <c r="L795" i="3"/>
  <c r="P795" i="3"/>
  <c r="L803" i="3"/>
  <c r="P803" i="3"/>
  <c r="L811" i="3"/>
  <c r="P811" i="3"/>
  <c r="L819" i="3"/>
  <c r="P819" i="3"/>
  <c r="L827" i="3"/>
  <c r="P827" i="3"/>
  <c r="P840" i="3"/>
  <c r="L840" i="3"/>
  <c r="P856" i="3"/>
  <c r="L856" i="3"/>
  <c r="P874" i="3"/>
  <c r="L874" i="3"/>
  <c r="P882" i="3"/>
  <c r="L882" i="3"/>
  <c r="P890" i="3"/>
  <c r="L890" i="3"/>
  <c r="P898" i="3"/>
  <c r="L898" i="3"/>
  <c r="V912" i="3"/>
  <c r="T912" i="3"/>
  <c r="V920" i="3"/>
  <c r="T920" i="3"/>
  <c r="V928" i="3"/>
  <c r="T928" i="3"/>
  <c r="V936" i="3"/>
  <c r="T936" i="3"/>
  <c r="V944" i="3"/>
  <c r="T944" i="3"/>
  <c r="V952" i="3"/>
  <c r="T952" i="3"/>
  <c r="V960" i="3"/>
  <c r="T960" i="3"/>
  <c r="V968" i="3"/>
  <c r="T968" i="3"/>
  <c r="V976" i="3"/>
  <c r="T976" i="3"/>
  <c r="P742" i="3"/>
  <c r="L742" i="3"/>
  <c r="P750" i="3"/>
  <c r="L750" i="3"/>
  <c r="P758" i="3"/>
  <c r="L758" i="3"/>
  <c r="P766" i="3"/>
  <c r="L766" i="3"/>
  <c r="P774" i="3"/>
  <c r="L774" i="3"/>
  <c r="P782" i="3"/>
  <c r="L782" i="3"/>
  <c r="P790" i="3"/>
  <c r="L790" i="3"/>
  <c r="P798" i="3"/>
  <c r="L798" i="3"/>
  <c r="P806" i="3"/>
  <c r="L806" i="3"/>
  <c r="P814" i="3"/>
  <c r="L814" i="3"/>
  <c r="P822" i="3"/>
  <c r="L822" i="3"/>
  <c r="P834" i="3"/>
  <c r="L834" i="3"/>
  <c r="T837" i="3"/>
  <c r="V837" i="3"/>
  <c r="P850" i="3"/>
  <c r="L850" i="3"/>
  <c r="T853" i="3"/>
  <c r="V853" i="3"/>
  <c r="P866" i="3"/>
  <c r="L866" i="3"/>
  <c r="V904" i="3"/>
  <c r="T904" i="3"/>
  <c r="P753" i="3"/>
  <c r="L753" i="3"/>
  <c r="P761" i="3"/>
  <c r="L761" i="3"/>
  <c r="P769" i="3"/>
  <c r="L769" i="3"/>
  <c r="P777" i="3"/>
  <c r="L777" i="3"/>
  <c r="P785" i="3"/>
  <c r="L785" i="3"/>
  <c r="P793" i="3"/>
  <c r="L793" i="3"/>
  <c r="P801" i="3"/>
  <c r="L801" i="3"/>
  <c r="P809" i="3"/>
  <c r="L809" i="3"/>
  <c r="P817" i="3"/>
  <c r="L817" i="3"/>
  <c r="P825" i="3"/>
  <c r="L825" i="3"/>
  <c r="P828" i="3"/>
  <c r="L828" i="3"/>
  <c r="P844" i="3"/>
  <c r="L844" i="3"/>
  <c r="P860" i="3"/>
  <c r="L860" i="3"/>
  <c r="T869" i="3"/>
  <c r="V869" i="3"/>
  <c r="P872" i="3"/>
  <c r="L872" i="3"/>
  <c r="P880" i="3"/>
  <c r="L880" i="3"/>
  <c r="P888" i="3"/>
  <c r="L888" i="3"/>
  <c r="P896" i="3"/>
  <c r="L896" i="3"/>
  <c r="V910" i="3"/>
  <c r="T910" i="3"/>
  <c r="V918" i="3"/>
  <c r="T918" i="3"/>
  <c r="V926" i="3"/>
  <c r="T926" i="3"/>
  <c r="V934" i="3"/>
  <c r="T934" i="3"/>
  <c r="V942" i="3"/>
  <c r="T942" i="3"/>
  <c r="V950" i="3"/>
  <c r="T950" i="3"/>
  <c r="V958" i="3"/>
  <c r="T958" i="3"/>
  <c r="V966" i="3"/>
  <c r="T966" i="3"/>
  <c r="V974" i="3"/>
  <c r="T974" i="3"/>
  <c r="T983" i="3"/>
  <c r="V983" i="3"/>
  <c r="V731" i="3"/>
  <c r="P740" i="3"/>
  <c r="L740" i="3"/>
  <c r="P748" i="3"/>
  <c r="L748" i="3"/>
  <c r="P756" i="3"/>
  <c r="L756" i="3"/>
  <c r="P764" i="3"/>
  <c r="L764" i="3"/>
  <c r="P772" i="3"/>
  <c r="L772" i="3"/>
  <c r="P780" i="3"/>
  <c r="L780" i="3"/>
  <c r="P788" i="3"/>
  <c r="L788" i="3"/>
  <c r="P796" i="3"/>
  <c r="L796" i="3"/>
  <c r="P804" i="3"/>
  <c r="L804" i="3"/>
  <c r="P812" i="3"/>
  <c r="L812" i="3"/>
  <c r="P820" i="3"/>
  <c r="L820" i="3"/>
  <c r="P838" i="3"/>
  <c r="L838" i="3"/>
  <c r="T841" i="3"/>
  <c r="V841" i="3"/>
  <c r="P854" i="3"/>
  <c r="L854" i="3"/>
  <c r="T857" i="3"/>
  <c r="V857" i="3"/>
  <c r="T999" i="3"/>
  <c r="V999" i="3"/>
  <c r="V873" i="3"/>
  <c r="V877" i="3"/>
  <c r="V881" i="3"/>
  <c r="V885" i="3"/>
  <c r="V889" i="3"/>
  <c r="V897" i="3"/>
  <c r="V901" i="3"/>
  <c r="V909" i="3"/>
  <c r="V913" i="3"/>
  <c r="V917" i="3"/>
  <c r="V921" i="3"/>
  <c r="V925" i="3"/>
  <c r="V929" i="3"/>
  <c r="V933" i="3"/>
  <c r="V937" i="3"/>
  <c r="V941" i="3"/>
  <c r="V945" i="3"/>
  <c r="V949" i="3"/>
  <c r="V953" i="3"/>
  <c r="V957" i="3"/>
  <c r="V961" i="3"/>
  <c r="V965" i="3"/>
  <c r="V973" i="3"/>
  <c r="V977" i="3"/>
  <c r="L982" i="3"/>
  <c r="T986" i="3"/>
  <c r="T989" i="3"/>
  <c r="V995" i="3"/>
  <c r="P997" i="3"/>
  <c r="V998" i="3"/>
  <c r="V1001" i="3"/>
  <c r="V1004" i="3"/>
  <c r="L1014" i="3"/>
  <c r="V1015" i="3"/>
  <c r="P1017" i="3"/>
  <c r="L1022" i="3"/>
  <c r="V1023" i="3"/>
  <c r="T1028" i="3"/>
  <c r="T1032" i="3"/>
  <c r="P1034" i="3"/>
  <c r="V1047" i="3"/>
  <c r="T1057" i="3"/>
  <c r="V1057" i="3"/>
  <c r="T1074" i="3"/>
  <c r="V1074" i="3"/>
  <c r="T1106" i="3"/>
  <c r="V1106" i="3"/>
  <c r="P831" i="3"/>
  <c r="P835" i="3"/>
  <c r="P839" i="3"/>
  <c r="P843" i="3"/>
  <c r="P847" i="3"/>
  <c r="P851" i="3"/>
  <c r="P855" i="3"/>
  <c r="P859" i="3"/>
  <c r="P863" i="3"/>
  <c r="L902" i="3"/>
  <c r="L906" i="3"/>
  <c r="L910" i="3"/>
  <c r="L914" i="3"/>
  <c r="L918" i="3"/>
  <c r="L922" i="3"/>
  <c r="L926" i="3"/>
  <c r="L930" i="3"/>
  <c r="L934" i="3"/>
  <c r="L938" i="3"/>
  <c r="L942" i="3"/>
  <c r="L946" i="3"/>
  <c r="L950" i="3"/>
  <c r="L954" i="3"/>
  <c r="L958" i="3"/>
  <c r="L962" i="3"/>
  <c r="L966" i="3"/>
  <c r="L970" i="3"/>
  <c r="L974" i="3"/>
  <c r="L978" i="3"/>
  <c r="L999" i="3"/>
  <c r="L1002" i="3"/>
  <c r="T1066" i="3"/>
  <c r="V1066" i="3"/>
  <c r="P1069" i="3"/>
  <c r="L1069" i="3"/>
  <c r="L1083" i="3"/>
  <c r="T1060" i="3"/>
  <c r="V1060" i="3"/>
  <c r="T1062" i="3"/>
  <c r="V1062" i="3"/>
  <c r="V1072" i="3"/>
  <c r="T1072" i="3"/>
  <c r="V1083" i="3"/>
  <c r="T1083" i="3"/>
  <c r="V1115" i="3"/>
  <c r="T1115" i="3"/>
  <c r="L829" i="3"/>
  <c r="L833" i="3"/>
  <c r="L837" i="3"/>
  <c r="L841" i="3"/>
  <c r="L845" i="3"/>
  <c r="L849" i="3"/>
  <c r="L853" i="3"/>
  <c r="L857" i="3"/>
  <c r="L861" i="3"/>
  <c r="L865" i="3"/>
  <c r="T867" i="3"/>
  <c r="L869" i="3"/>
  <c r="T871" i="3"/>
  <c r="T875" i="3"/>
  <c r="T879" i="3"/>
  <c r="T883" i="3"/>
  <c r="T887" i="3"/>
  <c r="T891" i="3"/>
  <c r="T895" i="3"/>
  <c r="T899" i="3"/>
  <c r="T903" i="3"/>
  <c r="T907" i="3"/>
  <c r="T911" i="3"/>
  <c r="T915" i="3"/>
  <c r="T919" i="3"/>
  <c r="T923" i="3"/>
  <c r="T927" i="3"/>
  <c r="T931" i="3"/>
  <c r="T935" i="3"/>
  <c r="T939" i="3"/>
  <c r="T943" i="3"/>
  <c r="T947" i="3"/>
  <c r="T951" i="3"/>
  <c r="T955" i="3"/>
  <c r="T959" i="3"/>
  <c r="T963" i="3"/>
  <c r="T967" i="3"/>
  <c r="T971" i="3"/>
  <c r="T975" i="3"/>
  <c r="T979" i="3"/>
  <c r="T982" i="3"/>
  <c r="T985" i="3"/>
  <c r="T988" i="3"/>
  <c r="V991" i="3"/>
  <c r="P993" i="3"/>
  <c r="T1014" i="3"/>
  <c r="T1022" i="3"/>
  <c r="V1027" i="3"/>
  <c r="P1031" i="3"/>
  <c r="P1035" i="3"/>
  <c r="P1037" i="3"/>
  <c r="L1037" i="3"/>
  <c r="P1041" i="3"/>
  <c r="L1041" i="3"/>
  <c r="V1046" i="3"/>
  <c r="T1055" i="3"/>
  <c r="P981" i="3"/>
  <c r="L998" i="3"/>
  <c r="T1002" i="3"/>
  <c r="T1005" i="3"/>
  <c r="V1011" i="3"/>
  <c r="P1013" i="3"/>
  <c r="L1018" i="3"/>
  <c r="V1019" i="3"/>
  <c r="P1021" i="3"/>
  <c r="T1029" i="3"/>
  <c r="V1048" i="3"/>
  <c r="T1050" i="3"/>
  <c r="V1050" i="3"/>
  <c r="V1075" i="3"/>
  <c r="T1075" i="3"/>
  <c r="T1086" i="3"/>
  <c r="V1086" i="3"/>
  <c r="L1089" i="3"/>
  <c r="V1091" i="3"/>
  <c r="T1091" i="3"/>
  <c r="T1102" i="3"/>
  <c r="V1102" i="3"/>
  <c r="L904" i="3"/>
  <c r="L908" i="3"/>
  <c r="L912" i="3"/>
  <c r="L916" i="3"/>
  <c r="L920" i="3"/>
  <c r="L924" i="3"/>
  <c r="L928" i="3"/>
  <c r="L932" i="3"/>
  <c r="L936" i="3"/>
  <c r="L940" i="3"/>
  <c r="L944" i="3"/>
  <c r="L948" i="3"/>
  <c r="L952" i="3"/>
  <c r="L956" i="3"/>
  <c r="L960" i="3"/>
  <c r="L964" i="3"/>
  <c r="L968" i="3"/>
  <c r="L972" i="3"/>
  <c r="L976" i="3"/>
  <c r="L980" i="3"/>
  <c r="L983" i="3"/>
  <c r="L986" i="3"/>
  <c r="L1012" i="3"/>
  <c r="T1063" i="3"/>
  <c r="V1063" i="3"/>
  <c r="T1089" i="3"/>
  <c r="V1089" i="3"/>
  <c r="T1054" i="3"/>
  <c r="V1054" i="3"/>
  <c r="L1080" i="3"/>
  <c r="P1080" i="3"/>
  <c r="V1099" i="3"/>
  <c r="T1099" i="3"/>
  <c r="V1007" i="3"/>
  <c r="P1009" i="3"/>
  <c r="T1018" i="3"/>
  <c r="P1025" i="3"/>
  <c r="L1036" i="3"/>
  <c r="P1036" i="3"/>
  <c r="P1038" i="3"/>
  <c r="V1059" i="3"/>
  <c r="T1059" i="3"/>
  <c r="V1071" i="3"/>
  <c r="T1071" i="3"/>
  <c r="T1078" i="3"/>
  <c r="V1078" i="3"/>
  <c r="T1092" i="3"/>
  <c r="V1092" i="3"/>
  <c r="T1094" i="3"/>
  <c r="V1094" i="3"/>
  <c r="V1103" i="3"/>
  <c r="T1103" i="3"/>
  <c r="P1056" i="3"/>
  <c r="L1067" i="3"/>
  <c r="L1070" i="3"/>
  <c r="L1073" i="3"/>
  <c r="T1077" i="3"/>
  <c r="P1088" i="3"/>
  <c r="V1095" i="3"/>
  <c r="L1099" i="3"/>
  <c r="L1102" i="3"/>
  <c r="L1105" i="3"/>
  <c r="T1109" i="3"/>
  <c r="L1121" i="3"/>
  <c r="P1128" i="3"/>
  <c r="T1135" i="3"/>
  <c r="T1137" i="3"/>
  <c r="V1142" i="3"/>
  <c r="T1151" i="3"/>
  <c r="T1153" i="3"/>
  <c r="V1158" i="3"/>
  <c r="T1167" i="3"/>
  <c r="T1169" i="3"/>
  <c r="L1175" i="3"/>
  <c r="V1178" i="3"/>
  <c r="T1197" i="3"/>
  <c r="V1197" i="3"/>
  <c r="T1132" i="3"/>
  <c r="V1132" i="3"/>
  <c r="T1148" i="3"/>
  <c r="V1148" i="3"/>
  <c r="T1164" i="3"/>
  <c r="V1164" i="3"/>
  <c r="P1192" i="3"/>
  <c r="L1192" i="3"/>
  <c r="L1195" i="3"/>
  <c r="P1195" i="3"/>
  <c r="L1207" i="3"/>
  <c r="P1207" i="3"/>
  <c r="P1064" i="3"/>
  <c r="P1096" i="3"/>
  <c r="P1187" i="3"/>
  <c r="L1187" i="3"/>
  <c r="P1216" i="3"/>
  <c r="L1216" i="3"/>
  <c r="P1052" i="3"/>
  <c r="V1082" i="3"/>
  <c r="P1084" i="3"/>
  <c r="L1101" i="3"/>
  <c r="V1114" i="3"/>
  <c r="P1116" i="3"/>
  <c r="L1131" i="3"/>
  <c r="L1133" i="3"/>
  <c r="P1136" i="3"/>
  <c r="L1147" i="3"/>
  <c r="L1149" i="3"/>
  <c r="P1152" i="3"/>
  <c r="L1163" i="3"/>
  <c r="L1165" i="3"/>
  <c r="P1168" i="3"/>
  <c r="T1175" i="3"/>
  <c r="L1229" i="3"/>
  <c r="P1229" i="3"/>
  <c r="T1172" i="3"/>
  <c r="V1172" i="3"/>
  <c r="P1188" i="3"/>
  <c r="L1188" i="3"/>
  <c r="T1201" i="3"/>
  <c r="V1201" i="3"/>
  <c r="P1120" i="3"/>
  <c r="P1140" i="3"/>
  <c r="P1156" i="3"/>
  <c r="P1176" i="3"/>
  <c r="L1199" i="3"/>
  <c r="P1199" i="3"/>
  <c r="L1205" i="3"/>
  <c r="P1205" i="3"/>
  <c r="T1101" i="3"/>
  <c r="T1104" i="3"/>
  <c r="T1107" i="3"/>
  <c r="V1110" i="3"/>
  <c r="P1112" i="3"/>
  <c r="V1118" i="3"/>
  <c r="P1122" i="3"/>
  <c r="T1131" i="3"/>
  <c r="T1133" i="3"/>
  <c r="V1138" i="3"/>
  <c r="T1147" i="3"/>
  <c r="T1149" i="3"/>
  <c r="V1154" i="3"/>
  <c r="T1163" i="3"/>
  <c r="T1165" i="3"/>
  <c r="V1170" i="3"/>
  <c r="P1180" i="3"/>
  <c r="V1193" i="3"/>
  <c r="P1214" i="3"/>
  <c r="L1214" i="3"/>
  <c r="T1233" i="3"/>
  <c r="V1233" i="3"/>
  <c r="P1068" i="3"/>
  <c r="V1098" i="3"/>
  <c r="P1100" i="3"/>
  <c r="P1124" i="3"/>
  <c r="P1144" i="3"/>
  <c r="P1160" i="3"/>
  <c r="V1174" i="3"/>
  <c r="P1184" i="3"/>
  <c r="P1191" i="3"/>
  <c r="L1191" i="3"/>
  <c r="L1231" i="3"/>
  <c r="P1231" i="3"/>
  <c r="P1194" i="3"/>
  <c r="L1196" i="3"/>
  <c r="L1204" i="3"/>
  <c r="P1206" i="3"/>
  <c r="L1206" i="3"/>
  <c r="L1223" i="3"/>
  <c r="P1223" i="3"/>
  <c r="P1225" i="3"/>
  <c r="L1236" i="3"/>
  <c r="P1238" i="3"/>
  <c r="L1238" i="3"/>
  <c r="V1248" i="3"/>
  <c r="L1255" i="3"/>
  <c r="P1255" i="3"/>
  <c r="P1257" i="3"/>
  <c r="V1265" i="3"/>
  <c r="L1268" i="3"/>
  <c r="P1270" i="3"/>
  <c r="L1270" i="3"/>
  <c r="V1280" i="3"/>
  <c r="L1287" i="3"/>
  <c r="P1287" i="3"/>
  <c r="P1289" i="3"/>
  <c r="V1297" i="3"/>
  <c r="L1300" i="3"/>
  <c r="P1302" i="3"/>
  <c r="L1302" i="3"/>
  <c r="V1312" i="3"/>
  <c r="L1319" i="3"/>
  <c r="P1319" i="3"/>
  <c r="P1321" i="3"/>
  <c r="L1328" i="3"/>
  <c r="L1344" i="3"/>
  <c r="L1360" i="3"/>
  <c r="P1372" i="3"/>
  <c r="L1372" i="3"/>
  <c r="V1390" i="3"/>
  <c r="T1390" i="3"/>
  <c r="V1408" i="3"/>
  <c r="T1408" i="3"/>
  <c r="P1202" i="3"/>
  <c r="L1202" i="3"/>
  <c r="L1219" i="3"/>
  <c r="P1219" i="3"/>
  <c r="P1234" i="3"/>
  <c r="L1234" i="3"/>
  <c r="L1251" i="3"/>
  <c r="P1251" i="3"/>
  <c r="P1266" i="3"/>
  <c r="L1266" i="3"/>
  <c r="L1283" i="3"/>
  <c r="P1283" i="3"/>
  <c r="P1298" i="3"/>
  <c r="L1298" i="3"/>
  <c r="L1315" i="3"/>
  <c r="P1315" i="3"/>
  <c r="P1326" i="3"/>
  <c r="L1326" i="3"/>
  <c r="P1342" i="3"/>
  <c r="L1342" i="3"/>
  <c r="T1353" i="3"/>
  <c r="V1353" i="3"/>
  <c r="P1358" i="3"/>
  <c r="L1358" i="3"/>
  <c r="P1370" i="3"/>
  <c r="L1370" i="3"/>
  <c r="V1406" i="3"/>
  <c r="T1406" i="3"/>
  <c r="V1449" i="3"/>
  <c r="T1449" i="3"/>
  <c r="P1198" i="3"/>
  <c r="L1215" i="3"/>
  <c r="P1215" i="3"/>
  <c r="P1217" i="3"/>
  <c r="P1230" i="3"/>
  <c r="L1230" i="3"/>
  <c r="L1247" i="3"/>
  <c r="P1247" i="3"/>
  <c r="P1249" i="3"/>
  <c r="P1262" i="3"/>
  <c r="L1262" i="3"/>
  <c r="L1279" i="3"/>
  <c r="P1279" i="3"/>
  <c r="P1281" i="3"/>
  <c r="P1294" i="3"/>
  <c r="L1294" i="3"/>
  <c r="L1311" i="3"/>
  <c r="P1311" i="3"/>
  <c r="P1313" i="3"/>
  <c r="V1196" i="3"/>
  <c r="V1204" i="3"/>
  <c r="L1211" i="3"/>
  <c r="P1211" i="3"/>
  <c r="P1213" i="3"/>
  <c r="V1221" i="3"/>
  <c r="L1224" i="3"/>
  <c r="P1226" i="3"/>
  <c r="L1226" i="3"/>
  <c r="V1236" i="3"/>
  <c r="L1243" i="3"/>
  <c r="P1243" i="3"/>
  <c r="P1245" i="3"/>
  <c r="V1253" i="3"/>
  <c r="L1256" i="3"/>
  <c r="P1258" i="3"/>
  <c r="L1258" i="3"/>
  <c r="V1268" i="3"/>
  <c r="L1275" i="3"/>
  <c r="P1275" i="3"/>
  <c r="P1277" i="3"/>
  <c r="V1285" i="3"/>
  <c r="L1288" i="3"/>
  <c r="P1290" i="3"/>
  <c r="L1290" i="3"/>
  <c r="V1300" i="3"/>
  <c r="L1307" i="3"/>
  <c r="P1307" i="3"/>
  <c r="P1309" i="3"/>
  <c r="L1320" i="3"/>
  <c r="P1322" i="3"/>
  <c r="L1322" i="3"/>
  <c r="V1328" i="3"/>
  <c r="P1333" i="3"/>
  <c r="P1338" i="3"/>
  <c r="L1338" i="3"/>
  <c r="V1344" i="3"/>
  <c r="P1349" i="3"/>
  <c r="P1354" i="3"/>
  <c r="L1354" i="3"/>
  <c r="V1360" i="3"/>
  <c r="P1365" i="3"/>
  <c r="T1373" i="3"/>
  <c r="V1373" i="3"/>
  <c r="T1384" i="3"/>
  <c r="V1384" i="3"/>
  <c r="V1457" i="3"/>
  <c r="T1457" i="3"/>
  <c r="P1222" i="3"/>
  <c r="L1222" i="3"/>
  <c r="L1239" i="3"/>
  <c r="P1239" i="3"/>
  <c r="P1254" i="3"/>
  <c r="L1254" i="3"/>
  <c r="L1271" i="3"/>
  <c r="P1271" i="3"/>
  <c r="P1286" i="3"/>
  <c r="L1286" i="3"/>
  <c r="L1303" i="3"/>
  <c r="P1303" i="3"/>
  <c r="P1318" i="3"/>
  <c r="L1318" i="3"/>
  <c r="P1368" i="3"/>
  <c r="L1368" i="3"/>
  <c r="V1378" i="3"/>
  <c r="T1378" i="3"/>
  <c r="V1380" i="3"/>
  <c r="T1380" i="3"/>
  <c r="V1445" i="3"/>
  <c r="T1445" i="3"/>
  <c r="L1203" i="3"/>
  <c r="P1203" i="3"/>
  <c r="P1218" i="3"/>
  <c r="L1218" i="3"/>
  <c r="L1235" i="3"/>
  <c r="P1235" i="3"/>
  <c r="P1237" i="3"/>
  <c r="L1248" i="3"/>
  <c r="P1250" i="3"/>
  <c r="L1250" i="3"/>
  <c r="L1267" i="3"/>
  <c r="P1267" i="3"/>
  <c r="P1269" i="3"/>
  <c r="L1280" i="3"/>
  <c r="P1282" i="3"/>
  <c r="L1282" i="3"/>
  <c r="L1299" i="3"/>
  <c r="P1299" i="3"/>
  <c r="P1301" i="3"/>
  <c r="L1312" i="3"/>
  <c r="P1314" i="3"/>
  <c r="L1314" i="3"/>
  <c r="P1329" i="3"/>
  <c r="P1334" i="3"/>
  <c r="L1334" i="3"/>
  <c r="P1345" i="3"/>
  <c r="P1350" i="3"/>
  <c r="L1350" i="3"/>
  <c r="P1361" i="3"/>
  <c r="P1366" i="3"/>
  <c r="L1366" i="3"/>
  <c r="P1374" i="3"/>
  <c r="L1374" i="3"/>
  <c r="P1376" i="3"/>
  <c r="L1376" i="3"/>
  <c r="V1385" i="3"/>
  <c r="T1385" i="3"/>
  <c r="P1246" i="3"/>
  <c r="L1246" i="3"/>
  <c r="L1263" i="3"/>
  <c r="P1263" i="3"/>
  <c r="P1278" i="3"/>
  <c r="L1278" i="3"/>
  <c r="L1295" i="3"/>
  <c r="P1295" i="3"/>
  <c r="P1310" i="3"/>
  <c r="L1310" i="3"/>
  <c r="V1392" i="3"/>
  <c r="T1392" i="3"/>
  <c r="V1401" i="3"/>
  <c r="T1401" i="3"/>
  <c r="V1453" i="3"/>
  <c r="T1453" i="3"/>
  <c r="P1210" i="3"/>
  <c r="L1210" i="3"/>
  <c r="V1220" i="3"/>
  <c r="L1227" i="3"/>
  <c r="P1227" i="3"/>
  <c r="P1242" i="3"/>
  <c r="L1242" i="3"/>
  <c r="V1252" i="3"/>
  <c r="L1259" i="3"/>
  <c r="P1259" i="3"/>
  <c r="P1261" i="3"/>
  <c r="P1274" i="3"/>
  <c r="L1274" i="3"/>
  <c r="V1284" i="3"/>
  <c r="L1291" i="3"/>
  <c r="P1291" i="3"/>
  <c r="P1293" i="3"/>
  <c r="P1306" i="3"/>
  <c r="L1306" i="3"/>
  <c r="V1316" i="3"/>
  <c r="P1325" i="3"/>
  <c r="P1330" i="3"/>
  <c r="L1330" i="3"/>
  <c r="V1336" i="3"/>
  <c r="P1341" i="3"/>
  <c r="P1346" i="3"/>
  <c r="L1346" i="3"/>
  <c r="V1352" i="3"/>
  <c r="P1357" i="3"/>
  <c r="P1362" i="3"/>
  <c r="L1362" i="3"/>
  <c r="P1369" i="3"/>
  <c r="L1369" i="3"/>
  <c r="T1387" i="3"/>
  <c r="V1391" i="3"/>
  <c r="V1398" i="3"/>
  <c r="T1405" i="3"/>
  <c r="T1412" i="3"/>
  <c r="V1415" i="3"/>
  <c r="T1420" i="3"/>
  <c r="V1423" i="3"/>
  <c r="T1428" i="3"/>
  <c r="V1431" i="3"/>
  <c r="T1436" i="3"/>
  <c r="V1439" i="3"/>
  <c r="V1444" i="3"/>
  <c r="V1452" i="3"/>
  <c r="V1468" i="3"/>
  <c r="P1478" i="3"/>
  <c r="L1478" i="3"/>
  <c r="P1482" i="3"/>
  <c r="L1482" i="3"/>
  <c r="V1505" i="3"/>
  <c r="T1505" i="3"/>
  <c r="P1510" i="3"/>
  <c r="L1510" i="3"/>
  <c r="V1519" i="3"/>
  <c r="T1519" i="3"/>
  <c r="V1521" i="3"/>
  <c r="T1521" i="3"/>
  <c r="T1538" i="3"/>
  <c r="V1547" i="3"/>
  <c r="T1547" i="3"/>
  <c r="V1553" i="3"/>
  <c r="P1668" i="3"/>
  <c r="L1668" i="3"/>
  <c r="P1323" i="3"/>
  <c r="P1327" i="3"/>
  <c r="P1331" i="3"/>
  <c r="P1335" i="3"/>
  <c r="P1339" i="3"/>
  <c r="P1343" i="3"/>
  <c r="P1347" i="3"/>
  <c r="P1351" i="3"/>
  <c r="P1355" i="3"/>
  <c r="P1359" i="3"/>
  <c r="P1363" i="3"/>
  <c r="P1367" i="3"/>
  <c r="P1382" i="3"/>
  <c r="L1385" i="3"/>
  <c r="L1392" i="3"/>
  <c r="P1400" i="3"/>
  <c r="L1406" i="3"/>
  <c r="L1445" i="3"/>
  <c r="L1453" i="3"/>
  <c r="P1465" i="3"/>
  <c r="L1471" i="3"/>
  <c r="P1501" i="3"/>
  <c r="V1503" i="3"/>
  <c r="V1543" i="3"/>
  <c r="T1543" i="3"/>
  <c r="V1549" i="3"/>
  <c r="T1549" i="3"/>
  <c r="L1562" i="3"/>
  <c r="P1562" i="3"/>
  <c r="L1565" i="3"/>
  <c r="P1565" i="3"/>
  <c r="L1593" i="3"/>
  <c r="P1593" i="3"/>
  <c r="L1609" i="3"/>
  <c r="P1609" i="3"/>
  <c r="V1858" i="3"/>
  <c r="T1858" i="3"/>
  <c r="V1497" i="3"/>
  <c r="T1497" i="3"/>
  <c r="P1506" i="3"/>
  <c r="L1506" i="3"/>
  <c r="V1515" i="3"/>
  <c r="T1515" i="3"/>
  <c r="V1517" i="3"/>
  <c r="T1517" i="3"/>
  <c r="V1539" i="3"/>
  <c r="T1539" i="3"/>
  <c r="V1545" i="3"/>
  <c r="T1545" i="3"/>
  <c r="V1573" i="3"/>
  <c r="T1573" i="3"/>
  <c r="T1576" i="3"/>
  <c r="V1576" i="3"/>
  <c r="L1373" i="3"/>
  <c r="L1384" i="3"/>
  <c r="T1393" i="3"/>
  <c r="L1447" i="3"/>
  <c r="L1455" i="3"/>
  <c r="P1458" i="3"/>
  <c r="L1458" i="3"/>
  <c r="V1467" i="3"/>
  <c r="P1473" i="3"/>
  <c r="L1479" i="3"/>
  <c r="P1493" i="3"/>
  <c r="V1495" i="3"/>
  <c r="P1502" i="3"/>
  <c r="L1502" i="3"/>
  <c r="V1541" i="3"/>
  <c r="T1541" i="3"/>
  <c r="T1581" i="3"/>
  <c r="V1581" i="3"/>
  <c r="P1621" i="3"/>
  <c r="L1621" i="3"/>
  <c r="P1696" i="3"/>
  <c r="L1696" i="3"/>
  <c r="V1770" i="3"/>
  <c r="T1770" i="3"/>
  <c r="T1795" i="3"/>
  <c r="V1795" i="3"/>
  <c r="T1389" i="3"/>
  <c r="T1403" i="3"/>
  <c r="T1410" i="3"/>
  <c r="T1416" i="3"/>
  <c r="T1424" i="3"/>
  <c r="T1432" i="3"/>
  <c r="T1440" i="3"/>
  <c r="V1448" i="3"/>
  <c r="V1456" i="3"/>
  <c r="P1462" i="3"/>
  <c r="L1462" i="3"/>
  <c r="T1469" i="3"/>
  <c r="V1471" i="3"/>
  <c r="V1489" i="3"/>
  <c r="T1489" i="3"/>
  <c r="V1491" i="3"/>
  <c r="P1498" i="3"/>
  <c r="L1498" i="3"/>
  <c r="V1511" i="3"/>
  <c r="T1511" i="3"/>
  <c r="V1513" i="3"/>
  <c r="T1513" i="3"/>
  <c r="T1522" i="3"/>
  <c r="V1531" i="3"/>
  <c r="T1531" i="3"/>
  <c r="V1537" i="3"/>
  <c r="T1537" i="3"/>
  <c r="T1554" i="3"/>
  <c r="V1557" i="3"/>
  <c r="T1557" i="3"/>
  <c r="T1560" i="3"/>
  <c r="V1560" i="3"/>
  <c r="L1568" i="3"/>
  <c r="P1568" i="3"/>
  <c r="P1571" i="3"/>
  <c r="L1571" i="3"/>
  <c r="L1602" i="3"/>
  <c r="P1602" i="3"/>
  <c r="L1390" i="3"/>
  <c r="L1401" i="3"/>
  <c r="L1408" i="3"/>
  <c r="L1449" i="3"/>
  <c r="L1457" i="3"/>
  <c r="P1466" i="3"/>
  <c r="L1466" i="3"/>
  <c r="P1481" i="3"/>
  <c r="P1485" i="3"/>
  <c r="P1494" i="3"/>
  <c r="L1494" i="3"/>
  <c r="V1533" i="3"/>
  <c r="T1533" i="3"/>
  <c r="V1574" i="3"/>
  <c r="T1574" i="3"/>
  <c r="T1597" i="3"/>
  <c r="V1597" i="3"/>
  <c r="T1605" i="3"/>
  <c r="V1605" i="3"/>
  <c r="P1639" i="3"/>
  <c r="L1639" i="3"/>
  <c r="V1682" i="3"/>
  <c r="T1682" i="3"/>
  <c r="P1470" i="3"/>
  <c r="L1470" i="3"/>
  <c r="P1490" i="3"/>
  <c r="L1490" i="3"/>
  <c r="V1507" i="3"/>
  <c r="T1507" i="3"/>
  <c r="P1514" i="3"/>
  <c r="L1514" i="3"/>
  <c r="V1523" i="3"/>
  <c r="T1523" i="3"/>
  <c r="V1577" i="3"/>
  <c r="T1577" i="3"/>
  <c r="V1582" i="3"/>
  <c r="T1582" i="3"/>
  <c r="P1595" i="3"/>
  <c r="L1595" i="3"/>
  <c r="P1611" i="3"/>
  <c r="L1611" i="3"/>
  <c r="T1377" i="3"/>
  <c r="T1409" i="3"/>
  <c r="L1451" i="3"/>
  <c r="L1463" i="3"/>
  <c r="V1464" i="3"/>
  <c r="P1474" i="3"/>
  <c r="L1474" i="3"/>
  <c r="P1486" i="3"/>
  <c r="L1486" i="3"/>
  <c r="V1525" i="3"/>
  <c r="T1542" i="3"/>
  <c r="V1551" i="3"/>
  <c r="T1551" i="3"/>
  <c r="V1561" i="3"/>
  <c r="T1561" i="3"/>
  <c r="T1564" i="3"/>
  <c r="V1564" i="3"/>
  <c r="T1589" i="3"/>
  <c r="V1589" i="3"/>
  <c r="T1616" i="3"/>
  <c r="V1616" i="3"/>
  <c r="L1633" i="3"/>
  <c r="P1633" i="3"/>
  <c r="L1573" i="3"/>
  <c r="L1576" i="3"/>
  <c r="L1579" i="3"/>
  <c r="V1580" i="3"/>
  <c r="L1597" i="3"/>
  <c r="P1617" i="3"/>
  <c r="L1617" i="3"/>
  <c r="L1624" i="3"/>
  <c r="L1652" i="3"/>
  <c r="L1654" i="3"/>
  <c r="P1654" i="3"/>
  <c r="T1661" i="3"/>
  <c r="V1661" i="3"/>
  <c r="T1673" i="3"/>
  <c r="V1673" i="3"/>
  <c r="T1713" i="3"/>
  <c r="V1713" i="3"/>
  <c r="P1730" i="3"/>
  <c r="L1730" i="3"/>
  <c r="L1763" i="3"/>
  <c r="P1763" i="3"/>
  <c r="V1768" i="3"/>
  <c r="T1768" i="3"/>
  <c r="P1787" i="3"/>
  <c r="L1787" i="3"/>
  <c r="V1791" i="3"/>
  <c r="T1791" i="3"/>
  <c r="T1849" i="3"/>
  <c r="V1849" i="3"/>
  <c r="T1856" i="3"/>
  <c r="V1856" i="3"/>
  <c r="P1599" i="3"/>
  <c r="L1599" i="3"/>
  <c r="V1613" i="3"/>
  <c r="T1613" i="3"/>
  <c r="T1624" i="3"/>
  <c r="V1624" i="3"/>
  <c r="V1645" i="3"/>
  <c r="T1645" i="3"/>
  <c r="T1652" i="3"/>
  <c r="V1652" i="3"/>
  <c r="L1659" i="3"/>
  <c r="P1659" i="3"/>
  <c r="L1711" i="3"/>
  <c r="P1711" i="3"/>
  <c r="P1728" i="3"/>
  <c r="L1728" i="3"/>
  <c r="V1817" i="3"/>
  <c r="T1817" i="3"/>
  <c r="V1893" i="3"/>
  <c r="T1893" i="3"/>
  <c r="V1895" i="3"/>
  <c r="T1895" i="3"/>
  <c r="P1570" i="3"/>
  <c r="P1606" i="3"/>
  <c r="L1622" i="3"/>
  <c r="P1622" i="3"/>
  <c r="T1657" i="3"/>
  <c r="V1657" i="3"/>
  <c r="T1717" i="3"/>
  <c r="V1717" i="3"/>
  <c r="T1745" i="3"/>
  <c r="V1745" i="3"/>
  <c r="T1761" i="3"/>
  <c r="V1761" i="3"/>
  <c r="V1783" i="3"/>
  <c r="T1783" i="3"/>
  <c r="V1813" i="3"/>
  <c r="T1813" i="3"/>
  <c r="V1830" i="3"/>
  <c r="T1830" i="3"/>
  <c r="V1887" i="3"/>
  <c r="T1887" i="3"/>
  <c r="L1518" i="3"/>
  <c r="L1522" i="3"/>
  <c r="L1526" i="3"/>
  <c r="L1530" i="3"/>
  <c r="L1534" i="3"/>
  <c r="L1538" i="3"/>
  <c r="L1542" i="3"/>
  <c r="L1546" i="3"/>
  <c r="L1550" i="3"/>
  <c r="L1554" i="3"/>
  <c r="V1556" i="3"/>
  <c r="P1558" i="3"/>
  <c r="L1575" i="3"/>
  <c r="P1583" i="3"/>
  <c r="L1583" i="3"/>
  <c r="P1590" i="3"/>
  <c r="P1603" i="3"/>
  <c r="L1603" i="3"/>
  <c r="L1614" i="3"/>
  <c r="P1614" i="3"/>
  <c r="P1620" i="3"/>
  <c r="L1620" i="3"/>
  <c r="P1625" i="3"/>
  <c r="L1625" i="3"/>
  <c r="V1627" i="3"/>
  <c r="T1627" i="3"/>
  <c r="P1636" i="3"/>
  <c r="L1684" i="3"/>
  <c r="L1686" i="3"/>
  <c r="P1686" i="3"/>
  <c r="P1694" i="3"/>
  <c r="L1694" i="3"/>
  <c r="L1743" i="3"/>
  <c r="P1743" i="3"/>
  <c r="L1779" i="3"/>
  <c r="P1779" i="3"/>
  <c r="P1801" i="3"/>
  <c r="L1801" i="3"/>
  <c r="L1830" i="3"/>
  <c r="V1885" i="3"/>
  <c r="T1885" i="3"/>
  <c r="L1557" i="3"/>
  <c r="L1560" i="3"/>
  <c r="L1563" i="3"/>
  <c r="L1605" i="3"/>
  <c r="L1616" i="3"/>
  <c r="L1618" i="3"/>
  <c r="P1618" i="3"/>
  <c r="V1650" i="3"/>
  <c r="T1650" i="3"/>
  <c r="L1677" i="3"/>
  <c r="T1684" i="3"/>
  <c r="V1684" i="3"/>
  <c r="L1715" i="3"/>
  <c r="P1715" i="3"/>
  <c r="L1752" i="3"/>
  <c r="V1754" i="3"/>
  <c r="T1754" i="3"/>
  <c r="T1865" i="3"/>
  <c r="V1865" i="3"/>
  <c r="V1870" i="3"/>
  <c r="T1870" i="3"/>
  <c r="P1587" i="3"/>
  <c r="L1587" i="3"/>
  <c r="P1607" i="3"/>
  <c r="L1607" i="3"/>
  <c r="V1630" i="3"/>
  <c r="T1630" i="3"/>
  <c r="T1677" i="3"/>
  <c r="V1677" i="3"/>
  <c r="T1689" i="3"/>
  <c r="V1689" i="3"/>
  <c r="P1726" i="3"/>
  <c r="L1726" i="3"/>
  <c r="V1752" i="3"/>
  <c r="T1752" i="3"/>
  <c r="T1777" i="3"/>
  <c r="V1777" i="3"/>
  <c r="V1797" i="3"/>
  <c r="T1797" i="3"/>
  <c r="V1799" i="3"/>
  <c r="T1799" i="3"/>
  <c r="V1822" i="3"/>
  <c r="T1822" i="3"/>
  <c r="P1591" i="3"/>
  <c r="L1591" i="3"/>
  <c r="T1594" i="3"/>
  <c r="P1598" i="3"/>
  <c r="T1610" i="3"/>
  <c r="L1670" i="3"/>
  <c r="P1670" i="3"/>
  <c r="L1675" i="3"/>
  <c r="P1675" i="3"/>
  <c r="P1698" i="3"/>
  <c r="L1698" i="3"/>
  <c r="T1724" i="3"/>
  <c r="V1724" i="3"/>
  <c r="L1747" i="3"/>
  <c r="P1747" i="3"/>
  <c r="L1635" i="3"/>
  <c r="L1656" i="3"/>
  <c r="L1663" i="3"/>
  <c r="P1663" i="3"/>
  <c r="L1672" i="3"/>
  <c r="L1679" i="3"/>
  <c r="P1679" i="3"/>
  <c r="L1688" i="3"/>
  <c r="L1707" i="3"/>
  <c r="P1707" i="3"/>
  <c r="L1716" i="3"/>
  <c r="P1722" i="3"/>
  <c r="L1722" i="3"/>
  <c r="L1739" i="3"/>
  <c r="P1739" i="3"/>
  <c r="L1748" i="3"/>
  <c r="L1759" i="3"/>
  <c r="P1759" i="3"/>
  <c r="L1764" i="3"/>
  <c r="L1775" i="3"/>
  <c r="P1775" i="3"/>
  <c r="L1780" i="3"/>
  <c r="L1819" i="3"/>
  <c r="L1825" i="3"/>
  <c r="P1825" i="3"/>
  <c r="V1828" i="3"/>
  <c r="V1842" i="3"/>
  <c r="T1842" i="3"/>
  <c r="V1847" i="3"/>
  <c r="T1847" i="3"/>
  <c r="L1861" i="3"/>
  <c r="V1863" i="3"/>
  <c r="T1863" i="3"/>
  <c r="T1873" i="3"/>
  <c r="V1873" i="3"/>
  <c r="L1623" i="3"/>
  <c r="P1690" i="3"/>
  <c r="L1690" i="3"/>
  <c r="L1703" i="3"/>
  <c r="P1703" i="3"/>
  <c r="L1712" i="3"/>
  <c r="P1718" i="3"/>
  <c r="L1718" i="3"/>
  <c r="L1735" i="3"/>
  <c r="P1735" i="3"/>
  <c r="L1744" i="3"/>
  <c r="V1748" i="3"/>
  <c r="T1748" i="3"/>
  <c r="V1764" i="3"/>
  <c r="T1764" i="3"/>
  <c r="V1780" i="3"/>
  <c r="T1780" i="3"/>
  <c r="L1804" i="3"/>
  <c r="P1804" i="3"/>
  <c r="L1811" i="3"/>
  <c r="P1811" i="3"/>
  <c r="V1815" i="3"/>
  <c r="T1815" i="3"/>
  <c r="V1819" i="3"/>
  <c r="T1819" i="3"/>
  <c r="T1845" i="3"/>
  <c r="V1845" i="3"/>
  <c r="T1861" i="3"/>
  <c r="V1861" i="3"/>
  <c r="L2051" i="3"/>
  <c r="P2051" i="3"/>
  <c r="V2063" i="3"/>
  <c r="T2063" i="3"/>
  <c r="T2129" i="3"/>
  <c r="V2129" i="3"/>
  <c r="L2145" i="3"/>
  <c r="P2145" i="3"/>
  <c r="V2150" i="3"/>
  <c r="T2150" i="3"/>
  <c r="L1651" i="3"/>
  <c r="P1651" i="3"/>
  <c r="L1667" i="3"/>
  <c r="P1667" i="3"/>
  <c r="L1683" i="3"/>
  <c r="P1683" i="3"/>
  <c r="L1699" i="3"/>
  <c r="P1699" i="3"/>
  <c r="P1714" i="3"/>
  <c r="L1714" i="3"/>
  <c r="L1731" i="3"/>
  <c r="P1731" i="3"/>
  <c r="P1746" i="3"/>
  <c r="L1746" i="3"/>
  <c r="L1755" i="3"/>
  <c r="P1755" i="3"/>
  <c r="L1771" i="3"/>
  <c r="P1771" i="3"/>
  <c r="V1788" i="3"/>
  <c r="T1788" i="3"/>
  <c r="V1866" i="3"/>
  <c r="T1866" i="3"/>
  <c r="V1871" i="3"/>
  <c r="T1871" i="3"/>
  <c r="V1881" i="3"/>
  <c r="T1881" i="3"/>
  <c r="V1957" i="3"/>
  <c r="T1957" i="3"/>
  <c r="V2014" i="3"/>
  <c r="T2014" i="3"/>
  <c r="P2028" i="3"/>
  <c r="L2028" i="3"/>
  <c r="T2033" i="3"/>
  <c r="V2033" i="3"/>
  <c r="V1612" i="3"/>
  <c r="L1628" i="3"/>
  <c r="L1631" i="3"/>
  <c r="V1644" i="3"/>
  <c r="P1646" i="3"/>
  <c r="V1656" i="3"/>
  <c r="V1672" i="3"/>
  <c r="V1688" i="3"/>
  <c r="L1695" i="3"/>
  <c r="P1695" i="3"/>
  <c r="L1704" i="3"/>
  <c r="V1705" i="3"/>
  <c r="P1710" i="3"/>
  <c r="L1710" i="3"/>
  <c r="V1716" i="3"/>
  <c r="L1727" i="3"/>
  <c r="P1727" i="3"/>
  <c r="L1736" i="3"/>
  <c r="V1737" i="3"/>
  <c r="P1742" i="3"/>
  <c r="L1742" i="3"/>
  <c r="V1757" i="3"/>
  <c r="V1760" i="3"/>
  <c r="T1760" i="3"/>
  <c r="V1773" i="3"/>
  <c r="V1776" i="3"/>
  <c r="T1776" i="3"/>
  <c r="V1790" i="3"/>
  <c r="T1790" i="3"/>
  <c r="T1796" i="3"/>
  <c r="L1812" i="3"/>
  <c r="T1823" i="3"/>
  <c r="V1850" i="3"/>
  <c r="T1850" i="3"/>
  <c r="P1869" i="3"/>
  <c r="L1869" i="3"/>
  <c r="L2054" i="3"/>
  <c r="P2054" i="3"/>
  <c r="V2066" i="3"/>
  <c r="T2066" i="3"/>
  <c r="L1655" i="3"/>
  <c r="P1655" i="3"/>
  <c r="L1671" i="3"/>
  <c r="P1671" i="3"/>
  <c r="L1687" i="3"/>
  <c r="P1687" i="3"/>
  <c r="P1706" i="3"/>
  <c r="L1706" i="3"/>
  <c r="L1723" i="3"/>
  <c r="P1723" i="3"/>
  <c r="P1738" i="3"/>
  <c r="L1738" i="3"/>
  <c r="L1751" i="3"/>
  <c r="P1751" i="3"/>
  <c r="L1767" i="3"/>
  <c r="P1767" i="3"/>
  <c r="V1808" i="3"/>
  <c r="T1808" i="3"/>
  <c r="V1812" i="3"/>
  <c r="T1812" i="3"/>
  <c r="T1833" i="3"/>
  <c r="V1833" i="3"/>
  <c r="L1839" i="3"/>
  <c r="P1839" i="3"/>
  <c r="V1855" i="3"/>
  <c r="T1855" i="3"/>
  <c r="V1874" i="3"/>
  <c r="T1874" i="3"/>
  <c r="V1879" i="3"/>
  <c r="P1882" i="3"/>
  <c r="L1882" i="3"/>
  <c r="V1884" i="3"/>
  <c r="T1884" i="3"/>
  <c r="V1999" i="3"/>
  <c r="T1999" i="3"/>
  <c r="L2019" i="3"/>
  <c r="P2019" i="3"/>
  <c r="V2031" i="3"/>
  <c r="T2031" i="3"/>
  <c r="L1691" i="3"/>
  <c r="P1691" i="3"/>
  <c r="P1702" i="3"/>
  <c r="L1702" i="3"/>
  <c r="L1719" i="3"/>
  <c r="P1719" i="3"/>
  <c r="P1734" i="3"/>
  <c r="L1734" i="3"/>
  <c r="V1756" i="3"/>
  <c r="T1756" i="3"/>
  <c r="V1772" i="3"/>
  <c r="T1772" i="3"/>
  <c r="L1793" i="3"/>
  <c r="P1793" i="3"/>
  <c r="T1853" i="3"/>
  <c r="V1853" i="3"/>
  <c r="P1877" i="3"/>
  <c r="L1877" i="3"/>
  <c r="L1750" i="3"/>
  <c r="L1754" i="3"/>
  <c r="L1758" i="3"/>
  <c r="L1762" i="3"/>
  <c r="L1766" i="3"/>
  <c r="L1770" i="3"/>
  <c r="L1774" i="3"/>
  <c r="L1778" i="3"/>
  <c r="L1785" i="3"/>
  <c r="L1796" i="3"/>
  <c r="L1803" i="3"/>
  <c r="L1817" i="3"/>
  <c r="L1832" i="3"/>
  <c r="L1849" i="3"/>
  <c r="L1857" i="3"/>
  <c r="L1865" i="3"/>
  <c r="L1873" i="3"/>
  <c r="L1881" i="3"/>
  <c r="T1891" i="3"/>
  <c r="V1897" i="3"/>
  <c r="T1897" i="3"/>
  <c r="T1906" i="3"/>
  <c r="T1910" i="3"/>
  <c r="T1914" i="3"/>
  <c r="T1918" i="3"/>
  <c r="T1922" i="3"/>
  <c r="T1926" i="3"/>
  <c r="V1961" i="3"/>
  <c r="T1961" i="3"/>
  <c r="V1982" i="3"/>
  <c r="T1982" i="3"/>
  <c r="T2017" i="3"/>
  <c r="V2017" i="3"/>
  <c r="V2038" i="3"/>
  <c r="P2148" i="3"/>
  <c r="L2148" i="3"/>
  <c r="T2157" i="3"/>
  <c r="V2157" i="3"/>
  <c r="P2164" i="3"/>
  <c r="L2164" i="3"/>
  <c r="V1901" i="3"/>
  <c r="T1901" i="3"/>
  <c r="T1973" i="3"/>
  <c r="V1973" i="3"/>
  <c r="L2022" i="3"/>
  <c r="P2022" i="3"/>
  <c r="V2034" i="3"/>
  <c r="T2034" i="3"/>
  <c r="T2041" i="3"/>
  <c r="V2041" i="3"/>
  <c r="V2134" i="3"/>
  <c r="T2134" i="3"/>
  <c r="T2153" i="3"/>
  <c r="V2153" i="3"/>
  <c r="T2188" i="3"/>
  <c r="V2188" i="3"/>
  <c r="T2309" i="3"/>
  <c r="V2309" i="3"/>
  <c r="T1844" i="3"/>
  <c r="V1905" i="3"/>
  <c r="T1905" i="3"/>
  <c r="V1909" i="3"/>
  <c r="T1909" i="3"/>
  <c r="V1913" i="3"/>
  <c r="T1913" i="3"/>
  <c r="V1917" i="3"/>
  <c r="T1917" i="3"/>
  <c r="V1925" i="3"/>
  <c r="T1925" i="3"/>
  <c r="V1929" i="3"/>
  <c r="T1929" i="3"/>
  <c r="V1933" i="3"/>
  <c r="T1933" i="3"/>
  <c r="V1941" i="3"/>
  <c r="T1941" i="3"/>
  <c r="V1945" i="3"/>
  <c r="T1945" i="3"/>
  <c r="V1949" i="3"/>
  <c r="T1949" i="3"/>
  <c r="L1987" i="3"/>
  <c r="P1987" i="3"/>
  <c r="P1996" i="3"/>
  <c r="L1996" i="3"/>
  <c r="L2057" i="3"/>
  <c r="P2057" i="3"/>
  <c r="V2062" i="3"/>
  <c r="T2062" i="3"/>
  <c r="T2069" i="3"/>
  <c r="V2069" i="3"/>
  <c r="L2139" i="3"/>
  <c r="P2139" i="3"/>
  <c r="V2151" i="3"/>
  <c r="T2151" i="3"/>
  <c r="T2161" i="3"/>
  <c r="V2161" i="3"/>
  <c r="T2165" i="3"/>
  <c r="V2165" i="3"/>
  <c r="T1800" i="3"/>
  <c r="T1829" i="3"/>
  <c r="V1841" i="3"/>
  <c r="P1843" i="3"/>
  <c r="P1851" i="3"/>
  <c r="P1859" i="3"/>
  <c r="P1867" i="3"/>
  <c r="P1875" i="3"/>
  <c r="T1886" i="3"/>
  <c r="T1888" i="3"/>
  <c r="T1903" i="3"/>
  <c r="V1965" i="3"/>
  <c r="T1965" i="3"/>
  <c r="T1985" i="3"/>
  <c r="V1985" i="3"/>
  <c r="V2002" i="3"/>
  <c r="T2002" i="3"/>
  <c r="T2009" i="3"/>
  <c r="V2009" i="3"/>
  <c r="V2046" i="3"/>
  <c r="T2046" i="3"/>
  <c r="P2060" i="3"/>
  <c r="L2060" i="3"/>
  <c r="T2065" i="3"/>
  <c r="V2065" i="3"/>
  <c r="T2137" i="3"/>
  <c r="V2137" i="3"/>
  <c r="V2208" i="3"/>
  <c r="T2208" i="3"/>
  <c r="L2242" i="3"/>
  <c r="P2242" i="3"/>
  <c r="P2245" i="3"/>
  <c r="L2245" i="3"/>
  <c r="L1990" i="3"/>
  <c r="P1990" i="3"/>
  <c r="L2025" i="3"/>
  <c r="P2025" i="3"/>
  <c r="V2030" i="3"/>
  <c r="T2030" i="3"/>
  <c r="T2037" i="3"/>
  <c r="V2037" i="3"/>
  <c r="L2142" i="3"/>
  <c r="P2142" i="3"/>
  <c r="L2166" i="3"/>
  <c r="P2166" i="3"/>
  <c r="L2186" i="3"/>
  <c r="P2186" i="3"/>
  <c r="V1889" i="3"/>
  <c r="T1889" i="3"/>
  <c r="T1898" i="3"/>
  <c r="T1900" i="3"/>
  <c r="V1908" i="3"/>
  <c r="T1908" i="3"/>
  <c r="V1912" i="3"/>
  <c r="T1912" i="3"/>
  <c r="V1916" i="3"/>
  <c r="T1916" i="3"/>
  <c r="V1920" i="3"/>
  <c r="T1920" i="3"/>
  <c r="V1924" i="3"/>
  <c r="T1924" i="3"/>
  <c r="V1936" i="3"/>
  <c r="T1936" i="3"/>
  <c r="V1940" i="3"/>
  <c r="T1940" i="3"/>
  <c r="V1952" i="3"/>
  <c r="T1952" i="3"/>
  <c r="V1969" i="3"/>
  <c r="T1969" i="3"/>
  <c r="T1977" i="3"/>
  <c r="V1977" i="3"/>
  <c r="L1993" i="3"/>
  <c r="P1993" i="3"/>
  <c r="T2005" i="3"/>
  <c r="V2005" i="3"/>
  <c r="T2049" i="3"/>
  <c r="V2049" i="3"/>
  <c r="V2126" i="3"/>
  <c r="T1976" i="3"/>
  <c r="L2004" i="3"/>
  <c r="T2008" i="3"/>
  <c r="L2030" i="3"/>
  <c r="L2033" i="3"/>
  <c r="L2036" i="3"/>
  <c r="T2040" i="3"/>
  <c r="L2062" i="3"/>
  <c r="L2065" i="3"/>
  <c r="L2068" i="3"/>
  <c r="T2128" i="3"/>
  <c r="L2150" i="3"/>
  <c r="L2153" i="3"/>
  <c r="L2156" i="3"/>
  <c r="P2159" i="3"/>
  <c r="L2159" i="3"/>
  <c r="L2161" i="3"/>
  <c r="V2192" i="3"/>
  <c r="T2199" i="3"/>
  <c r="V2206" i="3"/>
  <c r="T2206" i="3"/>
  <c r="V2219" i="3"/>
  <c r="T2219" i="3"/>
  <c r="V2248" i="3"/>
  <c r="T2248" i="3"/>
  <c r="L1992" i="3"/>
  <c r="V2204" i="3"/>
  <c r="T2204" i="3"/>
  <c r="V2251" i="3"/>
  <c r="T2251" i="3"/>
  <c r="P2272" i="3"/>
  <c r="L2272" i="3"/>
  <c r="P2287" i="3"/>
  <c r="L2287" i="3"/>
  <c r="P2291" i="3"/>
  <c r="L2291" i="3"/>
  <c r="T2385" i="3"/>
  <c r="V2385" i="3"/>
  <c r="L1974" i="3"/>
  <c r="L1977" i="3"/>
  <c r="L1980" i="3"/>
  <c r="L2006" i="3"/>
  <c r="L2009" i="3"/>
  <c r="L2012" i="3"/>
  <c r="P2027" i="3"/>
  <c r="L2038" i="3"/>
  <c r="L2041" i="3"/>
  <c r="L2044" i="3"/>
  <c r="P2059" i="3"/>
  <c r="L2126" i="3"/>
  <c r="L2129" i="3"/>
  <c r="L2132" i="3"/>
  <c r="P2147" i="3"/>
  <c r="L2158" i="3"/>
  <c r="P2163" i="3"/>
  <c r="L2163" i="3"/>
  <c r="L2165" i="3"/>
  <c r="V2235" i="3"/>
  <c r="T2235" i="3"/>
  <c r="T2238" i="3"/>
  <c r="V2238" i="3"/>
  <c r="L2277" i="3"/>
  <c r="P2277" i="3"/>
  <c r="T2254" i="3"/>
  <c r="V2254" i="3"/>
  <c r="T2269" i="3"/>
  <c r="V2269" i="3"/>
  <c r="L1982" i="3"/>
  <c r="L1985" i="3"/>
  <c r="L1988" i="3"/>
  <c r="P2003" i="3"/>
  <c r="L2014" i="3"/>
  <c r="L2017" i="3"/>
  <c r="L2020" i="3"/>
  <c r="P2035" i="3"/>
  <c r="L2046" i="3"/>
  <c r="L2049" i="3"/>
  <c r="L2052" i="3"/>
  <c r="P2067" i="3"/>
  <c r="L2134" i="3"/>
  <c r="L2137" i="3"/>
  <c r="L2140" i="3"/>
  <c r="P2155" i="3"/>
  <c r="L2160" i="3"/>
  <c r="P2167" i="3"/>
  <c r="L2167" i="3"/>
  <c r="P2171" i="3"/>
  <c r="L2171" i="3"/>
  <c r="P2175" i="3"/>
  <c r="L2175" i="3"/>
  <c r="P2179" i="3"/>
  <c r="L2179" i="3"/>
  <c r="P2183" i="3"/>
  <c r="L2183" i="3"/>
  <c r="V2189" i="3"/>
  <c r="T2189" i="3"/>
  <c r="P2198" i="3"/>
  <c r="V2215" i="3"/>
  <c r="T2215" i="3"/>
  <c r="L2236" i="3"/>
  <c r="P2236" i="3"/>
  <c r="L2239" i="3"/>
  <c r="P2239" i="3"/>
  <c r="V2185" i="3"/>
  <c r="T2185" i="3"/>
  <c r="T2187" i="3"/>
  <c r="T2218" i="3"/>
  <c r="V2218" i="3"/>
  <c r="V2247" i="3"/>
  <c r="T2247" i="3"/>
  <c r="L2265" i="3"/>
  <c r="P2265" i="3"/>
  <c r="L2289" i="3"/>
  <c r="P2289" i="3"/>
  <c r="P2295" i="3"/>
  <c r="L2295" i="3"/>
  <c r="P1979" i="3"/>
  <c r="P2011" i="3"/>
  <c r="P2043" i="3"/>
  <c r="P2131" i="3"/>
  <c r="P2162" i="3"/>
  <c r="P2194" i="3"/>
  <c r="V2210" i="3"/>
  <c r="T2210" i="3"/>
  <c r="P2213" i="3"/>
  <c r="L2213" i="3"/>
  <c r="T2250" i="3"/>
  <c r="V2250" i="3"/>
  <c r="L2293" i="3"/>
  <c r="P2293" i="3"/>
  <c r="T2328" i="3"/>
  <c r="V2328" i="3"/>
  <c r="L2215" i="3"/>
  <c r="L2218" i="3"/>
  <c r="L2221" i="3"/>
  <c r="T2225" i="3"/>
  <c r="T2228" i="3"/>
  <c r="T2231" i="3"/>
  <c r="V2234" i="3"/>
  <c r="L2247" i="3"/>
  <c r="L2250" i="3"/>
  <c r="L2253" i="3"/>
  <c r="T2257" i="3"/>
  <c r="L2267" i="3"/>
  <c r="P2267" i="3"/>
  <c r="L2269" i="3"/>
  <c r="T2270" i="3"/>
  <c r="P2279" i="3"/>
  <c r="L2279" i="3"/>
  <c r="V2297" i="3"/>
  <c r="T2310" i="3"/>
  <c r="T2332" i="3"/>
  <c r="V2332" i="3"/>
  <c r="L2341" i="3"/>
  <c r="T2346" i="3"/>
  <c r="V2346" i="3"/>
  <c r="V2358" i="3"/>
  <c r="T2358" i="3"/>
  <c r="L2426" i="3"/>
  <c r="P2426" i="3"/>
  <c r="V2302" i="3"/>
  <c r="T2302" i="3"/>
  <c r="T2330" i="3"/>
  <c r="V2330" i="3"/>
  <c r="T2341" i="3"/>
  <c r="V2341" i="3"/>
  <c r="L2386" i="3"/>
  <c r="P2386" i="3"/>
  <c r="P2396" i="3"/>
  <c r="L2396" i="3"/>
  <c r="P2212" i="3"/>
  <c r="P2244" i="3"/>
  <c r="V2281" i="3"/>
  <c r="P2298" i="3"/>
  <c r="T2300" i="3"/>
  <c r="V2300" i="3"/>
  <c r="P2311" i="3"/>
  <c r="L2311" i="3"/>
  <c r="P2336" i="3"/>
  <c r="L2336" i="3"/>
  <c r="T2344" i="3"/>
  <c r="V2344" i="3"/>
  <c r="P2353" i="3"/>
  <c r="L2187" i="3"/>
  <c r="L2191" i="3"/>
  <c r="T2193" i="3"/>
  <c r="L2195" i="3"/>
  <c r="T2197" i="3"/>
  <c r="L2199" i="3"/>
  <c r="T2201" i="3"/>
  <c r="T2205" i="3"/>
  <c r="T2209" i="3"/>
  <c r="L2217" i="3"/>
  <c r="T2221" i="3"/>
  <c r="T2224" i="3"/>
  <c r="T2227" i="3"/>
  <c r="V2230" i="3"/>
  <c r="P2232" i="3"/>
  <c r="L2249" i="3"/>
  <c r="T2253" i="3"/>
  <c r="T2256" i="3"/>
  <c r="T2259" i="3"/>
  <c r="V2262" i="3"/>
  <c r="P2271" i="3"/>
  <c r="L2273" i="3"/>
  <c r="T2274" i="3"/>
  <c r="L2280" i="3"/>
  <c r="V2285" i="3"/>
  <c r="L2288" i="3"/>
  <c r="L2290" i="3"/>
  <c r="P2290" i="3"/>
  <c r="P2303" i="3"/>
  <c r="L2303" i="3"/>
  <c r="P2307" i="3"/>
  <c r="L2307" i="3"/>
  <c r="V2313" i="3"/>
  <c r="L2316" i="3"/>
  <c r="P2318" i="3"/>
  <c r="P2323" i="3"/>
  <c r="L2323" i="3"/>
  <c r="P2325" i="3"/>
  <c r="P2339" i="3"/>
  <c r="L2339" i="3"/>
  <c r="L2237" i="3"/>
  <c r="T2288" i="3"/>
  <c r="V2288" i="3"/>
  <c r="T2316" i="3"/>
  <c r="V2316" i="3"/>
  <c r="T2409" i="3"/>
  <c r="V2409" i="3"/>
  <c r="L2225" i="3"/>
  <c r="L2257" i="3"/>
  <c r="P2263" i="3"/>
  <c r="L2270" i="3"/>
  <c r="P2275" i="3"/>
  <c r="P2286" i="3"/>
  <c r="P2314" i="3"/>
  <c r="P2321" i="3"/>
  <c r="P2348" i="3"/>
  <c r="L2348" i="3"/>
  <c r="P2351" i="3"/>
  <c r="L2351" i="3"/>
  <c r="T2357" i="3"/>
  <c r="V2357" i="3"/>
  <c r="L2334" i="3"/>
  <c r="P2334" i="3"/>
  <c r="P2404" i="3"/>
  <c r="L2404" i="3"/>
  <c r="P2335" i="3"/>
  <c r="L2335" i="3"/>
  <c r="V2360" i="3"/>
  <c r="L2370" i="3"/>
  <c r="P2370" i="3"/>
  <c r="T2374" i="3"/>
  <c r="P2377" i="3"/>
  <c r="L2377" i="3"/>
  <c r="V2393" i="3"/>
  <c r="P2283" i="3"/>
  <c r="L2283" i="3"/>
  <c r="L2292" i="3"/>
  <c r="P2299" i="3"/>
  <c r="L2299" i="3"/>
  <c r="P2306" i="3"/>
  <c r="L2308" i="3"/>
  <c r="P2315" i="3"/>
  <c r="L2315" i="3"/>
  <c r="P2322" i="3"/>
  <c r="L2354" i="3"/>
  <c r="P2354" i="3"/>
  <c r="P2361" i="3"/>
  <c r="L2361" i="3"/>
  <c r="P2384" i="3"/>
  <c r="L2384" i="3"/>
  <c r="P2389" i="3"/>
  <c r="L2389" i="3"/>
  <c r="P2424" i="3"/>
  <c r="L2424" i="3"/>
  <c r="L2434" i="3"/>
  <c r="P2434" i="3"/>
  <c r="V2454" i="3"/>
  <c r="T2454" i="3"/>
  <c r="V2304" i="3"/>
  <c r="V2320" i="3"/>
  <c r="L2338" i="3"/>
  <c r="P2338" i="3"/>
  <c r="P2345" i="3"/>
  <c r="L2345" i="3"/>
  <c r="P2368" i="3"/>
  <c r="L2368" i="3"/>
  <c r="L2373" i="3"/>
  <c r="P2319" i="3"/>
  <c r="L2319" i="3"/>
  <c r="P2352" i="3"/>
  <c r="L2352" i="3"/>
  <c r="L2357" i="3"/>
  <c r="T2373" i="3"/>
  <c r="V2373" i="3"/>
  <c r="L2380" i="3"/>
  <c r="L2382" i="3"/>
  <c r="P2382" i="3"/>
  <c r="L2385" i="3"/>
  <c r="P2392" i="3"/>
  <c r="L2392" i="3"/>
  <c r="T2397" i="3"/>
  <c r="V2397" i="3"/>
  <c r="P2400" i="3"/>
  <c r="L2400" i="3"/>
  <c r="P2431" i="3"/>
  <c r="L2431" i="3"/>
  <c r="L2442" i="3"/>
  <c r="P2442" i="3"/>
  <c r="L2366" i="3"/>
  <c r="P2366" i="3"/>
  <c r="P2371" i="3"/>
  <c r="L2371" i="3"/>
  <c r="L2422" i="3"/>
  <c r="P2422" i="3"/>
  <c r="L2350" i="3"/>
  <c r="P2350" i="3"/>
  <c r="P2355" i="3"/>
  <c r="L2355" i="3"/>
  <c r="L2360" i="3"/>
  <c r="P2362" i="3"/>
  <c r="P2383" i="3"/>
  <c r="L2383" i="3"/>
  <c r="T2390" i="3"/>
  <c r="V2390" i="3"/>
  <c r="L2398" i="3"/>
  <c r="P2398" i="3"/>
  <c r="L2450" i="3"/>
  <c r="P2450" i="3"/>
  <c r="P2367" i="3"/>
  <c r="L2367" i="3"/>
  <c r="T2369" i="3"/>
  <c r="V2369" i="3"/>
  <c r="P2401" i="3"/>
  <c r="L2401" i="3"/>
  <c r="P2447" i="3"/>
  <c r="L2447" i="3"/>
  <c r="P2343" i="3"/>
  <c r="L2343" i="3"/>
  <c r="P2359" i="3"/>
  <c r="L2359" i="3"/>
  <c r="P2375" i="3"/>
  <c r="L2375" i="3"/>
  <c r="L2394" i="3"/>
  <c r="P2394" i="3"/>
  <c r="L2410" i="3"/>
  <c r="P2410" i="3"/>
  <c r="T2417" i="3"/>
  <c r="V2417" i="3"/>
  <c r="V2421" i="3"/>
  <c r="P2432" i="3"/>
  <c r="L2432" i="3"/>
  <c r="T2437" i="3"/>
  <c r="V2437" i="3"/>
  <c r="P2448" i="3"/>
  <c r="L2448" i="3"/>
  <c r="P2331" i="3"/>
  <c r="L2331" i="3"/>
  <c r="L2340" i="3"/>
  <c r="P2347" i="3"/>
  <c r="L2347" i="3"/>
  <c r="L2356" i="3"/>
  <c r="P2363" i="3"/>
  <c r="L2363" i="3"/>
  <c r="L2372" i="3"/>
  <c r="P2379" i="3"/>
  <c r="L2379" i="3"/>
  <c r="P2399" i="3"/>
  <c r="L2399" i="3"/>
  <c r="T2408" i="3"/>
  <c r="V2408" i="3"/>
  <c r="P2415" i="3"/>
  <c r="L2415" i="3"/>
  <c r="L2420" i="3"/>
  <c r="P2427" i="3"/>
  <c r="L2427" i="3"/>
  <c r="P2429" i="3"/>
  <c r="T2440" i="3"/>
  <c r="V2440" i="3"/>
  <c r="P2445" i="3"/>
  <c r="P2458" i="3"/>
  <c r="L2458" i="3"/>
  <c r="P2467" i="3"/>
  <c r="L2467" i="3"/>
  <c r="V2485" i="3"/>
  <c r="T2485" i="3"/>
  <c r="P2395" i="3"/>
  <c r="L2395" i="3"/>
  <c r="V2406" i="3"/>
  <c r="T2406" i="3"/>
  <c r="P2411" i="3"/>
  <c r="L2411" i="3"/>
  <c r="L2456" i="3"/>
  <c r="P2480" i="3"/>
  <c r="L2480" i="3"/>
  <c r="T2413" i="3"/>
  <c r="V2413" i="3"/>
  <c r="P2416" i="3"/>
  <c r="L2416" i="3"/>
  <c r="L2433" i="3"/>
  <c r="V2438" i="3"/>
  <c r="T2438" i="3"/>
  <c r="P2441" i="3"/>
  <c r="L2441" i="3"/>
  <c r="T2456" i="3"/>
  <c r="V2456" i="3"/>
  <c r="T2433" i="3"/>
  <c r="V2433" i="3"/>
  <c r="T2449" i="3"/>
  <c r="V2449" i="3"/>
  <c r="P2436" i="3"/>
  <c r="L2436" i="3"/>
  <c r="P2452" i="3"/>
  <c r="L2452" i="3"/>
  <c r="L2465" i="3"/>
  <c r="P2465" i="3"/>
  <c r="P2478" i="3"/>
  <c r="L2478" i="3"/>
  <c r="P2387" i="3"/>
  <c r="L2387" i="3"/>
  <c r="P2403" i="3"/>
  <c r="L2403" i="3"/>
  <c r="L2405" i="3"/>
  <c r="L2412" i="3"/>
  <c r="P2419" i="3"/>
  <c r="L2419" i="3"/>
  <c r="L2421" i="3"/>
  <c r="L2428" i="3"/>
  <c r="P2435" i="3"/>
  <c r="L2435" i="3"/>
  <c r="L2437" i="3"/>
  <c r="L2444" i="3"/>
  <c r="P2451" i="3"/>
  <c r="L2451" i="3"/>
  <c r="P2463" i="3"/>
  <c r="L2463" i="3"/>
  <c r="L2488" i="3"/>
  <c r="V2495" i="3"/>
  <c r="T2495" i="3"/>
  <c r="P2459" i="3"/>
  <c r="L2459" i="3"/>
  <c r="P2461" i="3"/>
  <c r="L2472" i="3"/>
  <c r="P2474" i="3"/>
  <c r="L2474" i="3"/>
  <c r="V2488" i="3"/>
  <c r="T2488" i="3"/>
  <c r="P2391" i="3"/>
  <c r="L2391" i="3"/>
  <c r="P2407" i="3"/>
  <c r="L2407" i="3"/>
  <c r="P2414" i="3"/>
  <c r="P2423" i="3"/>
  <c r="L2423" i="3"/>
  <c r="P2430" i="3"/>
  <c r="P2439" i="3"/>
  <c r="L2439" i="3"/>
  <c r="P2446" i="3"/>
  <c r="P2455" i="3"/>
  <c r="L2455" i="3"/>
  <c r="L2468" i="3"/>
  <c r="P2470" i="3"/>
  <c r="L2470" i="3"/>
  <c r="V2481" i="3"/>
  <c r="T2481" i="3"/>
  <c r="V2483" i="3"/>
  <c r="L2496" i="3"/>
  <c r="P2466" i="3"/>
  <c r="L2466" i="3"/>
  <c r="V2491" i="3"/>
  <c r="T2491" i="3"/>
  <c r="V2496" i="3"/>
  <c r="T2496" i="3"/>
  <c r="P2443" i="3"/>
  <c r="L2443" i="3"/>
  <c r="L2460" i="3"/>
  <c r="P2462" i="3"/>
  <c r="L2462" i="3"/>
  <c r="V2484" i="3"/>
  <c r="T2484" i="3"/>
  <c r="P2489" i="3"/>
  <c r="V2468" i="3"/>
  <c r="V2499" i="3"/>
  <c r="T2499" i="3"/>
  <c r="P2471" i="3"/>
  <c r="L2471" i="3"/>
  <c r="P2473" i="3"/>
  <c r="V2492" i="3"/>
  <c r="T2492" i="3"/>
  <c r="V2497" i="3"/>
  <c r="T2497" i="3"/>
  <c r="L2475" i="3"/>
  <c r="L2479" i="3"/>
  <c r="L2483" i="3"/>
  <c r="L2487" i="3"/>
  <c r="L2491" i="3"/>
  <c r="L2495" i="3"/>
  <c r="L2482" i="3"/>
  <c r="L2486" i="3"/>
  <c r="S234" i="2"/>
  <c r="Q346" i="2"/>
  <c r="S420" i="2"/>
  <c r="Q470" i="2"/>
  <c r="S956" i="2"/>
  <c r="Q998" i="2"/>
  <c r="Q1064" i="2"/>
  <c r="S1456" i="2"/>
  <c r="S1657" i="2"/>
  <c r="S1788" i="2"/>
  <c r="Q1844" i="2"/>
  <c r="S1962" i="2"/>
  <c r="S3" i="2"/>
  <c r="S50" i="2"/>
  <c r="S490" i="2"/>
  <c r="Q594" i="2"/>
  <c r="Q787" i="2"/>
  <c r="Q980" i="2"/>
  <c r="S983" i="2"/>
  <c r="Q1548" i="2"/>
  <c r="S1651" i="2"/>
  <c r="S1782" i="2"/>
  <c r="Q1879" i="2"/>
  <c r="Q1982" i="2"/>
  <c r="Q2020" i="2"/>
  <c r="S2069" i="2"/>
  <c r="S2211" i="2"/>
  <c r="S2226" i="2"/>
  <c r="Q2428" i="2"/>
  <c r="S331" i="2"/>
  <c r="S90" i="2"/>
  <c r="S186" i="2"/>
  <c r="S239" i="2"/>
  <c r="S250" i="2"/>
  <c r="Q1402" i="2"/>
  <c r="Q1484" i="2"/>
  <c r="S55" i="2"/>
  <c r="S266" i="2"/>
  <c r="S811" i="2"/>
  <c r="S883" i="2"/>
  <c r="Q1173" i="2"/>
  <c r="S1314" i="2"/>
  <c r="S1504" i="2"/>
  <c r="S1853" i="2"/>
  <c r="Q1895" i="2"/>
  <c r="S207" i="2"/>
  <c r="S210" i="2"/>
  <c r="Q929" i="2"/>
  <c r="S1378" i="2"/>
  <c r="Q1389" i="2"/>
  <c r="S1536" i="2"/>
  <c r="Q1561" i="2"/>
  <c r="S2419" i="2"/>
  <c r="Q1644" i="2"/>
  <c r="S1644" i="2"/>
  <c r="S159" i="2"/>
  <c r="S162" i="2"/>
  <c r="S601" i="2"/>
  <c r="S672" i="2"/>
  <c r="Q739" i="2"/>
  <c r="S776" i="2"/>
  <c r="S904" i="2"/>
  <c r="S926" i="2"/>
  <c r="S964" i="2"/>
  <c r="S1002" i="2"/>
  <c r="S1170" i="2"/>
  <c r="S1280" i="2"/>
  <c r="S1375" i="2"/>
  <c r="S1460" i="2"/>
  <c r="Q1579" i="2"/>
  <c r="Q1736" i="2"/>
  <c r="Q1955" i="2"/>
  <c r="Q2146" i="2"/>
  <c r="S2198" i="2"/>
  <c r="S2220" i="2"/>
  <c r="S2223" i="2"/>
  <c r="S2242" i="2"/>
  <c r="Q2397" i="2"/>
  <c r="S2475" i="2"/>
  <c r="Q1564" i="2"/>
  <c r="Q1784" i="2"/>
  <c r="S59" i="2"/>
  <c r="S195" i="2"/>
  <c r="S446" i="2"/>
  <c r="S591" i="2"/>
  <c r="Q646" i="2"/>
  <c r="S955" i="2"/>
  <c r="Q1098" i="2"/>
  <c r="S1792" i="2"/>
  <c r="S1974" i="2"/>
  <c r="S2057" i="2"/>
  <c r="S2189" i="2"/>
  <c r="Q2288" i="2"/>
  <c r="Q2371" i="2"/>
  <c r="S2434" i="2"/>
  <c r="Q338" i="2"/>
  <c r="S398" i="2"/>
  <c r="S45" i="2"/>
  <c r="S199" i="2"/>
  <c r="S202" i="2"/>
  <c r="S219" i="2"/>
  <c r="S366" i="2"/>
  <c r="S502" i="2"/>
  <c r="Q584" i="2"/>
  <c r="S1182" i="2"/>
  <c r="S1379" i="2"/>
  <c r="S1473" i="2"/>
  <c r="Q1510" i="2"/>
  <c r="Q1680" i="2"/>
  <c r="S1779" i="2"/>
  <c r="S1895" i="2"/>
  <c r="S1956" i="2"/>
  <c r="Q2000" i="2"/>
  <c r="S2022" i="2"/>
  <c r="Q2044" i="2"/>
  <c r="Q2054" i="2"/>
  <c r="Q2278" i="2"/>
  <c r="S2338" i="2"/>
  <c r="S2495" i="2"/>
  <c r="Q1449" i="2"/>
  <c r="S122" i="2"/>
  <c r="Q990" i="2"/>
  <c r="Q1580" i="2"/>
  <c r="S1029" i="2"/>
  <c r="S138" i="2"/>
  <c r="S175" i="2"/>
  <c r="S178" i="2"/>
  <c r="Q389" i="2"/>
  <c r="S555" i="2"/>
  <c r="S966" i="2"/>
  <c r="Q977" i="2"/>
  <c r="Q1197" i="2"/>
  <c r="S1409" i="2"/>
  <c r="S1611" i="2"/>
  <c r="Q1923" i="2"/>
  <c r="S2180" i="2"/>
  <c r="S2305" i="2"/>
  <c r="Q2484" i="2"/>
  <c r="S1824" i="2"/>
  <c r="S119" i="2"/>
  <c r="S141" i="2"/>
  <c r="S705" i="2"/>
  <c r="Q705" i="2"/>
  <c r="S1042" i="2"/>
  <c r="Q1160" i="2"/>
  <c r="S1160" i="2"/>
  <c r="S2181" i="2"/>
  <c r="Q2265" i="2"/>
  <c r="S53" i="2"/>
  <c r="S326" i="2"/>
  <c r="Q329" i="2"/>
  <c r="Q378" i="2"/>
  <c r="S928" i="2"/>
  <c r="Q928" i="2"/>
  <c r="S1231" i="2"/>
  <c r="Q1231" i="2"/>
  <c r="S1674" i="2"/>
  <c r="S1893" i="2"/>
  <c r="S2299" i="2"/>
  <c r="Q2330" i="2"/>
  <c r="S1140" i="2"/>
  <c r="S231" i="2"/>
  <c r="S596" i="2"/>
  <c r="Q686" i="2"/>
  <c r="Q718" i="2"/>
  <c r="S1429" i="2"/>
  <c r="S1790" i="2"/>
  <c r="S85" i="2"/>
  <c r="S135" i="2"/>
  <c r="S311" i="2"/>
  <c r="S675" i="2"/>
  <c r="Q1485" i="2"/>
  <c r="S1485" i="2"/>
  <c r="S1770" i="2"/>
  <c r="Q1828" i="2"/>
  <c r="S1828" i="2"/>
  <c r="S2323" i="2"/>
  <c r="Q2323" i="2"/>
  <c r="Q2453" i="2"/>
  <c r="S356" i="2"/>
  <c r="Q383" i="2"/>
  <c r="S486" i="2"/>
  <c r="S527" i="2"/>
  <c r="Q806" i="2"/>
  <c r="S806" i="2"/>
  <c r="S47" i="2"/>
  <c r="S58" i="2"/>
  <c r="Q109" i="2"/>
  <c r="Q117" i="2"/>
  <c r="S143" i="2"/>
  <c r="S147" i="2"/>
  <c r="S954" i="2"/>
  <c r="Q954" i="2"/>
  <c r="S1410" i="2"/>
  <c r="S2196" i="2"/>
  <c r="S107" i="2"/>
  <c r="S74" i="2"/>
  <c r="S82" i="2"/>
  <c r="S183" i="2"/>
  <c r="S288" i="2"/>
  <c r="Q365" i="2"/>
  <c r="S416" i="2"/>
  <c r="Q416" i="2"/>
  <c r="Q524" i="2"/>
  <c r="S524" i="2"/>
  <c r="S1052" i="2"/>
  <c r="S1403" i="2"/>
  <c r="Q1403" i="2"/>
  <c r="S1740" i="2"/>
  <c r="Q1740" i="2"/>
  <c r="S2137" i="2"/>
  <c r="S2244" i="2"/>
  <c r="S2450" i="2"/>
  <c r="Q793" i="2"/>
  <c r="S21" i="2"/>
  <c r="Q197" i="2"/>
  <c r="Q465" i="2"/>
  <c r="Q622" i="2"/>
  <c r="S1338" i="2"/>
  <c r="S1346" i="2"/>
  <c r="S1457" i="2"/>
  <c r="S71" i="2"/>
  <c r="S75" i="2"/>
  <c r="S79" i="2"/>
  <c r="S83" i="2"/>
  <c r="S87" i="2"/>
  <c r="S170" i="2"/>
  <c r="Q285" i="2"/>
  <c r="Q309" i="2"/>
  <c r="S454" i="2"/>
  <c r="S958" i="2"/>
  <c r="Q958" i="2"/>
  <c r="S1192" i="2"/>
  <c r="Q1192" i="2"/>
  <c r="Q1397" i="2"/>
  <c r="S1454" i="2"/>
  <c r="S1826" i="2"/>
  <c r="S2389" i="2"/>
  <c r="S471" i="2"/>
  <c r="Q545" i="2"/>
  <c r="S557" i="2"/>
  <c r="Q772" i="2"/>
  <c r="S1223" i="2"/>
  <c r="Q1355" i="2"/>
  <c r="Q1443" i="2"/>
  <c r="S13" i="2"/>
  <c r="S35" i="2"/>
  <c r="S821" i="2"/>
  <c r="S1078" i="2"/>
  <c r="S1152" i="2"/>
  <c r="S1190" i="2"/>
  <c r="S1258" i="2"/>
  <c r="S1401" i="2"/>
  <c r="S1476" i="2"/>
  <c r="Q1483" i="2"/>
  <c r="Q1737" i="2"/>
  <c r="Q1753" i="2"/>
  <c r="S1756" i="2"/>
  <c r="Q2344" i="2"/>
  <c r="Q2498" i="2"/>
  <c r="S1720" i="2"/>
  <c r="S1915" i="2"/>
  <c r="Q1932" i="2"/>
  <c r="S1939" i="2"/>
  <c r="Q2141" i="2"/>
  <c r="S2188" i="2"/>
  <c r="S2260" i="2"/>
  <c r="Q2273" i="2"/>
  <c r="S2321" i="2"/>
  <c r="Q2421" i="2"/>
  <c r="Q639" i="2"/>
  <c r="Q774" i="2"/>
  <c r="S819" i="2"/>
  <c r="S933" i="2"/>
  <c r="S1044" i="2"/>
  <c r="Q1157" i="2"/>
  <c r="Q1170" i="2"/>
  <c r="S1511" i="2"/>
  <c r="S1586" i="2"/>
  <c r="S1658" i="2"/>
  <c r="S1714" i="2"/>
  <c r="S1754" i="2"/>
  <c r="S1877" i="2"/>
  <c r="Q1964" i="2"/>
  <c r="Q1978" i="2"/>
  <c r="S2176" i="2"/>
  <c r="S2240" i="2"/>
  <c r="S2243" i="2"/>
  <c r="S2307" i="2"/>
  <c r="Q2370" i="2"/>
  <c r="S2400" i="2"/>
  <c r="Q2403" i="2"/>
  <c r="S516" i="2"/>
  <c r="Q621" i="2"/>
  <c r="Q896" i="2"/>
  <c r="S1508" i="2"/>
  <c r="S2042" i="2"/>
  <c r="S2267" i="2"/>
  <c r="S2281" i="2"/>
  <c r="S2298" i="2"/>
  <c r="S2467" i="2"/>
  <c r="S735" i="2"/>
  <c r="S1386" i="2"/>
  <c r="S1531" i="2"/>
  <c r="S1683" i="2"/>
  <c r="S1694" i="2"/>
  <c r="S1721" i="2"/>
  <c r="S1818" i="2"/>
  <c r="S375" i="2"/>
  <c r="Q375" i="2"/>
  <c r="S431" i="2"/>
  <c r="Q431" i="2"/>
  <c r="Q301" i="2"/>
  <c r="S301" i="2"/>
  <c r="S660" i="2"/>
  <c r="S720" i="2"/>
  <c r="S827" i="2"/>
  <c r="Q827" i="2"/>
  <c r="S925" i="2"/>
  <c r="S1174" i="2"/>
  <c r="Q1174" i="2"/>
  <c r="S2483" i="2"/>
  <c r="S11" i="2"/>
  <c r="S26" i="2"/>
  <c r="S39" i="2"/>
  <c r="S42" i="2"/>
  <c r="Q77" i="2"/>
  <c r="S91" i="2"/>
  <c r="S123" i="2"/>
  <c r="Q165" i="2"/>
  <c r="S255" i="2"/>
  <c r="Q317" i="2"/>
  <c r="S345" i="2"/>
  <c r="Q370" i="2"/>
  <c r="Q441" i="2"/>
  <c r="S447" i="2"/>
  <c r="S460" i="2"/>
  <c r="Q554" i="2"/>
  <c r="S559" i="2"/>
  <c r="S579" i="2"/>
  <c r="Q620" i="2"/>
  <c r="S664" i="2"/>
  <c r="Q788" i="2"/>
  <c r="Q905" i="2"/>
  <c r="S905" i="2"/>
  <c r="S1158" i="2"/>
  <c r="S1200" i="2"/>
  <c r="Q1200" i="2"/>
  <c r="Q1426" i="2"/>
  <c r="S1483" i="2"/>
  <c r="Q1489" i="2"/>
  <c r="S1493" i="2"/>
  <c r="Q1493" i="2"/>
  <c r="Q841" i="2"/>
  <c r="S381" i="2"/>
  <c r="Q387" i="2"/>
  <c r="S599" i="2"/>
  <c r="Q612" i="2"/>
  <c r="S612" i="2"/>
  <c r="Q625" i="2"/>
  <c r="S636" i="2"/>
  <c r="S679" i="2"/>
  <c r="S721" i="2"/>
  <c r="S932" i="2"/>
  <c r="Q1066" i="2"/>
  <c r="Q1391" i="2"/>
  <c r="Q1547" i="2"/>
  <c r="S1547" i="2"/>
  <c r="S99" i="2"/>
  <c r="S155" i="2"/>
  <c r="S218" i="2"/>
  <c r="S279" i="2"/>
  <c r="Q325" i="2"/>
  <c r="Q394" i="2"/>
  <c r="Q405" i="2"/>
  <c r="Q868" i="2"/>
  <c r="S868" i="2"/>
  <c r="Q913" i="2"/>
  <c r="S1036" i="2"/>
  <c r="S1050" i="2"/>
  <c r="S1060" i="2"/>
  <c r="Q1060" i="2"/>
  <c r="S1423" i="2"/>
  <c r="S1434" i="2"/>
  <c r="Q1434" i="2"/>
  <c r="Q1935" i="2"/>
  <c r="Q1971" i="2"/>
  <c r="Q1992" i="2"/>
  <c r="S2168" i="2"/>
  <c r="Q2324" i="2"/>
  <c r="S67" i="2"/>
  <c r="S127" i="2"/>
  <c r="S146" i="2"/>
  <c r="Q259" i="2"/>
  <c r="S283" i="2"/>
  <c r="Q333" i="2"/>
  <c r="Q363" i="2"/>
  <c r="S396" i="2"/>
  <c r="S442" i="2"/>
  <c r="S515" i="2"/>
  <c r="S529" i="2"/>
  <c r="S600" i="2"/>
  <c r="Q600" i="2"/>
  <c r="S680" i="2"/>
  <c r="S743" i="2"/>
  <c r="S970" i="2"/>
  <c r="S1014" i="2"/>
  <c r="Q1014" i="2"/>
  <c r="Q1115" i="2"/>
  <c r="S1115" i="2"/>
  <c r="Q1152" i="2"/>
  <c r="S1246" i="2"/>
  <c r="Q1295" i="2"/>
  <c r="S1295" i="2"/>
  <c r="S1361" i="2"/>
  <c r="Q1788" i="2"/>
  <c r="S15" i="2"/>
  <c r="S18" i="2"/>
  <c r="S769" i="2"/>
  <c r="Q1100" i="2"/>
  <c r="Q1202" i="2"/>
  <c r="S1662" i="2"/>
  <c r="S298" i="2"/>
  <c r="Q341" i="2"/>
  <c r="Q353" i="2"/>
  <c r="S361" i="2"/>
  <c r="S406" i="2"/>
  <c r="S506" i="2"/>
  <c r="S553" i="2"/>
  <c r="S637" i="2"/>
  <c r="S648" i="2"/>
  <c r="S659" i="2"/>
  <c r="S681" i="2"/>
  <c r="Q681" i="2"/>
  <c r="Q737" i="2"/>
  <c r="S737" i="2"/>
  <c r="S744" i="2"/>
  <c r="Q744" i="2"/>
  <c r="S759" i="2"/>
  <c r="Q766" i="2"/>
  <c r="Q801" i="2"/>
  <c r="S978" i="2"/>
  <c r="S1353" i="2"/>
  <c r="S656" i="2"/>
  <c r="Q307" i="2"/>
  <c r="Q355" i="2"/>
  <c r="Q395" i="2"/>
  <c r="S410" i="2"/>
  <c r="Q413" i="2"/>
  <c r="S422" i="2"/>
  <c r="S438" i="2"/>
  <c r="Q440" i="2"/>
  <c r="Q497" i="2"/>
  <c r="S513" i="2"/>
  <c r="S575" i="2"/>
  <c r="Q586" i="2"/>
  <c r="Q598" i="2"/>
  <c r="Q798" i="2"/>
  <c r="Q1381" i="2"/>
  <c r="S1413" i="2"/>
  <c r="S1574" i="2"/>
  <c r="S1534" i="2"/>
  <c r="S1571" i="2"/>
  <c r="Q1571" i="2"/>
  <c r="S1636" i="2"/>
  <c r="S1724" i="2"/>
  <c r="Q1772" i="2"/>
  <c r="S1772" i="2"/>
  <c r="Q1901" i="2"/>
  <c r="S1901" i="2"/>
  <c r="S2236" i="2"/>
  <c r="Q2405" i="2"/>
  <c r="Q2461" i="2"/>
  <c r="Q881" i="2"/>
  <c r="S1020" i="2"/>
  <c r="S1062" i="2"/>
  <c r="Q1545" i="2"/>
  <c r="S1766" i="2"/>
  <c r="S1851" i="2"/>
  <c r="Q1851" i="2"/>
  <c r="S1947" i="2"/>
  <c r="Q1947" i="2"/>
  <c r="Q1951" i="2"/>
  <c r="S1951" i="2"/>
  <c r="Q2052" i="2"/>
  <c r="Q2065" i="2"/>
  <c r="S2345" i="2"/>
  <c r="S2498" i="2"/>
  <c r="Q887" i="2"/>
  <c r="S1093" i="2"/>
  <c r="S1215" i="2"/>
  <c r="S1244" i="2"/>
  <c r="Q1305" i="2"/>
  <c r="S1417" i="2"/>
  <c r="Q1439" i="2"/>
  <c r="Q1509" i="2"/>
  <c r="S1552" i="2"/>
  <c r="Q1633" i="2"/>
  <c r="S1633" i="2"/>
  <c r="Q1721" i="2"/>
  <c r="Q1729" i="2"/>
  <c r="S1729" i="2"/>
  <c r="S1923" i="2"/>
  <c r="Q2437" i="2"/>
  <c r="S2437" i="2"/>
  <c r="Q825" i="2"/>
  <c r="Q839" i="2"/>
  <c r="Q988" i="2"/>
  <c r="S1005" i="2"/>
  <c r="S1034" i="2"/>
  <c r="S1125" i="2"/>
  <c r="S1139" i="2"/>
  <c r="S1178" i="2"/>
  <c r="Q1186" i="2"/>
  <c r="Q1191" i="2"/>
  <c r="S1254" i="2"/>
  <c r="S1263" i="2"/>
  <c r="Q1302" i="2"/>
  <c r="Q1405" i="2"/>
  <c r="S1446" i="2"/>
  <c r="S1468" i="2"/>
  <c r="S1501" i="2"/>
  <c r="S1576" i="2"/>
  <c r="S1899" i="2"/>
  <c r="S2025" i="2"/>
  <c r="Q2025" i="2"/>
  <c r="S2062" i="2"/>
  <c r="S2154" i="2"/>
  <c r="Q2154" i="2"/>
  <c r="S2177" i="2"/>
  <c r="Q799" i="2"/>
  <c r="S820" i="2"/>
  <c r="Q1482" i="2"/>
  <c r="Q1521" i="2"/>
  <c r="Q1539" i="2"/>
  <c r="Q1590" i="2"/>
  <c r="S1941" i="2"/>
  <c r="S2008" i="2"/>
  <c r="Q2438" i="2"/>
  <c r="S756" i="2"/>
  <c r="S852" i="2"/>
  <c r="S901" i="2"/>
  <c r="Q920" i="2"/>
  <c r="Q986" i="2"/>
  <c r="S1038" i="2"/>
  <c r="S1058" i="2"/>
  <c r="S1154" i="2"/>
  <c r="Q1245" i="2"/>
  <c r="S1252" i="2"/>
  <c r="S1276" i="2"/>
  <c r="Q1297" i="2"/>
  <c r="S1415" i="2"/>
  <c r="S1425" i="2"/>
  <c r="S1479" i="2"/>
  <c r="Q1492" i="2"/>
  <c r="S1492" i="2"/>
  <c r="Q1502" i="2"/>
  <c r="Q1689" i="2"/>
  <c r="S1689" i="2"/>
  <c r="S1716" i="2"/>
  <c r="Q1716" i="2"/>
  <c r="Q2144" i="2"/>
  <c r="Q2313" i="2"/>
  <c r="S2371" i="2"/>
  <c r="Q1046" i="2"/>
  <c r="S1069" i="2"/>
  <c r="Q1110" i="2"/>
  <c r="S1117" i="2"/>
  <c r="Q1199" i="2"/>
  <c r="S1303" i="2"/>
  <c r="S1602" i="2"/>
  <c r="S1643" i="2"/>
  <c r="S1686" i="2"/>
  <c r="Q2276" i="2"/>
  <c r="S2276" i="2"/>
  <c r="Q1648" i="2"/>
  <c r="S1668" i="2"/>
  <c r="S1793" i="2"/>
  <c r="S2034" i="2"/>
  <c r="S2059" i="2"/>
  <c r="Q2427" i="2"/>
  <c r="S2490" i="2"/>
  <c r="Q2493" i="2"/>
  <c r="S1778" i="2"/>
  <c r="S1794" i="2"/>
  <c r="S1810" i="2"/>
  <c r="S1867" i="2"/>
  <c r="S2152" i="2"/>
  <c r="Q2311" i="2"/>
  <c r="Q2431" i="2"/>
  <c r="S1610" i="2"/>
  <c r="S1634" i="2"/>
  <c r="S1708" i="2"/>
  <c r="Q1852" i="2"/>
  <c r="Q1855" i="2"/>
  <c r="S1879" i="2"/>
  <c r="Q1948" i="2"/>
  <c r="S1972" i="2"/>
  <c r="Q1974" i="2"/>
  <c r="Q2128" i="2"/>
  <c r="Q2158" i="2"/>
  <c r="S2187" i="2"/>
  <c r="S2195" i="2"/>
  <c r="S2256" i="2"/>
  <c r="S2259" i="2"/>
  <c r="Q2267" i="2"/>
  <c r="S2294" i="2"/>
  <c r="S2382" i="2"/>
  <c r="Q2434" i="2"/>
  <c r="S2443" i="2"/>
  <c r="S2499" i="2"/>
  <c r="Q1877" i="2"/>
  <c r="S1960" i="2"/>
  <c r="S2009" i="2"/>
  <c r="S2018" i="2"/>
  <c r="Q2033" i="2"/>
  <c r="S2050" i="2"/>
  <c r="S2058" i="2"/>
  <c r="S1578" i="2"/>
  <c r="S1618" i="2"/>
  <c r="S1632" i="2"/>
  <c r="Q1638" i="2"/>
  <c r="S1731" i="2"/>
  <c r="Q1808" i="2"/>
  <c r="S1859" i="2"/>
  <c r="Q1868" i="2"/>
  <c r="S1937" i="2"/>
  <c r="Q1984" i="2"/>
  <c r="Q2163" i="2"/>
  <c r="S2173" i="2"/>
  <c r="S2238" i="2"/>
  <c r="S2274" i="2"/>
  <c r="Q2292" i="2"/>
  <c r="Q2469" i="2"/>
  <c r="S2479" i="2"/>
  <c r="Q2482" i="2"/>
  <c r="Q181" i="2"/>
  <c r="S181" i="2"/>
  <c r="Q189" i="2"/>
  <c r="S189" i="2"/>
  <c r="Q261" i="2"/>
  <c r="S261" i="2"/>
  <c r="S29" i="2"/>
  <c r="Q29" i="2"/>
  <c r="Q101" i="2"/>
  <c r="S101" i="2"/>
  <c r="S243" i="2"/>
  <c r="Q243" i="2"/>
  <c r="S211" i="2"/>
  <c r="Q211" i="2"/>
  <c r="Q229" i="2"/>
  <c r="S229" i="2"/>
  <c r="Q5" i="2"/>
  <c r="S5" i="2"/>
  <c r="S179" i="2"/>
  <c r="Q179" i="2"/>
  <c r="Q253" i="2"/>
  <c r="S253" i="2"/>
  <c r="Q293" i="2"/>
  <c r="S293" i="2"/>
  <c r="Q245" i="2"/>
  <c r="S245" i="2"/>
  <c r="Q93" i="2"/>
  <c r="S93" i="2"/>
  <c r="S61" i="2"/>
  <c r="Q61" i="2"/>
  <c r="S149" i="2"/>
  <c r="Q149" i="2"/>
  <c r="Q213" i="2"/>
  <c r="S213" i="2"/>
  <c r="Q221" i="2"/>
  <c r="S221" i="2"/>
  <c r="S708" i="2"/>
  <c r="S1370" i="2"/>
  <c r="Q1370" i="2"/>
  <c r="S115" i="2"/>
  <c r="S197" i="2"/>
  <c r="S314" i="2"/>
  <c r="S377" i="2"/>
  <c r="Q377" i="2"/>
  <c r="S399" i="2"/>
  <c r="Q399" i="2"/>
  <c r="Q409" i="2"/>
  <c r="S415" i="2"/>
  <c r="Q415" i="2"/>
  <c r="Q428" i="2"/>
  <c r="S428" i="2"/>
  <c r="S487" i="2"/>
  <c r="S503" i="2"/>
  <c r="Q503" i="2"/>
  <c r="S617" i="2"/>
  <c r="S624" i="2"/>
  <c r="Q624" i="2"/>
  <c r="S573" i="2"/>
  <c r="S587" i="2"/>
  <c r="Q587" i="2"/>
  <c r="Q892" i="2"/>
  <c r="S909" i="2"/>
  <c r="S912" i="2"/>
  <c r="Q912" i="2"/>
  <c r="S274" i="2"/>
  <c r="S463" i="2"/>
  <c r="Q463" i="2"/>
  <c r="Q227" i="2"/>
  <c r="S280" i="2"/>
  <c r="Q397" i="2"/>
  <c r="S98" i="2"/>
  <c r="S258" i="2"/>
  <c r="S263" i="2"/>
  <c r="S337" i="2"/>
  <c r="S348" i="2"/>
  <c r="Q348" i="2"/>
  <c r="Q362" i="2"/>
  <c r="Q392" i="2"/>
  <c r="S392" i="2"/>
  <c r="S458" i="2"/>
  <c r="S470" i="2"/>
  <c r="S479" i="2"/>
  <c r="Q479" i="2"/>
  <c r="S504" i="2"/>
  <c r="Q504" i="2"/>
  <c r="S536" i="2"/>
  <c r="Q536" i="2"/>
  <c r="S608" i="2"/>
  <c r="S687" i="2"/>
  <c r="Q195" i="2"/>
  <c r="S388" i="2"/>
  <c r="Q388" i="2"/>
  <c r="S34" i="2"/>
  <c r="S66" i="2"/>
  <c r="S106" i="2"/>
  <c r="S154" i="2"/>
  <c r="S194" i="2"/>
  <c r="Q203" i="2"/>
  <c r="S226" i="2"/>
  <c r="Q235" i="2"/>
  <c r="S277" i="2"/>
  <c r="S312" i="2"/>
  <c r="S315" i="2"/>
  <c r="Q315" i="2"/>
  <c r="Q323" i="2"/>
  <c r="Q328" i="2"/>
  <c r="Q343" i="2"/>
  <c r="S384" i="2"/>
  <c r="Q384" i="2"/>
  <c r="S455" i="2"/>
  <c r="Q455" i="2"/>
  <c r="S495" i="2"/>
  <c r="Q495" i="2"/>
  <c r="Q684" i="2"/>
  <c r="Q857" i="2"/>
  <c r="Q291" i="2"/>
  <c r="S306" i="2"/>
  <c r="S339" i="2"/>
  <c r="S114" i="2"/>
  <c r="S264" i="2"/>
  <c r="S269" i="2"/>
  <c r="Q275" i="2"/>
  <c r="S290" i="2"/>
  <c r="S295" i="2"/>
  <c r="S393" i="2"/>
  <c r="S404" i="2"/>
  <c r="S523" i="2"/>
  <c r="Q523" i="2"/>
  <c r="S533" i="2"/>
  <c r="S568" i="2"/>
  <c r="Q568" i="2"/>
  <c r="S588" i="2"/>
  <c r="Q588" i="2"/>
  <c r="Q819" i="2"/>
  <c r="Q481" i="2"/>
  <c r="S481" i="2"/>
  <c r="Q364" i="2"/>
  <c r="S364" i="2"/>
  <c r="S10" i="2"/>
  <c r="S456" i="2"/>
  <c r="Q456" i="2"/>
  <c r="S474" i="2"/>
  <c r="Q534" i="2"/>
  <c r="Q548" i="2"/>
  <c r="S548" i="2"/>
  <c r="S770" i="2"/>
  <c r="Q436" i="2"/>
  <c r="S436" i="2"/>
  <c r="S282" i="2"/>
  <c r="S296" i="2"/>
  <c r="S322" i="2"/>
  <c r="Q344" i="2"/>
  <c r="S344" i="2"/>
  <c r="Q357" i="2"/>
  <c r="Q408" i="2"/>
  <c r="S408" i="2"/>
  <c r="S565" i="2"/>
  <c r="Q565" i="2"/>
  <c r="Q750" i="2"/>
  <c r="S576" i="2"/>
  <c r="S627" i="2"/>
  <c r="S709" i="2"/>
  <c r="Q709" i="2"/>
  <c r="S712" i="2"/>
  <c r="Q712" i="2"/>
  <c r="S851" i="2"/>
  <c r="Q851" i="2"/>
  <c r="Q854" i="2"/>
  <c r="S886" i="2"/>
  <c r="Q889" i="2"/>
  <c r="S889" i="2"/>
  <c r="S972" i="2"/>
  <c r="Q972" i="2"/>
  <c r="S539" i="2"/>
  <c r="Q539" i="2"/>
  <c r="S667" i="2"/>
  <c r="S673" i="2"/>
  <c r="Q673" i="2"/>
  <c r="S688" i="2"/>
  <c r="Q688" i="2"/>
  <c r="S732" i="2"/>
  <c r="S751" i="2"/>
  <c r="Q751" i="2"/>
  <c r="Q865" i="2"/>
  <c r="S865" i="2"/>
  <c r="Q1061" i="2"/>
  <c r="S1061" i="2"/>
  <c r="S1092" i="2"/>
  <c r="Q1092" i="2"/>
  <c r="S1108" i="2"/>
  <c r="Q1108" i="2"/>
  <c r="S1126" i="2"/>
  <c r="Q1126" i="2"/>
  <c r="Q1140" i="2"/>
  <c r="S462" i="2"/>
  <c r="S478" i="2"/>
  <c r="Q514" i="2"/>
  <c r="S563" i="2"/>
  <c r="Q566" i="2"/>
  <c r="Q589" i="2"/>
  <c r="S589" i="2"/>
  <c r="S631" i="2"/>
  <c r="S716" i="2"/>
  <c r="S719" i="2"/>
  <c r="S745" i="2"/>
  <c r="Q780" i="2"/>
  <c r="S793" i="2"/>
  <c r="Q849" i="2"/>
  <c r="S849" i="2"/>
  <c r="S862" i="2"/>
  <c r="S875" i="2"/>
  <c r="Q875" i="2"/>
  <c r="S1284" i="2"/>
  <c r="S1298" i="2"/>
  <c r="Q439" i="2"/>
  <c r="Q446" i="2"/>
  <c r="Q519" i="2"/>
  <c r="Q571" i="2"/>
  <c r="S692" i="2"/>
  <c r="S771" i="2"/>
  <c r="Q828" i="2"/>
  <c r="S948" i="2"/>
  <c r="S1016" i="2"/>
  <c r="S1056" i="2"/>
  <c r="S1082" i="2"/>
  <c r="S1086" i="2"/>
  <c r="Q1086" i="2"/>
  <c r="S1208" i="2"/>
  <c r="Q1208" i="2"/>
  <c r="S1212" i="2"/>
  <c r="Q352" i="2"/>
  <c r="S360" i="2"/>
  <c r="Q376" i="2"/>
  <c r="Q464" i="2"/>
  <c r="Q480" i="2"/>
  <c r="Q522" i="2"/>
  <c r="S564" i="2"/>
  <c r="S585" i="2"/>
  <c r="Q597" i="2"/>
  <c r="S613" i="2"/>
  <c r="Q613" i="2"/>
  <c r="S623" i="2"/>
  <c r="S635" i="2"/>
  <c r="Q638" i="2"/>
  <c r="S644" i="2"/>
  <c r="S647" i="2"/>
  <c r="Q677" i="2"/>
  <c r="S723" i="2"/>
  <c r="Q769" i="2"/>
  <c r="S787" i="2"/>
  <c r="S843" i="2"/>
  <c r="Q843" i="2"/>
  <c r="S354" i="2"/>
  <c r="S378" i="2"/>
  <c r="S755" i="2"/>
  <c r="Q755" i="2"/>
  <c r="S891" i="2"/>
  <c r="Q891" i="2"/>
  <c r="Q897" i="2"/>
  <c r="S897" i="2"/>
  <c r="Q616" i="2"/>
  <c r="Q725" i="2"/>
  <c r="Q811" i="2"/>
  <c r="S960" i="2"/>
  <c r="Q960" i="2"/>
  <c r="S982" i="2"/>
  <c r="Q982" i="2"/>
  <c r="S1118" i="2"/>
  <c r="Q1118" i="2"/>
  <c r="S1124" i="2"/>
  <c r="Q1124" i="2"/>
  <c r="S1134" i="2"/>
  <c r="Q1134" i="2"/>
  <c r="S1138" i="2"/>
  <c r="S1228" i="2"/>
  <c r="Q1228" i="2"/>
  <c r="S1489" i="2"/>
  <c r="S1654" i="2"/>
  <c r="S907" i="2"/>
  <c r="Q907" i="2"/>
  <c r="S1222" i="2"/>
  <c r="S1236" i="2"/>
  <c r="Q1236" i="2"/>
  <c r="S1240" i="2"/>
  <c r="Q1240" i="2"/>
  <c r="Q1253" i="2"/>
  <c r="S1253" i="2"/>
  <c r="S1313" i="2"/>
  <c r="Q1313" i="2"/>
  <c r="Q1349" i="2"/>
  <c r="S1349" i="2"/>
  <c r="Q757" i="2"/>
  <c r="S919" i="2"/>
  <c r="Q919" i="2"/>
  <c r="S942" i="2"/>
  <c r="Q942" i="2"/>
  <c r="Q967" i="2"/>
  <c r="S967" i="2"/>
  <c r="S980" i="2"/>
  <c r="S1018" i="2"/>
  <c r="S1028" i="2"/>
  <c r="Q1028" i="2"/>
  <c r="Q1037" i="2"/>
  <c r="S1037" i="2"/>
  <c r="S1102" i="2"/>
  <c r="Q1102" i="2"/>
  <c r="S1106" i="2"/>
  <c r="S1116" i="2"/>
  <c r="Q1116" i="2"/>
  <c r="S1142" i="2"/>
  <c r="Q1142" i="2"/>
  <c r="S1150" i="2"/>
  <c r="Q1150" i="2"/>
  <c r="S1183" i="2"/>
  <c r="Q1183" i="2"/>
  <c r="S1326" i="2"/>
  <c r="Q1628" i="2"/>
  <c r="S1628" i="2"/>
  <c r="Q650" i="2"/>
  <c r="Q654" i="2"/>
  <c r="S695" i="2"/>
  <c r="S703" i="2"/>
  <c r="Q784" i="2"/>
  <c r="S812" i="2"/>
  <c r="S836" i="2"/>
  <c r="S853" i="2"/>
  <c r="S884" i="2"/>
  <c r="S917" i="2"/>
  <c r="Q931" i="2"/>
  <c r="S1022" i="2"/>
  <c r="Q1022" i="2"/>
  <c r="S1122" i="2"/>
  <c r="Q1122" i="2"/>
  <c r="S1132" i="2"/>
  <c r="Q1132" i="2"/>
  <c r="S1216" i="2"/>
  <c r="Q1216" i="2"/>
  <c r="S1220" i="2"/>
  <c r="S1226" i="2"/>
  <c r="S1230" i="2"/>
  <c r="Q1230" i="2"/>
  <c r="S1614" i="2"/>
  <c r="Q636" i="2"/>
  <c r="S645" i="2"/>
  <c r="Q652" i="2"/>
  <c r="Q741" i="2"/>
  <c r="Q767" i="2"/>
  <c r="Q855" i="2"/>
  <c r="S940" i="2"/>
  <c r="Q940" i="2"/>
  <c r="S998" i="2"/>
  <c r="Q1034" i="2"/>
  <c r="S1054" i="2"/>
  <c r="Q1054" i="2"/>
  <c r="S1080" i="2"/>
  <c r="S1206" i="2"/>
  <c r="Q1206" i="2"/>
  <c r="S1290" i="2"/>
  <c r="Q1290" i="2"/>
  <c r="S915" i="2"/>
  <c r="Q915" i="2"/>
  <c r="Q953" i="2"/>
  <c r="S953" i="2"/>
  <c r="S1114" i="2"/>
  <c r="Q1114" i="2"/>
  <c r="Q1234" i="2"/>
  <c r="S1238" i="2"/>
  <c r="Q1238" i="2"/>
  <c r="S1248" i="2"/>
  <c r="Q1248" i="2"/>
  <c r="S1318" i="2"/>
  <c r="S1562" i="2"/>
  <c r="S975" i="2"/>
  <c r="S1155" i="2"/>
  <c r="Q1421" i="2"/>
  <c r="S1567" i="2"/>
  <c r="Q1625" i="2"/>
  <c r="S1625" i="2"/>
  <c r="S1682" i="2"/>
  <c r="S1695" i="2"/>
  <c r="S1698" i="2"/>
  <c r="Q1698" i="2"/>
  <c r="Q1860" i="2"/>
  <c r="S1860" i="2"/>
  <c r="Q1327" i="2"/>
  <c r="S1327" i="2"/>
  <c r="S1553" i="2"/>
  <c r="Q1692" i="2"/>
  <c r="S1692" i="2"/>
  <c r="Q903" i="2"/>
  <c r="S935" i="2"/>
  <c r="S952" i="2"/>
  <c r="Q1247" i="2"/>
  <c r="S1271" i="2"/>
  <c r="S1335" i="2"/>
  <c r="Q1341" i="2"/>
  <c r="S1431" i="2"/>
  <c r="S1452" i="2"/>
  <c r="S1464" i="2"/>
  <c r="Q1464" i="2"/>
  <c r="S1513" i="2"/>
  <c r="Q1568" i="2"/>
  <c r="S1582" i="2"/>
  <c r="S1606" i="2"/>
  <c r="S1626" i="2"/>
  <c r="S1702" i="2"/>
  <c r="Q1164" i="2"/>
  <c r="Q1196" i="2"/>
  <c r="Q1198" i="2"/>
  <c r="Q1204" i="2"/>
  <c r="Q1280" i="2"/>
  <c r="S1291" i="2"/>
  <c r="S1367" i="2"/>
  <c r="Q1373" i="2"/>
  <c r="Q1418" i="2"/>
  <c r="Q1442" i="2"/>
  <c r="S1482" i="2"/>
  <c r="S1528" i="2"/>
  <c r="S1594" i="2"/>
  <c r="S1616" i="2"/>
  <c r="Q1616" i="2"/>
  <c r="S1342" i="2"/>
  <c r="Q1359" i="2"/>
  <c r="S1359" i="2"/>
  <c r="S1474" i="2"/>
  <c r="S1521" i="2"/>
  <c r="S1600" i="2"/>
  <c r="Q1600" i="2"/>
  <c r="Q1309" i="2"/>
  <c r="S1309" i="2"/>
  <c r="S1337" i="2"/>
  <c r="S1374" i="2"/>
  <c r="S1620" i="2"/>
  <c r="Q1620" i="2"/>
  <c r="Q1697" i="2"/>
  <c r="S1697" i="2"/>
  <c r="Q1038" i="2"/>
  <c r="S1157" i="2"/>
  <c r="S1163" i="2"/>
  <c r="S1279" i="2"/>
  <c r="S1292" i="2"/>
  <c r="S1315" i="2"/>
  <c r="S1321" i="2"/>
  <c r="S1331" i="2"/>
  <c r="S1369" i="2"/>
  <c r="S1399" i="2"/>
  <c r="S1426" i="2"/>
  <c r="S1433" i="2"/>
  <c r="S1522" i="2"/>
  <c r="S1539" i="2"/>
  <c r="S1546" i="2"/>
  <c r="Q1546" i="2"/>
  <c r="S1570" i="2"/>
  <c r="S1624" i="2"/>
  <c r="Q1624" i="2"/>
  <c r="Q1659" i="2"/>
  <c r="S1659" i="2"/>
  <c r="S1839" i="2"/>
  <c r="Q1839" i="2"/>
  <c r="Q1985" i="2"/>
  <c r="S1985" i="2"/>
  <c r="S2017" i="2"/>
  <c r="Q2028" i="2"/>
  <c r="S2028" i="2"/>
  <c r="Q2445" i="2"/>
  <c r="S2445" i="2"/>
  <c r="S2451" i="2"/>
  <c r="Q2451" i="2"/>
  <c r="Q2477" i="2"/>
  <c r="S2477" i="2"/>
  <c r="S1666" i="2"/>
  <c r="S1763" i="2"/>
  <c r="Q1763" i="2"/>
  <c r="S1800" i="2"/>
  <c r="Q1800" i="2"/>
  <c r="S1814" i="2"/>
  <c r="S1861" i="2"/>
  <c r="Q1861" i="2"/>
  <c r="S1921" i="2"/>
  <c r="Q1927" i="2"/>
  <c r="S1927" i="2"/>
  <c r="Q1968" i="2"/>
  <c r="S1968" i="2"/>
  <c r="S2005" i="2"/>
  <c r="S2230" i="2"/>
  <c r="Q2230" i="2"/>
  <c r="S2284" i="2"/>
  <c r="Q2284" i="2"/>
  <c r="S2402" i="2"/>
  <c r="S1732" i="2"/>
  <c r="Q1732" i="2"/>
  <c r="S1746" i="2"/>
  <c r="Q1746" i="2"/>
  <c r="S1855" i="2"/>
  <c r="S1889" i="2"/>
  <c r="Q1977" i="2"/>
  <c r="S1977" i="2"/>
  <c r="Q1993" i="2"/>
  <c r="S1993" i="2"/>
  <c r="Q2014" i="2"/>
  <c r="S2014" i="2"/>
  <c r="S2162" i="2"/>
  <c r="Q1435" i="2"/>
  <c r="S1486" i="2"/>
  <c r="Q1504" i="2"/>
  <c r="Q1524" i="2"/>
  <c r="Q1608" i="2"/>
  <c r="S1617" i="2"/>
  <c r="Q1643" i="2"/>
  <c r="S1652" i="2"/>
  <c r="Q1700" i="2"/>
  <c r="Q1743" i="2"/>
  <c r="S1743" i="2"/>
  <c r="S1837" i="2"/>
  <c r="Q1837" i="2"/>
  <c r="S1843" i="2"/>
  <c r="Q1843" i="2"/>
  <c r="Q2006" i="2"/>
  <c r="S2006" i="2"/>
  <c r="Q2139" i="2"/>
  <c r="S2139" i="2"/>
  <c r="S2142" i="2"/>
  <c r="S1820" i="2"/>
  <c r="Q1903" i="2"/>
  <c r="S1903" i="2"/>
  <c r="Q1958" i="2"/>
  <c r="S1958" i="2"/>
  <c r="S1966" i="2"/>
  <c r="Q1966" i="2"/>
  <c r="Q1681" i="2"/>
  <c r="S1681" i="2"/>
  <c r="Q1713" i="2"/>
  <c r="S1713" i="2"/>
  <c r="S1758" i="2"/>
  <c r="S1812" i="2"/>
  <c r="Q1812" i="2"/>
  <c r="Q1919" i="2"/>
  <c r="S1919" i="2"/>
  <c r="S1987" i="2"/>
  <c r="S2007" i="2"/>
  <c r="Q2007" i="2"/>
  <c r="S1523" i="2"/>
  <c r="S1642" i="2"/>
  <c r="Q1646" i="2"/>
  <c r="S1752" i="2"/>
  <c r="S1786" i="2"/>
  <c r="Q1786" i="2"/>
  <c r="Q1887" i="2"/>
  <c r="S1887" i="2"/>
  <c r="Q1916" i="2"/>
  <c r="S1916" i="2"/>
  <c r="S2172" i="2"/>
  <c r="S2184" i="2"/>
  <c r="S2291" i="2"/>
  <c r="Q2291" i="2"/>
  <c r="S1973" i="2"/>
  <c r="S2037" i="2"/>
  <c r="S1787" i="2"/>
  <c r="S1817" i="2"/>
  <c r="S1995" i="2"/>
  <c r="S2015" i="2"/>
  <c r="S2029" i="2"/>
  <c r="Q2132" i="2"/>
  <c r="S2179" i="2"/>
  <c r="S2254" i="2"/>
  <c r="Q2312" i="2"/>
  <c r="S2361" i="2"/>
  <c r="Q2361" i="2"/>
  <c r="Q2411" i="2"/>
  <c r="S2411" i="2"/>
  <c r="Q2432" i="2"/>
  <c r="S2472" i="2"/>
  <c r="S2027" i="2"/>
  <c r="S2056" i="2"/>
  <c r="Q2225" i="2"/>
  <c r="S2225" i="2"/>
  <c r="S2228" i="2"/>
  <c r="Q2228" i="2"/>
  <c r="S2232" i="2"/>
  <c r="Q2232" i="2"/>
  <c r="S2326" i="2"/>
  <c r="Q2326" i="2"/>
  <c r="S2329" i="2"/>
  <c r="Q2329" i="2"/>
  <c r="Q2429" i="2"/>
  <c r="S2429" i="2"/>
  <c r="S2435" i="2"/>
  <c r="Q2435" i="2"/>
  <c r="S1673" i="2"/>
  <c r="Q1770" i="2"/>
  <c r="S1809" i="2"/>
  <c r="Q1824" i="2"/>
  <c r="Q1885" i="2"/>
  <c r="S1924" i="2"/>
  <c r="S1943" i="2"/>
  <c r="S1980" i="2"/>
  <c r="S1989" i="2"/>
  <c r="Q1998" i="2"/>
  <c r="S2013" i="2"/>
  <c r="Q2013" i="2"/>
  <c r="S2381" i="2"/>
  <c r="S2453" i="2"/>
  <c r="Q1714" i="2"/>
  <c r="Q1725" i="2"/>
  <c r="S1751" i="2"/>
  <c r="Q1792" i="2"/>
  <c r="Q1826" i="2"/>
  <c r="S1844" i="2"/>
  <c r="Q1859" i="2"/>
  <c r="S1863" i="2"/>
  <c r="S1868" i="2"/>
  <c r="S1948" i="2"/>
  <c r="Q2001" i="2"/>
  <c r="S2001" i="2"/>
  <c r="S2047" i="2"/>
  <c r="Q2047" i="2"/>
  <c r="S2148" i="2"/>
  <c r="S2161" i="2"/>
  <c r="Q2239" i="2"/>
  <c r="S2239" i="2"/>
  <c r="S2275" i="2"/>
  <c r="S2301" i="2"/>
  <c r="Q2301" i="2"/>
  <c r="S2491" i="2"/>
  <c r="Q2036" i="2"/>
  <c r="S2067" i="2"/>
  <c r="Q2067" i="2"/>
  <c r="S2133" i="2"/>
  <c r="Q2133" i="2"/>
  <c r="S2145" i="2"/>
  <c r="S2337" i="2"/>
  <c r="Q2337" i="2"/>
  <c r="S2387" i="2"/>
  <c r="Q2387" i="2"/>
  <c r="Q2409" i="2"/>
  <c r="Q2416" i="2"/>
  <c r="S2416" i="2"/>
  <c r="Q2130" i="2"/>
  <c r="Q2170" i="2"/>
  <c r="S2207" i="2"/>
  <c r="Q2452" i="2"/>
  <c r="S2227" i="2"/>
  <c r="Q2249" i="2"/>
  <c r="S2280" i="2"/>
  <c r="S2290" i="2"/>
  <c r="S2336" i="2"/>
  <c r="Q2348" i="2"/>
  <c r="S2377" i="2"/>
  <c r="S2417" i="2"/>
  <c r="S2455" i="2"/>
  <c r="S2156" i="2"/>
  <c r="Q2173" i="2"/>
  <c r="Q2182" i="2"/>
  <c r="S2192" i="2"/>
  <c r="S2208" i="2"/>
  <c r="Q2233" i="2"/>
  <c r="Q2235" i="2"/>
  <c r="Q2242" i="2"/>
  <c r="Q2244" i="2"/>
  <c r="S2273" i="2"/>
  <c r="Q2331" i="2"/>
  <c r="S2343" i="2"/>
  <c r="S2368" i="2"/>
  <c r="S2398" i="2"/>
  <c r="Q2419" i="2"/>
  <c r="S2442" i="2"/>
  <c r="S2461" i="2"/>
  <c r="S2482" i="2"/>
  <c r="Q2492" i="2"/>
  <c r="S2471" i="2"/>
  <c r="Q2499" i="2"/>
  <c r="S2163" i="2"/>
  <c r="Q2181" i="2"/>
  <c r="S2200" i="2"/>
  <c r="S2224" i="2"/>
  <c r="Q2234" i="2"/>
  <c r="Q2334" i="2"/>
  <c r="S2346" i="2"/>
  <c r="S2354" i="2"/>
  <c r="S2367" i="2"/>
  <c r="Q2375" i="2"/>
  <c r="Q2392" i="2"/>
  <c r="S6" i="2"/>
  <c r="Q6" i="2"/>
  <c r="S70" i="2"/>
  <c r="Q70" i="2"/>
  <c r="S16" i="2"/>
  <c r="Q16" i="2"/>
  <c r="S176" i="2"/>
  <c r="Q176" i="2"/>
  <c r="S240" i="2"/>
  <c r="Q240" i="2"/>
  <c r="S260" i="2"/>
  <c r="Q260" i="2"/>
  <c r="S292" i="2"/>
  <c r="Q292" i="2"/>
  <c r="S304" i="2"/>
  <c r="Q304" i="2"/>
  <c r="Q349" i="2"/>
  <c r="S349" i="2"/>
  <c r="S412" i="2"/>
  <c r="Q412" i="2"/>
  <c r="S12" i="2"/>
  <c r="Q12" i="2"/>
  <c r="S46" i="2"/>
  <c r="Q46" i="2"/>
  <c r="S78" i="2"/>
  <c r="Q78" i="2"/>
  <c r="S134" i="2"/>
  <c r="Q134" i="2"/>
  <c r="S174" i="2"/>
  <c r="Q174" i="2"/>
  <c r="S238" i="2"/>
  <c r="Q238" i="2"/>
  <c r="S270" i="2"/>
  <c r="Q270" i="2"/>
  <c r="S302" i="2"/>
  <c r="Q302" i="2"/>
  <c r="Q36" i="2"/>
  <c r="S36" i="2"/>
  <c r="Q108" i="2"/>
  <c r="S108" i="2"/>
  <c r="S168" i="2"/>
  <c r="Q168" i="2"/>
  <c r="S80" i="2"/>
  <c r="Q80" i="2"/>
  <c r="S126" i="2"/>
  <c r="Q126" i="2"/>
  <c r="S166" i="2"/>
  <c r="Q166" i="2"/>
  <c r="S208" i="2"/>
  <c r="Q208" i="2"/>
  <c r="S14" i="2"/>
  <c r="Q14" i="2"/>
  <c r="S44" i="2"/>
  <c r="Q44" i="2"/>
  <c r="Q76" i="2"/>
  <c r="S76" i="2"/>
  <c r="S124" i="2"/>
  <c r="Q124" i="2"/>
  <c r="Q164" i="2"/>
  <c r="S164" i="2"/>
  <c r="S206" i="2"/>
  <c r="Q206" i="2"/>
  <c r="S24" i="2"/>
  <c r="Q24" i="2"/>
  <c r="S56" i="2"/>
  <c r="Q56" i="2"/>
  <c r="S88" i="2"/>
  <c r="Q88" i="2"/>
  <c r="S132" i="2"/>
  <c r="Q132" i="2"/>
  <c r="S144" i="2"/>
  <c r="Q144" i="2"/>
  <c r="Q172" i="2"/>
  <c r="S172" i="2"/>
  <c r="S184" i="2"/>
  <c r="Q184" i="2"/>
  <c r="S204" i="2"/>
  <c r="Q204" i="2"/>
  <c r="S216" i="2"/>
  <c r="Q216" i="2"/>
  <c r="Q236" i="2"/>
  <c r="S236" i="2"/>
  <c r="S248" i="2"/>
  <c r="Q248" i="2"/>
  <c r="S268" i="2"/>
  <c r="Q268" i="2"/>
  <c r="S300" i="2"/>
  <c r="Q300" i="2"/>
  <c r="Q312" i="2"/>
  <c r="S336" i="2"/>
  <c r="Q336" i="2"/>
  <c r="S350" i="2"/>
  <c r="Q350" i="2"/>
  <c r="Q4" i="2"/>
  <c r="S4" i="2"/>
  <c r="S158" i="2"/>
  <c r="Q158" i="2"/>
  <c r="S198" i="2"/>
  <c r="Q198" i="2"/>
  <c r="S116" i="2"/>
  <c r="Q116" i="2"/>
  <c r="S324" i="2"/>
  <c r="Q324" i="2"/>
  <c r="S140" i="2"/>
  <c r="Q140" i="2"/>
  <c r="S246" i="2"/>
  <c r="Q246" i="2"/>
  <c r="S310" i="2"/>
  <c r="Q310" i="2"/>
  <c r="S228" i="2"/>
  <c r="Q228" i="2"/>
  <c r="Q20" i="2"/>
  <c r="S20" i="2"/>
  <c r="Q84" i="2"/>
  <c r="S84" i="2"/>
  <c r="S142" i="2"/>
  <c r="Q142" i="2"/>
  <c r="S214" i="2"/>
  <c r="Q214" i="2"/>
  <c r="S278" i="2"/>
  <c r="Q278" i="2"/>
  <c r="S94" i="2"/>
  <c r="Q94" i="2"/>
  <c r="S104" i="2"/>
  <c r="Q104" i="2"/>
  <c r="S152" i="2"/>
  <c r="Q152" i="2"/>
  <c r="S180" i="2"/>
  <c r="Q180" i="2"/>
  <c r="S192" i="2"/>
  <c r="Q192" i="2"/>
  <c r="Q212" i="2"/>
  <c r="S212" i="2"/>
  <c r="S224" i="2"/>
  <c r="Q224" i="2"/>
  <c r="S244" i="2"/>
  <c r="Q244" i="2"/>
  <c r="S256" i="2"/>
  <c r="Q256" i="2"/>
  <c r="S276" i="2"/>
  <c r="Q276" i="2"/>
  <c r="S308" i="2"/>
  <c r="Q308" i="2"/>
  <c r="S320" i="2"/>
  <c r="Q320" i="2"/>
  <c r="S262" i="2"/>
  <c r="Q262" i="2"/>
  <c r="S335" i="2"/>
  <c r="Q335" i="2"/>
  <c r="S48" i="2"/>
  <c r="Q48" i="2"/>
  <c r="S272" i="2"/>
  <c r="Q272" i="2"/>
  <c r="S22" i="2"/>
  <c r="Q22" i="2"/>
  <c r="S52" i="2"/>
  <c r="Q52" i="2"/>
  <c r="S86" i="2"/>
  <c r="Q86" i="2"/>
  <c r="S182" i="2"/>
  <c r="Q182" i="2"/>
  <c r="Q28" i="2"/>
  <c r="S28" i="2"/>
  <c r="S60" i="2"/>
  <c r="Q60" i="2"/>
  <c r="S102" i="2"/>
  <c r="Q102" i="2"/>
  <c r="S150" i="2"/>
  <c r="Q150" i="2"/>
  <c r="S190" i="2"/>
  <c r="Q190" i="2"/>
  <c r="S222" i="2"/>
  <c r="Q222" i="2"/>
  <c r="S254" i="2"/>
  <c r="Q254" i="2"/>
  <c r="S286" i="2"/>
  <c r="Q286" i="2"/>
  <c r="S318" i="2"/>
  <c r="Q318" i="2"/>
  <c r="S334" i="2"/>
  <c r="Q334" i="2"/>
  <c r="S351" i="2"/>
  <c r="Q351" i="2"/>
  <c r="S38" i="2"/>
  <c r="Q38" i="2"/>
  <c r="S68" i="2"/>
  <c r="Q68" i="2"/>
  <c r="S128" i="2"/>
  <c r="Q128" i="2"/>
  <c r="S156" i="2"/>
  <c r="Q156" i="2"/>
  <c r="S230" i="2"/>
  <c r="Q230" i="2"/>
  <c r="S136" i="2"/>
  <c r="Q136" i="2"/>
  <c r="S196" i="2"/>
  <c r="Q196" i="2"/>
  <c r="S54" i="2"/>
  <c r="Q54" i="2"/>
  <c r="S96" i="2"/>
  <c r="Q96" i="2"/>
  <c r="S32" i="2"/>
  <c r="Q32" i="2"/>
  <c r="S64" i="2"/>
  <c r="Q64" i="2"/>
  <c r="S30" i="2"/>
  <c r="Q30" i="2"/>
  <c r="S62" i="2"/>
  <c r="Q62" i="2"/>
  <c r="Q92" i="2"/>
  <c r="S92" i="2"/>
  <c r="S112" i="2"/>
  <c r="Q112" i="2"/>
  <c r="S148" i="2"/>
  <c r="Q148" i="2"/>
  <c r="S8" i="2"/>
  <c r="Q8" i="2"/>
  <c r="S40" i="2"/>
  <c r="Q40" i="2"/>
  <c r="S72" i="2"/>
  <c r="Q72" i="2"/>
  <c r="Q100" i="2"/>
  <c r="S100" i="2"/>
  <c r="S110" i="2"/>
  <c r="Q110" i="2"/>
  <c r="S120" i="2"/>
  <c r="Q120" i="2"/>
  <c r="S160" i="2"/>
  <c r="Q160" i="2"/>
  <c r="S188" i="2"/>
  <c r="Q188" i="2"/>
  <c r="S200" i="2"/>
  <c r="Q200" i="2"/>
  <c r="S220" i="2"/>
  <c r="Q220" i="2"/>
  <c r="S232" i="2"/>
  <c r="Q232" i="2"/>
  <c r="S252" i="2"/>
  <c r="Q252" i="2"/>
  <c r="S284" i="2"/>
  <c r="Q284" i="2"/>
  <c r="S316" i="2"/>
  <c r="Q316" i="2"/>
  <c r="S118" i="2"/>
  <c r="Q118" i="2"/>
  <c r="S294" i="2"/>
  <c r="Q294" i="2"/>
  <c r="S340" i="2"/>
  <c r="Q340" i="2"/>
  <c r="S707" i="2"/>
  <c r="Q707" i="2"/>
  <c r="Q19" i="2"/>
  <c r="Q27" i="2"/>
  <c r="Q51" i="2"/>
  <c r="Q59" i="2"/>
  <c r="Q75" i="2"/>
  <c r="Q107" i="2"/>
  <c r="Q115" i="2"/>
  <c r="Q123" i="2"/>
  <c r="Q131" i="2"/>
  <c r="Q139" i="2"/>
  <c r="Q147" i="2"/>
  <c r="Q155" i="2"/>
  <c r="Q163" i="2"/>
  <c r="Q171" i="2"/>
  <c r="S418" i="2"/>
  <c r="Q418" i="2"/>
  <c r="S452" i="2"/>
  <c r="Q452" i="2"/>
  <c r="S521" i="2"/>
  <c r="Q521" i="2"/>
  <c r="S689" i="2"/>
  <c r="Q689" i="2"/>
  <c r="S700" i="2"/>
  <c r="Q700" i="2"/>
  <c r="S724" i="2"/>
  <c r="Q724" i="2"/>
  <c r="S747" i="2"/>
  <c r="Q747" i="2"/>
  <c r="Q43" i="2"/>
  <c r="Q10" i="2"/>
  <c r="Q18" i="2"/>
  <c r="Q26" i="2"/>
  <c r="Q42" i="2"/>
  <c r="Q58" i="2"/>
  <c r="Q90" i="2"/>
  <c r="Q98" i="2"/>
  <c r="Q130" i="2"/>
  <c r="Q138" i="2"/>
  <c r="Q154" i="2"/>
  <c r="Q170" i="2"/>
  <c r="Q186" i="2"/>
  <c r="Q210" i="2"/>
  <c r="Q234" i="2"/>
  <c r="Q242" i="2"/>
  <c r="Q258" i="2"/>
  <c r="Q314" i="2"/>
  <c r="S333" i="2"/>
  <c r="Q337" i="2"/>
  <c r="Q347" i="2"/>
  <c r="Q359" i="2"/>
  <c r="Q366" i="2"/>
  <c r="S370" i="2"/>
  <c r="Q391" i="2"/>
  <c r="Q398" i="2"/>
  <c r="Q404" i="2"/>
  <c r="Q438" i="2"/>
  <c r="S444" i="2"/>
  <c r="Q444" i="2"/>
  <c r="Q448" i="2"/>
  <c r="S508" i="2"/>
  <c r="Q508" i="2"/>
  <c r="Q512" i="2"/>
  <c r="S894" i="2"/>
  <c r="Q894" i="2"/>
  <c r="Q420" i="2"/>
  <c r="S500" i="2"/>
  <c r="Q500" i="2"/>
  <c r="S668" i="2"/>
  <c r="Q668" i="2"/>
  <c r="S715" i="2"/>
  <c r="Q715" i="2"/>
  <c r="Q814" i="2"/>
  <c r="S814" i="2"/>
  <c r="S394" i="2"/>
  <c r="Q486" i="2"/>
  <c r="S492" i="2"/>
  <c r="Q492" i="2"/>
  <c r="Q496" i="2"/>
  <c r="Q609" i="2"/>
  <c r="Q7" i="2"/>
  <c r="Q23" i="2"/>
  <c r="Q31" i="2"/>
  <c r="Q39" i="2"/>
  <c r="Q55" i="2"/>
  <c r="Q95" i="2"/>
  <c r="Q103" i="2"/>
  <c r="Q111" i="2"/>
  <c r="Q127" i="2"/>
  <c r="Q135" i="2"/>
  <c r="Q151" i="2"/>
  <c r="Q159" i="2"/>
  <c r="Q167" i="2"/>
  <c r="Q175" i="2"/>
  <c r="Q183" i="2"/>
  <c r="Q191" i="2"/>
  <c r="Q207" i="2"/>
  <c r="Q215" i="2"/>
  <c r="Q223" i="2"/>
  <c r="Q247" i="2"/>
  <c r="Q271" i="2"/>
  <c r="Q287" i="2"/>
  <c r="Q295" i="2"/>
  <c r="Q303" i="2"/>
  <c r="Q311" i="2"/>
  <c r="Q319" i="2"/>
  <c r="Q361" i="2"/>
  <c r="S365" i="2"/>
  <c r="Q368" i="2"/>
  <c r="Q372" i="2"/>
  <c r="Q379" i="2"/>
  <c r="Q400" i="2"/>
  <c r="Q403" i="2"/>
  <c r="S484" i="2"/>
  <c r="Q484" i="2"/>
  <c r="Q488" i="2"/>
  <c r="Q577" i="2"/>
  <c r="S683" i="2"/>
  <c r="Q683" i="2"/>
  <c r="Q1123" i="2"/>
  <c r="S1123" i="2"/>
  <c r="Q1141" i="2"/>
  <c r="S1141" i="2"/>
  <c r="S1146" i="2"/>
  <c r="Q1146" i="2"/>
  <c r="Q63" i="2"/>
  <c r="Q87" i="2"/>
  <c r="S476" i="2"/>
  <c r="Q476" i="2"/>
  <c r="S593" i="2"/>
  <c r="Q593" i="2"/>
  <c r="S739" i="2"/>
  <c r="S870" i="2"/>
  <c r="Q870" i="2"/>
  <c r="Q371" i="2"/>
  <c r="S402" i="2"/>
  <c r="Q402" i="2"/>
  <c r="Q411" i="2"/>
  <c r="Q424" i="2"/>
  <c r="S426" i="2"/>
  <c r="Q426" i="2"/>
  <c r="Q462" i="2"/>
  <c r="S468" i="2"/>
  <c r="Q468" i="2"/>
  <c r="Q472" i="2"/>
  <c r="S561" i="2"/>
  <c r="Q561" i="2"/>
  <c r="S763" i="2"/>
  <c r="Q763" i="2"/>
  <c r="S863" i="2"/>
  <c r="Q863" i="2"/>
  <c r="S831" i="2"/>
  <c r="Q831" i="2"/>
  <c r="S838" i="2"/>
  <c r="Q838" i="2"/>
  <c r="S858" i="2"/>
  <c r="Q858" i="2"/>
  <c r="S874" i="2"/>
  <c r="Q874" i="2"/>
  <c r="Q876" i="2"/>
  <c r="S876" i="2"/>
  <c r="S902" i="2"/>
  <c r="Q902" i="2"/>
  <c r="S934" i="2"/>
  <c r="Q934" i="2"/>
  <c r="S976" i="2"/>
  <c r="Q976" i="2"/>
  <c r="Q1265" i="2"/>
  <c r="S1265" i="2"/>
  <c r="S2021" i="2"/>
  <c r="Q2021" i="2"/>
  <c r="S639" i="2"/>
  <c r="Q719" i="2"/>
  <c r="Q753" i="2"/>
  <c r="S753" i="2"/>
  <c r="S822" i="2"/>
  <c r="Q822" i="2"/>
  <c r="S898" i="2"/>
  <c r="Q898" i="2"/>
  <c r="S930" i="2"/>
  <c r="Q930" i="2"/>
  <c r="S1000" i="2"/>
  <c r="Q1000" i="2"/>
  <c r="S1012" i="2"/>
  <c r="Q1012" i="2"/>
  <c r="S1120" i="2"/>
  <c r="Q1120" i="2"/>
  <c r="Q532" i="2"/>
  <c r="S535" i="2"/>
  <c r="Q535" i="2"/>
  <c r="Q541" i="2"/>
  <c r="Q544" i="2"/>
  <c r="Q547" i="2"/>
  <c r="S567" i="2"/>
  <c r="Q567" i="2"/>
  <c r="Q605" i="2"/>
  <c r="Q608" i="2"/>
  <c r="S619" i="2"/>
  <c r="Q619" i="2"/>
  <c r="Q629" i="2"/>
  <c r="S651" i="2"/>
  <c r="Q651" i="2"/>
  <c r="Q661" i="2"/>
  <c r="S663" i="2"/>
  <c r="Q663" i="2"/>
  <c r="Q685" i="2"/>
  <c r="Q717" i="2"/>
  <c r="S727" i="2"/>
  <c r="Q727" i="2"/>
  <c r="Q749" i="2"/>
  <c r="S797" i="2"/>
  <c r="Q797" i="2"/>
  <c r="S854" i="2"/>
  <c r="S890" i="2"/>
  <c r="Q890" i="2"/>
  <c r="S922" i="2"/>
  <c r="Q922" i="2"/>
  <c r="S1064" i="2"/>
  <c r="S1076" i="2"/>
  <c r="Q1076" i="2"/>
  <c r="S676" i="2"/>
  <c r="Q676" i="2"/>
  <c r="S691" i="2"/>
  <c r="Q691" i="2"/>
  <c r="S740" i="2"/>
  <c r="Q740" i="2"/>
  <c r="S754" i="2"/>
  <c r="Q754" i="2"/>
  <c r="S775" i="2"/>
  <c r="Q775" i="2"/>
  <c r="S779" i="2"/>
  <c r="Q779" i="2"/>
  <c r="Q790" i="2"/>
  <c r="S790" i="2"/>
  <c r="S918" i="2"/>
  <c r="Q918" i="2"/>
  <c r="S938" i="2"/>
  <c r="Q938" i="2"/>
  <c r="S984" i="2"/>
  <c r="Q984" i="2"/>
  <c r="S543" i="2"/>
  <c r="Q543" i="2"/>
  <c r="Q575" i="2"/>
  <c r="S607" i="2"/>
  <c r="Q607" i="2"/>
  <c r="S643" i="2"/>
  <c r="Q643" i="2"/>
  <c r="S655" i="2"/>
  <c r="Q655" i="2"/>
  <c r="S671" i="2"/>
  <c r="Q671" i="2"/>
  <c r="Q804" i="2"/>
  <c r="S804" i="2"/>
  <c r="S815" i="2"/>
  <c r="Q815" i="2"/>
  <c r="S914" i="2"/>
  <c r="Q914" i="2"/>
  <c r="S1098" i="2"/>
  <c r="Q434" i="2"/>
  <c r="Q450" i="2"/>
  <c r="Q466" i="2"/>
  <c r="Q474" i="2"/>
  <c r="Q482" i="2"/>
  <c r="Q490" i="2"/>
  <c r="Q498" i="2"/>
  <c r="Q506" i="2"/>
  <c r="Q520" i="2"/>
  <c r="Q531" i="2"/>
  <c r="Q537" i="2"/>
  <c r="Q540" i="2"/>
  <c r="Q569" i="2"/>
  <c r="Q572" i="2"/>
  <c r="Q601" i="2"/>
  <c r="Q604" i="2"/>
  <c r="Q633" i="2"/>
  <c r="Q665" i="2"/>
  <c r="S684" i="2"/>
  <c r="Q697" i="2"/>
  <c r="S699" i="2"/>
  <c r="Q699" i="2"/>
  <c r="Q716" i="2"/>
  <c r="Q729" i="2"/>
  <c r="S731" i="2"/>
  <c r="Q731" i="2"/>
  <c r="S748" i="2"/>
  <c r="Q748" i="2"/>
  <c r="S760" i="2"/>
  <c r="Q760" i="2"/>
  <c r="S795" i="2"/>
  <c r="Q795" i="2"/>
  <c r="S826" i="2"/>
  <c r="Q826" i="2"/>
  <c r="S842" i="2"/>
  <c r="Q842" i="2"/>
  <c r="Q844" i="2"/>
  <c r="S844" i="2"/>
  <c r="Q873" i="2"/>
  <c r="S873" i="2"/>
  <c r="S893" i="2"/>
  <c r="Q893" i="2"/>
  <c r="S910" i="2"/>
  <c r="Q910" i="2"/>
  <c r="S551" i="2"/>
  <c r="Q551" i="2"/>
  <c r="S554" i="2"/>
  <c r="Q560" i="2"/>
  <c r="Q563" i="2"/>
  <c r="S583" i="2"/>
  <c r="Q583" i="2"/>
  <c r="S586" i="2"/>
  <c r="Q592" i="2"/>
  <c r="Q595" i="2"/>
  <c r="S598" i="2"/>
  <c r="S615" i="2"/>
  <c r="Q615" i="2"/>
  <c r="S618" i="2"/>
  <c r="Q628" i="2"/>
  <c r="Q669" i="2"/>
  <c r="Q679" i="2"/>
  <c r="S686" i="2"/>
  <c r="Q701" i="2"/>
  <c r="S711" i="2"/>
  <c r="Q711" i="2"/>
  <c r="Q733" i="2"/>
  <c r="Q758" i="2"/>
  <c r="S758" i="2"/>
  <c r="S764" i="2"/>
  <c r="Q782" i="2"/>
  <c r="S782" i="2"/>
  <c r="Q809" i="2"/>
  <c r="S809" i="2"/>
  <c r="S906" i="2"/>
  <c r="Q906" i="2"/>
  <c r="S846" i="2"/>
  <c r="Q846" i="2"/>
  <c r="S850" i="2"/>
  <c r="Q850" i="2"/>
  <c r="S878" i="2"/>
  <c r="Q878" i="2"/>
  <c r="S882" i="2"/>
  <c r="Q882" i="2"/>
  <c r="Q961" i="2"/>
  <c r="S961" i="2"/>
  <c r="S1084" i="2"/>
  <c r="Q1084" i="2"/>
  <c r="S1387" i="2"/>
  <c r="Q1387" i="2"/>
  <c r="S936" i="2"/>
  <c r="Q936" i="2"/>
  <c r="S968" i="2"/>
  <c r="Q968" i="2"/>
  <c r="S1010" i="2"/>
  <c r="Q1010" i="2"/>
  <c r="Q1045" i="2"/>
  <c r="S1045" i="2"/>
  <c r="S1074" i="2"/>
  <c r="Q1074" i="2"/>
  <c r="S1112" i="2"/>
  <c r="Q1112" i="2"/>
  <c r="S1180" i="2"/>
  <c r="Q1180" i="2"/>
  <c r="S1188" i="2"/>
  <c r="Q1188" i="2"/>
  <c r="Q1229" i="2"/>
  <c r="S1229" i="2"/>
  <c r="Q1237" i="2"/>
  <c r="S1237" i="2"/>
  <c r="S900" i="2"/>
  <c r="Q900" i="2"/>
  <c r="S908" i="2"/>
  <c r="Q908" i="2"/>
  <c r="S916" i="2"/>
  <c r="Q916" i="2"/>
  <c r="S924" i="2"/>
  <c r="Q924" i="2"/>
  <c r="Q945" i="2"/>
  <c r="S945" i="2"/>
  <c r="S1008" i="2"/>
  <c r="Q1008" i="2"/>
  <c r="S1072" i="2"/>
  <c r="Q1072" i="2"/>
  <c r="Q1131" i="2"/>
  <c r="S1131" i="2"/>
  <c r="Q1133" i="2"/>
  <c r="S1133" i="2"/>
  <c r="S830" i="2"/>
  <c r="Q830" i="2"/>
  <c r="S834" i="2"/>
  <c r="Q834" i="2"/>
  <c r="Q862" i="2"/>
  <c r="S866" i="2"/>
  <c r="Q866" i="2"/>
  <c r="Q937" i="2"/>
  <c r="S937" i="2"/>
  <c r="Q969" i="2"/>
  <c r="S969" i="2"/>
  <c r="S986" i="2"/>
  <c r="Q759" i="2"/>
  <c r="Q791" i="2"/>
  <c r="Q803" i="2"/>
  <c r="Q847" i="2"/>
  <c r="S860" i="2"/>
  <c r="Q879" i="2"/>
  <c r="S885" i="2"/>
  <c r="Q885" i="2"/>
  <c r="Q1053" i="2"/>
  <c r="S1053" i="2"/>
  <c r="S1148" i="2"/>
  <c r="Q1148" i="2"/>
  <c r="S1168" i="2"/>
  <c r="Q1168" i="2"/>
  <c r="S1104" i="2"/>
  <c r="Q1104" i="2"/>
  <c r="S1286" i="2"/>
  <c r="Q1286" i="2"/>
  <c r="S1024" i="2"/>
  <c r="Q1024" i="2"/>
  <c r="S1088" i="2"/>
  <c r="Q1088" i="2"/>
  <c r="S1096" i="2"/>
  <c r="Q1096" i="2"/>
  <c r="S1162" i="2"/>
  <c r="Q1162" i="2"/>
  <c r="S1330" i="2"/>
  <c r="Q1330" i="2"/>
  <c r="S1032" i="2"/>
  <c r="Q1032" i="2"/>
  <c r="Q1147" i="2"/>
  <c r="S1147" i="2"/>
  <c r="S1210" i="2"/>
  <c r="Q1210" i="2"/>
  <c r="S1218" i="2"/>
  <c r="Q1218" i="2"/>
  <c r="Q1328" i="2"/>
  <c r="S1328" i="2"/>
  <c r="S1362" i="2"/>
  <c r="Q1362" i="2"/>
  <c r="S1395" i="2"/>
  <c r="Q1395" i="2"/>
  <c r="S1040" i="2"/>
  <c r="Q1040" i="2"/>
  <c r="S1107" i="2"/>
  <c r="S1144" i="2"/>
  <c r="Q1144" i="2"/>
  <c r="S1281" i="2"/>
  <c r="Q1360" i="2"/>
  <c r="S1360" i="2"/>
  <c r="S943" i="2"/>
  <c r="Q950" i="2"/>
  <c r="Q964" i="2"/>
  <c r="Q992" i="2"/>
  <c r="S1013" i="2"/>
  <c r="Q1042" i="2"/>
  <c r="Q1044" i="2"/>
  <c r="S1048" i="2"/>
  <c r="Q1048" i="2"/>
  <c r="S1077" i="2"/>
  <c r="S1099" i="2"/>
  <c r="S1109" i="2"/>
  <c r="S1136" i="2"/>
  <c r="Q1136" i="2"/>
  <c r="S1242" i="2"/>
  <c r="Q1242" i="2"/>
  <c r="S1250" i="2"/>
  <c r="Q1250" i="2"/>
  <c r="Q946" i="2"/>
  <c r="Q974" i="2"/>
  <c r="Q994" i="2"/>
  <c r="S1021" i="2"/>
  <c r="Q1050" i="2"/>
  <c r="S1085" i="2"/>
  <c r="S1101" i="2"/>
  <c r="S1128" i="2"/>
  <c r="Q1128" i="2"/>
  <c r="Q1130" i="2"/>
  <c r="S1173" i="2"/>
  <c r="Q1252" i="2"/>
  <c r="Q1296" i="2"/>
  <c r="S1296" i="2"/>
  <c r="Q1425" i="2"/>
  <c r="S1688" i="2"/>
  <c r="Q1688" i="2"/>
  <c r="Q1175" i="2"/>
  <c r="Q1190" i="2"/>
  <c r="Q1207" i="2"/>
  <c r="Q1239" i="2"/>
  <c r="Q1254" i="2"/>
  <c r="S1273" i="2"/>
  <c r="S1712" i="2"/>
  <c r="Q1712" i="2"/>
  <c r="S1187" i="2"/>
  <c r="Q1187" i="2"/>
  <c r="S1219" i="2"/>
  <c r="Q1219" i="2"/>
  <c r="S1251" i="2"/>
  <c r="Q1251" i="2"/>
  <c r="S1519" i="2"/>
  <c r="Q1519" i="2"/>
  <c r="Q1526" i="2"/>
  <c r="S1526" i="2"/>
  <c r="Q1529" i="2"/>
  <c r="S1529" i="2"/>
  <c r="S1591" i="2"/>
  <c r="Q1591" i="2"/>
  <c r="Q1278" i="2"/>
  <c r="S1287" i="2"/>
  <c r="Q1301" i="2"/>
  <c r="S1301" i="2"/>
  <c r="S1341" i="2"/>
  <c r="Q1376" i="2"/>
  <c r="S1376" i="2"/>
  <c r="S1496" i="2"/>
  <c r="Q1496" i="2"/>
  <c r="S1179" i="2"/>
  <c r="Q1179" i="2"/>
  <c r="S1194" i="2"/>
  <c r="Q1194" i="2"/>
  <c r="S1211" i="2"/>
  <c r="Q1211" i="2"/>
  <c r="S1243" i="2"/>
  <c r="Q1243" i="2"/>
  <c r="S1260" i="2"/>
  <c r="Q1260" i="2"/>
  <c r="S1268" i="2"/>
  <c r="Q1268" i="2"/>
  <c r="Q1320" i="2"/>
  <c r="S1320" i="2"/>
  <c r="S1322" i="2"/>
  <c r="Q1322" i="2"/>
  <c r="S1329" i="2"/>
  <c r="Q1329" i="2"/>
  <c r="Q1333" i="2"/>
  <c r="S1333" i="2"/>
  <c r="Q1352" i="2"/>
  <c r="S1352" i="2"/>
  <c r="S1354" i="2"/>
  <c r="Q1354" i="2"/>
  <c r="Q1365" i="2"/>
  <c r="S1365" i="2"/>
  <c r="Q1450" i="2"/>
  <c r="S1437" i="2"/>
  <c r="Q1437" i="2"/>
  <c r="Q1444" i="2"/>
  <c r="S1444" i="2"/>
  <c r="S1487" i="2"/>
  <c r="Q1487" i="2"/>
  <c r="Q1494" i="2"/>
  <c r="S1494" i="2"/>
  <c r="S1503" i="2"/>
  <c r="Q1503" i="2"/>
  <c r="S1390" i="2"/>
  <c r="Q1390" i="2"/>
  <c r="S1398" i="2"/>
  <c r="Q1398" i="2"/>
  <c r="S1463" i="2"/>
  <c r="Q1463" i="2"/>
  <c r="S1467" i="2"/>
  <c r="Q1467" i="2"/>
  <c r="S1481" i="2"/>
  <c r="Q1481" i="2"/>
  <c r="Q1294" i="2"/>
  <c r="Q1347" i="2"/>
  <c r="Q1358" i="2"/>
  <c r="Q1378" i="2"/>
  <c r="Q1411" i="2"/>
  <c r="Q1415" i="2"/>
  <c r="S1470" i="2"/>
  <c r="Q1470" i="2"/>
  <c r="S1497" i="2"/>
  <c r="Q1497" i="2"/>
  <c r="Q1553" i="2"/>
  <c r="S1671" i="2"/>
  <c r="Q1671" i="2"/>
  <c r="S1760" i="2"/>
  <c r="Q1760" i="2"/>
  <c r="S1762" i="2"/>
  <c r="Q1762" i="2"/>
  <c r="S1842" i="2"/>
  <c r="Q1842" i="2"/>
  <c r="S1846" i="2"/>
  <c r="Q1846" i="2"/>
  <c r="S1421" i="2"/>
  <c r="S1538" i="2"/>
  <c r="Q1538" i="2"/>
  <c r="S1566" i="2"/>
  <c r="Q1566" i="2"/>
  <c r="S1704" i="2"/>
  <c r="Q1704" i="2"/>
  <c r="Q1339" i="2"/>
  <c r="Q1350" i="2"/>
  <c r="Q1371" i="2"/>
  <c r="Q1386" i="2"/>
  <c r="Q1419" i="2"/>
  <c r="S1445" i="2"/>
  <c r="Q1445" i="2"/>
  <c r="S1459" i="2"/>
  <c r="S1471" i="2"/>
  <c r="Q1471" i="2"/>
  <c r="S1475" i="2"/>
  <c r="Q1475" i="2"/>
  <c r="S1480" i="2"/>
  <c r="Q1480" i="2"/>
  <c r="S1512" i="2"/>
  <c r="Q1512" i="2"/>
  <c r="Q1266" i="2"/>
  <c r="Q1274" i="2"/>
  <c r="Q1282" i="2"/>
  <c r="S1293" i="2"/>
  <c r="S1325" i="2"/>
  <c r="Q1353" i="2"/>
  <c r="S1357" i="2"/>
  <c r="Q1383" i="2"/>
  <c r="S1389" i="2"/>
  <c r="Q1433" i="2"/>
  <c r="Q1441" i="2"/>
  <c r="S1451" i="2"/>
  <c r="S1466" i="2"/>
  <c r="Q1466" i="2"/>
  <c r="S1583" i="2"/>
  <c r="Q1583" i="2"/>
  <c r="S1604" i="2"/>
  <c r="Q1604" i="2"/>
  <c r="S1607" i="2"/>
  <c r="Q1607" i="2"/>
  <c r="S1696" i="2"/>
  <c r="Q1696" i="2"/>
  <c r="Q1310" i="2"/>
  <c r="S1382" i="2"/>
  <c r="Q1382" i="2"/>
  <c r="Q1427" i="2"/>
  <c r="Q1431" i="2"/>
  <c r="S1439" i="2"/>
  <c r="S1462" i="2"/>
  <c r="Q1462" i="2"/>
  <c r="Q1478" i="2"/>
  <c r="S1478" i="2"/>
  <c r="Q1517" i="2"/>
  <c r="Q1523" i="2"/>
  <c r="Q1556" i="2"/>
  <c r="S1609" i="2"/>
  <c r="S1663" i="2"/>
  <c r="Q1663" i="2"/>
  <c r="S1665" i="2"/>
  <c r="S1822" i="2"/>
  <c r="Q1822" i="2"/>
  <c r="S1495" i="2"/>
  <c r="Q1495" i="2"/>
  <c r="S1543" i="2"/>
  <c r="Q1543" i="2"/>
  <c r="S1558" i="2"/>
  <c r="Q1558" i="2"/>
  <c r="S1598" i="2"/>
  <c r="Q1598" i="2"/>
  <c r="S1655" i="2"/>
  <c r="Q1655" i="2"/>
  <c r="Q1778" i="2"/>
  <c r="Q1586" i="2"/>
  <c r="S1630" i="2"/>
  <c r="Q1630" i="2"/>
  <c r="S1647" i="2"/>
  <c r="Q1647" i="2"/>
  <c r="Q1702" i="2"/>
  <c r="S1710" i="2"/>
  <c r="Q1710" i="2"/>
  <c r="S1718" i="2"/>
  <c r="Q1718" i="2"/>
  <c r="S1728" i="2"/>
  <c r="Q1728" i="2"/>
  <c r="S1953" i="2"/>
  <c r="Q1953" i="2"/>
  <c r="Q1468" i="2"/>
  <c r="Q1476" i="2"/>
  <c r="Q1505" i="2"/>
  <c r="S1535" i="2"/>
  <c r="Q1535" i="2"/>
  <c r="S1550" i="2"/>
  <c r="Q1550" i="2"/>
  <c r="Q1560" i="2"/>
  <c r="Q1572" i="2"/>
  <c r="Q1576" i="2"/>
  <c r="S1596" i="2"/>
  <c r="Q1596" i="2"/>
  <c r="S1599" i="2"/>
  <c r="Q1599" i="2"/>
  <c r="S1622" i="2"/>
  <c r="Q1622" i="2"/>
  <c r="S1639" i="2"/>
  <c r="Q1639" i="2"/>
  <c r="S1649" i="2"/>
  <c r="S1678" i="2"/>
  <c r="Q1678" i="2"/>
  <c r="S1744" i="2"/>
  <c r="Q1744" i="2"/>
  <c r="S1776" i="2"/>
  <c r="Q1776" i="2"/>
  <c r="S1527" i="2"/>
  <c r="Q1527" i="2"/>
  <c r="S1601" i="2"/>
  <c r="S1631" i="2"/>
  <c r="Q1631" i="2"/>
  <c r="S1641" i="2"/>
  <c r="S1670" i="2"/>
  <c r="Q1670" i="2"/>
  <c r="Q1672" i="2"/>
  <c r="S1542" i="2"/>
  <c r="Q1542" i="2"/>
  <c r="S1559" i="2"/>
  <c r="Q1559" i="2"/>
  <c r="S1623" i="2"/>
  <c r="Q1623" i="2"/>
  <c r="S1687" i="2"/>
  <c r="Q1687" i="2"/>
  <c r="S1703" i="2"/>
  <c r="Q1703" i="2"/>
  <c r="S1711" i="2"/>
  <c r="Q1711" i="2"/>
  <c r="Q1719" i="2"/>
  <c r="S1719" i="2"/>
  <c r="S1890" i="2"/>
  <c r="Q1890" i="2"/>
  <c r="S1894" i="2"/>
  <c r="Q1894" i="2"/>
  <c r="S1615" i="2"/>
  <c r="Q1615" i="2"/>
  <c r="S1679" i="2"/>
  <c r="Q1679" i="2"/>
  <c r="S1738" i="2"/>
  <c r="Q1738" i="2"/>
  <c r="S1767" i="2"/>
  <c r="Q1767" i="2"/>
  <c r="S1774" i="2"/>
  <c r="Q1774" i="2"/>
  <c r="S1834" i="2"/>
  <c r="Q1834" i="2"/>
  <c r="S1838" i="2"/>
  <c r="Q1838" i="2"/>
  <c r="S1866" i="2"/>
  <c r="Q1866" i="2"/>
  <c r="S1870" i="2"/>
  <c r="Q1870" i="2"/>
  <c r="S1881" i="2"/>
  <c r="Q1881" i="2"/>
  <c r="S1905" i="2"/>
  <c r="Q1905" i="2"/>
  <c r="S1910" i="2"/>
  <c r="Q1910" i="2"/>
  <c r="S1926" i="2"/>
  <c r="Q1926" i="2"/>
  <c r="S1942" i="2"/>
  <c r="Q1942" i="2"/>
  <c r="S1823" i="2"/>
  <c r="Q1823" i="2"/>
  <c r="S1827" i="2"/>
  <c r="Q1827" i="2"/>
  <c r="S1857" i="2"/>
  <c r="Q1857" i="2"/>
  <c r="S1917" i="2"/>
  <c r="Q1917" i="2"/>
  <c r="S1922" i="2"/>
  <c r="Q1922" i="2"/>
  <c r="S1933" i="2"/>
  <c r="Q1933" i="2"/>
  <c r="S1938" i="2"/>
  <c r="Q1938" i="2"/>
  <c r="S1949" i="2"/>
  <c r="Q1949" i="2"/>
  <c r="S1954" i="2"/>
  <c r="Q1954" i="2"/>
  <c r="S1759" i="2"/>
  <c r="Q1759" i="2"/>
  <c r="S1806" i="2"/>
  <c r="Q1806" i="2"/>
  <c r="S1819" i="2"/>
  <c r="Q1819" i="2"/>
  <c r="S1882" i="2"/>
  <c r="Q1882" i="2"/>
  <c r="S1886" i="2"/>
  <c r="Q1886" i="2"/>
  <c r="S1897" i="2"/>
  <c r="Q1897" i="2"/>
  <c r="S1906" i="2"/>
  <c r="Q1906" i="2"/>
  <c r="S1798" i="2"/>
  <c r="Q1798" i="2"/>
  <c r="S1815" i="2"/>
  <c r="Q1815" i="2"/>
  <c r="S1858" i="2"/>
  <c r="Q1858" i="2"/>
  <c r="S1862" i="2"/>
  <c r="Q1862" i="2"/>
  <c r="S1873" i="2"/>
  <c r="Q1873" i="2"/>
  <c r="S1913" i="2"/>
  <c r="Q1913" i="2"/>
  <c r="S1929" i="2"/>
  <c r="Q1929" i="2"/>
  <c r="S1945" i="2"/>
  <c r="Q1945" i="2"/>
  <c r="Q1963" i="2"/>
  <c r="S1963" i="2"/>
  <c r="S1807" i="2"/>
  <c r="Q1807" i="2"/>
  <c r="S1811" i="2"/>
  <c r="Q1811" i="2"/>
  <c r="S1849" i="2"/>
  <c r="Q1849" i="2"/>
  <c r="S1898" i="2"/>
  <c r="Q1898" i="2"/>
  <c r="S1918" i="2"/>
  <c r="Q1918" i="2"/>
  <c r="S1934" i="2"/>
  <c r="Q1934" i="2"/>
  <c r="S1950" i="2"/>
  <c r="Q1950" i="2"/>
  <c r="Q1602" i="2"/>
  <c r="Q1610" i="2"/>
  <c r="Q1618" i="2"/>
  <c r="Q1634" i="2"/>
  <c r="S1799" i="2"/>
  <c r="Q1799" i="2"/>
  <c r="S1803" i="2"/>
  <c r="Q1803" i="2"/>
  <c r="S1841" i="2"/>
  <c r="Q1841" i="2"/>
  <c r="S1874" i="2"/>
  <c r="Q1874" i="2"/>
  <c r="S1878" i="2"/>
  <c r="Q1878" i="2"/>
  <c r="S1902" i="2"/>
  <c r="Q1902" i="2"/>
  <c r="S1909" i="2"/>
  <c r="Q1909" i="2"/>
  <c r="S1914" i="2"/>
  <c r="Q1914" i="2"/>
  <c r="S1925" i="2"/>
  <c r="Q1925" i="2"/>
  <c r="S1930" i="2"/>
  <c r="Q1930" i="2"/>
  <c r="S1946" i="2"/>
  <c r="Q1946" i="2"/>
  <c r="Q1720" i="2"/>
  <c r="Q1742" i="2"/>
  <c r="S1753" i="2"/>
  <c r="Q1768" i="2"/>
  <c r="S1795" i="2"/>
  <c r="Q1795" i="2"/>
  <c r="S1801" i="2"/>
  <c r="S1833" i="2"/>
  <c r="Q1833" i="2"/>
  <c r="S1850" i="2"/>
  <c r="Q1850" i="2"/>
  <c r="S1854" i="2"/>
  <c r="Q1854" i="2"/>
  <c r="S1865" i="2"/>
  <c r="Q1865" i="2"/>
  <c r="S1961" i="2"/>
  <c r="Q1969" i="2"/>
  <c r="S1969" i="2"/>
  <c r="S1981" i="2"/>
  <c r="Q1981" i="2"/>
  <c r="Q1991" i="2"/>
  <c r="S2010" i="2"/>
  <c r="Q2010" i="2"/>
  <c r="S2031" i="2"/>
  <c r="Q2031" i="2"/>
  <c r="S2045" i="2"/>
  <c r="Q2045" i="2"/>
  <c r="S2061" i="2"/>
  <c r="Q2061" i="2"/>
  <c r="S2070" i="2"/>
  <c r="Q2070" i="2"/>
  <c r="S2035" i="2"/>
  <c r="Q2035" i="2"/>
  <c r="S2038" i="2"/>
  <c r="Q2038" i="2"/>
  <c r="Q2068" i="2"/>
  <c r="S2068" i="2"/>
  <c r="S2002" i="2"/>
  <c r="Q2002" i="2"/>
  <c r="S2043" i="2"/>
  <c r="Q2043" i="2"/>
  <c r="S2046" i="2"/>
  <c r="Q2046" i="2"/>
  <c r="S2131" i="2"/>
  <c r="Q2131" i="2"/>
  <c r="Q1956" i="2"/>
  <c r="S1971" i="2"/>
  <c r="S2011" i="2"/>
  <c r="Q2011" i="2"/>
  <c r="S2053" i="2"/>
  <c r="Q2053" i="2"/>
  <c r="S2055" i="2"/>
  <c r="Q2055" i="2"/>
  <c r="S1994" i="2"/>
  <c r="Q1994" i="2"/>
  <c r="S1997" i="2"/>
  <c r="Q1997" i="2"/>
  <c r="S2023" i="2"/>
  <c r="Q2023" i="2"/>
  <c r="S2127" i="2"/>
  <c r="Q2127" i="2"/>
  <c r="S2003" i="2"/>
  <c r="Q2003" i="2"/>
  <c r="S1955" i="2"/>
  <c r="Q1970" i="2"/>
  <c r="S1986" i="2"/>
  <c r="Q1986" i="2"/>
  <c r="Q1999" i="2"/>
  <c r="S2030" i="2"/>
  <c r="Q2030" i="2"/>
  <c r="S2051" i="2"/>
  <c r="Q2051" i="2"/>
  <c r="Q2060" i="2"/>
  <c r="S2060" i="2"/>
  <c r="Q2152" i="2"/>
  <c r="S2202" i="2"/>
  <c r="Q2202" i="2"/>
  <c r="Q2300" i="2"/>
  <c r="S2300" i="2"/>
  <c r="S2175" i="2"/>
  <c r="Q2175" i="2"/>
  <c r="S2191" i="2"/>
  <c r="Q2191" i="2"/>
  <c r="Q2257" i="2"/>
  <c r="S2257" i="2"/>
  <c r="S2160" i="2"/>
  <c r="Q2160" i="2"/>
  <c r="S2164" i="2"/>
  <c r="Q2164" i="2"/>
  <c r="S2250" i="2"/>
  <c r="Q2250" i="2"/>
  <c r="S2266" i="2"/>
  <c r="Q2266" i="2"/>
  <c r="Q2066" i="2"/>
  <c r="S2129" i="2"/>
  <c r="Q2129" i="2"/>
  <c r="S2132" i="2"/>
  <c r="Q2135" i="2"/>
  <c r="Q2138" i="2"/>
  <c r="S2234" i="2"/>
  <c r="S2264" i="2"/>
  <c r="Q2264" i="2"/>
  <c r="Q2026" i="2"/>
  <c r="Q2041" i="2"/>
  <c r="S2351" i="2"/>
  <c r="Q2351" i="2"/>
  <c r="S2183" i="2"/>
  <c r="Q2183" i="2"/>
  <c r="S2199" i="2"/>
  <c r="Q2199" i="2"/>
  <c r="Q2281" i="2"/>
  <c r="S2319" i="2"/>
  <c r="Q2319" i="2"/>
  <c r="S2325" i="2"/>
  <c r="Q2325" i="2"/>
  <c r="S2020" i="2"/>
  <c r="Q2069" i="2"/>
  <c r="S2218" i="2"/>
  <c r="Q2218" i="2"/>
  <c r="Q2172" i="2"/>
  <c r="Q2188" i="2"/>
  <c r="Q2196" i="2"/>
  <c r="Q2206" i="2"/>
  <c r="S2217" i="2"/>
  <c r="S2231" i="2"/>
  <c r="S2249" i="2"/>
  <c r="Q2252" i="2"/>
  <c r="S2263" i="2"/>
  <c r="S2270" i="2"/>
  <c r="S2286" i="2"/>
  <c r="Q2286" i="2"/>
  <c r="Q2290" i="2"/>
  <c r="S2335" i="2"/>
  <c r="Q2335" i="2"/>
  <c r="Q2145" i="2"/>
  <c r="Q2153" i="2"/>
  <c r="Q2169" i="2"/>
  <c r="Q2185" i="2"/>
  <c r="Q2193" i="2"/>
  <c r="Q2201" i="2"/>
  <c r="Q2258" i="2"/>
  <c r="S2271" i="2"/>
  <c r="Q2271" i="2"/>
  <c r="Q2274" i="2"/>
  <c r="Q2176" i="2"/>
  <c r="Q2200" i="2"/>
  <c r="Q2204" i="2"/>
  <c r="S2215" i="2"/>
  <c r="Q2222" i="2"/>
  <c r="S2233" i="2"/>
  <c r="Q2240" i="2"/>
  <c r="Q2243" i="2"/>
  <c r="S2247" i="2"/>
  <c r="Q2268" i="2"/>
  <c r="S2279" i="2"/>
  <c r="Q2279" i="2"/>
  <c r="S2313" i="2"/>
  <c r="S2353" i="2"/>
  <c r="Q2353" i="2"/>
  <c r="S2395" i="2"/>
  <c r="Q2395" i="2"/>
  <c r="Q2316" i="2"/>
  <c r="S2316" i="2"/>
  <c r="Q2297" i="2"/>
  <c r="S2393" i="2"/>
  <c r="Q2393" i="2"/>
  <c r="S2399" i="2"/>
  <c r="Q2399" i="2"/>
  <c r="Q2407" i="2"/>
  <c r="S2423" i="2"/>
  <c r="Q2423" i="2"/>
  <c r="S2468" i="2"/>
  <c r="Q2468" i="2"/>
  <c r="S2333" i="2"/>
  <c r="Q2333" i="2"/>
  <c r="Q2376" i="2"/>
  <c r="S2376" i="2"/>
  <c r="S2357" i="2"/>
  <c r="Q2357" i="2"/>
  <c r="S2363" i="2"/>
  <c r="S2391" i="2"/>
  <c r="Q2391" i="2"/>
  <c r="Q2408" i="2"/>
  <c r="S2408" i="2"/>
  <c r="Q2306" i="2"/>
  <c r="S2309" i="2"/>
  <c r="Q2309" i="2"/>
  <c r="S2312" i="2"/>
  <c r="Q2315" i="2"/>
  <c r="Q2318" i="2"/>
  <c r="S2341" i="2"/>
  <c r="Q2341" i="2"/>
  <c r="Q2347" i="2"/>
  <c r="Q2350" i="2"/>
  <c r="S2355" i="2"/>
  <c r="S2360" i="2"/>
  <c r="Q2360" i="2"/>
  <c r="S2383" i="2"/>
  <c r="Q2383" i="2"/>
  <c r="S2415" i="2"/>
  <c r="Q2415" i="2"/>
  <c r="Q2424" i="2"/>
  <c r="S2424" i="2"/>
  <c r="S2460" i="2"/>
  <c r="Q2460" i="2"/>
  <c r="S2364" i="2"/>
  <c r="Q2364" i="2"/>
  <c r="Q2366" i="2"/>
  <c r="S2366" i="2"/>
  <c r="S2436" i="2"/>
  <c r="Q2436" i="2"/>
  <c r="S2317" i="2"/>
  <c r="Q2317" i="2"/>
  <c r="S2349" i="2"/>
  <c r="Q2349" i="2"/>
  <c r="S2358" i="2"/>
  <c r="Q2358" i="2"/>
  <c r="S2409" i="2"/>
  <c r="Q2413" i="2"/>
  <c r="S2413" i="2"/>
  <c r="S2476" i="2"/>
  <c r="Q2476" i="2"/>
  <c r="Q2384" i="2"/>
  <c r="S2384" i="2"/>
  <c r="S2418" i="2"/>
  <c r="Q2418" i="2"/>
  <c r="S2440" i="2"/>
  <c r="Q2440" i="2"/>
  <c r="S2463" i="2"/>
  <c r="Q2463" i="2"/>
  <c r="Q2471" i="2"/>
  <c r="S2487" i="2"/>
  <c r="Q2487" i="2"/>
  <c r="Q2365" i="2"/>
  <c r="Q2369" i="2"/>
  <c r="Q2401" i="2"/>
  <c r="S2414" i="2"/>
  <c r="Q2414" i="2"/>
  <c r="Q2417" i="2"/>
  <c r="Q2444" i="2"/>
  <c r="S2446" i="2"/>
  <c r="Q2446" i="2"/>
  <c r="S2448" i="2"/>
  <c r="Q2448" i="2"/>
  <c r="Q2450" i="2"/>
  <c r="S2390" i="2"/>
  <c r="S2500" i="2"/>
  <c r="Q2500" i="2"/>
  <c r="S2422" i="2"/>
  <c r="Q2422" i="2"/>
  <c r="S2430" i="2"/>
  <c r="Q2430" i="2"/>
  <c r="S2480" i="2"/>
  <c r="Q2480" i="2"/>
  <c r="S2488" i="2"/>
  <c r="Q2488" i="2"/>
  <c r="S2496" i="2"/>
  <c r="Q2496" i="2"/>
  <c r="Q2456" i="2"/>
  <c r="Q2464" i="2"/>
  <c r="Q1987" i="2" l="1"/>
  <c r="S2397" i="2"/>
  <c r="Q1937" i="2"/>
  <c r="Q925" i="2"/>
  <c r="Q218" i="2"/>
  <c r="Q2057" i="2"/>
  <c r="Q1078" i="2"/>
  <c r="Q2305" i="2"/>
  <c r="Q2179" i="2"/>
  <c r="Q1417" i="2"/>
  <c r="Q1220" i="2"/>
  <c r="S718" i="2"/>
  <c r="Q675" i="2"/>
  <c r="S929" i="2"/>
  <c r="S2324" i="2"/>
  <c r="Q2345" i="2"/>
  <c r="Q1980" i="2"/>
  <c r="Q1321" i="2"/>
  <c r="Q1016" i="2"/>
  <c r="S125" i="2"/>
  <c r="S317" i="2"/>
  <c r="Q2495" i="2"/>
  <c r="Q2227" i="2"/>
  <c r="Q2148" i="2"/>
  <c r="Q1314" i="2"/>
  <c r="Q644" i="2"/>
  <c r="Q926" i="2"/>
  <c r="Q178" i="2"/>
  <c r="Q656" i="2"/>
  <c r="S1579" i="2"/>
  <c r="Q3" i="2"/>
  <c r="Q1409" i="2"/>
  <c r="Q1810" i="2"/>
  <c r="S766" i="2"/>
  <c r="V2477" i="3"/>
  <c r="T2260" i="3"/>
  <c r="T2222" i="3"/>
  <c r="T1784" i="3"/>
  <c r="T1527" i="3"/>
  <c r="V1209" i="3"/>
  <c r="T992" i="3"/>
  <c r="V112" i="3"/>
  <c r="V276" i="3"/>
  <c r="V216" i="3"/>
  <c r="T262" i="3"/>
  <c r="V262" i="3"/>
  <c r="T2200" i="3"/>
  <c r="V2200" i="3"/>
  <c r="T102" i="3"/>
  <c r="V102" i="3"/>
  <c r="T1508" i="3"/>
  <c r="V1508" i="3"/>
  <c r="T2202" i="3"/>
  <c r="T1948" i="3"/>
  <c r="T1932" i="3"/>
  <c r="V1837" i="3"/>
  <c r="T2174" i="3"/>
  <c r="T1769" i="3"/>
  <c r="V1769" i="3"/>
  <c r="T2130" i="3"/>
  <c r="V2130" i="3"/>
  <c r="V1446" i="3"/>
  <c r="T1446" i="3"/>
  <c r="V2135" i="3"/>
  <c r="T2135" i="3"/>
  <c r="T1396" i="3"/>
  <c r="V1337" i="3"/>
  <c r="V660" i="3"/>
  <c r="V1907" i="3"/>
  <c r="T1907" i="3"/>
  <c r="V2026" i="3"/>
  <c r="T2026" i="3"/>
  <c r="T2388" i="3"/>
  <c r="V2388" i="3"/>
  <c r="T1944" i="3"/>
  <c r="T1928" i="3"/>
  <c r="T2190" i="3"/>
  <c r="T1820" i="3"/>
  <c r="T1642" i="3"/>
  <c r="T1666" i="3"/>
  <c r="V2469" i="3"/>
  <c r="T2226" i="3"/>
  <c r="V2226" i="3"/>
  <c r="V1383" i="3"/>
  <c r="T1383" i="3"/>
  <c r="V2055" i="3"/>
  <c r="T2055" i="3"/>
  <c r="V1093" i="3"/>
  <c r="T1093" i="3"/>
  <c r="T2127" i="3"/>
  <c r="V2127" i="3"/>
  <c r="T2493" i="3"/>
  <c r="T1509" i="3"/>
  <c r="T1394" i="3"/>
  <c r="V1975" i="3"/>
  <c r="T1975" i="3"/>
  <c r="V1161" i="3"/>
  <c r="T1161" i="3"/>
  <c r="T166" i="3"/>
  <c r="V166" i="3"/>
  <c r="T2305" i="3"/>
  <c r="V2305" i="3"/>
  <c r="V38" i="3"/>
  <c r="T38" i="3"/>
  <c r="V2326" i="3"/>
  <c r="T1212" i="3"/>
  <c r="V1212" i="3"/>
  <c r="T1108" i="3"/>
  <c r="V1108" i="3"/>
  <c r="T150" i="3"/>
  <c r="V150" i="3"/>
  <c r="V475" i="3"/>
  <c r="T475" i="3"/>
  <c r="T580" i="3"/>
  <c r="V580" i="3"/>
  <c r="V1678" i="3"/>
  <c r="T1678" i="3"/>
  <c r="T2000" i="3"/>
  <c r="V2000" i="3"/>
  <c r="T134" i="3"/>
  <c r="V134" i="3"/>
  <c r="T1308" i="3"/>
  <c r="V1308" i="3"/>
  <c r="T2282" i="3"/>
  <c r="V2282" i="3"/>
  <c r="T2173" i="3"/>
  <c r="V2173" i="3"/>
  <c r="T1995" i="3"/>
  <c r="V1995" i="3"/>
  <c r="T260" i="3"/>
  <c r="V260" i="3"/>
  <c r="V375" i="3"/>
  <c r="T375" i="3"/>
  <c r="Q1460" i="2"/>
  <c r="Q1401" i="2"/>
  <c r="S1405" i="2"/>
  <c r="S1234" i="2"/>
  <c r="Q1154" i="2"/>
  <c r="Q1454" i="2"/>
  <c r="S841" i="2"/>
  <c r="Q611" i="2"/>
  <c r="Q71" i="2"/>
  <c r="Q66" i="2"/>
  <c r="Q1724" i="2"/>
  <c r="Q356" i="2"/>
  <c r="V1827" i="3"/>
  <c r="T2154" i="3"/>
  <c r="V969" i="3"/>
  <c r="V905" i="3"/>
  <c r="T2425" i="3"/>
  <c r="V2425" i="3"/>
  <c r="V1962" i="3"/>
  <c r="T1962" i="3"/>
  <c r="T2329" i="3"/>
  <c r="V2329" i="3"/>
  <c r="T2364" i="3"/>
  <c r="V2364" i="3"/>
  <c r="T1960" i="3"/>
  <c r="V1960" i="3"/>
  <c r="T2324" i="3"/>
  <c r="V2324" i="3"/>
  <c r="T1741" i="3"/>
  <c r="V1741" i="3"/>
  <c r="T1496" i="3"/>
  <c r="V1496" i="3"/>
  <c r="T1572" i="3"/>
  <c r="V1572" i="3"/>
  <c r="V1626" i="3"/>
  <c r="T1626" i="3"/>
  <c r="V1411" i="3"/>
  <c r="T1411" i="3"/>
  <c r="T1244" i="3"/>
  <c r="V1244" i="3"/>
  <c r="V1113" i="3"/>
  <c r="T1113" i="3"/>
  <c r="V1129" i="3"/>
  <c r="T1129" i="3"/>
  <c r="V517" i="3"/>
  <c r="T517" i="3"/>
  <c r="T198" i="3"/>
  <c r="V198" i="3"/>
  <c r="V2170" i="3"/>
  <c r="T2170" i="3"/>
  <c r="V2048" i="3"/>
  <c r="T2048" i="3"/>
  <c r="T2457" i="3"/>
  <c r="V2457" i="3"/>
  <c r="T1166" i="3"/>
  <c r="V1166" i="3"/>
  <c r="T722" i="3"/>
  <c r="V722" i="3"/>
  <c r="S2128" i="2"/>
  <c r="Q1578" i="2"/>
  <c r="S346" i="2"/>
  <c r="Q53" i="2"/>
  <c r="V1601" i="3"/>
  <c r="T1555" i="3"/>
  <c r="V654" i="3"/>
  <c r="V2494" i="3"/>
  <c r="T2494" i="3"/>
  <c r="V2498" i="3"/>
  <c r="T2498" i="3"/>
  <c r="V2294" i="3"/>
  <c r="T2294" i="3"/>
  <c r="V2243" i="3"/>
  <c r="T2243" i="3"/>
  <c r="T2032" i="3"/>
  <c r="V2032" i="3"/>
  <c r="T2252" i="3"/>
  <c r="V2252" i="3"/>
  <c r="V1902" i="3"/>
  <c r="T1902" i="3"/>
  <c r="T2381" i="3"/>
  <c r="V2381" i="3"/>
  <c r="T2184" i="3"/>
  <c r="V2184" i="3"/>
  <c r="V2138" i="3"/>
  <c r="T2138" i="3"/>
  <c r="V1904" i="3"/>
  <c r="T1904" i="3"/>
  <c r="T1802" i="3"/>
  <c r="V1802" i="3"/>
  <c r="T1733" i="3"/>
  <c r="V1733" i="3"/>
  <c r="T1578" i="3"/>
  <c r="V1578" i="3"/>
  <c r="T1076" i="3"/>
  <c r="V1076" i="3"/>
  <c r="V1559" i="3"/>
  <c r="T1559" i="3"/>
  <c r="T1304" i="3"/>
  <c r="V1304" i="3"/>
  <c r="T1653" i="3"/>
  <c r="V1653" i="3"/>
  <c r="T548" i="3"/>
  <c r="V548" i="3"/>
  <c r="T214" i="3"/>
  <c r="V214" i="3"/>
  <c r="V469" i="3"/>
  <c r="T469" i="3"/>
  <c r="V385" i="3"/>
  <c r="T385" i="3"/>
  <c r="V2024" i="3"/>
  <c r="T2024" i="3"/>
  <c r="T1585" i="3"/>
  <c r="V1585" i="3"/>
  <c r="V1417" i="3"/>
  <c r="T1417" i="3"/>
  <c r="Q1534" i="2"/>
  <c r="Q952" i="2"/>
  <c r="Q288" i="2"/>
  <c r="Q1584" i="2"/>
  <c r="Q883" i="2"/>
  <c r="Q447" i="2"/>
  <c r="S2054" i="2"/>
  <c r="Q776" i="2"/>
  <c r="T2216" i="3"/>
  <c r="V715" i="3"/>
  <c r="V2418" i="3"/>
  <c r="T2418" i="3"/>
  <c r="T2490" i="3"/>
  <c r="V2490" i="3"/>
  <c r="T2176" i="3"/>
  <c r="V2176" i="3"/>
  <c r="T1632" i="3"/>
  <c r="V1632" i="3"/>
  <c r="T2301" i="3"/>
  <c r="V2301" i="3"/>
  <c r="V2178" i="3"/>
  <c r="T2178" i="3"/>
  <c r="V1943" i="3"/>
  <c r="T1943" i="3"/>
  <c r="V1927" i="3"/>
  <c r="T1927" i="3"/>
  <c r="T2464" i="3"/>
  <c r="V2464" i="3"/>
  <c r="V1994" i="3"/>
  <c r="T1994" i="3"/>
  <c r="T1725" i="3"/>
  <c r="V1725" i="3"/>
  <c r="T1640" i="3"/>
  <c r="V1640" i="3"/>
  <c r="T1681" i="3"/>
  <c r="V1681" i="3"/>
  <c r="V1569" i="3"/>
  <c r="T1569" i="3"/>
  <c r="T1596" i="3"/>
  <c r="V1596" i="3"/>
  <c r="V1040" i="3"/>
  <c r="T1040" i="3"/>
  <c r="T671" i="3"/>
  <c r="V671" i="3"/>
  <c r="T86" i="3"/>
  <c r="V86" i="3"/>
  <c r="V1477" i="3"/>
  <c r="T1477" i="3"/>
  <c r="T1604" i="3"/>
  <c r="V1604" i="3"/>
  <c r="T675" i="3"/>
  <c r="V675" i="3"/>
  <c r="T244" i="3"/>
  <c r="V244" i="3"/>
  <c r="Q1528" i="2"/>
  <c r="S1381" i="2"/>
  <c r="Q1674" i="2"/>
  <c r="Q1369" i="2"/>
  <c r="Q527" i="2"/>
  <c r="S1305" i="2"/>
  <c r="Q599" i="2"/>
  <c r="Q1853" i="2"/>
  <c r="S2049" i="2"/>
  <c r="Q219" i="2"/>
  <c r="T1953" i="3"/>
  <c r="T1937" i="3"/>
  <c r="T1921" i="3"/>
  <c r="T1529" i="3"/>
  <c r="T1008" i="3"/>
  <c r="V893" i="3"/>
  <c r="V1959" i="3"/>
  <c r="T1959" i="3"/>
  <c r="V1951" i="3"/>
  <c r="T1951" i="3"/>
  <c r="V1935" i="3"/>
  <c r="T1935" i="3"/>
  <c r="V2143" i="3"/>
  <c r="T2143" i="3"/>
  <c r="T2246" i="3"/>
  <c r="V2246" i="3"/>
  <c r="V1947" i="3"/>
  <c r="T1947" i="3"/>
  <c r="V1931" i="3"/>
  <c r="T1931" i="3"/>
  <c r="T2169" i="3"/>
  <c r="V2169" i="3"/>
  <c r="T1978" i="3"/>
  <c r="V1978" i="3"/>
  <c r="V1991" i="3"/>
  <c r="T1991" i="3"/>
  <c r="T1528" i="3"/>
  <c r="V1528" i="3"/>
  <c r="T1305" i="3"/>
  <c r="V1305" i="3"/>
  <c r="V1619" i="3"/>
  <c r="T1619" i="3"/>
  <c r="V1155" i="3"/>
  <c r="T1155" i="3"/>
  <c r="T230" i="3"/>
  <c r="V230" i="3"/>
  <c r="V501" i="3"/>
  <c r="T501" i="3"/>
  <c r="V417" i="3"/>
  <c r="T417" i="3"/>
  <c r="V54" i="3"/>
  <c r="T54" i="3"/>
  <c r="Q1658" i="2"/>
  <c r="Q1782" i="2"/>
  <c r="S1568" i="2"/>
  <c r="Q735" i="2"/>
  <c r="Q623" i="2"/>
  <c r="Q901" i="2"/>
  <c r="S389" i="2"/>
  <c r="Q255" i="2"/>
  <c r="Q50" i="2"/>
  <c r="Q296" i="2"/>
  <c r="Q1062" i="2"/>
  <c r="Q1002" i="2"/>
  <c r="V2337" i="3"/>
  <c r="V232" i="3"/>
  <c r="V2240" i="3"/>
  <c r="T2240" i="3"/>
  <c r="V1915" i="3"/>
  <c r="T1915" i="3"/>
  <c r="V2233" i="3"/>
  <c r="T2233" i="3"/>
  <c r="V1658" i="3"/>
  <c r="T1658" i="3"/>
  <c r="V1970" i="3"/>
  <c r="T1970" i="3"/>
  <c r="V1629" i="3"/>
  <c r="T1629" i="3"/>
  <c r="T1130" i="3"/>
  <c r="V1130" i="3"/>
  <c r="V1566" i="3"/>
  <c r="T1566" i="3"/>
  <c r="V1125" i="3"/>
  <c r="T1125" i="3"/>
  <c r="T712" i="3"/>
  <c r="V712" i="3"/>
  <c r="V1388" i="3"/>
  <c r="T1388" i="3"/>
  <c r="V994" i="3"/>
  <c r="T994" i="3"/>
  <c r="T228" i="3"/>
  <c r="V228" i="3"/>
  <c r="T706" i="3"/>
  <c r="V706" i="3"/>
  <c r="V453" i="3"/>
  <c r="T453" i="3"/>
  <c r="T2453" i="3"/>
  <c r="V2453" i="3"/>
  <c r="T1567" i="3"/>
  <c r="V1567" i="3"/>
  <c r="T118" i="3"/>
  <c r="V118" i="3"/>
  <c r="Q2177" i="2"/>
  <c r="Q2180" i="2"/>
  <c r="Q1650" i="2"/>
  <c r="Q1374" i="2"/>
  <c r="Q579" i="2"/>
  <c r="Q2246" i="2"/>
  <c r="Q1818" i="2"/>
  <c r="Q1182" i="2"/>
  <c r="S329" i="2"/>
  <c r="T1535" i="3"/>
  <c r="T2365" i="3"/>
  <c r="V2365" i="3"/>
  <c r="T2258" i="3"/>
  <c r="V2258" i="3"/>
  <c r="V1956" i="3"/>
  <c r="T1956" i="3"/>
  <c r="V2241" i="3"/>
  <c r="T2241" i="3"/>
  <c r="V1919" i="3"/>
  <c r="T1919" i="3"/>
  <c r="T1693" i="3"/>
  <c r="V1693" i="3"/>
  <c r="V1963" i="3"/>
  <c r="T1963" i="3"/>
  <c r="T2042" i="3"/>
  <c r="V2042" i="3"/>
  <c r="T1126" i="3"/>
  <c r="V1126" i="3"/>
  <c r="T1134" i="3"/>
  <c r="V1134" i="3"/>
  <c r="T564" i="3"/>
  <c r="V564" i="3"/>
  <c r="T1475" i="3"/>
  <c r="V1475" i="3"/>
  <c r="V1413" i="3"/>
  <c r="T1413" i="3"/>
  <c r="T540" i="3"/>
  <c r="V540" i="3"/>
  <c r="V22" i="3"/>
  <c r="T22" i="3"/>
  <c r="T1998" i="3"/>
  <c r="V1998" i="3"/>
  <c r="T2029" i="3"/>
  <c r="V2029" i="3"/>
  <c r="T728" i="3"/>
  <c r="V728" i="3"/>
  <c r="T70" i="3"/>
  <c r="V70" i="3"/>
  <c r="V437" i="3"/>
  <c r="T437" i="3"/>
  <c r="Q2256" i="2"/>
  <c r="Q1989" i="2"/>
  <c r="Q1642" i="2"/>
  <c r="Q1080" i="2"/>
  <c r="S357" i="2"/>
  <c r="S409" i="2"/>
  <c r="Q1899" i="2"/>
  <c r="V1317" i="3"/>
  <c r="T2342" i="3"/>
  <c r="V2342" i="3"/>
  <c r="T2376" i="3"/>
  <c r="V2376" i="3"/>
  <c r="V1955" i="3"/>
  <c r="T1955" i="3"/>
  <c r="V1939" i="3"/>
  <c r="T1939" i="3"/>
  <c r="T1676" i="3"/>
  <c r="V1676" i="3"/>
  <c r="T1182" i="3"/>
  <c r="V1182" i="3"/>
  <c r="T657" i="3"/>
  <c r="V657" i="3"/>
  <c r="V1085" i="3"/>
  <c r="T1085" i="3"/>
  <c r="T246" i="3"/>
  <c r="V246" i="3"/>
  <c r="T1487" i="3"/>
  <c r="V1487" i="3"/>
  <c r="V1402" i="3"/>
  <c r="T1402" i="3"/>
  <c r="V485" i="3"/>
  <c r="T485" i="3"/>
  <c r="V401" i="3"/>
  <c r="T401" i="3"/>
  <c r="T2401" i="3"/>
  <c r="V2401" i="3"/>
  <c r="T2355" i="3"/>
  <c r="V2355" i="3"/>
  <c r="T2368" i="3"/>
  <c r="V2368" i="3"/>
  <c r="T2384" i="3"/>
  <c r="V2384" i="3"/>
  <c r="V2318" i="3"/>
  <c r="T2318" i="3"/>
  <c r="V2295" i="3"/>
  <c r="T2295" i="3"/>
  <c r="T2155" i="3"/>
  <c r="V2155" i="3"/>
  <c r="V2163" i="3"/>
  <c r="T2163" i="3"/>
  <c r="V2166" i="3"/>
  <c r="T2166" i="3"/>
  <c r="V1867" i="3"/>
  <c r="T1867" i="3"/>
  <c r="V2022" i="3"/>
  <c r="T2022" i="3"/>
  <c r="V1719" i="3"/>
  <c r="T1719" i="3"/>
  <c r="V1751" i="3"/>
  <c r="T1751" i="3"/>
  <c r="V2054" i="3"/>
  <c r="T2054" i="3"/>
  <c r="V1663" i="3"/>
  <c r="T1663" i="3"/>
  <c r="V1598" i="3"/>
  <c r="T1598" i="3"/>
  <c r="V1711" i="3"/>
  <c r="T1711" i="3"/>
  <c r="V1481" i="3"/>
  <c r="T1481" i="3"/>
  <c r="V1493" i="3"/>
  <c r="T1493" i="3"/>
  <c r="V1400" i="3"/>
  <c r="T1400" i="3"/>
  <c r="V1330" i="3"/>
  <c r="T1330" i="3"/>
  <c r="V1242" i="3"/>
  <c r="T1242" i="3"/>
  <c r="T1301" i="3"/>
  <c r="V1301" i="3"/>
  <c r="V1222" i="3"/>
  <c r="T1222" i="3"/>
  <c r="V1230" i="3"/>
  <c r="T1230" i="3"/>
  <c r="V1342" i="3"/>
  <c r="T1342" i="3"/>
  <c r="V1234" i="3"/>
  <c r="T1234" i="3"/>
  <c r="V1191" i="3"/>
  <c r="T1191" i="3"/>
  <c r="V1080" i="3"/>
  <c r="T1080" i="3"/>
  <c r="T796" i="3"/>
  <c r="V796" i="3"/>
  <c r="T860" i="3"/>
  <c r="V860" i="3"/>
  <c r="T785" i="3"/>
  <c r="V785" i="3"/>
  <c r="T850" i="3"/>
  <c r="V850" i="3"/>
  <c r="T782" i="3"/>
  <c r="V782" i="3"/>
  <c r="T890" i="3"/>
  <c r="V890" i="3"/>
  <c r="T815" i="3"/>
  <c r="V815" i="3"/>
  <c r="T751" i="3"/>
  <c r="V751" i="3"/>
  <c r="T648" i="3"/>
  <c r="V648" i="3"/>
  <c r="T546" i="3"/>
  <c r="V546" i="3"/>
  <c r="T202" i="3"/>
  <c r="V202" i="3"/>
  <c r="T164" i="3"/>
  <c r="V164" i="3"/>
  <c r="T100" i="3"/>
  <c r="V100" i="3"/>
  <c r="T162" i="3"/>
  <c r="V162" i="3"/>
  <c r="T2455" i="3"/>
  <c r="V2455" i="3"/>
  <c r="T2435" i="3"/>
  <c r="V2435" i="3"/>
  <c r="T2403" i="3"/>
  <c r="V2403" i="3"/>
  <c r="T2452" i="3"/>
  <c r="V2452" i="3"/>
  <c r="V2458" i="3"/>
  <c r="T2458" i="3"/>
  <c r="V2331" i="3"/>
  <c r="T2331" i="3"/>
  <c r="V2350" i="3"/>
  <c r="T2350" i="3"/>
  <c r="T2442" i="3"/>
  <c r="V2442" i="3"/>
  <c r="V2434" i="3"/>
  <c r="T2434" i="3"/>
  <c r="V2306" i="3"/>
  <c r="T2306" i="3"/>
  <c r="T2377" i="3"/>
  <c r="V2377" i="3"/>
  <c r="T2404" i="3"/>
  <c r="V2404" i="3"/>
  <c r="T2348" i="3"/>
  <c r="V2348" i="3"/>
  <c r="V2263" i="3"/>
  <c r="T2263" i="3"/>
  <c r="V2311" i="3"/>
  <c r="T2311" i="3"/>
  <c r="T2396" i="3"/>
  <c r="V2396" i="3"/>
  <c r="V2267" i="3"/>
  <c r="T2267" i="3"/>
  <c r="T2293" i="3"/>
  <c r="V2293" i="3"/>
  <c r="V2194" i="3"/>
  <c r="T2194" i="3"/>
  <c r="T2289" i="3"/>
  <c r="V2289" i="3"/>
  <c r="V2060" i="3"/>
  <c r="T2060" i="3"/>
  <c r="V1859" i="3"/>
  <c r="T1859" i="3"/>
  <c r="T2164" i="3"/>
  <c r="V2164" i="3"/>
  <c r="T1877" i="3"/>
  <c r="V1877" i="3"/>
  <c r="V1714" i="3"/>
  <c r="T1714" i="3"/>
  <c r="V1698" i="3"/>
  <c r="T1698" i="3"/>
  <c r="V1587" i="3"/>
  <c r="T1587" i="3"/>
  <c r="V1715" i="3"/>
  <c r="T1715" i="3"/>
  <c r="V1603" i="3"/>
  <c r="T1603" i="3"/>
  <c r="V1617" i="3"/>
  <c r="T1617" i="3"/>
  <c r="V1474" i="3"/>
  <c r="T1474" i="3"/>
  <c r="V1565" i="3"/>
  <c r="T1565" i="3"/>
  <c r="T1347" i="3"/>
  <c r="V1347" i="3"/>
  <c r="T1357" i="3"/>
  <c r="V1357" i="3"/>
  <c r="T1325" i="3"/>
  <c r="V1325" i="3"/>
  <c r="T1227" i="3"/>
  <c r="V1227" i="3"/>
  <c r="V1278" i="3"/>
  <c r="T1278" i="3"/>
  <c r="T1376" i="3"/>
  <c r="V1376" i="3"/>
  <c r="T1345" i="3"/>
  <c r="V1345" i="3"/>
  <c r="T1299" i="3"/>
  <c r="V1299" i="3"/>
  <c r="T1203" i="3"/>
  <c r="V1203" i="3"/>
  <c r="T1271" i="3"/>
  <c r="V1271" i="3"/>
  <c r="T1217" i="3"/>
  <c r="V1217" i="3"/>
  <c r="T1283" i="3"/>
  <c r="V1283" i="3"/>
  <c r="T1219" i="3"/>
  <c r="V1219" i="3"/>
  <c r="V1206" i="3"/>
  <c r="T1206" i="3"/>
  <c r="T1184" i="3"/>
  <c r="V1184" i="3"/>
  <c r="T1199" i="3"/>
  <c r="V1199" i="3"/>
  <c r="T1168" i="3"/>
  <c r="V1168" i="3"/>
  <c r="T1216" i="3"/>
  <c r="V1216" i="3"/>
  <c r="T1041" i="3"/>
  <c r="V1041" i="3"/>
  <c r="V993" i="3"/>
  <c r="T993" i="3"/>
  <c r="V839" i="3"/>
  <c r="T839" i="3"/>
  <c r="V827" i="3"/>
  <c r="T827" i="3"/>
  <c r="T795" i="3"/>
  <c r="V795" i="3"/>
  <c r="T763" i="3"/>
  <c r="V763" i="3"/>
  <c r="T824" i="3"/>
  <c r="V824" i="3"/>
  <c r="T792" i="3"/>
  <c r="V792" i="3"/>
  <c r="T760" i="3"/>
  <c r="V760" i="3"/>
  <c r="T900" i="3"/>
  <c r="V900" i="3"/>
  <c r="T852" i="3"/>
  <c r="V852" i="3"/>
  <c r="T805" i="3"/>
  <c r="V805" i="3"/>
  <c r="T773" i="3"/>
  <c r="V773" i="3"/>
  <c r="T741" i="3"/>
  <c r="V741" i="3"/>
  <c r="T842" i="3"/>
  <c r="V842" i="3"/>
  <c r="T810" i="3"/>
  <c r="V810" i="3"/>
  <c r="T778" i="3"/>
  <c r="V778" i="3"/>
  <c r="T746" i="3"/>
  <c r="V746" i="3"/>
  <c r="T894" i="3"/>
  <c r="V894" i="3"/>
  <c r="T864" i="3"/>
  <c r="V864" i="3"/>
  <c r="T672" i="3"/>
  <c r="V672" i="3"/>
  <c r="T608" i="3"/>
  <c r="V608" i="3"/>
  <c r="T544" i="3"/>
  <c r="V544" i="3"/>
  <c r="T703" i="3"/>
  <c r="V703" i="3"/>
  <c r="T650" i="3"/>
  <c r="V650" i="3"/>
  <c r="T618" i="3"/>
  <c r="V618" i="3"/>
  <c r="T586" i="3"/>
  <c r="V586" i="3"/>
  <c r="T554" i="3"/>
  <c r="V554" i="3"/>
  <c r="T522" i="3"/>
  <c r="V522" i="3"/>
  <c r="T600" i="3"/>
  <c r="V600" i="3"/>
  <c r="T737" i="3"/>
  <c r="V737" i="3"/>
  <c r="T674" i="3"/>
  <c r="V674" i="3"/>
  <c r="T186" i="3"/>
  <c r="V186" i="3"/>
  <c r="T114" i="3"/>
  <c r="V114" i="3"/>
  <c r="T176" i="3"/>
  <c r="V176" i="3"/>
  <c r="T420" i="3"/>
  <c r="V420" i="3"/>
  <c r="T412" i="3"/>
  <c r="V412" i="3"/>
  <c r="T404" i="3"/>
  <c r="V404" i="3"/>
  <c r="T396" i="3"/>
  <c r="V396" i="3"/>
  <c r="T388" i="3"/>
  <c r="V388" i="3"/>
  <c r="T380" i="3"/>
  <c r="V380" i="3"/>
  <c r="T372" i="3"/>
  <c r="V372" i="3"/>
  <c r="T356" i="3"/>
  <c r="V356" i="3"/>
  <c r="T340" i="3"/>
  <c r="V340" i="3"/>
  <c r="T324" i="3"/>
  <c r="V324" i="3"/>
  <c r="T308" i="3"/>
  <c r="V308" i="3"/>
  <c r="T268" i="3"/>
  <c r="V268" i="3"/>
  <c r="T236" i="3"/>
  <c r="V236" i="3"/>
  <c r="T204" i="3"/>
  <c r="V204" i="3"/>
  <c r="T172" i="3"/>
  <c r="V172" i="3"/>
  <c r="T140" i="3"/>
  <c r="V140" i="3"/>
  <c r="T108" i="3"/>
  <c r="V108" i="3"/>
  <c r="T76" i="3"/>
  <c r="V76" i="3"/>
  <c r="T2414" i="3"/>
  <c r="V2414" i="3"/>
  <c r="T2416" i="3"/>
  <c r="V2416" i="3"/>
  <c r="V2379" i="3"/>
  <c r="T2379" i="3"/>
  <c r="V2375" i="3"/>
  <c r="T2375" i="3"/>
  <c r="V2179" i="3"/>
  <c r="T2179" i="3"/>
  <c r="T2035" i="3"/>
  <c r="V2035" i="3"/>
  <c r="V2272" i="3"/>
  <c r="T2272" i="3"/>
  <c r="V2159" i="3"/>
  <c r="T2159" i="3"/>
  <c r="T2025" i="3"/>
  <c r="V2025" i="3"/>
  <c r="V1793" i="3"/>
  <c r="T1793" i="3"/>
  <c r="V2019" i="3"/>
  <c r="T2019" i="3"/>
  <c r="V1687" i="3"/>
  <c r="T1687" i="3"/>
  <c r="V1771" i="3"/>
  <c r="T1771" i="3"/>
  <c r="V1651" i="3"/>
  <c r="T1651" i="3"/>
  <c r="V1722" i="3"/>
  <c r="T1722" i="3"/>
  <c r="V1743" i="3"/>
  <c r="T1743" i="3"/>
  <c r="V1611" i="3"/>
  <c r="T1611" i="3"/>
  <c r="V1602" i="3"/>
  <c r="T1602" i="3"/>
  <c r="V1506" i="3"/>
  <c r="T1506" i="3"/>
  <c r="T1351" i="3"/>
  <c r="V1351" i="3"/>
  <c r="V1362" i="3"/>
  <c r="T1362" i="3"/>
  <c r="T1350" i="3"/>
  <c r="V1350" i="3"/>
  <c r="T1218" i="3"/>
  <c r="V1218" i="3"/>
  <c r="V1286" i="3"/>
  <c r="T1286" i="3"/>
  <c r="T1279" i="3"/>
  <c r="V1279" i="3"/>
  <c r="V1298" i="3"/>
  <c r="T1298" i="3"/>
  <c r="V1068" i="3"/>
  <c r="T1068" i="3"/>
  <c r="T1122" i="3"/>
  <c r="V1122" i="3"/>
  <c r="V1195" i="3"/>
  <c r="T1195" i="3"/>
  <c r="V1036" i="3"/>
  <c r="T1036" i="3"/>
  <c r="V843" i="3"/>
  <c r="T843" i="3"/>
  <c r="V1017" i="3"/>
  <c r="T1017" i="3"/>
  <c r="T838" i="3"/>
  <c r="V838" i="3"/>
  <c r="T764" i="3"/>
  <c r="V764" i="3"/>
  <c r="T888" i="3"/>
  <c r="V888" i="3"/>
  <c r="T817" i="3"/>
  <c r="V817" i="3"/>
  <c r="T753" i="3"/>
  <c r="V753" i="3"/>
  <c r="T814" i="3"/>
  <c r="V814" i="3"/>
  <c r="T750" i="3"/>
  <c r="V750" i="3"/>
  <c r="T840" i="3"/>
  <c r="V840" i="3"/>
  <c r="T783" i="3"/>
  <c r="V783" i="3"/>
  <c r="T689" i="3"/>
  <c r="V689" i="3"/>
  <c r="T626" i="3"/>
  <c r="V626" i="3"/>
  <c r="T74" i="3"/>
  <c r="V74" i="3"/>
  <c r="T132" i="3"/>
  <c r="V132" i="3"/>
  <c r="T68" i="3"/>
  <c r="V68" i="3"/>
  <c r="T192" i="3"/>
  <c r="V192" i="3"/>
  <c r="V428" i="3"/>
  <c r="T428" i="3"/>
  <c r="V2443" i="3"/>
  <c r="T2443" i="3"/>
  <c r="T2446" i="3"/>
  <c r="V2446" i="3"/>
  <c r="V2407" i="3"/>
  <c r="T2407" i="3"/>
  <c r="V2474" i="3"/>
  <c r="T2474" i="3"/>
  <c r="T2445" i="3"/>
  <c r="V2445" i="3"/>
  <c r="V2415" i="3"/>
  <c r="T2415" i="3"/>
  <c r="V2359" i="3"/>
  <c r="T2359" i="3"/>
  <c r="T2392" i="3"/>
  <c r="V2392" i="3"/>
  <c r="T2345" i="3"/>
  <c r="V2345" i="3"/>
  <c r="T2361" i="3"/>
  <c r="V2361" i="3"/>
  <c r="V2334" i="3"/>
  <c r="T2334" i="3"/>
  <c r="V2386" i="3"/>
  <c r="T2386" i="3"/>
  <c r="T2426" i="3"/>
  <c r="V2426" i="3"/>
  <c r="V2162" i="3"/>
  <c r="T2162" i="3"/>
  <c r="V2198" i="3"/>
  <c r="T2198" i="3"/>
  <c r="V2175" i="3"/>
  <c r="T2175" i="3"/>
  <c r="V2147" i="3"/>
  <c r="T2147" i="3"/>
  <c r="V2027" i="3"/>
  <c r="T2027" i="3"/>
  <c r="V2142" i="3"/>
  <c r="T2142" i="3"/>
  <c r="V1990" i="3"/>
  <c r="T1990" i="3"/>
  <c r="V1851" i="3"/>
  <c r="T1851" i="3"/>
  <c r="V1671" i="3"/>
  <c r="T1671" i="3"/>
  <c r="V1755" i="3"/>
  <c r="T1755" i="3"/>
  <c r="V1699" i="3"/>
  <c r="T1699" i="3"/>
  <c r="V2051" i="3"/>
  <c r="T2051" i="3"/>
  <c r="V1718" i="3"/>
  <c r="T1718" i="3"/>
  <c r="V1759" i="3"/>
  <c r="T1759" i="3"/>
  <c r="V1707" i="3"/>
  <c r="T1707" i="3"/>
  <c r="V1675" i="3"/>
  <c r="T1675" i="3"/>
  <c r="V1618" i="3"/>
  <c r="T1618" i="3"/>
  <c r="V1590" i="3"/>
  <c r="T1590" i="3"/>
  <c r="V1659" i="3"/>
  <c r="T1659" i="3"/>
  <c r="V1763" i="3"/>
  <c r="T1763" i="3"/>
  <c r="V1595" i="3"/>
  <c r="T1595" i="3"/>
  <c r="V1639" i="3"/>
  <c r="T1639" i="3"/>
  <c r="V1466" i="3"/>
  <c r="T1466" i="3"/>
  <c r="V1473" i="3"/>
  <c r="T1473" i="3"/>
  <c r="V1501" i="3"/>
  <c r="T1501" i="3"/>
  <c r="T1343" i="3"/>
  <c r="V1343" i="3"/>
  <c r="V1482" i="3"/>
  <c r="T1482" i="3"/>
  <c r="V1274" i="3"/>
  <c r="T1274" i="3"/>
  <c r="T1263" i="3"/>
  <c r="V1263" i="3"/>
  <c r="T1250" i="3"/>
  <c r="V1250" i="3"/>
  <c r="T1368" i="3"/>
  <c r="V1368" i="3"/>
  <c r="V1354" i="3"/>
  <c r="T1354" i="3"/>
  <c r="V1322" i="3"/>
  <c r="T1322" i="3"/>
  <c r="V1290" i="3"/>
  <c r="T1290" i="3"/>
  <c r="V1258" i="3"/>
  <c r="T1258" i="3"/>
  <c r="T1226" i="3"/>
  <c r="V1226" i="3"/>
  <c r="T1313" i="3"/>
  <c r="V1313" i="3"/>
  <c r="T1215" i="3"/>
  <c r="V1215" i="3"/>
  <c r="T1370" i="3"/>
  <c r="V1370" i="3"/>
  <c r="T1372" i="3"/>
  <c r="V1372" i="3"/>
  <c r="V1112" i="3"/>
  <c r="T1112" i="3"/>
  <c r="T1188" i="3"/>
  <c r="V1188" i="3"/>
  <c r="T1116" i="3"/>
  <c r="V1116" i="3"/>
  <c r="V1056" i="3"/>
  <c r="T1056" i="3"/>
  <c r="V1025" i="3"/>
  <c r="T1025" i="3"/>
  <c r="V1069" i="3"/>
  <c r="T1069" i="3"/>
  <c r="V835" i="3"/>
  <c r="T835" i="3"/>
  <c r="T820" i="3"/>
  <c r="V820" i="3"/>
  <c r="T788" i="3"/>
  <c r="V788" i="3"/>
  <c r="T756" i="3"/>
  <c r="V756" i="3"/>
  <c r="T880" i="3"/>
  <c r="V880" i="3"/>
  <c r="T844" i="3"/>
  <c r="V844" i="3"/>
  <c r="T809" i="3"/>
  <c r="V809" i="3"/>
  <c r="T777" i="3"/>
  <c r="V777" i="3"/>
  <c r="T806" i="3"/>
  <c r="V806" i="3"/>
  <c r="T774" i="3"/>
  <c r="V774" i="3"/>
  <c r="T742" i="3"/>
  <c r="V742" i="3"/>
  <c r="T882" i="3"/>
  <c r="V882" i="3"/>
  <c r="T729" i="3"/>
  <c r="V729" i="3"/>
  <c r="T807" i="3"/>
  <c r="V807" i="3"/>
  <c r="T775" i="3"/>
  <c r="V775" i="3"/>
  <c r="T743" i="3"/>
  <c r="V743" i="3"/>
  <c r="T528" i="3"/>
  <c r="V528" i="3"/>
  <c r="T710" i="3"/>
  <c r="V710" i="3"/>
  <c r="T719" i="3"/>
  <c r="V719" i="3"/>
  <c r="T594" i="3"/>
  <c r="V594" i="3"/>
  <c r="T170" i="3"/>
  <c r="V170" i="3"/>
  <c r="T368" i="3"/>
  <c r="V368" i="3"/>
  <c r="T352" i="3"/>
  <c r="V352" i="3"/>
  <c r="T336" i="3"/>
  <c r="V336" i="3"/>
  <c r="T320" i="3"/>
  <c r="V320" i="3"/>
  <c r="T304" i="3"/>
  <c r="V304" i="3"/>
  <c r="T212" i="3"/>
  <c r="V212" i="3"/>
  <c r="T362" i="3"/>
  <c r="V362" i="3"/>
  <c r="T346" i="3"/>
  <c r="V346" i="3"/>
  <c r="T330" i="3"/>
  <c r="V330" i="3"/>
  <c r="T314" i="3"/>
  <c r="V314" i="3"/>
  <c r="T298" i="3"/>
  <c r="V298" i="3"/>
  <c r="T194" i="3"/>
  <c r="V194" i="3"/>
  <c r="T66" i="3"/>
  <c r="V66" i="3"/>
  <c r="T2473" i="3"/>
  <c r="V2473" i="3"/>
  <c r="V2489" i="3"/>
  <c r="T2489" i="3"/>
  <c r="T2463" i="3"/>
  <c r="V2463" i="3"/>
  <c r="T2387" i="3"/>
  <c r="V2387" i="3"/>
  <c r="T2436" i="3"/>
  <c r="V2436" i="3"/>
  <c r="T2441" i="3"/>
  <c r="V2441" i="3"/>
  <c r="V2395" i="3"/>
  <c r="T2395" i="3"/>
  <c r="V2363" i="3"/>
  <c r="T2363" i="3"/>
  <c r="T2448" i="3"/>
  <c r="V2448" i="3"/>
  <c r="T2410" i="3"/>
  <c r="V2410" i="3"/>
  <c r="V2422" i="3"/>
  <c r="T2422" i="3"/>
  <c r="T2352" i="3"/>
  <c r="V2352" i="3"/>
  <c r="V2338" i="3"/>
  <c r="T2338" i="3"/>
  <c r="T2354" i="3"/>
  <c r="V2354" i="3"/>
  <c r="V2299" i="3"/>
  <c r="T2299" i="3"/>
  <c r="V2370" i="3"/>
  <c r="T2370" i="3"/>
  <c r="T2353" i="3"/>
  <c r="V2353" i="3"/>
  <c r="V2131" i="3"/>
  <c r="T2131" i="3"/>
  <c r="T2265" i="3"/>
  <c r="V2265" i="3"/>
  <c r="V1843" i="3"/>
  <c r="T1843" i="3"/>
  <c r="T2057" i="3"/>
  <c r="V2057" i="3"/>
  <c r="V1702" i="3"/>
  <c r="T1702" i="3"/>
  <c r="V1738" i="3"/>
  <c r="T1738" i="3"/>
  <c r="T1869" i="3"/>
  <c r="V1869" i="3"/>
  <c r="T1710" i="3"/>
  <c r="V1710" i="3"/>
  <c r="T1646" i="3"/>
  <c r="V1646" i="3"/>
  <c r="V2028" i="3"/>
  <c r="T2028" i="3"/>
  <c r="V1825" i="3"/>
  <c r="T1825" i="3"/>
  <c r="V1591" i="3"/>
  <c r="T1591" i="3"/>
  <c r="V1694" i="3"/>
  <c r="T1694" i="3"/>
  <c r="V1625" i="3"/>
  <c r="T1625" i="3"/>
  <c r="V1571" i="3"/>
  <c r="T1571" i="3"/>
  <c r="V1562" i="3"/>
  <c r="T1562" i="3"/>
  <c r="V1382" i="3"/>
  <c r="T1382" i="3"/>
  <c r="T1339" i="3"/>
  <c r="V1339" i="3"/>
  <c r="T1668" i="3"/>
  <c r="V1668" i="3"/>
  <c r="T1261" i="3"/>
  <c r="V1261" i="3"/>
  <c r="T1374" i="3"/>
  <c r="V1374" i="3"/>
  <c r="T1334" i="3"/>
  <c r="V1334" i="3"/>
  <c r="T1349" i="3"/>
  <c r="V1349" i="3"/>
  <c r="T1311" i="3"/>
  <c r="V1311" i="3"/>
  <c r="V1262" i="3"/>
  <c r="T1262" i="3"/>
  <c r="V1302" i="3"/>
  <c r="T1302" i="3"/>
  <c r="V1270" i="3"/>
  <c r="T1270" i="3"/>
  <c r="V1238" i="3"/>
  <c r="T1238" i="3"/>
  <c r="T1160" i="3"/>
  <c r="V1160" i="3"/>
  <c r="T1176" i="3"/>
  <c r="V1176" i="3"/>
  <c r="V1187" i="3"/>
  <c r="T1187" i="3"/>
  <c r="T1192" i="3"/>
  <c r="V1192" i="3"/>
  <c r="V1037" i="3"/>
  <c r="T1037" i="3"/>
  <c r="V863" i="3"/>
  <c r="T863" i="3"/>
  <c r="V831" i="3"/>
  <c r="T831" i="3"/>
  <c r="T1034" i="3"/>
  <c r="V1034" i="3"/>
  <c r="T819" i="3"/>
  <c r="V819" i="3"/>
  <c r="T787" i="3"/>
  <c r="V787" i="3"/>
  <c r="T755" i="3"/>
  <c r="V755" i="3"/>
  <c r="T868" i="3"/>
  <c r="V868" i="3"/>
  <c r="T846" i="3"/>
  <c r="V846" i="3"/>
  <c r="T816" i="3"/>
  <c r="V816" i="3"/>
  <c r="T784" i="3"/>
  <c r="V784" i="3"/>
  <c r="T752" i="3"/>
  <c r="V752" i="3"/>
  <c r="T892" i="3"/>
  <c r="V892" i="3"/>
  <c r="T836" i="3"/>
  <c r="V836" i="3"/>
  <c r="T797" i="3"/>
  <c r="V797" i="3"/>
  <c r="T765" i="3"/>
  <c r="V765" i="3"/>
  <c r="T802" i="3"/>
  <c r="V802" i="3"/>
  <c r="T770" i="3"/>
  <c r="V770" i="3"/>
  <c r="T886" i="3"/>
  <c r="V886" i="3"/>
  <c r="T848" i="3"/>
  <c r="V848" i="3"/>
  <c r="T692" i="3"/>
  <c r="V692" i="3"/>
  <c r="T656" i="3"/>
  <c r="V656" i="3"/>
  <c r="T592" i="3"/>
  <c r="V592" i="3"/>
  <c r="T735" i="3"/>
  <c r="V735" i="3"/>
  <c r="T632" i="3"/>
  <c r="V632" i="3"/>
  <c r="T584" i="3"/>
  <c r="V584" i="3"/>
  <c r="T642" i="3"/>
  <c r="V642" i="3"/>
  <c r="V432" i="3"/>
  <c r="T432" i="3"/>
  <c r="T358" i="3"/>
  <c r="V358" i="3"/>
  <c r="T342" i="3"/>
  <c r="V342" i="3"/>
  <c r="T326" i="3"/>
  <c r="V326" i="3"/>
  <c r="T310" i="3"/>
  <c r="V310" i="3"/>
  <c r="T294" i="3"/>
  <c r="V294" i="3"/>
  <c r="T154" i="3"/>
  <c r="V154" i="3"/>
  <c r="T258" i="3"/>
  <c r="V258" i="3"/>
  <c r="T226" i="3"/>
  <c r="V226" i="3"/>
  <c r="T146" i="3"/>
  <c r="V146" i="3"/>
  <c r="T418" i="3"/>
  <c r="V418" i="3"/>
  <c r="T410" i="3"/>
  <c r="V410" i="3"/>
  <c r="T402" i="3"/>
  <c r="V402" i="3"/>
  <c r="T394" i="3"/>
  <c r="V394" i="3"/>
  <c r="T386" i="3"/>
  <c r="V386" i="3"/>
  <c r="T378" i="3"/>
  <c r="V378" i="3"/>
  <c r="V2466" i="3"/>
  <c r="T2466" i="3"/>
  <c r="T2439" i="3"/>
  <c r="V2439" i="3"/>
  <c r="V2391" i="3"/>
  <c r="T2391" i="3"/>
  <c r="T2461" i="3"/>
  <c r="V2461" i="3"/>
  <c r="V2480" i="3"/>
  <c r="T2480" i="3"/>
  <c r="V2343" i="3"/>
  <c r="T2343" i="3"/>
  <c r="V2367" i="3"/>
  <c r="T2367" i="3"/>
  <c r="V2383" i="3"/>
  <c r="T2383" i="3"/>
  <c r="V2431" i="3"/>
  <c r="T2431" i="3"/>
  <c r="V2382" i="3"/>
  <c r="T2382" i="3"/>
  <c r="T2424" i="3"/>
  <c r="V2424" i="3"/>
  <c r="T2321" i="3"/>
  <c r="V2321" i="3"/>
  <c r="T2339" i="3"/>
  <c r="V2339" i="3"/>
  <c r="V2307" i="3"/>
  <c r="T2307" i="3"/>
  <c r="V2232" i="3"/>
  <c r="T2232" i="3"/>
  <c r="V2298" i="3"/>
  <c r="T2298" i="3"/>
  <c r="V2043" i="3"/>
  <c r="T2043" i="3"/>
  <c r="V2239" i="3"/>
  <c r="T2239" i="3"/>
  <c r="V2171" i="3"/>
  <c r="T2171" i="3"/>
  <c r="T2067" i="3"/>
  <c r="V2067" i="3"/>
  <c r="T2003" i="3"/>
  <c r="V2003" i="3"/>
  <c r="T2277" i="3"/>
  <c r="V2277" i="3"/>
  <c r="V2291" i="3"/>
  <c r="T2291" i="3"/>
  <c r="T1993" i="3"/>
  <c r="V1993" i="3"/>
  <c r="V1691" i="3"/>
  <c r="T1691" i="3"/>
  <c r="V1723" i="3"/>
  <c r="T1723" i="3"/>
  <c r="V1655" i="3"/>
  <c r="T1655" i="3"/>
  <c r="T1742" i="3"/>
  <c r="V1742" i="3"/>
  <c r="V1683" i="3"/>
  <c r="T1683" i="3"/>
  <c r="T2145" i="3"/>
  <c r="V2145" i="3"/>
  <c r="V1811" i="3"/>
  <c r="T1811" i="3"/>
  <c r="V1703" i="3"/>
  <c r="T1703" i="3"/>
  <c r="V1747" i="3"/>
  <c r="T1747" i="3"/>
  <c r="V1670" i="3"/>
  <c r="T1670" i="3"/>
  <c r="V1686" i="3"/>
  <c r="T1686" i="3"/>
  <c r="V1583" i="3"/>
  <c r="T1583" i="3"/>
  <c r="V1622" i="3"/>
  <c r="T1622" i="3"/>
  <c r="V1654" i="3"/>
  <c r="T1654" i="3"/>
  <c r="V1490" i="3"/>
  <c r="T1490" i="3"/>
  <c r="T1568" i="3"/>
  <c r="V1568" i="3"/>
  <c r="V1462" i="3"/>
  <c r="T1462" i="3"/>
  <c r="T1696" i="3"/>
  <c r="V1696" i="3"/>
  <c r="V1465" i="3"/>
  <c r="T1465" i="3"/>
  <c r="T1367" i="3"/>
  <c r="V1367" i="3"/>
  <c r="T1335" i="3"/>
  <c r="V1335" i="3"/>
  <c r="V1478" i="3"/>
  <c r="T1478" i="3"/>
  <c r="V1346" i="3"/>
  <c r="T1346" i="3"/>
  <c r="V1306" i="3"/>
  <c r="T1306" i="3"/>
  <c r="T1259" i="3"/>
  <c r="V1259" i="3"/>
  <c r="T1329" i="3"/>
  <c r="V1329" i="3"/>
  <c r="T1282" i="3"/>
  <c r="V1282" i="3"/>
  <c r="T1237" i="3"/>
  <c r="V1237" i="3"/>
  <c r="V1318" i="3"/>
  <c r="T1318" i="3"/>
  <c r="V1254" i="3"/>
  <c r="T1254" i="3"/>
  <c r="T1249" i="3"/>
  <c r="V1249" i="3"/>
  <c r="V1198" i="3"/>
  <c r="T1198" i="3"/>
  <c r="V1358" i="3"/>
  <c r="T1358" i="3"/>
  <c r="V1326" i="3"/>
  <c r="T1326" i="3"/>
  <c r="V1266" i="3"/>
  <c r="T1266" i="3"/>
  <c r="T1202" i="3"/>
  <c r="V1202" i="3"/>
  <c r="V1194" i="3"/>
  <c r="T1194" i="3"/>
  <c r="T1144" i="3"/>
  <c r="V1144" i="3"/>
  <c r="V1214" i="3"/>
  <c r="T1214" i="3"/>
  <c r="T1156" i="3"/>
  <c r="V1156" i="3"/>
  <c r="T1152" i="3"/>
  <c r="V1152" i="3"/>
  <c r="V1096" i="3"/>
  <c r="T1096" i="3"/>
  <c r="V1009" i="3"/>
  <c r="T1009" i="3"/>
  <c r="V1021" i="3"/>
  <c r="T1021" i="3"/>
  <c r="V1035" i="3"/>
  <c r="T1035" i="3"/>
  <c r="V859" i="3"/>
  <c r="T859" i="3"/>
  <c r="T854" i="3"/>
  <c r="V854" i="3"/>
  <c r="T812" i="3"/>
  <c r="V812" i="3"/>
  <c r="T780" i="3"/>
  <c r="V780" i="3"/>
  <c r="T748" i="3"/>
  <c r="V748" i="3"/>
  <c r="T872" i="3"/>
  <c r="V872" i="3"/>
  <c r="T828" i="3"/>
  <c r="V828" i="3"/>
  <c r="T801" i="3"/>
  <c r="V801" i="3"/>
  <c r="T769" i="3"/>
  <c r="V769" i="3"/>
  <c r="T866" i="3"/>
  <c r="V866" i="3"/>
  <c r="T834" i="3"/>
  <c r="V834" i="3"/>
  <c r="T798" i="3"/>
  <c r="V798" i="3"/>
  <c r="T766" i="3"/>
  <c r="V766" i="3"/>
  <c r="T874" i="3"/>
  <c r="V874" i="3"/>
  <c r="T799" i="3"/>
  <c r="V799" i="3"/>
  <c r="T767" i="3"/>
  <c r="V767" i="3"/>
  <c r="T745" i="3"/>
  <c r="V745" i="3"/>
  <c r="T687" i="3"/>
  <c r="V687" i="3"/>
  <c r="T568" i="3"/>
  <c r="V568" i="3"/>
  <c r="T662" i="3"/>
  <c r="V662" i="3"/>
  <c r="T562" i="3"/>
  <c r="V562" i="3"/>
  <c r="T530" i="3"/>
  <c r="V530" i="3"/>
  <c r="T266" i="3"/>
  <c r="V266" i="3"/>
  <c r="T138" i="3"/>
  <c r="V138" i="3"/>
  <c r="T196" i="3"/>
  <c r="V196" i="3"/>
  <c r="T148" i="3"/>
  <c r="V148" i="3"/>
  <c r="T116" i="3"/>
  <c r="V116" i="3"/>
  <c r="T84" i="3"/>
  <c r="V84" i="3"/>
  <c r="T98" i="3"/>
  <c r="V98" i="3"/>
  <c r="T256" i="3"/>
  <c r="V256" i="3"/>
  <c r="T2471" i="3"/>
  <c r="V2471" i="3"/>
  <c r="T2430" i="3"/>
  <c r="V2430" i="3"/>
  <c r="T2451" i="3"/>
  <c r="V2451" i="3"/>
  <c r="T2419" i="3"/>
  <c r="V2419" i="3"/>
  <c r="V2478" i="3"/>
  <c r="T2478" i="3"/>
  <c r="T2429" i="3"/>
  <c r="V2429" i="3"/>
  <c r="T2394" i="3"/>
  <c r="V2394" i="3"/>
  <c r="V2450" i="3"/>
  <c r="T2450" i="3"/>
  <c r="T2362" i="3"/>
  <c r="V2362" i="3"/>
  <c r="V2319" i="3"/>
  <c r="T2319" i="3"/>
  <c r="T2322" i="3"/>
  <c r="V2322" i="3"/>
  <c r="V2314" i="3"/>
  <c r="T2314" i="3"/>
  <c r="V2325" i="3"/>
  <c r="T2325" i="3"/>
  <c r="V2011" i="3"/>
  <c r="T2011" i="3"/>
  <c r="V2245" i="3"/>
  <c r="T2245" i="3"/>
  <c r="V2139" i="3"/>
  <c r="T2139" i="3"/>
  <c r="V2148" i="3"/>
  <c r="T2148" i="3"/>
  <c r="V1746" i="3"/>
  <c r="T1746" i="3"/>
  <c r="V1739" i="3"/>
  <c r="T1739" i="3"/>
  <c r="V1679" i="3"/>
  <c r="T1679" i="3"/>
  <c r="V1801" i="3"/>
  <c r="T1801" i="3"/>
  <c r="T1620" i="3"/>
  <c r="V1620" i="3"/>
  <c r="V1599" i="3"/>
  <c r="T1599" i="3"/>
  <c r="V1730" i="3"/>
  <c r="T1730" i="3"/>
  <c r="V1498" i="3"/>
  <c r="T1498" i="3"/>
  <c r="V1458" i="3"/>
  <c r="T1458" i="3"/>
  <c r="T1609" i="3"/>
  <c r="V1609" i="3"/>
  <c r="T1363" i="3"/>
  <c r="V1363" i="3"/>
  <c r="T1331" i="3"/>
  <c r="V1331" i="3"/>
  <c r="T1341" i="3"/>
  <c r="V1341" i="3"/>
  <c r="T1293" i="3"/>
  <c r="V1293" i="3"/>
  <c r="V1210" i="3"/>
  <c r="T1210" i="3"/>
  <c r="V1310" i="3"/>
  <c r="T1310" i="3"/>
  <c r="V1246" i="3"/>
  <c r="T1246" i="3"/>
  <c r="T1366" i="3"/>
  <c r="V1366" i="3"/>
  <c r="T1235" i="3"/>
  <c r="V1235" i="3"/>
  <c r="T1303" i="3"/>
  <c r="V1303" i="3"/>
  <c r="T1239" i="3"/>
  <c r="V1239" i="3"/>
  <c r="T1309" i="3"/>
  <c r="V1309" i="3"/>
  <c r="T1277" i="3"/>
  <c r="V1277" i="3"/>
  <c r="T1245" i="3"/>
  <c r="V1245" i="3"/>
  <c r="T1213" i="3"/>
  <c r="V1213" i="3"/>
  <c r="T1247" i="3"/>
  <c r="V1247" i="3"/>
  <c r="T1315" i="3"/>
  <c r="V1315" i="3"/>
  <c r="T1251" i="3"/>
  <c r="V1251" i="3"/>
  <c r="T1225" i="3"/>
  <c r="V1225" i="3"/>
  <c r="T1231" i="3"/>
  <c r="V1231" i="3"/>
  <c r="T1124" i="3"/>
  <c r="V1124" i="3"/>
  <c r="T1140" i="3"/>
  <c r="V1140" i="3"/>
  <c r="T1229" i="3"/>
  <c r="V1229" i="3"/>
  <c r="V1084" i="3"/>
  <c r="T1084" i="3"/>
  <c r="V1064" i="3"/>
  <c r="T1064" i="3"/>
  <c r="V1088" i="3"/>
  <c r="T1088" i="3"/>
  <c r="V981" i="3"/>
  <c r="T981" i="3"/>
  <c r="T1031" i="3"/>
  <c r="V1031" i="3"/>
  <c r="V855" i="3"/>
  <c r="T855" i="3"/>
  <c r="T811" i="3"/>
  <c r="V811" i="3"/>
  <c r="T779" i="3"/>
  <c r="V779" i="3"/>
  <c r="T747" i="3"/>
  <c r="V747" i="3"/>
  <c r="T713" i="3"/>
  <c r="V713" i="3"/>
  <c r="T808" i="3"/>
  <c r="V808" i="3"/>
  <c r="T776" i="3"/>
  <c r="V776" i="3"/>
  <c r="T744" i="3"/>
  <c r="V744" i="3"/>
  <c r="T884" i="3"/>
  <c r="V884" i="3"/>
  <c r="T821" i="3"/>
  <c r="V821" i="3"/>
  <c r="T789" i="3"/>
  <c r="V789" i="3"/>
  <c r="T757" i="3"/>
  <c r="V757" i="3"/>
  <c r="T858" i="3"/>
  <c r="V858" i="3"/>
  <c r="T826" i="3"/>
  <c r="V826" i="3"/>
  <c r="T794" i="3"/>
  <c r="V794" i="3"/>
  <c r="T762" i="3"/>
  <c r="V762" i="3"/>
  <c r="T878" i="3"/>
  <c r="V878" i="3"/>
  <c r="T832" i="3"/>
  <c r="V832" i="3"/>
  <c r="T721" i="3"/>
  <c r="V721" i="3"/>
  <c r="T640" i="3"/>
  <c r="V640" i="3"/>
  <c r="T576" i="3"/>
  <c r="V576" i="3"/>
  <c r="T634" i="3"/>
  <c r="V634" i="3"/>
  <c r="T602" i="3"/>
  <c r="V602" i="3"/>
  <c r="T570" i="3"/>
  <c r="V570" i="3"/>
  <c r="T538" i="3"/>
  <c r="V538" i="3"/>
  <c r="V700" i="3"/>
  <c r="T700" i="3"/>
  <c r="T664" i="3"/>
  <c r="V664" i="3"/>
  <c r="T552" i="3"/>
  <c r="V552" i="3"/>
  <c r="T709" i="3"/>
  <c r="V709" i="3"/>
  <c r="V716" i="3"/>
  <c r="T716" i="3"/>
  <c r="T610" i="3"/>
  <c r="V610" i="3"/>
  <c r="T250" i="3"/>
  <c r="V250" i="3"/>
  <c r="T122" i="3"/>
  <c r="V122" i="3"/>
  <c r="T178" i="3"/>
  <c r="V178" i="3"/>
  <c r="T240" i="3"/>
  <c r="V240" i="3"/>
  <c r="V424" i="3"/>
  <c r="T424" i="3"/>
  <c r="T416" i="3"/>
  <c r="V416" i="3"/>
  <c r="T408" i="3"/>
  <c r="V408" i="3"/>
  <c r="T400" i="3"/>
  <c r="V400" i="3"/>
  <c r="T392" i="3"/>
  <c r="V392" i="3"/>
  <c r="T384" i="3"/>
  <c r="V384" i="3"/>
  <c r="T376" i="3"/>
  <c r="V376" i="3"/>
  <c r="T364" i="3"/>
  <c r="V364" i="3"/>
  <c r="T348" i="3"/>
  <c r="V348" i="3"/>
  <c r="T332" i="3"/>
  <c r="V332" i="3"/>
  <c r="T316" i="3"/>
  <c r="V316" i="3"/>
  <c r="T300" i="3"/>
  <c r="V300" i="3"/>
  <c r="T252" i="3"/>
  <c r="V252" i="3"/>
  <c r="T220" i="3"/>
  <c r="V220" i="3"/>
  <c r="T188" i="3"/>
  <c r="V188" i="3"/>
  <c r="T156" i="3"/>
  <c r="V156" i="3"/>
  <c r="T124" i="3"/>
  <c r="V124" i="3"/>
  <c r="T92" i="3"/>
  <c r="V92" i="3"/>
  <c r="T60" i="3"/>
  <c r="V60" i="3"/>
  <c r="T2465" i="3"/>
  <c r="V2465" i="3"/>
  <c r="T2347" i="3"/>
  <c r="V2347" i="3"/>
  <c r="T2371" i="3"/>
  <c r="V2371" i="3"/>
  <c r="V2286" i="3"/>
  <c r="T2286" i="3"/>
  <c r="V2271" i="3"/>
  <c r="T2271" i="3"/>
  <c r="V2244" i="3"/>
  <c r="T2244" i="3"/>
  <c r="V2213" i="3"/>
  <c r="T2213" i="3"/>
  <c r="V2167" i="3"/>
  <c r="T2167" i="3"/>
  <c r="V2059" i="3"/>
  <c r="T2059" i="3"/>
  <c r="V2287" i="3"/>
  <c r="T2287" i="3"/>
  <c r="T234" i="3"/>
  <c r="V234" i="3"/>
  <c r="T106" i="3"/>
  <c r="V106" i="3"/>
  <c r="T360" i="3"/>
  <c r="V360" i="3"/>
  <c r="T344" i="3"/>
  <c r="V344" i="3"/>
  <c r="T328" i="3"/>
  <c r="V328" i="3"/>
  <c r="T312" i="3"/>
  <c r="V312" i="3"/>
  <c r="T296" i="3"/>
  <c r="V296" i="3"/>
  <c r="T180" i="3"/>
  <c r="V180" i="3"/>
  <c r="T370" i="3"/>
  <c r="V370" i="3"/>
  <c r="T354" i="3"/>
  <c r="V354" i="3"/>
  <c r="T338" i="3"/>
  <c r="V338" i="3"/>
  <c r="T322" i="3"/>
  <c r="V322" i="3"/>
  <c r="T306" i="3"/>
  <c r="V306" i="3"/>
  <c r="T130" i="3"/>
  <c r="V130" i="3"/>
  <c r="T224" i="3"/>
  <c r="V224" i="3"/>
  <c r="V2470" i="3"/>
  <c r="T2470" i="3"/>
  <c r="T2459" i="3"/>
  <c r="V2459" i="3"/>
  <c r="T2399" i="3"/>
  <c r="V2399" i="3"/>
  <c r="V2447" i="3"/>
  <c r="T2447" i="3"/>
  <c r="T2400" i="3"/>
  <c r="V2400" i="3"/>
  <c r="T2389" i="3"/>
  <c r="V2389" i="3"/>
  <c r="V2283" i="3"/>
  <c r="T2283" i="3"/>
  <c r="V2303" i="3"/>
  <c r="T2303" i="3"/>
  <c r="T2279" i="3"/>
  <c r="V2279" i="3"/>
  <c r="V1979" i="3"/>
  <c r="T1979" i="3"/>
  <c r="V2236" i="3"/>
  <c r="T2236" i="3"/>
  <c r="V2183" i="3"/>
  <c r="T2183" i="3"/>
  <c r="V2186" i="3"/>
  <c r="T2186" i="3"/>
  <c r="T2242" i="3"/>
  <c r="V2242" i="3"/>
  <c r="V1996" i="3"/>
  <c r="T1996" i="3"/>
  <c r="V1839" i="3"/>
  <c r="T1839" i="3"/>
  <c r="V1767" i="3"/>
  <c r="T1767" i="3"/>
  <c r="V1695" i="3"/>
  <c r="T1695" i="3"/>
  <c r="V1731" i="3"/>
  <c r="T1731" i="3"/>
  <c r="V1667" i="3"/>
  <c r="T1667" i="3"/>
  <c r="V1804" i="3"/>
  <c r="T1804" i="3"/>
  <c r="V1779" i="3"/>
  <c r="T1779" i="3"/>
  <c r="V1614" i="3"/>
  <c r="T1614" i="3"/>
  <c r="V1558" i="3"/>
  <c r="T1558" i="3"/>
  <c r="V1606" i="3"/>
  <c r="T1606" i="3"/>
  <c r="V1514" i="3"/>
  <c r="T1514" i="3"/>
  <c r="V1470" i="3"/>
  <c r="T1470" i="3"/>
  <c r="V1494" i="3"/>
  <c r="T1494" i="3"/>
  <c r="V1621" i="3"/>
  <c r="T1621" i="3"/>
  <c r="V1502" i="3"/>
  <c r="T1502" i="3"/>
  <c r="T1359" i="3"/>
  <c r="V1359" i="3"/>
  <c r="T1327" i="3"/>
  <c r="V1327" i="3"/>
  <c r="V1510" i="3"/>
  <c r="T1510" i="3"/>
  <c r="T1369" i="3"/>
  <c r="V1369" i="3"/>
  <c r="T1291" i="3"/>
  <c r="V1291" i="3"/>
  <c r="T1295" i="3"/>
  <c r="V1295" i="3"/>
  <c r="T1361" i="3"/>
  <c r="V1361" i="3"/>
  <c r="T1314" i="3"/>
  <c r="V1314" i="3"/>
  <c r="T1269" i="3"/>
  <c r="V1269" i="3"/>
  <c r="V1338" i="3"/>
  <c r="T1338" i="3"/>
  <c r="T1307" i="3"/>
  <c r="V1307" i="3"/>
  <c r="T1275" i="3"/>
  <c r="V1275" i="3"/>
  <c r="T1243" i="3"/>
  <c r="V1243" i="3"/>
  <c r="T1211" i="3"/>
  <c r="V1211" i="3"/>
  <c r="V1294" i="3"/>
  <c r="T1294" i="3"/>
  <c r="T1321" i="3"/>
  <c r="V1321" i="3"/>
  <c r="T1289" i="3"/>
  <c r="V1289" i="3"/>
  <c r="T1257" i="3"/>
  <c r="V1257" i="3"/>
  <c r="T1223" i="3"/>
  <c r="V1223" i="3"/>
  <c r="V1100" i="3"/>
  <c r="T1100" i="3"/>
  <c r="T1180" i="3"/>
  <c r="V1180" i="3"/>
  <c r="T1120" i="3"/>
  <c r="V1120" i="3"/>
  <c r="T1207" i="3"/>
  <c r="V1207" i="3"/>
  <c r="T1128" i="3"/>
  <c r="V1128" i="3"/>
  <c r="V851" i="3"/>
  <c r="T851" i="3"/>
  <c r="V997" i="3"/>
  <c r="T997" i="3"/>
  <c r="T804" i="3"/>
  <c r="V804" i="3"/>
  <c r="T772" i="3"/>
  <c r="V772" i="3"/>
  <c r="T740" i="3"/>
  <c r="V740" i="3"/>
  <c r="T896" i="3"/>
  <c r="V896" i="3"/>
  <c r="T825" i="3"/>
  <c r="V825" i="3"/>
  <c r="T793" i="3"/>
  <c r="V793" i="3"/>
  <c r="T761" i="3"/>
  <c r="V761" i="3"/>
  <c r="T822" i="3"/>
  <c r="V822" i="3"/>
  <c r="T790" i="3"/>
  <c r="V790" i="3"/>
  <c r="T758" i="3"/>
  <c r="V758" i="3"/>
  <c r="T898" i="3"/>
  <c r="V898" i="3"/>
  <c r="T856" i="3"/>
  <c r="V856" i="3"/>
  <c r="T727" i="3"/>
  <c r="V727" i="3"/>
  <c r="T823" i="3"/>
  <c r="V823" i="3"/>
  <c r="T791" i="3"/>
  <c r="V791" i="3"/>
  <c r="T759" i="3"/>
  <c r="V759" i="3"/>
  <c r="T726" i="3"/>
  <c r="V726" i="3"/>
  <c r="T738" i="3"/>
  <c r="V738" i="3"/>
  <c r="V732" i="3"/>
  <c r="T732" i="3"/>
  <c r="T616" i="3"/>
  <c r="V616" i="3"/>
  <c r="T536" i="3"/>
  <c r="V536" i="3"/>
  <c r="T658" i="3"/>
  <c r="V658" i="3"/>
  <c r="T2462" i="3"/>
  <c r="V2462" i="3"/>
  <c r="T2423" i="3"/>
  <c r="V2423" i="3"/>
  <c r="V2411" i="3"/>
  <c r="T2411" i="3"/>
  <c r="T2467" i="3"/>
  <c r="V2467" i="3"/>
  <c r="V2427" i="3"/>
  <c r="T2427" i="3"/>
  <c r="T2432" i="3"/>
  <c r="V2432" i="3"/>
  <c r="T2398" i="3"/>
  <c r="V2398" i="3"/>
  <c r="V2366" i="3"/>
  <c r="T2366" i="3"/>
  <c r="T2315" i="3"/>
  <c r="V2315" i="3"/>
  <c r="V2335" i="3"/>
  <c r="T2335" i="3"/>
  <c r="V2351" i="3"/>
  <c r="T2351" i="3"/>
  <c r="V2275" i="3"/>
  <c r="T2275" i="3"/>
  <c r="V2323" i="3"/>
  <c r="T2323" i="3"/>
  <c r="V2290" i="3"/>
  <c r="T2290" i="3"/>
  <c r="T2336" i="3"/>
  <c r="V2336" i="3"/>
  <c r="V2212" i="3"/>
  <c r="T2212" i="3"/>
  <c r="V1875" i="3"/>
  <c r="T1875" i="3"/>
  <c r="V1987" i="3"/>
  <c r="T1987" i="3"/>
  <c r="V1734" i="3"/>
  <c r="T1734" i="3"/>
  <c r="V1882" i="3"/>
  <c r="T1882" i="3"/>
  <c r="V1706" i="3"/>
  <c r="T1706" i="3"/>
  <c r="V1727" i="3"/>
  <c r="T1727" i="3"/>
  <c r="V1735" i="3"/>
  <c r="T1735" i="3"/>
  <c r="V1690" i="3"/>
  <c r="T1690" i="3"/>
  <c r="V1775" i="3"/>
  <c r="T1775" i="3"/>
  <c r="V1726" i="3"/>
  <c r="T1726" i="3"/>
  <c r="V1607" i="3"/>
  <c r="T1607" i="3"/>
  <c r="T1636" i="3"/>
  <c r="V1636" i="3"/>
  <c r="V1570" i="3"/>
  <c r="T1570" i="3"/>
  <c r="T1728" i="3"/>
  <c r="V1728" i="3"/>
  <c r="V1787" i="3"/>
  <c r="T1787" i="3"/>
  <c r="V1633" i="3"/>
  <c r="T1633" i="3"/>
  <c r="V1486" i="3"/>
  <c r="T1486" i="3"/>
  <c r="V1485" i="3"/>
  <c r="T1485" i="3"/>
  <c r="T1593" i="3"/>
  <c r="V1593" i="3"/>
  <c r="T1355" i="3"/>
  <c r="V1355" i="3"/>
  <c r="T1323" i="3"/>
  <c r="V1323" i="3"/>
  <c r="T1267" i="3"/>
  <c r="V1267" i="3"/>
  <c r="T1365" i="3"/>
  <c r="V1365" i="3"/>
  <c r="T1333" i="3"/>
  <c r="V1333" i="3"/>
  <c r="T1281" i="3"/>
  <c r="V1281" i="3"/>
  <c r="T1319" i="3"/>
  <c r="V1319" i="3"/>
  <c r="T1287" i="3"/>
  <c r="V1287" i="3"/>
  <c r="T1255" i="3"/>
  <c r="V1255" i="3"/>
  <c r="T1205" i="3"/>
  <c r="V1205" i="3"/>
  <c r="T1136" i="3"/>
  <c r="V1136" i="3"/>
  <c r="V1052" i="3"/>
  <c r="T1052" i="3"/>
  <c r="T1038" i="3"/>
  <c r="V1038" i="3"/>
  <c r="V1013" i="3"/>
  <c r="T1013" i="3"/>
  <c r="V847" i="3"/>
  <c r="T847" i="3"/>
  <c r="T803" i="3"/>
  <c r="V803" i="3"/>
  <c r="T771" i="3"/>
  <c r="V771" i="3"/>
  <c r="T739" i="3"/>
  <c r="V739" i="3"/>
  <c r="T697" i="3"/>
  <c r="V697" i="3"/>
  <c r="T862" i="3"/>
  <c r="V862" i="3"/>
  <c r="T830" i="3"/>
  <c r="V830" i="3"/>
  <c r="T800" i="3"/>
  <c r="V800" i="3"/>
  <c r="T768" i="3"/>
  <c r="V768" i="3"/>
  <c r="T711" i="3"/>
  <c r="V711" i="3"/>
  <c r="T876" i="3"/>
  <c r="V876" i="3"/>
  <c r="T813" i="3"/>
  <c r="V813" i="3"/>
  <c r="T781" i="3"/>
  <c r="V781" i="3"/>
  <c r="T749" i="3"/>
  <c r="V749" i="3"/>
  <c r="T818" i="3"/>
  <c r="V818" i="3"/>
  <c r="T786" i="3"/>
  <c r="V786" i="3"/>
  <c r="T754" i="3"/>
  <c r="V754" i="3"/>
  <c r="T870" i="3"/>
  <c r="V870" i="3"/>
  <c r="T705" i="3"/>
  <c r="V705" i="3"/>
  <c r="T624" i="3"/>
  <c r="V624" i="3"/>
  <c r="T560" i="3"/>
  <c r="V560" i="3"/>
  <c r="T701" i="3"/>
  <c r="V701" i="3"/>
  <c r="T725" i="3"/>
  <c r="V725" i="3"/>
  <c r="T666" i="3"/>
  <c r="V666" i="3"/>
  <c r="T520" i="3"/>
  <c r="V520" i="3"/>
  <c r="T695" i="3"/>
  <c r="V695" i="3"/>
  <c r="T578" i="3"/>
  <c r="V578" i="3"/>
  <c r="T366" i="3"/>
  <c r="V366" i="3"/>
  <c r="T350" i="3"/>
  <c r="V350" i="3"/>
  <c r="T334" i="3"/>
  <c r="V334" i="3"/>
  <c r="T318" i="3"/>
  <c r="V318" i="3"/>
  <c r="T302" i="3"/>
  <c r="V302" i="3"/>
  <c r="T218" i="3"/>
  <c r="V218" i="3"/>
  <c r="T90" i="3"/>
  <c r="V90" i="3"/>
  <c r="T242" i="3"/>
  <c r="V242" i="3"/>
  <c r="T210" i="3"/>
  <c r="V210" i="3"/>
  <c r="T82" i="3"/>
  <c r="V82" i="3"/>
  <c r="T208" i="3"/>
  <c r="V208" i="3"/>
  <c r="T422" i="3"/>
  <c r="V422" i="3"/>
  <c r="T414" i="3"/>
  <c r="V414" i="3"/>
  <c r="T406" i="3"/>
  <c r="V406" i="3"/>
  <c r="T398" i="3"/>
  <c r="V398" i="3"/>
  <c r="T390" i="3"/>
  <c r="V390" i="3"/>
  <c r="T382" i="3"/>
  <c r="V382" i="3"/>
  <c r="T374" i="3"/>
  <c r="V374" i="3"/>
  <c r="Q1651" i="2"/>
  <c r="Q956" i="2"/>
  <c r="S413" i="2"/>
  <c r="Q2402" i="2"/>
  <c r="Q2321" i="2"/>
  <c r="Q2211" i="2"/>
  <c r="Q1276" i="2"/>
  <c r="S1202" i="2"/>
  <c r="Q1212" i="2"/>
  <c r="Q1020" i="2"/>
  <c r="Q886" i="2"/>
  <c r="S325" i="2"/>
  <c r="Q502" i="2"/>
  <c r="Q162" i="2"/>
  <c r="Q460" i="2"/>
  <c r="S2311" i="2"/>
  <c r="Q2475" i="2"/>
  <c r="S1808" i="2"/>
  <c r="Q2189" i="2"/>
  <c r="Q1756" i="2"/>
  <c r="Q1158" i="2"/>
  <c r="S285" i="2"/>
  <c r="S465" i="2"/>
  <c r="S117" i="2"/>
  <c r="Q1695" i="2"/>
  <c r="Q2254" i="2"/>
  <c r="Q1614" i="2"/>
  <c r="S1964" i="2"/>
  <c r="S1638" i="2"/>
  <c r="S1502" i="2"/>
  <c r="Q1361" i="2"/>
  <c r="S1373" i="2"/>
  <c r="S650" i="2"/>
  <c r="Q513" i="2"/>
  <c r="S825" i="2"/>
  <c r="Q687" i="2"/>
  <c r="Q345" i="2"/>
  <c r="Q199" i="2"/>
  <c r="Q553" i="2"/>
  <c r="S654" i="2"/>
  <c r="Q266" i="2"/>
  <c r="Q122" i="2"/>
  <c r="S646" i="2"/>
  <c r="S514" i="2"/>
  <c r="S2278" i="2"/>
  <c r="Q1915" i="2"/>
  <c r="S913" i="2"/>
  <c r="S594" i="2"/>
  <c r="S165" i="2"/>
  <c r="Q141" i="2"/>
  <c r="Q2260" i="2"/>
  <c r="Q2162" i="2"/>
  <c r="Q635" i="2"/>
  <c r="S341" i="2"/>
  <c r="S2000" i="2"/>
  <c r="Q1867" i="2"/>
  <c r="S788" i="2"/>
  <c r="Q720" i="2"/>
  <c r="Q45" i="2"/>
  <c r="S497" i="2"/>
  <c r="S2432" i="2"/>
  <c r="Q1511" i="2"/>
  <c r="Q1574" i="2"/>
  <c r="S2348" i="2"/>
  <c r="Q2336" i="2"/>
  <c r="Q2184" i="2"/>
  <c r="Q2226" i="2"/>
  <c r="Q2187" i="2"/>
  <c r="Q1766" i="2"/>
  <c r="Q1752" i="2"/>
  <c r="S1646" i="2"/>
  <c r="Q1342" i="2"/>
  <c r="Q1429" i="2"/>
  <c r="Q1375" i="2"/>
  <c r="S1186" i="2"/>
  <c r="S522" i="2"/>
  <c r="Q326" i="2"/>
  <c r="Q114" i="2"/>
  <c r="Q410" i="2"/>
  <c r="Q2198" i="2"/>
  <c r="Q1636" i="2"/>
  <c r="S1561" i="2"/>
  <c r="Q1473" i="2"/>
  <c r="Q1611" i="2"/>
  <c r="Q672" i="2"/>
  <c r="Q85" i="2"/>
  <c r="Q13" i="2"/>
  <c r="Q1893" i="2"/>
  <c r="S1982" i="2"/>
  <c r="S1932" i="2"/>
  <c r="Q454" i="2"/>
  <c r="Q1686" i="2"/>
  <c r="Q2479" i="2"/>
  <c r="S2344" i="2"/>
  <c r="Q2236" i="2"/>
  <c r="Q2161" i="2"/>
  <c r="Q1456" i="2"/>
  <c r="Q1346" i="2"/>
  <c r="S892" i="2"/>
  <c r="Q966" i="2"/>
  <c r="Q667" i="2"/>
  <c r="Q591" i="2"/>
  <c r="Q239" i="2"/>
  <c r="Q529" i="2"/>
  <c r="Q298" i="2"/>
  <c r="Q74" i="2"/>
  <c r="S2493" i="2"/>
  <c r="Q1708" i="2"/>
  <c r="Q1683" i="2"/>
  <c r="Q680" i="2"/>
  <c r="Q555" i="2"/>
  <c r="S109" i="2"/>
  <c r="Q2022" i="2"/>
  <c r="Q1536" i="2"/>
  <c r="Q1258" i="2"/>
  <c r="Q1962" i="2"/>
  <c r="Q1562" i="2"/>
  <c r="Q1315" i="2"/>
  <c r="S977" i="2"/>
  <c r="Q821" i="2"/>
  <c r="Q231" i="2"/>
  <c r="Q692" i="2"/>
  <c r="Q250" i="2"/>
  <c r="Q106" i="2"/>
  <c r="Q2483" i="2"/>
  <c r="Q1338" i="2"/>
  <c r="Q2377" i="2"/>
  <c r="S2370" i="2"/>
  <c r="S2288" i="2"/>
  <c r="Q1973" i="2"/>
  <c r="Q1758" i="2"/>
  <c r="S1590" i="2"/>
  <c r="Q1694" i="2"/>
  <c r="S1510" i="2"/>
  <c r="S1397" i="2"/>
  <c r="S828" i="2"/>
  <c r="Q647" i="2"/>
  <c r="Q970" i="2"/>
  <c r="Q11" i="2"/>
  <c r="Q1939" i="2"/>
  <c r="Q2008" i="2"/>
  <c r="Q2490" i="2"/>
  <c r="S2052" i="2"/>
  <c r="S2044" i="2"/>
  <c r="S1297" i="2"/>
  <c r="Q47" i="2"/>
  <c r="Q306" i="2"/>
  <c r="Q2238" i="2"/>
  <c r="Q2005" i="2"/>
  <c r="Q1790" i="2"/>
  <c r="Q1056" i="2"/>
  <c r="Q917" i="2"/>
  <c r="S405" i="2"/>
  <c r="Q82" i="2"/>
  <c r="S2330" i="2"/>
  <c r="S1984" i="2"/>
  <c r="Q2389" i="2"/>
  <c r="Q664" i="2"/>
  <c r="Q2017" i="2"/>
  <c r="Q1889" i="2"/>
  <c r="Q1654" i="2"/>
  <c r="Q1226" i="2"/>
  <c r="S780" i="2"/>
  <c r="Q119" i="2"/>
  <c r="Q83" i="2"/>
  <c r="S1737" i="2"/>
  <c r="S1935" i="2"/>
  <c r="Q1457" i="2"/>
  <c r="Q2275" i="2"/>
  <c r="Q1326" i="2"/>
  <c r="Q1552" i="2"/>
  <c r="Q1052" i="2"/>
  <c r="S1197" i="2"/>
  <c r="Q723" i="2"/>
  <c r="Q955" i="2"/>
  <c r="Q283" i="2"/>
  <c r="Q2220" i="2"/>
  <c r="Q2137" i="2"/>
  <c r="Q2168" i="2"/>
  <c r="Q1972" i="2"/>
  <c r="Q573" i="2"/>
  <c r="S622" i="2"/>
  <c r="S362" i="2"/>
  <c r="S1852" i="2"/>
  <c r="Q1410" i="2"/>
  <c r="Q2467" i="2"/>
  <c r="Q202" i="2"/>
  <c r="Q1036" i="2"/>
  <c r="S77" i="2"/>
  <c r="Q1413" i="2"/>
  <c r="Q660" i="2"/>
  <c r="S566" i="2"/>
  <c r="Q226" i="2"/>
  <c r="Q1794" i="2"/>
  <c r="S2065" i="2"/>
  <c r="Q1058" i="2"/>
  <c r="S798" i="2"/>
  <c r="S309" i="2"/>
  <c r="S2134" i="2"/>
  <c r="Q2134" i="2"/>
  <c r="S2438" i="2"/>
  <c r="Q1531" i="2"/>
  <c r="Q1423" i="2"/>
  <c r="Q1446" i="2"/>
  <c r="Q1244" i="2"/>
  <c r="Q932" i="2"/>
  <c r="S857" i="2"/>
  <c r="Q559" i="2"/>
  <c r="Q79" i="2"/>
  <c r="Q279" i="2"/>
  <c r="Q143" i="2"/>
  <c r="Q35" i="2"/>
  <c r="S2421" i="2"/>
  <c r="Q449" i="2"/>
  <c r="S449" i="2"/>
  <c r="Q1221" i="2"/>
  <c r="S1221" i="2"/>
  <c r="Q2224" i="2"/>
  <c r="Q1138" i="2"/>
  <c r="S774" i="2"/>
  <c r="Q659" i="2"/>
  <c r="Q1754" i="2"/>
  <c r="S251" i="2"/>
  <c r="Q251" i="2"/>
  <c r="Q2367" i="2"/>
  <c r="Q2299" i="2"/>
  <c r="S2265" i="2"/>
  <c r="S2036" i="2"/>
  <c r="Q2307" i="2"/>
  <c r="Q2056" i="2"/>
  <c r="Q1731" i="2"/>
  <c r="Q1222" i="2"/>
  <c r="Q853" i="2"/>
  <c r="Q703" i="2"/>
  <c r="Q2443" i="2"/>
  <c r="S1992" i="2"/>
  <c r="Q1699" i="2"/>
  <c r="S1699" i="2"/>
  <c r="S580" i="2"/>
  <c r="Q580" i="2"/>
  <c r="Q1666" i="2"/>
  <c r="Q2472" i="2"/>
  <c r="Q1662" i="2"/>
  <c r="Q1567" i="2"/>
  <c r="S1545" i="2"/>
  <c r="Q576" i="2"/>
  <c r="Q478" i="2"/>
  <c r="Q406" i="2"/>
  <c r="S383" i="2"/>
  <c r="S441" i="2"/>
  <c r="Q21" i="2"/>
  <c r="S2385" i="2"/>
  <c r="Q2385" i="2"/>
  <c r="S2262" i="2"/>
  <c r="Q2262" i="2"/>
  <c r="Q2195" i="2"/>
  <c r="Q2156" i="2"/>
  <c r="Q1018" i="2"/>
  <c r="Q933" i="2"/>
  <c r="Q515" i="2"/>
  <c r="Q15" i="2"/>
  <c r="Q596" i="2"/>
  <c r="S2469" i="2"/>
  <c r="Q1632" i="2"/>
  <c r="Q1298" i="2"/>
  <c r="Q564" i="2"/>
  <c r="Q67" i="2"/>
  <c r="Q2474" i="2"/>
  <c r="S2474" i="2"/>
  <c r="S367" i="2"/>
  <c r="Q367" i="2"/>
  <c r="Q91" i="2"/>
  <c r="Q1246" i="2"/>
  <c r="Q2328" i="2"/>
  <c r="S2328" i="2"/>
  <c r="Q2362" i="2"/>
  <c r="S2362" i="2"/>
  <c r="S1184" i="2"/>
  <c r="Q1184" i="2"/>
  <c r="S1272" i="2"/>
  <c r="Q1272" i="2"/>
  <c r="Q768" i="2"/>
  <c r="S768" i="2"/>
  <c r="S1684" i="2"/>
  <c r="Q1684" i="2"/>
  <c r="S1891" i="2"/>
  <c r="Q1891" i="2"/>
  <c r="S996" i="2"/>
  <c r="Q996" i="2"/>
  <c r="S1172" i="2"/>
  <c r="Q1172" i="2"/>
  <c r="Q1995" i="2"/>
  <c r="S2431" i="2"/>
  <c r="Q2027" i="2"/>
  <c r="Q743" i="2"/>
  <c r="Q442" i="2"/>
  <c r="Q721" i="2"/>
  <c r="Q2062" i="2"/>
  <c r="Q648" i="2"/>
  <c r="Q1825" i="2"/>
  <c r="S1825" i="2"/>
  <c r="S1176" i="2"/>
  <c r="Q1176" i="2"/>
  <c r="Q1465" i="2"/>
  <c r="S1465" i="2"/>
  <c r="S632" i="2"/>
  <c r="Q632" i="2"/>
  <c r="S187" i="2"/>
  <c r="Q187" i="2"/>
  <c r="S69" i="2"/>
  <c r="Q69" i="2"/>
  <c r="Q1106" i="2"/>
  <c r="Q978" i="2"/>
  <c r="Q146" i="2"/>
  <c r="S1245" i="2"/>
  <c r="Q1900" i="2"/>
  <c r="S1900" i="2"/>
  <c r="S1394" i="2"/>
  <c r="Q1394" i="2"/>
  <c r="S1780" i="2"/>
  <c r="Q1780" i="2"/>
  <c r="S1345" i="2"/>
  <c r="Q1345" i="2"/>
  <c r="Q542" i="2"/>
  <c r="S542" i="2"/>
  <c r="S603" i="2"/>
  <c r="Q603" i="2"/>
  <c r="S1656" i="2"/>
  <c r="Q1656" i="2"/>
  <c r="Q1727" i="2"/>
  <c r="S1727" i="2"/>
  <c r="Q2037" i="2"/>
  <c r="Q1682" i="2"/>
  <c r="Q1594" i="2"/>
  <c r="Q1479" i="2"/>
  <c r="Q1582" i="2"/>
  <c r="Q2442" i="2"/>
  <c r="Q2259" i="2"/>
  <c r="S2144" i="2"/>
  <c r="Q1941" i="2"/>
  <c r="Q1570" i="2"/>
  <c r="Q1082" i="2"/>
  <c r="S784" i="2"/>
  <c r="Q422" i="2"/>
  <c r="Q274" i="2"/>
  <c r="S881" i="2"/>
  <c r="Q2039" i="2"/>
  <c r="S2039" i="2"/>
  <c r="Q1911" i="2"/>
  <c r="S1911" i="2"/>
  <c r="S1816" i="2"/>
  <c r="Q1816" i="2"/>
  <c r="Q1563" i="2"/>
  <c r="S1563" i="2"/>
  <c r="Q1213" i="2"/>
  <c r="S1213" i="2"/>
  <c r="S1588" i="2"/>
  <c r="Q1588" i="2"/>
  <c r="S157" i="2"/>
  <c r="Q157" i="2"/>
  <c r="Q2322" i="2"/>
  <c r="S2322" i="2"/>
  <c r="Q1284" i="2"/>
  <c r="Q1178" i="2"/>
  <c r="Q745" i="2"/>
  <c r="Q585" i="2"/>
  <c r="S1706" i="2"/>
  <c r="Q1706" i="2"/>
  <c r="S1592" i="2"/>
  <c r="Q1592" i="2"/>
  <c r="S927" i="2"/>
  <c r="Q927" i="2"/>
  <c r="S693" i="2"/>
  <c r="Q693" i="2"/>
  <c r="Q1205" i="2"/>
  <c r="S1205" i="2"/>
  <c r="Q1307" i="2"/>
  <c r="S1307" i="2"/>
  <c r="S2292" i="2"/>
  <c r="S801" i="2"/>
  <c r="Q280" i="2"/>
  <c r="S353" i="2"/>
  <c r="S2373" i="2"/>
  <c r="Q2373" i="2"/>
  <c r="S1764" i="2"/>
  <c r="Q1764" i="2"/>
  <c r="S1270" i="2"/>
  <c r="Q1270" i="2"/>
  <c r="S37" i="2"/>
  <c r="Q37" i="2"/>
  <c r="Q2029" i="2"/>
  <c r="Q99" i="2"/>
  <c r="Q2332" i="2"/>
  <c r="S2332" i="2"/>
  <c r="Q1884" i="2"/>
  <c r="S1884" i="2"/>
  <c r="S1691" i="2"/>
  <c r="Q1691" i="2"/>
  <c r="S1660" i="2"/>
  <c r="Q1660" i="2"/>
  <c r="Q2255" i="2"/>
  <c r="S2255" i="2"/>
  <c r="S835" i="2"/>
  <c r="Q835" i="2"/>
  <c r="S1472" i="2"/>
  <c r="Q1472" i="2"/>
  <c r="Q1796" i="2"/>
  <c r="S1796" i="2"/>
  <c r="Q1256" i="2"/>
  <c r="S1256" i="2"/>
  <c r="Q2283" i="2"/>
  <c r="S2283" i="2"/>
  <c r="S1595" i="2"/>
  <c r="Q1595" i="2"/>
  <c r="Q1500" i="2"/>
  <c r="S1500" i="2"/>
  <c r="S1299" i="2"/>
  <c r="Q1299" i="2"/>
  <c r="S807" i="2"/>
  <c r="Q807" i="2"/>
  <c r="S423" i="2"/>
  <c r="Q423" i="2"/>
  <c r="S511" i="2"/>
  <c r="Q511" i="2"/>
  <c r="Q205" i="2"/>
  <c r="S205" i="2"/>
  <c r="S2032" i="2"/>
  <c r="Q2032" i="2"/>
  <c r="S1726" i="2"/>
  <c r="Q1726" i="2"/>
  <c r="Q1940" i="2"/>
  <c r="S1940" i="2"/>
  <c r="Q1761" i="2"/>
  <c r="S1761" i="2"/>
  <c r="S1750" i="2"/>
  <c r="Q1750" i="2"/>
  <c r="Q2320" i="2"/>
  <c r="S2320" i="2"/>
  <c r="S1715" i="2"/>
  <c r="Q1715" i="2"/>
  <c r="S1491" i="2"/>
  <c r="Q1491" i="2"/>
  <c r="S1507" i="2"/>
  <c r="Q1507" i="2"/>
  <c r="S1026" i="2"/>
  <c r="Q1026" i="2"/>
  <c r="S1030" i="2"/>
  <c r="Q1030" i="2"/>
  <c r="S867" i="2"/>
  <c r="Q867" i="2"/>
  <c r="Q562" i="2"/>
  <c r="S562" i="2"/>
  <c r="S494" i="2"/>
  <c r="Q494" i="2"/>
  <c r="Q2381" i="2"/>
  <c r="Q2208" i="2"/>
  <c r="Q1474" i="2"/>
  <c r="Q695" i="2"/>
  <c r="Q627" i="2"/>
  <c r="S757" i="2"/>
  <c r="S397" i="2"/>
  <c r="Q617" i="2"/>
  <c r="Q1836" i="2"/>
  <c r="S1836" i="2"/>
  <c r="S2212" i="2"/>
  <c r="Q2212" i="2"/>
  <c r="S2166" i="2"/>
  <c r="Q2166" i="2"/>
  <c r="S1829" i="2"/>
  <c r="Q1829" i="2"/>
  <c r="S1554" i="2"/>
  <c r="Q1554" i="2"/>
  <c r="Q1876" i="2"/>
  <c r="S1876" i="2"/>
  <c r="S1831" i="2"/>
  <c r="Q1831" i="2"/>
  <c r="Q1515" i="2"/>
  <c r="S1515" i="2"/>
  <c r="S1407" i="2"/>
  <c r="Q1407" i="2"/>
  <c r="Q1499" i="2"/>
  <c r="S1499" i="2"/>
  <c r="S1264" i="2"/>
  <c r="Q1264" i="2"/>
  <c r="Q785" i="2"/>
  <c r="S785" i="2"/>
  <c r="S556" i="2"/>
  <c r="Q556" i="2"/>
  <c r="Q489" i="2"/>
  <c r="S489" i="2"/>
  <c r="S704" i="2"/>
  <c r="Q704" i="2"/>
  <c r="S1640" i="2"/>
  <c r="Q1640" i="2"/>
  <c r="S728" i="2"/>
  <c r="Q728" i="2"/>
  <c r="S330" i="2"/>
  <c r="Q330" i="2"/>
  <c r="S2293" i="2"/>
  <c r="Q2293" i="2"/>
  <c r="Q1452" i="2"/>
  <c r="S750" i="2"/>
  <c r="Q770" i="2"/>
  <c r="Q732" i="2"/>
  <c r="Q393" i="2"/>
  <c r="Q263" i="2"/>
  <c r="Q1705" i="2"/>
  <c r="S1705" i="2"/>
  <c r="Q2024" i="2"/>
  <c r="S2024" i="2"/>
  <c r="S1804" i="2"/>
  <c r="Q1804" i="2"/>
  <c r="S1555" i="2"/>
  <c r="Q1555" i="2"/>
  <c r="S1334" i="2"/>
  <c r="Q1334" i="2"/>
  <c r="Q1317" i="2"/>
  <c r="S1317" i="2"/>
  <c r="S1619" i="2"/>
  <c r="Q1619" i="2"/>
  <c r="S1544" i="2"/>
  <c r="Q1544" i="2"/>
  <c r="S1587" i="2"/>
  <c r="Q1587" i="2"/>
  <c r="S1224" i="2"/>
  <c r="Q1224" i="2"/>
  <c r="S911" i="2"/>
  <c r="Q911" i="2"/>
  <c r="S859" i="2"/>
  <c r="Q859" i="2"/>
  <c r="Q726" i="2"/>
  <c r="S726" i="2"/>
  <c r="Q642" i="2"/>
  <c r="S642" i="2"/>
  <c r="Q385" i="2"/>
  <c r="S385" i="2"/>
  <c r="S430" i="2"/>
  <c r="Q430" i="2"/>
  <c r="Q173" i="2"/>
  <c r="S173" i="2"/>
  <c r="S1907" i="2"/>
  <c r="Q1907" i="2"/>
  <c r="S1675" i="2"/>
  <c r="Q1675" i="2"/>
  <c r="Q2048" i="2"/>
  <c r="S2048" i="2"/>
  <c r="S1690" i="2"/>
  <c r="Q1690" i="2"/>
  <c r="S1516" i="2"/>
  <c r="Q1516" i="2"/>
  <c r="Q1363" i="2"/>
  <c r="S1363" i="2"/>
  <c r="Q2455" i="2"/>
  <c r="Q2280" i="2"/>
  <c r="Q1814" i="2"/>
  <c r="Q1522" i="2"/>
  <c r="Q1513" i="2"/>
  <c r="Q1337" i="2"/>
  <c r="Q631" i="2"/>
  <c r="Q948" i="2"/>
  <c r="Q909" i="2"/>
  <c r="Q322" i="2"/>
  <c r="Q290" i="2"/>
  <c r="Q194" i="2"/>
  <c r="Q34" i="2"/>
  <c r="Q264" i="2"/>
  <c r="S2165" i="2"/>
  <c r="Q2165" i="2"/>
  <c r="S2174" i="2"/>
  <c r="Q2174" i="2"/>
  <c r="Q2485" i="2"/>
  <c r="S2485" i="2"/>
  <c r="Q2466" i="2"/>
  <c r="S2466" i="2"/>
  <c r="Q2063" i="2"/>
  <c r="S2063" i="2"/>
  <c r="Q2379" i="2"/>
  <c r="S2379" i="2"/>
  <c r="S1664" i="2"/>
  <c r="Q1664" i="2"/>
  <c r="Q1635" i="2"/>
  <c r="S1635" i="2"/>
  <c r="Q1871" i="2"/>
  <c r="S1871" i="2"/>
  <c r="S2302" i="2"/>
  <c r="Q2302" i="2"/>
  <c r="Q1189" i="2"/>
  <c r="S1189" i="2"/>
  <c r="S1532" i="2"/>
  <c r="Q1532" i="2"/>
  <c r="Q526" i="2"/>
  <c r="S526" i="2"/>
  <c r="S713" i="2"/>
  <c r="Q713" i="2"/>
  <c r="Q473" i="2"/>
  <c r="S473" i="2"/>
  <c r="Q951" i="2"/>
  <c r="S951" i="2"/>
  <c r="Q817" i="2"/>
  <c r="S817" i="2"/>
  <c r="Q694" i="2"/>
  <c r="S694" i="2"/>
  <c r="S299" i="2"/>
  <c r="Q299" i="2"/>
  <c r="S895" i="2"/>
  <c r="Q895" i="2"/>
  <c r="Q1976" i="2"/>
  <c r="S1976" i="2"/>
  <c r="S2150" i="2"/>
  <c r="Q2150" i="2"/>
  <c r="Q2019" i="2"/>
  <c r="S2019" i="2"/>
  <c r="S1931" i="2"/>
  <c r="Q1931" i="2"/>
  <c r="S1603" i="2"/>
  <c r="Q1603" i="2"/>
  <c r="Q505" i="2"/>
  <c r="S505" i="2"/>
  <c r="Q1921" i="2"/>
  <c r="Q1399" i="2"/>
  <c r="S534" i="2"/>
  <c r="S638" i="2"/>
  <c r="S2426" i="2"/>
  <c r="Q2426" i="2"/>
  <c r="Q2458" i="2"/>
  <c r="S2458" i="2"/>
  <c r="S2197" i="2"/>
  <c r="Q2197" i="2"/>
  <c r="Q1908" i="2"/>
  <c r="S1908" i="2"/>
  <c r="S2157" i="2"/>
  <c r="Q2157" i="2"/>
  <c r="S1869" i="2"/>
  <c r="Q1869" i="2"/>
  <c r="Q1518" i="2"/>
  <c r="S1518" i="2"/>
  <c r="S1845" i="2"/>
  <c r="Q1845" i="2"/>
  <c r="Q1181" i="2"/>
  <c r="S1181" i="2"/>
  <c r="S1612" i="2"/>
  <c r="Q1612" i="2"/>
  <c r="S1448" i="2"/>
  <c r="Q1448" i="2"/>
  <c r="S899" i="2"/>
  <c r="Q899" i="2"/>
  <c r="S1232" i="2"/>
  <c r="Q1232" i="2"/>
  <c r="S1166" i="2"/>
  <c r="Q1166" i="2"/>
  <c r="S1214" i="2"/>
  <c r="Q1214" i="2"/>
  <c r="Q606" i="2"/>
  <c r="S606" i="2"/>
  <c r="Q833" i="2"/>
  <c r="S833" i="2"/>
  <c r="S871" i="2"/>
  <c r="Q871" i="2"/>
  <c r="S696" i="2"/>
  <c r="Q696" i="2"/>
  <c r="S2214" i="2"/>
  <c r="Q2214" i="2"/>
  <c r="S1875" i="2"/>
  <c r="Q1875" i="2"/>
  <c r="S1802" i="2"/>
  <c r="Q1802" i="2"/>
  <c r="S1830" i="2"/>
  <c r="Q1830" i="2"/>
  <c r="S1094" i="2"/>
  <c r="Q1094" i="2"/>
  <c r="S923" i="2"/>
  <c r="Q923" i="2"/>
  <c r="S581" i="2"/>
  <c r="Q581" i="2"/>
  <c r="S657" i="2"/>
  <c r="Q657" i="2"/>
  <c r="S2203" i="2"/>
  <c r="Q2203" i="2"/>
  <c r="S414" i="2"/>
  <c r="Q414" i="2"/>
  <c r="Q2192" i="2"/>
  <c r="Q1626" i="2"/>
  <c r="S2392" i="2"/>
  <c r="Q2015" i="2"/>
  <c r="Q1606" i="2"/>
  <c r="Q1318" i="2"/>
  <c r="Q458" i="2"/>
  <c r="Q708" i="2"/>
  <c r="Q282" i="2"/>
  <c r="S2149" i="2"/>
  <c r="Q2149" i="2"/>
  <c r="Q2308" i="2"/>
  <c r="S2308" i="2"/>
  <c r="Q2171" i="2"/>
  <c r="S2171" i="2"/>
  <c r="Q1892" i="2"/>
  <c r="S1892" i="2"/>
  <c r="S1514" i="2"/>
  <c r="Q1514" i="2"/>
  <c r="S1707" i="2"/>
  <c r="Q1707" i="2"/>
  <c r="S1730" i="2"/>
  <c r="Q1730" i="2"/>
  <c r="S1306" i="2"/>
  <c r="Q1306" i="2"/>
  <c r="S1676" i="2"/>
  <c r="Q1676" i="2"/>
  <c r="Q1540" i="2"/>
  <c r="S1540" i="2"/>
  <c r="S1004" i="2"/>
  <c r="Q1004" i="2"/>
  <c r="Q433" i="2"/>
  <c r="S433" i="2"/>
  <c r="S1262" i="2"/>
  <c r="Q1262" i="2"/>
  <c r="S736" i="2"/>
  <c r="Q736" i="2"/>
  <c r="S653" i="2"/>
  <c r="Q653" i="2"/>
  <c r="Q457" i="2"/>
  <c r="S457" i="2"/>
  <c r="Q921" i="2"/>
  <c r="S921" i="2"/>
  <c r="Q574" i="2"/>
  <c r="S574" i="2"/>
  <c r="S765" i="2"/>
  <c r="Q765" i="2"/>
  <c r="S407" i="2"/>
  <c r="Q407" i="2"/>
  <c r="S267" i="2"/>
  <c r="Q267" i="2"/>
  <c r="S552" i="2"/>
  <c r="Q552" i="2"/>
  <c r="Q386" i="2"/>
  <c r="S386" i="2"/>
  <c r="Q237" i="2"/>
  <c r="S237" i="2"/>
  <c r="Q133" i="2"/>
  <c r="S133" i="2"/>
  <c r="Q2142" i="2"/>
  <c r="S2210" i="2"/>
  <c r="Q2210" i="2"/>
  <c r="S2459" i="2"/>
  <c r="Q2459" i="2"/>
  <c r="S1883" i="2"/>
  <c r="Q1883" i="2"/>
  <c r="Q2314" i="2"/>
  <c r="S2314" i="2"/>
  <c r="S1835" i="2"/>
  <c r="Q1835" i="2"/>
  <c r="S1748" i="2"/>
  <c r="Q1748" i="2"/>
  <c r="S1627" i="2"/>
  <c r="Q1627" i="2"/>
  <c r="S1847" i="2"/>
  <c r="Q1847" i="2"/>
  <c r="S1990" i="2"/>
  <c r="Q1990" i="2"/>
  <c r="S1667" i="2"/>
  <c r="Q1667" i="2"/>
  <c r="S1734" i="2"/>
  <c r="Q1734" i="2"/>
  <c r="Q1323" i="2"/>
  <c r="S1323" i="2"/>
  <c r="S1458" i="2"/>
  <c r="Q1458" i="2"/>
  <c r="S1068" i="2"/>
  <c r="Q1068" i="2"/>
  <c r="S1006" i="2"/>
  <c r="Q1006" i="2"/>
  <c r="S1070" i="2"/>
  <c r="Q1070" i="2"/>
  <c r="S1090" i="2"/>
  <c r="Q1090" i="2"/>
  <c r="S640" i="2"/>
  <c r="Q640" i="2"/>
  <c r="S510" i="2"/>
  <c r="Q510" i="2"/>
  <c r="S1366" i="2"/>
  <c r="Q1366" i="2"/>
  <c r="S2420" i="2"/>
  <c r="Q2420" i="2"/>
  <c r="Q2289" i="2"/>
  <c r="S2289" i="2"/>
  <c r="S2205" i="2"/>
  <c r="Q2205" i="2"/>
  <c r="S2216" i="2"/>
  <c r="Q2216" i="2"/>
  <c r="Q1765" i="2"/>
  <c r="S1765" i="2"/>
  <c r="S1406" i="2"/>
  <c r="Q1406" i="2"/>
  <c r="Q1428" i="2"/>
  <c r="S1428" i="2"/>
  <c r="S1277" i="2"/>
  <c r="Q1277" i="2"/>
  <c r="S1520" i="2"/>
  <c r="Q1520" i="2"/>
  <c r="Q1201" i="2"/>
  <c r="S1201" i="2"/>
  <c r="S1351" i="2"/>
  <c r="Q1351" i="2"/>
  <c r="Q1241" i="2"/>
  <c r="S1241" i="2"/>
  <c r="Q1161" i="2"/>
  <c r="S1161" i="2"/>
  <c r="S1300" i="2"/>
  <c r="Q1300" i="2"/>
  <c r="Q1043" i="2"/>
  <c r="S1043" i="2"/>
  <c r="Q1165" i="2"/>
  <c r="S1165" i="2"/>
  <c r="S1103" i="2"/>
  <c r="Q1103" i="2"/>
  <c r="S1269" i="2"/>
  <c r="Q1269" i="2"/>
  <c r="Q1019" i="2"/>
  <c r="S1019" i="2"/>
  <c r="S1113" i="2"/>
  <c r="Q1113" i="2"/>
  <c r="Q1075" i="2"/>
  <c r="S1075" i="2"/>
  <c r="S1261" i="2"/>
  <c r="Q1261" i="2"/>
  <c r="S1129" i="2"/>
  <c r="Q1129" i="2"/>
  <c r="S762" i="2"/>
  <c r="Q762" i="2"/>
  <c r="S810" i="2"/>
  <c r="Q810" i="2"/>
  <c r="S1235" i="2"/>
  <c r="Q1235" i="2"/>
  <c r="Q1047" i="2"/>
  <c r="S1047" i="2"/>
  <c r="Q530" i="2"/>
  <c r="S530" i="2"/>
  <c r="Q1051" i="2"/>
  <c r="S1051" i="2"/>
  <c r="Q773" i="2"/>
  <c r="S773" i="2"/>
  <c r="S1151" i="2"/>
  <c r="Q1151" i="2"/>
  <c r="S2004" i="2"/>
  <c r="Q2004" i="2"/>
  <c r="S507" i="2"/>
  <c r="Q507" i="2"/>
  <c r="S443" i="2"/>
  <c r="Q443" i="2"/>
  <c r="S1143" i="2"/>
  <c r="Q1143" i="2"/>
  <c r="S437" i="2"/>
  <c r="Q437" i="2"/>
  <c r="S419" i="2"/>
  <c r="Q419" i="2"/>
  <c r="S382" i="2"/>
  <c r="Q382" i="2"/>
  <c r="Q678" i="2"/>
  <c r="S678" i="2"/>
  <c r="Q666" i="2"/>
  <c r="S666" i="2"/>
  <c r="Q401" i="2"/>
  <c r="S401" i="2"/>
  <c r="S332" i="2"/>
  <c r="Q332" i="2"/>
  <c r="S273" i="2"/>
  <c r="Q273" i="2"/>
  <c r="S209" i="2"/>
  <c r="Q209" i="2"/>
  <c r="S161" i="2"/>
  <c r="Q161" i="2"/>
  <c r="S129" i="2"/>
  <c r="Q129" i="2"/>
  <c r="S97" i="2"/>
  <c r="Q97" i="2"/>
  <c r="S962" i="2"/>
  <c r="Q962" i="2"/>
  <c r="S2186" i="2"/>
  <c r="Q2186" i="2"/>
  <c r="Q2147" i="2"/>
  <c r="S2147" i="2"/>
  <c r="Q1967" i="2"/>
  <c r="S1967" i="2"/>
  <c r="S1805" i="2"/>
  <c r="Q1805" i="2"/>
  <c r="Q1745" i="2"/>
  <c r="S1745" i="2"/>
  <c r="S1888" i="2"/>
  <c r="Q1888" i="2"/>
  <c r="S1872" i="2"/>
  <c r="Q1872" i="2"/>
  <c r="S1605" i="2"/>
  <c r="Q1605" i="2"/>
  <c r="Q1424" i="2"/>
  <c r="S1424" i="2"/>
  <c r="S1551" i="2"/>
  <c r="Q1551" i="2"/>
  <c r="Q1324" i="2"/>
  <c r="S1324" i="2"/>
  <c r="S1447" i="2"/>
  <c r="Q1447" i="2"/>
  <c r="Q2396" i="2"/>
  <c r="S2396" i="2"/>
  <c r="S2441" i="2"/>
  <c r="Q2441" i="2"/>
  <c r="S2447" i="2"/>
  <c r="Q2447" i="2"/>
  <c r="S2213" i="2"/>
  <c r="Q2213" i="2"/>
  <c r="S2282" i="2"/>
  <c r="Q2282" i="2"/>
  <c r="S2261" i="2"/>
  <c r="Q2261" i="2"/>
  <c r="S2339" i="2"/>
  <c r="Q2339" i="2"/>
  <c r="Q2136" i="2"/>
  <c r="S2136" i="2"/>
  <c r="S2237" i="2"/>
  <c r="Q2237" i="2"/>
  <c r="S2194" i="2"/>
  <c r="Q2194" i="2"/>
  <c r="S2140" i="2"/>
  <c r="Q2140" i="2"/>
  <c r="Q2209" i="2"/>
  <c r="S2209" i="2"/>
  <c r="S1957" i="2"/>
  <c r="Q1957" i="2"/>
  <c r="S1965" i="2"/>
  <c r="Q1965" i="2"/>
  <c r="S1856" i="2"/>
  <c r="Q1856" i="2"/>
  <c r="S1952" i="2"/>
  <c r="Q1952" i="2"/>
  <c r="S1920" i="2"/>
  <c r="Q1920" i="2"/>
  <c r="S1848" i="2"/>
  <c r="Q1848" i="2"/>
  <c r="Q1593" i="2"/>
  <c r="S1593" i="2"/>
  <c r="S1637" i="2"/>
  <c r="Q1637" i="2"/>
  <c r="Q1549" i="2"/>
  <c r="S1549" i="2"/>
  <c r="Q1557" i="2"/>
  <c r="S1557" i="2"/>
  <c r="Q1569" i="2"/>
  <c r="S1569" i="2"/>
  <c r="Q1316" i="2"/>
  <c r="S1316" i="2"/>
  <c r="Q1408" i="2"/>
  <c r="S1408" i="2"/>
  <c r="S1340" i="2"/>
  <c r="Q1340" i="2"/>
  <c r="Q1233" i="2"/>
  <c r="S1233" i="2"/>
  <c r="Q1169" i="2"/>
  <c r="S1169" i="2"/>
  <c r="Q1145" i="2"/>
  <c r="S1145" i="2"/>
  <c r="S1095" i="2"/>
  <c r="Q1095" i="2"/>
  <c r="Q991" i="2"/>
  <c r="S991" i="2"/>
  <c r="S963" i="2"/>
  <c r="Q963" i="2"/>
  <c r="Q1091" i="2"/>
  <c r="S1091" i="2"/>
  <c r="Q987" i="2"/>
  <c r="S987" i="2"/>
  <c r="S1119" i="2"/>
  <c r="Q1119" i="2"/>
  <c r="S1073" i="2"/>
  <c r="Q1073" i="2"/>
  <c r="S971" i="2"/>
  <c r="Q971" i="2"/>
  <c r="Q1011" i="2"/>
  <c r="S1011" i="2"/>
  <c r="S957" i="2"/>
  <c r="Q957" i="2"/>
  <c r="S1283" i="2"/>
  <c r="Q1283" i="2"/>
  <c r="S1121" i="2"/>
  <c r="Q1121" i="2"/>
  <c r="Q1067" i="2"/>
  <c r="S1067" i="2"/>
  <c r="S1289" i="2"/>
  <c r="Q1289" i="2"/>
  <c r="S1137" i="2"/>
  <c r="Q1137" i="2"/>
  <c r="S786" i="2"/>
  <c r="Q786" i="2"/>
  <c r="S880" i="2"/>
  <c r="Q880" i="2"/>
  <c r="S783" i="2"/>
  <c r="Q783" i="2"/>
  <c r="Q1979" i="2"/>
  <c r="S1979" i="2"/>
  <c r="Q582" i="2"/>
  <c r="S582" i="2"/>
  <c r="Q702" i="2"/>
  <c r="S702" i="2"/>
  <c r="Q614" i="2"/>
  <c r="S614" i="2"/>
  <c r="S528" i="2"/>
  <c r="Q528" i="2"/>
  <c r="Q417" i="2"/>
  <c r="S417" i="2"/>
  <c r="Q792" i="2"/>
  <c r="S792" i="2"/>
  <c r="Q33" i="2"/>
  <c r="S33" i="2"/>
  <c r="S327" i="2"/>
  <c r="Q327" i="2"/>
  <c r="S265" i="2"/>
  <c r="Q265" i="2"/>
  <c r="S201" i="2"/>
  <c r="Q201" i="2"/>
  <c r="S49" i="2"/>
  <c r="Q49" i="2"/>
  <c r="S2457" i="2"/>
  <c r="Q2457" i="2"/>
  <c r="S2342" i="2"/>
  <c r="Q2342" i="2"/>
  <c r="S2143" i="2"/>
  <c r="Q2143" i="2"/>
  <c r="S1723" i="2"/>
  <c r="Q1723" i="2"/>
  <c r="Q1781" i="2"/>
  <c r="S1781" i="2"/>
  <c r="S1701" i="2"/>
  <c r="Q1701" i="2"/>
  <c r="S1597" i="2"/>
  <c r="Q1597" i="2"/>
  <c r="S1613" i="2"/>
  <c r="Q1613" i="2"/>
  <c r="S1343" i="2"/>
  <c r="Q1343" i="2"/>
  <c r="S2388" i="2"/>
  <c r="Q2388" i="2"/>
  <c r="S2386" i="2"/>
  <c r="Q2386" i="2"/>
  <c r="S2372" i="2"/>
  <c r="Q2372" i="2"/>
  <c r="Q2340" i="2"/>
  <c r="S2340" i="2"/>
  <c r="S2489" i="2"/>
  <c r="Q2489" i="2"/>
  <c r="Q2406" i="2"/>
  <c r="S2406" i="2"/>
  <c r="S2285" i="2"/>
  <c r="Q2285" i="2"/>
  <c r="S1880" i="2"/>
  <c r="Q1880" i="2"/>
  <c r="S1739" i="2"/>
  <c r="Q1739" i="2"/>
  <c r="S1864" i="2"/>
  <c r="Q1864" i="2"/>
  <c r="S1693" i="2"/>
  <c r="Q1693" i="2"/>
  <c r="S1928" i="2"/>
  <c r="Q1928" i="2"/>
  <c r="S1530" i="2"/>
  <c r="Q1530" i="2"/>
  <c r="Q1769" i="2"/>
  <c r="S1769" i="2"/>
  <c r="Q1396" i="2"/>
  <c r="S1396" i="2"/>
  <c r="S1438" i="2"/>
  <c r="Q1438" i="2"/>
  <c r="Q1344" i="2"/>
  <c r="S1344" i="2"/>
  <c r="S1267" i="2"/>
  <c r="Q1267" i="2"/>
  <c r="S1033" i="2"/>
  <c r="Q1033" i="2"/>
  <c r="S1311" i="2"/>
  <c r="Q1311" i="2"/>
  <c r="Q1023" i="2"/>
  <c r="S1023" i="2"/>
  <c r="Q1027" i="2"/>
  <c r="S1027" i="2"/>
  <c r="S1009" i="2"/>
  <c r="Q1009" i="2"/>
  <c r="S1065" i="2"/>
  <c r="Q1065" i="2"/>
  <c r="Q1581" i="2"/>
  <c r="S1581" i="2"/>
  <c r="Q1003" i="2"/>
  <c r="S1003" i="2"/>
  <c r="S1041" i="2"/>
  <c r="Q1041" i="2"/>
  <c r="Q1368" i="2"/>
  <c r="S1368" i="2"/>
  <c r="S824" i="2"/>
  <c r="Q824" i="2"/>
  <c r="S805" i="2"/>
  <c r="Q805" i="2"/>
  <c r="S947" i="2"/>
  <c r="Q947" i="2"/>
  <c r="Q746" i="2"/>
  <c r="S746" i="2"/>
  <c r="Q714" i="2"/>
  <c r="S714" i="2"/>
  <c r="Q682" i="2"/>
  <c r="S682" i="2"/>
  <c r="Q730" i="2"/>
  <c r="S730" i="2"/>
  <c r="S493" i="2"/>
  <c r="Q493" i="2"/>
  <c r="Q518" i="2"/>
  <c r="S518" i="2"/>
  <c r="Q734" i="2"/>
  <c r="S734" i="2"/>
  <c r="S517" i="2"/>
  <c r="Q517" i="2"/>
  <c r="Q9" i="2"/>
  <c r="S9" i="2"/>
  <c r="S380" i="2"/>
  <c r="Q380" i="2"/>
  <c r="S321" i="2"/>
  <c r="Q321" i="2"/>
  <c r="S257" i="2"/>
  <c r="Q257" i="2"/>
  <c r="S193" i="2"/>
  <c r="Q193" i="2"/>
  <c r="S153" i="2"/>
  <c r="Q153" i="2"/>
  <c r="S121" i="2"/>
  <c r="Q121" i="2"/>
  <c r="S89" i="2"/>
  <c r="Q89" i="2"/>
  <c r="Q41" i="2"/>
  <c r="S41" i="2"/>
  <c r="S491" i="2"/>
  <c r="Q491" i="2"/>
  <c r="Q2374" i="2"/>
  <c r="S2374" i="2"/>
  <c r="S2303" i="2"/>
  <c r="Q2303" i="2"/>
  <c r="S2221" i="2"/>
  <c r="Q2221" i="2"/>
  <c r="S2269" i="2"/>
  <c r="Q2269" i="2"/>
  <c r="Q2155" i="2"/>
  <c r="S2155" i="2"/>
  <c r="Q2241" i="2"/>
  <c r="S2241" i="2"/>
  <c r="S2178" i="2"/>
  <c r="Q2178" i="2"/>
  <c r="S2016" i="2"/>
  <c r="Q2016" i="2"/>
  <c r="S1959" i="2"/>
  <c r="Q1959" i="2"/>
  <c r="S1983" i="2"/>
  <c r="Q1983" i="2"/>
  <c r="S1755" i="2"/>
  <c r="Q1755" i="2"/>
  <c r="Q1747" i="2"/>
  <c r="S1747" i="2"/>
  <c r="S1629" i="2"/>
  <c r="Q1629" i="2"/>
  <c r="Q1585" i="2"/>
  <c r="S1585" i="2"/>
  <c r="S1575" i="2"/>
  <c r="Q1575" i="2"/>
  <c r="S1490" i="2"/>
  <c r="Q1490" i="2"/>
  <c r="S1469" i="2"/>
  <c r="Q1469" i="2"/>
  <c r="Q1388" i="2"/>
  <c r="S1388" i="2"/>
  <c r="Q1356" i="2"/>
  <c r="S1356" i="2"/>
  <c r="Q1404" i="2"/>
  <c r="S1404" i="2"/>
  <c r="S1195" i="2"/>
  <c r="Q1195" i="2"/>
  <c r="S1089" i="2"/>
  <c r="Q1089" i="2"/>
  <c r="S1111" i="2"/>
  <c r="Q1111" i="2"/>
  <c r="S1081" i="2"/>
  <c r="Q1081" i="2"/>
  <c r="Q979" i="2"/>
  <c r="S979" i="2"/>
  <c r="S1105" i="2"/>
  <c r="Q1105" i="2"/>
  <c r="Q1400" i="2"/>
  <c r="S1400" i="2"/>
  <c r="S1001" i="2"/>
  <c r="Q1001" i="2"/>
  <c r="S1259" i="2"/>
  <c r="Q1259" i="2"/>
  <c r="S1057" i="2"/>
  <c r="Q1057" i="2"/>
  <c r="Q1217" i="2"/>
  <c r="S1217" i="2"/>
  <c r="S808" i="2"/>
  <c r="Q808" i="2"/>
  <c r="Q630" i="2"/>
  <c r="S630" i="2"/>
  <c r="Q777" i="2"/>
  <c r="S777" i="2"/>
  <c r="S965" i="2"/>
  <c r="Q965" i="2"/>
  <c r="S499" i="2"/>
  <c r="Q499" i="2"/>
  <c r="Q578" i="2"/>
  <c r="S578" i="2"/>
  <c r="Q610" i="2"/>
  <c r="S610" i="2"/>
  <c r="S451" i="2"/>
  <c r="Q451" i="2"/>
  <c r="Q706" i="2"/>
  <c r="S706" i="2"/>
  <c r="S435" i="2"/>
  <c r="Q435" i="2"/>
  <c r="Q738" i="2"/>
  <c r="S738" i="2"/>
  <c r="Q538" i="2"/>
  <c r="S538" i="2"/>
  <c r="S429" i="2"/>
  <c r="Q429" i="2"/>
  <c r="Q373" i="2"/>
  <c r="S373" i="2"/>
  <c r="S313" i="2"/>
  <c r="Q313" i="2"/>
  <c r="S249" i="2"/>
  <c r="Q249" i="2"/>
  <c r="S185" i="2"/>
  <c r="Q185" i="2"/>
  <c r="Q959" i="2"/>
  <c r="S959" i="2"/>
  <c r="Q698" i="2"/>
  <c r="S698" i="2"/>
  <c r="S477" i="2"/>
  <c r="Q477" i="2"/>
  <c r="S2465" i="2"/>
  <c r="Q2465" i="2"/>
  <c r="S2439" i="2"/>
  <c r="Q2439" i="2"/>
  <c r="S2404" i="2"/>
  <c r="Q2404" i="2"/>
  <c r="S2410" i="2"/>
  <c r="Q2410" i="2"/>
  <c r="S2412" i="2"/>
  <c r="Q2412" i="2"/>
  <c r="S2359" i="2"/>
  <c r="Q2359" i="2"/>
  <c r="Q2167" i="2"/>
  <c r="S2167" i="2"/>
  <c r="S1821" i="2"/>
  <c r="Q1821" i="2"/>
  <c r="S1733" i="2"/>
  <c r="Q1733" i="2"/>
  <c r="S1717" i="2"/>
  <c r="Q1717" i="2"/>
  <c r="S1685" i="2"/>
  <c r="Q1685" i="2"/>
  <c r="Q1749" i="2"/>
  <c r="S1749" i="2"/>
  <c r="Q1573" i="2"/>
  <c r="S1573" i="2"/>
  <c r="S1661" i="2"/>
  <c r="Q1661" i="2"/>
  <c r="Q1533" i="2"/>
  <c r="S1533" i="2"/>
  <c r="S1422" i="2"/>
  <c r="Q1422" i="2"/>
  <c r="S1393" i="2"/>
  <c r="Q1393" i="2"/>
  <c r="S1414" i="2"/>
  <c r="Q1414" i="2"/>
  <c r="S1488" i="2"/>
  <c r="Q1488" i="2"/>
  <c r="Q1416" i="2"/>
  <c r="S1416" i="2"/>
  <c r="S1461" i="2"/>
  <c r="Q1461" i="2"/>
  <c r="S1440" i="2"/>
  <c r="Q1440" i="2"/>
  <c r="S1377" i="2"/>
  <c r="Q1377" i="2"/>
  <c r="S1308" i="2"/>
  <c r="Q1308" i="2"/>
  <c r="Q1541" i="2"/>
  <c r="S1541" i="2"/>
  <c r="S1319" i="2"/>
  <c r="Q1319" i="2"/>
  <c r="Q1153" i="2"/>
  <c r="S1153" i="2"/>
  <c r="S1159" i="2"/>
  <c r="Q1159" i="2"/>
  <c r="Q973" i="2"/>
  <c r="S973" i="2"/>
  <c r="S1017" i="2"/>
  <c r="Q1017" i="2"/>
  <c r="Q1071" i="2"/>
  <c r="S1071" i="2"/>
  <c r="S939" i="2"/>
  <c r="Q939" i="2"/>
  <c r="S1364" i="2"/>
  <c r="Q1364" i="2"/>
  <c r="S1156" i="2"/>
  <c r="Q1156" i="2"/>
  <c r="S1332" i="2"/>
  <c r="Q1332" i="2"/>
  <c r="Q997" i="2"/>
  <c r="S997" i="2"/>
  <c r="Q1225" i="2"/>
  <c r="S1225" i="2"/>
  <c r="Q1059" i="2"/>
  <c r="S1059" i="2"/>
  <c r="Q1336" i="2"/>
  <c r="S1336" i="2"/>
  <c r="S1227" i="2"/>
  <c r="Q1227" i="2"/>
  <c r="S869" i="2"/>
  <c r="Q869" i="2"/>
  <c r="S856" i="2"/>
  <c r="Q856" i="2"/>
  <c r="S818" i="2"/>
  <c r="Q818" i="2"/>
  <c r="S848" i="2"/>
  <c r="Q848" i="2"/>
  <c r="Q1432" i="2"/>
  <c r="S1432" i="2"/>
  <c r="Q670" i="2"/>
  <c r="S670" i="2"/>
  <c r="Q550" i="2"/>
  <c r="S550" i="2"/>
  <c r="Q674" i="2"/>
  <c r="S674" i="2"/>
  <c r="S501" i="2"/>
  <c r="Q501" i="2"/>
  <c r="Q421" i="2"/>
  <c r="S421" i="2"/>
  <c r="S509" i="2"/>
  <c r="Q509" i="2"/>
  <c r="S459" i="2"/>
  <c r="Q459" i="2"/>
  <c r="S475" i="2"/>
  <c r="Q475" i="2"/>
  <c r="S81" i="2"/>
  <c r="Q81" i="2"/>
  <c r="Q710" i="2"/>
  <c r="S710" i="2"/>
  <c r="Q570" i="2"/>
  <c r="S570" i="2"/>
  <c r="S369" i="2"/>
  <c r="Q369" i="2"/>
  <c r="S305" i="2"/>
  <c r="Q305" i="2"/>
  <c r="S241" i="2"/>
  <c r="Q241" i="2"/>
  <c r="S177" i="2"/>
  <c r="Q177" i="2"/>
  <c r="S145" i="2"/>
  <c r="Q145" i="2"/>
  <c r="S113" i="2"/>
  <c r="Q113" i="2"/>
  <c r="Q25" i="2"/>
  <c r="S25" i="2"/>
  <c r="Q658" i="2"/>
  <c r="S658" i="2"/>
  <c r="S2378" i="2"/>
  <c r="Q2378" i="2"/>
  <c r="S2449" i="2"/>
  <c r="Q2449" i="2"/>
  <c r="S2486" i="2"/>
  <c r="Q2486" i="2"/>
  <c r="S2425" i="2"/>
  <c r="Q2425" i="2"/>
  <c r="S2433" i="2"/>
  <c r="Q2433" i="2"/>
  <c r="S2473" i="2"/>
  <c r="Q2473" i="2"/>
  <c r="S2454" i="2"/>
  <c r="Q2454" i="2"/>
  <c r="S2380" i="2"/>
  <c r="Q2380" i="2"/>
  <c r="S2248" i="2"/>
  <c r="Q2248" i="2"/>
  <c r="S2470" i="2"/>
  <c r="Q2470" i="2"/>
  <c r="S2229" i="2"/>
  <c r="Q2229" i="2"/>
  <c r="Q2159" i="2"/>
  <c r="S2159" i="2"/>
  <c r="S2064" i="2"/>
  <c r="Q2064" i="2"/>
  <c r="S1988" i="2"/>
  <c r="Q1988" i="2"/>
  <c r="S1896" i="2"/>
  <c r="Q1896" i="2"/>
  <c r="S1936" i="2"/>
  <c r="Q1936" i="2"/>
  <c r="S1775" i="2"/>
  <c r="Q1775" i="2"/>
  <c r="S1832" i="2"/>
  <c r="Q1832" i="2"/>
  <c r="S1840" i="2"/>
  <c r="Q1840" i="2"/>
  <c r="Q1757" i="2"/>
  <c r="S1757" i="2"/>
  <c r="S1506" i="2"/>
  <c r="Q1506" i="2"/>
  <c r="Q1565" i="2"/>
  <c r="S1565" i="2"/>
  <c r="S1722" i="2"/>
  <c r="Q1722" i="2"/>
  <c r="S1385" i="2"/>
  <c r="Q1385" i="2"/>
  <c r="Q1436" i="2"/>
  <c r="S1436" i="2"/>
  <c r="S1380" i="2"/>
  <c r="Q1380" i="2"/>
  <c r="S1430" i="2"/>
  <c r="Q1430" i="2"/>
  <c r="S1288" i="2"/>
  <c r="Q1288" i="2"/>
  <c r="Q1384" i="2"/>
  <c r="S1384" i="2"/>
  <c r="Q1031" i="2"/>
  <c r="S1031" i="2"/>
  <c r="Q1193" i="2"/>
  <c r="S1193" i="2"/>
  <c r="Q1035" i="2"/>
  <c r="S1035" i="2"/>
  <c r="S1171" i="2"/>
  <c r="Q1171" i="2"/>
  <c r="Q949" i="2"/>
  <c r="S949" i="2"/>
  <c r="Q1007" i="2"/>
  <c r="S1007" i="2"/>
  <c r="Q1063" i="2"/>
  <c r="S1063" i="2"/>
  <c r="Q1257" i="2"/>
  <c r="S1257" i="2"/>
  <c r="Q995" i="2"/>
  <c r="S995" i="2"/>
  <c r="S840" i="2"/>
  <c r="Q840" i="2"/>
  <c r="S800" i="2"/>
  <c r="Q800" i="2"/>
  <c r="Q1039" i="2"/>
  <c r="S1039" i="2"/>
  <c r="Q722" i="2"/>
  <c r="S722" i="2"/>
  <c r="Q752" i="2"/>
  <c r="S752" i="2"/>
  <c r="S864" i="2"/>
  <c r="Q864" i="2"/>
  <c r="S829" i="2"/>
  <c r="Q829" i="2"/>
  <c r="S485" i="2"/>
  <c r="Q485" i="2"/>
  <c r="S432" i="2"/>
  <c r="Q432" i="2"/>
  <c r="Q634" i="2"/>
  <c r="S634" i="2"/>
  <c r="S781" i="2"/>
  <c r="Q781" i="2"/>
  <c r="S649" i="2"/>
  <c r="Q649" i="2"/>
  <c r="S461" i="2"/>
  <c r="Q461" i="2"/>
  <c r="S358" i="2"/>
  <c r="Q358" i="2"/>
  <c r="S944" i="2"/>
  <c r="Q944" i="2"/>
  <c r="S483" i="2"/>
  <c r="Q483" i="2"/>
  <c r="S297" i="2"/>
  <c r="Q297" i="2"/>
  <c r="S233" i="2"/>
  <c r="Q233" i="2"/>
  <c r="S73" i="2"/>
  <c r="Q73" i="2"/>
  <c r="S2481" i="2"/>
  <c r="Q2481" i="2"/>
  <c r="S2394" i="2"/>
  <c r="Q2394" i="2"/>
  <c r="S2497" i="2"/>
  <c r="Q2497" i="2"/>
  <c r="S2245" i="2"/>
  <c r="Q2245" i="2"/>
  <c r="Q2295" i="2"/>
  <c r="S2295" i="2"/>
  <c r="S2310" i="2"/>
  <c r="Q2310" i="2"/>
  <c r="S2272" i="2"/>
  <c r="Q2272" i="2"/>
  <c r="S2251" i="2"/>
  <c r="Q2251" i="2"/>
  <c r="Q2151" i="2"/>
  <c r="S2151" i="2"/>
  <c r="Q2012" i="2"/>
  <c r="S2012" i="2"/>
  <c r="Q1741" i="2"/>
  <c r="S1741" i="2"/>
  <c r="Q1785" i="2"/>
  <c r="S1785" i="2"/>
  <c r="Q1773" i="2"/>
  <c r="S1773" i="2"/>
  <c r="Q1777" i="2"/>
  <c r="S1777" i="2"/>
  <c r="S1709" i="2"/>
  <c r="Q1709" i="2"/>
  <c r="S1912" i="2"/>
  <c r="Q1912" i="2"/>
  <c r="Q1789" i="2"/>
  <c r="S1789" i="2"/>
  <c r="Q1577" i="2"/>
  <c r="S1577" i="2"/>
  <c r="S1944" i="2"/>
  <c r="Q1944" i="2"/>
  <c r="S1653" i="2"/>
  <c r="Q1653" i="2"/>
  <c r="S1797" i="2"/>
  <c r="Q1797" i="2"/>
  <c r="S1498" i="2"/>
  <c r="Q1498" i="2"/>
  <c r="Q1589" i="2"/>
  <c r="S1589" i="2"/>
  <c r="S1453" i="2"/>
  <c r="Q1453" i="2"/>
  <c r="S1372" i="2"/>
  <c r="Q1372" i="2"/>
  <c r="Q1285" i="2"/>
  <c r="S1285" i="2"/>
  <c r="Q1312" i="2"/>
  <c r="S1312" i="2"/>
  <c r="Q1177" i="2"/>
  <c r="S1177" i="2"/>
  <c r="S1455" i="2"/>
  <c r="Q1455" i="2"/>
  <c r="S1275" i="2"/>
  <c r="Q1275" i="2"/>
  <c r="Q1087" i="2"/>
  <c r="S1087" i="2"/>
  <c r="Q989" i="2"/>
  <c r="S989" i="2"/>
  <c r="S1097" i="2"/>
  <c r="Q1097" i="2"/>
  <c r="Q1079" i="2"/>
  <c r="S1079" i="2"/>
  <c r="Q985" i="2"/>
  <c r="S985" i="2"/>
  <c r="S1127" i="2"/>
  <c r="Q1127" i="2"/>
  <c r="Q999" i="2"/>
  <c r="S999" i="2"/>
  <c r="Q1055" i="2"/>
  <c r="S1055" i="2"/>
  <c r="Q993" i="2"/>
  <c r="S993" i="2"/>
  <c r="S872" i="2"/>
  <c r="Q872" i="2"/>
  <c r="Q981" i="2"/>
  <c r="S981" i="2"/>
  <c r="S794" i="2"/>
  <c r="Q794" i="2"/>
  <c r="S1049" i="2"/>
  <c r="Q1049" i="2"/>
  <c r="S888" i="2"/>
  <c r="Q888" i="2"/>
  <c r="Q690" i="2"/>
  <c r="S690" i="2"/>
  <c r="Q662" i="2"/>
  <c r="S662" i="2"/>
  <c r="Q796" i="2"/>
  <c r="S796" i="2"/>
  <c r="Q742" i="2"/>
  <c r="S742" i="2"/>
  <c r="Q546" i="2"/>
  <c r="S546" i="2"/>
  <c r="S832" i="2"/>
  <c r="Q832" i="2"/>
  <c r="S374" i="2"/>
  <c r="Q374" i="2"/>
  <c r="Q626" i="2"/>
  <c r="S626" i="2"/>
  <c r="Q558" i="2"/>
  <c r="S558" i="2"/>
  <c r="Q590" i="2"/>
  <c r="S590" i="2"/>
  <c r="S445" i="2"/>
  <c r="Q445" i="2"/>
  <c r="S467" i="2"/>
  <c r="Q467" i="2"/>
  <c r="S427" i="2"/>
  <c r="Q427" i="2"/>
  <c r="S57" i="2"/>
  <c r="Q57" i="2"/>
  <c r="Q761" i="2"/>
  <c r="S761" i="2"/>
  <c r="S525" i="2"/>
  <c r="Q525" i="2"/>
  <c r="S289" i="2"/>
  <c r="Q289" i="2"/>
  <c r="S225" i="2"/>
  <c r="Q225" i="2"/>
  <c r="S169" i="2"/>
  <c r="Q169" i="2"/>
  <c r="S137" i="2"/>
  <c r="Q137" i="2"/>
  <c r="S105" i="2"/>
  <c r="Q105" i="2"/>
  <c r="S65" i="2"/>
  <c r="Q65" i="2"/>
  <c r="Q17" i="2"/>
  <c r="S17" i="2"/>
  <c r="S861" i="2"/>
  <c r="Q861" i="2"/>
  <c r="S1996" i="2"/>
  <c r="Q1996" i="2"/>
  <c r="S1791" i="2"/>
  <c r="Q1791" i="2"/>
  <c r="S1813" i="2"/>
  <c r="Q1813" i="2"/>
  <c r="S1904" i="2"/>
  <c r="Q1904" i="2"/>
  <c r="S2494" i="2"/>
  <c r="Q2494" i="2"/>
  <c r="S2356" i="2"/>
  <c r="Q2356" i="2"/>
  <c r="S2478" i="2"/>
  <c r="Q2478" i="2"/>
  <c r="S2462" i="2"/>
  <c r="Q2462" i="2"/>
  <c r="Q2352" i="2"/>
  <c r="S2352" i="2"/>
  <c r="Q2296" i="2"/>
  <c r="S2296" i="2"/>
  <c r="Q2304" i="2"/>
  <c r="S2304" i="2"/>
  <c r="S2327" i="2"/>
  <c r="Q2327" i="2"/>
  <c r="S2287" i="2"/>
  <c r="Q2287" i="2"/>
  <c r="S2253" i="2"/>
  <c r="Q2253" i="2"/>
  <c r="S2277" i="2"/>
  <c r="Q2277" i="2"/>
  <c r="S2040" i="2"/>
  <c r="Q2040" i="2"/>
  <c r="S2219" i="2"/>
  <c r="Q2219" i="2"/>
  <c r="S1975" i="2"/>
  <c r="Q1975" i="2"/>
  <c r="S1783" i="2"/>
  <c r="Q1783" i="2"/>
  <c r="S1645" i="2"/>
  <c r="Q1645" i="2"/>
  <c r="Q1735" i="2"/>
  <c r="S1735" i="2"/>
  <c r="Q1537" i="2"/>
  <c r="S1537" i="2"/>
  <c r="S1669" i="2"/>
  <c r="Q1669" i="2"/>
  <c r="S1525" i="2"/>
  <c r="Q1525" i="2"/>
  <c r="Q1420" i="2"/>
  <c r="S1420" i="2"/>
  <c r="Q1348" i="2"/>
  <c r="S1348" i="2"/>
  <c r="Q1412" i="2"/>
  <c r="S1412" i="2"/>
  <c r="S1621" i="2"/>
  <c r="Q1621" i="2"/>
  <c r="S1477" i="2"/>
  <c r="Q1477" i="2"/>
  <c r="S1677" i="2"/>
  <c r="Q1677" i="2"/>
  <c r="Q1304" i="2"/>
  <c r="S1304" i="2"/>
  <c r="Q1149" i="2"/>
  <c r="S1149" i="2"/>
  <c r="Q1392" i="2"/>
  <c r="S1392" i="2"/>
  <c r="Q1209" i="2"/>
  <c r="S1209" i="2"/>
  <c r="S1203" i="2"/>
  <c r="Q1203" i="2"/>
  <c r="S941" i="2"/>
  <c r="Q941" i="2"/>
  <c r="Q1185" i="2"/>
  <c r="S1185" i="2"/>
  <c r="S1025" i="2"/>
  <c r="Q1025" i="2"/>
  <c r="S1167" i="2"/>
  <c r="Q1167" i="2"/>
  <c r="Q1015" i="2"/>
  <c r="S1015" i="2"/>
  <c r="Q1083" i="2"/>
  <c r="S1083" i="2"/>
  <c r="Q1249" i="2"/>
  <c r="S1249" i="2"/>
  <c r="S1135" i="2"/>
  <c r="Q1135" i="2"/>
  <c r="S837" i="2"/>
  <c r="Q837" i="2"/>
  <c r="S789" i="2"/>
  <c r="Q789" i="2"/>
  <c r="S816" i="2"/>
  <c r="Q816" i="2"/>
  <c r="S778" i="2"/>
  <c r="Q778" i="2"/>
  <c r="S802" i="2"/>
  <c r="Q802" i="2"/>
  <c r="S813" i="2"/>
  <c r="Q813" i="2"/>
  <c r="S845" i="2"/>
  <c r="Q845" i="2"/>
  <c r="S641" i="2"/>
  <c r="Q641" i="2"/>
  <c r="S877" i="2"/>
  <c r="Q877" i="2"/>
  <c r="S453" i="2"/>
  <c r="Q453" i="2"/>
  <c r="Q425" i="2"/>
  <c r="S425" i="2"/>
  <c r="S390" i="2"/>
  <c r="Q390" i="2"/>
  <c r="S469" i="2"/>
  <c r="Q469" i="2"/>
  <c r="S342" i="2"/>
  <c r="Q342" i="2"/>
  <c r="S281" i="2"/>
  <c r="Q281" i="2"/>
  <c r="S217" i="2"/>
  <c r="Q217" i="2"/>
  <c r="Q602" i="2"/>
  <c r="S602" i="2"/>
  <c r="V2500" i="1" l="1"/>
  <c r="R2500" i="1"/>
  <c r="U2500" i="1" s="1"/>
  <c r="V2499" i="1"/>
  <c r="R2499" i="1"/>
  <c r="Q2499" i="1" s="1"/>
  <c r="V2498" i="1"/>
  <c r="R2498" i="1"/>
  <c r="Q2498" i="1" s="1"/>
  <c r="V2497" i="1"/>
  <c r="R2497" i="1"/>
  <c r="U2497" i="1" s="1"/>
  <c r="V2496" i="1"/>
  <c r="R2496" i="1"/>
  <c r="V2495" i="1"/>
  <c r="R2495" i="1"/>
  <c r="Q2495" i="1" s="1"/>
  <c r="V2494" i="1"/>
  <c r="R2494" i="1"/>
  <c r="V2493" i="1"/>
  <c r="R2493" i="1"/>
  <c r="V2492" i="1"/>
  <c r="R2492" i="1"/>
  <c r="U2492" i="1" s="1"/>
  <c r="V2491" i="1"/>
  <c r="R2491" i="1"/>
  <c r="Q2491" i="1" s="1"/>
  <c r="V2490" i="1"/>
  <c r="R2490" i="1"/>
  <c r="Q2490" i="1" s="1"/>
  <c r="V2489" i="1"/>
  <c r="R2489" i="1"/>
  <c r="U2489" i="1" s="1"/>
  <c r="AB2489" i="1" s="1"/>
  <c r="V2488" i="1"/>
  <c r="R2488" i="1"/>
  <c r="V2487" i="1"/>
  <c r="R2487" i="1"/>
  <c r="V2486" i="1"/>
  <c r="R2486" i="1"/>
  <c r="V2485" i="1"/>
  <c r="R2485" i="1"/>
  <c r="V2484" i="1"/>
  <c r="R2484" i="1"/>
  <c r="U2484" i="1" s="1"/>
  <c r="V2483" i="1"/>
  <c r="R2483" i="1"/>
  <c r="V2482" i="1"/>
  <c r="R2482" i="1"/>
  <c r="Q2482" i="1" s="1"/>
  <c r="V2481" i="1"/>
  <c r="R2481" i="1"/>
  <c r="U2481" i="1" s="1"/>
  <c r="V2480" i="1"/>
  <c r="R2480" i="1"/>
  <c r="U2480" i="1" s="1"/>
  <c r="AB2480" i="1" s="1"/>
  <c r="V2479" i="1"/>
  <c r="R2479" i="1"/>
  <c r="Q2479" i="1" s="1"/>
  <c r="V2478" i="1"/>
  <c r="R2478" i="1"/>
  <c r="V2477" i="1"/>
  <c r="R2477" i="1"/>
  <c r="U2477" i="1" s="1"/>
  <c r="V2476" i="1"/>
  <c r="R2476" i="1"/>
  <c r="U2476" i="1" s="1"/>
  <c r="V2475" i="1"/>
  <c r="R2475" i="1"/>
  <c r="U2475" i="1" s="1"/>
  <c r="V2474" i="1"/>
  <c r="R2474" i="1"/>
  <c r="Q2474" i="1" s="1"/>
  <c r="V2473" i="1"/>
  <c r="R2473" i="1"/>
  <c r="U2473" i="1" s="1"/>
  <c r="AB2473" i="1" s="1"/>
  <c r="V2472" i="1"/>
  <c r="R2472" i="1"/>
  <c r="V2471" i="1"/>
  <c r="R2471" i="1"/>
  <c r="Q2471" i="1" s="1"/>
  <c r="V2470" i="1"/>
  <c r="R2470" i="1"/>
  <c r="V2469" i="1"/>
  <c r="R2469" i="1"/>
  <c r="U2469" i="1" s="1"/>
  <c r="V2468" i="1"/>
  <c r="R2468" i="1"/>
  <c r="U2468" i="1" s="1"/>
  <c r="V2467" i="1"/>
  <c r="R2467" i="1"/>
  <c r="U2467" i="1" s="1"/>
  <c r="V2466" i="1"/>
  <c r="R2466" i="1"/>
  <c r="Q2466" i="1" s="1"/>
  <c r="V2465" i="1"/>
  <c r="R2465" i="1"/>
  <c r="U2465" i="1" s="1"/>
  <c r="V2464" i="1"/>
  <c r="R2464" i="1"/>
  <c r="V2463" i="1"/>
  <c r="R2463" i="1"/>
  <c r="V2462" i="1"/>
  <c r="R2462" i="1"/>
  <c r="V2461" i="1"/>
  <c r="R2461" i="1"/>
  <c r="U2461" i="1" s="1"/>
  <c r="V2460" i="1"/>
  <c r="R2460" i="1"/>
  <c r="U2460" i="1" s="1"/>
  <c r="V2459" i="1"/>
  <c r="R2459" i="1"/>
  <c r="U2459" i="1" s="1"/>
  <c r="V2458" i="1"/>
  <c r="R2458" i="1"/>
  <c r="Q2458" i="1" s="1"/>
  <c r="V2457" i="1"/>
  <c r="R2457" i="1"/>
  <c r="U2457" i="1" s="1"/>
  <c r="AB2457" i="1" s="1"/>
  <c r="V2456" i="1"/>
  <c r="R2456" i="1"/>
  <c r="Q2456" i="1" s="1"/>
  <c r="V2455" i="1"/>
  <c r="R2455" i="1"/>
  <c r="Q2455" i="1" s="1"/>
  <c r="V2454" i="1"/>
  <c r="R2454" i="1"/>
  <c r="V2453" i="1"/>
  <c r="R2453" i="1"/>
  <c r="Q2453" i="1" s="1"/>
  <c r="V2452" i="1"/>
  <c r="R2452" i="1"/>
  <c r="U2452" i="1" s="1"/>
  <c r="V2451" i="1"/>
  <c r="R2451" i="1"/>
  <c r="Q2451" i="1" s="1"/>
  <c r="V2450" i="1"/>
  <c r="R2450" i="1"/>
  <c r="Q2450" i="1" s="1"/>
  <c r="V2449" i="1"/>
  <c r="R2449" i="1"/>
  <c r="U2449" i="1" s="1"/>
  <c r="AB2449" i="1" s="1"/>
  <c r="V2448" i="1"/>
  <c r="R2448" i="1"/>
  <c r="U2448" i="1" s="1"/>
  <c r="AB2448" i="1" s="1"/>
  <c r="V2447" i="1"/>
  <c r="R2447" i="1"/>
  <c r="V2446" i="1"/>
  <c r="R2446" i="1"/>
  <c r="V2445" i="1"/>
  <c r="R2445" i="1"/>
  <c r="Q2445" i="1" s="1"/>
  <c r="V2444" i="1"/>
  <c r="R2444" i="1"/>
  <c r="U2444" i="1" s="1"/>
  <c r="V2443" i="1"/>
  <c r="R2443" i="1"/>
  <c r="V2442" i="1"/>
  <c r="R2442" i="1"/>
  <c r="Q2442" i="1" s="1"/>
  <c r="V2441" i="1"/>
  <c r="R2441" i="1"/>
  <c r="U2441" i="1" s="1"/>
  <c r="V2440" i="1"/>
  <c r="R2440" i="1"/>
  <c r="Q2440" i="1" s="1"/>
  <c r="V2439" i="1"/>
  <c r="R2439" i="1"/>
  <c r="Q2439" i="1" s="1"/>
  <c r="V2438" i="1"/>
  <c r="R2438" i="1"/>
  <c r="V2437" i="1"/>
  <c r="R2437" i="1"/>
  <c r="Q2437" i="1" s="1"/>
  <c r="V2436" i="1"/>
  <c r="R2436" i="1"/>
  <c r="U2436" i="1" s="1"/>
  <c r="V2435" i="1"/>
  <c r="R2435" i="1"/>
  <c r="V2434" i="1"/>
  <c r="R2434" i="1"/>
  <c r="V2433" i="1"/>
  <c r="R2433" i="1"/>
  <c r="U2433" i="1" s="1"/>
  <c r="AB2433" i="1" s="1"/>
  <c r="V2432" i="1"/>
  <c r="R2432" i="1"/>
  <c r="U2432" i="1" s="1"/>
  <c r="AB2432" i="1" s="1"/>
  <c r="V2431" i="1"/>
  <c r="R2431" i="1"/>
  <c r="Q2431" i="1" s="1"/>
  <c r="V2430" i="1"/>
  <c r="R2430" i="1"/>
  <c r="V2429" i="1"/>
  <c r="R2429" i="1"/>
  <c r="V2428" i="1"/>
  <c r="R2428" i="1"/>
  <c r="U2428" i="1" s="1"/>
  <c r="V2427" i="1"/>
  <c r="R2427" i="1"/>
  <c r="U2427" i="1" s="1"/>
  <c r="V2426" i="1"/>
  <c r="R2426" i="1"/>
  <c r="Q2426" i="1" s="1"/>
  <c r="V2425" i="1"/>
  <c r="R2425" i="1"/>
  <c r="U2425" i="1" s="1"/>
  <c r="V2424" i="1"/>
  <c r="R2424" i="1"/>
  <c r="U2424" i="1" s="1"/>
  <c r="AB2424" i="1" s="1"/>
  <c r="V2423" i="1"/>
  <c r="R2423" i="1"/>
  <c r="Q2423" i="1" s="1"/>
  <c r="V2422" i="1"/>
  <c r="R2422" i="1"/>
  <c r="V2421" i="1"/>
  <c r="R2421" i="1"/>
  <c r="V2420" i="1"/>
  <c r="R2420" i="1"/>
  <c r="U2420" i="1" s="1"/>
  <c r="V2419" i="1"/>
  <c r="R2419" i="1"/>
  <c r="V2418" i="1"/>
  <c r="R2418" i="1"/>
  <c r="Q2418" i="1" s="1"/>
  <c r="V2417" i="1"/>
  <c r="R2417" i="1"/>
  <c r="V2416" i="1"/>
  <c r="R2416" i="1"/>
  <c r="Q2416" i="1" s="1"/>
  <c r="V2415" i="1"/>
  <c r="R2415" i="1"/>
  <c r="Q2415" i="1" s="1"/>
  <c r="V2414" i="1"/>
  <c r="R2414" i="1"/>
  <c r="V2413" i="1"/>
  <c r="R2413" i="1"/>
  <c r="Q2413" i="1" s="1"/>
  <c r="V2412" i="1"/>
  <c r="R2412" i="1"/>
  <c r="U2412" i="1" s="1"/>
  <c r="AB2412" i="1" s="1"/>
  <c r="V2411" i="1"/>
  <c r="R2411" i="1"/>
  <c r="V2410" i="1"/>
  <c r="R2410" i="1"/>
  <c r="U2410" i="1" s="1"/>
  <c r="Z2410" i="1" s="1"/>
  <c r="V2409" i="1"/>
  <c r="R2409" i="1"/>
  <c r="V2408" i="1"/>
  <c r="R2408" i="1"/>
  <c r="Q2408" i="1" s="1"/>
  <c r="V2407" i="1"/>
  <c r="R2407" i="1"/>
  <c r="Q2407" i="1" s="1"/>
  <c r="V2406" i="1"/>
  <c r="R2406" i="1"/>
  <c r="V2405" i="1"/>
  <c r="R2405" i="1"/>
  <c r="V2404" i="1"/>
  <c r="R2404" i="1"/>
  <c r="U2404" i="1" s="1"/>
  <c r="AB2404" i="1" s="1"/>
  <c r="V2403" i="1"/>
  <c r="R2403" i="1"/>
  <c r="U2403" i="1" s="1"/>
  <c r="V2402" i="1"/>
  <c r="R2402" i="1"/>
  <c r="V2401" i="1"/>
  <c r="R2401" i="1"/>
  <c r="V2400" i="1"/>
  <c r="R2400" i="1"/>
  <c r="U2400" i="1" s="1"/>
  <c r="V2399" i="1"/>
  <c r="R2399" i="1"/>
  <c r="Q2399" i="1" s="1"/>
  <c r="V2398" i="1"/>
  <c r="R2398" i="1"/>
  <c r="U2398" i="1" s="1"/>
  <c r="V2397" i="1"/>
  <c r="R2397" i="1"/>
  <c r="U2397" i="1" s="1"/>
  <c r="V2396" i="1"/>
  <c r="R2396" i="1"/>
  <c r="U2396" i="1" s="1"/>
  <c r="AB2396" i="1" s="1"/>
  <c r="V2395" i="1"/>
  <c r="R2395" i="1"/>
  <c r="U2395" i="1" s="1"/>
  <c r="Z2395" i="1" s="1"/>
  <c r="V2394" i="1"/>
  <c r="R2394" i="1"/>
  <c r="V2393" i="1"/>
  <c r="R2393" i="1"/>
  <c r="V2392" i="1"/>
  <c r="R2392" i="1"/>
  <c r="V2391" i="1"/>
  <c r="R2391" i="1"/>
  <c r="Q2391" i="1" s="1"/>
  <c r="V2390" i="1"/>
  <c r="R2390" i="1"/>
  <c r="U2390" i="1" s="1"/>
  <c r="V2389" i="1"/>
  <c r="R2389" i="1"/>
  <c r="V2388" i="1"/>
  <c r="R2388" i="1"/>
  <c r="Q2388" i="1" s="1"/>
  <c r="V2387" i="1"/>
  <c r="R2387" i="1"/>
  <c r="U2387" i="1" s="1"/>
  <c r="Z2387" i="1" s="1"/>
  <c r="V2386" i="1"/>
  <c r="R2386" i="1"/>
  <c r="U2386" i="1" s="1"/>
  <c r="V2385" i="1"/>
  <c r="R2385" i="1"/>
  <c r="V2384" i="1"/>
  <c r="R2384" i="1"/>
  <c r="V2383" i="1"/>
  <c r="R2383" i="1"/>
  <c r="V2382" i="1"/>
  <c r="R2382" i="1"/>
  <c r="V2381" i="1"/>
  <c r="R2381" i="1"/>
  <c r="U2381" i="1" s="1"/>
  <c r="V2380" i="1"/>
  <c r="R2380" i="1"/>
  <c r="V2379" i="1"/>
  <c r="R2379" i="1"/>
  <c r="U2379" i="1" s="1"/>
  <c r="Z2379" i="1" s="1"/>
  <c r="V2378" i="1"/>
  <c r="R2378" i="1"/>
  <c r="V2377" i="1"/>
  <c r="R2377" i="1"/>
  <c r="V2376" i="1"/>
  <c r="R2376" i="1"/>
  <c r="V2375" i="1"/>
  <c r="R2375" i="1"/>
  <c r="V2374" i="1"/>
  <c r="R2374" i="1"/>
  <c r="U2374" i="1" s="1"/>
  <c r="AB2374" i="1" s="1"/>
  <c r="V2373" i="1"/>
  <c r="R2373" i="1"/>
  <c r="U2373" i="1" s="1"/>
  <c r="V2372" i="1"/>
  <c r="R2372" i="1"/>
  <c r="V2371" i="1"/>
  <c r="R2371" i="1"/>
  <c r="U2371" i="1" s="1"/>
  <c r="V2370" i="1"/>
  <c r="R2370" i="1"/>
  <c r="V2369" i="1"/>
  <c r="R2369" i="1"/>
  <c r="V2368" i="1"/>
  <c r="R2368" i="1"/>
  <c r="Q2368" i="1" s="1"/>
  <c r="V2367" i="1"/>
  <c r="R2367" i="1"/>
  <c r="Q2367" i="1" s="1"/>
  <c r="V2366" i="1"/>
  <c r="R2366" i="1"/>
  <c r="U2366" i="1" s="1"/>
  <c r="AB2366" i="1" s="1"/>
  <c r="V2365" i="1"/>
  <c r="R2365" i="1"/>
  <c r="U2365" i="1" s="1"/>
  <c r="V2364" i="1"/>
  <c r="R2364" i="1"/>
  <c r="Q2364" i="1" s="1"/>
  <c r="V2363" i="1"/>
  <c r="R2363" i="1"/>
  <c r="V2362" i="1"/>
  <c r="R2362" i="1"/>
  <c r="U2362" i="1" s="1"/>
  <c r="AB2362" i="1" s="1"/>
  <c r="V2361" i="1"/>
  <c r="R2361" i="1"/>
  <c r="Q2361" i="1" s="1"/>
  <c r="V2360" i="1"/>
  <c r="R2360" i="1"/>
  <c r="Q2360" i="1" s="1"/>
  <c r="V2359" i="1"/>
  <c r="R2359" i="1"/>
  <c r="V2358" i="1"/>
  <c r="R2358" i="1"/>
  <c r="V2357" i="1"/>
  <c r="R2357" i="1"/>
  <c r="Q2357" i="1" s="1"/>
  <c r="V2356" i="1"/>
  <c r="R2356" i="1"/>
  <c r="V2355" i="1"/>
  <c r="R2355" i="1"/>
  <c r="Q2355" i="1" s="1"/>
  <c r="V2354" i="1"/>
  <c r="R2354" i="1"/>
  <c r="V2353" i="1"/>
  <c r="R2353" i="1"/>
  <c r="Q2353" i="1" s="1"/>
  <c r="V2352" i="1"/>
  <c r="R2352" i="1"/>
  <c r="Q2352" i="1" s="1"/>
  <c r="V2351" i="1"/>
  <c r="R2351" i="1"/>
  <c r="V2350" i="1"/>
  <c r="R2350" i="1"/>
  <c r="Q2350" i="1" s="1"/>
  <c r="V2349" i="1"/>
  <c r="R2349" i="1"/>
  <c r="V2348" i="1"/>
  <c r="R2348" i="1"/>
  <c r="U2348" i="1" s="1"/>
  <c r="V2347" i="1"/>
  <c r="R2347" i="1"/>
  <c r="V2346" i="1"/>
  <c r="R2346" i="1"/>
  <c r="V2345" i="1"/>
  <c r="R2345" i="1"/>
  <c r="V2344" i="1"/>
  <c r="R2344" i="1"/>
  <c r="V2343" i="1"/>
  <c r="R2343" i="1"/>
  <c r="V2342" i="1"/>
  <c r="R2342" i="1"/>
  <c r="V2341" i="1"/>
  <c r="R2341" i="1"/>
  <c r="Q2341" i="1" s="1"/>
  <c r="V2340" i="1"/>
  <c r="R2340" i="1"/>
  <c r="U2340" i="1" s="1"/>
  <c r="V2339" i="1"/>
  <c r="R2339" i="1"/>
  <c r="V2338" i="1"/>
  <c r="R2338" i="1"/>
  <c r="V2337" i="1"/>
  <c r="R2337" i="1"/>
  <c r="V2336" i="1"/>
  <c r="R2336" i="1"/>
  <c r="V2335" i="1"/>
  <c r="R2335" i="1"/>
  <c r="V2334" i="1"/>
  <c r="R2334" i="1"/>
  <c r="Q2334" i="1" s="1"/>
  <c r="V2333" i="1"/>
  <c r="R2333" i="1"/>
  <c r="V2332" i="1"/>
  <c r="R2332" i="1"/>
  <c r="V2331" i="1"/>
  <c r="R2331" i="1"/>
  <c r="U2331" i="1" s="1"/>
  <c r="V2330" i="1"/>
  <c r="R2330" i="1"/>
  <c r="V2329" i="1"/>
  <c r="R2329" i="1"/>
  <c r="Q2329" i="1" s="1"/>
  <c r="V2328" i="1"/>
  <c r="R2328" i="1"/>
  <c r="Q2328" i="1" s="1"/>
  <c r="V2327" i="1"/>
  <c r="R2327" i="1"/>
  <c r="V2326" i="1"/>
  <c r="R2326" i="1"/>
  <c r="V2325" i="1"/>
  <c r="R2325" i="1"/>
  <c r="V2324" i="1"/>
  <c r="R2324" i="1"/>
  <c r="V2323" i="1"/>
  <c r="R2323" i="1"/>
  <c r="Q2323" i="1" s="1"/>
  <c r="V2322" i="1"/>
  <c r="R2322" i="1"/>
  <c r="V2321" i="1"/>
  <c r="R2321" i="1"/>
  <c r="Q2321" i="1" s="1"/>
  <c r="V2320" i="1"/>
  <c r="R2320" i="1"/>
  <c r="Q2320" i="1" s="1"/>
  <c r="V2319" i="1"/>
  <c r="R2319" i="1"/>
  <c r="V2318" i="1"/>
  <c r="R2318" i="1"/>
  <c r="V2317" i="1"/>
  <c r="R2317" i="1"/>
  <c r="Q2317" i="1" s="1"/>
  <c r="V2316" i="1"/>
  <c r="R2316" i="1"/>
  <c r="U2316" i="1" s="1"/>
  <c r="V2315" i="1"/>
  <c r="R2315" i="1"/>
  <c r="V2314" i="1"/>
  <c r="R2314" i="1"/>
  <c r="V2313" i="1"/>
  <c r="R2313" i="1"/>
  <c r="V2312" i="1"/>
  <c r="R2312" i="1"/>
  <c r="Q2312" i="1" s="1"/>
  <c r="V2311" i="1"/>
  <c r="R2311" i="1"/>
  <c r="V2310" i="1"/>
  <c r="R2310" i="1"/>
  <c r="U2310" i="1" s="1"/>
  <c r="V2309" i="1"/>
  <c r="R2309" i="1"/>
  <c r="Q2309" i="1" s="1"/>
  <c r="V2308" i="1"/>
  <c r="R2308" i="1"/>
  <c r="U2308" i="1" s="1"/>
  <c r="V2307" i="1"/>
  <c r="R2307" i="1"/>
  <c r="V2306" i="1"/>
  <c r="R2306" i="1"/>
  <c r="V2305" i="1"/>
  <c r="R2305" i="1"/>
  <c r="V2304" i="1"/>
  <c r="R2304" i="1"/>
  <c r="Q2304" i="1" s="1"/>
  <c r="V2303" i="1"/>
  <c r="R2303" i="1"/>
  <c r="V2302" i="1"/>
  <c r="R2302" i="1"/>
  <c r="V2301" i="1"/>
  <c r="R2301" i="1"/>
  <c r="Q2301" i="1" s="1"/>
  <c r="V2300" i="1"/>
  <c r="R2300" i="1"/>
  <c r="U2300" i="1" s="1"/>
  <c r="Z2300" i="1" s="1"/>
  <c r="V2299" i="1"/>
  <c r="R2299" i="1"/>
  <c r="V2298" i="1"/>
  <c r="R2298" i="1"/>
  <c r="V2297" i="1"/>
  <c r="R2297" i="1"/>
  <c r="V2296" i="1"/>
  <c r="R2296" i="1"/>
  <c r="Q2296" i="1" s="1"/>
  <c r="V2295" i="1"/>
  <c r="R2295" i="1"/>
  <c r="V2294" i="1"/>
  <c r="R2294" i="1"/>
  <c r="V2293" i="1"/>
  <c r="R2293" i="1"/>
  <c r="Q2293" i="1" s="1"/>
  <c r="V2292" i="1"/>
  <c r="R2292" i="1"/>
  <c r="V2291" i="1"/>
  <c r="R2291" i="1"/>
  <c r="U2291" i="1" s="1"/>
  <c r="V2290" i="1"/>
  <c r="R2290" i="1"/>
  <c r="Q2290" i="1" s="1"/>
  <c r="V2289" i="1"/>
  <c r="R2289" i="1"/>
  <c r="U2289" i="1" s="1"/>
  <c r="AB2289" i="1" s="1"/>
  <c r="V2288" i="1"/>
  <c r="R2288" i="1"/>
  <c r="V2287" i="1"/>
  <c r="R2287" i="1"/>
  <c r="Q2287" i="1" s="1"/>
  <c r="V2286" i="1"/>
  <c r="R2286" i="1"/>
  <c r="U2286" i="1" s="1"/>
  <c r="V2285" i="1"/>
  <c r="R2285" i="1"/>
  <c r="V2284" i="1"/>
  <c r="R2284" i="1"/>
  <c r="V2283" i="1"/>
  <c r="R2283" i="1"/>
  <c r="V2282" i="1"/>
  <c r="R2282" i="1"/>
  <c r="V2281" i="1"/>
  <c r="R2281" i="1"/>
  <c r="V2280" i="1"/>
  <c r="R2280" i="1"/>
  <c r="Q2280" i="1" s="1"/>
  <c r="V2279" i="1"/>
  <c r="R2279" i="1"/>
  <c r="V2278" i="1"/>
  <c r="R2278" i="1"/>
  <c r="V2277" i="1"/>
  <c r="R2277" i="1"/>
  <c r="Q2277" i="1" s="1"/>
  <c r="V2276" i="1"/>
  <c r="R2276" i="1"/>
  <c r="U2276" i="1" s="1"/>
  <c r="AB2276" i="1" s="1"/>
  <c r="V2275" i="1"/>
  <c r="R2275" i="1"/>
  <c r="V2274" i="1"/>
  <c r="R2274" i="1"/>
  <c r="Q2274" i="1" s="1"/>
  <c r="V2273" i="1"/>
  <c r="R2273" i="1"/>
  <c r="V2272" i="1"/>
  <c r="R2272" i="1"/>
  <c r="V2271" i="1"/>
  <c r="R2271" i="1"/>
  <c r="U2271" i="1" s="1"/>
  <c r="V2270" i="1"/>
  <c r="R2270" i="1"/>
  <c r="U2270" i="1" s="1"/>
  <c r="Z2270" i="1" s="1"/>
  <c r="V2269" i="1"/>
  <c r="R2269" i="1"/>
  <c r="U2269" i="1" s="1"/>
  <c r="AB2269" i="1" s="1"/>
  <c r="V2268" i="1"/>
  <c r="R2268" i="1"/>
  <c r="V2267" i="1"/>
  <c r="R2267" i="1"/>
  <c r="V2266" i="1"/>
  <c r="R2266" i="1"/>
  <c r="V2265" i="1"/>
  <c r="R2265" i="1"/>
  <c r="Q2265" i="1" s="1"/>
  <c r="V2264" i="1"/>
  <c r="R2264" i="1"/>
  <c r="V2263" i="1"/>
  <c r="R2263" i="1"/>
  <c r="V2262" i="1"/>
  <c r="R2262" i="1"/>
  <c r="Q2262" i="1" s="1"/>
  <c r="V2261" i="1"/>
  <c r="R2261" i="1"/>
  <c r="U2261" i="1" s="1"/>
  <c r="V2260" i="1"/>
  <c r="R2260" i="1"/>
  <c r="U2260" i="1" s="1"/>
  <c r="Z2260" i="1" s="1"/>
  <c r="V2259" i="1"/>
  <c r="R2259" i="1"/>
  <c r="Q2259" i="1" s="1"/>
  <c r="V2258" i="1"/>
  <c r="R2258" i="1"/>
  <c r="Q2258" i="1" s="1"/>
  <c r="V2257" i="1"/>
  <c r="R2257" i="1"/>
  <c r="V2256" i="1"/>
  <c r="R2256" i="1"/>
  <c r="U2256" i="1" s="1"/>
  <c r="V2255" i="1"/>
  <c r="R2255" i="1"/>
  <c r="U2255" i="1" s="1"/>
  <c r="V2254" i="1"/>
  <c r="R2254" i="1"/>
  <c r="V2253" i="1"/>
  <c r="R2253" i="1"/>
  <c r="V2252" i="1"/>
  <c r="R2252" i="1"/>
  <c r="U2252" i="1" s="1"/>
  <c r="Z2252" i="1" s="1"/>
  <c r="V2251" i="1"/>
  <c r="R2251" i="1"/>
  <c r="Q2251" i="1" s="1"/>
  <c r="V2250" i="1"/>
  <c r="R2250" i="1"/>
  <c r="Q2250" i="1" s="1"/>
  <c r="V2249" i="1"/>
  <c r="R2249" i="1"/>
  <c r="U2249" i="1" s="1"/>
  <c r="AB2249" i="1" s="1"/>
  <c r="V2248" i="1"/>
  <c r="R2248" i="1"/>
  <c r="V2247" i="1"/>
  <c r="R2247" i="1"/>
  <c r="V2246" i="1"/>
  <c r="R2246" i="1"/>
  <c r="Q2246" i="1" s="1"/>
  <c r="V2245" i="1"/>
  <c r="R2245" i="1"/>
  <c r="V2244" i="1"/>
  <c r="R2244" i="1"/>
  <c r="Q2244" i="1" s="1"/>
  <c r="V2243" i="1"/>
  <c r="R2243" i="1"/>
  <c r="Q2243" i="1" s="1"/>
  <c r="V2242" i="1"/>
  <c r="R2242" i="1"/>
  <c r="U2242" i="1" s="1"/>
  <c r="V2241" i="1"/>
  <c r="R2241" i="1"/>
  <c r="V2240" i="1"/>
  <c r="R2240" i="1"/>
  <c r="V2239" i="1"/>
  <c r="R2239" i="1"/>
  <c r="U2239" i="1" s="1"/>
  <c r="V2238" i="1"/>
  <c r="R2238" i="1"/>
  <c r="V2237" i="1"/>
  <c r="R2237" i="1"/>
  <c r="V2236" i="1"/>
  <c r="R2236" i="1"/>
  <c r="V2235" i="1"/>
  <c r="R2235" i="1"/>
  <c r="Q2235" i="1" s="1"/>
  <c r="V2234" i="1"/>
  <c r="R2234" i="1"/>
  <c r="U2234" i="1" s="1"/>
  <c r="V2233" i="1"/>
  <c r="R2233" i="1"/>
  <c r="Q2233" i="1" s="1"/>
  <c r="V2232" i="1"/>
  <c r="R2232" i="1"/>
  <c r="Q2232" i="1" s="1"/>
  <c r="V2231" i="1"/>
  <c r="R2231" i="1"/>
  <c r="V2230" i="1"/>
  <c r="R2230" i="1"/>
  <c r="Q2230" i="1" s="1"/>
  <c r="V2229" i="1"/>
  <c r="R2229" i="1"/>
  <c r="V2228" i="1"/>
  <c r="R2228" i="1"/>
  <c r="Q2228" i="1" s="1"/>
  <c r="V2227" i="1"/>
  <c r="R2227" i="1"/>
  <c r="Q2227" i="1" s="1"/>
  <c r="V2226" i="1"/>
  <c r="R2226" i="1"/>
  <c r="V2225" i="1"/>
  <c r="R2225" i="1"/>
  <c r="V2224" i="1"/>
  <c r="R2224" i="1"/>
  <c r="Q2224" i="1" s="1"/>
  <c r="V2223" i="1"/>
  <c r="R2223" i="1"/>
  <c r="V2222" i="1"/>
  <c r="R2222" i="1"/>
  <c r="U2222" i="1" s="1"/>
  <c r="V2221" i="1"/>
  <c r="R2221" i="1"/>
  <c r="V2220" i="1"/>
  <c r="R2220" i="1"/>
  <c r="U2220" i="1" s="1"/>
  <c r="V2219" i="1"/>
  <c r="R2219" i="1"/>
  <c r="V2218" i="1"/>
  <c r="R2218" i="1"/>
  <c r="U2218" i="1" s="1"/>
  <c r="AB2218" i="1" s="1"/>
  <c r="V2217" i="1"/>
  <c r="R2217" i="1"/>
  <c r="Q2217" i="1" s="1"/>
  <c r="V2216" i="1"/>
  <c r="R2216" i="1"/>
  <c r="Q2216" i="1" s="1"/>
  <c r="V2215" i="1"/>
  <c r="R2215" i="1"/>
  <c r="V2214" i="1"/>
  <c r="R2214" i="1"/>
  <c r="V2213" i="1"/>
  <c r="R2213" i="1"/>
  <c r="V2212" i="1"/>
  <c r="R2212" i="1"/>
  <c r="Q2212" i="1" s="1"/>
  <c r="V2211" i="1"/>
  <c r="R2211" i="1"/>
  <c r="Q2211" i="1" s="1"/>
  <c r="V2210" i="1"/>
  <c r="R2210" i="1"/>
  <c r="V2209" i="1"/>
  <c r="R2209" i="1"/>
  <c r="V2208" i="1"/>
  <c r="R2208" i="1"/>
  <c r="Q2208" i="1" s="1"/>
  <c r="V2207" i="1"/>
  <c r="R2207" i="1"/>
  <c r="V2206" i="1"/>
  <c r="R2206" i="1"/>
  <c r="Q2206" i="1" s="1"/>
  <c r="V2205" i="1"/>
  <c r="R2205" i="1"/>
  <c r="V2204" i="1"/>
  <c r="R2204" i="1"/>
  <c r="U2204" i="1" s="1"/>
  <c r="V2203" i="1"/>
  <c r="R2203" i="1"/>
  <c r="V2202" i="1"/>
  <c r="R2202" i="1"/>
  <c r="U2202" i="1" s="1"/>
  <c r="AB2202" i="1" s="1"/>
  <c r="V2201" i="1"/>
  <c r="R2201" i="1"/>
  <c r="V2200" i="1"/>
  <c r="R2200" i="1"/>
  <c r="Q2200" i="1" s="1"/>
  <c r="V2199" i="1"/>
  <c r="R2199" i="1"/>
  <c r="U2199" i="1" s="1"/>
  <c r="V2198" i="1"/>
  <c r="R2198" i="1"/>
  <c r="U2198" i="1" s="1"/>
  <c r="V2197" i="1"/>
  <c r="R2197" i="1"/>
  <c r="Q2197" i="1" s="1"/>
  <c r="V2196" i="1"/>
  <c r="R2196" i="1"/>
  <c r="Q2196" i="1" s="1"/>
  <c r="V2195" i="1"/>
  <c r="R2195" i="1"/>
  <c r="Q2195" i="1" s="1"/>
  <c r="V2194" i="1"/>
  <c r="R2194" i="1"/>
  <c r="V2193" i="1"/>
  <c r="R2193" i="1"/>
  <c r="Q2193" i="1" s="1"/>
  <c r="V2192" i="1"/>
  <c r="R2192" i="1"/>
  <c r="Q2192" i="1" s="1"/>
  <c r="V2191" i="1"/>
  <c r="R2191" i="1"/>
  <c r="U2191" i="1" s="1"/>
  <c r="V2190" i="1"/>
  <c r="R2190" i="1"/>
  <c r="U2190" i="1" s="1"/>
  <c r="V2189" i="1"/>
  <c r="R2189" i="1"/>
  <c r="Q2189" i="1" s="1"/>
  <c r="V2188" i="1"/>
  <c r="R2188" i="1"/>
  <c r="V2187" i="1"/>
  <c r="R2187" i="1"/>
  <c r="Q2187" i="1" s="1"/>
  <c r="V2186" i="1"/>
  <c r="R2186" i="1"/>
  <c r="V2185" i="1"/>
  <c r="R2185" i="1"/>
  <c r="U2185" i="1" s="1"/>
  <c r="Z2185" i="1" s="1"/>
  <c r="V2184" i="1"/>
  <c r="R2184" i="1"/>
  <c r="Q2184" i="1" s="1"/>
  <c r="V2183" i="1"/>
  <c r="R2183" i="1"/>
  <c r="V2182" i="1"/>
  <c r="R2182" i="1"/>
  <c r="Q2182" i="1" s="1"/>
  <c r="V2181" i="1"/>
  <c r="R2181" i="1"/>
  <c r="Q2181" i="1" s="1"/>
  <c r="V2180" i="1"/>
  <c r="R2180" i="1"/>
  <c r="V2179" i="1"/>
  <c r="R2179" i="1"/>
  <c r="U2179" i="1" s="1"/>
  <c r="V2178" i="1"/>
  <c r="R2178" i="1"/>
  <c r="U2178" i="1" s="1"/>
  <c r="Z2178" i="1" s="1"/>
  <c r="V2177" i="1"/>
  <c r="R2177" i="1"/>
  <c r="V2176" i="1"/>
  <c r="R2176" i="1"/>
  <c r="U2176" i="1" s="1"/>
  <c r="V2175" i="1"/>
  <c r="R2175" i="1"/>
  <c r="V2174" i="1"/>
  <c r="R2174" i="1"/>
  <c r="U2174" i="1" s="1"/>
  <c r="AB2174" i="1" s="1"/>
  <c r="V2173" i="1"/>
  <c r="R2173" i="1"/>
  <c r="V2172" i="1"/>
  <c r="R2172" i="1"/>
  <c r="V2171" i="1"/>
  <c r="R2171" i="1"/>
  <c r="V2170" i="1"/>
  <c r="R2170" i="1"/>
  <c r="Q2170" i="1" s="1"/>
  <c r="V2169" i="1"/>
  <c r="R2169" i="1"/>
  <c r="Q2169" i="1" s="1"/>
  <c r="V2168" i="1"/>
  <c r="R2168" i="1"/>
  <c r="U2168" i="1" s="1"/>
  <c r="V2167" i="1"/>
  <c r="R2167" i="1"/>
  <c r="Q2167" i="1" s="1"/>
  <c r="V2166" i="1"/>
  <c r="R2166" i="1"/>
  <c r="U2166" i="1" s="1"/>
  <c r="AB2166" i="1" s="1"/>
  <c r="V2165" i="1"/>
  <c r="R2165" i="1"/>
  <c r="Q2165" i="1" s="1"/>
  <c r="V2164" i="1"/>
  <c r="R2164" i="1"/>
  <c r="Q2164" i="1" s="1"/>
  <c r="V2163" i="1"/>
  <c r="R2163" i="1"/>
  <c r="U2163" i="1" s="1"/>
  <c r="V2162" i="1"/>
  <c r="R2162" i="1"/>
  <c r="U2162" i="1" s="1"/>
  <c r="V2161" i="1"/>
  <c r="R2161" i="1"/>
  <c r="V2160" i="1"/>
  <c r="R2160" i="1"/>
  <c r="U2160" i="1" s="1"/>
  <c r="V2159" i="1"/>
  <c r="R2159" i="1"/>
  <c r="V2158" i="1"/>
  <c r="R2158" i="1"/>
  <c r="U2158" i="1" s="1"/>
  <c r="AB2158" i="1" s="1"/>
  <c r="V2157" i="1"/>
  <c r="R2157" i="1"/>
  <c r="U2157" i="1" s="1"/>
  <c r="V2156" i="1"/>
  <c r="R2156" i="1"/>
  <c r="Q2156" i="1" s="1"/>
  <c r="V2155" i="1"/>
  <c r="R2155" i="1"/>
  <c r="U2155" i="1" s="1"/>
  <c r="V2154" i="1"/>
  <c r="R2154" i="1"/>
  <c r="Q2154" i="1" s="1"/>
  <c r="V2153" i="1"/>
  <c r="R2153" i="1"/>
  <c r="Q2153" i="1" s="1"/>
  <c r="V2152" i="1"/>
  <c r="R2152" i="1"/>
  <c r="U2152" i="1" s="1"/>
  <c r="Z2152" i="1" s="1"/>
  <c r="V2151" i="1"/>
  <c r="R2151" i="1"/>
  <c r="Q2151" i="1" s="1"/>
  <c r="V2150" i="1"/>
  <c r="R2150" i="1"/>
  <c r="U2150" i="1" s="1"/>
  <c r="AB2150" i="1" s="1"/>
  <c r="V2149" i="1"/>
  <c r="R2149" i="1"/>
  <c r="V2148" i="1"/>
  <c r="R2148" i="1"/>
  <c r="Q2148" i="1" s="1"/>
  <c r="V2147" i="1"/>
  <c r="R2147" i="1"/>
  <c r="U2147" i="1" s="1"/>
  <c r="V2146" i="1"/>
  <c r="R2146" i="1"/>
  <c r="U2146" i="1" s="1"/>
  <c r="Z2146" i="1" s="1"/>
  <c r="V2145" i="1"/>
  <c r="R2145" i="1"/>
  <c r="Q2145" i="1" s="1"/>
  <c r="V2144" i="1"/>
  <c r="R2144" i="1"/>
  <c r="U2144" i="1" s="1"/>
  <c r="Z2144" i="1" s="1"/>
  <c r="V2143" i="1"/>
  <c r="R2143" i="1"/>
  <c r="U2143" i="1" s="1"/>
  <c r="AB2143" i="1" s="1"/>
  <c r="V2142" i="1"/>
  <c r="R2142" i="1"/>
  <c r="V2141" i="1"/>
  <c r="R2141" i="1"/>
  <c r="Q2141" i="1" s="1"/>
  <c r="V2140" i="1"/>
  <c r="R2140" i="1"/>
  <c r="V2139" i="1"/>
  <c r="R2139" i="1"/>
  <c r="V2138" i="1"/>
  <c r="R2138" i="1"/>
  <c r="Q2138" i="1" s="1"/>
  <c r="V2137" i="1"/>
  <c r="R2137" i="1"/>
  <c r="V2136" i="1"/>
  <c r="R2136" i="1"/>
  <c r="V2135" i="1"/>
  <c r="R2135" i="1"/>
  <c r="U2135" i="1" s="1"/>
  <c r="AB2135" i="1" s="1"/>
  <c r="V2134" i="1"/>
  <c r="R2134" i="1"/>
  <c r="V2133" i="1"/>
  <c r="R2133" i="1"/>
  <c r="Q2133" i="1" s="1"/>
  <c r="V2132" i="1"/>
  <c r="R2132" i="1"/>
  <c r="V2131" i="1"/>
  <c r="R2131" i="1"/>
  <c r="U2131" i="1" s="1"/>
  <c r="AB2131" i="1" s="1"/>
  <c r="V2130" i="1"/>
  <c r="R2130" i="1"/>
  <c r="U2130" i="1" s="1"/>
  <c r="V2129" i="1"/>
  <c r="R2129" i="1"/>
  <c r="V2128" i="1"/>
  <c r="R2128" i="1"/>
  <c r="V2127" i="1"/>
  <c r="R2127" i="1"/>
  <c r="AB2126" i="1"/>
  <c r="AD2126" i="1" s="1"/>
  <c r="AB2125" i="1"/>
  <c r="AD2125" i="1" s="1"/>
  <c r="AB2124" i="1"/>
  <c r="AD2124" i="1" s="1"/>
  <c r="AB2123" i="1"/>
  <c r="AD2123" i="1" s="1"/>
  <c r="AB2122" i="1"/>
  <c r="AD2122" i="1" s="1"/>
  <c r="AB2121" i="1"/>
  <c r="AD2121" i="1" s="1"/>
  <c r="AB2120" i="1"/>
  <c r="AD2120" i="1" s="1"/>
  <c r="AB2119" i="1"/>
  <c r="AD2119" i="1" s="1"/>
  <c r="AB2118" i="1"/>
  <c r="AD2118" i="1" s="1"/>
  <c r="AB2117" i="1"/>
  <c r="AD2117" i="1" s="1"/>
  <c r="AB2116" i="1"/>
  <c r="AD2116" i="1" s="1"/>
  <c r="AB2115" i="1"/>
  <c r="AD2115" i="1" s="1"/>
  <c r="AB2114" i="1"/>
  <c r="AD2114" i="1" s="1"/>
  <c r="AB2113" i="1"/>
  <c r="AD2113" i="1" s="1"/>
  <c r="AB2112" i="1"/>
  <c r="AD2112" i="1" s="1"/>
  <c r="AB2111" i="1"/>
  <c r="AD2111" i="1" s="1"/>
  <c r="AB2110" i="1"/>
  <c r="AD2110" i="1" s="1"/>
  <c r="AB2109" i="1"/>
  <c r="AD2109" i="1" s="1"/>
  <c r="AB2108" i="1"/>
  <c r="AD2108" i="1" s="1"/>
  <c r="AB2107" i="1"/>
  <c r="AD2107" i="1" s="1"/>
  <c r="AB2106" i="1"/>
  <c r="AD2106" i="1" s="1"/>
  <c r="AB2105" i="1"/>
  <c r="AD2105" i="1" s="1"/>
  <c r="AB2104" i="1"/>
  <c r="AD2104" i="1" s="1"/>
  <c r="AB2103" i="1"/>
  <c r="AD2103" i="1" s="1"/>
  <c r="AB2102" i="1"/>
  <c r="AD2102" i="1" s="1"/>
  <c r="AB2101" i="1"/>
  <c r="AD2101" i="1" s="1"/>
  <c r="AB2100" i="1"/>
  <c r="AD2100" i="1" s="1"/>
  <c r="AB2099" i="1"/>
  <c r="AD2099" i="1" s="1"/>
  <c r="AB2098" i="1"/>
  <c r="AD2098" i="1" s="1"/>
  <c r="AB2097" i="1"/>
  <c r="AD2097" i="1" s="1"/>
  <c r="AB2096" i="1"/>
  <c r="AD2096" i="1" s="1"/>
  <c r="AB2095" i="1"/>
  <c r="AD2095" i="1" s="1"/>
  <c r="AB2094" i="1"/>
  <c r="AD2094" i="1" s="1"/>
  <c r="AB2093" i="1"/>
  <c r="AD2093" i="1" s="1"/>
  <c r="AB2092" i="1"/>
  <c r="AD2092" i="1" s="1"/>
  <c r="AB2091" i="1"/>
  <c r="AD2091" i="1" s="1"/>
  <c r="AB2090" i="1"/>
  <c r="AD2090" i="1" s="1"/>
  <c r="AB2089" i="1"/>
  <c r="AD2089" i="1" s="1"/>
  <c r="AB2088" i="1"/>
  <c r="AD2088" i="1" s="1"/>
  <c r="AB2087" i="1"/>
  <c r="AD2087" i="1" s="1"/>
  <c r="AB2086" i="1"/>
  <c r="AD2086" i="1" s="1"/>
  <c r="AB2085" i="1"/>
  <c r="AD2085" i="1" s="1"/>
  <c r="AB2084" i="1"/>
  <c r="AD2084" i="1" s="1"/>
  <c r="AB2083" i="1"/>
  <c r="AD2083" i="1" s="1"/>
  <c r="AB2082" i="1"/>
  <c r="AD2082" i="1" s="1"/>
  <c r="AB2081" i="1"/>
  <c r="AD2081" i="1" s="1"/>
  <c r="AB2080" i="1"/>
  <c r="AD2080" i="1" s="1"/>
  <c r="AB2079" i="1"/>
  <c r="AD2079" i="1" s="1"/>
  <c r="AB2078" i="1"/>
  <c r="AD2078" i="1" s="1"/>
  <c r="AB2077" i="1"/>
  <c r="AD2077" i="1" s="1"/>
  <c r="AB2076" i="1"/>
  <c r="AD2076" i="1" s="1"/>
  <c r="AB2075" i="1"/>
  <c r="AD2075" i="1" s="1"/>
  <c r="AB2074" i="1"/>
  <c r="AD2074" i="1" s="1"/>
  <c r="AB2073" i="1"/>
  <c r="AD2073" i="1" s="1"/>
  <c r="AB2072" i="1"/>
  <c r="AD2072" i="1" s="1"/>
  <c r="AB2071" i="1"/>
  <c r="AD2071" i="1" s="1"/>
  <c r="V2070" i="1"/>
  <c r="R2070" i="1"/>
  <c r="V2069" i="1"/>
  <c r="R2069" i="1"/>
  <c r="Q2069" i="1" s="1"/>
  <c r="V2068" i="1"/>
  <c r="R2068" i="1"/>
  <c r="Q2068" i="1" s="1"/>
  <c r="V2067" i="1"/>
  <c r="R2067" i="1"/>
  <c r="U2067" i="1" s="1"/>
  <c r="V2066" i="1"/>
  <c r="R2066" i="1"/>
  <c r="Q2066" i="1" s="1"/>
  <c r="V2065" i="1"/>
  <c r="R2065" i="1"/>
  <c r="Q2065" i="1" s="1"/>
  <c r="V2064" i="1"/>
  <c r="R2064" i="1"/>
  <c r="U2064" i="1" s="1"/>
  <c r="Z2064" i="1" s="1"/>
  <c r="V2063" i="1"/>
  <c r="R2063" i="1"/>
  <c r="Q2063" i="1" s="1"/>
  <c r="V2062" i="1"/>
  <c r="R2062" i="1"/>
  <c r="V2061" i="1"/>
  <c r="R2061" i="1"/>
  <c r="Q2061" i="1" s="1"/>
  <c r="V2060" i="1"/>
  <c r="R2060" i="1"/>
  <c r="Q2060" i="1" s="1"/>
  <c r="V2059" i="1"/>
  <c r="R2059" i="1"/>
  <c r="U2059" i="1" s="1"/>
  <c r="AB2059" i="1" s="1"/>
  <c r="V2058" i="1"/>
  <c r="R2058" i="1"/>
  <c r="U2058" i="1" s="1"/>
  <c r="V2057" i="1"/>
  <c r="R2057" i="1"/>
  <c r="Q2057" i="1" s="1"/>
  <c r="V2056" i="1"/>
  <c r="R2056" i="1"/>
  <c r="U2056" i="1" s="1"/>
  <c r="Z2056" i="1" s="1"/>
  <c r="V2055" i="1"/>
  <c r="R2055" i="1"/>
  <c r="U2055" i="1" s="1"/>
  <c r="V2054" i="1"/>
  <c r="R2054" i="1"/>
  <c r="V2053" i="1"/>
  <c r="R2053" i="1"/>
  <c r="U2053" i="1" s="1"/>
  <c r="V2052" i="1"/>
  <c r="R2052" i="1"/>
  <c r="Q2052" i="1" s="1"/>
  <c r="V2051" i="1"/>
  <c r="R2051" i="1"/>
  <c r="U2051" i="1" s="1"/>
  <c r="AB2051" i="1" s="1"/>
  <c r="V2050" i="1"/>
  <c r="R2050" i="1"/>
  <c r="U2050" i="1" s="1"/>
  <c r="V2049" i="1"/>
  <c r="R2049" i="1"/>
  <c r="V2048" i="1"/>
  <c r="R2048" i="1"/>
  <c r="U2048" i="1" s="1"/>
  <c r="Z2048" i="1" s="1"/>
  <c r="V2047" i="1"/>
  <c r="R2047" i="1"/>
  <c r="V2046" i="1"/>
  <c r="R2046" i="1"/>
  <c r="V2045" i="1"/>
  <c r="R2045" i="1"/>
  <c r="V2044" i="1"/>
  <c r="R2044" i="1"/>
  <c r="Q2044" i="1" s="1"/>
  <c r="V2043" i="1"/>
  <c r="R2043" i="1"/>
  <c r="V2042" i="1"/>
  <c r="R2042" i="1"/>
  <c r="Q2042" i="1" s="1"/>
  <c r="V2041" i="1"/>
  <c r="R2041" i="1"/>
  <c r="Q2041" i="1" s="1"/>
  <c r="V2040" i="1"/>
  <c r="R2040" i="1"/>
  <c r="U2040" i="1" s="1"/>
  <c r="V2039" i="1"/>
  <c r="R2039" i="1"/>
  <c r="V2038" i="1"/>
  <c r="R2038" i="1"/>
  <c r="V2037" i="1"/>
  <c r="R2037" i="1"/>
  <c r="U2037" i="1" s="1"/>
  <c r="Z2037" i="1" s="1"/>
  <c r="V2036" i="1"/>
  <c r="R2036" i="1"/>
  <c r="U2036" i="1" s="1"/>
  <c r="V2035" i="1"/>
  <c r="R2035" i="1"/>
  <c r="U2035" i="1" s="1"/>
  <c r="AB2035" i="1" s="1"/>
  <c r="V2034" i="1"/>
  <c r="R2034" i="1"/>
  <c r="U2034" i="1" s="1"/>
  <c r="V2033" i="1"/>
  <c r="R2033" i="1"/>
  <c r="Q2033" i="1" s="1"/>
  <c r="V2032" i="1"/>
  <c r="R2032" i="1"/>
  <c r="U2032" i="1" s="1"/>
  <c r="V2031" i="1"/>
  <c r="R2031" i="1"/>
  <c r="U2031" i="1" s="1"/>
  <c r="V2030" i="1"/>
  <c r="R2030" i="1"/>
  <c r="U2030" i="1" s="1"/>
  <c r="V2029" i="1"/>
  <c r="R2029" i="1"/>
  <c r="U2029" i="1" s="1"/>
  <c r="V2028" i="1"/>
  <c r="R2028" i="1"/>
  <c r="Q2028" i="1" s="1"/>
  <c r="V2027" i="1"/>
  <c r="R2027" i="1"/>
  <c r="U2027" i="1" s="1"/>
  <c r="AB2027" i="1" s="1"/>
  <c r="Q2027" i="1"/>
  <c r="V2026" i="1"/>
  <c r="R2026" i="1"/>
  <c r="V2025" i="1"/>
  <c r="R2025" i="1"/>
  <c r="U2025" i="1" s="1"/>
  <c r="V2024" i="1"/>
  <c r="R2024" i="1"/>
  <c r="V2023" i="1"/>
  <c r="R2023" i="1"/>
  <c r="U2023" i="1" s="1"/>
  <c r="AB2023" i="1" s="1"/>
  <c r="V2022" i="1"/>
  <c r="R2022" i="1"/>
  <c r="U2022" i="1" s="1"/>
  <c r="V2021" i="1"/>
  <c r="R2021" i="1"/>
  <c r="Q2021" i="1" s="1"/>
  <c r="V2020" i="1"/>
  <c r="R2020" i="1"/>
  <c r="U2020" i="1" s="1"/>
  <c r="V2019" i="1"/>
  <c r="R2019" i="1"/>
  <c r="V2018" i="1"/>
  <c r="R2018" i="1"/>
  <c r="U2018" i="1" s="1"/>
  <c r="V2017" i="1"/>
  <c r="R2017" i="1"/>
  <c r="U2017" i="1" s="1"/>
  <c r="V2016" i="1"/>
  <c r="R2016" i="1"/>
  <c r="V2015" i="1"/>
  <c r="R2015" i="1"/>
  <c r="U2015" i="1" s="1"/>
  <c r="AB2015" i="1" s="1"/>
  <c r="V2014" i="1"/>
  <c r="R2014" i="1"/>
  <c r="Q2014" i="1" s="1"/>
  <c r="V2013" i="1"/>
  <c r="R2013" i="1"/>
  <c r="V2012" i="1"/>
  <c r="R2012" i="1"/>
  <c r="U2012" i="1" s="1"/>
  <c r="V2011" i="1"/>
  <c r="R2011" i="1"/>
  <c r="U2011" i="1" s="1"/>
  <c r="V2010" i="1"/>
  <c r="R2010" i="1"/>
  <c r="U2010" i="1" s="1"/>
  <c r="V2009" i="1"/>
  <c r="R2009" i="1"/>
  <c r="U2009" i="1" s="1"/>
  <c r="V2008" i="1"/>
  <c r="R2008" i="1"/>
  <c r="V2007" i="1"/>
  <c r="R2007" i="1"/>
  <c r="U2007" i="1" s="1"/>
  <c r="AB2007" i="1" s="1"/>
  <c r="V2006" i="1"/>
  <c r="R2006" i="1"/>
  <c r="U2006" i="1" s="1"/>
  <c r="V2005" i="1"/>
  <c r="R2005" i="1"/>
  <c r="Q2005" i="1" s="1"/>
  <c r="V2004" i="1"/>
  <c r="R2004" i="1"/>
  <c r="U2004" i="1" s="1"/>
  <c r="V2003" i="1"/>
  <c r="R2003" i="1"/>
  <c r="V2002" i="1"/>
  <c r="R2002" i="1"/>
  <c r="U2002" i="1" s="1"/>
  <c r="AB2002" i="1" s="1"/>
  <c r="V2001" i="1"/>
  <c r="R2001" i="1"/>
  <c r="V2000" i="1"/>
  <c r="R2000" i="1"/>
  <c r="V1999" i="1"/>
  <c r="R1999" i="1"/>
  <c r="V1998" i="1"/>
  <c r="R1998" i="1"/>
  <c r="V1997" i="1"/>
  <c r="R1997" i="1"/>
  <c r="Q1997" i="1" s="1"/>
  <c r="V1996" i="1"/>
  <c r="R1996" i="1"/>
  <c r="U1996" i="1" s="1"/>
  <c r="V1995" i="1"/>
  <c r="R1995" i="1"/>
  <c r="U1995" i="1" s="1"/>
  <c r="V1994" i="1"/>
  <c r="R1994" i="1"/>
  <c r="U1994" i="1" s="1"/>
  <c r="V1993" i="1"/>
  <c r="R1993" i="1"/>
  <c r="U1993" i="1" s="1"/>
  <c r="Z1993" i="1" s="1"/>
  <c r="V1992" i="1"/>
  <c r="R1992" i="1"/>
  <c r="U1992" i="1" s="1"/>
  <c r="AB1992" i="1" s="1"/>
  <c r="V1991" i="1"/>
  <c r="R1991" i="1"/>
  <c r="V1990" i="1"/>
  <c r="R1990" i="1"/>
  <c r="Q1990" i="1" s="1"/>
  <c r="V1989" i="1"/>
  <c r="R1989" i="1"/>
  <c r="Q1989" i="1" s="1"/>
  <c r="V1988" i="1"/>
  <c r="R1988" i="1"/>
  <c r="V1987" i="1"/>
  <c r="R1987" i="1"/>
  <c r="V1986" i="1"/>
  <c r="R1986" i="1"/>
  <c r="U1986" i="1" s="1"/>
  <c r="V1985" i="1"/>
  <c r="R1985" i="1"/>
  <c r="U1985" i="1" s="1"/>
  <c r="Z1985" i="1" s="1"/>
  <c r="V1984" i="1"/>
  <c r="R1984" i="1"/>
  <c r="V1983" i="1"/>
  <c r="R1983" i="1"/>
  <c r="V1982" i="1"/>
  <c r="R1982" i="1"/>
  <c r="U1982" i="1" s="1"/>
  <c r="V1981" i="1"/>
  <c r="R1981" i="1"/>
  <c r="Q1981" i="1" s="1"/>
  <c r="V1980" i="1"/>
  <c r="R1980" i="1"/>
  <c r="U1980" i="1" s="1"/>
  <c r="V1979" i="1"/>
  <c r="R1979" i="1"/>
  <c r="Q1979" i="1" s="1"/>
  <c r="V1978" i="1"/>
  <c r="R1978" i="1"/>
  <c r="U1978" i="1" s="1"/>
  <c r="AB1978" i="1" s="1"/>
  <c r="V1977" i="1"/>
  <c r="R1977" i="1"/>
  <c r="V1976" i="1"/>
  <c r="R1976" i="1"/>
  <c r="V1975" i="1"/>
  <c r="R1975" i="1"/>
  <c r="V1974" i="1"/>
  <c r="R1974" i="1"/>
  <c r="V1973" i="1"/>
  <c r="R1973" i="1"/>
  <c r="Q1973" i="1" s="1"/>
  <c r="V1972" i="1"/>
  <c r="R1972" i="1"/>
  <c r="U1972" i="1" s="1"/>
  <c r="V1971" i="1"/>
  <c r="R1971" i="1"/>
  <c r="Q1971" i="1" s="1"/>
  <c r="V1970" i="1"/>
  <c r="R1970" i="1"/>
  <c r="U1970" i="1" s="1"/>
  <c r="V1969" i="1"/>
  <c r="R1969" i="1"/>
  <c r="U1969" i="1" s="1"/>
  <c r="Z1969" i="1" s="1"/>
  <c r="V1968" i="1"/>
  <c r="R1968" i="1"/>
  <c r="V1967" i="1"/>
  <c r="R1967" i="1"/>
  <c r="V1966" i="1"/>
  <c r="R1966" i="1"/>
  <c r="U1966" i="1" s="1"/>
  <c r="V1965" i="1"/>
  <c r="R1965" i="1"/>
  <c r="Q1965" i="1" s="1"/>
  <c r="V1964" i="1"/>
  <c r="R1964" i="1"/>
  <c r="U1964" i="1" s="1"/>
  <c r="V1963" i="1"/>
  <c r="R1963" i="1"/>
  <c r="U1963" i="1" s="1"/>
  <c r="V1962" i="1"/>
  <c r="R1962" i="1"/>
  <c r="U1962" i="1" s="1"/>
  <c r="V1961" i="1"/>
  <c r="R1961" i="1"/>
  <c r="V1960" i="1"/>
  <c r="R1960" i="1"/>
  <c r="U1960" i="1" s="1"/>
  <c r="AB1960" i="1" s="1"/>
  <c r="V1959" i="1"/>
  <c r="R1959" i="1"/>
  <c r="V1958" i="1"/>
  <c r="R1958" i="1"/>
  <c r="Q1958" i="1" s="1"/>
  <c r="V1957" i="1"/>
  <c r="R1957" i="1"/>
  <c r="Q1957" i="1" s="1"/>
  <c r="V1956" i="1"/>
  <c r="R1956" i="1"/>
  <c r="V1955" i="1"/>
  <c r="R1955" i="1"/>
  <c r="U1955" i="1" s="1"/>
  <c r="V1954" i="1"/>
  <c r="R1954" i="1"/>
  <c r="U1954" i="1" s="1"/>
  <c r="AB1954" i="1" s="1"/>
  <c r="V1953" i="1"/>
  <c r="R1953" i="1"/>
  <c r="V1952" i="1"/>
  <c r="R1952" i="1"/>
  <c r="Q1952" i="1" s="1"/>
  <c r="V1951" i="1"/>
  <c r="R1951" i="1"/>
  <c r="V1950" i="1"/>
  <c r="R1950" i="1"/>
  <c r="Q1950" i="1" s="1"/>
  <c r="V1949" i="1"/>
  <c r="R1949" i="1"/>
  <c r="Q1949" i="1" s="1"/>
  <c r="V1948" i="1"/>
  <c r="R1948" i="1"/>
  <c r="U1948" i="1" s="1"/>
  <c r="V1947" i="1"/>
  <c r="R1947" i="1"/>
  <c r="Q1947" i="1" s="1"/>
  <c r="V1946" i="1"/>
  <c r="R1946" i="1"/>
  <c r="U1946" i="1" s="1"/>
  <c r="AB1946" i="1" s="1"/>
  <c r="V1945" i="1"/>
  <c r="R1945" i="1"/>
  <c r="V1944" i="1"/>
  <c r="R1944" i="1"/>
  <c r="Q1944" i="1" s="1"/>
  <c r="V1943" i="1"/>
  <c r="R1943" i="1"/>
  <c r="V1942" i="1"/>
  <c r="R1942" i="1"/>
  <c r="V1941" i="1"/>
  <c r="R1941" i="1"/>
  <c r="V1940" i="1"/>
  <c r="R1940" i="1"/>
  <c r="U1940" i="1" s="1"/>
  <c r="V1939" i="1"/>
  <c r="R1939" i="1"/>
  <c r="V1938" i="1"/>
  <c r="R1938" i="1"/>
  <c r="V1937" i="1"/>
  <c r="R1937" i="1"/>
  <c r="V1936" i="1"/>
  <c r="R1936" i="1"/>
  <c r="V1935" i="1"/>
  <c r="R1935" i="1"/>
  <c r="V1934" i="1"/>
  <c r="R1934" i="1"/>
  <c r="V1933" i="1"/>
  <c r="R1933" i="1"/>
  <c r="V1932" i="1"/>
  <c r="R1932" i="1"/>
  <c r="U1932" i="1" s="1"/>
  <c r="AB1932" i="1" s="1"/>
  <c r="V1931" i="1"/>
  <c r="R1931" i="1"/>
  <c r="V1930" i="1"/>
  <c r="R1930" i="1"/>
  <c r="Q1930" i="1" s="1"/>
  <c r="V1929" i="1"/>
  <c r="R1929" i="1"/>
  <c r="U1929" i="1" s="1"/>
  <c r="Z1929" i="1" s="1"/>
  <c r="V1928" i="1"/>
  <c r="R1928" i="1"/>
  <c r="V1927" i="1"/>
  <c r="R1927" i="1"/>
  <c r="V1926" i="1"/>
  <c r="R1926" i="1"/>
  <c r="U1926" i="1" s="1"/>
  <c r="Z1926" i="1" s="1"/>
  <c r="V1925" i="1"/>
  <c r="R1925" i="1"/>
  <c r="V1924" i="1"/>
  <c r="R1924" i="1"/>
  <c r="U1924" i="1" s="1"/>
  <c r="V1923" i="1"/>
  <c r="R1923" i="1"/>
  <c r="U1923" i="1" s="1"/>
  <c r="Z1923" i="1" s="1"/>
  <c r="V1922" i="1"/>
  <c r="R1922" i="1"/>
  <c r="Q1922" i="1" s="1"/>
  <c r="V1921" i="1"/>
  <c r="R1921" i="1"/>
  <c r="V1920" i="1"/>
  <c r="R1920" i="1"/>
  <c r="U1920" i="1" s="1"/>
  <c r="V1919" i="1"/>
  <c r="R1919" i="1"/>
  <c r="Q1919" i="1" s="1"/>
  <c r="V1918" i="1"/>
  <c r="R1918" i="1"/>
  <c r="Q1918" i="1" s="1"/>
  <c r="V1917" i="1"/>
  <c r="R1917" i="1"/>
  <c r="U1917" i="1" s="1"/>
  <c r="V1916" i="1"/>
  <c r="R1916" i="1"/>
  <c r="U1916" i="1" s="1"/>
  <c r="AB1916" i="1" s="1"/>
  <c r="V1915" i="1"/>
  <c r="R1915" i="1"/>
  <c r="Q1915" i="1" s="1"/>
  <c r="V1914" i="1"/>
  <c r="R1914" i="1"/>
  <c r="V1913" i="1"/>
  <c r="R1913" i="1"/>
  <c r="V1912" i="1"/>
  <c r="R1912" i="1"/>
  <c r="V1911" i="1"/>
  <c r="R1911" i="1"/>
  <c r="Q1911" i="1" s="1"/>
  <c r="V1910" i="1"/>
  <c r="R1910" i="1"/>
  <c r="V1909" i="1"/>
  <c r="R1909" i="1"/>
  <c r="V1908" i="1"/>
  <c r="R1908" i="1"/>
  <c r="V1907" i="1"/>
  <c r="R1907" i="1"/>
  <c r="U1907" i="1" s="1"/>
  <c r="Z1907" i="1" s="1"/>
  <c r="V1906" i="1"/>
  <c r="R1906" i="1"/>
  <c r="Q1906" i="1" s="1"/>
  <c r="V1905" i="1"/>
  <c r="R1905" i="1"/>
  <c r="U1905" i="1" s="1"/>
  <c r="Z1905" i="1" s="1"/>
  <c r="V1904" i="1"/>
  <c r="R1904" i="1"/>
  <c r="U1904" i="1" s="1"/>
  <c r="AB1904" i="1" s="1"/>
  <c r="V1903" i="1"/>
  <c r="R1903" i="1"/>
  <c r="V1902" i="1"/>
  <c r="R1902" i="1"/>
  <c r="Q1902" i="1" s="1"/>
  <c r="V1901" i="1"/>
  <c r="R1901" i="1"/>
  <c r="U1901" i="1" s="1"/>
  <c r="AB1901" i="1" s="1"/>
  <c r="V1900" i="1"/>
  <c r="R1900" i="1"/>
  <c r="Q1900" i="1" s="1"/>
  <c r="V1899" i="1"/>
  <c r="R1899" i="1"/>
  <c r="V1898" i="1"/>
  <c r="R1898" i="1"/>
  <c r="U1898" i="1" s="1"/>
  <c r="V1897" i="1"/>
  <c r="R1897" i="1"/>
  <c r="Q1897" i="1" s="1"/>
  <c r="V1896" i="1"/>
  <c r="R1896" i="1"/>
  <c r="V1895" i="1"/>
  <c r="R1895" i="1"/>
  <c r="V1894" i="1"/>
  <c r="R1894" i="1"/>
  <c r="U1894" i="1" s="1"/>
  <c r="AB1894" i="1" s="1"/>
  <c r="V1893" i="1"/>
  <c r="R1893" i="1"/>
  <c r="V1892" i="1"/>
  <c r="R1892" i="1"/>
  <c r="Q1892" i="1" s="1"/>
  <c r="V1891" i="1"/>
  <c r="R1891" i="1"/>
  <c r="V1890" i="1"/>
  <c r="R1890" i="1"/>
  <c r="U1890" i="1" s="1"/>
  <c r="V1889" i="1"/>
  <c r="R1889" i="1"/>
  <c r="V1888" i="1"/>
  <c r="R1888" i="1"/>
  <c r="Q1888" i="1" s="1"/>
  <c r="V1887" i="1"/>
  <c r="R1887" i="1"/>
  <c r="V1886" i="1"/>
  <c r="R1886" i="1"/>
  <c r="U1886" i="1" s="1"/>
  <c r="AB1886" i="1" s="1"/>
  <c r="V1885" i="1"/>
  <c r="R1885" i="1"/>
  <c r="U1885" i="1" s="1"/>
  <c r="AB1885" i="1" s="1"/>
  <c r="V1884" i="1"/>
  <c r="R1884" i="1"/>
  <c r="Q1884" i="1" s="1"/>
  <c r="V1883" i="1"/>
  <c r="R1883" i="1"/>
  <c r="V1882" i="1"/>
  <c r="R1882" i="1"/>
  <c r="U1882" i="1" s="1"/>
  <c r="V1881" i="1"/>
  <c r="R1881" i="1"/>
  <c r="V1880" i="1"/>
  <c r="R1880" i="1"/>
  <c r="V1879" i="1"/>
  <c r="R1879" i="1"/>
  <c r="V1878" i="1"/>
  <c r="R1878" i="1"/>
  <c r="U1878" i="1" s="1"/>
  <c r="AB1878" i="1" s="1"/>
  <c r="V1877" i="1"/>
  <c r="R1877" i="1"/>
  <c r="Q1877" i="1" s="1"/>
  <c r="V1876" i="1"/>
  <c r="R1876" i="1"/>
  <c r="Q1876" i="1" s="1"/>
  <c r="V1875" i="1"/>
  <c r="R1875" i="1"/>
  <c r="V1874" i="1"/>
  <c r="R1874" i="1"/>
  <c r="V1873" i="1"/>
  <c r="R1873" i="1"/>
  <c r="U1873" i="1" s="1"/>
  <c r="AB1873" i="1" s="1"/>
  <c r="V1872" i="1"/>
  <c r="R1872" i="1"/>
  <c r="Q1872" i="1" s="1"/>
  <c r="V1871" i="1"/>
  <c r="R1871" i="1"/>
  <c r="V1870" i="1"/>
  <c r="R1870" i="1"/>
  <c r="U1870" i="1" s="1"/>
  <c r="AB1870" i="1" s="1"/>
  <c r="V1869" i="1"/>
  <c r="R1869" i="1"/>
  <c r="U1869" i="1" s="1"/>
  <c r="AB1869" i="1" s="1"/>
  <c r="V1868" i="1"/>
  <c r="R1868" i="1"/>
  <c r="Q1868" i="1" s="1"/>
  <c r="V1867" i="1"/>
  <c r="R1867" i="1"/>
  <c r="V1866" i="1"/>
  <c r="R1866" i="1"/>
  <c r="U1866" i="1" s="1"/>
  <c r="V1865" i="1"/>
  <c r="R1865" i="1"/>
  <c r="V1864" i="1"/>
  <c r="R1864" i="1"/>
  <c r="V1863" i="1"/>
  <c r="R1863" i="1"/>
  <c r="V1862" i="1"/>
  <c r="R1862" i="1"/>
  <c r="U1862" i="1" s="1"/>
  <c r="AB1862" i="1" s="1"/>
  <c r="V1861" i="1"/>
  <c r="R1861" i="1"/>
  <c r="Q1861" i="1" s="1"/>
  <c r="V1860" i="1"/>
  <c r="R1860" i="1"/>
  <c r="V1859" i="1"/>
  <c r="R1859" i="1"/>
  <c r="V1858" i="1"/>
  <c r="R1858" i="1"/>
  <c r="U1858" i="1" s="1"/>
  <c r="V1857" i="1"/>
  <c r="R1857" i="1"/>
  <c r="U1857" i="1" s="1"/>
  <c r="V1856" i="1"/>
  <c r="R1856" i="1"/>
  <c r="Q1856" i="1" s="1"/>
  <c r="V1855" i="1"/>
  <c r="R1855" i="1"/>
  <c r="Q1855" i="1" s="1"/>
  <c r="V1854" i="1"/>
  <c r="R1854" i="1"/>
  <c r="V1853" i="1"/>
  <c r="R1853" i="1"/>
  <c r="U1853" i="1" s="1"/>
  <c r="AB1853" i="1" s="1"/>
  <c r="V1852" i="1"/>
  <c r="R1852" i="1"/>
  <c r="Q1852" i="1" s="1"/>
  <c r="V1851" i="1"/>
  <c r="R1851" i="1"/>
  <c r="V1850" i="1"/>
  <c r="R1850" i="1"/>
  <c r="U1850" i="1" s="1"/>
  <c r="V1849" i="1"/>
  <c r="R1849" i="1"/>
  <c r="Q1849" i="1" s="1"/>
  <c r="V1848" i="1"/>
  <c r="R1848" i="1"/>
  <c r="V1847" i="1"/>
  <c r="R1847" i="1"/>
  <c r="Q1847" i="1" s="1"/>
  <c r="V1846" i="1"/>
  <c r="R1846" i="1"/>
  <c r="V1845" i="1"/>
  <c r="R1845" i="1"/>
  <c r="Q1845" i="1" s="1"/>
  <c r="V1844" i="1"/>
  <c r="R1844" i="1"/>
  <c r="Q1844" i="1" s="1"/>
  <c r="V1843" i="1"/>
  <c r="R1843" i="1"/>
  <c r="U1843" i="1" s="1"/>
  <c r="V1842" i="1"/>
  <c r="R1842" i="1"/>
  <c r="V1841" i="1"/>
  <c r="R1841" i="1"/>
  <c r="U1841" i="1" s="1"/>
  <c r="AB1841" i="1" s="1"/>
  <c r="V1840" i="1"/>
  <c r="R1840" i="1"/>
  <c r="Q1840" i="1" s="1"/>
  <c r="V1839" i="1"/>
  <c r="R1839" i="1"/>
  <c r="Q1839" i="1" s="1"/>
  <c r="V1838" i="1"/>
  <c r="R1838" i="1"/>
  <c r="V1837" i="1"/>
  <c r="R1837" i="1"/>
  <c r="U1837" i="1" s="1"/>
  <c r="V1836" i="1"/>
  <c r="R1836" i="1"/>
  <c r="Q1836" i="1" s="1"/>
  <c r="V1835" i="1"/>
  <c r="R1835" i="1"/>
  <c r="U1835" i="1" s="1"/>
  <c r="V1834" i="1"/>
  <c r="R1834" i="1"/>
  <c r="U1834" i="1" s="1"/>
  <c r="Z1834" i="1" s="1"/>
  <c r="V1833" i="1"/>
  <c r="R1833" i="1"/>
  <c r="V1832" i="1"/>
  <c r="R1832" i="1"/>
  <c r="Q1832" i="1" s="1"/>
  <c r="V1831" i="1"/>
  <c r="R1831" i="1"/>
  <c r="P1831" i="1"/>
  <c r="V1830" i="1"/>
  <c r="R1830" i="1"/>
  <c r="P1830" i="1"/>
  <c r="V1829" i="1"/>
  <c r="R1829" i="1"/>
  <c r="P1829" i="1"/>
  <c r="V1828" i="1"/>
  <c r="R1828" i="1"/>
  <c r="Q1828" i="1" s="1"/>
  <c r="V1827" i="1"/>
  <c r="R1827" i="1"/>
  <c r="V1826" i="1"/>
  <c r="R1826" i="1"/>
  <c r="V1825" i="1"/>
  <c r="R1825" i="1"/>
  <c r="Q1825" i="1" s="1"/>
  <c r="V1824" i="1"/>
  <c r="R1824" i="1"/>
  <c r="U1824" i="1" s="1"/>
  <c r="V1823" i="1"/>
  <c r="R1823" i="1"/>
  <c r="U1823" i="1" s="1"/>
  <c r="V1822" i="1"/>
  <c r="R1822" i="1"/>
  <c r="U1822" i="1" s="1"/>
  <c r="AB1822" i="1" s="1"/>
  <c r="V1821" i="1"/>
  <c r="R1821" i="1"/>
  <c r="Q1821" i="1" s="1"/>
  <c r="V1820" i="1"/>
  <c r="R1820" i="1"/>
  <c r="Q1820" i="1" s="1"/>
  <c r="V1819" i="1"/>
  <c r="R1819" i="1"/>
  <c r="V1818" i="1"/>
  <c r="R1818" i="1"/>
  <c r="V1817" i="1"/>
  <c r="R1817" i="1"/>
  <c r="Q1817" i="1" s="1"/>
  <c r="V1816" i="1"/>
  <c r="R1816" i="1"/>
  <c r="U1816" i="1" s="1"/>
  <c r="V1815" i="1"/>
  <c r="R1815" i="1"/>
  <c r="V1814" i="1"/>
  <c r="R1814" i="1"/>
  <c r="Q1814" i="1" s="1"/>
  <c r="V1813" i="1"/>
  <c r="R1813" i="1"/>
  <c r="V1812" i="1"/>
  <c r="R1812" i="1"/>
  <c r="Q1812" i="1" s="1"/>
  <c r="V1811" i="1"/>
  <c r="R1811" i="1"/>
  <c r="V1810" i="1"/>
  <c r="R1810" i="1"/>
  <c r="V1809" i="1"/>
  <c r="R1809" i="1"/>
  <c r="Q1809" i="1" s="1"/>
  <c r="V1808" i="1"/>
  <c r="R1808" i="1"/>
  <c r="U1808" i="1" s="1"/>
  <c r="V1807" i="1"/>
  <c r="R1807" i="1"/>
  <c r="V1806" i="1"/>
  <c r="R1806" i="1"/>
  <c r="U1806" i="1" s="1"/>
  <c r="V1805" i="1"/>
  <c r="R1805" i="1"/>
  <c r="Q1805" i="1" s="1"/>
  <c r="V1804" i="1"/>
  <c r="R1804" i="1"/>
  <c r="V1803" i="1"/>
  <c r="R1803" i="1"/>
  <c r="V1802" i="1"/>
  <c r="R1802" i="1"/>
  <c r="U1802" i="1" s="1"/>
  <c r="V1801" i="1"/>
  <c r="R1801" i="1"/>
  <c r="Q1801" i="1" s="1"/>
  <c r="V1800" i="1"/>
  <c r="R1800" i="1"/>
  <c r="U1800" i="1" s="1"/>
  <c r="Z1800" i="1" s="1"/>
  <c r="V1799" i="1"/>
  <c r="R1799" i="1"/>
  <c r="U1799" i="1" s="1"/>
  <c r="AB1799" i="1" s="1"/>
  <c r="V1798" i="1"/>
  <c r="R1798" i="1"/>
  <c r="U1798" i="1" s="1"/>
  <c r="V1797" i="1"/>
  <c r="R1797" i="1"/>
  <c r="V1796" i="1"/>
  <c r="R1796" i="1"/>
  <c r="Q1796" i="1" s="1"/>
  <c r="V1795" i="1"/>
  <c r="R1795" i="1"/>
  <c r="U1795" i="1" s="1"/>
  <c r="AB1795" i="1" s="1"/>
  <c r="V1794" i="1"/>
  <c r="R1794" i="1"/>
  <c r="Q1794" i="1" s="1"/>
  <c r="V1793" i="1"/>
  <c r="R1793" i="1"/>
  <c r="Q1793" i="1" s="1"/>
  <c r="V1792" i="1"/>
  <c r="R1792" i="1"/>
  <c r="U1792" i="1" s="1"/>
  <c r="Z1792" i="1" s="1"/>
  <c r="V1791" i="1"/>
  <c r="R1791" i="1"/>
  <c r="U1791" i="1" s="1"/>
  <c r="AB1791" i="1" s="1"/>
  <c r="V1790" i="1"/>
  <c r="R1790" i="1"/>
  <c r="U1790" i="1" s="1"/>
  <c r="V1789" i="1"/>
  <c r="R1789" i="1"/>
  <c r="V1788" i="1"/>
  <c r="R1788" i="1"/>
  <c r="V1787" i="1"/>
  <c r="R1787" i="1"/>
  <c r="V1786" i="1"/>
  <c r="R1786" i="1"/>
  <c r="U1786" i="1" s="1"/>
  <c r="V1785" i="1"/>
  <c r="R1785" i="1"/>
  <c r="V1784" i="1"/>
  <c r="R1784" i="1"/>
  <c r="V1783" i="1"/>
  <c r="R1783" i="1"/>
  <c r="V1782" i="1"/>
  <c r="R1782" i="1"/>
  <c r="Q1782" i="1" s="1"/>
  <c r="V1781" i="1"/>
  <c r="R1781" i="1"/>
  <c r="Q1781" i="1" s="1"/>
  <c r="V1780" i="1"/>
  <c r="R1780" i="1"/>
  <c r="V1779" i="1"/>
  <c r="R1779" i="1"/>
  <c r="U1779" i="1" s="1"/>
  <c r="Z1779" i="1" s="1"/>
  <c r="V1778" i="1"/>
  <c r="R1778" i="1"/>
  <c r="U1778" i="1" s="1"/>
  <c r="AB1778" i="1" s="1"/>
  <c r="V1777" i="1"/>
  <c r="R1777" i="1"/>
  <c r="Q1777" i="1" s="1"/>
  <c r="V1776" i="1"/>
  <c r="R1776" i="1"/>
  <c r="V1775" i="1"/>
  <c r="R1775" i="1"/>
  <c r="V1774" i="1"/>
  <c r="R1774" i="1"/>
  <c r="U1774" i="1" s="1"/>
  <c r="V1773" i="1"/>
  <c r="R1773" i="1"/>
  <c r="V1772" i="1"/>
  <c r="R1772" i="1"/>
  <c r="U1772" i="1" s="1"/>
  <c r="V1771" i="1"/>
  <c r="R1771" i="1"/>
  <c r="U1771" i="1" s="1"/>
  <c r="AB1771" i="1" s="1"/>
  <c r="V1770" i="1"/>
  <c r="R1770" i="1"/>
  <c r="U1770" i="1" s="1"/>
  <c r="AB1770" i="1" s="1"/>
  <c r="V1769" i="1"/>
  <c r="R1769" i="1"/>
  <c r="V1768" i="1"/>
  <c r="R1768" i="1"/>
  <c r="V1767" i="1"/>
  <c r="R1767" i="1"/>
  <c r="U1767" i="1" s="1"/>
  <c r="Z1767" i="1" s="1"/>
  <c r="V1766" i="1"/>
  <c r="R1766" i="1"/>
  <c r="U1766" i="1" s="1"/>
  <c r="V1765" i="1"/>
  <c r="R1765" i="1"/>
  <c r="Q1765" i="1" s="1"/>
  <c r="V1764" i="1"/>
  <c r="R1764" i="1"/>
  <c r="V1763" i="1"/>
  <c r="R1763" i="1"/>
  <c r="V1762" i="1"/>
  <c r="R1762" i="1"/>
  <c r="U1762" i="1" s="1"/>
  <c r="AB1762" i="1" s="1"/>
  <c r="V1761" i="1"/>
  <c r="R1761" i="1"/>
  <c r="U1761" i="1" s="1"/>
  <c r="V1760" i="1"/>
  <c r="R1760" i="1"/>
  <c r="U1760" i="1" s="1"/>
  <c r="AB1760" i="1" s="1"/>
  <c r="V1759" i="1"/>
  <c r="R1759" i="1"/>
  <c r="U1759" i="1" s="1"/>
  <c r="V1758" i="1"/>
  <c r="R1758" i="1"/>
  <c r="U1758" i="1" s="1"/>
  <c r="V1757" i="1"/>
  <c r="R1757" i="1"/>
  <c r="Q1757" i="1" s="1"/>
  <c r="V1756" i="1"/>
  <c r="R1756" i="1"/>
  <c r="U1756" i="1" s="1"/>
  <c r="V1755" i="1"/>
  <c r="R1755" i="1"/>
  <c r="U1755" i="1" s="1"/>
  <c r="AB1755" i="1" s="1"/>
  <c r="V1754" i="1"/>
  <c r="R1754" i="1"/>
  <c r="Q1754" i="1" s="1"/>
  <c r="V1753" i="1"/>
  <c r="R1753" i="1"/>
  <c r="V1752" i="1"/>
  <c r="R1752" i="1"/>
  <c r="V1751" i="1"/>
  <c r="R1751" i="1"/>
  <c r="U1751" i="1" s="1"/>
  <c r="V1750" i="1"/>
  <c r="R1750" i="1"/>
  <c r="V1749" i="1"/>
  <c r="R1749" i="1"/>
  <c r="Q1749" i="1" s="1"/>
  <c r="V1748" i="1"/>
  <c r="R1748" i="1"/>
  <c r="Q1748" i="1" s="1"/>
  <c r="V1747" i="1"/>
  <c r="R1747" i="1"/>
  <c r="Q1747" i="1" s="1"/>
  <c r="V1746" i="1"/>
  <c r="R1746" i="1"/>
  <c r="U1746" i="1" s="1"/>
  <c r="V1745" i="1"/>
  <c r="R1745" i="1"/>
  <c r="U1745" i="1" s="1"/>
  <c r="V1744" i="1"/>
  <c r="R1744" i="1"/>
  <c r="V1743" i="1"/>
  <c r="R1743" i="1"/>
  <c r="U1743" i="1" s="1"/>
  <c r="Z1743" i="1" s="1"/>
  <c r="V1742" i="1"/>
  <c r="R1742" i="1"/>
  <c r="U1742" i="1" s="1"/>
  <c r="AB1742" i="1" s="1"/>
  <c r="V1741" i="1"/>
  <c r="R1741" i="1"/>
  <c r="U1741" i="1" s="1"/>
  <c r="AB1741" i="1" s="1"/>
  <c r="V1740" i="1"/>
  <c r="R1740" i="1"/>
  <c r="V1739" i="1"/>
  <c r="R1739" i="1"/>
  <c r="U1739" i="1" s="1"/>
  <c r="AB1739" i="1" s="1"/>
  <c r="V1738" i="1"/>
  <c r="R1738" i="1"/>
  <c r="U1738" i="1" s="1"/>
  <c r="V1737" i="1"/>
  <c r="R1737" i="1"/>
  <c r="Q1737" i="1" s="1"/>
  <c r="V1736" i="1"/>
  <c r="R1736" i="1"/>
  <c r="V1735" i="1"/>
  <c r="R1735" i="1"/>
  <c r="U1735" i="1" s="1"/>
  <c r="V1734" i="1"/>
  <c r="R1734" i="1"/>
  <c r="U1734" i="1" s="1"/>
  <c r="V1733" i="1"/>
  <c r="R1733" i="1"/>
  <c r="U1733" i="1" s="1"/>
  <c r="V1732" i="1"/>
  <c r="R1732" i="1"/>
  <c r="Q1732" i="1" s="1"/>
  <c r="V1731" i="1"/>
  <c r="R1731" i="1"/>
  <c r="V1730" i="1"/>
  <c r="R1730" i="1"/>
  <c r="U1730" i="1" s="1"/>
  <c r="V1729" i="1"/>
  <c r="R1729" i="1"/>
  <c r="U1729" i="1" s="1"/>
  <c r="V1728" i="1"/>
  <c r="R1728" i="1"/>
  <c r="V1727" i="1"/>
  <c r="R1727" i="1"/>
  <c r="U1727" i="1" s="1"/>
  <c r="V1726" i="1"/>
  <c r="R1726" i="1"/>
  <c r="V1725" i="1"/>
  <c r="R1725" i="1"/>
  <c r="U1725" i="1" s="1"/>
  <c r="V1724" i="1"/>
  <c r="R1724" i="1"/>
  <c r="Q1724" i="1" s="1"/>
  <c r="V1723" i="1"/>
  <c r="R1723" i="1"/>
  <c r="V1722" i="1"/>
  <c r="R1722" i="1"/>
  <c r="U1722" i="1" s="1"/>
  <c r="V1721" i="1"/>
  <c r="R1721" i="1"/>
  <c r="U1721" i="1" s="1"/>
  <c r="V1720" i="1"/>
  <c r="R1720" i="1"/>
  <c r="V1719" i="1"/>
  <c r="R1719" i="1"/>
  <c r="V1718" i="1"/>
  <c r="R1718" i="1"/>
  <c r="V1717" i="1"/>
  <c r="R1717" i="1"/>
  <c r="U1717" i="1" s="1"/>
  <c r="V1716" i="1"/>
  <c r="R1716" i="1"/>
  <c r="V1715" i="1"/>
  <c r="R1715" i="1"/>
  <c r="V1714" i="1"/>
  <c r="R1714" i="1"/>
  <c r="U1714" i="1" s="1"/>
  <c r="V1713" i="1"/>
  <c r="R1713" i="1"/>
  <c r="U1713" i="1" s="1"/>
  <c r="V1712" i="1"/>
  <c r="R1712" i="1"/>
  <c r="V1711" i="1"/>
  <c r="R1711" i="1"/>
  <c r="U1711" i="1" s="1"/>
  <c r="AB1711" i="1" s="1"/>
  <c r="V1710" i="1"/>
  <c r="R1710" i="1"/>
  <c r="V1709" i="1"/>
  <c r="R1709" i="1"/>
  <c r="Q1709" i="1" s="1"/>
  <c r="V1708" i="1"/>
  <c r="R1708" i="1"/>
  <c r="V1707" i="1"/>
  <c r="R1707" i="1"/>
  <c r="U1707" i="1" s="1"/>
  <c r="AB1707" i="1" s="1"/>
  <c r="V1706" i="1"/>
  <c r="R1706" i="1"/>
  <c r="V1705" i="1"/>
  <c r="R1705" i="1"/>
  <c r="Q1705" i="1" s="1"/>
  <c r="V1704" i="1"/>
  <c r="R1704" i="1"/>
  <c r="Q1704" i="1" s="1"/>
  <c r="V1703" i="1"/>
  <c r="R1703" i="1"/>
  <c r="V1702" i="1"/>
  <c r="R1702" i="1"/>
  <c r="U1702" i="1" s="1"/>
  <c r="AB1702" i="1" s="1"/>
  <c r="V1701" i="1"/>
  <c r="R1701" i="1"/>
  <c r="V1700" i="1"/>
  <c r="R1700" i="1"/>
  <c r="Q1700" i="1" s="1"/>
  <c r="V1699" i="1"/>
  <c r="R1699" i="1"/>
  <c r="Q1699" i="1" s="1"/>
  <c r="V1698" i="1"/>
  <c r="R1698" i="1"/>
  <c r="V1697" i="1"/>
  <c r="R1697" i="1"/>
  <c r="U1697" i="1" s="1"/>
  <c r="V1696" i="1"/>
  <c r="R1696" i="1"/>
  <c r="Q1696" i="1" s="1"/>
  <c r="V1695" i="1"/>
  <c r="R1695" i="1"/>
  <c r="U1695" i="1" s="1"/>
  <c r="Z1695" i="1" s="1"/>
  <c r="V1694" i="1"/>
  <c r="R1694" i="1"/>
  <c r="U1694" i="1" s="1"/>
  <c r="V1693" i="1"/>
  <c r="R1693" i="1"/>
  <c r="V1692" i="1"/>
  <c r="R1692" i="1"/>
  <c r="Q1692" i="1" s="1"/>
  <c r="V1691" i="1"/>
  <c r="R1691" i="1"/>
  <c r="V1690" i="1"/>
  <c r="R1690" i="1"/>
  <c r="U1690" i="1" s="1"/>
  <c r="V1689" i="1"/>
  <c r="R1689" i="1"/>
  <c r="V1688" i="1"/>
  <c r="R1688" i="1"/>
  <c r="Q1688" i="1" s="1"/>
  <c r="V1687" i="1"/>
  <c r="R1687" i="1"/>
  <c r="U1687" i="1" s="1"/>
  <c r="V1686" i="1"/>
  <c r="R1686" i="1"/>
  <c r="V1685" i="1"/>
  <c r="R1685" i="1"/>
  <c r="U1685" i="1" s="1"/>
  <c r="AB1685" i="1" s="1"/>
  <c r="V1684" i="1"/>
  <c r="R1684" i="1"/>
  <c r="V1683" i="1"/>
  <c r="R1683" i="1"/>
  <c r="U1683" i="1" s="1"/>
  <c r="AB1683" i="1" s="1"/>
  <c r="V1682" i="1"/>
  <c r="R1682" i="1"/>
  <c r="U1682" i="1" s="1"/>
  <c r="Z1682" i="1" s="1"/>
  <c r="V1681" i="1"/>
  <c r="R1681" i="1"/>
  <c r="V1680" i="1"/>
  <c r="R1680" i="1"/>
  <c r="V1679" i="1"/>
  <c r="R1679" i="1"/>
  <c r="U1679" i="1" s="1"/>
  <c r="V1678" i="1"/>
  <c r="R1678" i="1"/>
  <c r="U1678" i="1" s="1"/>
  <c r="AB1678" i="1" s="1"/>
  <c r="V1677" i="1"/>
  <c r="R1677" i="1"/>
  <c r="U1677" i="1" s="1"/>
  <c r="AB1677" i="1" s="1"/>
  <c r="V1676" i="1"/>
  <c r="R1676" i="1"/>
  <c r="Q1676" i="1" s="1"/>
  <c r="V1675" i="1"/>
  <c r="R1675" i="1"/>
  <c r="V1674" i="1"/>
  <c r="R1674" i="1"/>
  <c r="U1674" i="1" s="1"/>
  <c r="V1673" i="1"/>
  <c r="R1673" i="1"/>
  <c r="Q1673" i="1" s="1"/>
  <c r="V1672" i="1"/>
  <c r="R1672" i="1"/>
  <c r="V1671" i="1"/>
  <c r="R1671" i="1"/>
  <c r="V1670" i="1"/>
  <c r="R1670" i="1"/>
  <c r="V1669" i="1"/>
  <c r="R1669" i="1"/>
  <c r="V1668" i="1"/>
  <c r="R1668" i="1"/>
  <c r="Q1668" i="1" s="1"/>
  <c r="V1667" i="1"/>
  <c r="R1667" i="1"/>
  <c r="U1667" i="1" s="1"/>
  <c r="V1666" i="1"/>
  <c r="R1666" i="1"/>
  <c r="U1666" i="1" s="1"/>
  <c r="Z1666" i="1" s="1"/>
  <c r="V1665" i="1"/>
  <c r="R1665" i="1"/>
  <c r="U1665" i="1" s="1"/>
  <c r="V1664" i="1"/>
  <c r="R1664" i="1"/>
  <c r="V1663" i="1"/>
  <c r="R1663" i="1"/>
  <c r="Q1663" i="1" s="1"/>
  <c r="V1662" i="1"/>
  <c r="R1662" i="1"/>
  <c r="U1662" i="1" s="1"/>
  <c r="AB1662" i="1" s="1"/>
  <c r="V1661" i="1"/>
  <c r="R1661" i="1"/>
  <c r="Q1661" i="1" s="1"/>
  <c r="V1660" i="1"/>
  <c r="R1660" i="1"/>
  <c r="Q1660" i="1" s="1"/>
  <c r="V1659" i="1"/>
  <c r="R1659" i="1"/>
  <c r="V1658" i="1"/>
  <c r="R1658" i="1"/>
  <c r="U1658" i="1" s="1"/>
  <c r="V1657" i="1"/>
  <c r="R1657" i="1"/>
  <c r="U1657" i="1" s="1"/>
  <c r="AB1657" i="1" s="1"/>
  <c r="V1656" i="1"/>
  <c r="R1656" i="1"/>
  <c r="U1656" i="1" s="1"/>
  <c r="V1655" i="1"/>
  <c r="R1655" i="1"/>
  <c r="V1654" i="1"/>
  <c r="R1654" i="1"/>
  <c r="U1654" i="1" s="1"/>
  <c r="V1653" i="1"/>
  <c r="R1653" i="1"/>
  <c r="U1653" i="1" s="1"/>
  <c r="V1652" i="1"/>
  <c r="R1652" i="1"/>
  <c r="U1652" i="1" s="1"/>
  <c r="V1651" i="1"/>
  <c r="R1651" i="1"/>
  <c r="V1650" i="1"/>
  <c r="R1650" i="1"/>
  <c r="U1650" i="1" s="1"/>
  <c r="V1649" i="1"/>
  <c r="R1649" i="1"/>
  <c r="U1649" i="1" s="1"/>
  <c r="V1648" i="1"/>
  <c r="R1648" i="1"/>
  <c r="U1648" i="1" s="1"/>
  <c r="V1647" i="1"/>
  <c r="R1647" i="1"/>
  <c r="V1646" i="1"/>
  <c r="R1646" i="1"/>
  <c r="U1646" i="1" s="1"/>
  <c r="AB1646" i="1" s="1"/>
  <c r="V1645" i="1"/>
  <c r="R1645" i="1"/>
  <c r="U1645" i="1" s="1"/>
  <c r="V1644" i="1"/>
  <c r="R1644" i="1"/>
  <c r="V1643" i="1"/>
  <c r="R1643" i="1"/>
  <c r="V1642" i="1"/>
  <c r="R1642" i="1"/>
  <c r="U1642" i="1" s="1"/>
  <c r="V1641" i="1"/>
  <c r="R1641" i="1"/>
  <c r="U1641" i="1" s="1"/>
  <c r="AB1641" i="1" s="1"/>
  <c r="V1640" i="1"/>
  <c r="R1640" i="1"/>
  <c r="V1639" i="1"/>
  <c r="R1639" i="1"/>
  <c r="Q1639" i="1" s="1"/>
  <c r="V1638" i="1"/>
  <c r="R1638" i="1"/>
  <c r="V1637" i="1"/>
  <c r="R1637" i="1"/>
  <c r="U1637" i="1" s="1"/>
  <c r="V1636" i="1"/>
  <c r="R1636" i="1"/>
  <c r="Q1636" i="1" s="1"/>
  <c r="V1635" i="1"/>
  <c r="R1635" i="1"/>
  <c r="V1634" i="1"/>
  <c r="R1634" i="1"/>
  <c r="Q1634" i="1" s="1"/>
  <c r="V1633" i="1"/>
  <c r="R1633" i="1"/>
  <c r="U1633" i="1" s="1"/>
  <c r="AB1633" i="1" s="1"/>
  <c r="V1632" i="1"/>
  <c r="R1632" i="1"/>
  <c r="V1631" i="1"/>
  <c r="R1631" i="1"/>
  <c r="Q1631" i="1" s="1"/>
  <c r="V1630" i="1"/>
  <c r="R1630" i="1"/>
  <c r="V1629" i="1"/>
  <c r="R1629" i="1"/>
  <c r="U1629" i="1" s="1"/>
  <c r="Z1629" i="1" s="1"/>
  <c r="V1628" i="1"/>
  <c r="R1628" i="1"/>
  <c r="U1628" i="1" s="1"/>
  <c r="V1627" i="1"/>
  <c r="R1627" i="1"/>
  <c r="V1626" i="1"/>
  <c r="R1626" i="1"/>
  <c r="U1626" i="1" s="1"/>
  <c r="V1625" i="1"/>
  <c r="R1625" i="1"/>
  <c r="V1624" i="1"/>
  <c r="R1624" i="1"/>
  <c r="Q1624" i="1" s="1"/>
  <c r="V1623" i="1"/>
  <c r="R1623" i="1"/>
  <c r="Q1623" i="1" s="1"/>
  <c r="V1622" i="1"/>
  <c r="R1622" i="1"/>
  <c r="V1621" i="1"/>
  <c r="R1621" i="1"/>
  <c r="V1620" i="1"/>
  <c r="R1620" i="1"/>
  <c r="V1619" i="1"/>
  <c r="R1619" i="1"/>
  <c r="V1618" i="1"/>
  <c r="R1618" i="1"/>
  <c r="U1618" i="1" s="1"/>
  <c r="AB1618" i="1" s="1"/>
  <c r="V1617" i="1"/>
  <c r="R1617" i="1"/>
  <c r="V1616" i="1"/>
  <c r="R1616" i="1"/>
  <c r="V1615" i="1"/>
  <c r="R1615" i="1"/>
  <c r="V1614" i="1"/>
  <c r="R1614" i="1"/>
  <c r="U1614" i="1" s="1"/>
  <c r="AB1614" i="1" s="1"/>
  <c r="V1613" i="1"/>
  <c r="R1613" i="1"/>
  <c r="V1612" i="1"/>
  <c r="R1612" i="1"/>
  <c r="U1612" i="1" s="1"/>
  <c r="AB1612" i="1" s="1"/>
  <c r="V1611" i="1"/>
  <c r="R1611" i="1"/>
  <c r="V1610" i="1"/>
  <c r="R1610" i="1"/>
  <c r="V1609" i="1"/>
  <c r="R1609" i="1"/>
  <c r="V1608" i="1"/>
  <c r="R1608" i="1"/>
  <c r="U1608" i="1" s="1"/>
  <c r="V1607" i="1"/>
  <c r="R1607" i="1"/>
  <c r="Q1607" i="1" s="1"/>
  <c r="V1606" i="1"/>
  <c r="R1606" i="1"/>
  <c r="V1605" i="1"/>
  <c r="R1605" i="1"/>
  <c r="U1605" i="1" s="1"/>
  <c r="Z1605" i="1" s="1"/>
  <c r="V1604" i="1"/>
  <c r="R1604" i="1"/>
  <c r="U1604" i="1" s="1"/>
  <c r="AB1604" i="1" s="1"/>
  <c r="V1603" i="1"/>
  <c r="R1603" i="1"/>
  <c r="V1602" i="1"/>
  <c r="R1602" i="1"/>
  <c r="U1602" i="1" s="1"/>
  <c r="V1601" i="1"/>
  <c r="R1601" i="1"/>
  <c r="V1600" i="1"/>
  <c r="R1600" i="1"/>
  <c r="V1599" i="1"/>
  <c r="R1599" i="1"/>
  <c r="V1598" i="1"/>
  <c r="R1598" i="1"/>
  <c r="U1598" i="1" s="1"/>
  <c r="AB1598" i="1" s="1"/>
  <c r="V1597" i="1"/>
  <c r="R1597" i="1"/>
  <c r="V1596" i="1"/>
  <c r="R1596" i="1"/>
  <c r="V1595" i="1"/>
  <c r="R1595" i="1"/>
  <c r="V1594" i="1"/>
  <c r="R1594" i="1"/>
  <c r="V1593" i="1"/>
  <c r="R1593" i="1"/>
  <c r="V1592" i="1"/>
  <c r="R1592" i="1"/>
  <c r="U1592" i="1" s="1"/>
  <c r="V1591" i="1"/>
  <c r="R1591" i="1"/>
  <c r="Q1591" i="1" s="1"/>
  <c r="V1590" i="1"/>
  <c r="R1590" i="1"/>
  <c r="U1590" i="1" s="1"/>
  <c r="AB1590" i="1" s="1"/>
  <c r="V1589" i="1"/>
  <c r="R1589" i="1"/>
  <c r="U1589" i="1" s="1"/>
  <c r="Z1589" i="1" s="1"/>
  <c r="V1588" i="1"/>
  <c r="R1588" i="1"/>
  <c r="V1587" i="1"/>
  <c r="R1587" i="1"/>
  <c r="V1586" i="1"/>
  <c r="R1586" i="1"/>
  <c r="U1586" i="1" s="1"/>
  <c r="AB1586" i="1" s="1"/>
  <c r="V1585" i="1"/>
  <c r="R1585" i="1"/>
  <c r="V1584" i="1"/>
  <c r="R1584" i="1"/>
  <c r="V1583" i="1"/>
  <c r="R1583" i="1"/>
  <c r="Q1583" i="1" s="1"/>
  <c r="V1582" i="1"/>
  <c r="R1582" i="1"/>
  <c r="V1581" i="1"/>
  <c r="R1581" i="1"/>
  <c r="V1580" i="1"/>
  <c r="R1580" i="1"/>
  <c r="U1580" i="1" s="1"/>
  <c r="V1579" i="1"/>
  <c r="R1579" i="1"/>
  <c r="V1578" i="1"/>
  <c r="R1578" i="1"/>
  <c r="U1578" i="1" s="1"/>
  <c r="V1577" i="1"/>
  <c r="R1577" i="1"/>
  <c r="V1576" i="1"/>
  <c r="R1576" i="1"/>
  <c r="U1576" i="1" s="1"/>
  <c r="V1575" i="1"/>
  <c r="R1575" i="1"/>
  <c r="Q1575" i="1" s="1"/>
  <c r="V1574" i="1"/>
  <c r="R1574" i="1"/>
  <c r="V1573" i="1"/>
  <c r="R1573" i="1"/>
  <c r="V1572" i="1"/>
  <c r="R1572" i="1"/>
  <c r="U1572" i="1" s="1"/>
  <c r="AB1572" i="1" s="1"/>
  <c r="V1571" i="1"/>
  <c r="R1571" i="1"/>
  <c r="V1570" i="1"/>
  <c r="R1570" i="1"/>
  <c r="Q1570" i="1" s="1"/>
  <c r="V1569" i="1"/>
  <c r="R1569" i="1"/>
  <c r="V1568" i="1"/>
  <c r="R1568" i="1"/>
  <c r="U1568" i="1" s="1"/>
  <c r="V1567" i="1"/>
  <c r="R1567" i="1"/>
  <c r="Q1567" i="1" s="1"/>
  <c r="V1566" i="1"/>
  <c r="R1566" i="1"/>
  <c r="V1565" i="1"/>
  <c r="R1565" i="1"/>
  <c r="U1565" i="1" s="1"/>
  <c r="Z1565" i="1" s="1"/>
  <c r="V1564" i="1"/>
  <c r="R1564" i="1"/>
  <c r="V1563" i="1"/>
  <c r="R1563" i="1"/>
  <c r="V1562" i="1"/>
  <c r="R1562" i="1"/>
  <c r="U1562" i="1" s="1"/>
  <c r="Z1562" i="1" s="1"/>
  <c r="V1561" i="1"/>
  <c r="R1561" i="1"/>
  <c r="V1560" i="1"/>
  <c r="R1560" i="1"/>
  <c r="U1560" i="1" s="1"/>
  <c r="V1559" i="1"/>
  <c r="R1559" i="1"/>
  <c r="Q1559" i="1" s="1"/>
  <c r="V1558" i="1"/>
  <c r="R1558" i="1"/>
  <c r="V1557" i="1"/>
  <c r="R1557" i="1"/>
  <c r="V1556" i="1"/>
  <c r="R1556" i="1"/>
  <c r="U1556" i="1" s="1"/>
  <c r="V1555" i="1"/>
  <c r="R1555" i="1"/>
  <c r="V1554" i="1"/>
  <c r="R1554" i="1"/>
  <c r="U1554" i="1" s="1"/>
  <c r="V1553" i="1"/>
  <c r="R1553" i="1"/>
  <c r="V1552" i="1"/>
  <c r="R1552" i="1"/>
  <c r="V1551" i="1"/>
  <c r="R1551" i="1"/>
  <c r="V1550" i="1"/>
  <c r="R1550" i="1"/>
  <c r="U1550" i="1" s="1"/>
  <c r="AB1550" i="1" s="1"/>
  <c r="V1549" i="1"/>
  <c r="R1549" i="1"/>
  <c r="U1549" i="1" s="1"/>
  <c r="V1548" i="1"/>
  <c r="R1548" i="1"/>
  <c r="U1548" i="1" s="1"/>
  <c r="AB1548" i="1" s="1"/>
  <c r="V1547" i="1"/>
  <c r="R1547" i="1"/>
  <c r="V1546" i="1"/>
  <c r="R1546" i="1"/>
  <c r="V1545" i="1"/>
  <c r="R1545" i="1"/>
  <c r="V1544" i="1"/>
  <c r="R1544" i="1"/>
  <c r="U1544" i="1" s="1"/>
  <c r="V1543" i="1"/>
  <c r="R1543" i="1"/>
  <c r="Q1543" i="1" s="1"/>
  <c r="V1542" i="1"/>
  <c r="R1542" i="1"/>
  <c r="V1541" i="1"/>
  <c r="R1541" i="1"/>
  <c r="U1541" i="1" s="1"/>
  <c r="Z1541" i="1" s="1"/>
  <c r="V1540" i="1"/>
  <c r="R1540" i="1"/>
  <c r="V1539" i="1"/>
  <c r="R1539" i="1"/>
  <c r="V1538" i="1"/>
  <c r="R1538" i="1"/>
  <c r="Q1538" i="1" s="1"/>
  <c r="V1537" i="1"/>
  <c r="R1537" i="1"/>
  <c r="V1536" i="1"/>
  <c r="R1536" i="1"/>
  <c r="U1536" i="1" s="1"/>
  <c r="V1535" i="1"/>
  <c r="R1535" i="1"/>
  <c r="V1534" i="1"/>
  <c r="R1534" i="1"/>
  <c r="U1534" i="1" s="1"/>
  <c r="AB1534" i="1" s="1"/>
  <c r="V1533" i="1"/>
  <c r="R1533" i="1"/>
  <c r="U1533" i="1" s="1"/>
  <c r="Z1533" i="1" s="1"/>
  <c r="V1532" i="1"/>
  <c r="R1532" i="1"/>
  <c r="V1531" i="1"/>
  <c r="R1531" i="1"/>
  <c r="V1530" i="1"/>
  <c r="R1530" i="1"/>
  <c r="V1529" i="1"/>
  <c r="R1529" i="1"/>
  <c r="V1528" i="1"/>
  <c r="R1528" i="1"/>
  <c r="U1528" i="1" s="1"/>
  <c r="V1527" i="1"/>
  <c r="R1527" i="1"/>
  <c r="Q1527" i="1" s="1"/>
  <c r="V1526" i="1"/>
  <c r="R1526" i="1"/>
  <c r="V1525" i="1"/>
  <c r="R1525" i="1"/>
  <c r="U1525" i="1" s="1"/>
  <c r="Z1525" i="1" s="1"/>
  <c r="V1524" i="1"/>
  <c r="R1524" i="1"/>
  <c r="V1523" i="1"/>
  <c r="R1523" i="1"/>
  <c r="V1522" i="1"/>
  <c r="R1522" i="1"/>
  <c r="U1522" i="1" s="1"/>
  <c r="AB1522" i="1" s="1"/>
  <c r="V1521" i="1"/>
  <c r="R1521" i="1"/>
  <c r="V1520" i="1"/>
  <c r="R1520" i="1"/>
  <c r="V1519" i="1"/>
  <c r="R1519" i="1"/>
  <c r="Q1519" i="1" s="1"/>
  <c r="V1518" i="1"/>
  <c r="R1518" i="1"/>
  <c r="V1517" i="1"/>
  <c r="R1517" i="1"/>
  <c r="V1516" i="1"/>
  <c r="R1516" i="1"/>
  <c r="U1516" i="1" s="1"/>
  <c r="V1515" i="1"/>
  <c r="R1515" i="1"/>
  <c r="V1514" i="1"/>
  <c r="R1514" i="1"/>
  <c r="V1513" i="1"/>
  <c r="R1513" i="1"/>
  <c r="V1512" i="1"/>
  <c r="R1512" i="1"/>
  <c r="Q1512" i="1" s="1"/>
  <c r="V1511" i="1"/>
  <c r="R1511" i="1"/>
  <c r="Q1511" i="1" s="1"/>
  <c r="V1510" i="1"/>
  <c r="R1510" i="1"/>
  <c r="V1509" i="1"/>
  <c r="R1509" i="1"/>
  <c r="V1508" i="1"/>
  <c r="R1508" i="1"/>
  <c r="U1508" i="1" s="1"/>
  <c r="AB1508" i="1" s="1"/>
  <c r="V1507" i="1"/>
  <c r="R1507" i="1"/>
  <c r="V1506" i="1"/>
  <c r="R1506" i="1"/>
  <c r="Q1506" i="1" s="1"/>
  <c r="V1505" i="1"/>
  <c r="R1505" i="1"/>
  <c r="V1504" i="1"/>
  <c r="R1504" i="1"/>
  <c r="U1504" i="1" s="1"/>
  <c r="V1503" i="1"/>
  <c r="R1503" i="1"/>
  <c r="Q1503" i="1" s="1"/>
  <c r="V1502" i="1"/>
  <c r="R1502" i="1"/>
  <c r="V1501" i="1"/>
  <c r="R1501" i="1"/>
  <c r="U1501" i="1" s="1"/>
  <c r="Z1501" i="1" s="1"/>
  <c r="V1500" i="1"/>
  <c r="R1500" i="1"/>
  <c r="V1499" i="1"/>
  <c r="R1499" i="1"/>
  <c r="V1498" i="1"/>
  <c r="R1498" i="1"/>
  <c r="Q1498" i="1" s="1"/>
  <c r="V1497" i="1"/>
  <c r="R1497" i="1"/>
  <c r="V1496" i="1"/>
  <c r="R1496" i="1"/>
  <c r="U1496" i="1" s="1"/>
  <c r="V1495" i="1"/>
  <c r="R1495" i="1"/>
  <c r="Q1495" i="1" s="1"/>
  <c r="V1494" i="1"/>
  <c r="R1494" i="1"/>
  <c r="V1493" i="1"/>
  <c r="R1493" i="1"/>
  <c r="U1493" i="1" s="1"/>
  <c r="Z1493" i="1" s="1"/>
  <c r="V1492" i="1"/>
  <c r="R1492" i="1"/>
  <c r="V1491" i="1"/>
  <c r="R1491" i="1"/>
  <c r="V1490" i="1"/>
  <c r="R1490" i="1"/>
  <c r="U1490" i="1" s="1"/>
  <c r="V1489" i="1"/>
  <c r="R1489" i="1"/>
  <c r="V1488" i="1"/>
  <c r="R1488" i="1"/>
  <c r="V1487" i="1"/>
  <c r="R1487" i="1"/>
  <c r="V1486" i="1"/>
  <c r="R1486" i="1"/>
  <c r="U1486" i="1" s="1"/>
  <c r="AB1486" i="1" s="1"/>
  <c r="V1485" i="1"/>
  <c r="R1485" i="1"/>
  <c r="V1484" i="1"/>
  <c r="R1484" i="1"/>
  <c r="U1484" i="1" s="1"/>
  <c r="AB1484" i="1" s="1"/>
  <c r="V1483" i="1"/>
  <c r="R1483" i="1"/>
  <c r="V1482" i="1"/>
  <c r="R1482" i="1"/>
  <c r="U1482" i="1" s="1"/>
  <c r="AB1482" i="1" s="1"/>
  <c r="V1481" i="1"/>
  <c r="R1481" i="1"/>
  <c r="V1480" i="1"/>
  <c r="R1480" i="1"/>
  <c r="V1479" i="1"/>
  <c r="R1479" i="1"/>
  <c r="Q1479" i="1" s="1"/>
  <c r="V1478" i="1"/>
  <c r="R1478" i="1"/>
  <c r="V1477" i="1"/>
  <c r="R1477" i="1"/>
  <c r="V1476" i="1"/>
  <c r="R1476" i="1"/>
  <c r="V1475" i="1"/>
  <c r="R1475" i="1"/>
  <c r="V1474" i="1"/>
  <c r="R1474" i="1"/>
  <c r="V1473" i="1"/>
  <c r="R1473" i="1"/>
  <c r="V1472" i="1"/>
  <c r="R1472" i="1"/>
  <c r="U1472" i="1" s="1"/>
  <c r="V1471" i="1"/>
  <c r="R1471" i="1"/>
  <c r="V1470" i="1"/>
  <c r="R1470" i="1"/>
  <c r="U1470" i="1" s="1"/>
  <c r="AB1470" i="1" s="1"/>
  <c r="V1469" i="1"/>
  <c r="R1469" i="1"/>
  <c r="V1468" i="1"/>
  <c r="R1468" i="1"/>
  <c r="V1467" i="1"/>
  <c r="R1467" i="1"/>
  <c r="V1466" i="1"/>
  <c r="R1466" i="1"/>
  <c r="V1465" i="1"/>
  <c r="R1465" i="1"/>
  <c r="V1464" i="1"/>
  <c r="R1464" i="1"/>
  <c r="U1464" i="1" s="1"/>
  <c r="V1463" i="1"/>
  <c r="R1463" i="1"/>
  <c r="Q1463" i="1" s="1"/>
  <c r="V1462" i="1"/>
  <c r="R1462" i="1"/>
  <c r="U1462" i="1" s="1"/>
  <c r="AB1462" i="1" s="1"/>
  <c r="V1461" i="1"/>
  <c r="R1461" i="1"/>
  <c r="U1461" i="1" s="1"/>
  <c r="Z1461" i="1" s="1"/>
  <c r="V1460" i="1"/>
  <c r="R1460" i="1"/>
  <c r="V1459" i="1"/>
  <c r="R1459" i="1"/>
  <c r="V1458" i="1"/>
  <c r="R1458" i="1"/>
  <c r="U1458" i="1" s="1"/>
  <c r="AB1458" i="1" s="1"/>
  <c r="V1457" i="1"/>
  <c r="R1457" i="1"/>
  <c r="V1456" i="1"/>
  <c r="R1456" i="1"/>
  <c r="V1455" i="1"/>
  <c r="R1455" i="1"/>
  <c r="Q1455" i="1" s="1"/>
  <c r="V1454" i="1"/>
  <c r="R1454" i="1"/>
  <c r="U1454" i="1" s="1"/>
  <c r="V1453" i="1"/>
  <c r="R1453" i="1"/>
  <c r="U1453" i="1" s="1"/>
  <c r="V1452" i="1"/>
  <c r="R1452" i="1"/>
  <c r="U1452" i="1" s="1"/>
  <c r="V1451" i="1"/>
  <c r="R1451" i="1"/>
  <c r="V1450" i="1"/>
  <c r="R1450" i="1"/>
  <c r="U1450" i="1" s="1"/>
  <c r="V1449" i="1"/>
  <c r="R1449" i="1"/>
  <c r="V1448" i="1"/>
  <c r="R1448" i="1"/>
  <c r="U1448" i="1" s="1"/>
  <c r="AB1448" i="1" s="1"/>
  <c r="V1447" i="1"/>
  <c r="R1447" i="1"/>
  <c r="Q1447" i="1" s="1"/>
  <c r="V1446" i="1"/>
  <c r="R1446" i="1"/>
  <c r="V1445" i="1"/>
  <c r="R1445" i="1"/>
  <c r="U1445" i="1" s="1"/>
  <c r="Z1445" i="1" s="1"/>
  <c r="V1444" i="1"/>
  <c r="R1444" i="1"/>
  <c r="V1443" i="1"/>
  <c r="R1443" i="1"/>
  <c r="U1443" i="1" s="1"/>
  <c r="V1442" i="1"/>
  <c r="R1442" i="1"/>
  <c r="V1441" i="1"/>
  <c r="R1441" i="1"/>
  <c r="U1441" i="1" s="1"/>
  <c r="V1440" i="1"/>
  <c r="R1440" i="1"/>
  <c r="Q1440" i="1" s="1"/>
  <c r="V1439" i="1"/>
  <c r="R1439" i="1"/>
  <c r="U1439" i="1" s="1"/>
  <c r="V1438" i="1"/>
  <c r="R1438" i="1"/>
  <c r="U1438" i="1" s="1"/>
  <c r="V1437" i="1"/>
  <c r="R1437" i="1"/>
  <c r="U1437" i="1" s="1"/>
  <c r="V1436" i="1"/>
  <c r="R1436" i="1"/>
  <c r="U1436" i="1" s="1"/>
  <c r="Z1436" i="1" s="1"/>
  <c r="V1435" i="1"/>
  <c r="R1435" i="1"/>
  <c r="V1434" i="1"/>
  <c r="R1434" i="1"/>
  <c r="Q1434" i="1" s="1"/>
  <c r="V1433" i="1"/>
  <c r="R1433" i="1"/>
  <c r="V1432" i="1"/>
  <c r="R1432" i="1"/>
  <c r="U1432" i="1" s="1"/>
  <c r="Z1432" i="1" s="1"/>
  <c r="V1431" i="1"/>
  <c r="R1431" i="1"/>
  <c r="V1430" i="1"/>
  <c r="R1430" i="1"/>
  <c r="V1429" i="1"/>
  <c r="R1429" i="1"/>
  <c r="U1429" i="1" s="1"/>
  <c r="V1428" i="1"/>
  <c r="R1428" i="1"/>
  <c r="V1427" i="1"/>
  <c r="R1427" i="1"/>
  <c r="U1427" i="1" s="1"/>
  <c r="AB1427" i="1" s="1"/>
  <c r="V1426" i="1"/>
  <c r="R1426" i="1"/>
  <c r="U1426" i="1" s="1"/>
  <c r="Z1426" i="1" s="1"/>
  <c r="V1425" i="1"/>
  <c r="R1425" i="1"/>
  <c r="U1425" i="1" s="1"/>
  <c r="V1424" i="1"/>
  <c r="R1424" i="1"/>
  <c r="U1424" i="1" s="1"/>
  <c r="Z1424" i="1" s="1"/>
  <c r="V1423" i="1"/>
  <c r="R1423" i="1"/>
  <c r="V1422" i="1"/>
  <c r="R1422" i="1"/>
  <c r="V1421" i="1"/>
  <c r="R1421" i="1"/>
  <c r="V1420" i="1"/>
  <c r="R1420" i="1"/>
  <c r="V1419" i="1"/>
  <c r="R1419" i="1"/>
  <c r="U1419" i="1" s="1"/>
  <c r="AB1419" i="1" s="1"/>
  <c r="V1418" i="1"/>
  <c r="R1418" i="1"/>
  <c r="U1418" i="1" s="1"/>
  <c r="Z1418" i="1" s="1"/>
  <c r="V1417" i="1"/>
  <c r="R1417" i="1"/>
  <c r="V1416" i="1"/>
  <c r="R1416" i="1"/>
  <c r="U1416" i="1" s="1"/>
  <c r="Z1416" i="1" s="1"/>
  <c r="V1415" i="1"/>
  <c r="R1415" i="1"/>
  <c r="U1415" i="1" s="1"/>
  <c r="V1414" i="1"/>
  <c r="R1414" i="1"/>
  <c r="V1413" i="1"/>
  <c r="R1413" i="1"/>
  <c r="Q1413" i="1" s="1"/>
  <c r="V1412" i="1"/>
  <c r="R1412" i="1"/>
  <c r="V1411" i="1"/>
  <c r="R1411" i="1"/>
  <c r="V1410" i="1"/>
  <c r="R1410" i="1"/>
  <c r="V1409" i="1"/>
  <c r="R1409" i="1"/>
  <c r="V1408" i="1"/>
  <c r="R1408" i="1"/>
  <c r="U1408" i="1" s="1"/>
  <c r="V1407" i="1"/>
  <c r="R1407" i="1"/>
  <c r="Q1407" i="1" s="1"/>
  <c r="V1406" i="1"/>
  <c r="R1406" i="1"/>
  <c r="V1405" i="1"/>
  <c r="R1405" i="1"/>
  <c r="U1405" i="1" s="1"/>
  <c r="AB1405" i="1" s="1"/>
  <c r="V1404" i="1"/>
  <c r="R1404" i="1"/>
  <c r="V1403" i="1"/>
  <c r="R1403" i="1"/>
  <c r="Q1403" i="1" s="1"/>
  <c r="V1402" i="1"/>
  <c r="R1402" i="1"/>
  <c r="V1401" i="1"/>
  <c r="R1401" i="1"/>
  <c r="U1401" i="1" s="1"/>
  <c r="V1400" i="1"/>
  <c r="R1400" i="1"/>
  <c r="U1400" i="1" s="1"/>
  <c r="Z1400" i="1" s="1"/>
  <c r="V1399" i="1"/>
  <c r="R1399" i="1"/>
  <c r="U1399" i="1" s="1"/>
  <c r="V1398" i="1"/>
  <c r="R1398" i="1"/>
  <c r="V1397" i="1"/>
  <c r="R1397" i="1"/>
  <c r="Q1397" i="1" s="1"/>
  <c r="V1396" i="1"/>
  <c r="R1396" i="1"/>
  <c r="V1395" i="1"/>
  <c r="R1395" i="1"/>
  <c r="U1395" i="1" s="1"/>
  <c r="V1394" i="1"/>
  <c r="R1394" i="1"/>
  <c r="V1393" i="1"/>
  <c r="R1393" i="1"/>
  <c r="U1393" i="1" s="1"/>
  <c r="V1392" i="1"/>
  <c r="R1392" i="1"/>
  <c r="U1392" i="1" s="1"/>
  <c r="Z1392" i="1" s="1"/>
  <c r="V1391" i="1"/>
  <c r="R1391" i="1"/>
  <c r="V1390" i="1"/>
  <c r="R1390" i="1"/>
  <c r="V1389" i="1"/>
  <c r="R1389" i="1"/>
  <c r="U1389" i="1" s="1"/>
  <c r="V1388" i="1"/>
  <c r="R1388" i="1"/>
  <c r="V1387" i="1"/>
  <c r="R1387" i="1"/>
  <c r="V1386" i="1"/>
  <c r="R1386" i="1"/>
  <c r="V1385" i="1"/>
  <c r="R1385" i="1"/>
  <c r="U1385" i="1" s="1"/>
  <c r="V1384" i="1"/>
  <c r="R1384" i="1"/>
  <c r="U1384" i="1" s="1"/>
  <c r="Z1384" i="1" s="1"/>
  <c r="V1383" i="1"/>
  <c r="R1383" i="1"/>
  <c r="U1383" i="1" s="1"/>
  <c r="V1382" i="1"/>
  <c r="R1382" i="1"/>
  <c r="V1381" i="1"/>
  <c r="R1381" i="1"/>
  <c r="V1380" i="1"/>
  <c r="R1380" i="1"/>
  <c r="V1379" i="1"/>
  <c r="R1379" i="1"/>
  <c r="U1379" i="1" s="1"/>
  <c r="V1378" i="1"/>
  <c r="R1378" i="1"/>
  <c r="V1377" i="1"/>
  <c r="R1377" i="1"/>
  <c r="U1377" i="1" s="1"/>
  <c r="V1376" i="1"/>
  <c r="R1376" i="1"/>
  <c r="U1376" i="1" s="1"/>
  <c r="Z1376" i="1" s="1"/>
  <c r="V1375" i="1"/>
  <c r="R1375" i="1"/>
  <c r="U1375" i="1" s="1"/>
  <c r="V1374" i="1"/>
  <c r="R1374" i="1"/>
  <c r="V1373" i="1"/>
  <c r="R1373" i="1"/>
  <c r="V1372" i="1"/>
  <c r="R1372" i="1"/>
  <c r="V1371" i="1"/>
  <c r="R1371" i="1"/>
  <c r="V1370" i="1"/>
  <c r="R1370" i="1"/>
  <c r="V1369" i="1"/>
  <c r="R1369" i="1"/>
  <c r="U1369" i="1" s="1"/>
  <c r="V1368" i="1"/>
  <c r="R1368" i="1"/>
  <c r="U1368" i="1" s="1"/>
  <c r="V1367" i="1"/>
  <c r="R1367" i="1"/>
  <c r="U1367" i="1" s="1"/>
  <c r="V1366" i="1"/>
  <c r="R1366" i="1"/>
  <c r="V1365" i="1"/>
  <c r="R1365" i="1"/>
  <c r="U1365" i="1" s="1"/>
  <c r="V1364" i="1"/>
  <c r="R1364" i="1"/>
  <c r="V1363" i="1"/>
  <c r="R1363" i="1"/>
  <c r="U1363" i="1" s="1"/>
  <c r="V1362" i="1"/>
  <c r="R1362" i="1"/>
  <c r="V1361" i="1"/>
  <c r="R1361" i="1"/>
  <c r="U1361" i="1" s="1"/>
  <c r="V1360" i="1"/>
  <c r="R1360" i="1"/>
  <c r="U1360" i="1" s="1"/>
  <c r="Z1360" i="1" s="1"/>
  <c r="V1359" i="1"/>
  <c r="R1359" i="1"/>
  <c r="U1359" i="1" s="1"/>
  <c r="V1358" i="1"/>
  <c r="R1358" i="1"/>
  <c r="V1357" i="1"/>
  <c r="R1357" i="1"/>
  <c r="Q1357" i="1" s="1"/>
  <c r="V1356" i="1"/>
  <c r="R1356" i="1"/>
  <c r="V1355" i="1"/>
  <c r="R1355" i="1"/>
  <c r="U1355" i="1" s="1"/>
  <c r="V1354" i="1"/>
  <c r="R1354" i="1"/>
  <c r="V1353" i="1"/>
  <c r="R1353" i="1"/>
  <c r="U1353" i="1" s="1"/>
  <c r="V1352" i="1"/>
  <c r="R1352" i="1"/>
  <c r="V1351" i="1"/>
  <c r="R1351" i="1"/>
  <c r="U1351" i="1" s="1"/>
  <c r="V1350" i="1"/>
  <c r="R1350" i="1"/>
  <c r="V1349" i="1"/>
  <c r="R1349" i="1"/>
  <c r="V1348" i="1"/>
  <c r="R1348" i="1"/>
  <c r="V1347" i="1"/>
  <c r="R1347" i="1"/>
  <c r="V1346" i="1"/>
  <c r="R1346" i="1"/>
  <c r="V1345" i="1"/>
  <c r="R1345" i="1"/>
  <c r="V1344" i="1"/>
  <c r="R1344" i="1"/>
  <c r="V1343" i="1"/>
  <c r="R1343" i="1"/>
  <c r="V1342" i="1"/>
  <c r="R1342" i="1"/>
  <c r="V1341" i="1"/>
  <c r="R1341" i="1"/>
  <c r="U1341" i="1" s="1"/>
  <c r="V1340" i="1"/>
  <c r="R1340" i="1"/>
  <c r="Q1340" i="1" s="1"/>
  <c r="V1339" i="1"/>
  <c r="R1339" i="1"/>
  <c r="U1339" i="1" s="1"/>
  <c r="AB1339" i="1" s="1"/>
  <c r="V1338" i="1"/>
  <c r="R1338" i="1"/>
  <c r="V1337" i="1"/>
  <c r="R1337" i="1"/>
  <c r="U1337" i="1" s="1"/>
  <c r="V1336" i="1"/>
  <c r="R1336" i="1"/>
  <c r="V1335" i="1"/>
  <c r="R1335" i="1"/>
  <c r="U1335" i="1" s="1"/>
  <c r="Z1335" i="1" s="1"/>
  <c r="V1334" i="1"/>
  <c r="R1334" i="1"/>
  <c r="V1333" i="1"/>
  <c r="R1333" i="1"/>
  <c r="V1332" i="1"/>
  <c r="R1332" i="1"/>
  <c r="Q1332" i="1" s="1"/>
  <c r="V1331" i="1"/>
  <c r="R1331" i="1"/>
  <c r="Q1331" i="1" s="1"/>
  <c r="V1330" i="1"/>
  <c r="R1330" i="1"/>
  <c r="U1330" i="1" s="1"/>
  <c r="V1329" i="1"/>
  <c r="R1329" i="1"/>
  <c r="V1328" i="1"/>
  <c r="R1328" i="1"/>
  <c r="V1327" i="1"/>
  <c r="R1327" i="1"/>
  <c r="V1326" i="1"/>
  <c r="R1326" i="1"/>
  <c r="V1325" i="1"/>
  <c r="R1325" i="1"/>
  <c r="U1325" i="1" s="1"/>
  <c r="V1324" i="1"/>
  <c r="R1324" i="1"/>
  <c r="V1323" i="1"/>
  <c r="R1323" i="1"/>
  <c r="Q1323" i="1" s="1"/>
  <c r="V1322" i="1"/>
  <c r="R1322" i="1"/>
  <c r="V1321" i="1"/>
  <c r="R1321" i="1"/>
  <c r="V1320" i="1"/>
  <c r="R1320" i="1"/>
  <c r="V1319" i="1"/>
  <c r="R1319" i="1"/>
  <c r="V1318" i="1"/>
  <c r="R1318" i="1"/>
  <c r="V1317" i="1"/>
  <c r="R1317" i="1"/>
  <c r="U1317" i="1" s="1"/>
  <c r="AB1317" i="1" s="1"/>
  <c r="V1316" i="1"/>
  <c r="R1316" i="1"/>
  <c r="Q1316" i="1" s="1"/>
  <c r="V1315" i="1"/>
  <c r="R1315" i="1"/>
  <c r="V1314" i="1"/>
  <c r="R1314" i="1"/>
  <c r="V1313" i="1"/>
  <c r="R1313" i="1"/>
  <c r="Q1313" i="1" s="1"/>
  <c r="V1312" i="1"/>
  <c r="R1312" i="1"/>
  <c r="V1311" i="1"/>
  <c r="R1311" i="1"/>
  <c r="V1310" i="1"/>
  <c r="R1310" i="1"/>
  <c r="V1309" i="1"/>
  <c r="R1309" i="1"/>
  <c r="U1309" i="1" s="1"/>
  <c r="V1308" i="1"/>
  <c r="R1308" i="1"/>
  <c r="Q1308" i="1" s="1"/>
  <c r="V1307" i="1"/>
  <c r="R1307" i="1"/>
  <c r="U1307" i="1" s="1"/>
  <c r="V1306" i="1"/>
  <c r="R1306" i="1"/>
  <c r="U1306" i="1" s="1"/>
  <c r="Z1306" i="1" s="1"/>
  <c r="V1305" i="1"/>
  <c r="R1305" i="1"/>
  <c r="V1304" i="1"/>
  <c r="R1304" i="1"/>
  <c r="V1303" i="1"/>
  <c r="R1303" i="1"/>
  <c r="Q1303" i="1" s="1"/>
  <c r="V1302" i="1"/>
  <c r="R1302" i="1"/>
  <c r="V1301" i="1"/>
  <c r="R1301" i="1"/>
  <c r="V1300" i="1"/>
  <c r="R1300" i="1"/>
  <c r="V1299" i="1"/>
  <c r="R1299" i="1"/>
  <c r="U1299" i="1" s="1"/>
  <c r="V1298" i="1"/>
  <c r="R1298" i="1"/>
  <c r="U1298" i="1" s="1"/>
  <c r="V1297" i="1"/>
  <c r="R1297" i="1"/>
  <c r="Q1297" i="1" s="1"/>
  <c r="V1296" i="1"/>
  <c r="R1296" i="1"/>
  <c r="V1295" i="1"/>
  <c r="R1295" i="1"/>
  <c r="V1294" i="1"/>
  <c r="R1294" i="1"/>
  <c r="U1294" i="1" s="1"/>
  <c r="V1293" i="1"/>
  <c r="R1293" i="1"/>
  <c r="U1293" i="1" s="1"/>
  <c r="V1292" i="1"/>
  <c r="R1292" i="1"/>
  <c r="V1291" i="1"/>
  <c r="R1291" i="1"/>
  <c r="V1290" i="1"/>
  <c r="R1290" i="1"/>
  <c r="U1290" i="1" s="1"/>
  <c r="AB1290" i="1" s="1"/>
  <c r="V1289" i="1"/>
  <c r="R1289" i="1"/>
  <c r="V1288" i="1"/>
  <c r="R1288" i="1"/>
  <c r="V1287" i="1"/>
  <c r="R1287" i="1"/>
  <c r="Q1287" i="1" s="1"/>
  <c r="V1286" i="1"/>
  <c r="R1286" i="1"/>
  <c r="V1285" i="1"/>
  <c r="R1285" i="1"/>
  <c r="Q1285" i="1" s="1"/>
  <c r="V1284" i="1"/>
  <c r="R1284" i="1"/>
  <c r="Q1284" i="1" s="1"/>
  <c r="V1283" i="1"/>
  <c r="R1283" i="1"/>
  <c r="U1283" i="1" s="1"/>
  <c r="V1282" i="1"/>
  <c r="R1282" i="1"/>
  <c r="U1282" i="1" s="1"/>
  <c r="Z1282" i="1" s="1"/>
  <c r="V1281" i="1"/>
  <c r="R1281" i="1"/>
  <c r="Q1281" i="1" s="1"/>
  <c r="V1280" i="1"/>
  <c r="R1280" i="1"/>
  <c r="V1279" i="1"/>
  <c r="R1279" i="1"/>
  <c r="Q1279" i="1" s="1"/>
  <c r="V1278" i="1"/>
  <c r="R1278" i="1"/>
  <c r="U1278" i="1" s="1"/>
  <c r="AB1278" i="1" s="1"/>
  <c r="V1277" i="1"/>
  <c r="R1277" i="1"/>
  <c r="V1276" i="1"/>
  <c r="R1276" i="1"/>
  <c r="V1275" i="1"/>
  <c r="R1275" i="1"/>
  <c r="V1274" i="1"/>
  <c r="R1274" i="1"/>
  <c r="U1274" i="1" s="1"/>
  <c r="V1273" i="1"/>
  <c r="R1273" i="1"/>
  <c r="U1273" i="1" s="1"/>
  <c r="V1272" i="1"/>
  <c r="R1272" i="1"/>
  <c r="V1271" i="1"/>
  <c r="R1271" i="1"/>
  <c r="U1271" i="1" s="1"/>
  <c r="V1270" i="1"/>
  <c r="R1270" i="1"/>
  <c r="V1269" i="1"/>
  <c r="R1269" i="1"/>
  <c r="V1268" i="1"/>
  <c r="R1268" i="1"/>
  <c r="V1267" i="1"/>
  <c r="R1267" i="1"/>
  <c r="V1266" i="1"/>
  <c r="R1266" i="1"/>
  <c r="U1266" i="1" s="1"/>
  <c r="AB1266" i="1" s="1"/>
  <c r="V1265" i="1"/>
  <c r="R1265" i="1"/>
  <c r="U1265" i="1" s="1"/>
  <c r="V1264" i="1"/>
  <c r="R1264" i="1"/>
  <c r="V1263" i="1"/>
  <c r="R1263" i="1"/>
  <c r="Q1263" i="1" s="1"/>
  <c r="V1262" i="1"/>
  <c r="R1262" i="1"/>
  <c r="U1262" i="1" s="1"/>
  <c r="V1261" i="1"/>
  <c r="R1261" i="1"/>
  <c r="V1260" i="1"/>
  <c r="R1260" i="1"/>
  <c r="Q1260" i="1" s="1"/>
  <c r="V1259" i="1"/>
  <c r="R1259" i="1"/>
  <c r="Q1259" i="1" s="1"/>
  <c r="V1258" i="1"/>
  <c r="R1258" i="1"/>
  <c r="Q1258" i="1" s="1"/>
  <c r="V1257" i="1"/>
  <c r="R1257" i="1"/>
  <c r="V1256" i="1"/>
  <c r="R1256" i="1"/>
  <c r="U1256" i="1" s="1"/>
  <c r="V1255" i="1"/>
  <c r="R1255" i="1"/>
  <c r="V1254" i="1"/>
  <c r="R1254" i="1"/>
  <c r="U1254" i="1" s="1"/>
  <c r="Z1254" i="1" s="1"/>
  <c r="V1253" i="1"/>
  <c r="R1253" i="1"/>
  <c r="U1253" i="1" s="1"/>
  <c r="V1252" i="1"/>
  <c r="R1252" i="1"/>
  <c r="Q1252" i="1" s="1"/>
  <c r="V1251" i="1"/>
  <c r="R1251" i="1"/>
  <c r="Q1251" i="1" s="1"/>
  <c r="V1250" i="1"/>
  <c r="R1250" i="1"/>
  <c r="Q1250" i="1" s="1"/>
  <c r="V1249" i="1"/>
  <c r="R1249" i="1"/>
  <c r="V1248" i="1"/>
  <c r="R1248" i="1"/>
  <c r="Q1248" i="1" s="1"/>
  <c r="V1247" i="1"/>
  <c r="R1247" i="1"/>
  <c r="Q1247" i="1" s="1"/>
  <c r="V1246" i="1"/>
  <c r="R1246" i="1"/>
  <c r="V1245" i="1"/>
  <c r="R1245" i="1"/>
  <c r="U1245" i="1" s="1"/>
  <c r="AB1245" i="1" s="1"/>
  <c r="V1244" i="1"/>
  <c r="R1244" i="1"/>
  <c r="Q1244" i="1" s="1"/>
  <c r="V1243" i="1"/>
  <c r="R1243" i="1"/>
  <c r="Q1243" i="1" s="1"/>
  <c r="V1242" i="1"/>
  <c r="R1242" i="1"/>
  <c r="U1242" i="1" s="1"/>
  <c r="V1241" i="1"/>
  <c r="R1241" i="1"/>
  <c r="Q1241" i="1" s="1"/>
  <c r="V1240" i="1"/>
  <c r="R1240" i="1"/>
  <c r="Q1240" i="1" s="1"/>
  <c r="V1239" i="1"/>
  <c r="R1239" i="1"/>
  <c r="V1238" i="1"/>
  <c r="R1238" i="1"/>
  <c r="U1238" i="1" s="1"/>
  <c r="AB1238" i="1" s="1"/>
  <c r="V1237" i="1"/>
  <c r="R1237" i="1"/>
  <c r="V1236" i="1"/>
  <c r="R1236" i="1"/>
  <c r="Q1236" i="1" s="1"/>
  <c r="V1235" i="1"/>
  <c r="R1235" i="1"/>
  <c r="V1234" i="1"/>
  <c r="R1234" i="1"/>
  <c r="U1234" i="1" s="1"/>
  <c r="V1233" i="1"/>
  <c r="R1233" i="1"/>
  <c r="U1233" i="1" s="1"/>
  <c r="AB1233" i="1" s="1"/>
  <c r="V1232" i="1"/>
  <c r="R1232" i="1"/>
  <c r="U1232" i="1" s="1"/>
  <c r="V1231" i="1"/>
  <c r="R1231" i="1"/>
  <c r="U1231" i="1" s="1"/>
  <c r="V1230" i="1"/>
  <c r="R1230" i="1"/>
  <c r="U1230" i="1" s="1"/>
  <c r="AB1230" i="1" s="1"/>
  <c r="V1229" i="1"/>
  <c r="R1229" i="1"/>
  <c r="U1229" i="1" s="1"/>
  <c r="V1228" i="1"/>
  <c r="R1228" i="1"/>
  <c r="V1227" i="1"/>
  <c r="R1227" i="1"/>
  <c r="V1226" i="1"/>
  <c r="R1226" i="1"/>
  <c r="U1226" i="1" s="1"/>
  <c r="V1225" i="1"/>
  <c r="R1225" i="1"/>
  <c r="Q1225" i="1" s="1"/>
  <c r="V1224" i="1"/>
  <c r="R1224" i="1"/>
  <c r="U1224" i="1" s="1"/>
  <c r="V1223" i="1"/>
  <c r="R1223" i="1"/>
  <c r="V1222" i="1"/>
  <c r="R1222" i="1"/>
  <c r="V1221" i="1"/>
  <c r="R1221" i="1"/>
  <c r="Q1221" i="1" s="1"/>
  <c r="V1220" i="1"/>
  <c r="R1220" i="1"/>
  <c r="U1220" i="1" s="1"/>
  <c r="V1219" i="1"/>
  <c r="R1219" i="1"/>
  <c r="U1219" i="1" s="1"/>
  <c r="Z1219" i="1" s="1"/>
  <c r="V1218" i="1"/>
  <c r="R1218" i="1"/>
  <c r="V1217" i="1"/>
  <c r="R1217" i="1"/>
  <c r="Q1217" i="1" s="1"/>
  <c r="V1216" i="1"/>
  <c r="R1216" i="1"/>
  <c r="U1216" i="1" s="1"/>
  <c r="V1215" i="1"/>
  <c r="R1215" i="1"/>
  <c r="V1214" i="1"/>
  <c r="R1214" i="1"/>
  <c r="U1214" i="1" s="1"/>
  <c r="Z1214" i="1" s="1"/>
  <c r="V1213" i="1"/>
  <c r="R1213" i="1"/>
  <c r="Q1213" i="1" s="1"/>
  <c r="V1212" i="1"/>
  <c r="R1212" i="1"/>
  <c r="U1212" i="1" s="1"/>
  <c r="V1211" i="1"/>
  <c r="R1211" i="1"/>
  <c r="U1211" i="1" s="1"/>
  <c r="Z1211" i="1" s="1"/>
  <c r="V1210" i="1"/>
  <c r="R1210" i="1"/>
  <c r="Q1210" i="1" s="1"/>
  <c r="V1209" i="1"/>
  <c r="R1209" i="1"/>
  <c r="Q1209" i="1" s="1"/>
  <c r="V1208" i="1"/>
  <c r="R1208" i="1"/>
  <c r="Q1208" i="1" s="1"/>
  <c r="V1207" i="1"/>
  <c r="R1207" i="1"/>
  <c r="V1206" i="1"/>
  <c r="R1206" i="1"/>
  <c r="V1205" i="1"/>
  <c r="R1205" i="1"/>
  <c r="Q1205" i="1" s="1"/>
  <c r="V1204" i="1"/>
  <c r="R1204" i="1"/>
  <c r="U1204" i="1" s="1"/>
  <c r="V1203" i="1"/>
  <c r="R1203" i="1"/>
  <c r="U1203" i="1" s="1"/>
  <c r="Z1203" i="1" s="1"/>
  <c r="V1202" i="1"/>
  <c r="R1202" i="1"/>
  <c r="V1201" i="1"/>
  <c r="R1201" i="1"/>
  <c r="Q1201" i="1" s="1"/>
  <c r="V1200" i="1"/>
  <c r="R1200" i="1"/>
  <c r="U1200" i="1" s="1"/>
  <c r="V1199" i="1"/>
  <c r="R1199" i="1"/>
  <c r="V1198" i="1"/>
  <c r="R1198" i="1"/>
  <c r="Q1198" i="1" s="1"/>
  <c r="V1197" i="1"/>
  <c r="R1197" i="1"/>
  <c r="Q1197" i="1" s="1"/>
  <c r="V1196" i="1"/>
  <c r="R1196" i="1"/>
  <c r="U1196" i="1" s="1"/>
  <c r="V1195" i="1"/>
  <c r="R1195" i="1"/>
  <c r="U1195" i="1" s="1"/>
  <c r="Z1195" i="1" s="1"/>
  <c r="V1194" i="1"/>
  <c r="R1194" i="1"/>
  <c r="Q1194" i="1" s="1"/>
  <c r="V1193" i="1"/>
  <c r="R1193" i="1"/>
  <c r="Q1193" i="1" s="1"/>
  <c r="V1192" i="1"/>
  <c r="R1192" i="1"/>
  <c r="V1191" i="1"/>
  <c r="R1191" i="1"/>
  <c r="V1190" i="1"/>
  <c r="R1190" i="1"/>
  <c r="V1189" i="1"/>
  <c r="R1189" i="1"/>
  <c r="Q1189" i="1" s="1"/>
  <c r="V1188" i="1"/>
  <c r="R1188" i="1"/>
  <c r="U1188" i="1" s="1"/>
  <c r="V1187" i="1"/>
  <c r="R1187" i="1"/>
  <c r="U1187" i="1" s="1"/>
  <c r="Z1187" i="1" s="1"/>
  <c r="V1186" i="1"/>
  <c r="R1186" i="1"/>
  <c r="V1185" i="1"/>
  <c r="R1185" i="1"/>
  <c r="Q1185" i="1" s="1"/>
  <c r="V1184" i="1"/>
  <c r="R1184" i="1"/>
  <c r="U1184" i="1" s="1"/>
  <c r="V1183" i="1"/>
  <c r="R1183" i="1"/>
  <c r="V1182" i="1"/>
  <c r="R1182" i="1"/>
  <c r="V1181" i="1"/>
  <c r="R1181" i="1"/>
  <c r="Q1181" i="1" s="1"/>
  <c r="V1180" i="1"/>
  <c r="R1180" i="1"/>
  <c r="U1180" i="1" s="1"/>
  <c r="V1179" i="1"/>
  <c r="R1179" i="1"/>
  <c r="U1179" i="1" s="1"/>
  <c r="Z1179" i="1" s="1"/>
  <c r="V1178" i="1"/>
  <c r="R1178" i="1"/>
  <c r="Q1178" i="1" s="1"/>
  <c r="V1177" i="1"/>
  <c r="R1177" i="1"/>
  <c r="V1176" i="1"/>
  <c r="R1176" i="1"/>
  <c r="Q1176" i="1" s="1"/>
  <c r="V1175" i="1"/>
  <c r="R1175" i="1"/>
  <c r="V1174" i="1"/>
  <c r="R1174" i="1"/>
  <c r="V1173" i="1"/>
  <c r="R1173" i="1"/>
  <c r="Q1173" i="1" s="1"/>
  <c r="V1172" i="1"/>
  <c r="R1172" i="1"/>
  <c r="U1172" i="1" s="1"/>
  <c r="V1171" i="1"/>
  <c r="R1171" i="1"/>
  <c r="V1170" i="1"/>
  <c r="R1170" i="1"/>
  <c r="V1169" i="1"/>
  <c r="R1169" i="1"/>
  <c r="V1168" i="1"/>
  <c r="R1168" i="1"/>
  <c r="U1168" i="1" s="1"/>
  <c r="V1167" i="1"/>
  <c r="R1167" i="1"/>
  <c r="V1166" i="1"/>
  <c r="R1166" i="1"/>
  <c r="U1166" i="1" s="1"/>
  <c r="Z1166" i="1" s="1"/>
  <c r="V1165" i="1"/>
  <c r="R1165" i="1"/>
  <c r="Q1165" i="1" s="1"/>
  <c r="V1164" i="1"/>
  <c r="R1164" i="1"/>
  <c r="U1164" i="1" s="1"/>
  <c r="AB1164" i="1" s="1"/>
  <c r="V1163" i="1"/>
  <c r="R1163" i="1"/>
  <c r="V1162" i="1"/>
  <c r="R1162" i="1"/>
  <c r="Q1162" i="1" s="1"/>
  <c r="V1161" i="1"/>
  <c r="R1161" i="1"/>
  <c r="V1160" i="1"/>
  <c r="R1160" i="1"/>
  <c r="V1159" i="1"/>
  <c r="R1159" i="1"/>
  <c r="V1158" i="1"/>
  <c r="R1158" i="1"/>
  <c r="U1158" i="1" s="1"/>
  <c r="Z1158" i="1" s="1"/>
  <c r="V1157" i="1"/>
  <c r="R1157" i="1"/>
  <c r="Q1157" i="1" s="1"/>
  <c r="V1156" i="1"/>
  <c r="R1156" i="1"/>
  <c r="U1156" i="1" s="1"/>
  <c r="AB1156" i="1" s="1"/>
  <c r="V1155" i="1"/>
  <c r="R1155" i="1"/>
  <c r="U1155" i="1" s="1"/>
  <c r="Z1155" i="1" s="1"/>
  <c r="V1154" i="1"/>
  <c r="R1154" i="1"/>
  <c r="V1153" i="1"/>
  <c r="R1153" i="1"/>
  <c r="V1152" i="1"/>
  <c r="R1152" i="1"/>
  <c r="U1152" i="1" s="1"/>
  <c r="V1151" i="1"/>
  <c r="R1151" i="1"/>
  <c r="V1150" i="1"/>
  <c r="R1150" i="1"/>
  <c r="U1150" i="1" s="1"/>
  <c r="V1149" i="1"/>
  <c r="R1149" i="1"/>
  <c r="Q1149" i="1" s="1"/>
  <c r="V1148" i="1"/>
  <c r="R1148" i="1"/>
  <c r="U1148" i="1" s="1"/>
  <c r="V1147" i="1"/>
  <c r="R1147" i="1"/>
  <c r="Q1147" i="1" s="1"/>
  <c r="V1146" i="1"/>
  <c r="R1146" i="1"/>
  <c r="Q1146" i="1" s="1"/>
  <c r="V1145" i="1"/>
  <c r="R1145" i="1"/>
  <c r="V1144" i="1"/>
  <c r="R1144" i="1"/>
  <c r="U1144" i="1" s="1"/>
  <c r="V1143" i="1"/>
  <c r="R1143" i="1"/>
  <c r="V1142" i="1"/>
  <c r="R1142" i="1"/>
  <c r="U1142" i="1" s="1"/>
  <c r="Z1142" i="1" s="1"/>
  <c r="V1141" i="1"/>
  <c r="R1141" i="1"/>
  <c r="V1140" i="1"/>
  <c r="R1140" i="1"/>
  <c r="U1140" i="1" s="1"/>
  <c r="AB1140" i="1" s="1"/>
  <c r="V1139" i="1"/>
  <c r="R1139" i="1"/>
  <c r="U1139" i="1" s="1"/>
  <c r="V1138" i="1"/>
  <c r="R1138" i="1"/>
  <c r="Q1138" i="1" s="1"/>
  <c r="V1137" i="1"/>
  <c r="R1137" i="1"/>
  <c r="V1136" i="1"/>
  <c r="R1136" i="1"/>
  <c r="Q1136" i="1" s="1"/>
  <c r="V1135" i="1"/>
  <c r="R1135" i="1"/>
  <c r="V1134" i="1"/>
  <c r="R1134" i="1"/>
  <c r="U1134" i="1" s="1"/>
  <c r="V1133" i="1"/>
  <c r="R1133" i="1"/>
  <c r="Q1133" i="1" s="1"/>
  <c r="V1132" i="1"/>
  <c r="R1132" i="1"/>
  <c r="U1132" i="1" s="1"/>
  <c r="AB1132" i="1" s="1"/>
  <c r="V1131" i="1"/>
  <c r="R1131" i="1"/>
  <c r="Q1131" i="1" s="1"/>
  <c r="V1130" i="1"/>
  <c r="R1130" i="1"/>
  <c r="Q1130" i="1" s="1"/>
  <c r="V1129" i="1"/>
  <c r="R1129" i="1"/>
  <c r="V1128" i="1"/>
  <c r="R1128" i="1"/>
  <c r="U1128" i="1" s="1"/>
  <c r="V1127" i="1"/>
  <c r="R1127" i="1"/>
  <c r="V1126" i="1"/>
  <c r="R1126" i="1"/>
  <c r="Q1126" i="1" s="1"/>
  <c r="V1125" i="1"/>
  <c r="R1125" i="1"/>
  <c r="Q1125" i="1" s="1"/>
  <c r="V1124" i="1"/>
  <c r="R1124" i="1"/>
  <c r="U1124" i="1" s="1"/>
  <c r="AB1124" i="1" s="1"/>
  <c r="V1123" i="1"/>
  <c r="R1123" i="1"/>
  <c r="V1122" i="1"/>
  <c r="R1122" i="1"/>
  <c r="Q1122" i="1" s="1"/>
  <c r="V1121" i="1"/>
  <c r="R1121" i="1"/>
  <c r="V1120" i="1"/>
  <c r="R1120" i="1"/>
  <c r="U1120" i="1" s="1"/>
  <c r="V1119" i="1"/>
  <c r="R1119" i="1"/>
  <c r="V1118" i="1"/>
  <c r="R1118" i="1"/>
  <c r="Q1118" i="1" s="1"/>
  <c r="V1117" i="1"/>
  <c r="R1117" i="1"/>
  <c r="Q1117" i="1" s="1"/>
  <c r="V1116" i="1"/>
  <c r="R1116" i="1"/>
  <c r="U1116" i="1" s="1"/>
  <c r="V1115" i="1"/>
  <c r="R1115" i="1"/>
  <c r="U1115" i="1" s="1"/>
  <c r="Z1115" i="1" s="1"/>
  <c r="V1114" i="1"/>
  <c r="R1114" i="1"/>
  <c r="V1113" i="1"/>
  <c r="R1113" i="1"/>
  <c r="V1112" i="1"/>
  <c r="R1112" i="1"/>
  <c r="V1111" i="1"/>
  <c r="R1111" i="1"/>
  <c r="V1110" i="1"/>
  <c r="R1110" i="1"/>
  <c r="U1110" i="1" s="1"/>
  <c r="V1109" i="1"/>
  <c r="R1109" i="1"/>
  <c r="V1108" i="1"/>
  <c r="R1108" i="1"/>
  <c r="U1108" i="1" s="1"/>
  <c r="V1107" i="1"/>
  <c r="R1107" i="1"/>
  <c r="V1106" i="1"/>
  <c r="R1106" i="1"/>
  <c r="Q1106" i="1" s="1"/>
  <c r="V1105" i="1"/>
  <c r="R1105" i="1"/>
  <c r="V1104" i="1"/>
  <c r="R1104" i="1"/>
  <c r="Q1104" i="1" s="1"/>
  <c r="V1103" i="1"/>
  <c r="R1103" i="1"/>
  <c r="V1102" i="1"/>
  <c r="R1102" i="1"/>
  <c r="V1101" i="1"/>
  <c r="R1101" i="1"/>
  <c r="Q1101" i="1" s="1"/>
  <c r="V1100" i="1"/>
  <c r="R1100" i="1"/>
  <c r="U1100" i="1" s="1"/>
  <c r="V1099" i="1"/>
  <c r="R1099" i="1"/>
  <c r="V1098" i="1"/>
  <c r="R1098" i="1"/>
  <c r="Q1098" i="1" s="1"/>
  <c r="V1097" i="1"/>
  <c r="R1097" i="1"/>
  <c r="V1096" i="1"/>
  <c r="R1096" i="1"/>
  <c r="U1096" i="1" s="1"/>
  <c r="V1095" i="1"/>
  <c r="R1095" i="1"/>
  <c r="V1094" i="1"/>
  <c r="R1094" i="1"/>
  <c r="U1094" i="1" s="1"/>
  <c r="V1093" i="1"/>
  <c r="R1093" i="1"/>
  <c r="V1092" i="1"/>
  <c r="R1092" i="1"/>
  <c r="V1091" i="1"/>
  <c r="R1091" i="1"/>
  <c r="V1090" i="1"/>
  <c r="R1090" i="1"/>
  <c r="Q1090" i="1" s="1"/>
  <c r="V1089" i="1"/>
  <c r="R1089" i="1"/>
  <c r="V1088" i="1"/>
  <c r="R1088" i="1"/>
  <c r="U1088" i="1" s="1"/>
  <c r="Z1088" i="1" s="1"/>
  <c r="V1087" i="1"/>
  <c r="R1087" i="1"/>
  <c r="V1086" i="1"/>
  <c r="R1086" i="1"/>
  <c r="U1086" i="1" s="1"/>
  <c r="Z1086" i="1" s="1"/>
  <c r="V1085" i="1"/>
  <c r="R1085" i="1"/>
  <c r="Q1085" i="1" s="1"/>
  <c r="V1084" i="1"/>
  <c r="R1084" i="1"/>
  <c r="V1083" i="1"/>
  <c r="R1083" i="1"/>
  <c r="U1083" i="1" s="1"/>
  <c r="V1082" i="1"/>
  <c r="R1082" i="1"/>
  <c r="V1081" i="1"/>
  <c r="R1081" i="1"/>
  <c r="V1080" i="1"/>
  <c r="R1080" i="1"/>
  <c r="U1080" i="1" s="1"/>
  <c r="V1079" i="1"/>
  <c r="R1079" i="1"/>
  <c r="V1078" i="1"/>
  <c r="R1078" i="1"/>
  <c r="U1078" i="1" s="1"/>
  <c r="V1077" i="1"/>
  <c r="R1077" i="1"/>
  <c r="Q1077" i="1" s="1"/>
  <c r="V1076" i="1"/>
  <c r="R1076" i="1"/>
  <c r="V1075" i="1"/>
  <c r="R1075" i="1"/>
  <c r="V1074" i="1"/>
  <c r="R1074" i="1"/>
  <c r="Q1074" i="1" s="1"/>
  <c r="V1073" i="1"/>
  <c r="R1073" i="1"/>
  <c r="V1072" i="1"/>
  <c r="R1072" i="1"/>
  <c r="V1071" i="1"/>
  <c r="R1071" i="1"/>
  <c r="V1070" i="1"/>
  <c r="R1070" i="1"/>
  <c r="V1069" i="1"/>
  <c r="R1069" i="1"/>
  <c r="Q1069" i="1" s="1"/>
  <c r="V1068" i="1"/>
  <c r="R1068" i="1"/>
  <c r="V1067" i="1"/>
  <c r="R1067" i="1"/>
  <c r="V1066" i="1"/>
  <c r="R1066" i="1"/>
  <c r="V1065" i="1"/>
  <c r="R1065" i="1"/>
  <c r="V1064" i="1"/>
  <c r="R1064" i="1"/>
  <c r="U1064" i="1" s="1"/>
  <c r="Z1064" i="1" s="1"/>
  <c r="V1063" i="1"/>
  <c r="R1063" i="1"/>
  <c r="V1062" i="1"/>
  <c r="R1062" i="1"/>
  <c r="U1062" i="1" s="1"/>
  <c r="V1061" i="1"/>
  <c r="R1061" i="1"/>
  <c r="Q1061" i="1" s="1"/>
  <c r="V1060" i="1"/>
  <c r="R1060" i="1"/>
  <c r="V1059" i="1"/>
  <c r="R1059" i="1"/>
  <c r="V1058" i="1"/>
  <c r="R1058" i="1"/>
  <c r="Q1058" i="1" s="1"/>
  <c r="V1057" i="1"/>
  <c r="R1057" i="1"/>
  <c r="U1057" i="1" s="1"/>
  <c r="V1056" i="1"/>
  <c r="R1056" i="1"/>
  <c r="U1056" i="1" s="1"/>
  <c r="V1055" i="1"/>
  <c r="R1055" i="1"/>
  <c r="V1054" i="1"/>
  <c r="R1054" i="1"/>
  <c r="Q1054" i="1" s="1"/>
  <c r="V1053" i="1"/>
  <c r="R1053" i="1"/>
  <c r="Q1053" i="1" s="1"/>
  <c r="V1052" i="1"/>
  <c r="R1052" i="1"/>
  <c r="V1051" i="1"/>
  <c r="R1051" i="1"/>
  <c r="V1050" i="1"/>
  <c r="R1050" i="1"/>
  <c r="Q1050" i="1" s="1"/>
  <c r="V1049" i="1"/>
  <c r="R1049" i="1"/>
  <c r="U1049" i="1" s="1"/>
  <c r="V1048" i="1"/>
  <c r="R1048" i="1"/>
  <c r="U1048" i="1" s="1"/>
  <c r="Z1048" i="1" s="1"/>
  <c r="V1047" i="1"/>
  <c r="R1047" i="1"/>
  <c r="V1046" i="1"/>
  <c r="R1046" i="1"/>
  <c r="U1046" i="1" s="1"/>
  <c r="V1045" i="1"/>
  <c r="R1045" i="1"/>
  <c r="Q1045" i="1" s="1"/>
  <c r="V1044" i="1"/>
  <c r="R1044" i="1"/>
  <c r="V1043" i="1"/>
  <c r="R1043" i="1"/>
  <c r="U1043" i="1" s="1"/>
  <c r="Z1043" i="1" s="1"/>
  <c r="V1042" i="1"/>
  <c r="R1042" i="1"/>
  <c r="V1041" i="1"/>
  <c r="R1041" i="1"/>
  <c r="U1041" i="1" s="1"/>
  <c r="V1040" i="1"/>
  <c r="R1040" i="1"/>
  <c r="Q1040" i="1" s="1"/>
  <c r="V1039" i="1"/>
  <c r="R1039" i="1"/>
  <c r="V1038" i="1"/>
  <c r="R1038" i="1"/>
  <c r="Q1038" i="1" s="1"/>
  <c r="V1037" i="1"/>
  <c r="R1037" i="1"/>
  <c r="Q1037" i="1" s="1"/>
  <c r="V1036" i="1"/>
  <c r="R1036" i="1"/>
  <c r="U1036" i="1" s="1"/>
  <c r="AB1036" i="1" s="1"/>
  <c r="V1035" i="1"/>
  <c r="R1035" i="1"/>
  <c r="U1035" i="1" s="1"/>
  <c r="V1034" i="1"/>
  <c r="R1034" i="1"/>
  <c r="V1033" i="1"/>
  <c r="R1033" i="1"/>
  <c r="U1033" i="1" s="1"/>
  <c r="V1032" i="1"/>
  <c r="R1032" i="1"/>
  <c r="Q1032" i="1" s="1"/>
  <c r="V1031" i="1"/>
  <c r="R1031" i="1"/>
  <c r="V1030" i="1"/>
  <c r="R1030" i="1"/>
  <c r="U1030" i="1" s="1"/>
  <c r="Z1030" i="1" s="1"/>
  <c r="V1029" i="1"/>
  <c r="R1029" i="1"/>
  <c r="Q1029" i="1" s="1"/>
  <c r="V1028" i="1"/>
  <c r="R1028" i="1"/>
  <c r="U1028" i="1" s="1"/>
  <c r="Z1028" i="1" s="1"/>
  <c r="V1027" i="1"/>
  <c r="R1027" i="1"/>
  <c r="V1026" i="1"/>
  <c r="R1026" i="1"/>
  <c r="V1025" i="1"/>
  <c r="R1025" i="1"/>
  <c r="Q1025" i="1" s="1"/>
  <c r="V1024" i="1"/>
  <c r="R1024" i="1"/>
  <c r="Q1024" i="1" s="1"/>
  <c r="V1023" i="1"/>
  <c r="R1023" i="1"/>
  <c r="V1022" i="1"/>
  <c r="R1022" i="1"/>
  <c r="V1021" i="1"/>
  <c r="R1021" i="1"/>
  <c r="U1021" i="1" s="1"/>
  <c r="Z1021" i="1" s="1"/>
  <c r="V1020" i="1"/>
  <c r="R1020" i="1"/>
  <c r="U1020" i="1" s="1"/>
  <c r="V1019" i="1"/>
  <c r="R1019" i="1"/>
  <c r="U1019" i="1" s="1"/>
  <c r="V1018" i="1"/>
  <c r="R1018" i="1"/>
  <c r="Q1018" i="1" s="1"/>
  <c r="V1017" i="1"/>
  <c r="R1017" i="1"/>
  <c r="V1016" i="1"/>
  <c r="R1016" i="1"/>
  <c r="Q1016" i="1" s="1"/>
  <c r="V1015" i="1"/>
  <c r="R1015" i="1"/>
  <c r="V1014" i="1"/>
  <c r="R1014" i="1"/>
  <c r="U1014" i="1" s="1"/>
  <c r="V1013" i="1"/>
  <c r="R1013" i="1"/>
  <c r="U1013" i="1" s="1"/>
  <c r="Z1013" i="1" s="1"/>
  <c r="V1012" i="1"/>
  <c r="R1012" i="1"/>
  <c r="U1012" i="1" s="1"/>
  <c r="V1011" i="1"/>
  <c r="R1011" i="1"/>
  <c r="V1010" i="1"/>
  <c r="R1010" i="1"/>
  <c r="Q1010" i="1" s="1"/>
  <c r="V1009" i="1"/>
  <c r="R1009" i="1"/>
  <c r="U1009" i="1" s="1"/>
  <c r="AB1009" i="1" s="1"/>
  <c r="V1008" i="1"/>
  <c r="R1008" i="1"/>
  <c r="V1007" i="1"/>
  <c r="R1007" i="1"/>
  <c r="V1006" i="1"/>
  <c r="R1006" i="1"/>
  <c r="U1006" i="1" s="1"/>
  <c r="V1005" i="1"/>
  <c r="R1005" i="1"/>
  <c r="V1004" i="1"/>
  <c r="R1004" i="1"/>
  <c r="U1004" i="1" s="1"/>
  <c r="V1003" i="1"/>
  <c r="R1003" i="1"/>
  <c r="U1003" i="1" s="1"/>
  <c r="V1002" i="1"/>
  <c r="R1002" i="1"/>
  <c r="Q1002" i="1" s="1"/>
  <c r="V1001" i="1"/>
  <c r="R1001" i="1"/>
  <c r="U1001" i="1" s="1"/>
  <c r="AB1001" i="1" s="1"/>
  <c r="V1000" i="1"/>
  <c r="R1000" i="1"/>
  <c r="V999" i="1"/>
  <c r="R999" i="1"/>
  <c r="V998" i="1"/>
  <c r="R998" i="1"/>
  <c r="V997" i="1"/>
  <c r="R997" i="1"/>
  <c r="U997" i="1" s="1"/>
  <c r="Z997" i="1" s="1"/>
  <c r="V996" i="1"/>
  <c r="R996" i="1"/>
  <c r="U996" i="1" s="1"/>
  <c r="V995" i="1"/>
  <c r="R995" i="1"/>
  <c r="Q995" i="1" s="1"/>
  <c r="V994" i="1"/>
  <c r="R994" i="1"/>
  <c r="Q994" i="1" s="1"/>
  <c r="V993" i="1"/>
  <c r="R993" i="1"/>
  <c r="U993" i="1" s="1"/>
  <c r="AB993" i="1" s="1"/>
  <c r="V992" i="1"/>
  <c r="R992" i="1"/>
  <c r="Q992" i="1" s="1"/>
  <c r="V991" i="1"/>
  <c r="R991" i="1"/>
  <c r="V990" i="1"/>
  <c r="R990" i="1"/>
  <c r="U990" i="1" s="1"/>
  <c r="V989" i="1"/>
  <c r="R989" i="1"/>
  <c r="Q989" i="1" s="1"/>
  <c r="V988" i="1"/>
  <c r="R988" i="1"/>
  <c r="U988" i="1" s="1"/>
  <c r="V987" i="1"/>
  <c r="R987" i="1"/>
  <c r="U987" i="1" s="1"/>
  <c r="V986" i="1"/>
  <c r="R986" i="1"/>
  <c r="Q986" i="1" s="1"/>
  <c r="V985" i="1"/>
  <c r="R985" i="1"/>
  <c r="U985" i="1" s="1"/>
  <c r="AB985" i="1" s="1"/>
  <c r="V984" i="1"/>
  <c r="R984" i="1"/>
  <c r="Q984" i="1" s="1"/>
  <c r="V983" i="1"/>
  <c r="R983" i="1"/>
  <c r="V982" i="1"/>
  <c r="R982" i="1"/>
  <c r="U982" i="1" s="1"/>
  <c r="V981" i="1"/>
  <c r="R981" i="1"/>
  <c r="Q981" i="1" s="1"/>
  <c r="V980" i="1"/>
  <c r="R980" i="1"/>
  <c r="U980" i="1" s="1"/>
  <c r="V979" i="1"/>
  <c r="R979" i="1"/>
  <c r="Q979" i="1" s="1"/>
  <c r="V978" i="1"/>
  <c r="R978" i="1"/>
  <c r="Q978" i="1" s="1"/>
  <c r="V977" i="1"/>
  <c r="R977" i="1"/>
  <c r="U977" i="1" s="1"/>
  <c r="AB977" i="1" s="1"/>
  <c r="V976" i="1"/>
  <c r="R976" i="1"/>
  <c r="Q976" i="1" s="1"/>
  <c r="V975" i="1"/>
  <c r="R975" i="1"/>
  <c r="V974" i="1"/>
  <c r="R974" i="1"/>
  <c r="U974" i="1" s="1"/>
  <c r="V973" i="1"/>
  <c r="R973" i="1"/>
  <c r="U973" i="1" s="1"/>
  <c r="Z973" i="1" s="1"/>
  <c r="V972" i="1"/>
  <c r="R972" i="1"/>
  <c r="U972" i="1" s="1"/>
  <c r="V971" i="1"/>
  <c r="R971" i="1"/>
  <c r="U971" i="1" s="1"/>
  <c r="V970" i="1"/>
  <c r="R970" i="1"/>
  <c r="Q970" i="1" s="1"/>
  <c r="V969" i="1"/>
  <c r="R969" i="1"/>
  <c r="V968" i="1"/>
  <c r="R968" i="1"/>
  <c r="Q968" i="1" s="1"/>
  <c r="V967" i="1"/>
  <c r="R967" i="1"/>
  <c r="V966" i="1"/>
  <c r="R966" i="1"/>
  <c r="V965" i="1"/>
  <c r="R965" i="1"/>
  <c r="U965" i="1" s="1"/>
  <c r="Z965" i="1" s="1"/>
  <c r="V964" i="1"/>
  <c r="R964" i="1"/>
  <c r="U964" i="1" s="1"/>
  <c r="V963" i="1"/>
  <c r="R963" i="1"/>
  <c r="U963" i="1" s="1"/>
  <c r="Z963" i="1" s="1"/>
  <c r="V962" i="1"/>
  <c r="R962" i="1"/>
  <c r="Q962" i="1" s="1"/>
  <c r="V961" i="1"/>
  <c r="R961" i="1"/>
  <c r="Q961" i="1" s="1"/>
  <c r="V960" i="1"/>
  <c r="R960" i="1"/>
  <c r="Q960" i="1" s="1"/>
  <c r="V959" i="1"/>
  <c r="R959" i="1"/>
  <c r="V958" i="1"/>
  <c r="R958" i="1"/>
  <c r="V957" i="1"/>
  <c r="R957" i="1"/>
  <c r="U957" i="1" s="1"/>
  <c r="Z957" i="1" s="1"/>
  <c r="V956" i="1"/>
  <c r="R956" i="1"/>
  <c r="U956" i="1" s="1"/>
  <c r="V955" i="1"/>
  <c r="R955" i="1"/>
  <c r="V954" i="1"/>
  <c r="R954" i="1"/>
  <c r="Q954" i="1" s="1"/>
  <c r="V953" i="1"/>
  <c r="R953" i="1"/>
  <c r="U953" i="1" s="1"/>
  <c r="AB953" i="1" s="1"/>
  <c r="V952" i="1"/>
  <c r="R952" i="1"/>
  <c r="Q952" i="1" s="1"/>
  <c r="V951" i="1"/>
  <c r="R951" i="1"/>
  <c r="V950" i="1"/>
  <c r="R950" i="1"/>
  <c r="U950" i="1" s="1"/>
  <c r="V949" i="1"/>
  <c r="R949" i="1"/>
  <c r="U949" i="1" s="1"/>
  <c r="Z949" i="1" s="1"/>
  <c r="V948" i="1"/>
  <c r="R948" i="1"/>
  <c r="U948" i="1" s="1"/>
  <c r="V947" i="1"/>
  <c r="R947" i="1"/>
  <c r="U947" i="1" s="1"/>
  <c r="V946" i="1"/>
  <c r="R946" i="1"/>
  <c r="Q946" i="1" s="1"/>
  <c r="V945" i="1"/>
  <c r="R945" i="1"/>
  <c r="U945" i="1" s="1"/>
  <c r="AB945" i="1" s="1"/>
  <c r="V944" i="1"/>
  <c r="R944" i="1"/>
  <c r="Q944" i="1" s="1"/>
  <c r="V943" i="1"/>
  <c r="R943" i="1"/>
  <c r="V942" i="1"/>
  <c r="R942" i="1"/>
  <c r="U942" i="1" s="1"/>
  <c r="V941" i="1"/>
  <c r="R941" i="1"/>
  <c r="U941" i="1" s="1"/>
  <c r="V940" i="1"/>
  <c r="R940" i="1"/>
  <c r="V939" i="1"/>
  <c r="R939" i="1"/>
  <c r="U939" i="1" s="1"/>
  <c r="V938" i="1"/>
  <c r="R938" i="1"/>
  <c r="Q938" i="1" s="1"/>
  <c r="V937" i="1"/>
  <c r="R937" i="1"/>
  <c r="V936" i="1"/>
  <c r="R936" i="1"/>
  <c r="V935" i="1"/>
  <c r="R935" i="1"/>
  <c r="V934" i="1"/>
  <c r="R934" i="1"/>
  <c r="U934" i="1" s="1"/>
  <c r="V933" i="1"/>
  <c r="R933" i="1"/>
  <c r="U933" i="1" s="1"/>
  <c r="V932" i="1"/>
  <c r="R932" i="1"/>
  <c r="V931" i="1"/>
  <c r="R931" i="1"/>
  <c r="U931" i="1" s="1"/>
  <c r="Z931" i="1" s="1"/>
  <c r="V930" i="1"/>
  <c r="R930" i="1"/>
  <c r="Q930" i="1" s="1"/>
  <c r="V929" i="1"/>
  <c r="R929" i="1"/>
  <c r="V928" i="1"/>
  <c r="R928" i="1"/>
  <c r="Q928" i="1" s="1"/>
  <c r="V927" i="1"/>
  <c r="R927" i="1"/>
  <c r="V926" i="1"/>
  <c r="R926" i="1"/>
  <c r="U926" i="1" s="1"/>
  <c r="V925" i="1"/>
  <c r="R925" i="1"/>
  <c r="Q925" i="1" s="1"/>
  <c r="V924" i="1"/>
  <c r="R924" i="1"/>
  <c r="V923" i="1"/>
  <c r="R923" i="1"/>
  <c r="Q923" i="1" s="1"/>
  <c r="V922" i="1"/>
  <c r="R922" i="1"/>
  <c r="Q922" i="1" s="1"/>
  <c r="V921" i="1"/>
  <c r="R921" i="1"/>
  <c r="U921" i="1" s="1"/>
  <c r="AB921" i="1" s="1"/>
  <c r="V920" i="1"/>
  <c r="R920" i="1"/>
  <c r="Q920" i="1" s="1"/>
  <c r="V919" i="1"/>
  <c r="R919" i="1"/>
  <c r="V918" i="1"/>
  <c r="R918" i="1"/>
  <c r="U918" i="1" s="1"/>
  <c r="V917" i="1"/>
  <c r="R917" i="1"/>
  <c r="V916" i="1"/>
  <c r="R916" i="1"/>
  <c r="V915" i="1"/>
  <c r="R915" i="1"/>
  <c r="U915" i="1" s="1"/>
  <c r="Z915" i="1" s="1"/>
  <c r="V914" i="1"/>
  <c r="R914" i="1"/>
  <c r="Q914" i="1" s="1"/>
  <c r="V913" i="1"/>
  <c r="R913" i="1"/>
  <c r="Q913" i="1" s="1"/>
  <c r="V912" i="1"/>
  <c r="R912" i="1"/>
  <c r="Q912" i="1" s="1"/>
  <c r="V911" i="1"/>
  <c r="R911" i="1"/>
  <c r="V910" i="1"/>
  <c r="R910" i="1"/>
  <c r="V909" i="1"/>
  <c r="R909" i="1"/>
  <c r="U909" i="1" s="1"/>
  <c r="V908" i="1"/>
  <c r="R908" i="1"/>
  <c r="V907" i="1"/>
  <c r="R907" i="1"/>
  <c r="V906" i="1"/>
  <c r="R906" i="1"/>
  <c r="Q906" i="1" s="1"/>
  <c r="V905" i="1"/>
  <c r="R905" i="1"/>
  <c r="V904" i="1"/>
  <c r="R904" i="1"/>
  <c r="Q904" i="1" s="1"/>
  <c r="V903" i="1"/>
  <c r="R903" i="1"/>
  <c r="V902" i="1"/>
  <c r="R902" i="1"/>
  <c r="U902" i="1" s="1"/>
  <c r="V901" i="1"/>
  <c r="R901" i="1"/>
  <c r="U901" i="1" s="1"/>
  <c r="V900" i="1"/>
  <c r="R900" i="1"/>
  <c r="V899" i="1"/>
  <c r="R899" i="1"/>
  <c r="U899" i="1" s="1"/>
  <c r="V898" i="1"/>
  <c r="R898" i="1"/>
  <c r="V897" i="1"/>
  <c r="R897" i="1"/>
  <c r="U897" i="1" s="1"/>
  <c r="V896" i="1"/>
  <c r="R896" i="1"/>
  <c r="Q896" i="1" s="1"/>
  <c r="V895" i="1"/>
  <c r="R895" i="1"/>
  <c r="U895" i="1" s="1"/>
  <c r="V894" i="1"/>
  <c r="R894" i="1"/>
  <c r="U894" i="1" s="1"/>
  <c r="Z894" i="1" s="1"/>
  <c r="V893" i="1"/>
  <c r="R893" i="1"/>
  <c r="U893" i="1" s="1"/>
  <c r="V892" i="1"/>
  <c r="R892" i="1"/>
  <c r="V891" i="1"/>
  <c r="R891" i="1"/>
  <c r="U891" i="1" s="1"/>
  <c r="V890" i="1"/>
  <c r="R890" i="1"/>
  <c r="V889" i="1"/>
  <c r="R889" i="1"/>
  <c r="V888" i="1"/>
  <c r="R888" i="1"/>
  <c r="Q888" i="1" s="1"/>
  <c r="V887" i="1"/>
  <c r="R887" i="1"/>
  <c r="Q887" i="1" s="1"/>
  <c r="V886" i="1"/>
  <c r="R886" i="1"/>
  <c r="U886" i="1" s="1"/>
  <c r="Z886" i="1" s="1"/>
  <c r="V885" i="1"/>
  <c r="R885" i="1"/>
  <c r="U885" i="1" s="1"/>
  <c r="V884" i="1"/>
  <c r="R884" i="1"/>
  <c r="V883" i="1"/>
  <c r="R883" i="1"/>
  <c r="Q883" i="1" s="1"/>
  <c r="V882" i="1"/>
  <c r="R882" i="1"/>
  <c r="V881" i="1"/>
  <c r="R881" i="1"/>
  <c r="U881" i="1" s="1"/>
  <c r="V880" i="1"/>
  <c r="R880" i="1"/>
  <c r="Q880" i="1" s="1"/>
  <c r="V879" i="1"/>
  <c r="R879" i="1"/>
  <c r="V878" i="1"/>
  <c r="R878" i="1"/>
  <c r="U878" i="1" s="1"/>
  <c r="Z878" i="1" s="1"/>
  <c r="V877" i="1"/>
  <c r="R877" i="1"/>
  <c r="V876" i="1"/>
  <c r="R876" i="1"/>
  <c r="V875" i="1"/>
  <c r="R875" i="1"/>
  <c r="U875" i="1" s="1"/>
  <c r="V874" i="1"/>
  <c r="R874" i="1"/>
  <c r="U874" i="1" s="1"/>
  <c r="V873" i="1"/>
  <c r="R873" i="1"/>
  <c r="U873" i="1" s="1"/>
  <c r="V872" i="1"/>
  <c r="R872" i="1"/>
  <c r="V871" i="1"/>
  <c r="R871" i="1"/>
  <c r="V870" i="1"/>
  <c r="R870" i="1"/>
  <c r="U870" i="1" s="1"/>
  <c r="AB870" i="1" s="1"/>
  <c r="V869" i="1"/>
  <c r="R869" i="1"/>
  <c r="V868" i="1"/>
  <c r="R868" i="1"/>
  <c r="Q868" i="1" s="1"/>
  <c r="V867" i="1"/>
  <c r="R867" i="1"/>
  <c r="Q867" i="1" s="1"/>
  <c r="V866" i="1"/>
  <c r="R866" i="1"/>
  <c r="U866" i="1" s="1"/>
  <c r="AB866" i="1" s="1"/>
  <c r="V865" i="1"/>
  <c r="R865" i="1"/>
  <c r="U865" i="1" s="1"/>
  <c r="AB865" i="1" s="1"/>
  <c r="V864" i="1"/>
  <c r="R864" i="1"/>
  <c r="Q864" i="1" s="1"/>
  <c r="V863" i="1"/>
  <c r="R863" i="1"/>
  <c r="U863" i="1" s="1"/>
  <c r="V862" i="1"/>
  <c r="R862" i="1"/>
  <c r="V861" i="1"/>
  <c r="R861" i="1"/>
  <c r="Q861" i="1" s="1"/>
  <c r="V860" i="1"/>
  <c r="R860" i="1"/>
  <c r="Q860" i="1" s="1"/>
  <c r="V859" i="1"/>
  <c r="R859" i="1"/>
  <c r="Q859" i="1" s="1"/>
  <c r="V858" i="1"/>
  <c r="R858" i="1"/>
  <c r="U858" i="1" s="1"/>
  <c r="V857" i="1"/>
  <c r="R857" i="1"/>
  <c r="V856" i="1"/>
  <c r="R856" i="1"/>
  <c r="Q856" i="1" s="1"/>
  <c r="V855" i="1"/>
  <c r="R855" i="1"/>
  <c r="Q855" i="1" s="1"/>
  <c r="V854" i="1"/>
  <c r="R854" i="1"/>
  <c r="U854" i="1" s="1"/>
  <c r="V853" i="1"/>
  <c r="R853" i="1"/>
  <c r="V852" i="1"/>
  <c r="R852" i="1"/>
  <c r="V851" i="1"/>
  <c r="R851" i="1"/>
  <c r="V850" i="1"/>
  <c r="R850" i="1"/>
  <c r="U850" i="1" s="1"/>
  <c r="AB850" i="1" s="1"/>
  <c r="V849" i="1"/>
  <c r="R849" i="1"/>
  <c r="Q849" i="1" s="1"/>
  <c r="V848" i="1"/>
  <c r="R848" i="1"/>
  <c r="Q848" i="1" s="1"/>
  <c r="V847" i="1"/>
  <c r="R847" i="1"/>
  <c r="V846" i="1"/>
  <c r="R846" i="1"/>
  <c r="U846" i="1" s="1"/>
  <c r="Z846" i="1" s="1"/>
  <c r="V845" i="1"/>
  <c r="R845" i="1"/>
  <c r="Q845" i="1" s="1"/>
  <c r="V844" i="1"/>
  <c r="R844" i="1"/>
  <c r="V843" i="1"/>
  <c r="R843" i="1"/>
  <c r="U843" i="1" s="1"/>
  <c r="V842" i="1"/>
  <c r="R842" i="1"/>
  <c r="U842" i="1" s="1"/>
  <c r="V841" i="1"/>
  <c r="R841" i="1"/>
  <c r="V840" i="1"/>
  <c r="R840" i="1"/>
  <c r="Q840" i="1" s="1"/>
  <c r="V839" i="1"/>
  <c r="R839" i="1"/>
  <c r="V838" i="1"/>
  <c r="R838" i="1"/>
  <c r="V837" i="1"/>
  <c r="R837" i="1"/>
  <c r="U837" i="1" s="1"/>
  <c r="AB837" i="1" s="1"/>
  <c r="V836" i="1"/>
  <c r="R836" i="1"/>
  <c r="Q836" i="1" s="1"/>
  <c r="V835" i="1"/>
  <c r="R835" i="1"/>
  <c r="Q835" i="1" s="1"/>
  <c r="V834" i="1"/>
  <c r="R834" i="1"/>
  <c r="U834" i="1" s="1"/>
  <c r="AB834" i="1" s="1"/>
  <c r="V833" i="1"/>
  <c r="R833" i="1"/>
  <c r="U833" i="1" s="1"/>
  <c r="V832" i="1"/>
  <c r="R832" i="1"/>
  <c r="Q832" i="1" s="1"/>
  <c r="V831" i="1"/>
  <c r="R831" i="1"/>
  <c r="U831" i="1" s="1"/>
  <c r="V830" i="1"/>
  <c r="R830" i="1"/>
  <c r="V829" i="1"/>
  <c r="R829" i="1"/>
  <c r="U829" i="1" s="1"/>
  <c r="V828" i="1"/>
  <c r="R828" i="1"/>
  <c r="Q828" i="1" s="1"/>
  <c r="V827" i="1"/>
  <c r="R827" i="1"/>
  <c r="V826" i="1"/>
  <c r="R826" i="1"/>
  <c r="U826" i="1" s="1"/>
  <c r="Z826" i="1" s="1"/>
  <c r="V825" i="1"/>
  <c r="R825" i="1"/>
  <c r="U825" i="1" s="1"/>
  <c r="AB825" i="1" s="1"/>
  <c r="V824" i="1"/>
  <c r="R824" i="1"/>
  <c r="Q824" i="1" s="1"/>
  <c r="V823" i="1"/>
  <c r="R823" i="1"/>
  <c r="V822" i="1"/>
  <c r="R822" i="1"/>
  <c r="U822" i="1" s="1"/>
  <c r="AB822" i="1" s="1"/>
  <c r="V821" i="1"/>
  <c r="R821" i="1"/>
  <c r="U821" i="1" s="1"/>
  <c r="AB821" i="1" s="1"/>
  <c r="V820" i="1"/>
  <c r="R820" i="1"/>
  <c r="V819" i="1"/>
  <c r="R819" i="1"/>
  <c r="V818" i="1"/>
  <c r="R818" i="1"/>
  <c r="U818" i="1" s="1"/>
  <c r="V817" i="1"/>
  <c r="R817" i="1"/>
  <c r="V816" i="1"/>
  <c r="R816" i="1"/>
  <c r="V815" i="1"/>
  <c r="R815" i="1"/>
  <c r="U815" i="1" s="1"/>
  <c r="Z815" i="1" s="1"/>
  <c r="V814" i="1"/>
  <c r="R814" i="1"/>
  <c r="U814" i="1" s="1"/>
  <c r="V813" i="1"/>
  <c r="R813" i="1"/>
  <c r="V812" i="1"/>
  <c r="R812" i="1"/>
  <c r="V811" i="1"/>
  <c r="R811" i="1"/>
  <c r="U811" i="1" s="1"/>
  <c r="V810" i="1"/>
  <c r="R810" i="1"/>
  <c r="U810" i="1" s="1"/>
  <c r="V809" i="1"/>
  <c r="R809" i="1"/>
  <c r="U809" i="1" s="1"/>
  <c r="V808" i="1"/>
  <c r="R808" i="1"/>
  <c r="V807" i="1"/>
  <c r="R807" i="1"/>
  <c r="Q807" i="1" s="1"/>
  <c r="V806" i="1"/>
  <c r="R806" i="1"/>
  <c r="V805" i="1"/>
  <c r="R805" i="1"/>
  <c r="U805" i="1" s="1"/>
  <c r="V804" i="1"/>
  <c r="R804" i="1"/>
  <c r="V803" i="1"/>
  <c r="R803" i="1"/>
  <c r="V802" i="1"/>
  <c r="R802" i="1"/>
  <c r="V801" i="1"/>
  <c r="R801" i="1"/>
  <c r="Q801" i="1" s="1"/>
  <c r="V800" i="1"/>
  <c r="R800" i="1"/>
  <c r="U800" i="1" s="1"/>
  <c r="V799" i="1"/>
  <c r="R799" i="1"/>
  <c r="Q799" i="1" s="1"/>
  <c r="V798" i="1"/>
  <c r="R798" i="1"/>
  <c r="V797" i="1"/>
  <c r="R797" i="1"/>
  <c r="U797" i="1" s="1"/>
  <c r="AB797" i="1" s="1"/>
  <c r="V796" i="1"/>
  <c r="R796" i="1"/>
  <c r="U796" i="1" s="1"/>
  <c r="AB796" i="1" s="1"/>
  <c r="V795" i="1"/>
  <c r="R795" i="1"/>
  <c r="V794" i="1"/>
  <c r="R794" i="1"/>
  <c r="V793" i="1"/>
  <c r="R793" i="1"/>
  <c r="U793" i="1" s="1"/>
  <c r="V792" i="1"/>
  <c r="R792" i="1"/>
  <c r="U792" i="1" s="1"/>
  <c r="V791" i="1"/>
  <c r="R791" i="1"/>
  <c r="Q791" i="1" s="1"/>
  <c r="V790" i="1"/>
  <c r="R790" i="1"/>
  <c r="Q790" i="1" s="1"/>
  <c r="V789" i="1"/>
  <c r="R789" i="1"/>
  <c r="U789" i="1" s="1"/>
  <c r="V788" i="1"/>
  <c r="R788" i="1"/>
  <c r="V787" i="1"/>
  <c r="R787" i="1"/>
  <c r="V786" i="1"/>
  <c r="R786" i="1"/>
  <c r="V785" i="1"/>
  <c r="R785" i="1"/>
  <c r="Q785" i="1" s="1"/>
  <c r="V784" i="1"/>
  <c r="R784" i="1"/>
  <c r="U784" i="1" s="1"/>
  <c r="V783" i="1"/>
  <c r="R783" i="1"/>
  <c r="U783" i="1" s="1"/>
  <c r="V782" i="1"/>
  <c r="R782" i="1"/>
  <c r="V781" i="1"/>
  <c r="R781" i="1"/>
  <c r="U781" i="1" s="1"/>
  <c r="V780" i="1"/>
  <c r="R780" i="1"/>
  <c r="V779" i="1"/>
  <c r="R779" i="1"/>
  <c r="V778" i="1"/>
  <c r="R778" i="1"/>
  <c r="V777" i="1"/>
  <c r="R777" i="1"/>
  <c r="U777" i="1" s="1"/>
  <c r="V776" i="1"/>
  <c r="R776" i="1"/>
  <c r="U776" i="1" s="1"/>
  <c r="V775" i="1"/>
  <c r="R775" i="1"/>
  <c r="V774" i="1"/>
  <c r="R774" i="1"/>
  <c r="V773" i="1"/>
  <c r="R773" i="1"/>
  <c r="U773" i="1" s="1"/>
  <c r="AB773" i="1" s="1"/>
  <c r="V772" i="1"/>
  <c r="R772" i="1"/>
  <c r="V771" i="1"/>
  <c r="R771" i="1"/>
  <c r="V770" i="1"/>
  <c r="R770" i="1"/>
  <c r="V769" i="1"/>
  <c r="R769" i="1"/>
  <c r="U769" i="1" s="1"/>
  <c r="V768" i="1"/>
  <c r="R768" i="1"/>
  <c r="U768" i="1" s="1"/>
  <c r="V767" i="1"/>
  <c r="R767" i="1"/>
  <c r="U767" i="1" s="1"/>
  <c r="V766" i="1"/>
  <c r="R766" i="1"/>
  <c r="Q766" i="1" s="1"/>
  <c r="V765" i="1"/>
  <c r="R765" i="1"/>
  <c r="U765" i="1" s="1"/>
  <c r="AB765" i="1" s="1"/>
  <c r="V764" i="1"/>
  <c r="R764" i="1"/>
  <c r="Q764" i="1" s="1"/>
  <c r="V763" i="1"/>
  <c r="R763" i="1"/>
  <c r="V762" i="1"/>
  <c r="R762" i="1"/>
  <c r="V761" i="1"/>
  <c r="R761" i="1"/>
  <c r="Q761" i="1" s="1"/>
  <c r="V760" i="1"/>
  <c r="R760" i="1"/>
  <c r="U760" i="1" s="1"/>
  <c r="V759" i="1"/>
  <c r="R759" i="1"/>
  <c r="V758" i="1"/>
  <c r="R758" i="1"/>
  <c r="Q758" i="1" s="1"/>
  <c r="V757" i="1"/>
  <c r="R757" i="1"/>
  <c r="U757" i="1" s="1"/>
  <c r="AB757" i="1" s="1"/>
  <c r="V756" i="1"/>
  <c r="R756" i="1"/>
  <c r="V755" i="1"/>
  <c r="R755" i="1"/>
  <c r="V754" i="1"/>
  <c r="R754" i="1"/>
  <c r="V753" i="1"/>
  <c r="R753" i="1"/>
  <c r="Q753" i="1" s="1"/>
  <c r="V752" i="1"/>
  <c r="R752" i="1"/>
  <c r="U752" i="1" s="1"/>
  <c r="V751" i="1"/>
  <c r="R751" i="1"/>
  <c r="V750" i="1"/>
  <c r="R750" i="1"/>
  <c r="Q750" i="1" s="1"/>
  <c r="V749" i="1"/>
  <c r="R749" i="1"/>
  <c r="V748" i="1"/>
  <c r="R748" i="1"/>
  <c r="Q748" i="1" s="1"/>
  <c r="V747" i="1"/>
  <c r="R747" i="1"/>
  <c r="V746" i="1"/>
  <c r="R746" i="1"/>
  <c r="V745" i="1"/>
  <c r="R745" i="1"/>
  <c r="Q745" i="1" s="1"/>
  <c r="V744" i="1"/>
  <c r="R744" i="1"/>
  <c r="U744" i="1" s="1"/>
  <c r="AB744" i="1" s="1"/>
  <c r="V743" i="1"/>
  <c r="R743" i="1"/>
  <c r="U743" i="1" s="1"/>
  <c r="V742" i="1"/>
  <c r="R742" i="1"/>
  <c r="Q742" i="1" s="1"/>
  <c r="V741" i="1"/>
  <c r="R741" i="1"/>
  <c r="V740" i="1"/>
  <c r="R740" i="1"/>
  <c r="U740" i="1" s="1"/>
  <c r="AB740" i="1" s="1"/>
  <c r="V739" i="1"/>
  <c r="R739" i="1"/>
  <c r="V738" i="1"/>
  <c r="R738" i="1"/>
  <c r="V737" i="1"/>
  <c r="R737" i="1"/>
  <c r="Q737" i="1" s="1"/>
  <c r="V736" i="1"/>
  <c r="R736" i="1"/>
  <c r="U736" i="1" s="1"/>
  <c r="AB736" i="1" s="1"/>
  <c r="V735" i="1"/>
  <c r="R735" i="1"/>
  <c r="Q735" i="1" s="1"/>
  <c r="V734" i="1"/>
  <c r="R734" i="1"/>
  <c r="V733" i="1"/>
  <c r="R733" i="1"/>
  <c r="V732" i="1"/>
  <c r="R732" i="1"/>
  <c r="V731" i="1"/>
  <c r="R731" i="1"/>
  <c r="Q731" i="1" s="1"/>
  <c r="V730" i="1"/>
  <c r="R730" i="1"/>
  <c r="U730" i="1" s="1"/>
  <c r="V729" i="1"/>
  <c r="R729" i="1"/>
  <c r="V728" i="1"/>
  <c r="R728" i="1"/>
  <c r="U728" i="1" s="1"/>
  <c r="V727" i="1"/>
  <c r="R727" i="1"/>
  <c r="U727" i="1" s="1"/>
  <c r="Z727" i="1" s="1"/>
  <c r="V726" i="1"/>
  <c r="R726" i="1"/>
  <c r="Q726" i="1" s="1"/>
  <c r="V725" i="1"/>
  <c r="R725" i="1"/>
  <c r="V724" i="1"/>
  <c r="R724" i="1"/>
  <c r="Q724" i="1" s="1"/>
  <c r="V723" i="1"/>
  <c r="R723" i="1"/>
  <c r="Q723" i="1" s="1"/>
  <c r="V722" i="1"/>
  <c r="R722" i="1"/>
  <c r="U722" i="1" s="1"/>
  <c r="V721" i="1"/>
  <c r="R721" i="1"/>
  <c r="V720" i="1"/>
  <c r="R720" i="1"/>
  <c r="U720" i="1" s="1"/>
  <c r="V719" i="1"/>
  <c r="R719" i="1"/>
  <c r="Q719" i="1" s="1"/>
  <c r="V718" i="1"/>
  <c r="R718" i="1"/>
  <c r="Q718" i="1" s="1"/>
  <c r="V717" i="1"/>
  <c r="R717" i="1"/>
  <c r="V716" i="1"/>
  <c r="R716" i="1"/>
  <c r="V715" i="1"/>
  <c r="R715" i="1"/>
  <c r="Q715" i="1" s="1"/>
  <c r="V714" i="1"/>
  <c r="R714" i="1"/>
  <c r="V713" i="1"/>
  <c r="R713" i="1"/>
  <c r="Q713" i="1" s="1"/>
  <c r="V712" i="1"/>
  <c r="R712" i="1"/>
  <c r="U712" i="1" s="1"/>
  <c r="AB712" i="1" s="1"/>
  <c r="V711" i="1"/>
  <c r="R711" i="1"/>
  <c r="V710" i="1"/>
  <c r="R710" i="1"/>
  <c r="Q710" i="1" s="1"/>
  <c r="V709" i="1"/>
  <c r="R709" i="1"/>
  <c r="V708" i="1"/>
  <c r="R708" i="1"/>
  <c r="Q708" i="1" s="1"/>
  <c r="V707" i="1"/>
  <c r="R707" i="1"/>
  <c r="V706" i="1"/>
  <c r="R706" i="1"/>
  <c r="V705" i="1"/>
  <c r="R705" i="1"/>
  <c r="V704" i="1"/>
  <c r="R704" i="1"/>
  <c r="U704" i="1" s="1"/>
  <c r="V703" i="1"/>
  <c r="R703" i="1"/>
  <c r="V702" i="1"/>
  <c r="R702" i="1"/>
  <c r="Q702" i="1" s="1"/>
  <c r="V701" i="1"/>
  <c r="R701" i="1"/>
  <c r="U701" i="1" s="1"/>
  <c r="V700" i="1"/>
  <c r="R700" i="1"/>
  <c r="U700" i="1" s="1"/>
  <c r="V699" i="1"/>
  <c r="R699" i="1"/>
  <c r="V698" i="1"/>
  <c r="R698" i="1"/>
  <c r="V697" i="1"/>
  <c r="R697" i="1"/>
  <c r="U697" i="1" s="1"/>
  <c r="Z697" i="1" s="1"/>
  <c r="V696" i="1"/>
  <c r="R696" i="1"/>
  <c r="U696" i="1" s="1"/>
  <c r="V695" i="1"/>
  <c r="R695" i="1"/>
  <c r="U695" i="1" s="1"/>
  <c r="Z695" i="1" s="1"/>
  <c r="V694" i="1"/>
  <c r="R694" i="1"/>
  <c r="V693" i="1"/>
  <c r="R693" i="1"/>
  <c r="U693" i="1" s="1"/>
  <c r="V692" i="1"/>
  <c r="R692" i="1"/>
  <c r="U692" i="1" s="1"/>
  <c r="V691" i="1"/>
  <c r="R691" i="1"/>
  <c r="V690" i="1"/>
  <c r="R690" i="1"/>
  <c r="V689" i="1"/>
  <c r="R689" i="1"/>
  <c r="U689" i="1" s="1"/>
  <c r="AB689" i="1" s="1"/>
  <c r="V688" i="1"/>
  <c r="R688" i="1"/>
  <c r="U688" i="1" s="1"/>
  <c r="V687" i="1"/>
  <c r="R687" i="1"/>
  <c r="U687" i="1" s="1"/>
  <c r="Z687" i="1" s="1"/>
  <c r="V686" i="1"/>
  <c r="R686" i="1"/>
  <c r="Q686" i="1" s="1"/>
  <c r="V685" i="1"/>
  <c r="R685" i="1"/>
  <c r="U685" i="1" s="1"/>
  <c r="AB685" i="1" s="1"/>
  <c r="V684" i="1"/>
  <c r="R684" i="1"/>
  <c r="U684" i="1" s="1"/>
  <c r="V683" i="1"/>
  <c r="R683" i="1"/>
  <c r="V682" i="1"/>
  <c r="R682" i="1"/>
  <c r="U682" i="1" s="1"/>
  <c r="Z682" i="1" s="1"/>
  <c r="V681" i="1"/>
  <c r="R681" i="1"/>
  <c r="V680" i="1"/>
  <c r="R680" i="1"/>
  <c r="U680" i="1" s="1"/>
  <c r="AB680" i="1" s="1"/>
  <c r="V679" i="1"/>
  <c r="R679" i="1"/>
  <c r="V678" i="1"/>
  <c r="R678" i="1"/>
  <c r="Q678" i="1" s="1"/>
  <c r="V677" i="1"/>
  <c r="R677" i="1"/>
  <c r="V676" i="1"/>
  <c r="R676" i="1"/>
  <c r="U676" i="1" s="1"/>
  <c r="V675" i="1"/>
  <c r="R675" i="1"/>
  <c r="V674" i="1"/>
  <c r="R674" i="1"/>
  <c r="U674" i="1" s="1"/>
  <c r="Z674" i="1" s="1"/>
  <c r="V673" i="1"/>
  <c r="R673" i="1"/>
  <c r="Q673" i="1" s="1"/>
  <c r="V672" i="1"/>
  <c r="R672" i="1"/>
  <c r="U672" i="1" s="1"/>
  <c r="V671" i="1"/>
  <c r="R671" i="1"/>
  <c r="V670" i="1"/>
  <c r="R670" i="1"/>
  <c r="V669" i="1"/>
  <c r="R669" i="1"/>
  <c r="U669" i="1" s="1"/>
  <c r="V668" i="1"/>
  <c r="R668" i="1"/>
  <c r="Q668" i="1" s="1"/>
  <c r="V667" i="1"/>
  <c r="R667" i="1"/>
  <c r="V666" i="1"/>
  <c r="R666" i="1"/>
  <c r="U666" i="1" s="1"/>
  <c r="V665" i="1"/>
  <c r="R665" i="1"/>
  <c r="V664" i="1"/>
  <c r="R664" i="1"/>
  <c r="U664" i="1" s="1"/>
  <c r="AB664" i="1" s="1"/>
  <c r="V663" i="1"/>
  <c r="R663" i="1"/>
  <c r="U663" i="1" s="1"/>
  <c r="Z663" i="1" s="1"/>
  <c r="V662" i="1"/>
  <c r="R662" i="1"/>
  <c r="V661" i="1"/>
  <c r="R661" i="1"/>
  <c r="U661" i="1" s="1"/>
  <c r="AB661" i="1" s="1"/>
  <c r="V660" i="1"/>
  <c r="R660" i="1"/>
  <c r="U660" i="1" s="1"/>
  <c r="V659" i="1"/>
  <c r="R659" i="1"/>
  <c r="V658" i="1"/>
  <c r="R658" i="1"/>
  <c r="V657" i="1"/>
  <c r="R657" i="1"/>
  <c r="V656" i="1"/>
  <c r="R656" i="1"/>
  <c r="U656" i="1" s="1"/>
  <c r="AB656" i="1" s="1"/>
  <c r="V655" i="1"/>
  <c r="R655" i="1"/>
  <c r="V654" i="1"/>
  <c r="R654" i="1"/>
  <c r="Q654" i="1" s="1"/>
  <c r="V653" i="1"/>
  <c r="R653" i="1"/>
  <c r="U653" i="1" s="1"/>
  <c r="AB653" i="1" s="1"/>
  <c r="V652" i="1"/>
  <c r="R652" i="1"/>
  <c r="V651" i="1"/>
  <c r="R651" i="1"/>
  <c r="V650" i="1"/>
  <c r="R650" i="1"/>
  <c r="U650" i="1" s="1"/>
  <c r="Z650" i="1" s="1"/>
  <c r="V649" i="1"/>
  <c r="R649" i="1"/>
  <c r="U649" i="1" s="1"/>
  <c r="V648" i="1"/>
  <c r="R648" i="1"/>
  <c r="U648" i="1" s="1"/>
  <c r="AB648" i="1" s="1"/>
  <c r="V647" i="1"/>
  <c r="R647" i="1"/>
  <c r="V646" i="1"/>
  <c r="R646" i="1"/>
  <c r="V645" i="1"/>
  <c r="R645" i="1"/>
  <c r="U645" i="1" s="1"/>
  <c r="AB645" i="1" s="1"/>
  <c r="V644" i="1"/>
  <c r="R644" i="1"/>
  <c r="V643" i="1"/>
  <c r="R643" i="1"/>
  <c r="V642" i="1"/>
  <c r="R642" i="1"/>
  <c r="U642" i="1" s="1"/>
  <c r="Z642" i="1" s="1"/>
  <c r="V641" i="1"/>
  <c r="R641" i="1"/>
  <c r="V640" i="1"/>
  <c r="R640" i="1"/>
  <c r="U640" i="1" s="1"/>
  <c r="V639" i="1"/>
  <c r="R639" i="1"/>
  <c r="U639" i="1" s="1"/>
  <c r="V638" i="1"/>
  <c r="R638" i="1"/>
  <c r="Q638" i="1" s="1"/>
  <c r="V637" i="1"/>
  <c r="R637" i="1"/>
  <c r="U637" i="1" s="1"/>
  <c r="AB637" i="1" s="1"/>
  <c r="V636" i="1"/>
  <c r="R636" i="1"/>
  <c r="U636" i="1" s="1"/>
  <c r="V635" i="1"/>
  <c r="R635" i="1"/>
  <c r="V634" i="1"/>
  <c r="R634" i="1"/>
  <c r="U634" i="1" s="1"/>
  <c r="Z634" i="1" s="1"/>
  <c r="V633" i="1"/>
  <c r="R633" i="1"/>
  <c r="V632" i="1"/>
  <c r="R632" i="1"/>
  <c r="U632" i="1" s="1"/>
  <c r="AB632" i="1" s="1"/>
  <c r="V631" i="1"/>
  <c r="R631" i="1"/>
  <c r="U631" i="1" s="1"/>
  <c r="Z631" i="1" s="1"/>
  <c r="V630" i="1"/>
  <c r="R630" i="1"/>
  <c r="V629" i="1"/>
  <c r="R629" i="1"/>
  <c r="U629" i="1" s="1"/>
  <c r="AB629" i="1" s="1"/>
  <c r="V628" i="1"/>
  <c r="R628" i="1"/>
  <c r="V627" i="1"/>
  <c r="R627" i="1"/>
  <c r="V626" i="1"/>
  <c r="R626" i="1"/>
  <c r="V625" i="1"/>
  <c r="R625" i="1"/>
  <c r="U625" i="1" s="1"/>
  <c r="Z625" i="1" s="1"/>
  <c r="V624" i="1"/>
  <c r="R624" i="1"/>
  <c r="V623" i="1"/>
  <c r="R623" i="1"/>
  <c r="Q623" i="1" s="1"/>
  <c r="V622" i="1"/>
  <c r="R622" i="1"/>
  <c r="V621" i="1"/>
  <c r="R621" i="1"/>
  <c r="V620" i="1"/>
  <c r="R620" i="1"/>
  <c r="U620" i="1" s="1"/>
  <c r="V619" i="1"/>
  <c r="R619" i="1"/>
  <c r="Q619" i="1" s="1"/>
  <c r="V618" i="1"/>
  <c r="R618" i="1"/>
  <c r="U618" i="1" s="1"/>
  <c r="Z618" i="1" s="1"/>
  <c r="V617" i="1"/>
  <c r="R617" i="1"/>
  <c r="U617" i="1" s="1"/>
  <c r="V616" i="1"/>
  <c r="R616" i="1"/>
  <c r="V615" i="1"/>
  <c r="R615" i="1"/>
  <c r="U615" i="1" s="1"/>
  <c r="V614" i="1"/>
  <c r="R614" i="1"/>
  <c r="Q614" i="1" s="1"/>
  <c r="V613" i="1"/>
  <c r="R613" i="1"/>
  <c r="U613" i="1" s="1"/>
  <c r="AB613" i="1" s="1"/>
  <c r="V612" i="1"/>
  <c r="R612" i="1"/>
  <c r="V611" i="1"/>
  <c r="R611" i="1"/>
  <c r="Q611" i="1" s="1"/>
  <c r="V610" i="1"/>
  <c r="R610" i="1"/>
  <c r="U610" i="1" s="1"/>
  <c r="Z610" i="1" s="1"/>
  <c r="V609" i="1"/>
  <c r="R609" i="1"/>
  <c r="U609" i="1" s="1"/>
  <c r="AB609" i="1" s="1"/>
  <c r="V608" i="1"/>
  <c r="R608" i="1"/>
  <c r="Q608" i="1" s="1"/>
  <c r="V607" i="1"/>
  <c r="R607" i="1"/>
  <c r="U607" i="1" s="1"/>
  <c r="Z607" i="1" s="1"/>
  <c r="V606" i="1"/>
  <c r="R606" i="1"/>
  <c r="Q606" i="1" s="1"/>
  <c r="V605" i="1"/>
  <c r="R605" i="1"/>
  <c r="U605" i="1" s="1"/>
  <c r="V604" i="1"/>
  <c r="R604" i="1"/>
  <c r="U604" i="1" s="1"/>
  <c r="V603" i="1"/>
  <c r="R603" i="1"/>
  <c r="Q603" i="1" s="1"/>
  <c r="V602" i="1"/>
  <c r="R602" i="1"/>
  <c r="U602" i="1" s="1"/>
  <c r="AB602" i="1" s="1"/>
  <c r="V601" i="1"/>
  <c r="R601" i="1"/>
  <c r="V600" i="1"/>
  <c r="R600" i="1"/>
  <c r="Q600" i="1" s="1"/>
  <c r="V599" i="1"/>
  <c r="R599" i="1"/>
  <c r="V598" i="1"/>
  <c r="R598" i="1"/>
  <c r="U598" i="1" s="1"/>
  <c r="V597" i="1"/>
  <c r="R597" i="1"/>
  <c r="U597" i="1" s="1"/>
  <c r="AB597" i="1" s="1"/>
  <c r="V596" i="1"/>
  <c r="R596" i="1"/>
  <c r="U596" i="1" s="1"/>
  <c r="V595" i="1"/>
  <c r="R595" i="1"/>
  <c r="U595" i="1" s="1"/>
  <c r="Z595" i="1" s="1"/>
  <c r="V594" i="1"/>
  <c r="R594" i="1"/>
  <c r="U594" i="1" s="1"/>
  <c r="AB594" i="1" s="1"/>
  <c r="V593" i="1"/>
  <c r="R593" i="1"/>
  <c r="U593" i="1" s="1"/>
  <c r="AB593" i="1" s="1"/>
  <c r="V592" i="1"/>
  <c r="R592" i="1"/>
  <c r="V591" i="1"/>
  <c r="R591" i="1"/>
  <c r="V590" i="1"/>
  <c r="R590" i="1"/>
  <c r="U590" i="1" s="1"/>
  <c r="V589" i="1"/>
  <c r="R589" i="1"/>
  <c r="U589" i="1" s="1"/>
  <c r="AB589" i="1" s="1"/>
  <c r="V588" i="1"/>
  <c r="R588" i="1"/>
  <c r="U588" i="1" s="1"/>
  <c r="V587" i="1"/>
  <c r="R587" i="1"/>
  <c r="U587" i="1" s="1"/>
  <c r="V586" i="1"/>
  <c r="R586" i="1"/>
  <c r="U586" i="1" s="1"/>
  <c r="AB586" i="1" s="1"/>
  <c r="V585" i="1"/>
  <c r="R585" i="1"/>
  <c r="U585" i="1" s="1"/>
  <c r="AB585" i="1" s="1"/>
  <c r="V584" i="1"/>
  <c r="R584" i="1"/>
  <c r="Q584" i="1" s="1"/>
  <c r="V583" i="1"/>
  <c r="R583" i="1"/>
  <c r="V582" i="1"/>
  <c r="R582" i="1"/>
  <c r="U582" i="1" s="1"/>
  <c r="V581" i="1"/>
  <c r="R581" i="1"/>
  <c r="Q581" i="1" s="1"/>
  <c r="V580" i="1"/>
  <c r="R580" i="1"/>
  <c r="U580" i="1" s="1"/>
  <c r="V579" i="1"/>
  <c r="R579" i="1"/>
  <c r="U579" i="1" s="1"/>
  <c r="V578" i="1"/>
  <c r="R578" i="1"/>
  <c r="U578" i="1" s="1"/>
  <c r="AB578" i="1" s="1"/>
  <c r="V577" i="1"/>
  <c r="R577" i="1"/>
  <c r="U577" i="1" s="1"/>
  <c r="AB577" i="1" s="1"/>
  <c r="V576" i="1"/>
  <c r="R576" i="1"/>
  <c r="V575" i="1"/>
  <c r="R575" i="1"/>
  <c r="V574" i="1"/>
  <c r="R574" i="1"/>
  <c r="U574" i="1" s="1"/>
  <c r="V573" i="1"/>
  <c r="R573" i="1"/>
  <c r="U573" i="1" s="1"/>
  <c r="AB573" i="1" s="1"/>
  <c r="V572" i="1"/>
  <c r="R572" i="1"/>
  <c r="U572" i="1" s="1"/>
  <c r="V571" i="1"/>
  <c r="R571" i="1"/>
  <c r="Q571" i="1" s="1"/>
  <c r="V570" i="1"/>
  <c r="R570" i="1"/>
  <c r="U570" i="1" s="1"/>
  <c r="AB570" i="1" s="1"/>
  <c r="V569" i="1"/>
  <c r="R569" i="1"/>
  <c r="Q569" i="1" s="1"/>
  <c r="V568" i="1"/>
  <c r="R568" i="1"/>
  <c r="Q568" i="1" s="1"/>
  <c r="V567" i="1"/>
  <c r="R567" i="1"/>
  <c r="V566" i="1"/>
  <c r="R566" i="1"/>
  <c r="V565" i="1"/>
  <c r="R565" i="1"/>
  <c r="U565" i="1" s="1"/>
  <c r="AB565" i="1" s="1"/>
  <c r="V564" i="1"/>
  <c r="R564" i="1"/>
  <c r="U564" i="1" s="1"/>
  <c r="V563" i="1"/>
  <c r="R563" i="1"/>
  <c r="U563" i="1" s="1"/>
  <c r="Z563" i="1" s="1"/>
  <c r="V562" i="1"/>
  <c r="R562" i="1"/>
  <c r="U562" i="1" s="1"/>
  <c r="AB562" i="1" s="1"/>
  <c r="V561" i="1"/>
  <c r="R561" i="1"/>
  <c r="Q561" i="1" s="1"/>
  <c r="V560" i="1"/>
  <c r="R560" i="1"/>
  <c r="Q560" i="1" s="1"/>
  <c r="V559" i="1"/>
  <c r="R559" i="1"/>
  <c r="V558" i="1"/>
  <c r="R558" i="1"/>
  <c r="U558" i="1" s="1"/>
  <c r="V557" i="1"/>
  <c r="R557" i="1"/>
  <c r="U557" i="1" s="1"/>
  <c r="AB557" i="1" s="1"/>
  <c r="V556" i="1"/>
  <c r="R556" i="1"/>
  <c r="U556" i="1" s="1"/>
  <c r="V555" i="1"/>
  <c r="R555" i="1"/>
  <c r="U555" i="1" s="1"/>
  <c r="V554" i="1"/>
  <c r="R554" i="1"/>
  <c r="U554" i="1" s="1"/>
  <c r="V553" i="1"/>
  <c r="R553" i="1"/>
  <c r="Q553" i="1" s="1"/>
  <c r="V552" i="1"/>
  <c r="R552" i="1"/>
  <c r="Q552" i="1" s="1"/>
  <c r="V551" i="1"/>
  <c r="R551" i="1"/>
  <c r="V550" i="1"/>
  <c r="R550" i="1"/>
  <c r="U550" i="1" s="1"/>
  <c r="V549" i="1"/>
  <c r="R549" i="1"/>
  <c r="U549" i="1" s="1"/>
  <c r="AB549" i="1" s="1"/>
  <c r="V548" i="1"/>
  <c r="R548" i="1"/>
  <c r="U548" i="1" s="1"/>
  <c r="V547" i="1"/>
  <c r="R547" i="1"/>
  <c r="V546" i="1"/>
  <c r="R546" i="1"/>
  <c r="U546" i="1" s="1"/>
  <c r="AB546" i="1" s="1"/>
  <c r="V545" i="1"/>
  <c r="R545" i="1"/>
  <c r="U545" i="1" s="1"/>
  <c r="AB545" i="1" s="1"/>
  <c r="V544" i="1"/>
  <c r="R544" i="1"/>
  <c r="Q544" i="1" s="1"/>
  <c r="V543" i="1"/>
  <c r="R543" i="1"/>
  <c r="V542" i="1"/>
  <c r="R542" i="1"/>
  <c r="U542" i="1" s="1"/>
  <c r="V541" i="1"/>
  <c r="R541" i="1"/>
  <c r="Q541" i="1" s="1"/>
  <c r="V540" i="1"/>
  <c r="R540" i="1"/>
  <c r="U540" i="1" s="1"/>
  <c r="V539" i="1"/>
  <c r="R539" i="1"/>
  <c r="U539" i="1" s="1"/>
  <c r="V538" i="1"/>
  <c r="R538" i="1"/>
  <c r="U538" i="1" s="1"/>
  <c r="AB538" i="1" s="1"/>
  <c r="V537" i="1"/>
  <c r="R537" i="1"/>
  <c r="U537" i="1" s="1"/>
  <c r="AB537" i="1" s="1"/>
  <c r="V536" i="1"/>
  <c r="R536" i="1"/>
  <c r="Q536" i="1" s="1"/>
  <c r="V535" i="1"/>
  <c r="R535" i="1"/>
  <c r="V534" i="1"/>
  <c r="R534" i="1"/>
  <c r="U534" i="1" s="1"/>
  <c r="V533" i="1"/>
  <c r="R533" i="1"/>
  <c r="U533" i="1" s="1"/>
  <c r="V532" i="1"/>
  <c r="R532" i="1"/>
  <c r="V531" i="1"/>
  <c r="R531" i="1"/>
  <c r="Q531" i="1" s="1"/>
  <c r="V530" i="1"/>
  <c r="R530" i="1"/>
  <c r="U530" i="1" s="1"/>
  <c r="AB530" i="1" s="1"/>
  <c r="V529" i="1"/>
  <c r="R529" i="1"/>
  <c r="V528" i="1"/>
  <c r="R528" i="1"/>
  <c r="Q528" i="1" s="1"/>
  <c r="V527" i="1"/>
  <c r="R527" i="1"/>
  <c r="V526" i="1"/>
  <c r="R526" i="1"/>
  <c r="V525" i="1"/>
  <c r="R525" i="1"/>
  <c r="U525" i="1" s="1"/>
  <c r="V524" i="1"/>
  <c r="R524" i="1"/>
  <c r="V523" i="1"/>
  <c r="R523" i="1"/>
  <c r="U523" i="1" s="1"/>
  <c r="Z523" i="1" s="1"/>
  <c r="V522" i="1"/>
  <c r="R522" i="1"/>
  <c r="U522" i="1" s="1"/>
  <c r="V521" i="1"/>
  <c r="R521" i="1"/>
  <c r="Q521" i="1" s="1"/>
  <c r="V520" i="1"/>
  <c r="R520" i="1"/>
  <c r="V519" i="1"/>
  <c r="R519" i="1"/>
  <c r="V518" i="1"/>
  <c r="R518" i="1"/>
  <c r="U518" i="1" s="1"/>
  <c r="V517" i="1"/>
  <c r="R517" i="1"/>
  <c r="U517" i="1" s="1"/>
  <c r="V516" i="1"/>
  <c r="R516" i="1"/>
  <c r="V515" i="1"/>
  <c r="R515" i="1"/>
  <c r="U515" i="1" s="1"/>
  <c r="V514" i="1"/>
  <c r="R514" i="1"/>
  <c r="U514" i="1" s="1"/>
  <c r="V513" i="1"/>
  <c r="R513" i="1"/>
  <c r="U513" i="1" s="1"/>
  <c r="AB513" i="1" s="1"/>
  <c r="V512" i="1"/>
  <c r="R512" i="1"/>
  <c r="Q512" i="1" s="1"/>
  <c r="V511" i="1"/>
  <c r="R511" i="1"/>
  <c r="V510" i="1"/>
  <c r="R510" i="1"/>
  <c r="U510" i="1" s="1"/>
  <c r="V509" i="1"/>
  <c r="R509" i="1"/>
  <c r="Q509" i="1" s="1"/>
  <c r="V508" i="1"/>
  <c r="R508" i="1"/>
  <c r="V507" i="1"/>
  <c r="R507" i="1"/>
  <c r="U507" i="1" s="1"/>
  <c r="V506" i="1"/>
  <c r="R506" i="1"/>
  <c r="U506" i="1" s="1"/>
  <c r="AB506" i="1" s="1"/>
  <c r="V505" i="1"/>
  <c r="R505" i="1"/>
  <c r="U505" i="1" s="1"/>
  <c r="AB505" i="1" s="1"/>
  <c r="V504" i="1"/>
  <c r="R504" i="1"/>
  <c r="Q504" i="1" s="1"/>
  <c r="V503" i="1"/>
  <c r="R503" i="1"/>
  <c r="V502" i="1"/>
  <c r="R502" i="1"/>
  <c r="V501" i="1"/>
  <c r="R501" i="1"/>
  <c r="U501" i="1" s="1"/>
  <c r="V500" i="1"/>
  <c r="R500" i="1"/>
  <c r="V499" i="1"/>
  <c r="R499" i="1"/>
  <c r="Q499" i="1" s="1"/>
  <c r="V498" i="1"/>
  <c r="R498" i="1"/>
  <c r="U498" i="1" s="1"/>
  <c r="AB498" i="1" s="1"/>
  <c r="V497" i="1"/>
  <c r="R497" i="1"/>
  <c r="Q497" i="1" s="1"/>
  <c r="V496" i="1"/>
  <c r="R496" i="1"/>
  <c r="Q496" i="1" s="1"/>
  <c r="V495" i="1"/>
  <c r="R495" i="1"/>
  <c r="V494" i="1"/>
  <c r="R494" i="1"/>
  <c r="V493" i="1"/>
  <c r="R493" i="1"/>
  <c r="U493" i="1" s="1"/>
  <c r="V492" i="1"/>
  <c r="R492" i="1"/>
  <c r="V491" i="1"/>
  <c r="R491" i="1"/>
  <c r="U491" i="1" s="1"/>
  <c r="Z491" i="1" s="1"/>
  <c r="V490" i="1"/>
  <c r="R490" i="1"/>
  <c r="U490" i="1" s="1"/>
  <c r="V489" i="1"/>
  <c r="R489" i="1"/>
  <c r="Q489" i="1" s="1"/>
  <c r="V488" i="1"/>
  <c r="R488" i="1"/>
  <c r="V487" i="1"/>
  <c r="R487" i="1"/>
  <c r="V486" i="1"/>
  <c r="R486" i="1"/>
  <c r="U486" i="1" s="1"/>
  <c r="V485" i="1"/>
  <c r="R485" i="1"/>
  <c r="U485" i="1" s="1"/>
  <c r="V484" i="1"/>
  <c r="R484" i="1"/>
  <c r="V483" i="1"/>
  <c r="R483" i="1"/>
  <c r="U483" i="1" s="1"/>
  <c r="V482" i="1"/>
  <c r="R482" i="1"/>
  <c r="U482" i="1" s="1"/>
  <c r="V481" i="1"/>
  <c r="R481" i="1"/>
  <c r="U481" i="1" s="1"/>
  <c r="AB481" i="1" s="1"/>
  <c r="V480" i="1"/>
  <c r="R480" i="1"/>
  <c r="Q480" i="1" s="1"/>
  <c r="V479" i="1"/>
  <c r="R479" i="1"/>
  <c r="V478" i="1"/>
  <c r="R478" i="1"/>
  <c r="U478" i="1" s="1"/>
  <c r="V477" i="1"/>
  <c r="R477" i="1"/>
  <c r="Q477" i="1" s="1"/>
  <c r="V476" i="1"/>
  <c r="R476" i="1"/>
  <c r="V475" i="1"/>
  <c r="R475" i="1"/>
  <c r="U475" i="1" s="1"/>
  <c r="V474" i="1"/>
  <c r="R474" i="1"/>
  <c r="U474" i="1" s="1"/>
  <c r="AB474" i="1" s="1"/>
  <c r="V473" i="1"/>
  <c r="R473" i="1"/>
  <c r="V472" i="1"/>
  <c r="R472" i="1"/>
  <c r="Q472" i="1" s="1"/>
  <c r="V471" i="1"/>
  <c r="R471" i="1"/>
  <c r="V470" i="1"/>
  <c r="R470" i="1"/>
  <c r="U470" i="1" s="1"/>
  <c r="V469" i="1"/>
  <c r="R469" i="1"/>
  <c r="U469" i="1" s="1"/>
  <c r="V468" i="1"/>
  <c r="R468" i="1"/>
  <c r="V467" i="1"/>
  <c r="R467" i="1"/>
  <c r="V466" i="1"/>
  <c r="R466" i="1"/>
  <c r="V465" i="1"/>
  <c r="R465" i="1"/>
  <c r="Q465" i="1" s="1"/>
  <c r="V464" i="1"/>
  <c r="R464" i="1"/>
  <c r="Q464" i="1" s="1"/>
  <c r="V463" i="1"/>
  <c r="R463" i="1"/>
  <c r="U463" i="1" s="1"/>
  <c r="AB463" i="1" s="1"/>
  <c r="V462" i="1"/>
  <c r="R462" i="1"/>
  <c r="V461" i="1"/>
  <c r="R461" i="1"/>
  <c r="U461" i="1" s="1"/>
  <c r="AB461" i="1" s="1"/>
  <c r="V460" i="1"/>
  <c r="R460" i="1"/>
  <c r="V459" i="1"/>
  <c r="R459" i="1"/>
  <c r="U459" i="1" s="1"/>
  <c r="AB459" i="1" s="1"/>
  <c r="V458" i="1"/>
  <c r="R458" i="1"/>
  <c r="V457" i="1"/>
  <c r="R457" i="1"/>
  <c r="Q457" i="1" s="1"/>
  <c r="V456" i="1"/>
  <c r="R456" i="1"/>
  <c r="Q456" i="1" s="1"/>
  <c r="V455" i="1"/>
  <c r="R455" i="1"/>
  <c r="U455" i="1" s="1"/>
  <c r="V454" i="1"/>
  <c r="R454" i="1"/>
  <c r="U454" i="1" s="1"/>
  <c r="Z454" i="1" s="1"/>
  <c r="V453" i="1"/>
  <c r="R453" i="1"/>
  <c r="V452" i="1"/>
  <c r="R452" i="1"/>
  <c r="V451" i="1"/>
  <c r="R451" i="1"/>
  <c r="U451" i="1" s="1"/>
  <c r="AB451" i="1" s="1"/>
  <c r="V450" i="1"/>
  <c r="R450" i="1"/>
  <c r="V449" i="1"/>
  <c r="R449" i="1"/>
  <c r="U449" i="1" s="1"/>
  <c r="V448" i="1"/>
  <c r="R448" i="1"/>
  <c r="Q448" i="1" s="1"/>
  <c r="V447" i="1"/>
  <c r="R447" i="1"/>
  <c r="U447" i="1" s="1"/>
  <c r="AB447" i="1" s="1"/>
  <c r="V446" i="1"/>
  <c r="R446" i="1"/>
  <c r="U446" i="1" s="1"/>
  <c r="Z446" i="1" s="1"/>
  <c r="V445" i="1"/>
  <c r="R445" i="1"/>
  <c r="Q445" i="1" s="1"/>
  <c r="V444" i="1"/>
  <c r="R444" i="1"/>
  <c r="V443" i="1"/>
  <c r="R443" i="1"/>
  <c r="U443" i="1" s="1"/>
  <c r="V442" i="1"/>
  <c r="R442" i="1"/>
  <c r="V441" i="1"/>
  <c r="R441" i="1"/>
  <c r="Q441" i="1" s="1"/>
  <c r="V440" i="1"/>
  <c r="R440" i="1"/>
  <c r="Q440" i="1" s="1"/>
  <c r="V439" i="1"/>
  <c r="R439" i="1"/>
  <c r="U439" i="1" s="1"/>
  <c r="AB439" i="1" s="1"/>
  <c r="V438" i="1"/>
  <c r="R438" i="1"/>
  <c r="U438" i="1" s="1"/>
  <c r="V437" i="1"/>
  <c r="R437" i="1"/>
  <c r="Q437" i="1" s="1"/>
  <c r="V436" i="1"/>
  <c r="R436" i="1"/>
  <c r="V435" i="1"/>
  <c r="R435" i="1"/>
  <c r="V434" i="1"/>
  <c r="R434" i="1"/>
  <c r="V433" i="1"/>
  <c r="R433" i="1"/>
  <c r="U433" i="1" s="1"/>
  <c r="V432" i="1"/>
  <c r="R432" i="1"/>
  <c r="V431" i="1"/>
  <c r="R431" i="1"/>
  <c r="U431" i="1" s="1"/>
  <c r="AB431" i="1" s="1"/>
  <c r="V430" i="1"/>
  <c r="R430" i="1"/>
  <c r="Q430" i="1" s="1"/>
  <c r="V429" i="1"/>
  <c r="R429" i="1"/>
  <c r="Q429" i="1" s="1"/>
  <c r="V428" i="1"/>
  <c r="R428" i="1"/>
  <c r="V427" i="1"/>
  <c r="R427" i="1"/>
  <c r="U427" i="1" s="1"/>
  <c r="Z427" i="1" s="1"/>
  <c r="V426" i="1"/>
  <c r="R426" i="1"/>
  <c r="V425" i="1"/>
  <c r="R425" i="1"/>
  <c r="Q425" i="1" s="1"/>
  <c r="V424" i="1"/>
  <c r="R424" i="1"/>
  <c r="Q424" i="1" s="1"/>
  <c r="V423" i="1"/>
  <c r="R423" i="1"/>
  <c r="U423" i="1" s="1"/>
  <c r="AB423" i="1" s="1"/>
  <c r="V422" i="1"/>
  <c r="R422" i="1"/>
  <c r="U422" i="1" s="1"/>
  <c r="V421" i="1"/>
  <c r="R421" i="1"/>
  <c r="Q421" i="1" s="1"/>
  <c r="V420" i="1"/>
  <c r="R420" i="1"/>
  <c r="V419" i="1"/>
  <c r="R419" i="1"/>
  <c r="V418" i="1"/>
  <c r="R418" i="1"/>
  <c r="V417" i="1"/>
  <c r="R417" i="1"/>
  <c r="U417" i="1" s="1"/>
  <c r="V416" i="1"/>
  <c r="R416" i="1"/>
  <c r="Q416" i="1" s="1"/>
  <c r="V415" i="1"/>
  <c r="R415" i="1"/>
  <c r="U415" i="1" s="1"/>
  <c r="AB415" i="1" s="1"/>
  <c r="V414" i="1"/>
  <c r="R414" i="1"/>
  <c r="Q414" i="1" s="1"/>
  <c r="V413" i="1"/>
  <c r="R413" i="1"/>
  <c r="Q413" i="1" s="1"/>
  <c r="V412" i="1"/>
  <c r="R412" i="1"/>
  <c r="V411" i="1"/>
  <c r="R411" i="1"/>
  <c r="Q411" i="1" s="1"/>
  <c r="V410" i="1"/>
  <c r="R410" i="1"/>
  <c r="V409" i="1"/>
  <c r="R409" i="1"/>
  <c r="U409" i="1" s="1"/>
  <c r="V408" i="1"/>
  <c r="R408" i="1"/>
  <c r="Q408" i="1" s="1"/>
  <c r="V407" i="1"/>
  <c r="R407" i="1"/>
  <c r="V406" i="1"/>
  <c r="R406" i="1"/>
  <c r="U406" i="1" s="1"/>
  <c r="Z406" i="1" s="1"/>
  <c r="V405" i="1"/>
  <c r="R405" i="1"/>
  <c r="Q405" i="1" s="1"/>
  <c r="V404" i="1"/>
  <c r="R404" i="1"/>
  <c r="V403" i="1"/>
  <c r="R403" i="1"/>
  <c r="Q403" i="1" s="1"/>
  <c r="V402" i="1"/>
  <c r="R402" i="1"/>
  <c r="Q402" i="1" s="1"/>
  <c r="V401" i="1"/>
  <c r="R401" i="1"/>
  <c r="V400" i="1"/>
  <c r="R400" i="1"/>
  <c r="Q400" i="1" s="1"/>
  <c r="V399" i="1"/>
  <c r="R399" i="1"/>
  <c r="U399" i="1" s="1"/>
  <c r="AB399" i="1" s="1"/>
  <c r="V398" i="1"/>
  <c r="R398" i="1"/>
  <c r="U398" i="1" s="1"/>
  <c r="Z398" i="1" s="1"/>
  <c r="V397" i="1"/>
  <c r="R397" i="1"/>
  <c r="V396" i="1"/>
  <c r="R396" i="1"/>
  <c r="V395" i="1"/>
  <c r="R395" i="1"/>
  <c r="U395" i="1" s="1"/>
  <c r="V394" i="1"/>
  <c r="R394" i="1"/>
  <c r="Q394" i="1" s="1"/>
  <c r="V393" i="1"/>
  <c r="R393" i="1"/>
  <c r="V392" i="1"/>
  <c r="R392" i="1"/>
  <c r="Q392" i="1" s="1"/>
  <c r="V391" i="1"/>
  <c r="R391" i="1"/>
  <c r="U391" i="1" s="1"/>
  <c r="V390" i="1"/>
  <c r="R390" i="1"/>
  <c r="U390" i="1" s="1"/>
  <c r="Z390" i="1" s="1"/>
  <c r="V389" i="1"/>
  <c r="R389" i="1"/>
  <c r="Q389" i="1" s="1"/>
  <c r="V388" i="1"/>
  <c r="R388" i="1"/>
  <c r="V387" i="1"/>
  <c r="R387" i="1"/>
  <c r="U387" i="1" s="1"/>
  <c r="V386" i="1"/>
  <c r="R386" i="1"/>
  <c r="Q386" i="1" s="1"/>
  <c r="V385" i="1"/>
  <c r="R385" i="1"/>
  <c r="Q385" i="1" s="1"/>
  <c r="V384" i="1"/>
  <c r="R384" i="1"/>
  <c r="Q384" i="1" s="1"/>
  <c r="V383" i="1"/>
  <c r="R383" i="1"/>
  <c r="U383" i="1" s="1"/>
  <c r="AB383" i="1" s="1"/>
  <c r="V382" i="1"/>
  <c r="R382" i="1"/>
  <c r="U382" i="1" s="1"/>
  <c r="Z382" i="1" s="1"/>
  <c r="V381" i="1"/>
  <c r="R381" i="1"/>
  <c r="U381" i="1" s="1"/>
  <c r="AB381" i="1" s="1"/>
  <c r="V380" i="1"/>
  <c r="R380" i="1"/>
  <c r="V379" i="1"/>
  <c r="R379" i="1"/>
  <c r="V378" i="1"/>
  <c r="R378" i="1"/>
  <c r="U378" i="1" s="1"/>
  <c r="AB378" i="1" s="1"/>
  <c r="V377" i="1"/>
  <c r="R377" i="1"/>
  <c r="U377" i="1" s="1"/>
  <c r="V376" i="1"/>
  <c r="R376" i="1"/>
  <c r="U376" i="1" s="1"/>
  <c r="AB376" i="1" s="1"/>
  <c r="V375" i="1"/>
  <c r="R375" i="1"/>
  <c r="U375" i="1" s="1"/>
  <c r="Z375" i="1" s="1"/>
  <c r="V374" i="1"/>
  <c r="R374" i="1"/>
  <c r="U374" i="1" s="1"/>
  <c r="AB374" i="1" s="1"/>
  <c r="V373" i="1"/>
  <c r="R373" i="1"/>
  <c r="U373" i="1" s="1"/>
  <c r="AB373" i="1" s="1"/>
  <c r="V372" i="1"/>
  <c r="R372" i="1"/>
  <c r="Q372" i="1" s="1"/>
  <c r="V371" i="1"/>
  <c r="R371" i="1"/>
  <c r="V370" i="1"/>
  <c r="R370" i="1"/>
  <c r="U370" i="1" s="1"/>
  <c r="V369" i="1"/>
  <c r="R369" i="1"/>
  <c r="U369" i="1" s="1"/>
  <c r="V368" i="1"/>
  <c r="R368" i="1"/>
  <c r="U368" i="1" s="1"/>
  <c r="AB368" i="1" s="1"/>
  <c r="V367" i="1"/>
  <c r="R367" i="1"/>
  <c r="U367" i="1" s="1"/>
  <c r="Z367" i="1" s="1"/>
  <c r="V366" i="1"/>
  <c r="R366" i="1"/>
  <c r="V365" i="1"/>
  <c r="R365" i="1"/>
  <c r="Q365" i="1" s="1"/>
  <c r="V364" i="1"/>
  <c r="R364" i="1"/>
  <c r="Q364" i="1" s="1"/>
  <c r="V363" i="1"/>
  <c r="R363" i="1"/>
  <c r="V362" i="1"/>
  <c r="R362" i="1"/>
  <c r="U362" i="1" s="1"/>
  <c r="V361" i="1"/>
  <c r="R361" i="1"/>
  <c r="U361" i="1" s="1"/>
  <c r="V360" i="1"/>
  <c r="R360" i="1"/>
  <c r="V359" i="1"/>
  <c r="R359" i="1"/>
  <c r="U359" i="1" s="1"/>
  <c r="Z359" i="1" s="1"/>
  <c r="V358" i="1"/>
  <c r="R358" i="1"/>
  <c r="U358" i="1" s="1"/>
  <c r="AB358" i="1" s="1"/>
  <c r="V357" i="1"/>
  <c r="R357" i="1"/>
  <c r="U357" i="1" s="1"/>
  <c r="AB357" i="1" s="1"/>
  <c r="V356" i="1"/>
  <c r="R356" i="1"/>
  <c r="Q356" i="1" s="1"/>
  <c r="V355" i="1"/>
  <c r="R355" i="1"/>
  <c r="V354" i="1"/>
  <c r="R354" i="1"/>
  <c r="U354" i="1" s="1"/>
  <c r="V353" i="1"/>
  <c r="R353" i="1"/>
  <c r="U353" i="1" s="1"/>
  <c r="V352" i="1"/>
  <c r="R352" i="1"/>
  <c r="U352" i="1" s="1"/>
  <c r="AB352" i="1" s="1"/>
  <c r="V351" i="1"/>
  <c r="R351" i="1"/>
  <c r="U351" i="1" s="1"/>
  <c r="Z351" i="1" s="1"/>
  <c r="V350" i="1"/>
  <c r="R350" i="1"/>
  <c r="U350" i="1" s="1"/>
  <c r="AB350" i="1" s="1"/>
  <c r="V349" i="1"/>
  <c r="R349" i="1"/>
  <c r="U349" i="1" s="1"/>
  <c r="AB349" i="1" s="1"/>
  <c r="V348" i="1"/>
  <c r="R348" i="1"/>
  <c r="Q348" i="1" s="1"/>
  <c r="V347" i="1"/>
  <c r="R347" i="1"/>
  <c r="V346" i="1"/>
  <c r="R346" i="1"/>
  <c r="Q346" i="1" s="1"/>
  <c r="V345" i="1"/>
  <c r="R345" i="1"/>
  <c r="U345" i="1" s="1"/>
  <c r="V344" i="1"/>
  <c r="R344" i="1"/>
  <c r="U344" i="1" s="1"/>
  <c r="AB344" i="1" s="1"/>
  <c r="V343" i="1"/>
  <c r="R343" i="1"/>
  <c r="U343" i="1" s="1"/>
  <c r="Z343" i="1" s="1"/>
  <c r="V342" i="1"/>
  <c r="R342" i="1"/>
  <c r="U342" i="1" s="1"/>
  <c r="AB342" i="1" s="1"/>
  <c r="V341" i="1"/>
  <c r="R341" i="1"/>
  <c r="U341" i="1" s="1"/>
  <c r="AB341" i="1" s="1"/>
  <c r="V340" i="1"/>
  <c r="R340" i="1"/>
  <c r="Q340" i="1" s="1"/>
  <c r="V339" i="1"/>
  <c r="R339" i="1"/>
  <c r="V338" i="1"/>
  <c r="R338" i="1"/>
  <c r="Q338" i="1" s="1"/>
  <c r="V337" i="1"/>
  <c r="R337" i="1"/>
  <c r="U337" i="1" s="1"/>
  <c r="V336" i="1"/>
  <c r="R336" i="1"/>
  <c r="U336" i="1" s="1"/>
  <c r="AB336" i="1" s="1"/>
  <c r="V335" i="1"/>
  <c r="R335" i="1"/>
  <c r="U335" i="1" s="1"/>
  <c r="Z335" i="1" s="1"/>
  <c r="V334" i="1"/>
  <c r="R334" i="1"/>
  <c r="U334" i="1" s="1"/>
  <c r="AB334" i="1" s="1"/>
  <c r="V333" i="1"/>
  <c r="R333" i="1"/>
  <c r="Q333" i="1" s="1"/>
  <c r="V332" i="1"/>
  <c r="R332" i="1"/>
  <c r="Q332" i="1" s="1"/>
  <c r="V331" i="1"/>
  <c r="R331" i="1"/>
  <c r="V330" i="1"/>
  <c r="R330" i="1"/>
  <c r="Q330" i="1" s="1"/>
  <c r="V329" i="1"/>
  <c r="R329" i="1"/>
  <c r="U329" i="1" s="1"/>
  <c r="V328" i="1"/>
  <c r="R328" i="1"/>
  <c r="Q328" i="1" s="1"/>
  <c r="V327" i="1"/>
  <c r="R327" i="1"/>
  <c r="U327" i="1" s="1"/>
  <c r="Z327" i="1" s="1"/>
  <c r="V326" i="1"/>
  <c r="R326" i="1"/>
  <c r="U326" i="1" s="1"/>
  <c r="AB326" i="1" s="1"/>
  <c r="V325" i="1"/>
  <c r="R325" i="1"/>
  <c r="U325" i="1" s="1"/>
  <c r="Z325" i="1" s="1"/>
  <c r="V324" i="1"/>
  <c r="R324" i="1"/>
  <c r="V323" i="1"/>
  <c r="R323" i="1"/>
  <c r="V322" i="1"/>
  <c r="R322" i="1"/>
  <c r="U322" i="1" s="1"/>
  <c r="AB322" i="1" s="1"/>
  <c r="V321" i="1"/>
  <c r="R321" i="1"/>
  <c r="U321" i="1" s="1"/>
  <c r="V320" i="1"/>
  <c r="R320" i="1"/>
  <c r="Q320" i="1" s="1"/>
  <c r="V319" i="1"/>
  <c r="R319" i="1"/>
  <c r="U319" i="1" s="1"/>
  <c r="Z319" i="1" s="1"/>
  <c r="V318" i="1"/>
  <c r="R318" i="1"/>
  <c r="U318" i="1" s="1"/>
  <c r="AB318" i="1" s="1"/>
  <c r="V317" i="1"/>
  <c r="R317" i="1"/>
  <c r="U317" i="1" s="1"/>
  <c r="Z317" i="1" s="1"/>
  <c r="V316" i="1"/>
  <c r="R316" i="1"/>
  <c r="Q316" i="1" s="1"/>
  <c r="V315" i="1"/>
  <c r="R315" i="1"/>
  <c r="V314" i="1"/>
  <c r="R314" i="1"/>
  <c r="U314" i="1" s="1"/>
  <c r="AB314" i="1" s="1"/>
  <c r="V313" i="1"/>
  <c r="R313" i="1"/>
  <c r="U313" i="1" s="1"/>
  <c r="V312" i="1"/>
  <c r="R312" i="1"/>
  <c r="U312" i="1" s="1"/>
  <c r="AB312" i="1" s="1"/>
  <c r="V311" i="1"/>
  <c r="R311" i="1"/>
  <c r="U311" i="1" s="1"/>
  <c r="Z311" i="1" s="1"/>
  <c r="V310" i="1"/>
  <c r="R310" i="1"/>
  <c r="U310" i="1" s="1"/>
  <c r="AB310" i="1" s="1"/>
  <c r="V309" i="1"/>
  <c r="R309" i="1"/>
  <c r="Q309" i="1" s="1"/>
  <c r="V308" i="1"/>
  <c r="R308" i="1"/>
  <c r="Q308" i="1" s="1"/>
  <c r="V307" i="1"/>
  <c r="R307" i="1"/>
  <c r="V306" i="1"/>
  <c r="R306" i="1"/>
  <c r="U306" i="1" s="1"/>
  <c r="AB306" i="1" s="1"/>
  <c r="V305" i="1"/>
  <c r="R305" i="1"/>
  <c r="U305" i="1" s="1"/>
  <c r="V304" i="1"/>
  <c r="R304" i="1"/>
  <c r="U304" i="1" s="1"/>
  <c r="AB304" i="1" s="1"/>
  <c r="V303" i="1"/>
  <c r="R303" i="1"/>
  <c r="U303" i="1" s="1"/>
  <c r="Z303" i="1" s="1"/>
  <c r="V302" i="1"/>
  <c r="R302" i="1"/>
  <c r="U302" i="1" s="1"/>
  <c r="AB302" i="1" s="1"/>
  <c r="V301" i="1"/>
  <c r="R301" i="1"/>
  <c r="V300" i="1"/>
  <c r="R300" i="1"/>
  <c r="Q300" i="1" s="1"/>
  <c r="V299" i="1"/>
  <c r="R299" i="1"/>
  <c r="V298" i="1"/>
  <c r="R298" i="1"/>
  <c r="U298" i="1" s="1"/>
  <c r="AB298" i="1" s="1"/>
  <c r="V297" i="1"/>
  <c r="R297" i="1"/>
  <c r="U297" i="1" s="1"/>
  <c r="V296" i="1"/>
  <c r="R296" i="1"/>
  <c r="U296" i="1" s="1"/>
  <c r="AB296" i="1" s="1"/>
  <c r="V295" i="1"/>
  <c r="R295" i="1"/>
  <c r="Q295" i="1" s="1"/>
  <c r="V294" i="1"/>
  <c r="R294" i="1"/>
  <c r="U294" i="1" s="1"/>
  <c r="AB294" i="1" s="1"/>
  <c r="V293" i="1"/>
  <c r="R293" i="1"/>
  <c r="Q293" i="1" s="1"/>
  <c r="V292" i="1"/>
  <c r="R292" i="1"/>
  <c r="Q292" i="1" s="1"/>
  <c r="V291" i="1"/>
  <c r="R291" i="1"/>
  <c r="V290" i="1"/>
  <c r="R290" i="1"/>
  <c r="Q290" i="1" s="1"/>
  <c r="V289" i="1"/>
  <c r="R289" i="1"/>
  <c r="U289" i="1" s="1"/>
  <c r="V288" i="1"/>
  <c r="R288" i="1"/>
  <c r="U288" i="1" s="1"/>
  <c r="AB288" i="1" s="1"/>
  <c r="V287" i="1"/>
  <c r="R287" i="1"/>
  <c r="Q287" i="1" s="1"/>
  <c r="V286" i="1"/>
  <c r="R286" i="1"/>
  <c r="U286" i="1" s="1"/>
  <c r="AB286" i="1" s="1"/>
  <c r="V285" i="1"/>
  <c r="R285" i="1"/>
  <c r="Q285" i="1" s="1"/>
  <c r="V284" i="1"/>
  <c r="R284" i="1"/>
  <c r="Q284" i="1" s="1"/>
  <c r="V283" i="1"/>
  <c r="R283" i="1"/>
  <c r="V282" i="1"/>
  <c r="R282" i="1"/>
  <c r="Q282" i="1" s="1"/>
  <c r="V281" i="1"/>
  <c r="R281" i="1"/>
  <c r="U281" i="1" s="1"/>
  <c r="V280" i="1"/>
  <c r="R280" i="1"/>
  <c r="U280" i="1" s="1"/>
  <c r="AB280" i="1" s="1"/>
  <c r="V279" i="1"/>
  <c r="R279" i="1"/>
  <c r="Q279" i="1" s="1"/>
  <c r="V278" i="1"/>
  <c r="R278" i="1"/>
  <c r="U278" i="1" s="1"/>
  <c r="AB278" i="1" s="1"/>
  <c r="V277" i="1"/>
  <c r="R277" i="1"/>
  <c r="U277" i="1" s="1"/>
  <c r="Z277" i="1" s="1"/>
  <c r="V276" i="1"/>
  <c r="R276" i="1"/>
  <c r="Q276" i="1" s="1"/>
  <c r="V275" i="1"/>
  <c r="R275" i="1"/>
  <c r="V274" i="1"/>
  <c r="R274" i="1"/>
  <c r="U274" i="1" s="1"/>
  <c r="AB274" i="1" s="1"/>
  <c r="V273" i="1"/>
  <c r="R273" i="1"/>
  <c r="U273" i="1" s="1"/>
  <c r="V272" i="1"/>
  <c r="R272" i="1"/>
  <c r="V271" i="1"/>
  <c r="R271" i="1"/>
  <c r="Q271" i="1" s="1"/>
  <c r="V270" i="1"/>
  <c r="R270" i="1"/>
  <c r="U270" i="1" s="1"/>
  <c r="AB270" i="1" s="1"/>
  <c r="V269" i="1"/>
  <c r="R269" i="1"/>
  <c r="Q269" i="1" s="1"/>
  <c r="V268" i="1"/>
  <c r="R268" i="1"/>
  <c r="Q268" i="1" s="1"/>
  <c r="V267" i="1"/>
  <c r="R267" i="1"/>
  <c r="V266" i="1"/>
  <c r="R266" i="1"/>
  <c r="U266" i="1" s="1"/>
  <c r="AB266" i="1" s="1"/>
  <c r="V265" i="1"/>
  <c r="R265" i="1"/>
  <c r="U265" i="1" s="1"/>
  <c r="V264" i="1"/>
  <c r="R264" i="1"/>
  <c r="U264" i="1" s="1"/>
  <c r="AB264" i="1" s="1"/>
  <c r="V263" i="1"/>
  <c r="R263" i="1"/>
  <c r="Q263" i="1" s="1"/>
  <c r="V262" i="1"/>
  <c r="R262" i="1"/>
  <c r="U262" i="1" s="1"/>
  <c r="AB262" i="1" s="1"/>
  <c r="V261" i="1"/>
  <c r="R261" i="1"/>
  <c r="U261" i="1" s="1"/>
  <c r="V260" i="1"/>
  <c r="R260" i="1"/>
  <c r="Q260" i="1" s="1"/>
  <c r="V259" i="1"/>
  <c r="R259" i="1"/>
  <c r="V258" i="1"/>
  <c r="R258" i="1"/>
  <c r="U258" i="1" s="1"/>
  <c r="AB258" i="1" s="1"/>
  <c r="V257" i="1"/>
  <c r="R257" i="1"/>
  <c r="U257" i="1" s="1"/>
  <c r="V256" i="1"/>
  <c r="R256" i="1"/>
  <c r="U256" i="1" s="1"/>
  <c r="AB256" i="1" s="1"/>
  <c r="V255" i="1"/>
  <c r="R255" i="1"/>
  <c r="Q255" i="1" s="1"/>
  <c r="V254" i="1"/>
  <c r="R254" i="1"/>
  <c r="U254" i="1" s="1"/>
  <c r="AB254" i="1" s="1"/>
  <c r="V253" i="1"/>
  <c r="R253" i="1"/>
  <c r="Q253" i="1" s="1"/>
  <c r="V252" i="1"/>
  <c r="R252" i="1"/>
  <c r="Q252" i="1" s="1"/>
  <c r="V251" i="1"/>
  <c r="R251" i="1"/>
  <c r="V250" i="1"/>
  <c r="R250" i="1"/>
  <c r="Q250" i="1" s="1"/>
  <c r="V249" i="1"/>
  <c r="R249" i="1"/>
  <c r="U249" i="1" s="1"/>
  <c r="V248" i="1"/>
  <c r="R248" i="1"/>
  <c r="Q248" i="1" s="1"/>
  <c r="V247" i="1"/>
  <c r="R247" i="1"/>
  <c r="Q247" i="1" s="1"/>
  <c r="V246" i="1"/>
  <c r="R246" i="1"/>
  <c r="U246" i="1" s="1"/>
  <c r="AB246" i="1" s="1"/>
  <c r="V245" i="1"/>
  <c r="R245" i="1"/>
  <c r="Q245" i="1" s="1"/>
  <c r="V244" i="1"/>
  <c r="R244" i="1"/>
  <c r="Q244" i="1" s="1"/>
  <c r="V243" i="1"/>
  <c r="R243" i="1"/>
  <c r="V242" i="1"/>
  <c r="R242" i="1"/>
  <c r="U242" i="1" s="1"/>
  <c r="AB242" i="1" s="1"/>
  <c r="V241" i="1"/>
  <c r="R241" i="1"/>
  <c r="U241" i="1" s="1"/>
  <c r="V240" i="1"/>
  <c r="R240" i="1"/>
  <c r="Q240" i="1" s="1"/>
  <c r="V239" i="1"/>
  <c r="R239" i="1"/>
  <c r="Q239" i="1" s="1"/>
  <c r="V238" i="1"/>
  <c r="R238" i="1"/>
  <c r="U238" i="1" s="1"/>
  <c r="AB238" i="1" s="1"/>
  <c r="V237" i="1"/>
  <c r="R237" i="1"/>
  <c r="Q237" i="1" s="1"/>
  <c r="V236" i="1"/>
  <c r="R236" i="1"/>
  <c r="Q236" i="1" s="1"/>
  <c r="V235" i="1"/>
  <c r="R235" i="1"/>
  <c r="V234" i="1"/>
  <c r="R234" i="1"/>
  <c r="U234" i="1" s="1"/>
  <c r="AB234" i="1" s="1"/>
  <c r="V233" i="1"/>
  <c r="R233" i="1"/>
  <c r="U233" i="1" s="1"/>
  <c r="V232" i="1"/>
  <c r="R232" i="1"/>
  <c r="U232" i="1" s="1"/>
  <c r="AB232" i="1" s="1"/>
  <c r="V231" i="1"/>
  <c r="R231" i="1"/>
  <c r="Q231" i="1" s="1"/>
  <c r="V230" i="1"/>
  <c r="R230" i="1"/>
  <c r="U230" i="1" s="1"/>
  <c r="AB230" i="1" s="1"/>
  <c r="V229" i="1"/>
  <c r="R229" i="1"/>
  <c r="U229" i="1" s="1"/>
  <c r="V228" i="1"/>
  <c r="R228" i="1"/>
  <c r="Q228" i="1" s="1"/>
  <c r="V227" i="1"/>
  <c r="R227" i="1"/>
  <c r="V226" i="1"/>
  <c r="R226" i="1"/>
  <c r="U226" i="1" s="1"/>
  <c r="AB226" i="1" s="1"/>
  <c r="V225" i="1"/>
  <c r="R225" i="1"/>
  <c r="U225" i="1" s="1"/>
  <c r="V224" i="1"/>
  <c r="R224" i="1"/>
  <c r="U224" i="1" s="1"/>
  <c r="AB224" i="1" s="1"/>
  <c r="V223" i="1"/>
  <c r="R223" i="1"/>
  <c r="Q223" i="1" s="1"/>
  <c r="V222" i="1"/>
  <c r="R222" i="1"/>
  <c r="U222" i="1" s="1"/>
  <c r="AB222" i="1" s="1"/>
  <c r="V221" i="1"/>
  <c r="R221" i="1"/>
  <c r="Q221" i="1" s="1"/>
  <c r="V220" i="1"/>
  <c r="R220" i="1"/>
  <c r="Q220" i="1" s="1"/>
  <c r="V219" i="1"/>
  <c r="R219" i="1"/>
  <c r="V218" i="1"/>
  <c r="R218" i="1"/>
  <c r="Q218" i="1" s="1"/>
  <c r="V217" i="1"/>
  <c r="R217" i="1"/>
  <c r="U217" i="1" s="1"/>
  <c r="V216" i="1"/>
  <c r="R216" i="1"/>
  <c r="U216" i="1" s="1"/>
  <c r="AB216" i="1" s="1"/>
  <c r="V215" i="1"/>
  <c r="R215" i="1"/>
  <c r="Q215" i="1" s="1"/>
  <c r="V214" i="1"/>
  <c r="R214" i="1"/>
  <c r="U214" i="1" s="1"/>
  <c r="AB214" i="1" s="1"/>
  <c r="V213" i="1"/>
  <c r="R213" i="1"/>
  <c r="Q213" i="1" s="1"/>
  <c r="V212" i="1"/>
  <c r="R212" i="1"/>
  <c r="Q212" i="1" s="1"/>
  <c r="V211" i="1"/>
  <c r="R211" i="1"/>
  <c r="V210" i="1"/>
  <c r="R210" i="1"/>
  <c r="V209" i="1"/>
  <c r="R209" i="1"/>
  <c r="U209" i="1" s="1"/>
  <c r="V208" i="1"/>
  <c r="R208" i="1"/>
  <c r="Q208" i="1" s="1"/>
  <c r="V207" i="1"/>
  <c r="R207" i="1"/>
  <c r="Q207" i="1" s="1"/>
  <c r="V206" i="1"/>
  <c r="R206" i="1"/>
  <c r="U206" i="1" s="1"/>
  <c r="AB206" i="1" s="1"/>
  <c r="V205" i="1"/>
  <c r="R205" i="1"/>
  <c r="Q205" i="1" s="1"/>
  <c r="V204" i="1"/>
  <c r="R204" i="1"/>
  <c r="Q204" i="1" s="1"/>
  <c r="V203" i="1"/>
  <c r="R203" i="1"/>
  <c r="V202" i="1"/>
  <c r="R202" i="1"/>
  <c r="U202" i="1" s="1"/>
  <c r="AB202" i="1" s="1"/>
  <c r="V201" i="1"/>
  <c r="R201" i="1"/>
  <c r="U201" i="1" s="1"/>
  <c r="V200" i="1"/>
  <c r="R200" i="1"/>
  <c r="V199" i="1"/>
  <c r="R199" i="1"/>
  <c r="Q199" i="1" s="1"/>
  <c r="V198" i="1"/>
  <c r="R198" i="1"/>
  <c r="U198" i="1" s="1"/>
  <c r="AB198" i="1" s="1"/>
  <c r="V197" i="1"/>
  <c r="R197" i="1"/>
  <c r="U197" i="1" s="1"/>
  <c r="V196" i="1"/>
  <c r="R196" i="1"/>
  <c r="Q196" i="1" s="1"/>
  <c r="V195" i="1"/>
  <c r="R195" i="1"/>
  <c r="V194" i="1"/>
  <c r="R194" i="1"/>
  <c r="U194" i="1" s="1"/>
  <c r="AB194" i="1" s="1"/>
  <c r="V193" i="1"/>
  <c r="R193" i="1"/>
  <c r="U193" i="1" s="1"/>
  <c r="V192" i="1"/>
  <c r="R192" i="1"/>
  <c r="U192" i="1" s="1"/>
  <c r="V191" i="1"/>
  <c r="R191" i="1"/>
  <c r="U191" i="1" s="1"/>
  <c r="V190" i="1"/>
  <c r="R190" i="1"/>
  <c r="U190" i="1" s="1"/>
  <c r="AB190" i="1" s="1"/>
  <c r="V189" i="1"/>
  <c r="R189" i="1"/>
  <c r="U189" i="1" s="1"/>
  <c r="V188" i="1"/>
  <c r="R188" i="1"/>
  <c r="Q188" i="1" s="1"/>
  <c r="V187" i="1"/>
  <c r="R187" i="1"/>
  <c r="V186" i="1"/>
  <c r="R186" i="1"/>
  <c r="Q186" i="1" s="1"/>
  <c r="V185" i="1"/>
  <c r="R185" i="1"/>
  <c r="U185" i="1" s="1"/>
  <c r="V184" i="1"/>
  <c r="R184" i="1"/>
  <c r="U184" i="1" s="1"/>
  <c r="V183" i="1"/>
  <c r="R183" i="1"/>
  <c r="Q183" i="1" s="1"/>
  <c r="V182" i="1"/>
  <c r="R182" i="1"/>
  <c r="U182" i="1" s="1"/>
  <c r="AB182" i="1" s="1"/>
  <c r="V181" i="1"/>
  <c r="R181" i="1"/>
  <c r="U181" i="1" s="1"/>
  <c r="V180" i="1"/>
  <c r="R180" i="1"/>
  <c r="Q180" i="1" s="1"/>
  <c r="V179" i="1"/>
  <c r="R179" i="1"/>
  <c r="V178" i="1"/>
  <c r="R178" i="1"/>
  <c r="Q178" i="1" s="1"/>
  <c r="V177" i="1"/>
  <c r="R177" i="1"/>
  <c r="U177" i="1" s="1"/>
  <c r="V176" i="1"/>
  <c r="R176" i="1"/>
  <c r="U176" i="1" s="1"/>
  <c r="V175" i="1"/>
  <c r="R175" i="1"/>
  <c r="Q175" i="1" s="1"/>
  <c r="V174" i="1"/>
  <c r="R174" i="1"/>
  <c r="U174" i="1" s="1"/>
  <c r="AB174" i="1" s="1"/>
  <c r="V173" i="1"/>
  <c r="R173" i="1"/>
  <c r="V172" i="1"/>
  <c r="R172" i="1"/>
  <c r="Q172" i="1" s="1"/>
  <c r="V171" i="1"/>
  <c r="R171" i="1"/>
  <c r="V170" i="1"/>
  <c r="R170" i="1"/>
  <c r="U170" i="1" s="1"/>
  <c r="V169" i="1"/>
  <c r="R169" i="1"/>
  <c r="V168" i="1"/>
  <c r="R168" i="1"/>
  <c r="U168" i="1" s="1"/>
  <c r="V167" i="1"/>
  <c r="R167" i="1"/>
  <c r="V166" i="1"/>
  <c r="R166" i="1"/>
  <c r="V165" i="1"/>
  <c r="R165" i="1"/>
  <c r="U165" i="1" s="1"/>
  <c r="V164" i="1"/>
  <c r="R164" i="1"/>
  <c r="Q164" i="1" s="1"/>
  <c r="V163" i="1"/>
  <c r="R163" i="1"/>
  <c r="V162" i="1"/>
  <c r="R162" i="1"/>
  <c r="U162" i="1" s="1"/>
  <c r="Z162" i="1" s="1"/>
  <c r="V161" i="1"/>
  <c r="R161" i="1"/>
  <c r="V160" i="1"/>
  <c r="R160" i="1"/>
  <c r="U160" i="1" s="1"/>
  <c r="V159" i="1"/>
  <c r="R159" i="1"/>
  <c r="U159" i="1" s="1"/>
  <c r="Z159" i="1" s="1"/>
  <c r="V158" i="1"/>
  <c r="R158" i="1"/>
  <c r="V157" i="1"/>
  <c r="R157" i="1"/>
  <c r="U157" i="1" s="1"/>
  <c r="V156" i="1"/>
  <c r="R156" i="1"/>
  <c r="Q156" i="1" s="1"/>
  <c r="V155" i="1"/>
  <c r="R155" i="1"/>
  <c r="V154" i="1"/>
  <c r="R154" i="1"/>
  <c r="Q154" i="1" s="1"/>
  <c r="V153" i="1"/>
  <c r="R153" i="1"/>
  <c r="V152" i="1"/>
  <c r="R152" i="1"/>
  <c r="U152" i="1" s="1"/>
  <c r="V151" i="1"/>
  <c r="R151" i="1"/>
  <c r="Q151" i="1" s="1"/>
  <c r="V150" i="1"/>
  <c r="R150" i="1"/>
  <c r="V149" i="1"/>
  <c r="R149" i="1"/>
  <c r="Q149" i="1" s="1"/>
  <c r="V148" i="1"/>
  <c r="R148" i="1"/>
  <c r="V147" i="1"/>
  <c r="R147" i="1"/>
  <c r="V146" i="1"/>
  <c r="R146" i="1"/>
  <c r="V145" i="1"/>
  <c r="R145" i="1"/>
  <c r="V144" i="1"/>
  <c r="R144" i="1"/>
  <c r="U144" i="1" s="1"/>
  <c r="V143" i="1"/>
  <c r="R143" i="1"/>
  <c r="U143" i="1" s="1"/>
  <c r="Z143" i="1" s="1"/>
  <c r="V142" i="1"/>
  <c r="R142" i="1"/>
  <c r="V141" i="1"/>
  <c r="R141" i="1"/>
  <c r="U141" i="1" s="1"/>
  <c r="Z141" i="1" s="1"/>
  <c r="V140" i="1"/>
  <c r="R140" i="1"/>
  <c r="Q140" i="1" s="1"/>
  <c r="V139" i="1"/>
  <c r="R139" i="1"/>
  <c r="V138" i="1"/>
  <c r="R138" i="1"/>
  <c r="U138" i="1" s="1"/>
  <c r="Z138" i="1" s="1"/>
  <c r="V137" i="1"/>
  <c r="R137" i="1"/>
  <c r="V136" i="1"/>
  <c r="R136" i="1"/>
  <c r="U136" i="1" s="1"/>
  <c r="V135" i="1"/>
  <c r="R135" i="1"/>
  <c r="U135" i="1" s="1"/>
  <c r="V134" i="1"/>
  <c r="R134" i="1"/>
  <c r="V133" i="1"/>
  <c r="R133" i="1"/>
  <c r="Q133" i="1" s="1"/>
  <c r="V132" i="1"/>
  <c r="R132" i="1"/>
  <c r="Q132" i="1" s="1"/>
  <c r="V131" i="1"/>
  <c r="R131" i="1"/>
  <c r="V130" i="1"/>
  <c r="R130" i="1"/>
  <c r="U130" i="1" s="1"/>
  <c r="Z130" i="1" s="1"/>
  <c r="V129" i="1"/>
  <c r="R129" i="1"/>
  <c r="V128" i="1"/>
  <c r="R128" i="1"/>
  <c r="U128" i="1" s="1"/>
  <c r="V127" i="1"/>
  <c r="R127" i="1"/>
  <c r="U127" i="1" s="1"/>
  <c r="Z127" i="1" s="1"/>
  <c r="V126" i="1"/>
  <c r="R126" i="1"/>
  <c r="V125" i="1"/>
  <c r="R125" i="1"/>
  <c r="Q125" i="1" s="1"/>
  <c r="V124" i="1"/>
  <c r="R124" i="1"/>
  <c r="Q124" i="1" s="1"/>
  <c r="V123" i="1"/>
  <c r="R123" i="1"/>
  <c r="V122" i="1"/>
  <c r="R122" i="1"/>
  <c r="U122" i="1" s="1"/>
  <c r="Z122" i="1" s="1"/>
  <c r="V121" i="1"/>
  <c r="R121" i="1"/>
  <c r="V120" i="1"/>
  <c r="R120" i="1"/>
  <c r="U120" i="1" s="1"/>
  <c r="V119" i="1"/>
  <c r="R119" i="1"/>
  <c r="Q119" i="1" s="1"/>
  <c r="V118" i="1"/>
  <c r="R118" i="1"/>
  <c r="V117" i="1"/>
  <c r="R117" i="1"/>
  <c r="V116" i="1"/>
  <c r="R116" i="1"/>
  <c r="Q116" i="1" s="1"/>
  <c r="V115" i="1"/>
  <c r="R115" i="1"/>
  <c r="V114" i="1"/>
  <c r="R114" i="1"/>
  <c r="Q114" i="1" s="1"/>
  <c r="V113" i="1"/>
  <c r="R113" i="1"/>
  <c r="Q113" i="1" s="1"/>
  <c r="V112" i="1"/>
  <c r="R112" i="1"/>
  <c r="U112" i="1" s="1"/>
  <c r="V111" i="1"/>
  <c r="R111" i="1"/>
  <c r="U111" i="1" s="1"/>
  <c r="Z111" i="1" s="1"/>
  <c r="V110" i="1"/>
  <c r="R110" i="1"/>
  <c r="V109" i="1"/>
  <c r="R109" i="1"/>
  <c r="U109" i="1" s="1"/>
  <c r="Z109" i="1" s="1"/>
  <c r="V108" i="1"/>
  <c r="R108" i="1"/>
  <c r="Q108" i="1" s="1"/>
  <c r="V107" i="1"/>
  <c r="R107" i="1"/>
  <c r="V106" i="1"/>
  <c r="R106" i="1"/>
  <c r="U106" i="1" s="1"/>
  <c r="Z106" i="1" s="1"/>
  <c r="V105" i="1"/>
  <c r="R105" i="1"/>
  <c r="Q105" i="1" s="1"/>
  <c r="V104" i="1"/>
  <c r="R104" i="1"/>
  <c r="U104" i="1" s="1"/>
  <c r="V103" i="1"/>
  <c r="R103" i="1"/>
  <c r="U103" i="1" s="1"/>
  <c r="Z103" i="1" s="1"/>
  <c r="V102" i="1"/>
  <c r="R102" i="1"/>
  <c r="V101" i="1"/>
  <c r="R101" i="1"/>
  <c r="U101" i="1" s="1"/>
  <c r="Z101" i="1" s="1"/>
  <c r="V100" i="1"/>
  <c r="R100" i="1"/>
  <c r="Q100" i="1" s="1"/>
  <c r="V99" i="1"/>
  <c r="R99" i="1"/>
  <c r="V98" i="1"/>
  <c r="R98" i="1"/>
  <c r="U98" i="1" s="1"/>
  <c r="Z98" i="1" s="1"/>
  <c r="V97" i="1"/>
  <c r="R97" i="1"/>
  <c r="Q97" i="1" s="1"/>
  <c r="V96" i="1"/>
  <c r="R96" i="1"/>
  <c r="U96" i="1" s="1"/>
  <c r="V95" i="1"/>
  <c r="R95" i="1"/>
  <c r="Q95" i="1" s="1"/>
  <c r="V94" i="1"/>
  <c r="R94" i="1"/>
  <c r="V93" i="1"/>
  <c r="R93" i="1"/>
  <c r="U93" i="1" s="1"/>
  <c r="V92" i="1"/>
  <c r="R92" i="1"/>
  <c r="Q92" i="1" s="1"/>
  <c r="V91" i="1"/>
  <c r="R91" i="1"/>
  <c r="V90" i="1"/>
  <c r="R90" i="1"/>
  <c r="Q90" i="1" s="1"/>
  <c r="V89" i="1"/>
  <c r="R89" i="1"/>
  <c r="Q89" i="1" s="1"/>
  <c r="V88" i="1"/>
  <c r="R88" i="1"/>
  <c r="U88" i="1" s="1"/>
  <c r="V87" i="1"/>
  <c r="R87" i="1"/>
  <c r="Q87" i="1" s="1"/>
  <c r="V86" i="1"/>
  <c r="R86" i="1"/>
  <c r="V85" i="1"/>
  <c r="R85" i="1"/>
  <c r="Q85" i="1" s="1"/>
  <c r="V84" i="1"/>
  <c r="R84" i="1"/>
  <c r="Q84" i="1" s="1"/>
  <c r="V83" i="1"/>
  <c r="R83" i="1"/>
  <c r="V82" i="1"/>
  <c r="R82" i="1"/>
  <c r="U82" i="1" s="1"/>
  <c r="V81" i="1"/>
  <c r="R81" i="1"/>
  <c r="Q81" i="1" s="1"/>
  <c r="V80" i="1"/>
  <c r="R80" i="1"/>
  <c r="U80" i="1" s="1"/>
  <c r="Z80" i="1" s="1"/>
  <c r="V79" i="1"/>
  <c r="R79" i="1"/>
  <c r="U79" i="1" s="1"/>
  <c r="V78" i="1"/>
  <c r="R78" i="1"/>
  <c r="V77" i="1"/>
  <c r="R77" i="1"/>
  <c r="U77" i="1" s="1"/>
  <c r="Z77" i="1" s="1"/>
  <c r="V76" i="1"/>
  <c r="R76" i="1"/>
  <c r="Q76" i="1" s="1"/>
  <c r="V75" i="1"/>
  <c r="R75" i="1"/>
  <c r="U75" i="1" s="1"/>
  <c r="Z75" i="1" s="1"/>
  <c r="V74" i="1"/>
  <c r="R74" i="1"/>
  <c r="Q74" i="1" s="1"/>
  <c r="V73" i="1"/>
  <c r="R73" i="1"/>
  <c r="Q73" i="1" s="1"/>
  <c r="V72" i="1"/>
  <c r="R72" i="1"/>
  <c r="U72" i="1" s="1"/>
  <c r="V71" i="1"/>
  <c r="R71" i="1"/>
  <c r="U71" i="1" s="1"/>
  <c r="V70" i="1"/>
  <c r="R70" i="1"/>
  <c r="U70" i="1" s="1"/>
  <c r="AB70" i="1" s="1"/>
  <c r="V69" i="1"/>
  <c r="R69" i="1"/>
  <c r="U69" i="1" s="1"/>
  <c r="V68" i="1"/>
  <c r="R68" i="1"/>
  <c r="Q68" i="1" s="1"/>
  <c r="V67" i="1"/>
  <c r="R67" i="1"/>
  <c r="U67" i="1" s="1"/>
  <c r="Z67" i="1" s="1"/>
  <c r="V66" i="1"/>
  <c r="R66" i="1"/>
  <c r="U66" i="1" s="1"/>
  <c r="AB66" i="1" s="1"/>
  <c r="V65" i="1"/>
  <c r="R65" i="1"/>
  <c r="Q65" i="1" s="1"/>
  <c r="V64" i="1"/>
  <c r="R64" i="1"/>
  <c r="U64" i="1" s="1"/>
  <c r="V63" i="1"/>
  <c r="R63" i="1"/>
  <c r="Q63" i="1" s="1"/>
  <c r="V62" i="1"/>
  <c r="R62" i="1"/>
  <c r="U62" i="1" s="1"/>
  <c r="AB62" i="1" s="1"/>
  <c r="V61" i="1"/>
  <c r="R61" i="1"/>
  <c r="U61" i="1" s="1"/>
  <c r="Z61" i="1" s="1"/>
  <c r="V60" i="1"/>
  <c r="R60" i="1"/>
  <c r="Q60" i="1" s="1"/>
  <c r="V59" i="1"/>
  <c r="R59" i="1"/>
  <c r="U59" i="1" s="1"/>
  <c r="AB59" i="1" s="1"/>
  <c r="V58" i="1"/>
  <c r="R58" i="1"/>
  <c r="Q58" i="1" s="1"/>
  <c r="V57" i="1"/>
  <c r="R57" i="1"/>
  <c r="Q57" i="1" s="1"/>
  <c r="V56" i="1"/>
  <c r="R56" i="1"/>
  <c r="Q56" i="1" s="1"/>
  <c r="V55" i="1"/>
  <c r="R55" i="1"/>
  <c r="U55" i="1" s="1"/>
  <c r="AB55" i="1" s="1"/>
  <c r="V54" i="1"/>
  <c r="R54" i="1"/>
  <c r="U54" i="1" s="1"/>
  <c r="AB54" i="1" s="1"/>
  <c r="V53" i="1"/>
  <c r="R53" i="1"/>
  <c r="U53" i="1" s="1"/>
  <c r="Z53" i="1" s="1"/>
  <c r="V52" i="1"/>
  <c r="R52" i="1"/>
  <c r="Q52" i="1" s="1"/>
  <c r="V51" i="1"/>
  <c r="R51" i="1"/>
  <c r="U51" i="1" s="1"/>
  <c r="AB51" i="1" s="1"/>
  <c r="V50" i="1"/>
  <c r="R50" i="1"/>
  <c r="U50" i="1" s="1"/>
  <c r="V49" i="1"/>
  <c r="R49" i="1"/>
  <c r="Q49" i="1" s="1"/>
  <c r="V48" i="1"/>
  <c r="R48" i="1"/>
  <c r="Q48" i="1" s="1"/>
  <c r="V47" i="1"/>
  <c r="R47" i="1"/>
  <c r="U47" i="1" s="1"/>
  <c r="AB47" i="1" s="1"/>
  <c r="V46" i="1"/>
  <c r="R46" i="1"/>
  <c r="U46" i="1" s="1"/>
  <c r="AB46" i="1" s="1"/>
  <c r="V45" i="1"/>
  <c r="R45" i="1"/>
  <c r="Q45" i="1" s="1"/>
  <c r="V44" i="1"/>
  <c r="R44" i="1"/>
  <c r="Q44" i="1" s="1"/>
  <c r="V43" i="1"/>
  <c r="R43" i="1"/>
  <c r="Q43" i="1" s="1"/>
  <c r="V42" i="1"/>
  <c r="R42" i="1"/>
  <c r="Q42" i="1" s="1"/>
  <c r="V41" i="1"/>
  <c r="R41" i="1"/>
  <c r="U41" i="1" s="1"/>
  <c r="V40" i="1"/>
  <c r="R40" i="1"/>
  <c r="U40" i="1" s="1"/>
  <c r="V39" i="1"/>
  <c r="R39" i="1"/>
  <c r="U39" i="1" s="1"/>
  <c r="V38" i="1"/>
  <c r="R38" i="1"/>
  <c r="U38" i="1" s="1"/>
  <c r="Z38" i="1" s="1"/>
  <c r="V37" i="1"/>
  <c r="R37" i="1"/>
  <c r="Q37" i="1" s="1"/>
  <c r="V36" i="1"/>
  <c r="R36" i="1"/>
  <c r="Q36" i="1" s="1"/>
  <c r="V35" i="1"/>
  <c r="R35" i="1"/>
  <c r="Q35" i="1" s="1"/>
  <c r="V34" i="1"/>
  <c r="R34" i="1"/>
  <c r="U34" i="1" s="1"/>
  <c r="V33" i="1"/>
  <c r="R33" i="1"/>
  <c r="Q33" i="1" s="1"/>
  <c r="V32" i="1"/>
  <c r="R32" i="1"/>
  <c r="U32" i="1" s="1"/>
  <c r="V31" i="1"/>
  <c r="R31" i="1"/>
  <c r="U31" i="1" s="1"/>
  <c r="V30" i="1"/>
  <c r="R30" i="1"/>
  <c r="U30" i="1" s="1"/>
  <c r="Z30" i="1" s="1"/>
  <c r="V29" i="1"/>
  <c r="R29" i="1"/>
  <c r="U29" i="1" s="1"/>
  <c r="Z29" i="1" s="1"/>
  <c r="V28" i="1"/>
  <c r="R28" i="1"/>
  <c r="Q28" i="1" s="1"/>
  <c r="V27" i="1"/>
  <c r="R27" i="1"/>
  <c r="U27" i="1" s="1"/>
  <c r="AB27" i="1" s="1"/>
  <c r="V26" i="1"/>
  <c r="R26" i="1"/>
  <c r="U26" i="1" s="1"/>
  <c r="V25" i="1"/>
  <c r="R25" i="1"/>
  <c r="U25" i="1" s="1"/>
  <c r="V24" i="1"/>
  <c r="R24" i="1"/>
  <c r="Q24" i="1" s="1"/>
  <c r="V23" i="1"/>
  <c r="R23" i="1"/>
  <c r="Q23" i="1" s="1"/>
  <c r="V22" i="1"/>
  <c r="R22" i="1"/>
  <c r="U22" i="1" s="1"/>
  <c r="AB22" i="1" s="1"/>
  <c r="V21" i="1"/>
  <c r="R21" i="1"/>
  <c r="U21" i="1" s="1"/>
  <c r="V20" i="1"/>
  <c r="R20" i="1"/>
  <c r="Q20" i="1" s="1"/>
  <c r="V19" i="1"/>
  <c r="R19" i="1"/>
  <c r="U19" i="1" s="1"/>
  <c r="V18" i="1"/>
  <c r="R18" i="1"/>
  <c r="Q18" i="1" s="1"/>
  <c r="V17" i="1"/>
  <c r="R17" i="1"/>
  <c r="U17" i="1" s="1"/>
  <c r="V16" i="1"/>
  <c r="R16" i="1"/>
  <c r="U16" i="1" s="1"/>
  <c r="Z16" i="1" s="1"/>
  <c r="V15" i="1"/>
  <c r="R15" i="1"/>
  <c r="U15" i="1" s="1"/>
  <c r="V14" i="1"/>
  <c r="R14" i="1"/>
  <c r="U14" i="1" s="1"/>
  <c r="V13" i="1"/>
  <c r="R13" i="1"/>
  <c r="Q13" i="1" s="1"/>
  <c r="V12" i="1"/>
  <c r="R12" i="1"/>
  <c r="Q12" i="1" s="1"/>
  <c r="V11" i="1"/>
  <c r="R11" i="1"/>
  <c r="U11" i="1" s="1"/>
  <c r="AB11" i="1" s="1"/>
  <c r="V10" i="1"/>
  <c r="R10" i="1"/>
  <c r="U10" i="1" s="1"/>
  <c r="V9" i="1"/>
  <c r="R9" i="1"/>
  <c r="U9" i="1" s="1"/>
  <c r="V8" i="1"/>
  <c r="R8" i="1"/>
  <c r="Q8" i="1" s="1"/>
  <c r="V7" i="1"/>
  <c r="R7" i="1"/>
  <c r="U7" i="1" s="1"/>
  <c r="V6" i="1"/>
  <c r="R6" i="1"/>
  <c r="Q6" i="1" s="1"/>
  <c r="V5" i="1"/>
  <c r="R5" i="1"/>
  <c r="Q5" i="1" s="1"/>
  <c r="R4" i="1"/>
  <c r="Q4" i="1" s="1"/>
  <c r="V3" i="1"/>
  <c r="R3" i="1"/>
  <c r="U3" i="1" l="1"/>
  <c r="Q3" i="1"/>
  <c r="AB894" i="1"/>
  <c r="Q1822" i="1"/>
  <c r="U2453" i="1"/>
  <c r="Z2453" i="1" s="1"/>
  <c r="Q615" i="1"/>
  <c r="Q1738" i="1"/>
  <c r="Q1963" i="1"/>
  <c r="U97" i="1"/>
  <c r="AB97" i="1" s="1"/>
  <c r="U611" i="1"/>
  <c r="AB611" i="1" s="1"/>
  <c r="U654" i="1"/>
  <c r="AB654" i="1" s="1"/>
  <c r="U861" i="1"/>
  <c r="AB861" i="1" s="1"/>
  <c r="Q381" i="1"/>
  <c r="Z1156" i="1"/>
  <c r="AD1156" i="1" s="1"/>
  <c r="AB1203" i="1"/>
  <c r="U735" i="1"/>
  <c r="Z735" i="1" s="1"/>
  <c r="Z609" i="1"/>
  <c r="AD609" i="1" s="1"/>
  <c r="Q1166" i="1"/>
  <c r="Q41" i="1"/>
  <c r="Q128" i="1"/>
  <c r="Q1626" i="1"/>
  <c r="U2277" i="1"/>
  <c r="U320" i="1"/>
  <c r="AB320" i="1" s="1"/>
  <c r="U2312" i="1"/>
  <c r="Z2312" i="1" s="1"/>
  <c r="U995" i="1"/>
  <c r="Z995" i="1" s="1"/>
  <c r="U1297" i="1"/>
  <c r="Q1341" i="1"/>
  <c r="Q1762" i="1"/>
  <c r="Q2397" i="1"/>
  <c r="Q16" i="1"/>
  <c r="Q933" i="1"/>
  <c r="U1357" i="1"/>
  <c r="AB1357" i="1" s="1"/>
  <c r="U1512" i="1"/>
  <c r="Z1512" i="1" s="1"/>
  <c r="U1794" i="1"/>
  <c r="Q334" i="1"/>
  <c r="U1413" i="1"/>
  <c r="AB1413" i="1" s="1"/>
  <c r="U37" i="1"/>
  <c r="AB37" i="1" s="1"/>
  <c r="Q1544" i="1"/>
  <c r="U1958" i="1"/>
  <c r="U2005" i="1"/>
  <c r="AB2005" i="1" s="1"/>
  <c r="U2187" i="1"/>
  <c r="AB2187" i="1" s="1"/>
  <c r="U2246" i="1"/>
  <c r="Z2246" i="1" s="1"/>
  <c r="Q11" i="1"/>
  <c r="Q314" i="1"/>
  <c r="Q325" i="1"/>
  <c r="Q1533" i="1"/>
  <c r="Q1560" i="1"/>
  <c r="U1852" i="1"/>
  <c r="AB1852" i="1" s="1"/>
  <c r="U208" i="1"/>
  <c r="AB208" i="1" s="1"/>
  <c r="Q523" i="1"/>
  <c r="AB826" i="1"/>
  <c r="AD826" i="1" s="1"/>
  <c r="Q977" i="1"/>
  <c r="U1131" i="1"/>
  <c r="U1241" i="1"/>
  <c r="AB1241" i="1" s="1"/>
  <c r="U1624" i="1"/>
  <c r="Q1755" i="1"/>
  <c r="U1828" i="1"/>
  <c r="AB1828" i="1" s="1"/>
  <c r="Q1850" i="1"/>
  <c r="Q1853" i="1"/>
  <c r="Q2291" i="1"/>
  <c r="Q2390" i="1"/>
  <c r="Q202" i="1"/>
  <c r="Q229" i="1"/>
  <c r="U236" i="1"/>
  <c r="AB236" i="1" s="1"/>
  <c r="Q378" i="1"/>
  <c r="Q417" i="1"/>
  <c r="AB610" i="1"/>
  <c r="AD610" i="1" s="1"/>
  <c r="Q997" i="1"/>
  <c r="Q1472" i="1"/>
  <c r="U1829" i="1"/>
  <c r="U1847" i="1"/>
  <c r="U2445" i="1"/>
  <c r="Z2445" i="1" s="1"/>
  <c r="Q469" i="1"/>
  <c r="Q793" i="1"/>
  <c r="Q2198" i="1"/>
  <c r="U248" i="1"/>
  <c r="AB248" i="1" s="1"/>
  <c r="U785" i="1"/>
  <c r="Z785" i="1" s="1"/>
  <c r="U859" i="1"/>
  <c r="AB859" i="1" s="1"/>
  <c r="U2228" i="1"/>
  <c r="U2413" i="1"/>
  <c r="Z2413" i="1" s="1"/>
  <c r="U175" i="1"/>
  <c r="Z175" i="1" s="1"/>
  <c r="U832" i="1"/>
  <c r="Z832" i="1" s="1"/>
  <c r="U1147" i="1"/>
  <c r="Z1147" i="1" s="1"/>
  <c r="U1197" i="1"/>
  <c r="AB1197" i="1" s="1"/>
  <c r="Q1568" i="1"/>
  <c r="U1575" i="1"/>
  <c r="Q1690" i="1"/>
  <c r="U1732" i="1"/>
  <c r="AB1732" i="1" s="1"/>
  <c r="Q1774" i="1"/>
  <c r="Q1823" i="1"/>
  <c r="U2341" i="1"/>
  <c r="AB2341" i="1" s="1"/>
  <c r="U2388" i="1"/>
  <c r="Z2388" i="1" s="1"/>
  <c r="U2391" i="1"/>
  <c r="U2437" i="1"/>
  <c r="U2440" i="1"/>
  <c r="AB2440" i="1" s="1"/>
  <c r="U2466" i="1"/>
  <c r="Z2466" i="1" s="1"/>
  <c r="Q461" i="1"/>
  <c r="Q891" i="1"/>
  <c r="U925" i="1"/>
  <c r="Z925" i="1" s="1"/>
  <c r="Q1030" i="1"/>
  <c r="U1136" i="1"/>
  <c r="U1252" i="1"/>
  <c r="AB1252" i="1" s="1"/>
  <c r="U1303" i="1"/>
  <c r="Z2051" i="1"/>
  <c r="AD2051" i="1" s="1"/>
  <c r="U2066" i="1"/>
  <c r="Z2066" i="1" s="1"/>
  <c r="U2353" i="1"/>
  <c r="Z2353" i="1" s="1"/>
  <c r="U1397" i="1"/>
  <c r="AB1397" i="1" s="1"/>
  <c r="Q1504" i="1"/>
  <c r="U1538" i="1"/>
  <c r="AB1538" i="1" s="1"/>
  <c r="Q1722" i="1"/>
  <c r="Q1955" i="1"/>
  <c r="Q2249" i="1"/>
  <c r="Q55" i="1"/>
  <c r="Q98" i="1"/>
  <c r="Q258" i="1"/>
  <c r="U888" i="1"/>
  <c r="Z888" i="1" s="1"/>
  <c r="Q965" i="1"/>
  <c r="Q1695" i="1"/>
  <c r="U2060" i="1"/>
  <c r="AB2060" i="1" s="1"/>
  <c r="Q2064" i="1"/>
  <c r="U2148" i="1"/>
  <c r="AB2148" i="1" s="1"/>
  <c r="Q631" i="1"/>
  <c r="U638" i="1"/>
  <c r="AB638" i="1" s="1"/>
  <c r="Q931" i="1"/>
  <c r="Q1325" i="1"/>
  <c r="U1340" i="1"/>
  <c r="Q1792" i="1"/>
  <c r="Q1795" i="1"/>
  <c r="U2328" i="1"/>
  <c r="Z2328" i="1" s="1"/>
  <c r="Q14" i="1"/>
  <c r="Q29" i="1"/>
  <c r="Q109" i="1"/>
  <c r="U186" i="1"/>
  <c r="AB186" i="1" s="1"/>
  <c r="Q194" i="1"/>
  <c r="U308" i="1"/>
  <c r="Q312" i="1"/>
  <c r="Q326" i="1"/>
  <c r="Q406" i="1"/>
  <c r="Q449" i="1"/>
  <c r="Q501" i="1"/>
  <c r="U531" i="1"/>
  <c r="Z531" i="1" s="1"/>
  <c r="Q597" i="1"/>
  <c r="Z712" i="1"/>
  <c r="AD712" i="1" s="1"/>
  <c r="U724" i="1"/>
  <c r="AB724" i="1" s="1"/>
  <c r="U753" i="1"/>
  <c r="AB753" i="1" s="1"/>
  <c r="AB815" i="1"/>
  <c r="AD815" i="1" s="1"/>
  <c r="Q837" i="1"/>
  <c r="U981" i="1"/>
  <c r="Z981" i="1" s="1"/>
  <c r="U1040" i="1"/>
  <c r="Q1048" i="1"/>
  <c r="U1061" i="1"/>
  <c r="U1118" i="1"/>
  <c r="Z1118" i="1" s="1"/>
  <c r="Q1184" i="1"/>
  <c r="U1198" i="1"/>
  <c r="AB1198" i="1" s="1"/>
  <c r="U1213" i="1"/>
  <c r="Z1213" i="1" s="1"/>
  <c r="U1281" i="1"/>
  <c r="AB1281" i="1" s="1"/>
  <c r="U1498" i="1"/>
  <c r="Z1498" i="1" s="1"/>
  <c r="Q1576" i="1"/>
  <c r="Q1642" i="1"/>
  <c r="Q1758" i="1"/>
  <c r="Q1798" i="1"/>
  <c r="Q1948" i="1"/>
  <c r="Z1954" i="1"/>
  <c r="AD1954" i="1" s="1"/>
  <c r="Q1985" i="1"/>
  <c r="Q2034" i="1"/>
  <c r="Q2178" i="1"/>
  <c r="Q2185" i="1"/>
  <c r="U2350" i="1"/>
  <c r="Z2350" i="1" s="1"/>
  <c r="U2361" i="1"/>
  <c r="AB2361" i="1" s="1"/>
  <c r="Q2365" i="1"/>
  <c r="U2368" i="1"/>
  <c r="AB2368" i="1" s="1"/>
  <c r="U2423" i="1"/>
  <c r="AB2423" i="1" s="1"/>
  <c r="U2482" i="1"/>
  <c r="Q141" i="1"/>
  <c r="U156" i="1"/>
  <c r="AB156" i="1" s="1"/>
  <c r="U290" i="1"/>
  <c r="AB290" i="1" s="1"/>
  <c r="Q298" i="1"/>
  <c r="Q354" i="1"/>
  <c r="U365" i="1"/>
  <c r="AB365" i="1" s="1"/>
  <c r="Q483" i="1"/>
  <c r="Q595" i="1"/>
  <c r="U883" i="1"/>
  <c r="Q893" i="1"/>
  <c r="Q953" i="1"/>
  <c r="U979" i="1"/>
  <c r="Z979" i="1" s="1"/>
  <c r="Q990" i="1"/>
  <c r="U1038" i="1"/>
  <c r="Z1038" i="1" s="1"/>
  <c r="Q1056" i="1"/>
  <c r="Q1062" i="1"/>
  <c r="U1149" i="1"/>
  <c r="Z1149" i="1" s="1"/>
  <c r="Q1214" i="1"/>
  <c r="U1248" i="1"/>
  <c r="AB1248" i="1" s="1"/>
  <c r="U1263" i="1"/>
  <c r="AB1263" i="1" s="1"/>
  <c r="Q1317" i="1"/>
  <c r="Q1377" i="1"/>
  <c r="U1403" i="1"/>
  <c r="AB1403" i="1" s="1"/>
  <c r="Q1496" i="1"/>
  <c r="U1506" i="1"/>
  <c r="Q1556" i="1"/>
  <c r="U1570" i="1"/>
  <c r="AB1570" i="1" s="1"/>
  <c r="Q1658" i="1"/>
  <c r="U1892" i="1"/>
  <c r="AB1892" i="1" s="1"/>
  <c r="U1915" i="1"/>
  <c r="Z1915" i="1" s="1"/>
  <c r="U1918" i="1"/>
  <c r="Z1918" i="1" s="1"/>
  <c r="U1952" i="1"/>
  <c r="Z1952" i="1" s="1"/>
  <c r="U2057" i="1"/>
  <c r="U2182" i="1"/>
  <c r="Q2204" i="1"/>
  <c r="U2244" i="1"/>
  <c r="Z2244" i="1" s="1"/>
  <c r="U2317" i="1"/>
  <c r="Z2317" i="1" s="1"/>
  <c r="Q2373" i="1"/>
  <c r="U2442" i="1"/>
  <c r="Z2442" i="1" s="1"/>
  <c r="U2456" i="1"/>
  <c r="AB2456" i="1" s="1"/>
  <c r="Z822" i="1"/>
  <c r="Z2166" i="1"/>
  <c r="AD2166" i="1" s="1"/>
  <c r="Z645" i="1"/>
  <c r="AD645" i="1" s="1"/>
  <c r="Q684" i="1"/>
  <c r="Q687" i="1"/>
  <c r="Q821" i="1"/>
  <c r="Z1339" i="1"/>
  <c r="AD1339" i="1" s="1"/>
  <c r="AB1392" i="1"/>
  <c r="Q1727" i="1"/>
  <c r="Q1734" i="1"/>
  <c r="Q1741" i="1"/>
  <c r="Q1770" i="1"/>
  <c r="U2491" i="1"/>
  <c r="Z2491" i="1" s="1"/>
  <c r="Z546" i="1"/>
  <c r="AD546" i="1" s="1"/>
  <c r="AB1187" i="1"/>
  <c r="AD1187" i="1" s="1"/>
  <c r="U237" i="1"/>
  <c r="Z237" i="1" s="1"/>
  <c r="U499" i="1"/>
  <c r="Z499" i="1" s="1"/>
  <c r="U1074" i="1"/>
  <c r="U1077" i="1"/>
  <c r="Z1077" i="1" s="1"/>
  <c r="U1157" i="1"/>
  <c r="AB1157" i="1" s="1"/>
  <c r="Q1179" i="1"/>
  <c r="U1407" i="1"/>
  <c r="AB1407" i="1" s="1"/>
  <c r="Q1923" i="1"/>
  <c r="U1990" i="1"/>
  <c r="U2021" i="1"/>
  <c r="U2141" i="1"/>
  <c r="AB2141" i="1" s="1"/>
  <c r="Q2220" i="1"/>
  <c r="U2230" i="1"/>
  <c r="AB2230" i="1" s="1"/>
  <c r="Q2234" i="1"/>
  <c r="U2329" i="1"/>
  <c r="Z2329" i="1" s="1"/>
  <c r="U49" i="1"/>
  <c r="AB49" i="1" s="1"/>
  <c r="U268" i="1"/>
  <c r="Z602" i="1"/>
  <c r="AD602" i="1" s="1"/>
  <c r="U1165" i="1"/>
  <c r="Z1165" i="1" s="1"/>
  <c r="Q1359" i="1"/>
  <c r="Q1415" i="1"/>
  <c r="Q1590" i="1"/>
  <c r="AB1682" i="1"/>
  <c r="AD1682" i="1" s="1"/>
  <c r="U1724" i="1"/>
  <c r="Z1724" i="1" s="1"/>
  <c r="U1749" i="1"/>
  <c r="AB1749" i="1" s="1"/>
  <c r="Q398" i="1"/>
  <c r="U405" i="1"/>
  <c r="AB405" i="1" s="1"/>
  <c r="Q459" i="1"/>
  <c r="Q534" i="1"/>
  <c r="Q625" i="1"/>
  <c r="AB650" i="1"/>
  <c r="AD650" i="1" s="1"/>
  <c r="Q682" i="1"/>
  <c r="Q727" i="1"/>
  <c r="Z736" i="1"/>
  <c r="AD736" i="1" s="1"/>
  <c r="Q870" i="1"/>
  <c r="Q902" i="1"/>
  <c r="Q1014" i="1"/>
  <c r="Q1057" i="1"/>
  <c r="Q1078" i="1"/>
  <c r="U1176" i="1"/>
  <c r="AB1176" i="1" s="1"/>
  <c r="Q1265" i="1"/>
  <c r="Q1405" i="1"/>
  <c r="Q1439" i="1"/>
  <c r="Q1572" i="1"/>
  <c r="Q1702" i="1"/>
  <c r="AB1905" i="1"/>
  <c r="AD1905" i="1" s="1"/>
  <c r="Q1917" i="1"/>
  <c r="U1947" i="1"/>
  <c r="Z1947" i="1" s="1"/>
  <c r="Q2022" i="1"/>
  <c r="Q2056" i="1"/>
  <c r="U2399" i="1"/>
  <c r="AB2399" i="1" s="1"/>
  <c r="U133" i="1"/>
  <c r="Z133" i="1" s="1"/>
  <c r="Q360" i="1"/>
  <c r="U360" i="1"/>
  <c r="AB360" i="1" s="1"/>
  <c r="Q1277" i="1"/>
  <c r="U1277" i="1"/>
  <c r="Z1277" i="1" s="1"/>
  <c r="U1391" i="1"/>
  <c r="AB1391" i="1" s="1"/>
  <c r="Q1391" i="1"/>
  <c r="Q1672" i="1"/>
  <c r="U1672" i="1"/>
  <c r="Z1672" i="1" s="1"/>
  <c r="Q2127" i="1"/>
  <c r="U2127" i="1"/>
  <c r="AB2127" i="1" s="1"/>
  <c r="AB2162" i="1"/>
  <c r="Z2162" i="1"/>
  <c r="Q66" i="1"/>
  <c r="Z156" i="1"/>
  <c r="Q1895" i="1"/>
  <c r="U1895" i="1"/>
  <c r="Q2372" i="1"/>
  <c r="U2372" i="1"/>
  <c r="AB2372" i="1" s="1"/>
  <c r="Q2435" i="1"/>
  <c r="U2435" i="1"/>
  <c r="U301" i="1"/>
  <c r="Z301" i="1" s="1"/>
  <c r="Q301" i="1"/>
  <c r="Q467" i="1"/>
  <c r="U467" i="1"/>
  <c r="U601" i="1"/>
  <c r="AB601" i="1" s="1"/>
  <c r="Q601" i="1"/>
  <c r="Q721" i="1"/>
  <c r="U721" i="1"/>
  <c r="AB721" i="1" s="1"/>
  <c r="AB1274" i="1"/>
  <c r="Z1274" i="1"/>
  <c r="Q1301" i="1"/>
  <c r="U1301" i="1"/>
  <c r="AB1301" i="1" s="1"/>
  <c r="Q1460" i="1"/>
  <c r="U1460" i="1"/>
  <c r="AB1460" i="1" s="1"/>
  <c r="U1588" i="1"/>
  <c r="AB1588" i="1" s="1"/>
  <c r="Q1588" i="1"/>
  <c r="Q1788" i="1"/>
  <c r="U1788" i="1"/>
  <c r="AB1788" i="1" s="1"/>
  <c r="U1818" i="1"/>
  <c r="AB1818" i="1" s="1"/>
  <c r="Q1818" i="1"/>
  <c r="Q2358" i="1"/>
  <c r="U2358" i="1"/>
  <c r="AB2358" i="1" s="1"/>
  <c r="U5" i="1"/>
  <c r="Z5" i="1" s="1"/>
  <c r="Q19" i="1"/>
  <c r="U108" i="1"/>
  <c r="AB108" i="1" s="1"/>
  <c r="Q146" i="1"/>
  <c r="U146" i="1"/>
  <c r="Q173" i="1"/>
  <c r="U173" i="1"/>
  <c r="Z173" i="1" s="1"/>
  <c r="Q226" i="1"/>
  <c r="Q453" i="1"/>
  <c r="U453" i="1"/>
  <c r="AB453" i="1" s="1"/>
  <c r="Q547" i="1"/>
  <c r="U547" i="1"/>
  <c r="Z547" i="1" s="1"/>
  <c r="AB672" i="1"/>
  <c r="Z672" i="1"/>
  <c r="Q813" i="1"/>
  <c r="U813" i="1"/>
  <c r="AB813" i="1" s="1"/>
  <c r="Q937" i="1"/>
  <c r="U937" i="1"/>
  <c r="AB937" i="1" s="1"/>
  <c r="AB1294" i="1"/>
  <c r="Z1294" i="1"/>
  <c r="Q2267" i="1"/>
  <c r="U2267" i="1"/>
  <c r="Z2267" i="1" s="1"/>
  <c r="U2483" i="1"/>
  <c r="Z2483" i="1" s="1"/>
  <c r="Q2483" i="1"/>
  <c r="Q2487" i="1"/>
  <c r="U2487" i="1"/>
  <c r="AB2487" i="1" s="1"/>
  <c r="U502" i="1"/>
  <c r="Z502" i="1" s="1"/>
  <c r="Q502" i="1"/>
  <c r="Q529" i="1"/>
  <c r="U529" i="1"/>
  <c r="AB529" i="1" s="1"/>
  <c r="Z858" i="1"/>
  <c r="AB858" i="1"/>
  <c r="Z1035" i="1"/>
  <c r="AB1035" i="1"/>
  <c r="U1112" i="1"/>
  <c r="AB1112" i="1" s="1"/>
  <c r="Q1112" i="1"/>
  <c r="AB1116" i="1"/>
  <c r="Z1116" i="1"/>
  <c r="Z1453" i="1"/>
  <c r="AB1453" i="1"/>
  <c r="Q1693" i="1"/>
  <c r="U1693" i="1"/>
  <c r="AB1693" i="1" s="1"/>
  <c r="U1942" i="1"/>
  <c r="Z1942" i="1" s="1"/>
  <c r="Q1942" i="1"/>
  <c r="Z2160" i="1"/>
  <c r="AB2160" i="1"/>
  <c r="Q2344" i="1"/>
  <c r="U2344" i="1"/>
  <c r="AB2344" i="1" s="1"/>
  <c r="U13" i="1"/>
  <c r="Z13" i="1" s="1"/>
  <c r="U223" i="1"/>
  <c r="Z223" i="1" s="1"/>
  <c r="U419" i="1"/>
  <c r="AB419" i="1" s="1"/>
  <c r="Q419" i="1"/>
  <c r="Q435" i="1"/>
  <c r="U435" i="1"/>
  <c r="AB435" i="1" s="1"/>
  <c r="Q576" i="1"/>
  <c r="U576" i="1"/>
  <c r="Z576" i="1" s="1"/>
  <c r="Q771" i="1"/>
  <c r="U771" i="1"/>
  <c r="AB771" i="1" s="1"/>
  <c r="Z810" i="1"/>
  <c r="AB810" i="1"/>
  <c r="U1005" i="1"/>
  <c r="Z1005" i="1" s="1"/>
  <c r="Q1005" i="1"/>
  <c r="Z1226" i="1"/>
  <c r="AB1226" i="1"/>
  <c r="U1477" i="1"/>
  <c r="Z1477" i="1" s="1"/>
  <c r="Q1477" i="1"/>
  <c r="U1613" i="1"/>
  <c r="Z1613" i="1" s="1"/>
  <c r="Q1613" i="1"/>
  <c r="Q1998" i="1"/>
  <c r="U1998" i="1"/>
  <c r="Z1998" i="1" s="1"/>
  <c r="Z2058" i="1"/>
  <c r="AB2058" i="1"/>
  <c r="Q2337" i="1"/>
  <c r="U2337" i="1"/>
  <c r="AB2337" i="1" s="1"/>
  <c r="AB2425" i="1"/>
  <c r="Z2425" i="1"/>
  <c r="Q31" i="1"/>
  <c r="AB75" i="1"/>
  <c r="AD75" i="1" s="1"/>
  <c r="U117" i="1"/>
  <c r="AB117" i="1" s="1"/>
  <c r="Q117" i="1"/>
  <c r="Q272" i="1"/>
  <c r="U272" i="1"/>
  <c r="AB272" i="1" s="1"/>
  <c r="U628" i="1"/>
  <c r="Z628" i="1" s="1"/>
  <c r="Q628" i="1"/>
  <c r="Z639" i="1"/>
  <c r="AB639" i="1"/>
  <c r="Q917" i="1"/>
  <c r="U917" i="1"/>
  <c r="AB917" i="1" s="1"/>
  <c r="Q1280" i="1"/>
  <c r="U1280" i="1"/>
  <c r="Z1280" i="1" s="1"/>
  <c r="Q1329" i="1"/>
  <c r="U1329" i="1"/>
  <c r="AB1329" i="1" s="1"/>
  <c r="U1557" i="1"/>
  <c r="Z1557" i="1" s="1"/>
  <c r="Q1557" i="1"/>
  <c r="U2315" i="1"/>
  <c r="Z2315" i="1" s="1"/>
  <c r="Q2315" i="1"/>
  <c r="U167" i="1"/>
  <c r="Z167" i="1" s="1"/>
  <c r="Q167" i="1"/>
  <c r="U473" i="1"/>
  <c r="AB473" i="1" s="1"/>
  <c r="Q473" i="1"/>
  <c r="U621" i="1"/>
  <c r="AB621" i="1" s="1"/>
  <c r="Q621" i="1"/>
  <c r="Q1235" i="1"/>
  <c r="U1235" i="1"/>
  <c r="AB1235" i="1" s="1"/>
  <c r="Q1474" i="1"/>
  <c r="U1474" i="1"/>
  <c r="AB1474" i="1" s="1"/>
  <c r="Q2173" i="1"/>
  <c r="U2173" i="1"/>
  <c r="AB2173" i="1" s="1"/>
  <c r="Q573" i="1"/>
  <c r="Q605" i="1"/>
  <c r="Q650" i="1"/>
  <c r="AB682" i="1"/>
  <c r="AD682" i="1" s="1"/>
  <c r="Q689" i="1"/>
  <c r="Q796" i="1"/>
  <c r="Q829" i="1"/>
  <c r="Z850" i="1"/>
  <c r="AD850" i="1" s="1"/>
  <c r="Q899" i="1"/>
  <c r="Q921" i="1"/>
  <c r="Q941" i="1"/>
  <c r="Q993" i="1"/>
  <c r="Q1021" i="1"/>
  <c r="Q1094" i="1"/>
  <c r="Q1226" i="1"/>
  <c r="Z1238" i="1"/>
  <c r="AD1238" i="1" s="1"/>
  <c r="Q1355" i="1"/>
  <c r="Q1365" i="1"/>
  <c r="Q1493" i="1"/>
  <c r="Q1604" i="1"/>
  <c r="Q1687" i="1"/>
  <c r="Z1702" i="1"/>
  <c r="AD1702" i="1" s="1"/>
  <c r="Q1717" i="1"/>
  <c r="Z1739" i="1"/>
  <c r="AD1739" i="1" s="1"/>
  <c r="Q1761" i="1"/>
  <c r="Z1770" i="1"/>
  <c r="AD1770" i="1" s="1"/>
  <c r="Z1799" i="1"/>
  <c r="AD1799" i="1" s="1"/>
  <c r="Q1824" i="1"/>
  <c r="Q1882" i="1"/>
  <c r="Q1885" i="1"/>
  <c r="Q1920" i="1"/>
  <c r="AB1969" i="1"/>
  <c r="AD1969" i="1" s="1"/>
  <c r="Z2023" i="1"/>
  <c r="AD2023" i="1" s="1"/>
  <c r="Q2190" i="1"/>
  <c r="Q2218" i="1"/>
  <c r="AB2260" i="1"/>
  <c r="AD2260" i="1" s="1"/>
  <c r="Q2432" i="1"/>
  <c r="U333" i="1"/>
  <c r="Z333" i="1" s="1"/>
  <c r="U403" i="1"/>
  <c r="Z403" i="1" s="1"/>
  <c r="U2323" i="1"/>
  <c r="Z2323" i="1" s="1"/>
  <c r="U2355" i="1"/>
  <c r="Z2355" i="1" s="1"/>
  <c r="U2458" i="1"/>
  <c r="Z2458" i="1" s="1"/>
  <c r="U2498" i="1"/>
  <c r="Z2498" i="1" s="1"/>
  <c r="U213" i="1"/>
  <c r="Z213" i="1" s="1"/>
  <c r="Q224" i="1"/>
  <c r="U240" i="1"/>
  <c r="AB240" i="1" s="1"/>
  <c r="Q277" i="1"/>
  <c r="Q310" i="1"/>
  <c r="U330" i="1"/>
  <c r="AB330" i="1" s="1"/>
  <c r="U348" i="1"/>
  <c r="AB348" i="1" s="1"/>
  <c r="Q352" i="1"/>
  <c r="U372" i="1"/>
  <c r="Z372" i="1" s="1"/>
  <c r="Q376" i="1"/>
  <c r="Q390" i="1"/>
  <c r="Q563" i="1"/>
  <c r="Q593" i="1"/>
  <c r="Q697" i="1"/>
  <c r="Q700" i="1"/>
  <c r="U742" i="1"/>
  <c r="Z742" i="1" s="1"/>
  <c r="U745" i="1"/>
  <c r="AB745" i="1" s="1"/>
  <c r="Q783" i="1"/>
  <c r="Q873" i="1"/>
  <c r="Q1088" i="1"/>
  <c r="U1106" i="1"/>
  <c r="AB1106" i="1" s="1"/>
  <c r="Q1120" i="1"/>
  <c r="U1194" i="1"/>
  <c r="U1210" i="1"/>
  <c r="AB1210" i="1" s="1"/>
  <c r="Q1224" i="1"/>
  <c r="Q1254" i="1"/>
  <c r="Q1278" i="1"/>
  <c r="U1284" i="1"/>
  <c r="AB1284" i="1" s="1"/>
  <c r="U1313" i="1"/>
  <c r="Q1436" i="1"/>
  <c r="Q1562" i="1"/>
  <c r="Q1565" i="1"/>
  <c r="Q1608" i="1"/>
  <c r="Q1629" i="1"/>
  <c r="U1636" i="1"/>
  <c r="AB1636" i="1" s="1"/>
  <c r="Q1694" i="1"/>
  <c r="Q1697" i="1"/>
  <c r="U1782" i="1"/>
  <c r="AB1782" i="1" s="1"/>
  <c r="Q1786" i="1"/>
  <c r="U1812" i="1"/>
  <c r="AB1812" i="1" s="1"/>
  <c r="Q1834" i="1"/>
  <c r="Q1837" i="1"/>
  <c r="Q1857" i="1"/>
  <c r="Q1982" i="1"/>
  <c r="Q1996" i="1"/>
  <c r="U2014" i="1"/>
  <c r="AB2014" i="1" s="1"/>
  <c r="Q2050" i="1"/>
  <c r="Q2053" i="1"/>
  <c r="U2069" i="1"/>
  <c r="AB2069" i="1" s="1"/>
  <c r="U2212" i="1"/>
  <c r="AB2212" i="1" s="1"/>
  <c r="Z2218" i="1"/>
  <c r="AD2218" i="1" s="1"/>
  <c r="U2224" i="1"/>
  <c r="Z2224" i="1" s="1"/>
  <c r="U2251" i="1"/>
  <c r="Z2251" i="1" s="1"/>
  <c r="U2265" i="1"/>
  <c r="Z2265" i="1" s="1"/>
  <c r="U2287" i="1"/>
  <c r="AB2287" i="1" s="1"/>
  <c r="U2416" i="1"/>
  <c r="AB2416" i="1" s="1"/>
  <c r="U2426" i="1"/>
  <c r="Z2426" i="1" s="1"/>
  <c r="Q2492" i="1"/>
  <c r="U411" i="1"/>
  <c r="AB411" i="1" s="1"/>
  <c r="Q491" i="1"/>
  <c r="Q557" i="1"/>
  <c r="Q610" i="1"/>
  <c r="Q645" i="1"/>
  <c r="Q674" i="1"/>
  <c r="Q730" i="1"/>
  <c r="Q743" i="1"/>
  <c r="Q777" i="1"/>
  <c r="U801" i="1"/>
  <c r="Z801" i="1" s="1"/>
  <c r="Q809" i="1"/>
  <c r="Q825" i="1"/>
  <c r="Q894" i="1"/>
  <c r="Q950" i="1"/>
  <c r="Q957" i="1"/>
  <c r="AB963" i="1"/>
  <c r="AD963" i="1" s="1"/>
  <c r="Q971" i="1"/>
  <c r="Q974" i="1"/>
  <c r="Q1001" i="1"/>
  <c r="Q1086" i="1"/>
  <c r="U1221" i="1"/>
  <c r="Z1221" i="1" s="1"/>
  <c r="Q1234" i="1"/>
  <c r="Q1273" i="1"/>
  <c r="Q1293" i="1"/>
  <c r="Q1339" i="1"/>
  <c r="Q1448" i="1"/>
  <c r="Q1462" i="1"/>
  <c r="Q1501" i="1"/>
  <c r="U1511" i="1"/>
  <c r="Z1511" i="1" s="1"/>
  <c r="Q1549" i="1"/>
  <c r="U1623" i="1"/>
  <c r="Z1623" i="1" s="1"/>
  <c r="Q1637" i="1"/>
  <c r="AB1666" i="1"/>
  <c r="AD1666" i="1" s="1"/>
  <c r="Q1674" i="1"/>
  <c r="U1704" i="1"/>
  <c r="Z1704" i="1" s="1"/>
  <c r="Z1707" i="1"/>
  <c r="AD1707" i="1" s="1"/>
  <c r="Q1729" i="1"/>
  <c r="Q1735" i="1"/>
  <c r="Q1756" i="1"/>
  <c r="AB1779" i="1"/>
  <c r="AD1779" i="1" s="1"/>
  <c r="Q1790" i="1"/>
  <c r="Z1795" i="1"/>
  <c r="AD1795" i="1" s="1"/>
  <c r="U1825" i="1"/>
  <c r="AB1825" i="1" s="1"/>
  <c r="U1845" i="1"/>
  <c r="AB1845" i="1" s="1"/>
  <c r="U1861" i="1"/>
  <c r="AB1861" i="1" s="1"/>
  <c r="Q1873" i="1"/>
  <c r="U1944" i="1"/>
  <c r="AB1944" i="1" s="1"/>
  <c r="U1971" i="1"/>
  <c r="Z1971" i="1" s="1"/>
  <c r="Q2029" i="1"/>
  <c r="Z2035" i="1"/>
  <c r="AD2035" i="1" s="1"/>
  <c r="U2151" i="1"/>
  <c r="Z2151" i="1" s="1"/>
  <c r="Z2158" i="1"/>
  <c r="AD2158" i="1" s="1"/>
  <c r="Q2162" i="1"/>
  <c r="Z2174" i="1"/>
  <c r="AD2174" i="1" s="1"/>
  <c r="U2216" i="1"/>
  <c r="AB2216" i="1" s="1"/>
  <c r="Q2222" i="1"/>
  <c r="U2259" i="1"/>
  <c r="AB2259" i="1" s="1"/>
  <c r="U2262" i="1"/>
  <c r="Z2262" i="1" s="1"/>
  <c r="U2280" i="1"/>
  <c r="Z2280" i="1" s="1"/>
  <c r="Q2381" i="1"/>
  <c r="Q2424" i="1"/>
  <c r="Q2475" i="1"/>
  <c r="U218" i="1"/>
  <c r="AB218" i="1" s="1"/>
  <c r="U228" i="1"/>
  <c r="U346" i="1"/>
  <c r="AB346" i="1" s="1"/>
  <c r="U441" i="1"/>
  <c r="AB441" i="1" s="1"/>
  <c r="AB697" i="1"/>
  <c r="AD697" i="1" s="1"/>
  <c r="Q1150" i="1"/>
  <c r="AB1166" i="1"/>
  <c r="AD1166" i="1" s="1"/>
  <c r="Q1195" i="1"/>
  <c r="Z1230" i="1"/>
  <c r="AD1230" i="1" s="1"/>
  <c r="AB1254" i="1"/>
  <c r="AD1254" i="1" s="1"/>
  <c r="Q1484" i="1"/>
  <c r="Z1711" i="1"/>
  <c r="AD1711" i="1" s="1"/>
  <c r="AB1834" i="1"/>
  <c r="AD1834" i="1" s="1"/>
  <c r="U260" i="1"/>
  <c r="AB260" i="1" s="1"/>
  <c r="U356" i="1"/>
  <c r="AB356" i="1" s="1"/>
  <c r="U828" i="1"/>
  <c r="Z828" i="1" s="1"/>
  <c r="U961" i="1"/>
  <c r="AB961" i="1" s="1"/>
  <c r="U1796" i="1"/>
  <c r="U1821" i="1"/>
  <c r="U1855" i="1"/>
  <c r="Z1855" i="1" s="1"/>
  <c r="U1884" i="1"/>
  <c r="AB1884" i="1" s="1"/>
  <c r="U1919" i="1"/>
  <c r="AB1919" i="1" s="1"/>
  <c r="U2044" i="1"/>
  <c r="AB2044" i="1" s="1"/>
  <c r="U2145" i="1"/>
  <c r="AB2145" i="1" s="1"/>
  <c r="U2165" i="1"/>
  <c r="Z2165" i="1" s="1"/>
  <c r="U2196" i="1"/>
  <c r="U2206" i="1"/>
  <c r="AB2206" i="1" s="1"/>
  <c r="U2235" i="1"/>
  <c r="AB2235" i="1" s="1"/>
  <c r="U2431" i="1"/>
  <c r="Z2431" i="1" s="1"/>
  <c r="AB2453" i="1"/>
  <c r="Z191" i="1"/>
  <c r="AB191" i="1"/>
  <c r="Z14" i="1"/>
  <c r="AB14" i="1"/>
  <c r="AB21" i="1"/>
  <c r="Z21" i="1"/>
  <c r="Q679" i="1"/>
  <c r="U679" i="1"/>
  <c r="Q871" i="1"/>
  <c r="U871" i="1"/>
  <c r="Z874" i="1"/>
  <c r="AB874" i="1"/>
  <c r="U905" i="1"/>
  <c r="AB905" i="1" s="1"/>
  <c r="Q905" i="1"/>
  <c r="U998" i="1"/>
  <c r="Z998" i="1" s="1"/>
  <c r="Q998" i="1"/>
  <c r="Z1083" i="1"/>
  <c r="AB1083" i="1"/>
  <c r="Q1093" i="1"/>
  <c r="U1093" i="1"/>
  <c r="Z1093" i="1" s="1"/>
  <c r="Q1171" i="1"/>
  <c r="U1171" i="1"/>
  <c r="U1469" i="1"/>
  <c r="Z1469" i="1" s="1"/>
  <c r="Q1469" i="1"/>
  <c r="U1494" i="1"/>
  <c r="AB1494" i="1" s="1"/>
  <c r="Q1494" i="1"/>
  <c r="Q1789" i="1"/>
  <c r="U1789" i="1"/>
  <c r="Z1789" i="1" s="1"/>
  <c r="U2257" i="1"/>
  <c r="Z2257" i="1" s="1"/>
  <c r="Q2257" i="1"/>
  <c r="U87" i="1"/>
  <c r="Z87" i="1" s="1"/>
  <c r="U100" i="1"/>
  <c r="Z100" i="1" s="1"/>
  <c r="U125" i="1"/>
  <c r="Z125" i="1" s="1"/>
  <c r="Q160" i="1"/>
  <c r="Q170" i="1"/>
  <c r="U205" i="1"/>
  <c r="Z205" i="1" s="1"/>
  <c r="U212" i="1"/>
  <c r="AB212" i="1" s="1"/>
  <c r="U220" i="1"/>
  <c r="AB220" i="1" s="1"/>
  <c r="U245" i="1"/>
  <c r="U263" i="1"/>
  <c r="U269" i="1"/>
  <c r="Z269" i="1" s="1"/>
  <c r="U276" i="1"/>
  <c r="Z276" i="1" s="1"/>
  <c r="U284" i="1"/>
  <c r="AB284" i="1" s="1"/>
  <c r="U287" i="1"/>
  <c r="U300" i="1"/>
  <c r="AB300" i="1" s="1"/>
  <c r="U309" i="1"/>
  <c r="Z309" i="1" s="1"/>
  <c r="Q350" i="1"/>
  <c r="Q362" i="1"/>
  <c r="U384" i="1"/>
  <c r="Z384" i="1" s="1"/>
  <c r="U400" i="1"/>
  <c r="Z400" i="1" s="1"/>
  <c r="U416" i="1"/>
  <c r="Z416" i="1" s="1"/>
  <c r="U425" i="1"/>
  <c r="AB425" i="1" s="1"/>
  <c r="U448" i="1"/>
  <c r="U456" i="1"/>
  <c r="Z456" i="1" s="1"/>
  <c r="U465" i="1"/>
  <c r="AB465" i="1" s="1"/>
  <c r="U512" i="1"/>
  <c r="Z512" i="1" s="1"/>
  <c r="U553" i="1"/>
  <c r="AB553" i="1" s="1"/>
  <c r="U569" i="1"/>
  <c r="AB569" i="1" s="1"/>
  <c r="Q598" i="1"/>
  <c r="U657" i="1"/>
  <c r="Q657" i="1"/>
  <c r="Q803" i="1"/>
  <c r="U803" i="1"/>
  <c r="Z803" i="1" s="1"/>
  <c r="Q839" i="1"/>
  <c r="U839" i="1"/>
  <c r="U847" i="1"/>
  <c r="Z847" i="1" s="1"/>
  <c r="Q847" i="1"/>
  <c r="U1182" i="1"/>
  <c r="Q1182" i="1"/>
  <c r="AB1214" i="1"/>
  <c r="Q1255" i="1"/>
  <c r="U1255" i="1"/>
  <c r="Z1255" i="1" s="1"/>
  <c r="U1314" i="1"/>
  <c r="Z1314" i="1" s="1"/>
  <c r="Q1314" i="1"/>
  <c r="Q1349" i="1"/>
  <c r="U1349" i="1"/>
  <c r="AB1349" i="1" s="1"/>
  <c r="AB1359" i="1"/>
  <c r="Z1359" i="1"/>
  <c r="U1417" i="1"/>
  <c r="AB1417" i="1" s="1"/>
  <c r="Q1417" i="1"/>
  <c r="U1421" i="1"/>
  <c r="Z1421" i="1" s="1"/>
  <c r="Q1421" i="1"/>
  <c r="AB1425" i="1"/>
  <c r="Z1425" i="1"/>
  <c r="U1433" i="1"/>
  <c r="AB1433" i="1" s="1"/>
  <c r="Q1433" i="1"/>
  <c r="U1718" i="1"/>
  <c r="AB1718" i="1" s="1"/>
  <c r="Q1718" i="1"/>
  <c r="Q1879" i="1"/>
  <c r="U1879" i="1"/>
  <c r="U1889" i="1"/>
  <c r="Z1889" i="1" s="1"/>
  <c r="Q1889" i="1"/>
  <c r="U42" i="1"/>
  <c r="AB42" i="1" s="1"/>
  <c r="AB67" i="1"/>
  <c r="AD67" i="1" s="1"/>
  <c r="U74" i="1"/>
  <c r="Z74" i="1" s="1"/>
  <c r="AB109" i="1"/>
  <c r="AD109" i="1" s="1"/>
  <c r="U116" i="1"/>
  <c r="AB116" i="1" s="1"/>
  <c r="AB141" i="1"/>
  <c r="AD141" i="1" s="1"/>
  <c r="AB223" i="1"/>
  <c r="AD223" i="1" s="1"/>
  <c r="Q341" i="1"/>
  <c r="Q344" i="1"/>
  <c r="U429" i="1"/>
  <c r="AB429" i="1" s="1"/>
  <c r="Q433" i="1"/>
  <c r="Q451" i="1"/>
  <c r="Q454" i="1"/>
  <c r="AB531" i="1"/>
  <c r="AD531" i="1" s="1"/>
  <c r="Q537" i="1"/>
  <c r="U560" i="1"/>
  <c r="AB560" i="1" s="1"/>
  <c r="AB607" i="1"/>
  <c r="AB634" i="1"/>
  <c r="AD634" i="1" s="1"/>
  <c r="Q644" i="1"/>
  <c r="U644" i="1"/>
  <c r="AB644" i="1" s="1"/>
  <c r="U647" i="1"/>
  <c r="Z647" i="1" s="1"/>
  <c r="Q647" i="1"/>
  <c r="AB669" i="1"/>
  <c r="Z669" i="1"/>
  <c r="Z757" i="1"/>
  <c r="AD757" i="1" s="1"/>
  <c r="AB785" i="1"/>
  <c r="AD785" i="1" s="1"/>
  <c r="U817" i="1"/>
  <c r="Q817" i="1"/>
  <c r="U955" i="1"/>
  <c r="Q955" i="1"/>
  <c r="U969" i="1"/>
  <c r="AB969" i="1" s="1"/>
  <c r="Q969" i="1"/>
  <c r="Q1017" i="1"/>
  <c r="U1017" i="1"/>
  <c r="AB1017" i="1" s="1"/>
  <c r="U1070" i="1"/>
  <c r="Z1070" i="1" s="1"/>
  <c r="Q1070" i="1"/>
  <c r="Q1109" i="1"/>
  <c r="U1109" i="1"/>
  <c r="Z1109" i="1" s="1"/>
  <c r="AB1148" i="1"/>
  <c r="Z1148" i="1"/>
  <c r="Q1249" i="1"/>
  <c r="U1249" i="1"/>
  <c r="AB1249" i="1" s="1"/>
  <c r="AB1325" i="1"/>
  <c r="Z1325" i="1"/>
  <c r="AB1335" i="1"/>
  <c r="AD1335" i="1" s="1"/>
  <c r="U1371" i="1"/>
  <c r="AB1371" i="1" s="1"/>
  <c r="Q1371" i="1"/>
  <c r="Q2247" i="1"/>
  <c r="U2247" i="1"/>
  <c r="AB2247" i="1" s="1"/>
  <c r="U2429" i="1"/>
  <c r="AB2429" i="1" s="1"/>
  <c r="Q2429" i="1"/>
  <c r="U8" i="1"/>
  <c r="Z8" i="1" s="1"/>
  <c r="Q26" i="1"/>
  <c r="Q101" i="1"/>
  <c r="U151" i="1"/>
  <c r="Z151" i="1" s="1"/>
  <c r="U215" i="1"/>
  <c r="U279" i="1"/>
  <c r="Z279" i="1" s="1"/>
  <c r="Q617" i="1"/>
  <c r="Q620" i="1"/>
  <c r="U641" i="1"/>
  <c r="Q641" i="1"/>
  <c r="Q666" i="1"/>
  <c r="Q747" i="1"/>
  <c r="U747" i="1"/>
  <c r="Q751" i="1"/>
  <c r="U751" i="1"/>
  <c r="AB751" i="1" s="1"/>
  <c r="U869" i="1"/>
  <c r="AB869" i="1" s="1"/>
  <c r="Q869" i="1"/>
  <c r="Q1042" i="1"/>
  <c r="U1042" i="1"/>
  <c r="AB1042" i="1" s="1"/>
  <c r="Q1267" i="1"/>
  <c r="U1267" i="1"/>
  <c r="Z1267" i="1" s="1"/>
  <c r="U1387" i="1"/>
  <c r="Z1387" i="1" s="1"/>
  <c r="Q1387" i="1"/>
  <c r="Q1411" i="1"/>
  <c r="U1411" i="1"/>
  <c r="AB1411" i="1" s="1"/>
  <c r="Q1865" i="1"/>
  <c r="U1865" i="1"/>
  <c r="AB1865" i="1" s="1"/>
  <c r="Q2047" i="1"/>
  <c r="U2047" i="1"/>
  <c r="U2171" i="1"/>
  <c r="AB2171" i="1" s="1"/>
  <c r="Q2171" i="1"/>
  <c r="Q2380" i="1"/>
  <c r="U2380" i="1"/>
  <c r="AB2380" i="1" s="1"/>
  <c r="Q72" i="1"/>
  <c r="Q75" i="1"/>
  <c r="Q96" i="1"/>
  <c r="U148" i="1"/>
  <c r="AB148" i="1" s="1"/>
  <c r="Q168" i="1"/>
  <c r="U252" i="1"/>
  <c r="AB252" i="1" s="1"/>
  <c r="U255" i="1"/>
  <c r="U282" i="1"/>
  <c r="AB282" i="1" s="1"/>
  <c r="U285" i="1"/>
  <c r="Z285" i="1" s="1"/>
  <c r="Q288" i="1"/>
  <c r="U338" i="1"/>
  <c r="AB338" i="1" s="1"/>
  <c r="Q357" i="1"/>
  <c r="U414" i="1"/>
  <c r="Z414" i="1" s="1"/>
  <c r="Z439" i="1"/>
  <c r="AD439" i="1" s="1"/>
  <c r="AB446" i="1"/>
  <c r="AD446" i="1" s="1"/>
  <c r="U457" i="1"/>
  <c r="AB457" i="1" s="1"/>
  <c r="U504" i="1"/>
  <c r="Z506" i="1"/>
  <c r="AD506" i="1" s="1"/>
  <c r="Q517" i="1"/>
  <c r="Z578" i="1"/>
  <c r="AD578" i="1" s="1"/>
  <c r="Q590" i="1"/>
  <c r="U608" i="1"/>
  <c r="AB608" i="1" s="1"/>
  <c r="Z666" i="1"/>
  <c r="AB666" i="1"/>
  <c r="U677" i="1"/>
  <c r="Q677" i="1"/>
  <c r="U711" i="1"/>
  <c r="Q711" i="1"/>
  <c r="AB728" i="1"/>
  <c r="Z728" i="1"/>
  <c r="Q755" i="1"/>
  <c r="U755" i="1"/>
  <c r="Z755" i="1" s="1"/>
  <c r="Q907" i="1"/>
  <c r="U907" i="1"/>
  <c r="U966" i="1"/>
  <c r="AB966" i="1" s="1"/>
  <c r="Q966" i="1"/>
  <c r="U1067" i="1"/>
  <c r="Z1067" i="1" s="1"/>
  <c r="Q1067" i="1"/>
  <c r="U1123" i="1"/>
  <c r="Z1123" i="1" s="1"/>
  <c r="Q1123" i="1"/>
  <c r="U1163" i="1"/>
  <c r="Z1163" i="1" s="1"/>
  <c r="Q1163" i="1"/>
  <c r="Q1239" i="1"/>
  <c r="U1239" i="1"/>
  <c r="Z1368" i="1"/>
  <c r="AB1368" i="1"/>
  <c r="U1509" i="1"/>
  <c r="Z1509" i="1" s="1"/>
  <c r="Q1509" i="1"/>
  <c r="Q1524" i="1"/>
  <c r="U1524" i="1"/>
  <c r="U1826" i="1"/>
  <c r="Z1826" i="1" s="1"/>
  <c r="Q1826" i="1"/>
  <c r="U2008" i="1"/>
  <c r="AB2008" i="1" s="1"/>
  <c r="Q2008" i="1"/>
  <c r="Q2026" i="1"/>
  <c r="U2026" i="1"/>
  <c r="AB2026" i="1" s="1"/>
  <c r="Q2363" i="1"/>
  <c r="U2363" i="1"/>
  <c r="AB2363" i="1" s="1"/>
  <c r="Q2370" i="1"/>
  <c r="U2370" i="1"/>
  <c r="Q9" i="1"/>
  <c r="Q21" i="1"/>
  <c r="U43" i="1"/>
  <c r="AB43" i="1" s="1"/>
  <c r="Q47" i="1"/>
  <c r="Q54" i="1"/>
  <c r="U63" i="1"/>
  <c r="Z63" i="1" s="1"/>
  <c r="Q69" i="1"/>
  <c r="Q93" i="1"/>
  <c r="U114" i="1"/>
  <c r="Z114" i="1" s="1"/>
  <c r="U124" i="1"/>
  <c r="AB124" i="1" s="1"/>
  <c r="Q127" i="1"/>
  <c r="Q130" i="1"/>
  <c r="Q159" i="1"/>
  <c r="Q181" i="1"/>
  <c r="Q191" i="1"/>
  <c r="Q216" i="1"/>
  <c r="Q280" i="1"/>
  <c r="U316" i="1"/>
  <c r="AB316" i="1" s="1"/>
  <c r="Q336" i="1"/>
  <c r="Q370" i="1"/>
  <c r="U392" i="1"/>
  <c r="AB392" i="1" s="1"/>
  <c r="AB398" i="1"/>
  <c r="AD398" i="1" s="1"/>
  <c r="U437" i="1"/>
  <c r="AB437" i="1" s="1"/>
  <c r="Q447" i="1"/>
  <c r="AB454" i="1"/>
  <c r="AD454" i="1" s="1"/>
  <c r="U472" i="1"/>
  <c r="Z474" i="1"/>
  <c r="AD474" i="1" s="1"/>
  <c r="Q486" i="1"/>
  <c r="U489" i="1"/>
  <c r="AB489" i="1" s="1"/>
  <c r="AB491" i="1"/>
  <c r="AD491" i="1" s="1"/>
  <c r="Q507" i="1"/>
  <c r="Q533" i="1"/>
  <c r="U561" i="1"/>
  <c r="AB561" i="1" s="1"/>
  <c r="AB563" i="1"/>
  <c r="AD563" i="1" s="1"/>
  <c r="Z570" i="1"/>
  <c r="AD570" i="1" s="1"/>
  <c r="Q587" i="1"/>
  <c r="Q636" i="1"/>
  <c r="Q639" i="1"/>
  <c r="Q642" i="1"/>
  <c r="Q655" i="1"/>
  <c r="U655" i="1"/>
  <c r="Z655" i="1" s="1"/>
  <c r="Z689" i="1"/>
  <c r="AD689" i="1" s="1"/>
  <c r="U732" i="1"/>
  <c r="Z732" i="1" s="1"/>
  <c r="Q732" i="1"/>
  <c r="Z744" i="1"/>
  <c r="AD744" i="1" s="1"/>
  <c r="U759" i="1"/>
  <c r="Q759" i="1"/>
  <c r="Q798" i="1"/>
  <c r="U798" i="1"/>
  <c r="Z798" i="1" s="1"/>
  <c r="Q841" i="1"/>
  <c r="U841" i="1"/>
  <c r="Z841" i="1" s="1"/>
  <c r="U929" i="1"/>
  <c r="AB929" i="1" s="1"/>
  <c r="Q929" i="1"/>
  <c r="U1011" i="1"/>
  <c r="Z1011" i="1" s="1"/>
  <c r="Q1011" i="1"/>
  <c r="Q1099" i="1"/>
  <c r="U1099" i="1"/>
  <c r="U1261" i="1"/>
  <c r="Z1261" i="1" s="1"/>
  <c r="Q1261" i="1"/>
  <c r="Q1272" i="1"/>
  <c r="U1272" i="1"/>
  <c r="Z1272" i="1" s="1"/>
  <c r="Q1343" i="1"/>
  <c r="U1343" i="1"/>
  <c r="Z1343" i="1" s="1"/>
  <c r="U1347" i="1"/>
  <c r="Z1347" i="1" s="1"/>
  <c r="Q1347" i="1"/>
  <c r="Q1423" i="1"/>
  <c r="U1423" i="1"/>
  <c r="AB1423" i="1" s="1"/>
  <c r="Q1435" i="1"/>
  <c r="U1435" i="1"/>
  <c r="AB1435" i="1" s="1"/>
  <c r="U1987" i="1"/>
  <c r="Z1987" i="1" s="1"/>
  <c r="Q1987" i="1"/>
  <c r="Q652" i="1"/>
  <c r="U652" i="1"/>
  <c r="AB652" i="1" s="1"/>
  <c r="Q671" i="1"/>
  <c r="U671" i="1"/>
  <c r="AB704" i="1"/>
  <c r="Z704" i="1"/>
  <c r="U729" i="1"/>
  <c r="AB729" i="1" s="1"/>
  <c r="Q729" i="1"/>
  <c r="U756" i="1"/>
  <c r="AB756" i="1" s="1"/>
  <c r="Q756" i="1"/>
  <c r="Q763" i="1"/>
  <c r="U763" i="1"/>
  <c r="AB763" i="1" s="1"/>
  <c r="U853" i="1"/>
  <c r="AB853" i="1" s="1"/>
  <c r="Q853" i="1"/>
  <c r="Q857" i="1"/>
  <c r="U857" i="1"/>
  <c r="AB857" i="1" s="1"/>
  <c r="U877" i="1"/>
  <c r="AB877" i="1" s="1"/>
  <c r="Q877" i="1"/>
  <c r="Z1019" i="1"/>
  <c r="AB1019" i="1"/>
  <c r="Q1072" i="1"/>
  <c r="U1072" i="1"/>
  <c r="Z1072" i="1" s="1"/>
  <c r="U1075" i="1"/>
  <c r="Z1075" i="1" s="1"/>
  <c r="Q1075" i="1"/>
  <c r="Q1174" i="1"/>
  <c r="U1174" i="1"/>
  <c r="Z1174" i="1" s="1"/>
  <c r="U1327" i="1"/>
  <c r="Z1327" i="1" s="1"/>
  <c r="Q1327" i="1"/>
  <c r="Q1373" i="1"/>
  <c r="U1373" i="1"/>
  <c r="U1510" i="1"/>
  <c r="AB1510" i="1" s="1"/>
  <c r="Q1510" i="1"/>
  <c r="U1600" i="1"/>
  <c r="AB1600" i="1" s="1"/>
  <c r="Q1600" i="1"/>
  <c r="U1610" i="1"/>
  <c r="AB1610" i="1" s="1"/>
  <c r="Q1610" i="1"/>
  <c r="U1815" i="1"/>
  <c r="AB1815" i="1" s="1"/>
  <c r="Q1815" i="1"/>
  <c r="Q1833" i="1"/>
  <c r="U1833" i="1"/>
  <c r="AB1833" i="1" s="1"/>
  <c r="Q1984" i="1"/>
  <c r="U1984" i="1"/>
  <c r="AB1984" i="1" s="1"/>
  <c r="AB3" i="1"/>
  <c r="U24" i="1"/>
  <c r="Z24" i="1" s="1"/>
  <c r="U57" i="1"/>
  <c r="AB57" i="1" s="1"/>
  <c r="Q61" i="1"/>
  <c r="Q67" i="1"/>
  <c r="Q112" i="1"/>
  <c r="Q122" i="1"/>
  <c r="Q144" i="1"/>
  <c r="U188" i="1"/>
  <c r="U231" i="1"/>
  <c r="Z231" i="1" s="1"/>
  <c r="U247" i="1"/>
  <c r="Z247" i="1" s="1"/>
  <c r="U250" i="1"/>
  <c r="AB250" i="1" s="1"/>
  <c r="U253" i="1"/>
  <c r="Z253" i="1" s="1"/>
  <c r="AB277" i="1"/>
  <c r="AD277" i="1" s="1"/>
  <c r="U292" i="1"/>
  <c r="Z292" i="1" s="1"/>
  <c r="Q306" i="1"/>
  <c r="U364" i="1"/>
  <c r="AB364" i="1" s="1"/>
  <c r="Q387" i="1"/>
  <c r="U421" i="1"/>
  <c r="Q438" i="1"/>
  <c r="Q470" i="1"/>
  <c r="Q505" i="1"/>
  <c r="Q515" i="1"/>
  <c r="Q518" i="1"/>
  <c r="U521" i="1"/>
  <c r="AB521" i="1" s="1"/>
  <c r="AB523" i="1"/>
  <c r="AD523" i="1" s="1"/>
  <c r="U536" i="1"/>
  <c r="Z538" i="1"/>
  <c r="AD538" i="1" s="1"/>
  <c r="Q549" i="1"/>
  <c r="U571" i="1"/>
  <c r="Z571" i="1" s="1"/>
  <c r="Q574" i="1"/>
  <c r="Q577" i="1"/>
  <c r="U716" i="1"/>
  <c r="AB716" i="1" s="1"/>
  <c r="Q716" i="1"/>
  <c r="Q739" i="1"/>
  <c r="U739" i="1"/>
  <c r="AB739" i="1" s="1"/>
  <c r="Q782" i="1"/>
  <c r="U782" i="1"/>
  <c r="U788" i="1"/>
  <c r="AB788" i="1" s="1"/>
  <c r="Q788" i="1"/>
  <c r="AB831" i="1"/>
  <c r="Z831" i="1"/>
  <c r="Q1008" i="1"/>
  <c r="U1008" i="1"/>
  <c r="AB1008" i="1" s="1"/>
  <c r="U1027" i="1"/>
  <c r="Q1027" i="1"/>
  <c r="U1051" i="1"/>
  <c r="Z1051" i="1" s="1"/>
  <c r="Q1051" i="1"/>
  <c r="Q1192" i="1"/>
  <c r="U1192" i="1"/>
  <c r="AB1192" i="1" s="1"/>
  <c r="Q1237" i="1"/>
  <c r="U1237" i="1"/>
  <c r="AB1237" i="1" s="1"/>
  <c r="Q1269" i="1"/>
  <c r="U1269" i="1"/>
  <c r="U1289" i="1"/>
  <c r="Q1289" i="1"/>
  <c r="AB1299" i="1"/>
  <c r="Z1299" i="1"/>
  <c r="U1409" i="1"/>
  <c r="AB1409" i="1" s="1"/>
  <c r="Q1409" i="1"/>
  <c r="U1597" i="1"/>
  <c r="Q1597" i="1"/>
  <c r="U1622" i="1"/>
  <c r="AB1622" i="1" s="1"/>
  <c r="Q1622" i="1"/>
  <c r="U1632" i="1"/>
  <c r="AB1632" i="1" s="1"/>
  <c r="Q1632" i="1"/>
  <c r="U1764" i="1"/>
  <c r="AB1764" i="1" s="1"/>
  <c r="Q1764" i="1"/>
  <c r="U1939" i="1"/>
  <c r="Z1939" i="1" s="1"/>
  <c r="Q1939" i="1"/>
  <c r="Q2318" i="1"/>
  <c r="U2318" i="1"/>
  <c r="AB687" i="1"/>
  <c r="AD687" i="1" s="1"/>
  <c r="AB727" i="1"/>
  <c r="AD727" i="1" s="1"/>
  <c r="AB1028" i="1"/>
  <c r="AD1028" i="1" s="1"/>
  <c r="Z1266" i="1"/>
  <c r="AD1266" i="1" s="1"/>
  <c r="AB1649" i="1"/>
  <c r="Z1649" i="1"/>
  <c r="Z1758" i="1"/>
  <c r="AB1758" i="1"/>
  <c r="Q1797" i="1"/>
  <c r="U1797" i="1"/>
  <c r="Z1797" i="1" s="1"/>
  <c r="Q1893" i="1"/>
  <c r="U1893" i="1"/>
  <c r="AB1893" i="1" s="1"/>
  <c r="AB1924" i="1"/>
  <c r="Z1924" i="1"/>
  <c r="U1928" i="1"/>
  <c r="AB1928" i="1" s="1"/>
  <c r="Q1928" i="1"/>
  <c r="U1977" i="1"/>
  <c r="AB1977" i="1" s="1"/>
  <c r="Q1977" i="1"/>
  <c r="Q2016" i="1"/>
  <c r="U2016" i="1"/>
  <c r="Z2050" i="1"/>
  <c r="AB2050" i="1"/>
  <c r="Q2149" i="1"/>
  <c r="U2149" i="1"/>
  <c r="Q2254" i="1"/>
  <c r="U2254" i="1"/>
  <c r="AB2254" i="1" s="1"/>
  <c r="U2297" i="1"/>
  <c r="Z2297" i="1" s="1"/>
  <c r="Q2297" i="1"/>
  <c r="Q2325" i="1"/>
  <c r="U2325" i="1"/>
  <c r="AB2325" i="1" s="1"/>
  <c r="Q2336" i="1"/>
  <c r="U2336" i="1"/>
  <c r="Q2384" i="1"/>
  <c r="U2384" i="1"/>
  <c r="Z2384" i="1" s="1"/>
  <c r="Q2013" i="1"/>
  <c r="U2013" i="1"/>
  <c r="AB2013" i="1" s="1"/>
  <c r="Q2172" i="1"/>
  <c r="U2172" i="1"/>
  <c r="Z2172" i="1" s="1"/>
  <c r="U2209" i="1"/>
  <c r="Z2209" i="1" s="1"/>
  <c r="Q2209" i="1"/>
  <c r="U2347" i="1"/>
  <c r="Z2347" i="1" s="1"/>
  <c r="Q2347" i="1"/>
  <c r="U2405" i="1"/>
  <c r="Q2405" i="1"/>
  <c r="Q2488" i="1"/>
  <c r="U2488" i="1"/>
  <c r="AB2488" i="1" s="1"/>
  <c r="Q1110" i="1"/>
  <c r="Q1128" i="1"/>
  <c r="Q1546" i="1"/>
  <c r="U1546" i="1"/>
  <c r="AB1546" i="1" s="1"/>
  <c r="U1573" i="1"/>
  <c r="Z1573" i="1" s="1"/>
  <c r="Q1573" i="1"/>
  <c r="U1912" i="1"/>
  <c r="Q1912" i="1"/>
  <c r="Q1925" i="1"/>
  <c r="U1925" i="1"/>
  <c r="AB1925" i="1" s="1"/>
  <c r="U1937" i="1"/>
  <c r="Q1937" i="1"/>
  <c r="U1950" i="1"/>
  <c r="AB1950" i="1" s="1"/>
  <c r="U1953" i="1"/>
  <c r="Z1953" i="1" s="1"/>
  <c r="Q1953" i="1"/>
  <c r="Q2006" i="1"/>
  <c r="AB2030" i="1"/>
  <c r="Z2030" i="1"/>
  <c r="U2225" i="1"/>
  <c r="Z2225" i="1" s="1"/>
  <c r="Q2225" i="1"/>
  <c r="U2272" i="1"/>
  <c r="Z2272" i="1" s="1"/>
  <c r="Q2272" i="1"/>
  <c r="U2294" i="1"/>
  <c r="Z2294" i="1" s="1"/>
  <c r="Q2294" i="1"/>
  <c r="U2302" i="1"/>
  <c r="Z2302" i="1" s="1"/>
  <c r="Q2302" i="1"/>
  <c r="Q2310" i="1"/>
  <c r="Z2371" i="1"/>
  <c r="AB2371" i="1"/>
  <c r="Z2449" i="1"/>
  <c r="AD2449" i="1" s="1"/>
  <c r="U2485" i="1"/>
  <c r="AB2485" i="1" s="1"/>
  <c r="Q2485" i="1"/>
  <c r="U761" i="1"/>
  <c r="AB761" i="1" s="1"/>
  <c r="U790" i="1"/>
  <c r="Z790" i="1" s="1"/>
  <c r="U799" i="1"/>
  <c r="U849" i="1"/>
  <c r="AB849" i="1" s="1"/>
  <c r="U867" i="1"/>
  <c r="U1259" i="1"/>
  <c r="Z1259" i="1" s="1"/>
  <c r="Q1306" i="1"/>
  <c r="Q1309" i="1"/>
  <c r="Q1385" i="1"/>
  <c r="Q1419" i="1"/>
  <c r="Q1427" i="1"/>
  <c r="U1447" i="1"/>
  <c r="Z1447" i="1" s="1"/>
  <c r="Q1492" i="1"/>
  <c r="U1492" i="1"/>
  <c r="AB1492" i="1" s="1"/>
  <c r="Q1508" i="1"/>
  <c r="U1514" i="1"/>
  <c r="Z1514" i="1" s="1"/>
  <c r="Q1514" i="1"/>
  <c r="Q1525" i="1"/>
  <c r="Q1536" i="1"/>
  <c r="Q1612" i="1"/>
  <c r="AB1658" i="1"/>
  <c r="Z1658" i="1"/>
  <c r="U1706" i="1"/>
  <c r="AB1706" i="1" s="1"/>
  <c r="Q1706" i="1"/>
  <c r="U1709" i="1"/>
  <c r="Z1709" i="1" s="1"/>
  <c r="Q1746" i="1"/>
  <c r="U1753" i="1"/>
  <c r="Z1753" i="1" s="1"/>
  <c r="Q1753" i="1"/>
  <c r="Q1766" i="1"/>
  <c r="U1783" i="1"/>
  <c r="Z1783" i="1" s="1"/>
  <c r="Q1783" i="1"/>
  <c r="Z1847" i="1"/>
  <c r="AB1847" i="1"/>
  <c r="Q1863" i="1"/>
  <c r="U1863" i="1"/>
  <c r="Q1881" i="1"/>
  <c r="U1881" i="1"/>
  <c r="U2024" i="1"/>
  <c r="AB2024" i="1" s="1"/>
  <c r="Q2024" i="1"/>
  <c r="Q2045" i="1"/>
  <c r="U2045" i="1"/>
  <c r="Q2140" i="1"/>
  <c r="U2140" i="1"/>
  <c r="Z2140" i="1" s="1"/>
  <c r="AB2265" i="1"/>
  <c r="U2313" i="1"/>
  <c r="Q2313" i="1"/>
  <c r="U2402" i="1"/>
  <c r="Z2402" i="1" s="1"/>
  <c r="Q2402" i="1"/>
  <c r="U2406" i="1"/>
  <c r="Q2406" i="1"/>
  <c r="Q2421" i="1"/>
  <c r="U2421" i="1"/>
  <c r="Z2421" i="1" s="1"/>
  <c r="U718" i="1"/>
  <c r="U723" i="1"/>
  <c r="AB723" i="1" s="1"/>
  <c r="U835" i="1"/>
  <c r="U840" i="1"/>
  <c r="Z840" i="1" s="1"/>
  <c r="U864" i="1"/>
  <c r="Z864" i="1" s="1"/>
  <c r="Q885" i="1"/>
  <c r="U896" i="1"/>
  <c r="AB896" i="1" s="1"/>
  <c r="U928" i="1"/>
  <c r="AB928" i="1" s="1"/>
  <c r="Q934" i="1"/>
  <c r="Q947" i="1"/>
  <c r="U968" i="1"/>
  <c r="AB968" i="1" s="1"/>
  <c r="Q987" i="1"/>
  <c r="Q1019" i="1"/>
  <c r="Q1043" i="1"/>
  <c r="Q1083" i="1"/>
  <c r="U1098" i="1"/>
  <c r="AB1098" i="1" s="1"/>
  <c r="U1104" i="1"/>
  <c r="Z1104" i="1" s="1"/>
  <c r="U1117" i="1"/>
  <c r="U1122" i="1"/>
  <c r="AB1122" i="1" s="1"/>
  <c r="U1138" i="1"/>
  <c r="AB1138" i="1" s="1"/>
  <c r="Q1152" i="1"/>
  <c r="Q1158" i="1"/>
  <c r="U1178" i="1"/>
  <c r="U1208" i="1"/>
  <c r="AB1208" i="1" s="1"/>
  <c r="Q1211" i="1"/>
  <c r="Q1229" i="1"/>
  <c r="Q1238" i="1"/>
  <c r="Z1278" i="1"/>
  <c r="AD1278" i="1" s="1"/>
  <c r="Z1290" i="1"/>
  <c r="AD1290" i="1" s="1"/>
  <c r="Q1335" i="1"/>
  <c r="Q1337" i="1"/>
  <c r="Q1351" i="1"/>
  <c r="Q1363" i="1"/>
  <c r="Q1375" i="1"/>
  <c r="Q1395" i="1"/>
  <c r="Q1425" i="1"/>
  <c r="Q1461" i="1"/>
  <c r="U1574" i="1"/>
  <c r="AB1574" i="1" s="1"/>
  <c r="Q1574" i="1"/>
  <c r="Q1666" i="1"/>
  <c r="Z1687" i="1"/>
  <c r="AB1687" i="1"/>
  <c r="Q1773" i="1"/>
  <c r="U1773" i="1"/>
  <c r="Z1773" i="1" s="1"/>
  <c r="U1780" i="1"/>
  <c r="Q1780" i="1"/>
  <c r="Q1806" i="1"/>
  <c r="Q1813" i="1"/>
  <c r="U1813" i="1"/>
  <c r="Z1813" i="1" s="1"/>
  <c r="Q1841" i="1"/>
  <c r="Q1860" i="1"/>
  <c r="U1860" i="1"/>
  <c r="AB1860" i="1" s="1"/>
  <c r="Q1898" i="1"/>
  <c r="Q1909" i="1"/>
  <c r="U1909" i="1"/>
  <c r="Z1909" i="1" s="1"/>
  <c r="U1913" i="1"/>
  <c r="Q1913" i="1"/>
  <c r="U1934" i="1"/>
  <c r="Z1934" i="1" s="1"/>
  <c r="Q1934" i="1"/>
  <c r="U1968" i="1"/>
  <c r="AB1968" i="1" s="1"/>
  <c r="Q1968" i="1"/>
  <c r="Q2055" i="1"/>
  <c r="U2154" i="1"/>
  <c r="Z2154" i="1" s="1"/>
  <c r="U2180" i="1"/>
  <c r="Z2180" i="1" s="1"/>
  <c r="Q2180" i="1"/>
  <c r="U2284" i="1"/>
  <c r="Q2284" i="1"/>
  <c r="Q2362" i="1"/>
  <c r="Z2365" i="1"/>
  <c r="AB2365" i="1"/>
  <c r="Q2386" i="1"/>
  <c r="Q2389" i="1"/>
  <c r="U2389" i="1"/>
  <c r="Z2389" i="1" s="1"/>
  <c r="Q2447" i="1"/>
  <c r="U2447" i="1"/>
  <c r="AB2447" i="1" s="1"/>
  <c r="U2464" i="1"/>
  <c r="AB2464" i="1" s="1"/>
  <c r="Q2464" i="1"/>
  <c r="U1478" i="1"/>
  <c r="AB1478" i="1" s="1"/>
  <c r="Q1478" i="1"/>
  <c r="U1558" i="1"/>
  <c r="AB1558" i="1" s="1"/>
  <c r="Q1558" i="1"/>
  <c r="U1620" i="1"/>
  <c r="Z1620" i="1" s="1"/>
  <c r="Q1620" i="1"/>
  <c r="U1691" i="1"/>
  <c r="Q1691" i="1"/>
  <c r="U1750" i="1"/>
  <c r="AB1750" i="1" s="1"/>
  <c r="Q1750" i="1"/>
  <c r="Q1810" i="1"/>
  <c r="U1810" i="1"/>
  <c r="Z1810" i="1" s="1"/>
  <c r="Q1831" i="1"/>
  <c r="U1831" i="1"/>
  <c r="U1961" i="1"/>
  <c r="Z1961" i="1" s="1"/>
  <c r="Q1961" i="1"/>
  <c r="U2000" i="1"/>
  <c r="AB2000" i="1" s="1"/>
  <c r="Q2000" i="1"/>
  <c r="Q2177" i="1"/>
  <c r="U2177" i="1"/>
  <c r="AB2177" i="1" s="1"/>
  <c r="Q2266" i="1"/>
  <c r="U2266" i="1"/>
  <c r="AB2266" i="1" s="1"/>
  <c r="U2345" i="1"/>
  <c r="Z2345" i="1" s="1"/>
  <c r="Q2345" i="1"/>
  <c r="Z870" i="1"/>
  <c r="AD870" i="1" s="1"/>
  <c r="U920" i="1"/>
  <c r="U944" i="1"/>
  <c r="Z944" i="1" s="1"/>
  <c r="U984" i="1"/>
  <c r="Z984" i="1" s="1"/>
  <c r="U1050" i="1"/>
  <c r="AB1050" i="1" s="1"/>
  <c r="U1053" i="1"/>
  <c r="U1069" i="1"/>
  <c r="Z1069" i="1" s="1"/>
  <c r="U1126" i="1"/>
  <c r="AB1126" i="1" s="1"/>
  <c r="U1173" i="1"/>
  <c r="U1181" i="1"/>
  <c r="Z1181" i="1" s="1"/>
  <c r="U1244" i="1"/>
  <c r="Z1244" i="1" s="1"/>
  <c r="U1260" i="1"/>
  <c r="Z1260" i="1" s="1"/>
  <c r="U1279" i="1"/>
  <c r="AB1279" i="1" s="1"/>
  <c r="AB1306" i="1"/>
  <c r="U1332" i="1"/>
  <c r="Z1332" i="1" s="1"/>
  <c r="U1526" i="1"/>
  <c r="AB1526" i="1" s="1"/>
  <c r="Q1526" i="1"/>
  <c r="U1634" i="1"/>
  <c r="AB1634" i="1" s="1"/>
  <c r="U1644" i="1"/>
  <c r="AB1644" i="1" s="1"/>
  <c r="Q1644" i="1"/>
  <c r="U1663" i="1"/>
  <c r="AB1663" i="1" s="1"/>
  <c r="U1681" i="1"/>
  <c r="AB1681" i="1" s="1"/>
  <c r="Q1681" i="1"/>
  <c r="U1737" i="1"/>
  <c r="AB1737" i="1" s="1"/>
  <c r="Z1829" i="1"/>
  <c r="AB1829" i="1"/>
  <c r="U1872" i="1"/>
  <c r="Q1914" i="1"/>
  <c r="U1914" i="1"/>
  <c r="AB1914" i="1" s="1"/>
  <c r="U1931" i="1"/>
  <c r="Z1931" i="1" s="1"/>
  <c r="Q1931" i="1"/>
  <c r="Q1976" i="1"/>
  <c r="U1976" i="1"/>
  <c r="U2039" i="1"/>
  <c r="Z2039" i="1" s="1"/>
  <c r="Q2039" i="1"/>
  <c r="AB2064" i="1"/>
  <c r="AD2064" i="1" s="1"/>
  <c r="U2233" i="1"/>
  <c r="Z2233" i="1" s="1"/>
  <c r="Q2281" i="1"/>
  <c r="U2281" i="1"/>
  <c r="Z2281" i="1" s="1"/>
  <c r="U2321" i="1"/>
  <c r="Z2435" i="1"/>
  <c r="AB2435" i="1"/>
  <c r="Q1829" i="1"/>
  <c r="Q1605" i="1"/>
  <c r="Q1648" i="1"/>
  <c r="Q1665" i="1"/>
  <c r="Q1711" i="1"/>
  <c r="Q1714" i="1"/>
  <c r="Q1730" i="1"/>
  <c r="Q1733" i="1"/>
  <c r="Q1745" i="1"/>
  <c r="Q1751" i="1"/>
  <c r="U1805" i="1"/>
  <c r="U1814" i="1"/>
  <c r="U1840" i="1"/>
  <c r="U1897" i="1"/>
  <c r="Q1995" i="1"/>
  <c r="Q2037" i="1"/>
  <c r="Q2051" i="1"/>
  <c r="U2065" i="1"/>
  <c r="AB2065" i="1" s="1"/>
  <c r="U2068" i="1"/>
  <c r="Z2068" i="1" s="1"/>
  <c r="U2133" i="1"/>
  <c r="AB2133" i="1" s="1"/>
  <c r="U2153" i="1"/>
  <c r="AB2153" i="1" s="1"/>
  <c r="U2208" i="1"/>
  <c r="Z2208" i="1" s="1"/>
  <c r="U2250" i="1"/>
  <c r="Z2250" i="1" s="1"/>
  <c r="U2301" i="1"/>
  <c r="AB2301" i="1" s="1"/>
  <c r="Q2331" i="1"/>
  <c r="U2334" i="1"/>
  <c r="Z2334" i="1" s="1"/>
  <c r="Q2340" i="1"/>
  <c r="U2352" i="1"/>
  <c r="Z2352" i="1" s="1"/>
  <c r="Q2400" i="1"/>
  <c r="U2408" i="1"/>
  <c r="AB2408" i="1" s="1"/>
  <c r="U2418" i="1"/>
  <c r="Z2418" i="1" s="1"/>
  <c r="Q2427" i="1"/>
  <c r="U2450" i="1"/>
  <c r="Z2450" i="1" s="1"/>
  <c r="U2499" i="1"/>
  <c r="Z2499" i="1" s="1"/>
  <c r="Q1548" i="1"/>
  <c r="Q1578" i="1"/>
  <c r="Q1589" i="1"/>
  <c r="Q1645" i="1"/>
  <c r="Q1682" i="1"/>
  <c r="Q1685" i="1"/>
  <c r="Q1742" i="1"/>
  <c r="U1817" i="1"/>
  <c r="AB1817" i="1" s="1"/>
  <c r="U1849" i="1"/>
  <c r="U1900" i="1"/>
  <c r="AB1900" i="1" s="1"/>
  <c r="Q1904" i="1"/>
  <c r="Q1980" i="1"/>
  <c r="AB1985" i="1"/>
  <c r="AD1985" i="1" s="1"/>
  <c r="Z2007" i="1"/>
  <c r="AD2007" i="1" s="1"/>
  <c r="Q2011" i="1"/>
  <c r="AB2056" i="1"/>
  <c r="AD2056" i="1" s="1"/>
  <c r="U2156" i="1"/>
  <c r="AB2156" i="1" s="1"/>
  <c r="U2167" i="1"/>
  <c r="U2170" i="1"/>
  <c r="AB2170" i="1" s="1"/>
  <c r="U2184" i="1"/>
  <c r="U2189" i="1"/>
  <c r="Z2189" i="1" s="1"/>
  <c r="Z2202" i="1"/>
  <c r="AD2202" i="1" s="1"/>
  <c r="U2232" i="1"/>
  <c r="Z2232" i="1" s="1"/>
  <c r="AB2252" i="1"/>
  <c r="AD2252" i="1" s="1"/>
  <c r="Q2448" i="1"/>
  <c r="U1830" i="1"/>
  <c r="AB1830" i="1" s="1"/>
  <c r="U2474" i="1"/>
  <c r="Z2474" i="1" s="1"/>
  <c r="U2451" i="1"/>
  <c r="Z2451" i="1" s="1"/>
  <c r="Z165" i="1"/>
  <c r="AB165" i="1"/>
  <c r="Z261" i="1"/>
  <c r="AB261" i="1"/>
  <c r="Z50" i="1"/>
  <c r="AB50" i="1"/>
  <c r="Z69" i="1"/>
  <c r="AB69" i="1"/>
  <c r="Z82" i="1"/>
  <c r="AB82" i="1"/>
  <c r="Z93" i="1"/>
  <c r="AB93" i="1"/>
  <c r="Z181" i="1"/>
  <c r="AB181" i="1"/>
  <c r="Z197" i="1"/>
  <c r="AB197" i="1"/>
  <c r="Z34" i="1"/>
  <c r="AB34" i="1"/>
  <c r="AB79" i="1"/>
  <c r="Z79" i="1"/>
  <c r="Z19" i="1"/>
  <c r="AB19" i="1"/>
  <c r="Z157" i="1"/>
  <c r="AB157" i="1"/>
  <c r="Z189" i="1"/>
  <c r="AB189" i="1"/>
  <c r="Z39" i="1"/>
  <c r="AB39" i="1"/>
  <c r="Z135" i="1"/>
  <c r="AB135" i="1"/>
  <c r="AB414" i="1"/>
  <c r="U462" i="1"/>
  <c r="Z462" i="1" s="1"/>
  <c r="Q462" i="1"/>
  <c r="Z483" i="1"/>
  <c r="AB483" i="1"/>
  <c r="Q520" i="1"/>
  <c r="U520" i="1"/>
  <c r="U526" i="1"/>
  <c r="AB526" i="1" s="1"/>
  <c r="Q526" i="1"/>
  <c r="Z587" i="1"/>
  <c r="AB587" i="1"/>
  <c r="AB617" i="1"/>
  <c r="Z617" i="1"/>
  <c r="U119" i="1"/>
  <c r="U132" i="1"/>
  <c r="AB132" i="1" s="1"/>
  <c r="Z215" i="1"/>
  <c r="AB215" i="1"/>
  <c r="U271" i="1"/>
  <c r="U293" i="1"/>
  <c r="U480" i="1"/>
  <c r="Z480" i="1" s="1"/>
  <c r="AB490" i="1"/>
  <c r="Z490" i="1"/>
  <c r="Z507" i="1"/>
  <c r="AB507" i="1"/>
  <c r="U544" i="1"/>
  <c r="AB544" i="1" s="1"/>
  <c r="U566" i="1"/>
  <c r="AB566" i="1" s="1"/>
  <c r="Q566" i="1"/>
  <c r="U584" i="1"/>
  <c r="AB584" i="1" s="1"/>
  <c r="Q627" i="1"/>
  <c r="U627" i="1"/>
  <c r="AB627" i="1" s="1"/>
  <c r="Q633" i="1"/>
  <c r="U633" i="1"/>
  <c r="Q665" i="1"/>
  <c r="U665" i="1"/>
  <c r="Q703" i="1"/>
  <c r="U703" i="1"/>
  <c r="Q780" i="1"/>
  <c r="U780" i="1"/>
  <c r="AB780" i="1" s="1"/>
  <c r="AB829" i="1"/>
  <c r="Z829" i="1"/>
  <c r="U6" i="1"/>
  <c r="U35" i="1"/>
  <c r="U45" i="1"/>
  <c r="U95" i="1"/>
  <c r="Z95" i="1" s="1"/>
  <c r="U183" i="1"/>
  <c r="AB30" i="1"/>
  <c r="AD30" i="1" s="1"/>
  <c r="Q34" i="1"/>
  <c r="Q50" i="1"/>
  <c r="U52" i="1"/>
  <c r="Z52" i="1" s="1"/>
  <c r="U56" i="1"/>
  <c r="Z56" i="1" s="1"/>
  <c r="U76" i="1"/>
  <c r="AB76" i="1" s="1"/>
  <c r="Q79" i="1"/>
  <c r="U81" i="1"/>
  <c r="AB81" i="1" s="1"/>
  <c r="Q103" i="1"/>
  <c r="U105" i="1"/>
  <c r="AB105" i="1" s="1"/>
  <c r="Q135" i="1"/>
  <c r="Q152" i="1"/>
  <c r="Q157" i="1"/>
  <c r="Q162" i="1"/>
  <c r="AB173" i="1"/>
  <c r="AD173" i="1" s="1"/>
  <c r="Q176" i="1"/>
  <c r="Q189" i="1"/>
  <c r="U196" i="1"/>
  <c r="AB196" i="1" s="1"/>
  <c r="U207" i="1"/>
  <c r="U210" i="1"/>
  <c r="AB210" i="1" s="1"/>
  <c r="Q210" i="1"/>
  <c r="U221" i="1"/>
  <c r="U244" i="1"/>
  <c r="AB244" i="1" s="1"/>
  <c r="Q266" i="1"/>
  <c r="Q324" i="1"/>
  <c r="U324" i="1"/>
  <c r="AB324" i="1" s="1"/>
  <c r="AB362" i="1"/>
  <c r="Z362" i="1"/>
  <c r="AB387" i="1"/>
  <c r="Z387" i="1"/>
  <c r="U393" i="1"/>
  <c r="Z393" i="1" s="1"/>
  <c r="Q393" i="1"/>
  <c r="Q397" i="1"/>
  <c r="U397" i="1"/>
  <c r="U430" i="1"/>
  <c r="AB443" i="1"/>
  <c r="Z443" i="1"/>
  <c r="U477" i="1"/>
  <c r="AB477" i="1" s="1"/>
  <c r="U541" i="1"/>
  <c r="AB541" i="1" s="1"/>
  <c r="U581" i="1"/>
  <c r="AB581" i="1" s="1"/>
  <c r="Q816" i="1"/>
  <c r="U816" i="1"/>
  <c r="Z816" i="1" s="1"/>
  <c r="Q827" i="1"/>
  <c r="U827" i="1"/>
  <c r="AB827" i="1" s="1"/>
  <c r="U1059" i="1"/>
  <c r="Q1059" i="1"/>
  <c r="Z1062" i="1"/>
  <c r="AB1062" i="1"/>
  <c r="Q1066" i="1"/>
  <c r="U1066" i="1"/>
  <c r="AB1066" i="1" s="1"/>
  <c r="U85" i="1"/>
  <c r="U90" i="1"/>
  <c r="Z90" i="1" s="1"/>
  <c r="U204" i="1"/>
  <c r="Z204" i="1" s="1"/>
  <c r="Z54" i="1"/>
  <c r="AD54" i="1" s="1"/>
  <c r="U140" i="1"/>
  <c r="AB140" i="1" s="1"/>
  <c r="Z229" i="1"/>
  <c r="AB229" i="1"/>
  <c r="AB317" i="1"/>
  <c r="AD317" i="1" s="1"/>
  <c r="Q409" i="1"/>
  <c r="AB427" i="1"/>
  <c r="AD427" i="1" s="1"/>
  <c r="U497" i="1"/>
  <c r="AB497" i="1" s="1"/>
  <c r="Q612" i="1"/>
  <c r="U612" i="1"/>
  <c r="AB688" i="1"/>
  <c r="Z688" i="1"/>
  <c r="Z767" i="1"/>
  <c r="AB767" i="1"/>
  <c r="AB777" i="1"/>
  <c r="Z777" i="1"/>
  <c r="U889" i="1"/>
  <c r="AB889" i="1" s="1"/>
  <c r="Q889" i="1"/>
  <c r="U910" i="1"/>
  <c r="AB910" i="1" s="1"/>
  <c r="Q910" i="1"/>
  <c r="Z1056" i="1"/>
  <c r="AB1056" i="1"/>
  <c r="U28" i="1"/>
  <c r="AB28" i="1" s="1"/>
  <c r="U164" i="1"/>
  <c r="U178" i="1"/>
  <c r="AB178" i="1" s="1"/>
  <c r="Q27" i="1"/>
  <c r="Q39" i="1"/>
  <c r="Q46" i="1"/>
  <c r="Q53" i="1"/>
  <c r="Q77" i="1"/>
  <c r="Q82" i="1"/>
  <c r="U84" i="1"/>
  <c r="Q106" i="1"/>
  <c r="Q111" i="1"/>
  <c r="U113" i="1"/>
  <c r="AB113" i="1" s="1"/>
  <c r="Q120" i="1"/>
  <c r="Q138" i="1"/>
  <c r="Q143" i="1"/>
  <c r="Q165" i="1"/>
  <c r="U172" i="1"/>
  <c r="AB172" i="1" s="1"/>
  <c r="Q184" i="1"/>
  <c r="Q197" i="1"/>
  <c r="U199" i="1"/>
  <c r="Q261" i="1"/>
  <c r="Q318" i="1"/>
  <c r="Q382" i="1"/>
  <c r="AB455" i="1"/>
  <c r="Z455" i="1"/>
  <c r="Q475" i="1"/>
  <c r="Q485" i="1"/>
  <c r="Q488" i="1"/>
  <c r="U488" i="1"/>
  <c r="U494" i="1"/>
  <c r="AB494" i="1" s="1"/>
  <c r="Q494" i="1"/>
  <c r="Z515" i="1"/>
  <c r="AB515" i="1"/>
  <c r="Q539" i="1"/>
  <c r="Z555" i="1"/>
  <c r="AB555" i="1"/>
  <c r="Q579" i="1"/>
  <c r="Q589" i="1"/>
  <c r="Q592" i="1"/>
  <c r="U592" i="1"/>
  <c r="AB592" i="1" s="1"/>
  <c r="AB640" i="1"/>
  <c r="Z640" i="1"/>
  <c r="U804" i="1"/>
  <c r="AB804" i="1" s="1"/>
  <c r="Q804" i="1"/>
  <c r="Q1227" i="1"/>
  <c r="U1227" i="1"/>
  <c r="U58" i="1"/>
  <c r="U149" i="1"/>
  <c r="U154" i="1"/>
  <c r="AB205" i="1"/>
  <c r="AB354" i="1"/>
  <c r="Z354" i="1"/>
  <c r="U366" i="1"/>
  <c r="AB366" i="1" s="1"/>
  <c r="Q366" i="1"/>
  <c r="AB391" i="1"/>
  <c r="Z391" i="1"/>
  <c r="Z475" i="1"/>
  <c r="AB475" i="1"/>
  <c r="AB522" i="1"/>
  <c r="Z522" i="1"/>
  <c r="Z539" i="1"/>
  <c r="AB539" i="1"/>
  <c r="Z579" i="1"/>
  <c r="AB579" i="1"/>
  <c r="Q622" i="1"/>
  <c r="U622" i="1"/>
  <c r="AB622" i="1" s="1"/>
  <c r="Q659" i="1"/>
  <c r="U659" i="1"/>
  <c r="AB659" i="1" s="1"/>
  <c r="Q683" i="1"/>
  <c r="U683" i="1"/>
  <c r="AB683" i="1" s="1"/>
  <c r="Z1197" i="1"/>
  <c r="U20" i="1"/>
  <c r="U92" i="1"/>
  <c r="Z92" i="1" s="1"/>
  <c r="Q104" i="1"/>
  <c r="U180" i="1"/>
  <c r="AB180" i="1" s="1"/>
  <c r="Q192" i="1"/>
  <c r="U239" i="1"/>
  <c r="Q256" i="1"/>
  <c r="U295" i="1"/>
  <c r="U328" i="1"/>
  <c r="AB328" i="1" s="1"/>
  <c r="Q349" i="1"/>
  <c r="AB370" i="1"/>
  <c r="Z370" i="1"/>
  <c r="Z422" i="1"/>
  <c r="AB422" i="1"/>
  <c r="Z438" i="1"/>
  <c r="AB438" i="1"/>
  <c r="Z453" i="1"/>
  <c r="U509" i="1"/>
  <c r="AB509" i="1" s="1"/>
  <c r="Q705" i="1"/>
  <c r="U705" i="1"/>
  <c r="Q772" i="1"/>
  <c r="U772" i="1"/>
  <c r="AB772" i="1" s="1"/>
  <c r="AB29" i="1"/>
  <c r="AD29" i="1" s="1"/>
  <c r="Z46" i="1"/>
  <c r="AD46" i="1" s="1"/>
  <c r="AB101" i="1"/>
  <c r="AD101" i="1" s="1"/>
  <c r="Q136" i="1"/>
  <c r="U200" i="1"/>
  <c r="AB200" i="1" s="1"/>
  <c r="Q200" i="1"/>
  <c r="Q234" i="1"/>
  <c r="AB325" i="1"/>
  <c r="AD325" i="1" s="1"/>
  <c r="Q374" i="1"/>
  <c r="Q380" i="1"/>
  <c r="U380" i="1"/>
  <c r="AB380" i="1" s="1"/>
  <c r="U407" i="1"/>
  <c r="Q407" i="1"/>
  <c r="Z620" i="1"/>
  <c r="AB620" i="1"/>
  <c r="Z649" i="1"/>
  <c r="AB649" i="1"/>
  <c r="Q667" i="1"/>
  <c r="U667" i="1"/>
  <c r="AB667" i="1" s="1"/>
  <c r="U681" i="1"/>
  <c r="Q681" i="1"/>
  <c r="AB696" i="1"/>
  <c r="Z696" i="1"/>
  <c r="AB769" i="1"/>
  <c r="Z769" i="1"/>
  <c r="Q635" i="1"/>
  <c r="U635" i="1"/>
  <c r="Z635" i="1" s="1"/>
  <c r="Q670" i="1"/>
  <c r="U670" i="1"/>
  <c r="AB670" i="1" s="1"/>
  <c r="AB693" i="1"/>
  <c r="Z693" i="1"/>
  <c r="U698" i="1"/>
  <c r="Q698" i="1"/>
  <c r="U775" i="1"/>
  <c r="Q775" i="1"/>
  <c r="Q808" i="1"/>
  <c r="U808" i="1"/>
  <c r="U838" i="1"/>
  <c r="Q838" i="1"/>
  <c r="AB881" i="1"/>
  <c r="Z881" i="1"/>
  <c r="Z1080" i="1"/>
  <c r="AB1080" i="1"/>
  <c r="Q1160" i="1"/>
  <c r="U1160" i="1"/>
  <c r="Q1222" i="1"/>
  <c r="U1222" i="1"/>
  <c r="AB1389" i="1"/>
  <c r="Z1389" i="1"/>
  <c r="AB1516" i="1"/>
  <c r="Z1516" i="1"/>
  <c r="Q1520" i="1"/>
  <c r="U1520" i="1"/>
  <c r="AB1520" i="1" s="1"/>
  <c r="Q1594" i="1"/>
  <c r="U1594" i="1"/>
  <c r="Q1616" i="1"/>
  <c r="U1616" i="1"/>
  <c r="AB1616" i="1" s="1"/>
  <c r="Q1701" i="1"/>
  <c r="U1701" i="1"/>
  <c r="AB1701" i="1" s="1"/>
  <c r="AB1786" i="1"/>
  <c r="Z1786" i="1"/>
  <c r="Q232" i="1"/>
  <c r="Q242" i="1"/>
  <c r="Q264" i="1"/>
  <c r="Q274" i="1"/>
  <c r="Q296" i="1"/>
  <c r="Q304" i="1"/>
  <c r="Q317" i="1"/>
  <c r="Q322" i="1"/>
  <c r="U332" i="1"/>
  <c r="Z332" i="1" s="1"/>
  <c r="Q342" i="1"/>
  <c r="Q368" i="1"/>
  <c r="Q373" i="1"/>
  <c r="Q383" i="1"/>
  <c r="Q395" i="1"/>
  <c r="Q399" i="1"/>
  <c r="Q422" i="1"/>
  <c r="U424" i="1"/>
  <c r="Z424" i="1" s="1"/>
  <c r="Q427" i="1"/>
  <c r="Q443" i="1"/>
  <c r="U445" i="1"/>
  <c r="AB445" i="1" s="1"/>
  <c r="Q478" i="1"/>
  <c r="Q481" i="1"/>
  <c r="Q493" i="1"/>
  <c r="Q510" i="1"/>
  <c r="Q513" i="1"/>
  <c r="Q525" i="1"/>
  <c r="Q542" i="1"/>
  <c r="Q545" i="1"/>
  <c r="U552" i="1"/>
  <c r="AB552" i="1" s="1"/>
  <c r="Q555" i="1"/>
  <c r="Q565" i="1"/>
  <c r="Q582" i="1"/>
  <c r="Q585" i="1"/>
  <c r="U600" i="1"/>
  <c r="AB600" i="1" s="1"/>
  <c r="Q660" i="1"/>
  <c r="Q663" i="1"/>
  <c r="U686" i="1"/>
  <c r="AB701" i="1"/>
  <c r="Z701" i="1"/>
  <c r="U708" i="1"/>
  <c r="AB708" i="1" s="1"/>
  <c r="U737" i="1"/>
  <c r="Q740" i="1"/>
  <c r="U750" i="1"/>
  <c r="Z750" i="1" s="1"/>
  <c r="U758" i="1"/>
  <c r="U766" i="1"/>
  <c r="AB793" i="1"/>
  <c r="Z793" i="1"/>
  <c r="AB805" i="1"/>
  <c r="Z805" i="1"/>
  <c r="AB833" i="1"/>
  <c r="Z833" i="1"/>
  <c r="Q872" i="1"/>
  <c r="U872" i="1"/>
  <c r="U887" i="1"/>
  <c r="Z947" i="1"/>
  <c r="AB947" i="1"/>
  <c r="Z971" i="1"/>
  <c r="AB971" i="1"/>
  <c r="Z987" i="1"/>
  <c r="AB987" i="1"/>
  <c r="U1054" i="1"/>
  <c r="Q1102" i="1"/>
  <c r="U1102" i="1"/>
  <c r="Z447" i="1"/>
  <c r="AD447" i="1" s="1"/>
  <c r="Q691" i="1"/>
  <c r="U691" i="1"/>
  <c r="AB691" i="1" s="1"/>
  <c r="Z783" i="1"/>
  <c r="AB783" i="1"/>
  <c r="Z814" i="1"/>
  <c r="AB814" i="1"/>
  <c r="Q820" i="1"/>
  <c r="U820" i="1"/>
  <c r="Z820" i="1" s="1"/>
  <c r="Z1046" i="1"/>
  <c r="AB1046" i="1"/>
  <c r="AB1115" i="1"/>
  <c r="AD1115" i="1" s="1"/>
  <c r="Z1139" i="1"/>
  <c r="AB1139" i="1"/>
  <c r="AB1142" i="1"/>
  <c r="AD1142" i="1" s="1"/>
  <c r="AB1155" i="1"/>
  <c r="AD1155" i="1" s="1"/>
  <c r="Q1170" i="1"/>
  <c r="U1170" i="1"/>
  <c r="AB1170" i="1" s="1"/>
  <c r="Q1186" i="1"/>
  <c r="U1186" i="1"/>
  <c r="AB1219" i="1"/>
  <c r="AD1219" i="1" s="1"/>
  <c r="Z1231" i="1"/>
  <c r="AB1231" i="1"/>
  <c r="Z1245" i="1"/>
  <c r="AD1245" i="1" s="1"/>
  <c r="AB1283" i="1"/>
  <c r="Z1283" i="1"/>
  <c r="Q1311" i="1"/>
  <c r="U1311" i="1"/>
  <c r="U340" i="1"/>
  <c r="AB340" i="1" s="1"/>
  <c r="Q358" i="1"/>
  <c r="U385" i="1"/>
  <c r="AB385" i="1" s="1"/>
  <c r="U408" i="1"/>
  <c r="U413" i="1"/>
  <c r="AB413" i="1" s="1"/>
  <c r="Q446" i="1"/>
  <c r="U464" i="1"/>
  <c r="Z464" i="1" s="1"/>
  <c r="U496" i="1"/>
  <c r="Z496" i="1" s="1"/>
  <c r="U528" i="1"/>
  <c r="Z528" i="1" s="1"/>
  <c r="Q550" i="1"/>
  <c r="U568" i="1"/>
  <c r="AB568" i="1" s="1"/>
  <c r="U603" i="1"/>
  <c r="U623" i="1"/>
  <c r="U668" i="1"/>
  <c r="AB668" i="1" s="1"/>
  <c r="Q699" i="1"/>
  <c r="U699" i="1"/>
  <c r="AB699" i="1" s="1"/>
  <c r="U713" i="1"/>
  <c r="Z743" i="1"/>
  <c r="AB743" i="1"/>
  <c r="U791" i="1"/>
  <c r="Q806" i="1"/>
  <c r="U806" i="1"/>
  <c r="AB893" i="1"/>
  <c r="Z893" i="1"/>
  <c r="Z899" i="1"/>
  <c r="AB899" i="1"/>
  <c r="Q918" i="1"/>
  <c r="U923" i="1"/>
  <c r="Q1000" i="1"/>
  <c r="U1000" i="1"/>
  <c r="AB1000" i="1" s="1"/>
  <c r="Z1003" i="1"/>
  <c r="AB1003" i="1"/>
  <c r="Q1190" i="1"/>
  <c r="U1190" i="1"/>
  <c r="U1305" i="1"/>
  <c r="AB1305" i="1" s="1"/>
  <c r="Q1305" i="1"/>
  <c r="AB237" i="1"/>
  <c r="AD237" i="1" s="1"/>
  <c r="Z378" i="1"/>
  <c r="AD378" i="1" s="1"/>
  <c r="AB390" i="1"/>
  <c r="AD390" i="1" s="1"/>
  <c r="Z399" i="1"/>
  <c r="AD399" i="1" s="1"/>
  <c r="AB406" i="1"/>
  <c r="AD406" i="1" s="1"/>
  <c r="Z415" i="1"/>
  <c r="AD415" i="1" s="1"/>
  <c r="Q439" i="1"/>
  <c r="Z461" i="1"/>
  <c r="AD461" i="1" s="1"/>
  <c r="Q558" i="1"/>
  <c r="AB595" i="1"/>
  <c r="AD595" i="1" s="1"/>
  <c r="U606" i="1"/>
  <c r="Z606" i="1" s="1"/>
  <c r="Q609" i="1"/>
  <c r="AB625" i="1"/>
  <c r="AD625" i="1" s="1"/>
  <c r="Q634" i="1"/>
  <c r="Q646" i="1"/>
  <c r="U646" i="1"/>
  <c r="Q649" i="1"/>
  <c r="U673" i="1"/>
  <c r="Q676" i="1"/>
  <c r="U678" i="1"/>
  <c r="Q692" i="1"/>
  <c r="Q695" i="1"/>
  <c r="U702" i="1"/>
  <c r="AB702" i="1" s="1"/>
  <c r="U706" i="1"/>
  <c r="Z706" i="1" s="1"/>
  <c r="Q706" i="1"/>
  <c r="U726" i="1"/>
  <c r="U748" i="1"/>
  <c r="AB748" i="1" s="1"/>
  <c r="U764" i="1"/>
  <c r="AB764" i="1" s="1"/>
  <c r="Q767" i="1"/>
  <c r="Q769" i="1"/>
  <c r="Z773" i="1"/>
  <c r="AD773" i="1" s="1"/>
  <c r="AB789" i="1"/>
  <c r="Z789" i="1"/>
  <c r="Q823" i="1"/>
  <c r="U823" i="1"/>
  <c r="AB823" i="1" s="1"/>
  <c r="U845" i="1"/>
  <c r="AB845" i="1" s="1"/>
  <c r="AB854" i="1"/>
  <c r="Z854" i="1"/>
  <c r="Z865" i="1"/>
  <c r="AD865" i="1" s="1"/>
  <c r="AB915" i="1"/>
  <c r="AD915" i="1" s="1"/>
  <c r="U1022" i="1"/>
  <c r="AB1022" i="1" s="1"/>
  <c r="Q1022" i="1"/>
  <c r="Q1026" i="1"/>
  <c r="U1026" i="1"/>
  <c r="AB1026" i="1" s="1"/>
  <c r="Z1061" i="1"/>
  <c r="AB1061" i="1"/>
  <c r="Z1078" i="1"/>
  <c r="AB1078" i="1"/>
  <c r="Q1082" i="1"/>
  <c r="U1082" i="1"/>
  <c r="Z1082" i="1" s="1"/>
  <c r="Q1202" i="1"/>
  <c r="U1202" i="1"/>
  <c r="AB1253" i="1"/>
  <c r="Z1253" i="1"/>
  <c r="Q734" i="1"/>
  <c r="U734" i="1"/>
  <c r="Z734" i="1" s="1"/>
  <c r="Q774" i="1"/>
  <c r="U774" i="1"/>
  <c r="Q779" i="1"/>
  <c r="U779" i="1"/>
  <c r="AB779" i="1" s="1"/>
  <c r="Q795" i="1"/>
  <c r="U795" i="1"/>
  <c r="Z842" i="1"/>
  <c r="AB842" i="1"/>
  <c r="AB891" i="1"/>
  <c r="Z891" i="1"/>
  <c r="Q936" i="1"/>
  <c r="U936" i="1"/>
  <c r="Z936" i="1" s="1"/>
  <c r="Z939" i="1"/>
  <c r="AB939" i="1"/>
  <c r="Q1091" i="1"/>
  <c r="U1091" i="1"/>
  <c r="Z1094" i="1"/>
  <c r="AB1094" i="1"/>
  <c r="AB1100" i="1"/>
  <c r="Z1100" i="1"/>
  <c r="Q1107" i="1"/>
  <c r="U1107" i="1"/>
  <c r="Z1110" i="1"/>
  <c r="AB1110" i="1"/>
  <c r="Z1134" i="1"/>
  <c r="AB1134" i="1"/>
  <c r="Z1150" i="1"/>
  <c r="AB1150" i="1"/>
  <c r="Q1206" i="1"/>
  <c r="U1206" i="1"/>
  <c r="Q651" i="1"/>
  <c r="U651" i="1"/>
  <c r="AB651" i="1" s="1"/>
  <c r="U710" i="1"/>
  <c r="U719" i="1"/>
  <c r="Q787" i="1"/>
  <c r="U787" i="1"/>
  <c r="AB787" i="1" s="1"/>
  <c r="U807" i="1"/>
  <c r="AB818" i="1"/>
  <c r="Z818" i="1"/>
  <c r="Q852" i="1"/>
  <c r="U852" i="1"/>
  <c r="Z852" i="1" s="1"/>
  <c r="Z869" i="1"/>
  <c r="U913" i="1"/>
  <c r="AB913" i="1" s="1"/>
  <c r="U958" i="1"/>
  <c r="Q958" i="1"/>
  <c r="U989" i="1"/>
  <c r="Z989" i="1" s="1"/>
  <c r="U992" i="1"/>
  <c r="AB992" i="1" s="1"/>
  <c r="Q1114" i="1"/>
  <c r="U1114" i="1"/>
  <c r="Z1131" i="1"/>
  <c r="AB1131" i="1"/>
  <c r="Q1141" i="1"/>
  <c r="U1141" i="1"/>
  <c r="Q1154" i="1"/>
  <c r="U1154" i="1"/>
  <c r="Q1218" i="1"/>
  <c r="U1218" i="1"/>
  <c r="Q826" i="1"/>
  <c r="Q901" i="1"/>
  <c r="Q926" i="1"/>
  <c r="Q939" i="1"/>
  <c r="Q949" i="1"/>
  <c r="Q982" i="1"/>
  <c r="Q985" i="1"/>
  <c r="Q1003" i="1"/>
  <c r="Q1013" i="1"/>
  <c r="Q1028" i="1"/>
  <c r="Q1041" i="1"/>
  <c r="Q1046" i="1"/>
  <c r="Q1064" i="1"/>
  <c r="Q1080" i="1"/>
  <c r="AB1086" i="1"/>
  <c r="AD1086" i="1" s="1"/>
  <c r="AB1093" i="1"/>
  <c r="AD1093" i="1" s="1"/>
  <c r="Q1096" i="1"/>
  <c r="Z1124" i="1"/>
  <c r="AD1124" i="1" s="1"/>
  <c r="Q1134" i="1"/>
  <c r="Q1139" i="1"/>
  <c r="AB1149" i="1"/>
  <c r="AD1149" i="1" s="1"/>
  <c r="Z1262" i="1"/>
  <c r="AB1262" i="1"/>
  <c r="AB1267" i="1"/>
  <c r="AD1267" i="1" s="1"/>
  <c r="Q1292" i="1"/>
  <c r="U1292" i="1"/>
  <c r="U1333" i="1"/>
  <c r="AB1333" i="1" s="1"/>
  <c r="Q1333" i="1"/>
  <c r="U1338" i="1"/>
  <c r="Q1338" i="1"/>
  <c r="AB1367" i="1"/>
  <c r="Z1367" i="1"/>
  <c r="AB1441" i="1"/>
  <c r="Z1441" i="1"/>
  <c r="U1485" i="1"/>
  <c r="Z1485" i="1" s="1"/>
  <c r="Q1485" i="1"/>
  <c r="Q1530" i="1"/>
  <c r="U1530" i="1"/>
  <c r="Q1540" i="1"/>
  <c r="U1540" i="1"/>
  <c r="AB1580" i="1"/>
  <c r="Z1580" i="1"/>
  <c r="Q1584" i="1"/>
  <c r="U1584" i="1"/>
  <c r="AB1584" i="1" s="1"/>
  <c r="AB1650" i="1"/>
  <c r="Z1650" i="1"/>
  <c r="AB1654" i="1"/>
  <c r="Z1654" i="1"/>
  <c r="U1723" i="1"/>
  <c r="Q1723" i="1"/>
  <c r="Q1887" i="1"/>
  <c r="U1887" i="1"/>
  <c r="Q815" i="1"/>
  <c r="Q833" i="1"/>
  <c r="Q881" i="1"/>
  <c r="Q909" i="1"/>
  <c r="Q1168" i="1"/>
  <c r="Q1200" i="1"/>
  <c r="Q1216" i="1"/>
  <c r="Q1233" i="1"/>
  <c r="Q1242" i="1"/>
  <c r="Q1321" i="1"/>
  <c r="U1321" i="1"/>
  <c r="AB1361" i="1"/>
  <c r="Z1361" i="1"/>
  <c r="Q1456" i="1"/>
  <c r="U1456" i="1"/>
  <c r="AB1456" i="1" s="1"/>
  <c r="U1517" i="1"/>
  <c r="Q1517" i="1"/>
  <c r="AB1554" i="1"/>
  <c r="Z1554" i="1"/>
  <c r="U1638" i="1"/>
  <c r="Q1638" i="1"/>
  <c r="U1698" i="1"/>
  <c r="Q1698" i="1"/>
  <c r="Q2129" i="1"/>
  <c r="U2129" i="1"/>
  <c r="AB2129" i="1" s="1"/>
  <c r="Z2191" i="1"/>
  <c r="AB2191" i="1"/>
  <c r="U904" i="1"/>
  <c r="Z904" i="1" s="1"/>
  <c r="U952" i="1"/>
  <c r="Z952" i="1" s="1"/>
  <c r="U1016" i="1"/>
  <c r="U1085" i="1"/>
  <c r="Z1085" i="1" s="1"/>
  <c r="U1125" i="1"/>
  <c r="U1146" i="1"/>
  <c r="Q1268" i="1"/>
  <c r="U1268" i="1"/>
  <c r="Z1268" i="1" s="1"/>
  <c r="AB1303" i="1"/>
  <c r="Z1303" i="1"/>
  <c r="AB1353" i="1"/>
  <c r="Z1353" i="1"/>
  <c r="AB1393" i="1"/>
  <c r="Z1393" i="1"/>
  <c r="AB1399" i="1"/>
  <c r="Z1399" i="1"/>
  <c r="Q1466" i="1"/>
  <c r="U1466" i="1"/>
  <c r="Q1476" i="1"/>
  <c r="U1476" i="1"/>
  <c r="AB1476" i="1" s="1"/>
  <c r="AB1490" i="1"/>
  <c r="Z1490" i="1"/>
  <c r="U1581" i="1"/>
  <c r="Q1581" i="1"/>
  <c r="AB1602" i="1"/>
  <c r="Z1602" i="1"/>
  <c r="U1621" i="1"/>
  <c r="Z1621" i="1" s="1"/>
  <c r="Q1621" i="1"/>
  <c r="Z1626" i="1"/>
  <c r="AB1626" i="1"/>
  <c r="U1768" i="1"/>
  <c r="Z1768" i="1" s="1"/>
  <c r="Q1768" i="1"/>
  <c r="AB1774" i="1"/>
  <c r="Z1774" i="1"/>
  <c r="AB1857" i="1"/>
  <c r="Z1857" i="1"/>
  <c r="U2001" i="1"/>
  <c r="Q2001" i="1"/>
  <c r="AB2034" i="1"/>
  <c r="Z2034" i="1"/>
  <c r="Z837" i="1"/>
  <c r="AD837" i="1" s="1"/>
  <c r="AB846" i="1"/>
  <c r="AD846" i="1" s="1"/>
  <c r="U848" i="1"/>
  <c r="Z848" i="1" s="1"/>
  <c r="U855" i="1"/>
  <c r="AB855" i="1" s="1"/>
  <c r="Q858" i="1"/>
  <c r="Z861" i="1"/>
  <c r="AD861" i="1" s="1"/>
  <c r="Q865" i="1"/>
  <c r="Q897" i="1"/>
  <c r="U912" i="1"/>
  <c r="Z912" i="1" s="1"/>
  <c r="Q915" i="1"/>
  <c r="AB931" i="1"/>
  <c r="AD931" i="1" s="1"/>
  <c r="Q942" i="1"/>
  <c r="Q945" i="1"/>
  <c r="U960" i="1"/>
  <c r="Z960" i="1" s="1"/>
  <c r="Q963" i="1"/>
  <c r="Q973" i="1"/>
  <c r="Q1006" i="1"/>
  <c r="Q1009" i="1"/>
  <c r="U1024" i="1"/>
  <c r="Z1024" i="1" s="1"/>
  <c r="Q1035" i="1"/>
  <c r="U1037" i="1"/>
  <c r="AB1037" i="1" s="1"/>
  <c r="Q1049" i="1"/>
  <c r="AB1069" i="1"/>
  <c r="U1090" i="1"/>
  <c r="U1101" i="1"/>
  <c r="Q1115" i="1"/>
  <c r="U1130" i="1"/>
  <c r="AB1130" i="1" s="1"/>
  <c r="Q1142" i="1"/>
  <c r="Q1144" i="1"/>
  <c r="Q1155" i="1"/>
  <c r="AB1158" i="1"/>
  <c r="AD1158" i="1" s="1"/>
  <c r="AB1179" i="1"/>
  <c r="AD1179" i="1" s="1"/>
  <c r="Q1187" i="1"/>
  <c r="U1189" i="1"/>
  <c r="AB1195" i="1"/>
  <c r="Q1203" i="1"/>
  <c r="U1205" i="1"/>
  <c r="AB1211" i="1"/>
  <c r="AD1211" i="1" s="1"/>
  <c r="Q1219" i="1"/>
  <c r="Q1231" i="1"/>
  <c r="Q1245" i="1"/>
  <c r="Q1253" i="1"/>
  <c r="U1258" i="1"/>
  <c r="AB1271" i="1"/>
  <c r="Z1271" i="1"/>
  <c r="Q1295" i="1"/>
  <c r="U1295" i="1"/>
  <c r="Q1315" i="1"/>
  <c r="U1315" i="1"/>
  <c r="AB1315" i="1" s="1"/>
  <c r="Q1596" i="1"/>
  <c r="U1596" i="1"/>
  <c r="AB1596" i="1" s="1"/>
  <c r="AB1642" i="1"/>
  <c r="Z1642" i="1"/>
  <c r="AD1214" i="1"/>
  <c r="Q1288" i="1"/>
  <c r="U1288" i="1"/>
  <c r="AB1365" i="1"/>
  <c r="Z1365" i="1"/>
  <c r="AB1377" i="1"/>
  <c r="Z1377" i="1"/>
  <c r="Q1381" i="1"/>
  <c r="U1381" i="1"/>
  <c r="AB1381" i="1" s="1"/>
  <c r="AB1415" i="1"/>
  <c r="Z1415" i="1"/>
  <c r="Z1433" i="1"/>
  <c r="AB1443" i="1"/>
  <c r="Z1443" i="1"/>
  <c r="AB1450" i="1"/>
  <c r="Z1450" i="1"/>
  <c r="Q1480" i="1"/>
  <c r="U1480" i="1"/>
  <c r="AB1480" i="1" s="1"/>
  <c r="Q1500" i="1"/>
  <c r="U1500" i="1"/>
  <c r="AB1500" i="1" s="1"/>
  <c r="Q1532" i="1"/>
  <c r="U1532" i="1"/>
  <c r="AB1532" i="1" s="1"/>
  <c r="U1542" i="1"/>
  <c r="Q1542" i="1"/>
  <c r="Q1564" i="1"/>
  <c r="U1564" i="1"/>
  <c r="AB1564" i="1" s="1"/>
  <c r="Z1578" i="1"/>
  <c r="AB1578" i="1"/>
  <c r="Q1974" i="1"/>
  <c r="U1974" i="1"/>
  <c r="Z1974" i="1" s="1"/>
  <c r="U860" i="1"/>
  <c r="Z860" i="1" s="1"/>
  <c r="U976" i="1"/>
  <c r="AB976" i="1" s="1"/>
  <c r="U1045" i="1"/>
  <c r="U1133" i="1"/>
  <c r="U1162" i="1"/>
  <c r="AB1162" i="1" s="1"/>
  <c r="U1243" i="1"/>
  <c r="U1285" i="1"/>
  <c r="Q1307" i="1"/>
  <c r="U1319" i="1"/>
  <c r="AB1319" i="1" s="1"/>
  <c r="Q1319" i="1"/>
  <c r="Q1345" i="1"/>
  <c r="U1345" i="1"/>
  <c r="AB1369" i="1"/>
  <c r="Z1369" i="1"/>
  <c r="AB1385" i="1"/>
  <c r="Z1385" i="1"/>
  <c r="AB1447" i="1"/>
  <c r="Q1552" i="1"/>
  <c r="U1552" i="1"/>
  <c r="U1606" i="1"/>
  <c r="Q1606" i="1"/>
  <c r="Q1640" i="1"/>
  <c r="U1640" i="1"/>
  <c r="AB1640" i="1" s="1"/>
  <c r="Q1669" i="1"/>
  <c r="U1669" i="1"/>
  <c r="U1703" i="1"/>
  <c r="Q1703" i="1"/>
  <c r="U1936" i="1"/>
  <c r="AB1936" i="1" s="1"/>
  <c r="Q1936" i="1"/>
  <c r="Q1291" i="1"/>
  <c r="U1291" i="1"/>
  <c r="Z1291" i="1" s="1"/>
  <c r="AB1307" i="1"/>
  <c r="Z1307" i="1"/>
  <c r="AB1351" i="1"/>
  <c r="Z1351" i="1"/>
  <c r="AB1401" i="1"/>
  <c r="Z1401" i="1"/>
  <c r="Q1431" i="1"/>
  <c r="U1431" i="1"/>
  <c r="U1444" i="1"/>
  <c r="Z1444" i="1" s="1"/>
  <c r="Q1444" i="1"/>
  <c r="Q1468" i="1"/>
  <c r="U1468" i="1"/>
  <c r="AB1468" i="1" s="1"/>
  <c r="Q1488" i="1"/>
  <c r="U1488" i="1"/>
  <c r="Z1488" i="1" s="1"/>
  <c r="AB1628" i="1"/>
  <c r="Z1628" i="1"/>
  <c r="Q1740" i="1"/>
  <c r="U1740" i="1"/>
  <c r="U1908" i="1"/>
  <c r="Q1908" i="1"/>
  <c r="Q1353" i="1"/>
  <c r="Q1367" i="1"/>
  <c r="Q1369" i="1"/>
  <c r="Q1379" i="1"/>
  <c r="Q1389" i="1"/>
  <c r="Q1393" i="1"/>
  <c r="AB1416" i="1"/>
  <c r="AD1416" i="1" s="1"/>
  <c r="AB1418" i="1"/>
  <c r="AD1418" i="1" s="1"/>
  <c r="Q1429" i="1"/>
  <c r="Q1441" i="1"/>
  <c r="Q1443" i="1"/>
  <c r="Q1450" i="1"/>
  <c r="Q1452" i="1"/>
  <c r="Q1454" i="1"/>
  <c r="Q1464" i="1"/>
  <c r="Q1516" i="1"/>
  <c r="Q1528" i="1"/>
  <c r="Q1550" i="1"/>
  <c r="Q1580" i="1"/>
  <c r="Q1592" i="1"/>
  <c r="Q1602" i="1"/>
  <c r="Q1614" i="1"/>
  <c r="Q1650" i="1"/>
  <c r="Q1652" i="1"/>
  <c r="Q1667" i="1"/>
  <c r="Q1678" i="1"/>
  <c r="Q1680" i="1"/>
  <c r="U1680" i="1"/>
  <c r="AB1690" i="1"/>
  <c r="Z1690" i="1"/>
  <c r="Q1721" i="1"/>
  <c r="U1726" i="1"/>
  <c r="Q1726" i="1"/>
  <c r="U1763" i="1"/>
  <c r="Q1763" i="1"/>
  <c r="Q1778" i="1"/>
  <c r="AB1806" i="1"/>
  <c r="Z1806" i="1"/>
  <c r="Q1896" i="1"/>
  <c r="U1896" i="1"/>
  <c r="Z1955" i="1"/>
  <c r="AB1955" i="1"/>
  <c r="Z1995" i="1"/>
  <c r="AB1995" i="1"/>
  <c r="Q2137" i="1"/>
  <c r="U2137" i="1"/>
  <c r="AB2137" i="1" s="1"/>
  <c r="Q2159" i="1"/>
  <c r="U2159" i="1"/>
  <c r="Q2175" i="1"/>
  <c r="U2175" i="1"/>
  <c r="U2214" i="1"/>
  <c r="Q2214" i="1"/>
  <c r="Q2275" i="1"/>
  <c r="U2275" i="1"/>
  <c r="Z2461" i="1"/>
  <c r="AB2461" i="1"/>
  <c r="Q2472" i="1"/>
  <c r="U2472" i="1"/>
  <c r="AB2472" i="1" s="1"/>
  <c r="Z2475" i="1"/>
  <c r="AB2475" i="1"/>
  <c r="U1775" i="1"/>
  <c r="Q1775" i="1"/>
  <c r="Q1804" i="1"/>
  <c r="U1804" i="1"/>
  <c r="Q1864" i="1"/>
  <c r="U1864" i="1"/>
  <c r="Q1871" i="1"/>
  <c r="U1871" i="1"/>
  <c r="U1945" i="1"/>
  <c r="Z1945" i="1" s="1"/>
  <c r="Q1945" i="1"/>
  <c r="Z2011" i="1"/>
  <c r="AB2011" i="1"/>
  <c r="Z2130" i="1"/>
  <c r="AB2130" i="1"/>
  <c r="Z1657" i="1"/>
  <c r="AD1657" i="1" s="1"/>
  <c r="Z1662" i="1"/>
  <c r="AD1662" i="1" s="1"/>
  <c r="U1673" i="1"/>
  <c r="U1688" i="1"/>
  <c r="Z1688" i="1" s="1"/>
  <c r="U1699" i="1"/>
  <c r="AB1724" i="1"/>
  <c r="Z1735" i="1"/>
  <c r="AB1735" i="1"/>
  <c r="U1784" i="1"/>
  <c r="AB1784" i="1" s="1"/>
  <c r="Q1784" i="1"/>
  <c r="U1807" i="1"/>
  <c r="Q1807" i="1"/>
  <c r="Z1823" i="1"/>
  <c r="AB1823" i="1"/>
  <c r="AB1986" i="1"/>
  <c r="Z1986" i="1"/>
  <c r="Z2199" i="1"/>
  <c r="AB2199" i="1"/>
  <c r="Q2238" i="1"/>
  <c r="U2238" i="1"/>
  <c r="Q1290" i="1"/>
  <c r="Q1294" i="1"/>
  <c r="AB1360" i="1"/>
  <c r="AD1360" i="1" s="1"/>
  <c r="Z1391" i="1"/>
  <c r="AD1391" i="1" s="1"/>
  <c r="AB1400" i="1"/>
  <c r="AD1400" i="1" s="1"/>
  <c r="U1434" i="1"/>
  <c r="AB1434" i="1" s="1"/>
  <c r="U1479" i="1"/>
  <c r="Z1486" i="1"/>
  <c r="AD1486" i="1" s="1"/>
  <c r="AB1498" i="1"/>
  <c r="AD1498" i="1" s="1"/>
  <c r="Z1538" i="1"/>
  <c r="AD1538" i="1" s="1"/>
  <c r="Q1541" i="1"/>
  <c r="Z1550" i="1"/>
  <c r="AD1550" i="1" s="1"/>
  <c r="AB1562" i="1"/>
  <c r="AD1562" i="1" s="1"/>
  <c r="Z1614" i="1"/>
  <c r="AD1614" i="1" s="1"/>
  <c r="U1639" i="1"/>
  <c r="Z1678" i="1"/>
  <c r="AD1678" i="1" s="1"/>
  <c r="Z1727" i="1"/>
  <c r="AB1727" i="1"/>
  <c r="AB1790" i="1"/>
  <c r="Z1790" i="1"/>
  <c r="AB1798" i="1"/>
  <c r="Z1798" i="1"/>
  <c r="U1801" i="1"/>
  <c r="AB1801" i="1" s="1"/>
  <c r="U1868" i="1"/>
  <c r="U1877" i="1"/>
  <c r="AB1877" i="1" s="1"/>
  <c r="Q1880" i="1"/>
  <c r="U1880" i="1"/>
  <c r="Q2003" i="1"/>
  <c r="U2003" i="1"/>
  <c r="AB2055" i="1"/>
  <c r="Z2055" i="1"/>
  <c r="Z2196" i="1"/>
  <c r="AB2196" i="1"/>
  <c r="U1240" i="1"/>
  <c r="Z1240" i="1" s="1"/>
  <c r="U1308" i="1"/>
  <c r="Z1308" i="1" s="1"/>
  <c r="Q1361" i="1"/>
  <c r="Q1383" i="1"/>
  <c r="Q1399" i="1"/>
  <c r="Q1401" i="1"/>
  <c r="AB1436" i="1"/>
  <c r="AD1436" i="1" s="1"/>
  <c r="Q1453" i="1"/>
  <c r="Q1458" i="1"/>
  <c r="Q1482" i="1"/>
  <c r="Q1490" i="1"/>
  <c r="AB1509" i="1"/>
  <c r="AD1509" i="1" s="1"/>
  <c r="Q1522" i="1"/>
  <c r="Q1554" i="1"/>
  <c r="Q1586" i="1"/>
  <c r="Q1618" i="1"/>
  <c r="Q1628" i="1"/>
  <c r="Z1641" i="1"/>
  <c r="AD1641" i="1" s="1"/>
  <c r="Q1646" i="1"/>
  <c r="Q1653" i="1"/>
  <c r="Q1656" i="1"/>
  <c r="U1668" i="1"/>
  <c r="AB1668" i="1" s="1"/>
  <c r="Q1677" i="1"/>
  <c r="Q1679" i="1"/>
  <c r="U1689" i="1"/>
  <c r="Q1689" i="1"/>
  <c r="U1710" i="1"/>
  <c r="AB1710" i="1" s="1"/>
  <c r="Q1710" i="1"/>
  <c r="Q1713" i="1"/>
  <c r="Q1716" i="1"/>
  <c r="U1716" i="1"/>
  <c r="Z1716" i="1" s="1"/>
  <c r="U1719" i="1"/>
  <c r="Z1719" i="1" s="1"/>
  <c r="Q1719" i="1"/>
  <c r="Q1725" i="1"/>
  <c r="Q1785" i="1"/>
  <c r="U1785" i="1"/>
  <c r="Z1785" i="1" s="1"/>
  <c r="Q1848" i="1"/>
  <c r="U1848" i="1"/>
  <c r="U1874" i="1"/>
  <c r="AB1874" i="1" s="1"/>
  <c r="Q1874" i="1"/>
  <c r="U1910" i="1"/>
  <c r="AB1910" i="1" s="1"/>
  <c r="Q1910" i="1"/>
  <c r="AB1920" i="1"/>
  <c r="Z1920" i="1"/>
  <c r="Q1960" i="1"/>
  <c r="U2139" i="1"/>
  <c r="Q2139" i="1"/>
  <c r="Z2168" i="1"/>
  <c r="AB2168" i="1"/>
  <c r="AB2182" i="1"/>
  <c r="Z2182" i="1"/>
  <c r="Q2394" i="1"/>
  <c r="U2394" i="1"/>
  <c r="AB2394" i="1" s="1"/>
  <c r="Z2397" i="1"/>
  <c r="AB2397" i="1"/>
  <c r="Z1759" i="1"/>
  <c r="AB1759" i="1"/>
  <c r="U1842" i="1"/>
  <c r="Z1842" i="1" s="1"/>
  <c r="Q1842" i="1"/>
  <c r="Q1941" i="1"/>
  <c r="U1941" i="1"/>
  <c r="AB1941" i="1" s="1"/>
  <c r="Z1963" i="1"/>
  <c r="AB1963" i="1"/>
  <c r="AB1970" i="1"/>
  <c r="Z1970" i="1"/>
  <c r="U2382" i="1"/>
  <c r="AB2382" i="1" s="1"/>
  <c r="Q2382" i="1"/>
  <c r="AB2388" i="1"/>
  <c r="U1463" i="1"/>
  <c r="Z1463" i="1" s="1"/>
  <c r="U1495" i="1"/>
  <c r="U1527" i="1"/>
  <c r="Z1527" i="1" s="1"/>
  <c r="U1559" i="1"/>
  <c r="U1591" i="1"/>
  <c r="Z1591" i="1" s="1"/>
  <c r="U1661" i="1"/>
  <c r="AB1661" i="1" s="1"/>
  <c r="Z1674" i="1"/>
  <c r="AB1674" i="1"/>
  <c r="U1705" i="1"/>
  <c r="AB1705" i="1" s="1"/>
  <c r="U1757" i="1"/>
  <c r="U1820" i="1"/>
  <c r="U1979" i="1"/>
  <c r="Q2019" i="1"/>
  <c r="U2019" i="1"/>
  <c r="Z2053" i="1"/>
  <c r="AB2053" i="1"/>
  <c r="U2332" i="1"/>
  <c r="Z2332" i="1" s="1"/>
  <c r="Q2332" i="1"/>
  <c r="Q1830" i="1"/>
  <c r="Z2131" i="1"/>
  <c r="AD2131" i="1" s="1"/>
  <c r="AB2144" i="1"/>
  <c r="AD2144" i="1" s="1"/>
  <c r="AB2146" i="1"/>
  <c r="AD2146" i="1" s="1"/>
  <c r="Q2157" i="1"/>
  <c r="Q2161" i="1"/>
  <c r="U2161" i="1"/>
  <c r="AB2161" i="1" s="1"/>
  <c r="Q2264" i="1"/>
  <c r="U2264" i="1"/>
  <c r="AB2264" i="1" s="1"/>
  <c r="U2303" i="1"/>
  <c r="Q2303" i="1"/>
  <c r="U2324" i="1"/>
  <c r="Z2324" i="1" s="1"/>
  <c r="Q2324" i="1"/>
  <c r="AB2441" i="1"/>
  <c r="Z2441" i="1"/>
  <c r="Q1743" i="1"/>
  <c r="U1748" i="1"/>
  <c r="Q1760" i="1"/>
  <c r="Q1772" i="1"/>
  <c r="Q1779" i="1"/>
  <c r="Q1800" i="1"/>
  <c r="Q1802" i="1"/>
  <c r="U1832" i="1"/>
  <c r="U1839" i="1"/>
  <c r="AB1839" i="1" s="1"/>
  <c r="Q1866" i="1"/>
  <c r="Q1869" i="1"/>
  <c r="Q1907" i="1"/>
  <c r="U1911" i="1"/>
  <c r="AB1911" i="1" s="1"/>
  <c r="Q1966" i="1"/>
  <c r="Q1992" i="1"/>
  <c r="Q2017" i="1"/>
  <c r="Q2032" i="1"/>
  <c r="Q2067" i="1"/>
  <c r="Q2130" i="1"/>
  <c r="Q2135" i="1"/>
  <c r="Q2143" i="1"/>
  <c r="Q2203" i="1"/>
  <c r="U2203" i="1"/>
  <c r="Z2203" i="1" s="1"/>
  <c r="U2217" i="1"/>
  <c r="Z2239" i="1"/>
  <c r="AB2239" i="1"/>
  <c r="Q2279" i="1"/>
  <c r="U2279" i="1"/>
  <c r="AB2279" i="1" s="1"/>
  <c r="AB2291" i="1"/>
  <c r="Z2291" i="1"/>
  <c r="Q2307" i="1"/>
  <c r="U2307" i="1"/>
  <c r="Z2310" i="1"/>
  <c r="AB2310" i="1"/>
  <c r="Q2333" i="1"/>
  <c r="U2333" i="1"/>
  <c r="U2376" i="1"/>
  <c r="AB2376" i="1" s="1"/>
  <c r="Q2376" i="1"/>
  <c r="Q2383" i="1"/>
  <c r="U2383" i="1"/>
  <c r="AB2383" i="1" s="1"/>
  <c r="Z2469" i="1"/>
  <c r="AB2469" i="1"/>
  <c r="AB2483" i="1"/>
  <c r="Z1862" i="1"/>
  <c r="AD1862" i="1" s="1"/>
  <c r="Z1894" i="1"/>
  <c r="AD1894" i="1" s="1"/>
  <c r="Z2015" i="1"/>
  <c r="AD2015" i="1" s="1"/>
  <c r="Z2027" i="1"/>
  <c r="AD2027" i="1" s="1"/>
  <c r="Q2049" i="1"/>
  <c r="U2049" i="1"/>
  <c r="AB2067" i="1"/>
  <c r="Z2067" i="1"/>
  <c r="AB2222" i="1"/>
  <c r="Z2222" i="1"/>
  <c r="Q2288" i="1"/>
  <c r="U2288" i="1"/>
  <c r="Z2288" i="1" s="1"/>
  <c r="Q2339" i="1"/>
  <c r="U2339" i="1"/>
  <c r="Z2339" i="1" s="1"/>
  <c r="U2342" i="1"/>
  <c r="Z2342" i="1" s="1"/>
  <c r="Q2342" i="1"/>
  <c r="U2419" i="1"/>
  <c r="AB2419" i="1" s="1"/>
  <c r="Q2419" i="1"/>
  <c r="Q2496" i="1"/>
  <c r="U2496" i="1"/>
  <c r="AB2496" i="1" s="1"/>
  <c r="U1844" i="1"/>
  <c r="AB1844" i="1" s="1"/>
  <c r="U1856" i="1"/>
  <c r="U1876" i="1"/>
  <c r="AB1876" i="1" s="1"/>
  <c r="U1888" i="1"/>
  <c r="U1902" i="1"/>
  <c r="Z1902" i="1" s="1"/>
  <c r="Q1969" i="1"/>
  <c r="U1973" i="1"/>
  <c r="AB1973" i="1" s="1"/>
  <c r="Q2030" i="1"/>
  <c r="Q2035" i="1"/>
  <c r="U2042" i="1"/>
  <c r="Z2044" i="1"/>
  <c r="AD2044" i="1" s="1"/>
  <c r="Q2058" i="1"/>
  <c r="U2063" i="1"/>
  <c r="AB2063" i="1" s="1"/>
  <c r="U2138" i="1"/>
  <c r="Z2150" i="1"/>
  <c r="AD2150" i="1" s="1"/>
  <c r="AB2152" i="1"/>
  <c r="AD2152" i="1" s="1"/>
  <c r="U2169" i="1"/>
  <c r="AB2169" i="1" s="1"/>
  <c r="Z2176" i="1"/>
  <c r="AB2176" i="1"/>
  <c r="U2195" i="1"/>
  <c r="U2201" i="1"/>
  <c r="Q2201" i="1"/>
  <c r="U2236" i="1"/>
  <c r="AB2236" i="1" s="1"/>
  <c r="Q2236" i="1"/>
  <c r="Q2240" i="1"/>
  <c r="U2240" i="1"/>
  <c r="Q2273" i="1"/>
  <c r="U2273" i="1"/>
  <c r="AB2273" i="1" s="1"/>
  <c r="Q2285" i="1"/>
  <c r="U2285" i="1"/>
  <c r="U2292" i="1"/>
  <c r="Q2292" i="1"/>
  <c r="Q2349" i="1"/>
  <c r="U2349" i="1"/>
  <c r="AB2349" i="1" s="1"/>
  <c r="Z2373" i="1"/>
  <c r="AB2373" i="1"/>
  <c r="U2392" i="1"/>
  <c r="Z2392" i="1" s="1"/>
  <c r="Q2392" i="1"/>
  <c r="Z2459" i="1"/>
  <c r="AB2459" i="1"/>
  <c r="Q2463" i="1"/>
  <c r="U2463" i="1"/>
  <c r="AB2463" i="1" s="1"/>
  <c r="AB1743" i="1"/>
  <c r="AD1743" i="1" s="1"/>
  <c r="AB1767" i="1"/>
  <c r="AD1767" i="1" s="1"/>
  <c r="Q1791" i="1"/>
  <c r="Q1799" i="1"/>
  <c r="AB1800" i="1"/>
  <c r="AD1800" i="1" s="1"/>
  <c r="Z1822" i="1"/>
  <c r="AD1822" i="1" s="1"/>
  <c r="Z1841" i="1"/>
  <c r="AD1841" i="1" s="1"/>
  <c r="Q1858" i="1"/>
  <c r="Z1873" i="1"/>
  <c r="AD1873" i="1" s="1"/>
  <c r="Q1890" i="1"/>
  <c r="Q1924" i="1"/>
  <c r="Q1964" i="1"/>
  <c r="Z2002" i="1"/>
  <c r="AD2002" i="1" s="1"/>
  <c r="Z2135" i="1"/>
  <c r="Z2143" i="1"/>
  <c r="AD2143" i="1" s="1"/>
  <c r="AB2178" i="1"/>
  <c r="AD2178" i="1" s="1"/>
  <c r="AB2185" i="1"/>
  <c r="AD2185" i="1" s="1"/>
  <c r="U2188" i="1"/>
  <c r="Q2188" i="1"/>
  <c r="U2226" i="1"/>
  <c r="Q2226" i="1"/>
  <c r="AB2270" i="1"/>
  <c r="AD2270" i="1" s="1"/>
  <c r="AB2410" i="1"/>
  <c r="AD2410" i="1" s="1"/>
  <c r="U2493" i="1"/>
  <c r="Z2493" i="1" s="1"/>
  <c r="Q2493" i="1"/>
  <c r="Q1993" i="1"/>
  <c r="Q2009" i="1"/>
  <c r="Q2025" i="1"/>
  <c r="U2033" i="1"/>
  <c r="AB2033" i="1" s="1"/>
  <c r="Q2040" i="1"/>
  <c r="U2061" i="1"/>
  <c r="Q2146" i="1"/>
  <c r="U2193" i="1"/>
  <c r="AB2198" i="1"/>
  <c r="Z2198" i="1"/>
  <c r="U2241" i="1"/>
  <c r="Q2241" i="1"/>
  <c r="Z2277" i="1"/>
  <c r="AB2277" i="1"/>
  <c r="Q2283" i="1"/>
  <c r="U2283" i="1"/>
  <c r="AB2283" i="1" s="1"/>
  <c r="Q2305" i="1"/>
  <c r="U2305" i="1"/>
  <c r="Q2326" i="1"/>
  <c r="U2326" i="1"/>
  <c r="Z2331" i="1"/>
  <c r="AB2331" i="1"/>
  <c r="Q2378" i="1"/>
  <c r="U2378" i="1"/>
  <c r="Z2381" i="1"/>
  <c r="AB2381" i="1"/>
  <c r="U2411" i="1"/>
  <c r="Z2411" i="1" s="1"/>
  <c r="Q2411" i="1"/>
  <c r="Q2434" i="1"/>
  <c r="U2434" i="1"/>
  <c r="Z2467" i="1"/>
  <c r="AB2467" i="1"/>
  <c r="Z2040" i="1"/>
  <c r="AB2040" i="1"/>
  <c r="U2043" i="1"/>
  <c r="AB2043" i="1" s="1"/>
  <c r="Q2043" i="1"/>
  <c r="U2186" i="1"/>
  <c r="Q2186" i="1"/>
  <c r="Q2299" i="1"/>
  <c r="U2299" i="1"/>
  <c r="AB2317" i="1"/>
  <c r="Z2337" i="1"/>
  <c r="U2443" i="1"/>
  <c r="Q2443" i="1"/>
  <c r="Z2482" i="1"/>
  <c r="AB2482" i="1"/>
  <c r="Q2459" i="1"/>
  <c r="Q2461" i="1"/>
  <c r="Q2477" i="1"/>
  <c r="Q2480" i="1"/>
  <c r="Q2484" i="1"/>
  <c r="U2490" i="1"/>
  <c r="U2192" i="1"/>
  <c r="AB2192" i="1" s="1"/>
  <c r="Q2269" i="1"/>
  <c r="U2296" i="1"/>
  <c r="U2304" i="1"/>
  <c r="U2320" i="1"/>
  <c r="AB2320" i="1" s="1"/>
  <c r="U2360" i="1"/>
  <c r="AB2360" i="1" s="1"/>
  <c r="U2367" i="1"/>
  <c r="Z2367" i="1" s="1"/>
  <c r="U2407" i="1"/>
  <c r="AB2407" i="1" s="1"/>
  <c r="Q2410" i="1"/>
  <c r="U2439" i="1"/>
  <c r="AB2439" i="1" s="1"/>
  <c r="U2455" i="1"/>
  <c r="AB2455" i="1" s="1"/>
  <c r="Z2457" i="1"/>
  <c r="AD2457" i="1" s="1"/>
  <c r="AB2395" i="1"/>
  <c r="AD2395" i="1" s="1"/>
  <c r="Q2467" i="1"/>
  <c r="Q2469" i="1"/>
  <c r="U2471" i="1"/>
  <c r="AB2471" i="1" s="1"/>
  <c r="Z2473" i="1"/>
  <c r="AD2473" i="1" s="1"/>
  <c r="U2495" i="1"/>
  <c r="Z2495" i="1" s="1"/>
  <c r="Q2500" i="1"/>
  <c r="U2258" i="1"/>
  <c r="Z2258" i="1" s="1"/>
  <c r="Q2403" i="1"/>
  <c r="U2415" i="1"/>
  <c r="AB2415" i="1" s="1"/>
  <c r="AD2453" i="1"/>
  <c r="Z2276" i="1"/>
  <c r="AD2276" i="1" s="1"/>
  <c r="Z2289" i="1"/>
  <c r="AD2289" i="1" s="1"/>
  <c r="U2479" i="1"/>
  <c r="AB2479" i="1" s="1"/>
  <c r="AB7" i="1"/>
  <c r="Z7" i="1"/>
  <c r="AB9" i="1"/>
  <c r="Z9" i="1"/>
  <c r="AB17" i="1"/>
  <c r="Z17" i="1"/>
  <c r="AB31" i="1"/>
  <c r="Z31" i="1"/>
  <c r="AB41" i="1"/>
  <c r="Z41" i="1"/>
  <c r="AB10" i="1"/>
  <c r="Z10" i="1"/>
  <c r="AB15" i="1"/>
  <c r="Z15" i="1"/>
  <c r="Z32" i="1"/>
  <c r="AB32" i="1"/>
  <c r="AB25" i="1"/>
  <c r="Z25" i="1"/>
  <c r="AB71" i="1"/>
  <c r="Z71" i="1"/>
  <c r="Z40" i="1"/>
  <c r="AB40" i="1"/>
  <c r="Z64" i="1"/>
  <c r="AB64" i="1"/>
  <c r="AB26" i="1"/>
  <c r="Z26" i="1"/>
  <c r="Z72" i="1"/>
  <c r="AB72" i="1"/>
  <c r="Q99" i="1"/>
  <c r="U99" i="1"/>
  <c r="AB120" i="1"/>
  <c r="Z120" i="1"/>
  <c r="U134" i="1"/>
  <c r="Q134" i="1"/>
  <c r="U161" i="1"/>
  <c r="Q161" i="1"/>
  <c r="Q163" i="1"/>
  <c r="U163" i="1"/>
  <c r="AB313" i="1"/>
  <c r="Z313" i="1"/>
  <c r="AB329" i="1"/>
  <c r="Z329" i="1"/>
  <c r="AB345" i="1"/>
  <c r="Z345" i="1"/>
  <c r="AB361" i="1"/>
  <c r="Z361" i="1"/>
  <c r="AB377" i="1"/>
  <c r="Z377" i="1"/>
  <c r="U388" i="1"/>
  <c r="Q388" i="1"/>
  <c r="Q401" i="1"/>
  <c r="U401" i="1"/>
  <c r="AB486" i="1"/>
  <c r="Z486" i="1"/>
  <c r="Q527" i="1"/>
  <c r="U527" i="1"/>
  <c r="AB554" i="1"/>
  <c r="Z554" i="1"/>
  <c r="AB863" i="1"/>
  <c r="Z863" i="1"/>
  <c r="U4" i="1"/>
  <c r="Q10" i="1"/>
  <c r="U12" i="1"/>
  <c r="Q17" i="1"/>
  <c r="U18" i="1"/>
  <c r="Q22" i="1"/>
  <c r="U23" i="1"/>
  <c r="Q32" i="1"/>
  <c r="U33" i="1"/>
  <c r="U48" i="1"/>
  <c r="Q51" i="1"/>
  <c r="AB53" i="1"/>
  <c r="AD53" i="1" s="1"/>
  <c r="Q62" i="1"/>
  <c r="U73" i="1"/>
  <c r="AB104" i="1"/>
  <c r="Z104" i="1"/>
  <c r="AB128" i="1"/>
  <c r="Z128" i="1"/>
  <c r="U142" i="1"/>
  <c r="Q142" i="1"/>
  <c r="AB143" i="1"/>
  <c r="AD143" i="1" s="1"/>
  <c r="U169" i="1"/>
  <c r="Q169" i="1"/>
  <c r="AB185" i="1"/>
  <c r="Z185" i="1"/>
  <c r="AB201" i="1"/>
  <c r="Z201" i="1"/>
  <c r="AB217" i="1"/>
  <c r="Z217" i="1"/>
  <c r="AB233" i="1"/>
  <c r="Z233" i="1"/>
  <c r="AB249" i="1"/>
  <c r="Z249" i="1"/>
  <c r="AB265" i="1"/>
  <c r="Z265" i="1"/>
  <c r="AB281" i="1"/>
  <c r="Z281" i="1"/>
  <c r="AB297" i="1"/>
  <c r="Z297" i="1"/>
  <c r="AB395" i="1"/>
  <c r="Z395" i="1"/>
  <c r="U484" i="1"/>
  <c r="Q484" i="1"/>
  <c r="Z43" i="1"/>
  <c r="AD43" i="1" s="1"/>
  <c r="Z59" i="1"/>
  <c r="AD59" i="1" s="1"/>
  <c r="AB122" i="1"/>
  <c r="AD122" i="1" s="1"/>
  <c r="AB268" i="1"/>
  <c r="Z268" i="1"/>
  <c r="Q307" i="1"/>
  <c r="U307" i="1"/>
  <c r="AB311" i="1"/>
  <c r="AD311" i="1" s="1"/>
  <c r="Q323" i="1"/>
  <c r="U323" i="1"/>
  <c r="AB327" i="1"/>
  <c r="AD327" i="1" s="1"/>
  <c r="AB343" i="1"/>
  <c r="AD343" i="1" s="1"/>
  <c r="U420" i="1"/>
  <c r="Q420" i="1"/>
  <c r="AB482" i="1"/>
  <c r="Z482" i="1"/>
  <c r="U36" i="1"/>
  <c r="AB38" i="1"/>
  <c r="AD38" i="1" s="1"/>
  <c r="U65" i="1"/>
  <c r="Z66" i="1"/>
  <c r="AD66" i="1" s="1"/>
  <c r="AB77" i="1"/>
  <c r="AD77" i="1" s="1"/>
  <c r="U89" i="1"/>
  <c r="Q91" i="1"/>
  <c r="U91" i="1"/>
  <c r="U121" i="1"/>
  <c r="Q121" i="1"/>
  <c r="Q123" i="1"/>
  <c r="U123" i="1"/>
  <c r="AB130" i="1"/>
  <c r="AD130" i="1" s="1"/>
  <c r="AB144" i="1"/>
  <c r="Z144" i="1"/>
  <c r="U158" i="1"/>
  <c r="Q158" i="1"/>
  <c r="AB159" i="1"/>
  <c r="AD159" i="1" s="1"/>
  <c r="Z174" i="1"/>
  <c r="AD174" i="1" s="1"/>
  <c r="Q179" i="1"/>
  <c r="U179" i="1"/>
  <c r="Z190" i="1"/>
  <c r="AD190" i="1" s="1"/>
  <c r="Q195" i="1"/>
  <c r="U195" i="1"/>
  <c r="Z206" i="1"/>
  <c r="AD206" i="1" s="1"/>
  <c r="Q211" i="1"/>
  <c r="U211" i="1"/>
  <c r="Z222" i="1"/>
  <c r="AD222" i="1" s="1"/>
  <c r="Q227" i="1"/>
  <c r="U227" i="1"/>
  <c r="Z238" i="1"/>
  <c r="AD238" i="1" s="1"/>
  <c r="Q243" i="1"/>
  <c r="U243" i="1"/>
  <c r="Z254" i="1"/>
  <c r="AD254" i="1" s="1"/>
  <c r="Q259" i="1"/>
  <c r="U259" i="1"/>
  <c r="Z270" i="1"/>
  <c r="AD270" i="1" s="1"/>
  <c r="Q275" i="1"/>
  <c r="U275" i="1"/>
  <c r="Z286" i="1"/>
  <c r="AD286" i="1" s="1"/>
  <c r="Q291" i="1"/>
  <c r="U291" i="1"/>
  <c r="Z302" i="1"/>
  <c r="AD302" i="1" s="1"/>
  <c r="Z318" i="1"/>
  <c r="AD318" i="1" s="1"/>
  <c r="Z334" i="1"/>
  <c r="AD334" i="1" s="1"/>
  <c r="Q339" i="1"/>
  <c r="U339" i="1"/>
  <c r="Z350" i="1"/>
  <c r="AD350" i="1" s="1"/>
  <c r="Q355" i="1"/>
  <c r="U355" i="1"/>
  <c r="Q371" i="1"/>
  <c r="U371" i="1"/>
  <c r="AB382" i="1"/>
  <c r="AD382" i="1" s="1"/>
  <c r="U516" i="1"/>
  <c r="Q516" i="1"/>
  <c r="Z70" i="1"/>
  <c r="AD70" i="1" s="1"/>
  <c r="AB80" i="1"/>
  <c r="AD80" i="1" s="1"/>
  <c r="AB136" i="1"/>
  <c r="Z136" i="1"/>
  <c r="U150" i="1"/>
  <c r="Q150" i="1"/>
  <c r="AB176" i="1"/>
  <c r="Z176" i="1"/>
  <c r="AB359" i="1"/>
  <c r="AD359" i="1" s="1"/>
  <c r="AB518" i="1"/>
  <c r="Z518" i="1"/>
  <c r="Z3" i="1"/>
  <c r="AD3" i="1" s="1"/>
  <c r="Q7" i="1"/>
  <c r="Z11" i="1"/>
  <c r="AD11" i="1" s="1"/>
  <c r="Q15" i="1"/>
  <c r="Z22" i="1"/>
  <c r="AD22" i="1" s="1"/>
  <c r="Q25" i="1"/>
  <c r="Z27" i="1"/>
  <c r="AD27" i="1" s="1"/>
  <c r="Q30" i="1"/>
  <c r="Z37" i="1"/>
  <c r="AD37" i="1" s="1"/>
  <c r="Q40" i="1"/>
  <c r="Z42" i="1"/>
  <c r="AD42" i="1" s="1"/>
  <c r="Z47" i="1"/>
  <c r="AD47" i="1" s="1"/>
  <c r="Z51" i="1"/>
  <c r="AD51" i="1" s="1"/>
  <c r="Z55" i="1"/>
  <c r="AD55" i="1" s="1"/>
  <c r="Z62" i="1"/>
  <c r="AD62" i="1" s="1"/>
  <c r="Q64" i="1"/>
  <c r="U68" i="1"/>
  <c r="Q71" i="1"/>
  <c r="AB96" i="1"/>
  <c r="Z96" i="1"/>
  <c r="AB106" i="1"/>
  <c r="AD106" i="1" s="1"/>
  <c r="U110" i="1"/>
  <c r="Q110" i="1"/>
  <c r="AB111" i="1"/>
  <c r="AD111" i="1" s="1"/>
  <c r="U129" i="1"/>
  <c r="Q129" i="1"/>
  <c r="Q131" i="1"/>
  <c r="U131" i="1"/>
  <c r="AB138" i="1"/>
  <c r="AD138" i="1" s="1"/>
  <c r="Z148" i="1"/>
  <c r="AD148" i="1" s="1"/>
  <c r="AB152" i="1"/>
  <c r="Z152" i="1"/>
  <c r="U166" i="1"/>
  <c r="Q166" i="1"/>
  <c r="AB305" i="1"/>
  <c r="Z305" i="1"/>
  <c r="AB321" i="1"/>
  <c r="Z321" i="1"/>
  <c r="AB337" i="1"/>
  <c r="Z337" i="1"/>
  <c r="AB353" i="1"/>
  <c r="Z353" i="1"/>
  <c r="AB369" i="1"/>
  <c r="Z369" i="1"/>
  <c r="AB514" i="1"/>
  <c r="Z514" i="1"/>
  <c r="Q575" i="1"/>
  <c r="U575" i="1"/>
  <c r="Q662" i="1"/>
  <c r="U662" i="1"/>
  <c r="AB192" i="1"/>
  <c r="Z192" i="1"/>
  <c r="U78" i="1"/>
  <c r="Q78" i="1"/>
  <c r="U86" i="1"/>
  <c r="Q86" i="1"/>
  <c r="Q107" i="1"/>
  <c r="U107" i="1"/>
  <c r="U137" i="1"/>
  <c r="Q137" i="1"/>
  <c r="Q139" i="1"/>
  <c r="U139" i="1"/>
  <c r="AB160" i="1"/>
  <c r="Z160" i="1"/>
  <c r="AB170" i="1"/>
  <c r="Z170" i="1"/>
  <c r="AB177" i="1"/>
  <c r="Z177" i="1"/>
  <c r="AB193" i="1"/>
  <c r="Z193" i="1"/>
  <c r="AB209" i="1"/>
  <c r="Z209" i="1"/>
  <c r="AB225" i="1"/>
  <c r="Z225" i="1"/>
  <c r="AB241" i="1"/>
  <c r="Z241" i="1"/>
  <c r="AB257" i="1"/>
  <c r="Z257" i="1"/>
  <c r="AB273" i="1"/>
  <c r="Z273" i="1"/>
  <c r="AB289" i="1"/>
  <c r="Z289" i="1"/>
  <c r="AB308" i="1"/>
  <c r="Z308" i="1"/>
  <c r="Q432" i="1"/>
  <c r="U432" i="1"/>
  <c r="Q115" i="1"/>
  <c r="U115" i="1"/>
  <c r="AB188" i="1"/>
  <c r="Z188" i="1"/>
  <c r="AB375" i="1"/>
  <c r="AD375" i="1" s="1"/>
  <c r="U460" i="1"/>
  <c r="Q460" i="1"/>
  <c r="U44" i="1"/>
  <c r="U60" i="1"/>
  <c r="Q83" i="1"/>
  <c r="U83" i="1"/>
  <c r="Q88" i="1"/>
  <c r="AB112" i="1"/>
  <c r="Z112" i="1"/>
  <c r="U118" i="1"/>
  <c r="Q118" i="1"/>
  <c r="U145" i="1"/>
  <c r="Q145" i="1"/>
  <c r="Q147" i="1"/>
  <c r="U147" i="1"/>
  <c r="AB168" i="1"/>
  <c r="Z168" i="1"/>
  <c r="AB184" i="1"/>
  <c r="Z184" i="1"/>
  <c r="Z212" i="1"/>
  <c r="AB228" i="1"/>
  <c r="Z228" i="1"/>
  <c r="Z260" i="1"/>
  <c r="AB303" i="1"/>
  <c r="AD303" i="1" s="1"/>
  <c r="Q315" i="1"/>
  <c r="U315" i="1"/>
  <c r="AB319" i="1"/>
  <c r="AD319" i="1" s="1"/>
  <c r="Q331" i="1"/>
  <c r="U331" i="1"/>
  <c r="AB335" i="1"/>
  <c r="AD335" i="1" s="1"/>
  <c r="AB351" i="1"/>
  <c r="AD351" i="1" s="1"/>
  <c r="AB367" i="1"/>
  <c r="AD367" i="1" s="1"/>
  <c r="Q495" i="1"/>
  <c r="U495" i="1"/>
  <c r="AB558" i="1"/>
  <c r="Z558" i="1"/>
  <c r="U94" i="1"/>
  <c r="Q94" i="1"/>
  <c r="AB16" i="1"/>
  <c r="AD16" i="1" s="1"/>
  <c r="Q38" i="1"/>
  <c r="Q59" i="1"/>
  <c r="AB61" i="1"/>
  <c r="AD61" i="1" s="1"/>
  <c r="Q70" i="1"/>
  <c r="Q80" i="1"/>
  <c r="AB88" i="1"/>
  <c r="Z88" i="1"/>
  <c r="AB98" i="1"/>
  <c r="AD98" i="1" s="1"/>
  <c r="U102" i="1"/>
  <c r="Q102" i="1"/>
  <c r="AB103" i="1"/>
  <c r="AD103" i="1" s="1"/>
  <c r="U126" i="1"/>
  <c r="Q126" i="1"/>
  <c r="AB127" i="1"/>
  <c r="AD127" i="1" s="1"/>
  <c r="U153" i="1"/>
  <c r="Q153" i="1"/>
  <c r="Q155" i="1"/>
  <c r="U155" i="1"/>
  <c r="AB162" i="1"/>
  <c r="AD162" i="1" s="1"/>
  <c r="Q171" i="1"/>
  <c r="U171" i="1"/>
  <c r="Z182" i="1"/>
  <c r="AD182" i="1" s="1"/>
  <c r="Q187" i="1"/>
  <c r="U187" i="1"/>
  <c r="Z198" i="1"/>
  <c r="AD198" i="1" s="1"/>
  <c r="Q203" i="1"/>
  <c r="U203" i="1"/>
  <c r="Z214" i="1"/>
  <c r="AD214" i="1" s="1"/>
  <c r="Q219" i="1"/>
  <c r="U219" i="1"/>
  <c r="Z230" i="1"/>
  <c r="AD230" i="1" s="1"/>
  <c r="Q235" i="1"/>
  <c r="U235" i="1"/>
  <c r="Z246" i="1"/>
  <c r="AD246" i="1" s="1"/>
  <c r="Q251" i="1"/>
  <c r="U251" i="1"/>
  <c r="Z262" i="1"/>
  <c r="AD262" i="1" s="1"/>
  <c r="Q267" i="1"/>
  <c r="U267" i="1"/>
  <c r="Z278" i="1"/>
  <c r="AD278" i="1" s="1"/>
  <c r="Q283" i="1"/>
  <c r="U283" i="1"/>
  <c r="Z294" i="1"/>
  <c r="AD294" i="1" s="1"/>
  <c r="Q299" i="1"/>
  <c r="U299" i="1"/>
  <c r="Z310" i="1"/>
  <c r="AD310" i="1" s="1"/>
  <c r="Z326" i="1"/>
  <c r="AD326" i="1" s="1"/>
  <c r="Z342" i="1"/>
  <c r="AD342" i="1" s="1"/>
  <c r="Q347" i="1"/>
  <c r="U347" i="1"/>
  <c r="Z358" i="1"/>
  <c r="AD358" i="1" s="1"/>
  <c r="Q363" i="1"/>
  <c r="U363" i="1"/>
  <c r="Z374" i="1"/>
  <c r="AD374" i="1" s="1"/>
  <c r="Q379" i="1"/>
  <c r="U379" i="1"/>
  <c r="AB556" i="1"/>
  <c r="Z556" i="1"/>
  <c r="Q177" i="1"/>
  <c r="Q185" i="1"/>
  <c r="Q193" i="1"/>
  <c r="Q201" i="1"/>
  <c r="Q209" i="1"/>
  <c r="Q217" i="1"/>
  <c r="Q225" i="1"/>
  <c r="Q233" i="1"/>
  <c r="Q241" i="1"/>
  <c r="Q249" i="1"/>
  <c r="Q257" i="1"/>
  <c r="Q265" i="1"/>
  <c r="Q273" i="1"/>
  <c r="Q281" i="1"/>
  <c r="Q289" i="1"/>
  <c r="Q297" i="1"/>
  <c r="Q305" i="1"/>
  <c r="Q313" i="1"/>
  <c r="Q321" i="1"/>
  <c r="Q329" i="1"/>
  <c r="Q337" i="1"/>
  <c r="Z341" i="1"/>
  <c r="AD341" i="1" s="1"/>
  <c r="Q345" i="1"/>
  <c r="Z349" i="1"/>
  <c r="AD349" i="1" s="1"/>
  <c r="Q353" i="1"/>
  <c r="Z357" i="1"/>
  <c r="AD357" i="1" s="1"/>
  <c r="Q361" i="1"/>
  <c r="Q369" i="1"/>
  <c r="Z373" i="1"/>
  <c r="AD373" i="1" s="1"/>
  <c r="Q377" i="1"/>
  <c r="Z381" i="1"/>
  <c r="AD381" i="1" s="1"/>
  <c r="Q391" i="1"/>
  <c r="Q415" i="1"/>
  <c r="Z423" i="1"/>
  <c r="AD423" i="1" s="1"/>
  <c r="U434" i="1"/>
  <c r="Q434" i="1"/>
  <c r="Z451" i="1"/>
  <c r="AD451" i="1" s="1"/>
  <c r="Q455" i="1"/>
  <c r="Z463" i="1"/>
  <c r="AD463" i="1" s="1"/>
  <c r="AB469" i="1"/>
  <c r="Z469" i="1"/>
  <c r="AB501" i="1"/>
  <c r="Z501" i="1"/>
  <c r="AB533" i="1"/>
  <c r="Z533" i="1"/>
  <c r="AB580" i="1"/>
  <c r="Z580" i="1"/>
  <c r="AB582" i="1"/>
  <c r="Z582" i="1"/>
  <c r="Z594" i="1"/>
  <c r="AD594" i="1" s="1"/>
  <c r="Q599" i="1"/>
  <c r="U599" i="1"/>
  <c r="Z615" i="1"/>
  <c r="AB615" i="1"/>
  <c r="U626" i="1"/>
  <c r="Q626" i="1"/>
  <c r="Q675" i="1"/>
  <c r="U675" i="1"/>
  <c r="Q694" i="1"/>
  <c r="U694" i="1"/>
  <c r="AB700" i="1"/>
  <c r="Z700" i="1"/>
  <c r="U741" i="1"/>
  <c r="Q741" i="1"/>
  <c r="AB781" i="1"/>
  <c r="Z781" i="1"/>
  <c r="U410" i="1"/>
  <c r="Q410" i="1"/>
  <c r="U436" i="1"/>
  <c r="Q436" i="1"/>
  <c r="U450" i="1"/>
  <c r="Q450" i="1"/>
  <c r="U476" i="1"/>
  <c r="Q476" i="1"/>
  <c r="AB478" i="1"/>
  <c r="Z478" i="1"/>
  <c r="Q487" i="1"/>
  <c r="U487" i="1"/>
  <c r="U508" i="1"/>
  <c r="Q508" i="1"/>
  <c r="AB510" i="1"/>
  <c r="Z510" i="1"/>
  <c r="Q519" i="1"/>
  <c r="U519" i="1"/>
  <c r="AB540" i="1"/>
  <c r="Z540" i="1"/>
  <c r="AB542" i="1"/>
  <c r="Z542" i="1"/>
  <c r="Q559" i="1"/>
  <c r="U559" i="1"/>
  <c r="Z604" i="1"/>
  <c r="AB604" i="1"/>
  <c r="AD607" i="1"/>
  <c r="AB843" i="1"/>
  <c r="Z843" i="1"/>
  <c r="Q303" i="1"/>
  <c r="Q311" i="1"/>
  <c r="Q319" i="1"/>
  <c r="Q327" i="1"/>
  <c r="Q335" i="1"/>
  <c r="Q343" i="1"/>
  <c r="Q351" i="1"/>
  <c r="Q359" i="1"/>
  <c r="Q367" i="1"/>
  <c r="Q375" i="1"/>
  <c r="U394" i="1"/>
  <c r="U412" i="1"/>
  <c r="Q412" i="1"/>
  <c r="Q431" i="1"/>
  <c r="U452" i="1"/>
  <c r="Q452" i="1"/>
  <c r="AB493" i="1"/>
  <c r="Z493" i="1"/>
  <c r="AB525" i="1"/>
  <c r="Z525" i="1"/>
  <c r="AB564" i="1"/>
  <c r="Z564" i="1"/>
  <c r="Q583" i="1"/>
  <c r="U583" i="1"/>
  <c r="AB636" i="1"/>
  <c r="Z636" i="1"/>
  <c r="Q707" i="1"/>
  <c r="U707" i="1"/>
  <c r="AB720" i="1"/>
  <c r="Z720" i="1"/>
  <c r="U733" i="1"/>
  <c r="Q733" i="1"/>
  <c r="Q174" i="1"/>
  <c r="Q182" i="1"/>
  <c r="Z186" i="1"/>
  <c r="AD186" i="1" s="1"/>
  <c r="Q190" i="1"/>
  <c r="Z194" i="1"/>
  <c r="AD194" i="1" s="1"/>
  <c r="Q198" i="1"/>
  <c r="Z202" i="1"/>
  <c r="AD202" i="1" s="1"/>
  <c r="Q206" i="1"/>
  <c r="Q214" i="1"/>
  <c r="Q222" i="1"/>
  <c r="Z226" i="1"/>
  <c r="AD226" i="1" s="1"/>
  <c r="Q230" i="1"/>
  <c r="Z234" i="1"/>
  <c r="AD234" i="1" s="1"/>
  <c r="Q238" i="1"/>
  <c r="Z242" i="1"/>
  <c r="AD242" i="1" s="1"/>
  <c r="Q246" i="1"/>
  <c r="Q254" i="1"/>
  <c r="Z258" i="1"/>
  <c r="AD258" i="1" s="1"/>
  <c r="Q262" i="1"/>
  <c r="Z266" i="1"/>
  <c r="AD266" i="1" s="1"/>
  <c r="Q270" i="1"/>
  <c r="Z274" i="1"/>
  <c r="AD274" i="1" s="1"/>
  <c r="Q278" i="1"/>
  <c r="Q286" i="1"/>
  <c r="Q294" i="1"/>
  <c r="Z298" i="1"/>
  <c r="AD298" i="1" s="1"/>
  <c r="Q302" i="1"/>
  <c r="Z306" i="1"/>
  <c r="AD306" i="1" s="1"/>
  <c r="Z314" i="1"/>
  <c r="AD314" i="1" s="1"/>
  <c r="Z322" i="1"/>
  <c r="AD322" i="1" s="1"/>
  <c r="U396" i="1"/>
  <c r="Q396" i="1"/>
  <c r="AB417" i="1"/>
  <c r="Z417" i="1"/>
  <c r="U426" i="1"/>
  <c r="Q426" i="1"/>
  <c r="U466" i="1"/>
  <c r="Q466" i="1"/>
  <c r="U468" i="1"/>
  <c r="Q468" i="1"/>
  <c r="AB470" i="1"/>
  <c r="Z470" i="1"/>
  <c r="Q479" i="1"/>
  <c r="U479" i="1"/>
  <c r="U500" i="1"/>
  <c r="Q500" i="1"/>
  <c r="Q511" i="1"/>
  <c r="U511" i="1"/>
  <c r="U532" i="1"/>
  <c r="Q532" i="1"/>
  <c r="AB534" i="1"/>
  <c r="Z534" i="1"/>
  <c r="Q543" i="1"/>
  <c r="U543" i="1"/>
  <c r="AB588" i="1"/>
  <c r="Z588" i="1"/>
  <c r="AB590" i="1"/>
  <c r="Z590" i="1"/>
  <c r="Q630" i="1"/>
  <c r="U630" i="1"/>
  <c r="Q643" i="1"/>
  <c r="U643" i="1"/>
  <c r="U386" i="1"/>
  <c r="U402" i="1"/>
  <c r="U428" i="1"/>
  <c r="Q428" i="1"/>
  <c r="AB485" i="1"/>
  <c r="Z485" i="1"/>
  <c r="AB517" i="1"/>
  <c r="Z517" i="1"/>
  <c r="AB548" i="1"/>
  <c r="Z548" i="1"/>
  <c r="AB550" i="1"/>
  <c r="Z550" i="1"/>
  <c r="Z562" i="1"/>
  <c r="AD562" i="1" s="1"/>
  <c r="Q567" i="1"/>
  <c r="U567" i="1"/>
  <c r="AB605" i="1"/>
  <c r="Z605" i="1"/>
  <c r="U658" i="1"/>
  <c r="Q658" i="1"/>
  <c r="U690" i="1"/>
  <c r="Q690" i="1"/>
  <c r="Z208" i="1"/>
  <c r="AD208" i="1" s="1"/>
  <c r="Z216" i="1"/>
  <c r="AD216" i="1" s="1"/>
  <c r="Z224" i="1"/>
  <c r="AD224" i="1" s="1"/>
  <c r="Z232" i="1"/>
  <c r="AD232" i="1" s="1"/>
  <c r="Z256" i="1"/>
  <c r="AD256" i="1" s="1"/>
  <c r="Z264" i="1"/>
  <c r="AD264" i="1" s="1"/>
  <c r="Z280" i="1"/>
  <c r="AD280" i="1" s="1"/>
  <c r="Z288" i="1"/>
  <c r="AD288" i="1" s="1"/>
  <c r="Z296" i="1"/>
  <c r="AD296" i="1" s="1"/>
  <c r="Z304" i="1"/>
  <c r="AD304" i="1" s="1"/>
  <c r="Z312" i="1"/>
  <c r="AD312" i="1" s="1"/>
  <c r="Z320" i="1"/>
  <c r="AD320" i="1" s="1"/>
  <c r="Z336" i="1"/>
  <c r="AD336" i="1" s="1"/>
  <c r="Z344" i="1"/>
  <c r="AD344" i="1" s="1"/>
  <c r="Z352" i="1"/>
  <c r="AD352" i="1" s="1"/>
  <c r="Z368" i="1"/>
  <c r="AD368" i="1" s="1"/>
  <c r="Z376" i="1"/>
  <c r="AD376" i="1" s="1"/>
  <c r="Z383" i="1"/>
  <c r="AD383" i="1" s="1"/>
  <c r="U389" i="1"/>
  <c r="U404" i="1"/>
  <c r="Q404" i="1"/>
  <c r="Q423" i="1"/>
  <c r="Z431" i="1"/>
  <c r="AD431" i="1" s="1"/>
  <c r="AB433" i="1"/>
  <c r="Z433" i="1"/>
  <c r="U440" i="1"/>
  <c r="U442" i="1"/>
  <c r="Q442" i="1"/>
  <c r="Z459" i="1"/>
  <c r="AD459" i="1" s="1"/>
  <c r="Q463" i="1"/>
  <c r="Q471" i="1"/>
  <c r="U471" i="1"/>
  <c r="U492" i="1"/>
  <c r="Q492" i="1"/>
  <c r="Z498" i="1"/>
  <c r="AD498" i="1" s="1"/>
  <c r="Q503" i="1"/>
  <c r="U503" i="1"/>
  <c r="U524" i="1"/>
  <c r="Q524" i="1"/>
  <c r="Z526" i="1"/>
  <c r="Z530" i="1"/>
  <c r="AD530" i="1" s="1"/>
  <c r="Q535" i="1"/>
  <c r="U535" i="1"/>
  <c r="AB572" i="1"/>
  <c r="Z572" i="1"/>
  <c r="AB574" i="1"/>
  <c r="Z574" i="1"/>
  <c r="Z584" i="1"/>
  <c r="Z586" i="1"/>
  <c r="AD586" i="1" s="1"/>
  <c r="Q591" i="1"/>
  <c r="U591" i="1"/>
  <c r="U714" i="1"/>
  <c r="Q714" i="1"/>
  <c r="AB800" i="1"/>
  <c r="Z800" i="1"/>
  <c r="Q802" i="1"/>
  <c r="U802" i="1"/>
  <c r="AB409" i="1"/>
  <c r="Z409" i="1"/>
  <c r="U418" i="1"/>
  <c r="Q418" i="1"/>
  <c r="U444" i="1"/>
  <c r="Q444" i="1"/>
  <c r="AB449" i="1"/>
  <c r="Z449" i="1"/>
  <c r="U458" i="1"/>
  <c r="Q458" i="1"/>
  <c r="Q551" i="1"/>
  <c r="U551" i="1"/>
  <c r="AB596" i="1"/>
  <c r="Z596" i="1"/>
  <c r="AB598" i="1"/>
  <c r="Z598" i="1"/>
  <c r="U749" i="1"/>
  <c r="Q749" i="1"/>
  <c r="Z481" i="1"/>
  <c r="AD481" i="1" s="1"/>
  <c r="Z505" i="1"/>
  <c r="AD505" i="1" s="1"/>
  <c r="Z513" i="1"/>
  <c r="AD513" i="1" s="1"/>
  <c r="Z537" i="1"/>
  <c r="AD537" i="1" s="1"/>
  <c r="Z545" i="1"/>
  <c r="AD545" i="1" s="1"/>
  <c r="Z577" i="1"/>
  <c r="AD577" i="1" s="1"/>
  <c r="Z585" i="1"/>
  <c r="AD585" i="1" s="1"/>
  <c r="Z593" i="1"/>
  <c r="AD593" i="1" s="1"/>
  <c r="AB618" i="1"/>
  <c r="AD618" i="1" s="1"/>
  <c r="AB631" i="1"/>
  <c r="AD631" i="1" s="1"/>
  <c r="Z648" i="1"/>
  <c r="AD648" i="1" s="1"/>
  <c r="Z653" i="1"/>
  <c r="AD653" i="1" s="1"/>
  <c r="AB663" i="1"/>
  <c r="AD663" i="1" s="1"/>
  <c r="Z680" i="1"/>
  <c r="AD680" i="1" s="1"/>
  <c r="Z685" i="1"/>
  <c r="AD685" i="1" s="1"/>
  <c r="AB695" i="1"/>
  <c r="AD695" i="1" s="1"/>
  <c r="AB768" i="1"/>
  <c r="Z768" i="1"/>
  <c r="Q770" i="1"/>
  <c r="U770" i="1"/>
  <c r="AB811" i="1"/>
  <c r="Z811" i="1"/>
  <c r="Q876" i="1"/>
  <c r="U876" i="1"/>
  <c r="Q879" i="1"/>
  <c r="U879" i="1"/>
  <c r="AB1224" i="1"/>
  <c r="Z1224" i="1"/>
  <c r="Q540" i="1"/>
  <c r="Q548" i="1"/>
  <c r="Q556" i="1"/>
  <c r="Q564" i="1"/>
  <c r="Q572" i="1"/>
  <c r="Q580" i="1"/>
  <c r="Q588" i="1"/>
  <c r="Q596" i="1"/>
  <c r="Q604" i="1"/>
  <c r="U614" i="1"/>
  <c r="Q637" i="1"/>
  <c r="AB660" i="1"/>
  <c r="Z660" i="1"/>
  <c r="Q669" i="1"/>
  <c r="AB692" i="1"/>
  <c r="Z692" i="1"/>
  <c r="Q701" i="1"/>
  <c r="U717" i="1"/>
  <c r="Q717" i="1"/>
  <c r="Q722" i="1"/>
  <c r="U731" i="1"/>
  <c r="AB747" i="1"/>
  <c r="Z747" i="1"/>
  <c r="Q844" i="1"/>
  <c r="U844" i="1"/>
  <c r="AB873" i="1"/>
  <c r="Z873" i="1"/>
  <c r="AB635" i="1"/>
  <c r="AB722" i="1"/>
  <c r="Z722" i="1"/>
  <c r="AB760" i="1"/>
  <c r="Z760" i="1"/>
  <c r="Q762" i="1"/>
  <c r="U762" i="1"/>
  <c r="AB792" i="1"/>
  <c r="Z792" i="1"/>
  <c r="Q794" i="1"/>
  <c r="U794" i="1"/>
  <c r="AB803" i="1"/>
  <c r="Q812" i="1"/>
  <c r="U812" i="1"/>
  <c r="AB841" i="1"/>
  <c r="AB895" i="1"/>
  <c r="Z895" i="1"/>
  <c r="U983" i="1"/>
  <c r="Q983" i="1"/>
  <c r="Q474" i="1"/>
  <c r="Q482" i="1"/>
  <c r="Q490" i="1"/>
  <c r="Q498" i="1"/>
  <c r="Q506" i="1"/>
  <c r="Q514" i="1"/>
  <c r="Q522" i="1"/>
  <c r="Q530" i="1"/>
  <c r="Q538" i="1"/>
  <c r="Q546" i="1"/>
  <c r="Q554" i="1"/>
  <c r="Q562" i="1"/>
  <c r="Q570" i="1"/>
  <c r="Q578" i="1"/>
  <c r="Q586" i="1"/>
  <c r="Q594" i="1"/>
  <c r="Q602" i="1"/>
  <c r="Q607" i="1"/>
  <c r="Q613" i="1"/>
  <c r="U616" i="1"/>
  <c r="Q616" i="1"/>
  <c r="U619" i="1"/>
  <c r="Q629" i="1"/>
  <c r="Z652" i="1"/>
  <c r="Q661" i="1"/>
  <c r="AB684" i="1"/>
  <c r="Z684" i="1"/>
  <c r="Q693" i="1"/>
  <c r="U715" i="1"/>
  <c r="AB809" i="1"/>
  <c r="Z809" i="1"/>
  <c r="Q851" i="1"/>
  <c r="U851" i="1"/>
  <c r="Q898" i="1"/>
  <c r="U898" i="1"/>
  <c r="Z549" i="1"/>
  <c r="AD549" i="1" s="1"/>
  <c r="Z557" i="1"/>
  <c r="AD557" i="1" s="1"/>
  <c r="Z565" i="1"/>
  <c r="AD565" i="1" s="1"/>
  <c r="Z573" i="1"/>
  <c r="AD573" i="1" s="1"/>
  <c r="Z589" i="1"/>
  <c r="AD589" i="1" s="1"/>
  <c r="Z597" i="1"/>
  <c r="AD597" i="1" s="1"/>
  <c r="Z611" i="1"/>
  <c r="AD611" i="1" s="1"/>
  <c r="U624" i="1"/>
  <c r="Q624" i="1"/>
  <c r="Z632" i="1"/>
  <c r="AD632" i="1" s="1"/>
  <c r="Z637" i="1"/>
  <c r="AD637" i="1" s="1"/>
  <c r="Z664" i="1"/>
  <c r="AD664" i="1" s="1"/>
  <c r="U725" i="1"/>
  <c r="Q725" i="1"/>
  <c r="AB752" i="1"/>
  <c r="Z752" i="1"/>
  <c r="Q754" i="1"/>
  <c r="U754" i="1"/>
  <c r="AB784" i="1"/>
  <c r="Z784" i="1"/>
  <c r="Q786" i="1"/>
  <c r="U786" i="1"/>
  <c r="Q819" i="1"/>
  <c r="U819" i="1"/>
  <c r="Q1065" i="1"/>
  <c r="U1065" i="1"/>
  <c r="Q618" i="1"/>
  <c r="AB642" i="1"/>
  <c r="AD642" i="1" s="1"/>
  <c r="Q653" i="1"/>
  <c r="AB674" i="1"/>
  <c r="AD674" i="1" s="1"/>
  <c r="AB676" i="1"/>
  <c r="Z676" i="1"/>
  <c r="Q685" i="1"/>
  <c r="AB730" i="1"/>
  <c r="Z730" i="1"/>
  <c r="AB732" i="1"/>
  <c r="Q738" i="1"/>
  <c r="U738" i="1"/>
  <c r="Q746" i="1"/>
  <c r="U746" i="1"/>
  <c r="AB750" i="1"/>
  <c r="AD750" i="1" s="1"/>
  <c r="Z765" i="1"/>
  <c r="AD765" i="1" s="1"/>
  <c r="AB795" i="1"/>
  <c r="Z795" i="1"/>
  <c r="Z797" i="1"/>
  <c r="AD797" i="1" s="1"/>
  <c r="U862" i="1"/>
  <c r="Q862" i="1"/>
  <c r="AB885" i="1"/>
  <c r="Z885" i="1"/>
  <c r="AB964" i="1"/>
  <c r="Z964" i="1"/>
  <c r="Z613" i="1"/>
  <c r="AD613" i="1" s="1"/>
  <c r="Z629" i="1"/>
  <c r="AD629" i="1" s="1"/>
  <c r="Z656" i="1"/>
  <c r="AD656" i="1" s="1"/>
  <c r="Z661" i="1"/>
  <c r="AD661" i="1" s="1"/>
  <c r="U709" i="1"/>
  <c r="Q709" i="1"/>
  <c r="AB776" i="1"/>
  <c r="Z776" i="1"/>
  <c r="Q778" i="1"/>
  <c r="U778" i="1"/>
  <c r="U830" i="1"/>
  <c r="Q830" i="1"/>
  <c r="AB875" i="1"/>
  <c r="Z875" i="1"/>
  <c r="Q890" i="1"/>
  <c r="U890" i="1"/>
  <c r="Z1040" i="1"/>
  <c r="AB1040" i="1"/>
  <c r="Q632" i="1"/>
  <c r="Q640" i="1"/>
  <c r="Q648" i="1"/>
  <c r="Q656" i="1"/>
  <c r="Q664" i="1"/>
  <c r="Q672" i="1"/>
  <c r="Q680" i="1"/>
  <c r="Q688" i="1"/>
  <c r="Q696" i="1"/>
  <c r="Q704" i="1"/>
  <c r="Q712" i="1"/>
  <c r="Q720" i="1"/>
  <c r="Q728" i="1"/>
  <c r="Q736" i="1"/>
  <c r="Z740" i="1"/>
  <c r="AD740" i="1" s="1"/>
  <c r="Q744" i="1"/>
  <c r="Q752" i="1"/>
  <c r="Q760" i="1"/>
  <c r="Q768" i="1"/>
  <c r="Z772" i="1"/>
  <c r="AD772" i="1" s="1"/>
  <c r="Q776" i="1"/>
  <c r="Q784" i="1"/>
  <c r="Q792" i="1"/>
  <c r="Z796" i="1"/>
  <c r="AD796" i="1" s="1"/>
  <c r="Q800" i="1"/>
  <c r="Q811" i="1"/>
  <c r="AB820" i="1"/>
  <c r="AD820" i="1" s="1"/>
  <c r="Q822" i="1"/>
  <c r="Z834" i="1"/>
  <c r="AD834" i="1" s="1"/>
  <c r="Q843" i="1"/>
  <c r="Q854" i="1"/>
  <c r="Z859" i="1"/>
  <c r="AD859" i="1" s="1"/>
  <c r="Z866" i="1"/>
  <c r="AD866" i="1" s="1"/>
  <c r="Q875" i="1"/>
  <c r="Z877" i="1"/>
  <c r="AD877" i="1" s="1"/>
  <c r="Q895" i="1"/>
  <c r="U900" i="1"/>
  <c r="Q900" i="1"/>
  <c r="AB902" i="1"/>
  <c r="Z902" i="1"/>
  <c r="U911" i="1"/>
  <c r="Q911" i="1"/>
  <c r="U932" i="1"/>
  <c r="Q932" i="1"/>
  <c r="AB934" i="1"/>
  <c r="Z934" i="1"/>
  <c r="U943" i="1"/>
  <c r="Q943" i="1"/>
  <c r="AB988" i="1"/>
  <c r="Z988" i="1"/>
  <c r="AB990" i="1"/>
  <c r="Z990" i="1"/>
  <c r="U1007" i="1"/>
  <c r="Q1007" i="1"/>
  <c r="Z1033" i="1"/>
  <c r="AB1033" i="1"/>
  <c r="AB1220" i="1"/>
  <c r="Z1220" i="1"/>
  <c r="Q818" i="1"/>
  <c r="Q850" i="1"/>
  <c r="U884" i="1"/>
  <c r="Q884" i="1"/>
  <c r="AB948" i="1"/>
  <c r="Z948" i="1"/>
  <c r="AB950" i="1"/>
  <c r="Z950" i="1"/>
  <c r="U967" i="1"/>
  <c r="Q967" i="1"/>
  <c r="AB1012" i="1"/>
  <c r="Z1012" i="1"/>
  <c r="AB1014" i="1"/>
  <c r="Z1014" i="1"/>
  <c r="AB1024" i="1"/>
  <c r="U1063" i="1"/>
  <c r="Q1063" i="1"/>
  <c r="AB1108" i="1"/>
  <c r="Z1108" i="1"/>
  <c r="Q814" i="1"/>
  <c r="U836" i="1"/>
  <c r="Q846" i="1"/>
  <c r="U868" i="1"/>
  <c r="Q878" i="1"/>
  <c r="U892" i="1"/>
  <c r="Q892" i="1"/>
  <c r="U903" i="1"/>
  <c r="Q903" i="1"/>
  <c r="U924" i="1"/>
  <c r="Q924" i="1"/>
  <c r="AB926" i="1"/>
  <c r="Z926" i="1"/>
  <c r="U935" i="1"/>
  <c r="Q935" i="1"/>
  <c r="AB972" i="1"/>
  <c r="Z972" i="1"/>
  <c r="AB974" i="1"/>
  <c r="Z974" i="1"/>
  <c r="AB984" i="1"/>
  <c r="U991" i="1"/>
  <c r="Q991" i="1"/>
  <c r="Q1034" i="1"/>
  <c r="U1034" i="1"/>
  <c r="U1191" i="1"/>
  <c r="Q1191" i="1"/>
  <c r="Q757" i="1"/>
  <c r="Q765" i="1"/>
  <c r="Q773" i="1"/>
  <c r="Q781" i="1"/>
  <c r="Q789" i="1"/>
  <c r="Q797" i="1"/>
  <c r="Q805" i="1"/>
  <c r="Q810" i="1"/>
  <c r="AD822" i="1"/>
  <c r="Q831" i="1"/>
  <c r="Q842" i="1"/>
  <c r="Q863" i="1"/>
  <c r="Q874" i="1"/>
  <c r="Q886" i="1"/>
  <c r="Z909" i="1"/>
  <c r="AB909" i="1"/>
  <c r="Z941" i="1"/>
  <c r="AB941" i="1"/>
  <c r="U951" i="1"/>
  <c r="Q951" i="1"/>
  <c r="AB996" i="1"/>
  <c r="Z996" i="1"/>
  <c r="U1015" i="1"/>
  <c r="Q1015" i="1"/>
  <c r="U1031" i="1"/>
  <c r="Q1031" i="1"/>
  <c r="U1044" i="1"/>
  <c r="Q1044" i="1"/>
  <c r="U1084" i="1"/>
  <c r="Q1084" i="1"/>
  <c r="U1159" i="1"/>
  <c r="Q1159" i="1"/>
  <c r="AB897" i="1"/>
  <c r="Z897" i="1"/>
  <c r="U916" i="1"/>
  <c r="Q916" i="1"/>
  <c r="AB918" i="1"/>
  <c r="Z918" i="1"/>
  <c r="U927" i="1"/>
  <c r="Q927" i="1"/>
  <c r="AB956" i="1"/>
  <c r="Z956" i="1"/>
  <c r="AB958" i="1"/>
  <c r="Z958" i="1"/>
  <c r="U975" i="1"/>
  <c r="Q975" i="1"/>
  <c r="AB1020" i="1"/>
  <c r="Z1020" i="1"/>
  <c r="U1095" i="1"/>
  <c r="Q1095" i="1"/>
  <c r="AB1128" i="1"/>
  <c r="Z1128" i="1"/>
  <c r="U824" i="1"/>
  <c r="Z825" i="1"/>
  <c r="AD825" i="1" s="1"/>
  <c r="AB832" i="1"/>
  <c r="AD832" i="1" s="1"/>
  <c r="Q834" i="1"/>
  <c r="U856" i="1"/>
  <c r="AB864" i="1"/>
  <c r="AD864" i="1" s="1"/>
  <c r="Q866" i="1"/>
  <c r="AB878" i="1"/>
  <c r="AD878" i="1" s="1"/>
  <c r="U880" i="1"/>
  <c r="AD894" i="1"/>
  <c r="Z901" i="1"/>
  <c r="AB901" i="1"/>
  <c r="Z933" i="1"/>
  <c r="AB933" i="1"/>
  <c r="AB980" i="1"/>
  <c r="Z980" i="1"/>
  <c r="AB982" i="1"/>
  <c r="Z982" i="1"/>
  <c r="U999" i="1"/>
  <c r="Q999" i="1"/>
  <c r="Z821" i="1"/>
  <c r="AD821" i="1" s="1"/>
  <c r="Q882" i="1"/>
  <c r="U882" i="1"/>
  <c r="AB886" i="1"/>
  <c r="AD886" i="1" s="1"/>
  <c r="U908" i="1"/>
  <c r="Q908" i="1"/>
  <c r="U919" i="1"/>
  <c r="Q919" i="1"/>
  <c r="U940" i="1"/>
  <c r="Q940" i="1"/>
  <c r="AB942" i="1"/>
  <c r="Z942" i="1"/>
  <c r="U959" i="1"/>
  <c r="Q959" i="1"/>
  <c r="AB1004" i="1"/>
  <c r="Z1004" i="1"/>
  <c r="AB1006" i="1"/>
  <c r="Z1006" i="1"/>
  <c r="AB1016" i="1"/>
  <c r="Z1016" i="1"/>
  <c r="U1023" i="1"/>
  <c r="Q1023" i="1"/>
  <c r="Q1145" i="1"/>
  <c r="U1145" i="1"/>
  <c r="AB1172" i="1"/>
  <c r="Z1172" i="1"/>
  <c r="U906" i="1"/>
  <c r="U914" i="1"/>
  <c r="U922" i="1"/>
  <c r="U930" i="1"/>
  <c r="U938" i="1"/>
  <c r="U946" i="1"/>
  <c r="AB949" i="1"/>
  <c r="AD949" i="1" s="1"/>
  <c r="U954" i="1"/>
  <c r="AB957" i="1"/>
  <c r="AD957" i="1" s="1"/>
  <c r="U962" i="1"/>
  <c r="AB965" i="1"/>
  <c r="AD965" i="1" s="1"/>
  <c r="U970" i="1"/>
  <c r="AB973" i="1"/>
  <c r="AD973" i="1" s="1"/>
  <c r="U978" i="1"/>
  <c r="U986" i="1"/>
  <c r="U994" i="1"/>
  <c r="AB997" i="1"/>
  <c r="AD997" i="1" s="1"/>
  <c r="U1002" i="1"/>
  <c r="U1010" i="1"/>
  <c r="AB1013" i="1"/>
  <c r="AD1013" i="1" s="1"/>
  <c r="U1018" i="1"/>
  <c r="AB1021" i="1"/>
  <c r="AD1021" i="1" s="1"/>
  <c r="U1025" i="1"/>
  <c r="U1032" i="1"/>
  <c r="AB1057" i="1"/>
  <c r="Z1057" i="1"/>
  <c r="U1076" i="1"/>
  <c r="Q1076" i="1"/>
  <c r="U1087" i="1"/>
  <c r="Q1087" i="1"/>
  <c r="Q1089" i="1"/>
  <c r="U1089" i="1"/>
  <c r="Q1097" i="1"/>
  <c r="U1097" i="1"/>
  <c r="U1111" i="1"/>
  <c r="Q1111" i="1"/>
  <c r="Z1138" i="1"/>
  <c r="AD1138" i="1" s="1"/>
  <c r="Z1140" i="1"/>
  <c r="AD1140" i="1" s="1"/>
  <c r="AB1144" i="1"/>
  <c r="Z1144" i="1"/>
  <c r="Q1161" i="1"/>
  <c r="U1161" i="1"/>
  <c r="U1175" i="1"/>
  <c r="Q1175" i="1"/>
  <c r="AD1195" i="1"/>
  <c r="AB1204" i="1"/>
  <c r="Z1204" i="1"/>
  <c r="Z1208" i="1"/>
  <c r="AB1043" i="1"/>
  <c r="AD1043" i="1" s="1"/>
  <c r="U1047" i="1"/>
  <c r="Q1047" i="1"/>
  <c r="AB1048" i="1"/>
  <c r="AD1048" i="1" s="1"/>
  <c r="AB1064" i="1"/>
  <c r="AD1064" i="1" s="1"/>
  <c r="U1103" i="1"/>
  <c r="Q1103" i="1"/>
  <c r="Z1132" i="1"/>
  <c r="AD1132" i="1" s="1"/>
  <c r="AB1136" i="1"/>
  <c r="Z1136" i="1"/>
  <c r="Q1153" i="1"/>
  <c r="U1153" i="1"/>
  <c r="U1167" i="1"/>
  <c r="Q1167" i="1"/>
  <c r="AB1180" i="1"/>
  <c r="Z1180" i="1"/>
  <c r="AB1184" i="1"/>
  <c r="Z1184" i="1"/>
  <c r="U1215" i="1"/>
  <c r="Q1215" i="1"/>
  <c r="AB1256" i="1"/>
  <c r="Z1256" i="1"/>
  <c r="U1320" i="1"/>
  <c r="Q1320" i="1"/>
  <c r="U1412" i="1"/>
  <c r="Q1412" i="1"/>
  <c r="Z921" i="1"/>
  <c r="AD921" i="1" s="1"/>
  <c r="Z937" i="1"/>
  <c r="AD937" i="1" s="1"/>
  <c r="Z945" i="1"/>
  <c r="AD945" i="1" s="1"/>
  <c r="Z953" i="1"/>
  <c r="AD953" i="1" s="1"/>
  <c r="Z977" i="1"/>
  <c r="AD977" i="1" s="1"/>
  <c r="Z985" i="1"/>
  <c r="AD985" i="1" s="1"/>
  <c r="Z993" i="1"/>
  <c r="AD993" i="1" s="1"/>
  <c r="Z1001" i="1"/>
  <c r="AD1001" i="1" s="1"/>
  <c r="Z1009" i="1"/>
  <c r="AD1009" i="1" s="1"/>
  <c r="AB1049" i="1"/>
  <c r="Z1049" i="1"/>
  <c r="AB1120" i="1"/>
  <c r="Z1120" i="1"/>
  <c r="Q1137" i="1"/>
  <c r="U1137" i="1"/>
  <c r="U1151" i="1"/>
  <c r="Q1151" i="1"/>
  <c r="AB1196" i="1"/>
  <c r="Z1196" i="1"/>
  <c r="AB1200" i="1"/>
  <c r="Z1200" i="1"/>
  <c r="AB1229" i="1"/>
  <c r="Z1229" i="1"/>
  <c r="Z1239" i="1"/>
  <c r="AB1239" i="1"/>
  <c r="U1257" i="1"/>
  <c r="Q1257" i="1"/>
  <c r="Q948" i="1"/>
  <c r="Q956" i="1"/>
  <c r="Q964" i="1"/>
  <c r="Q972" i="1"/>
  <c r="Q980" i="1"/>
  <c r="Q988" i="1"/>
  <c r="Q996" i="1"/>
  <c r="Q1004" i="1"/>
  <c r="Q1012" i="1"/>
  <c r="Q1020" i="1"/>
  <c r="Q1033" i="1"/>
  <c r="Q1036" i="1"/>
  <c r="U1039" i="1"/>
  <c r="Q1039" i="1"/>
  <c r="U1058" i="1"/>
  <c r="U1060" i="1"/>
  <c r="Q1060" i="1"/>
  <c r="U1071" i="1"/>
  <c r="Q1071" i="1"/>
  <c r="Q1073" i="1"/>
  <c r="U1073" i="1"/>
  <c r="U1092" i="1"/>
  <c r="Q1092" i="1"/>
  <c r="Q1129" i="1"/>
  <c r="U1129" i="1"/>
  <c r="U1143" i="1"/>
  <c r="Q1143" i="1"/>
  <c r="U1207" i="1"/>
  <c r="Q1207" i="1"/>
  <c r="Q1275" i="1"/>
  <c r="U1275" i="1"/>
  <c r="AB1297" i="1"/>
  <c r="Z1297" i="1"/>
  <c r="AB1637" i="1"/>
  <c r="Z1637" i="1"/>
  <c r="Q1121" i="1"/>
  <c r="U1121" i="1"/>
  <c r="U1135" i="1"/>
  <c r="Q1135" i="1"/>
  <c r="Z1164" i="1"/>
  <c r="AD1164" i="1" s="1"/>
  <c r="AB1168" i="1"/>
  <c r="Z1168" i="1"/>
  <c r="U1183" i="1"/>
  <c r="Q1183" i="1"/>
  <c r="AD1203" i="1"/>
  <c r="AB1212" i="1"/>
  <c r="Z1212" i="1"/>
  <c r="AB1216" i="1"/>
  <c r="Z1216" i="1"/>
  <c r="Z1232" i="1"/>
  <c r="AB1232" i="1"/>
  <c r="AB1234" i="1"/>
  <c r="Z1234" i="1"/>
  <c r="AB1383" i="1"/>
  <c r="Z1383" i="1"/>
  <c r="U1029" i="1"/>
  <c r="AB1041" i="1"/>
  <c r="Z1041" i="1"/>
  <c r="U1055" i="1"/>
  <c r="Q1055" i="1"/>
  <c r="U1068" i="1"/>
  <c r="Q1068" i="1"/>
  <c r="U1079" i="1"/>
  <c r="Q1079" i="1"/>
  <c r="Q1081" i="1"/>
  <c r="U1081" i="1"/>
  <c r="AB1096" i="1"/>
  <c r="Z1096" i="1"/>
  <c r="Q1113" i="1"/>
  <c r="U1113" i="1"/>
  <c r="U1127" i="1"/>
  <c r="Q1127" i="1"/>
  <c r="AB1160" i="1"/>
  <c r="Z1160" i="1"/>
  <c r="Q1177" i="1"/>
  <c r="U1177" i="1"/>
  <c r="AB1188" i="1"/>
  <c r="Z1188" i="1"/>
  <c r="U1223" i="1"/>
  <c r="Q1223" i="1"/>
  <c r="AB1242" i="1"/>
  <c r="Z1242" i="1"/>
  <c r="AB1273" i="1"/>
  <c r="Z1273" i="1"/>
  <c r="AB1030" i="1"/>
  <c r="AD1030" i="1" s="1"/>
  <c r="Z1036" i="1"/>
  <c r="AD1036" i="1" s="1"/>
  <c r="U1052" i="1"/>
  <c r="Q1052" i="1"/>
  <c r="AB1088" i="1"/>
  <c r="AD1088" i="1" s="1"/>
  <c r="Q1105" i="1"/>
  <c r="U1105" i="1"/>
  <c r="U1119" i="1"/>
  <c r="Q1119" i="1"/>
  <c r="AB1152" i="1"/>
  <c r="Z1152" i="1"/>
  <c r="Q1169" i="1"/>
  <c r="U1169" i="1"/>
  <c r="U1199" i="1"/>
  <c r="Q1199" i="1"/>
  <c r="Q1228" i="1"/>
  <c r="U1228" i="1"/>
  <c r="U1246" i="1"/>
  <c r="Q1246" i="1"/>
  <c r="AB1355" i="1"/>
  <c r="Z1355" i="1"/>
  <c r="Z1340" i="1"/>
  <c r="AB1340" i="1"/>
  <c r="AB1363" i="1"/>
  <c r="Z1363" i="1"/>
  <c r="U1402" i="1"/>
  <c r="Q1402" i="1"/>
  <c r="U1185" i="1"/>
  <c r="U1193" i="1"/>
  <c r="U1201" i="1"/>
  <c r="U1209" i="1"/>
  <c r="U1217" i="1"/>
  <c r="U1225" i="1"/>
  <c r="U1247" i="1"/>
  <c r="U1250" i="1"/>
  <c r="AB1261" i="1"/>
  <c r="U1287" i="1"/>
  <c r="U1316" i="1"/>
  <c r="Q1324" i="1"/>
  <c r="U1324" i="1"/>
  <c r="AB1327" i="1"/>
  <c r="AD1327" i="1" s="1"/>
  <c r="U1331" i="1"/>
  <c r="AB1375" i="1"/>
  <c r="Z1375" i="1"/>
  <c r="U1518" i="1"/>
  <c r="Q1518" i="1"/>
  <c r="AB1645" i="1"/>
  <c r="Z1645" i="1"/>
  <c r="AB1652" i="1"/>
  <c r="Z1652" i="1"/>
  <c r="Q1282" i="1"/>
  <c r="U1322" i="1"/>
  <c r="Q1322" i="1"/>
  <c r="U1328" i="1"/>
  <c r="Q1328" i="1"/>
  <c r="Q1358" i="1"/>
  <c r="U1358" i="1"/>
  <c r="AB1373" i="1"/>
  <c r="Z1373" i="1"/>
  <c r="Z1408" i="1"/>
  <c r="AB1408" i="1"/>
  <c r="U1410" i="1"/>
  <c r="Q1410" i="1"/>
  <c r="AB1429" i="1"/>
  <c r="Z1429" i="1"/>
  <c r="AB1452" i="1"/>
  <c r="Z1452" i="1"/>
  <c r="AB1454" i="1"/>
  <c r="Z1454" i="1"/>
  <c r="U1502" i="1"/>
  <c r="Q1502" i="1"/>
  <c r="Q1100" i="1"/>
  <c r="Q1108" i="1"/>
  <c r="Q1116" i="1"/>
  <c r="Q1124" i="1"/>
  <c r="Q1132" i="1"/>
  <c r="Q1140" i="1"/>
  <c r="Q1148" i="1"/>
  <c r="Q1156" i="1"/>
  <c r="Q1164" i="1"/>
  <c r="Q1172" i="1"/>
  <c r="Q1180" i="1"/>
  <c r="Q1188" i="1"/>
  <c r="Q1196" i="1"/>
  <c r="Q1204" i="1"/>
  <c r="Q1212" i="1"/>
  <c r="Q1220" i="1"/>
  <c r="Q1232" i="1"/>
  <c r="Q1256" i="1"/>
  <c r="Q1262" i="1"/>
  <c r="U1270" i="1"/>
  <c r="Q1270" i="1"/>
  <c r="AB1277" i="1"/>
  <c r="Q1296" i="1"/>
  <c r="U1296" i="1"/>
  <c r="Q1298" i="1"/>
  <c r="Q1300" i="1"/>
  <c r="U1300" i="1"/>
  <c r="Q1302" i="1"/>
  <c r="U1302" i="1"/>
  <c r="AB1309" i="1"/>
  <c r="Z1309" i="1"/>
  <c r="Q1330" i="1"/>
  <c r="AB1337" i="1"/>
  <c r="Z1337" i="1"/>
  <c r="AB1341" i="1"/>
  <c r="Z1341" i="1"/>
  <c r="U1356" i="1"/>
  <c r="Q1356" i="1"/>
  <c r="Q1599" i="1"/>
  <c r="U1599" i="1"/>
  <c r="AB1265" i="1"/>
  <c r="Z1265" i="1"/>
  <c r="U1286" i="1"/>
  <c r="Q1286" i="1"/>
  <c r="Z1298" i="1"/>
  <c r="AB1298" i="1"/>
  <c r="Z1330" i="1"/>
  <c r="AB1330" i="1"/>
  <c r="Q1334" i="1"/>
  <c r="U1334" i="1"/>
  <c r="Q1350" i="1"/>
  <c r="U1350" i="1"/>
  <c r="Q1446" i="1"/>
  <c r="U1446" i="1"/>
  <c r="AB1488" i="1"/>
  <c r="Z1233" i="1"/>
  <c r="AD1233" i="1" s="1"/>
  <c r="U1236" i="1"/>
  <c r="U1251" i="1"/>
  <c r="Z1252" i="1"/>
  <c r="AD1252" i="1" s="1"/>
  <c r="AB1282" i="1"/>
  <c r="AD1282" i="1" s="1"/>
  <c r="AD1306" i="1"/>
  <c r="U1323" i="1"/>
  <c r="U1348" i="1"/>
  <c r="Q1348" i="1"/>
  <c r="U1404" i="1"/>
  <c r="Q1404" i="1"/>
  <c r="Q1675" i="1"/>
  <c r="U1675" i="1"/>
  <c r="Q1230" i="1"/>
  <c r="Z1241" i="1"/>
  <c r="AD1241" i="1" s="1"/>
  <c r="Q1264" i="1"/>
  <c r="U1264" i="1"/>
  <c r="Q1266" i="1"/>
  <c r="Q1271" i="1"/>
  <c r="Q1276" i="1"/>
  <c r="U1276" i="1"/>
  <c r="Q1283" i="1"/>
  <c r="AB1293" i="1"/>
  <c r="Z1293" i="1"/>
  <c r="Q1299" i="1"/>
  <c r="Q1310" i="1"/>
  <c r="U1310" i="1"/>
  <c r="U1312" i="1"/>
  <c r="Q1312" i="1"/>
  <c r="Z1317" i="1"/>
  <c r="AD1317" i="1" s="1"/>
  <c r="Q1342" i="1"/>
  <c r="U1342" i="1"/>
  <c r="AB1437" i="1"/>
  <c r="Z1437" i="1"/>
  <c r="U1475" i="1"/>
  <c r="Q1475" i="1"/>
  <c r="Q1535" i="1"/>
  <c r="U1535" i="1"/>
  <c r="Q1274" i="1"/>
  <c r="Q1318" i="1"/>
  <c r="U1318" i="1"/>
  <c r="U1352" i="1"/>
  <c r="Q1352" i="1"/>
  <c r="AB1376" i="1"/>
  <c r="AD1376" i="1" s="1"/>
  <c r="U1386" i="1"/>
  <c r="Q1386" i="1"/>
  <c r="U1388" i="1"/>
  <c r="Q1388" i="1"/>
  <c r="AD1392" i="1"/>
  <c r="Q1398" i="1"/>
  <c r="U1398" i="1"/>
  <c r="Z1405" i="1"/>
  <c r="AD1405" i="1" s="1"/>
  <c r="AB1424" i="1"/>
  <c r="AD1424" i="1" s="1"/>
  <c r="U1497" i="1"/>
  <c r="Q1497" i="1"/>
  <c r="U1523" i="1"/>
  <c r="Q1523" i="1"/>
  <c r="AB1533" i="1"/>
  <c r="AD1533" i="1" s="1"/>
  <c r="AB1568" i="1"/>
  <c r="Z1568" i="1"/>
  <c r="Z1575" i="1"/>
  <c r="AB1575" i="1"/>
  <c r="U1603" i="1"/>
  <c r="Q1603" i="1"/>
  <c r="Z1632" i="1"/>
  <c r="AB1656" i="1"/>
  <c r="Z1656" i="1"/>
  <c r="U1304" i="1"/>
  <c r="Q1304" i="1"/>
  <c r="Q1326" i="1"/>
  <c r="U1326" i="1"/>
  <c r="U1354" i="1"/>
  <c r="Q1354" i="1"/>
  <c r="AB1384" i="1"/>
  <c r="AD1384" i="1" s="1"/>
  <c r="U1394" i="1"/>
  <c r="Q1394" i="1"/>
  <c r="U1396" i="1"/>
  <c r="Q1396" i="1"/>
  <c r="Q1406" i="1"/>
  <c r="U1406" i="1"/>
  <c r="Q1414" i="1"/>
  <c r="U1414" i="1"/>
  <c r="U1420" i="1"/>
  <c r="Q1420" i="1"/>
  <c r="AB1426" i="1"/>
  <c r="AD1426" i="1" s="1"/>
  <c r="AB1439" i="1"/>
  <c r="Z1439" i="1"/>
  <c r="U1459" i="1"/>
  <c r="Q1459" i="1"/>
  <c r="AB1504" i="1"/>
  <c r="Z1504" i="1"/>
  <c r="U1539" i="1"/>
  <c r="Q1539" i="1"/>
  <c r="AB1552" i="1"/>
  <c r="Z1552" i="1"/>
  <c r="U1566" i="1"/>
  <c r="Q1566" i="1"/>
  <c r="U1582" i="1"/>
  <c r="Q1582" i="1"/>
  <c r="Z1618" i="1"/>
  <c r="AD1618" i="1" s="1"/>
  <c r="U1630" i="1"/>
  <c r="Q1630" i="1"/>
  <c r="U1643" i="1"/>
  <c r="Q1643" i="1"/>
  <c r="U1344" i="1"/>
  <c r="Q1344" i="1"/>
  <c r="Q1366" i="1"/>
  <c r="U1366" i="1"/>
  <c r="AB1379" i="1"/>
  <c r="Z1379" i="1"/>
  <c r="U1442" i="1"/>
  <c r="Q1442" i="1"/>
  <c r="Q1471" i="1"/>
  <c r="U1471" i="1"/>
  <c r="Q1615" i="1"/>
  <c r="U1615" i="1"/>
  <c r="Q1655" i="1"/>
  <c r="U1655" i="1"/>
  <c r="Q1664" i="1"/>
  <c r="U1664" i="1"/>
  <c r="U1671" i="1"/>
  <c r="Q1671" i="1"/>
  <c r="U1336" i="1"/>
  <c r="Q1336" i="1"/>
  <c r="U1346" i="1"/>
  <c r="Q1346" i="1"/>
  <c r="U1362" i="1"/>
  <c r="Q1362" i="1"/>
  <c r="U1364" i="1"/>
  <c r="Q1364" i="1"/>
  <c r="Q1374" i="1"/>
  <c r="U1374" i="1"/>
  <c r="AB1387" i="1"/>
  <c r="Q1430" i="1"/>
  <c r="U1430" i="1"/>
  <c r="Z1438" i="1"/>
  <c r="AB1438" i="1"/>
  <c r="Q1551" i="1"/>
  <c r="U1551" i="1"/>
  <c r="U1370" i="1"/>
  <c r="Q1370" i="1"/>
  <c r="U1372" i="1"/>
  <c r="Q1372" i="1"/>
  <c r="Q1382" i="1"/>
  <c r="U1382" i="1"/>
  <c r="AB1395" i="1"/>
  <c r="Z1395" i="1"/>
  <c r="AB1432" i="1"/>
  <c r="AD1432" i="1" s="1"/>
  <c r="U1451" i="1"/>
  <c r="Q1451" i="1"/>
  <c r="Q1487" i="1"/>
  <c r="U1487" i="1"/>
  <c r="U1577" i="1"/>
  <c r="Q1577" i="1"/>
  <c r="Z1604" i="1"/>
  <c r="AD1604" i="1" s="1"/>
  <c r="U1625" i="1"/>
  <c r="Q1625" i="1"/>
  <c r="U1378" i="1"/>
  <c r="Q1378" i="1"/>
  <c r="U1380" i="1"/>
  <c r="Q1380" i="1"/>
  <c r="Q1390" i="1"/>
  <c r="U1390" i="1"/>
  <c r="Z1413" i="1"/>
  <c r="Q1422" i="1"/>
  <c r="U1422" i="1"/>
  <c r="U1428" i="1"/>
  <c r="Q1428" i="1"/>
  <c r="AB1506" i="1"/>
  <c r="Z1506" i="1"/>
  <c r="U1513" i="1"/>
  <c r="Q1513" i="1"/>
  <c r="Z1549" i="1"/>
  <c r="AB1549" i="1"/>
  <c r="AB1556" i="1"/>
  <c r="Z1556" i="1"/>
  <c r="U1561" i="1"/>
  <c r="Q1561" i="1"/>
  <c r="U1587" i="1"/>
  <c r="Q1587" i="1"/>
  <c r="Q1647" i="1"/>
  <c r="U1647" i="1"/>
  <c r="U1651" i="1"/>
  <c r="Q1651" i="1"/>
  <c r="AB1694" i="1"/>
  <c r="Z1694" i="1"/>
  <c r="AB1734" i="1"/>
  <c r="Z1734" i="1"/>
  <c r="Z1462" i="1"/>
  <c r="AD1462" i="1" s="1"/>
  <c r="AB1464" i="1"/>
  <c r="Z1464" i="1"/>
  <c r="U1473" i="1"/>
  <c r="Q1473" i="1"/>
  <c r="AB1493" i="1"/>
  <c r="AD1493" i="1" s="1"/>
  <c r="U1499" i="1"/>
  <c r="Q1499" i="1"/>
  <c r="Z1526" i="1"/>
  <c r="AD1526" i="1" s="1"/>
  <c r="AB1528" i="1"/>
  <c r="Z1528" i="1"/>
  <c r="U1537" i="1"/>
  <c r="Q1537" i="1"/>
  <c r="U1563" i="1"/>
  <c r="Q1563" i="1"/>
  <c r="Z1590" i="1"/>
  <c r="AD1590" i="1" s="1"/>
  <c r="AB1592" i="1"/>
  <c r="Z1592" i="1"/>
  <c r="U1601" i="1"/>
  <c r="Q1601" i="1"/>
  <c r="U1627" i="1"/>
  <c r="Q1627" i="1"/>
  <c r="AB1713" i="1"/>
  <c r="Z1713" i="1"/>
  <c r="U1776" i="1"/>
  <c r="Q1776" i="1"/>
  <c r="AB1780" i="1"/>
  <c r="Z1780" i="1"/>
  <c r="Q1418" i="1"/>
  <c r="Q1426" i="1"/>
  <c r="Q1438" i="1"/>
  <c r="Q1470" i="1"/>
  <c r="U1489" i="1"/>
  <c r="Q1489" i="1"/>
  <c r="U1515" i="1"/>
  <c r="Q1515" i="1"/>
  <c r="Q1534" i="1"/>
  <c r="AB1544" i="1"/>
  <c r="Z1544" i="1"/>
  <c r="U1553" i="1"/>
  <c r="Q1553" i="1"/>
  <c r="U1579" i="1"/>
  <c r="Q1579" i="1"/>
  <c r="Q1598" i="1"/>
  <c r="AB1608" i="1"/>
  <c r="Z1608" i="1"/>
  <c r="U1617" i="1"/>
  <c r="Q1617" i="1"/>
  <c r="AB1756" i="1"/>
  <c r="Z1756" i="1"/>
  <c r="U1465" i="1"/>
  <c r="Q1465" i="1"/>
  <c r="U1491" i="1"/>
  <c r="Q1491" i="1"/>
  <c r="U1529" i="1"/>
  <c r="Q1529" i="1"/>
  <c r="U1555" i="1"/>
  <c r="Q1555" i="1"/>
  <c r="U1593" i="1"/>
  <c r="Q1593" i="1"/>
  <c r="U1619" i="1"/>
  <c r="Q1619" i="1"/>
  <c r="Z1640" i="1"/>
  <c r="AB1653" i="1"/>
  <c r="Z1653" i="1"/>
  <c r="U1659" i="1"/>
  <c r="Q1659" i="1"/>
  <c r="AB1667" i="1"/>
  <c r="Z1667" i="1"/>
  <c r="AB1679" i="1"/>
  <c r="Z1679" i="1"/>
  <c r="AB1691" i="1"/>
  <c r="Z1691" i="1"/>
  <c r="AB1730" i="1"/>
  <c r="Z1730" i="1"/>
  <c r="AB1751" i="1"/>
  <c r="Z1751" i="1"/>
  <c r="Q1360" i="1"/>
  <c r="Q1368" i="1"/>
  <c r="Q1376" i="1"/>
  <c r="Q1384" i="1"/>
  <c r="Q1392" i="1"/>
  <c r="Q1400" i="1"/>
  <c r="Q1408" i="1"/>
  <c r="Q1416" i="1"/>
  <c r="Q1424" i="1"/>
  <c r="Q1432" i="1"/>
  <c r="Q1437" i="1"/>
  <c r="Z1448" i="1"/>
  <c r="AD1448" i="1" s="1"/>
  <c r="AB1461" i="1"/>
  <c r="AD1461" i="1" s="1"/>
  <c r="U1467" i="1"/>
  <c r="Q1467" i="1"/>
  <c r="Z1482" i="1"/>
  <c r="AD1482" i="1" s="1"/>
  <c r="Q1486" i="1"/>
  <c r="AB1496" i="1"/>
  <c r="Z1496" i="1"/>
  <c r="U1503" i="1"/>
  <c r="U1505" i="1"/>
  <c r="Q1505" i="1"/>
  <c r="AB1525" i="1"/>
  <c r="AD1525" i="1" s="1"/>
  <c r="U1531" i="1"/>
  <c r="Q1531" i="1"/>
  <c r="AB1560" i="1"/>
  <c r="Z1560" i="1"/>
  <c r="U1567" i="1"/>
  <c r="U1569" i="1"/>
  <c r="Q1569" i="1"/>
  <c r="AB1589" i="1"/>
  <c r="AD1589" i="1" s="1"/>
  <c r="U1595" i="1"/>
  <c r="Q1595" i="1"/>
  <c r="Z1610" i="1"/>
  <c r="AD1610" i="1" s="1"/>
  <c r="AB1624" i="1"/>
  <c r="Z1624" i="1"/>
  <c r="U1631" i="1"/>
  <c r="AB1665" i="1"/>
  <c r="Z1665" i="1"/>
  <c r="AB1695" i="1"/>
  <c r="AD1695" i="1" s="1"/>
  <c r="Q1708" i="1"/>
  <c r="U1708" i="1"/>
  <c r="AB1717" i="1"/>
  <c r="Z1717" i="1"/>
  <c r="Z1419" i="1"/>
  <c r="AD1419" i="1" s="1"/>
  <c r="Z1427" i="1"/>
  <c r="AD1427" i="1" s="1"/>
  <c r="AB1445" i="1"/>
  <c r="AD1445" i="1" s="1"/>
  <c r="Z1458" i="1"/>
  <c r="AD1458" i="1" s="1"/>
  <c r="AB1463" i="1"/>
  <c r="AD1463" i="1" s="1"/>
  <c r="Z1470" i="1"/>
  <c r="AD1470" i="1" s="1"/>
  <c r="AB1472" i="1"/>
  <c r="Z1472" i="1"/>
  <c r="U1481" i="1"/>
  <c r="Q1481" i="1"/>
  <c r="AB1501" i="1"/>
  <c r="AD1501" i="1" s="1"/>
  <c r="U1507" i="1"/>
  <c r="Q1507" i="1"/>
  <c r="Z1508" i="1"/>
  <c r="AD1508" i="1" s="1"/>
  <c r="Z1522" i="1"/>
  <c r="AD1522" i="1" s="1"/>
  <c r="Z1534" i="1"/>
  <c r="AD1534" i="1" s="1"/>
  <c r="AB1536" i="1"/>
  <c r="Z1536" i="1"/>
  <c r="U1543" i="1"/>
  <c r="U1545" i="1"/>
  <c r="Q1545" i="1"/>
  <c r="AB1565" i="1"/>
  <c r="AD1565" i="1" s="1"/>
  <c r="U1571" i="1"/>
  <c r="Q1571" i="1"/>
  <c r="Z1572" i="1"/>
  <c r="AD1572" i="1" s="1"/>
  <c r="Z1586" i="1"/>
  <c r="AD1586" i="1" s="1"/>
  <c r="Z1598" i="1"/>
  <c r="AD1598" i="1" s="1"/>
  <c r="Z1600" i="1"/>
  <c r="U1607" i="1"/>
  <c r="U1609" i="1"/>
  <c r="Q1609" i="1"/>
  <c r="AB1629" i="1"/>
  <c r="AD1629" i="1" s="1"/>
  <c r="U1635" i="1"/>
  <c r="Q1635" i="1"/>
  <c r="AB1648" i="1"/>
  <c r="Z1648" i="1"/>
  <c r="Q1654" i="1"/>
  <c r="AB1672" i="1"/>
  <c r="Z1683" i="1"/>
  <c r="AD1683" i="1" s="1"/>
  <c r="U1686" i="1"/>
  <c r="Q1686" i="1"/>
  <c r="AB1698" i="1"/>
  <c r="Z1698" i="1"/>
  <c r="U1715" i="1"/>
  <c r="Q1715" i="1"/>
  <c r="U1731" i="1"/>
  <c r="Q1731" i="1"/>
  <c r="U1736" i="1"/>
  <c r="Q1736" i="1"/>
  <c r="Z1761" i="1"/>
  <c r="AB1761" i="1"/>
  <c r="U1440" i="1"/>
  <c r="U1449" i="1"/>
  <c r="Q1449" i="1"/>
  <c r="U1455" i="1"/>
  <c r="U1457" i="1"/>
  <c r="Q1457" i="1"/>
  <c r="AB1477" i="1"/>
  <c r="AD1477" i="1" s="1"/>
  <c r="U1483" i="1"/>
  <c r="Q1483" i="1"/>
  <c r="Z1484" i="1"/>
  <c r="AD1484" i="1" s="1"/>
  <c r="Z1510" i="1"/>
  <c r="AD1510" i="1" s="1"/>
  <c r="U1519" i="1"/>
  <c r="U1521" i="1"/>
  <c r="Q1521" i="1"/>
  <c r="AB1541" i="1"/>
  <c r="AD1541" i="1" s="1"/>
  <c r="U1547" i="1"/>
  <c r="Q1547" i="1"/>
  <c r="Z1548" i="1"/>
  <c r="AD1548" i="1" s="1"/>
  <c r="Z1574" i="1"/>
  <c r="AD1574" i="1" s="1"/>
  <c r="AB1576" i="1"/>
  <c r="Z1576" i="1"/>
  <c r="U1583" i="1"/>
  <c r="U1585" i="1"/>
  <c r="Q1585" i="1"/>
  <c r="AB1605" i="1"/>
  <c r="AD1605" i="1" s="1"/>
  <c r="U1611" i="1"/>
  <c r="Q1611" i="1"/>
  <c r="Z1612" i="1"/>
  <c r="AD1612" i="1" s="1"/>
  <c r="Z1633" i="1"/>
  <c r="AD1633" i="1" s="1"/>
  <c r="Z1646" i="1"/>
  <c r="AD1646" i="1" s="1"/>
  <c r="U1670" i="1"/>
  <c r="Q1670" i="1"/>
  <c r="Q1684" i="1"/>
  <c r="U1684" i="1"/>
  <c r="U1692" i="1"/>
  <c r="U1744" i="1"/>
  <c r="Q1744" i="1"/>
  <c r="AB1746" i="1"/>
  <c r="Z1746" i="1"/>
  <c r="AB1802" i="1"/>
  <c r="Z1802" i="1"/>
  <c r="U1988" i="1"/>
  <c r="Q1988" i="1"/>
  <c r="U1660" i="1"/>
  <c r="U1700" i="1"/>
  <c r="U1712" i="1"/>
  <c r="Q1712" i="1"/>
  <c r="AB1721" i="1"/>
  <c r="Z1721" i="1"/>
  <c r="AB1725" i="1"/>
  <c r="Z1725" i="1"/>
  <c r="AB1738" i="1"/>
  <c r="Z1738" i="1"/>
  <c r="AB1766" i="1"/>
  <c r="Z1766" i="1"/>
  <c r="Q1769" i="1"/>
  <c r="U1769" i="1"/>
  <c r="Z1850" i="1"/>
  <c r="AB1850" i="1"/>
  <c r="AB1898" i="1"/>
  <c r="Z1898" i="1"/>
  <c r="Q1633" i="1"/>
  <c r="Q1641" i="1"/>
  <c r="Q1649" i="1"/>
  <c r="Q1657" i="1"/>
  <c r="Q1662" i="1"/>
  <c r="Q1683" i="1"/>
  <c r="Z1685" i="1"/>
  <c r="AD1685" i="1" s="1"/>
  <c r="AB1697" i="1"/>
  <c r="Z1697" i="1"/>
  <c r="Q1707" i="1"/>
  <c r="AB1714" i="1"/>
  <c r="Z1714" i="1"/>
  <c r="U1720" i="1"/>
  <c r="Q1720" i="1"/>
  <c r="AB1729" i="1"/>
  <c r="Z1729" i="1"/>
  <c r="AB1733" i="1"/>
  <c r="Z1733" i="1"/>
  <c r="Q1739" i="1"/>
  <c r="Z1742" i="1"/>
  <c r="AD1742" i="1" s="1"/>
  <c r="AB1772" i="1"/>
  <c r="Z1772" i="1"/>
  <c r="U1787" i="1"/>
  <c r="Q1787" i="1"/>
  <c r="U1827" i="1"/>
  <c r="Q1827" i="1"/>
  <c r="Q1883" i="1"/>
  <c r="U1883" i="1"/>
  <c r="U1752" i="1"/>
  <c r="Q1752" i="1"/>
  <c r="U1676" i="1"/>
  <c r="Z1677" i="1"/>
  <c r="AD1677" i="1" s="1"/>
  <c r="U1696" i="1"/>
  <c r="Z1705" i="1"/>
  <c r="Z1718" i="1"/>
  <c r="AD1718" i="1" s="1"/>
  <c r="AB1722" i="1"/>
  <c r="Z1722" i="1"/>
  <c r="U1728" i="1"/>
  <c r="Q1728" i="1"/>
  <c r="Z1737" i="1"/>
  <c r="AB1745" i="1"/>
  <c r="Z1745" i="1"/>
  <c r="AB1757" i="1"/>
  <c r="Z1757" i="1"/>
  <c r="Z1741" i="1"/>
  <c r="AD1741" i="1" s="1"/>
  <c r="U1747" i="1"/>
  <c r="Z1749" i="1"/>
  <c r="AD1749" i="1" s="1"/>
  <c r="U1754" i="1"/>
  <c r="Z1755" i="1"/>
  <c r="AD1755" i="1" s="1"/>
  <c r="Z1760" i="1"/>
  <c r="AD1760" i="1" s="1"/>
  <c r="Z1771" i="1"/>
  <c r="AD1771" i="1" s="1"/>
  <c r="U1781" i="1"/>
  <c r="Z1782" i="1"/>
  <c r="AD1782" i="1" s="1"/>
  <c r="Z1791" i="1"/>
  <c r="AD1791" i="1" s="1"/>
  <c r="U1793" i="1"/>
  <c r="U1809" i="1"/>
  <c r="U1819" i="1"/>
  <c r="Q1819" i="1"/>
  <c r="AB1824" i="1"/>
  <c r="Z1824" i="1"/>
  <c r="U1836" i="1"/>
  <c r="U1846" i="1"/>
  <c r="Q1846" i="1"/>
  <c r="Q1867" i="1"/>
  <c r="U1867" i="1"/>
  <c r="Z1878" i="1"/>
  <c r="AD1878" i="1" s="1"/>
  <c r="AB1882" i="1"/>
  <c r="Z1882" i="1"/>
  <c r="AB1990" i="1"/>
  <c r="Z1990" i="1"/>
  <c r="U1777" i="1"/>
  <c r="Z1778" i="1"/>
  <c r="AD1778" i="1" s="1"/>
  <c r="AB1858" i="1"/>
  <c r="Z1858" i="1"/>
  <c r="AB1917" i="1"/>
  <c r="Z1917" i="1"/>
  <c r="U1951" i="1"/>
  <c r="Q1951" i="1"/>
  <c r="Z2009" i="1"/>
  <c r="AB2009" i="1"/>
  <c r="AB2021" i="1"/>
  <c r="Z2021" i="1"/>
  <c r="Z2025" i="1"/>
  <c r="AB2025" i="1"/>
  <c r="Q1808" i="1"/>
  <c r="Q1835" i="1"/>
  <c r="Q1859" i="1"/>
  <c r="U1859" i="1"/>
  <c r="AB1868" i="1"/>
  <c r="Z1868" i="1"/>
  <c r="Z1870" i="1"/>
  <c r="AD1870" i="1" s="1"/>
  <c r="Z1901" i="1"/>
  <c r="AD1901" i="1" s="1"/>
  <c r="AB1926" i="1"/>
  <c r="AD1926" i="1" s="1"/>
  <c r="AB1958" i="1"/>
  <c r="Z1958" i="1"/>
  <c r="Z1977" i="1"/>
  <c r="AB1994" i="1"/>
  <c r="Z1994" i="1"/>
  <c r="U1765" i="1"/>
  <c r="U1803" i="1"/>
  <c r="Q1803" i="1"/>
  <c r="AB1808" i="1"/>
  <c r="Z1808" i="1"/>
  <c r="AB1810" i="1"/>
  <c r="AB1835" i="1"/>
  <c r="Z1835" i="1"/>
  <c r="AB1837" i="1"/>
  <c r="Z1837" i="1"/>
  <c r="Q1899" i="1"/>
  <c r="U1899" i="1"/>
  <c r="AB1918" i="1"/>
  <c r="Z1762" i="1"/>
  <c r="AD1762" i="1" s="1"/>
  <c r="Q1771" i="1"/>
  <c r="AB1789" i="1"/>
  <c r="AD1789" i="1" s="1"/>
  <c r="AB1792" i="1"/>
  <c r="AD1792" i="1" s="1"/>
  <c r="AB1794" i="1"/>
  <c r="Z1794" i="1"/>
  <c r="Q1816" i="1"/>
  <c r="Q1843" i="1"/>
  <c r="Q1851" i="1"/>
  <c r="U1851" i="1"/>
  <c r="Q1875" i="1"/>
  <c r="U1875" i="1"/>
  <c r="Z1886" i="1"/>
  <c r="AD1886" i="1" s="1"/>
  <c r="AB1890" i="1"/>
  <c r="Z1890" i="1"/>
  <c r="Q1933" i="1"/>
  <c r="U1933" i="1"/>
  <c r="U1956" i="1"/>
  <c r="Q1956" i="1"/>
  <c r="Z2017" i="1"/>
  <c r="AB2017" i="1"/>
  <c r="Q1759" i="1"/>
  <c r="Q1767" i="1"/>
  <c r="U1811" i="1"/>
  <c r="Q1811" i="1"/>
  <c r="AB1816" i="1"/>
  <c r="Z1816" i="1"/>
  <c r="U1838" i="1"/>
  <c r="Q1838" i="1"/>
  <c r="AB1843" i="1"/>
  <c r="Z1843" i="1"/>
  <c r="Z1860" i="1"/>
  <c r="AB1866" i="1"/>
  <c r="Z1866" i="1"/>
  <c r="AB1962" i="1"/>
  <c r="Z1962" i="1"/>
  <c r="U1983" i="1"/>
  <c r="Q1983" i="1"/>
  <c r="U1854" i="1"/>
  <c r="Q1854" i="1"/>
  <c r="Q1891" i="1"/>
  <c r="U1891" i="1"/>
  <c r="Z1900" i="1"/>
  <c r="Q1903" i="1"/>
  <c r="U1903" i="1"/>
  <c r="U1921" i="1"/>
  <c r="Q1921" i="1"/>
  <c r="Z1853" i="1"/>
  <c r="AD1853" i="1" s="1"/>
  <c r="Z1869" i="1"/>
  <c r="AD1869" i="1" s="1"/>
  <c r="Z1885" i="1"/>
  <c r="AD1885" i="1" s="1"/>
  <c r="Z1904" i="1"/>
  <c r="AD1904" i="1" s="1"/>
  <c r="Z1960" i="1"/>
  <c r="AD1960" i="1" s="1"/>
  <c r="Z1992" i="1"/>
  <c r="AD1992" i="1" s="1"/>
  <c r="AB2032" i="1"/>
  <c r="Z2032" i="1"/>
  <c r="AB2036" i="1"/>
  <c r="Z2036" i="1"/>
  <c r="U2054" i="1"/>
  <c r="Q2054" i="1"/>
  <c r="U1906" i="1"/>
  <c r="U1927" i="1"/>
  <c r="Q1927" i="1"/>
  <c r="U1930" i="1"/>
  <c r="U1938" i="1"/>
  <c r="Q1938" i="1"/>
  <c r="U1949" i="1"/>
  <c r="U1959" i="1"/>
  <c r="Q1959" i="1"/>
  <c r="AB1964" i="1"/>
  <c r="Z1964" i="1"/>
  <c r="AB1966" i="1"/>
  <c r="Z1966" i="1"/>
  <c r="U1981" i="1"/>
  <c r="U1991" i="1"/>
  <c r="Q1991" i="1"/>
  <c r="AB1996" i="1"/>
  <c r="Z1996" i="1"/>
  <c r="AB1998" i="1"/>
  <c r="U2028" i="1"/>
  <c r="U2046" i="1"/>
  <c r="Q2046" i="1"/>
  <c r="AD2135" i="1"/>
  <c r="Q1905" i="1"/>
  <c r="AB1907" i="1"/>
  <c r="AD1907" i="1" s="1"/>
  <c r="Q1916" i="1"/>
  <c r="Q1932" i="1"/>
  <c r="U1935" i="1"/>
  <c r="Q1935" i="1"/>
  <c r="Q1940" i="1"/>
  <c r="Q1972" i="1"/>
  <c r="Q2004" i="1"/>
  <c r="U2205" i="1"/>
  <c r="Q2205" i="1"/>
  <c r="U2207" i="1"/>
  <c r="Q2207" i="1"/>
  <c r="Q1862" i="1"/>
  <c r="Q1870" i="1"/>
  <c r="Q1878" i="1"/>
  <c r="Q1886" i="1"/>
  <c r="Q1894" i="1"/>
  <c r="Q1901" i="1"/>
  <c r="Q1926" i="1"/>
  <c r="Q1929" i="1"/>
  <c r="AB1940" i="1"/>
  <c r="Z1940" i="1"/>
  <c r="AB1942" i="1"/>
  <c r="U1957" i="1"/>
  <c r="U1967" i="1"/>
  <c r="Q1967" i="1"/>
  <c r="AB1972" i="1"/>
  <c r="Z1972" i="1"/>
  <c r="AB1974" i="1"/>
  <c r="U1989" i="1"/>
  <c r="U1999" i="1"/>
  <c r="Q1999" i="1"/>
  <c r="AB2004" i="1"/>
  <c r="Z2004" i="1"/>
  <c r="AB2006" i="1"/>
  <c r="Z2006" i="1"/>
  <c r="AB2010" i="1"/>
  <c r="Z2010" i="1"/>
  <c r="Q2012" i="1"/>
  <c r="Z2014" i="1"/>
  <c r="AB2018" i="1"/>
  <c r="Z2018" i="1"/>
  <c r="Q2020" i="1"/>
  <c r="AB2022" i="1"/>
  <c r="Z2022" i="1"/>
  <c r="AB2255" i="1"/>
  <c r="Z2255" i="1"/>
  <c r="AB2012" i="1"/>
  <c r="Z2012" i="1"/>
  <c r="AB2020" i="1"/>
  <c r="Z2020" i="1"/>
  <c r="AB2049" i="1"/>
  <c r="Z2049" i="1"/>
  <c r="AB2057" i="1"/>
  <c r="Z2057" i="1"/>
  <c r="Q2132" i="1"/>
  <c r="U2132" i="1"/>
  <c r="U2237" i="1"/>
  <c r="Q2237" i="1"/>
  <c r="Z1916" i="1"/>
  <c r="AD1916" i="1" s="1"/>
  <c r="U1922" i="1"/>
  <c r="Z1932" i="1"/>
  <c r="AD1932" i="1" s="1"/>
  <c r="U1943" i="1"/>
  <c r="Q1943" i="1"/>
  <c r="Z1946" i="1"/>
  <c r="AD1946" i="1" s="1"/>
  <c r="AB1948" i="1"/>
  <c r="Z1948" i="1"/>
  <c r="AB1961" i="1"/>
  <c r="AD1961" i="1" s="1"/>
  <c r="U1965" i="1"/>
  <c r="U1975" i="1"/>
  <c r="Q1975" i="1"/>
  <c r="Z1978" i="1"/>
  <c r="AD1978" i="1" s="1"/>
  <c r="AB1980" i="1"/>
  <c r="Z1980" i="1"/>
  <c r="AB1982" i="1"/>
  <c r="Z1982" i="1"/>
  <c r="AB1993" i="1"/>
  <c r="AD1993" i="1" s="1"/>
  <c r="U1997" i="1"/>
  <c r="Z2029" i="1"/>
  <c r="AB2029" i="1"/>
  <c r="AB2031" i="1"/>
  <c r="Z2031" i="1"/>
  <c r="U2070" i="1"/>
  <c r="Q2070" i="1"/>
  <c r="AB1923" i="1"/>
  <c r="AD1923" i="1" s="1"/>
  <c r="AB1929" i="1"/>
  <c r="AD1929" i="1" s="1"/>
  <c r="Q1946" i="1"/>
  <c r="Q1954" i="1"/>
  <c r="Q1962" i="1"/>
  <c r="Q1970" i="1"/>
  <c r="Q1978" i="1"/>
  <c r="Q1986" i="1"/>
  <c r="Q1994" i="1"/>
  <c r="Q2002" i="1"/>
  <c r="Q2010" i="1"/>
  <c r="Q2018" i="1"/>
  <c r="Q2031" i="1"/>
  <c r="Q2036" i="1"/>
  <c r="Q2048" i="1"/>
  <c r="Q2059" i="1"/>
  <c r="Z2060" i="1"/>
  <c r="AD2060" i="1" s="1"/>
  <c r="U2062" i="1"/>
  <c r="Q2062" i="1"/>
  <c r="U2134" i="1"/>
  <c r="Q2134" i="1"/>
  <c r="AB2139" i="1"/>
  <c r="Z2139" i="1"/>
  <c r="Q2147" i="1"/>
  <c r="AB2149" i="1"/>
  <c r="Z2149" i="1"/>
  <c r="Q2155" i="1"/>
  <c r="AB2157" i="1"/>
  <c r="Z2157" i="1"/>
  <c r="U2231" i="1"/>
  <c r="Q2231" i="1"/>
  <c r="U2356" i="1"/>
  <c r="Q2356" i="1"/>
  <c r="U2136" i="1"/>
  <c r="Q2136" i="1"/>
  <c r="AB2147" i="1"/>
  <c r="Z2147" i="1"/>
  <c r="AB2155" i="1"/>
  <c r="Z2155" i="1"/>
  <c r="Q2163" i="1"/>
  <c r="Q2131" i="1"/>
  <c r="U2142" i="1"/>
  <c r="Q2142" i="1"/>
  <c r="AB2163" i="1"/>
  <c r="Z2163" i="1"/>
  <c r="Z2173" i="1"/>
  <c r="U2197" i="1"/>
  <c r="U2327" i="1"/>
  <c r="Q2327" i="1"/>
  <c r="Q2007" i="1"/>
  <c r="Q2015" i="1"/>
  <c r="Q2023" i="1"/>
  <c r="AB2037" i="1"/>
  <c r="AD2037" i="1" s="1"/>
  <c r="AB2048" i="1"/>
  <c r="AD2048" i="1" s="1"/>
  <c r="Z2059" i="1"/>
  <c r="AD2059" i="1" s="1"/>
  <c r="Q2179" i="1"/>
  <c r="U2183" i="1"/>
  <c r="Q2183" i="1"/>
  <c r="U2210" i="1"/>
  <c r="Q2210" i="1"/>
  <c r="Q2242" i="1"/>
  <c r="U2128" i="1"/>
  <c r="Q2128" i="1"/>
  <c r="AB2179" i="1"/>
  <c r="Z2179" i="1"/>
  <c r="AB2242" i="1"/>
  <c r="Z2242" i="1"/>
  <c r="U2038" i="1"/>
  <c r="Q2038" i="1"/>
  <c r="U2041" i="1"/>
  <c r="U2052" i="1"/>
  <c r="U2164" i="1"/>
  <c r="AB2190" i="1"/>
  <c r="Z2190" i="1"/>
  <c r="U2194" i="1"/>
  <c r="Q2194" i="1"/>
  <c r="U2200" i="1"/>
  <c r="U2268" i="1"/>
  <c r="Q2268" i="1"/>
  <c r="Q2219" i="1"/>
  <c r="U2219" i="1"/>
  <c r="AB2271" i="1"/>
  <c r="Z2271" i="1"/>
  <c r="Q2202" i="1"/>
  <c r="U2221" i="1"/>
  <c r="Q2221" i="1"/>
  <c r="AB2288" i="1"/>
  <c r="U2295" i="1"/>
  <c r="Q2295" i="1"/>
  <c r="U2409" i="1"/>
  <c r="Q2409" i="1"/>
  <c r="Q2144" i="1"/>
  <c r="Q2152" i="1"/>
  <c r="Q2160" i="1"/>
  <c r="Q2168" i="1"/>
  <c r="Q2176" i="1"/>
  <c r="Q2199" i="1"/>
  <c r="U2223" i="1"/>
  <c r="Q2223" i="1"/>
  <c r="U2245" i="1"/>
  <c r="Q2245" i="1"/>
  <c r="Q2253" i="1"/>
  <c r="U2253" i="1"/>
  <c r="AB2256" i="1"/>
  <c r="Z2256" i="1"/>
  <c r="AB2258" i="1"/>
  <c r="Q2263" i="1"/>
  <c r="U2263" i="1"/>
  <c r="Z2286" i="1"/>
  <c r="AB2286" i="1"/>
  <c r="Z2318" i="1"/>
  <c r="AB2318" i="1"/>
  <c r="AB2228" i="1"/>
  <c r="Z2228" i="1"/>
  <c r="AB2261" i="1"/>
  <c r="Z2261" i="1"/>
  <c r="Q2278" i="1"/>
  <c r="U2278" i="1"/>
  <c r="Q2282" i="1"/>
  <c r="U2282" i="1"/>
  <c r="Q2150" i="1"/>
  <c r="Q2158" i="1"/>
  <c r="Q2166" i="1"/>
  <c r="Q2174" i="1"/>
  <c r="U2181" i="1"/>
  <c r="Q2191" i="1"/>
  <c r="AB2204" i="1"/>
  <c r="Z2204" i="1"/>
  <c r="U2211" i="1"/>
  <c r="U2213" i="1"/>
  <c r="Q2213" i="1"/>
  <c r="U2243" i="1"/>
  <c r="Z2161" i="1"/>
  <c r="AD2161" i="1" s="1"/>
  <c r="Z2177" i="1"/>
  <c r="AD2177" i="1" s="1"/>
  <c r="U2215" i="1"/>
  <c r="Q2215" i="1"/>
  <c r="U2306" i="1"/>
  <c r="Q2306" i="1"/>
  <c r="AB2220" i="1"/>
  <c r="Z2220" i="1"/>
  <c r="U2227" i="1"/>
  <c r="U2229" i="1"/>
  <c r="Q2229" i="1"/>
  <c r="AB2234" i="1"/>
  <c r="Z2234" i="1"/>
  <c r="Q2248" i="1"/>
  <c r="U2248" i="1"/>
  <c r="Z2249" i="1"/>
  <c r="AD2249" i="1" s="1"/>
  <c r="Q2252" i="1"/>
  <c r="Z2269" i="1"/>
  <c r="AD2269" i="1" s="1"/>
  <c r="Q2300" i="1"/>
  <c r="Q2308" i="1"/>
  <c r="AB2332" i="1"/>
  <c r="U2346" i="1"/>
  <c r="Q2346" i="1"/>
  <c r="AB2391" i="1"/>
  <c r="Z2391" i="1"/>
  <c r="Q2438" i="1"/>
  <c r="U2438" i="1"/>
  <c r="Q2239" i="1"/>
  <c r="Q2256" i="1"/>
  <c r="Q2261" i="1"/>
  <c r="Q2271" i="1"/>
  <c r="Q2276" i="1"/>
  <c r="Q2286" i="1"/>
  <c r="AB2308" i="1"/>
  <c r="Z2308" i="1"/>
  <c r="U2322" i="1"/>
  <c r="Q2322" i="1"/>
  <c r="U2343" i="1"/>
  <c r="Q2343" i="1"/>
  <c r="Q2348" i="1"/>
  <c r="Q2494" i="1"/>
  <c r="U2494" i="1"/>
  <c r="U2319" i="1"/>
  <c r="Q2319" i="1"/>
  <c r="AB2348" i="1"/>
  <c r="Z2348" i="1"/>
  <c r="U2359" i="1"/>
  <c r="Q2359" i="1"/>
  <c r="Z2403" i="1"/>
  <c r="AB2403" i="1"/>
  <c r="Q2422" i="1"/>
  <c r="U2422" i="1"/>
  <c r="AB2497" i="1"/>
  <c r="Z2497" i="1"/>
  <c r="Q2255" i="1"/>
  <c r="Q2260" i="1"/>
  <c r="Q2270" i="1"/>
  <c r="Q2289" i="1"/>
  <c r="U2290" i="1"/>
  <c r="AB2300" i="1"/>
  <c r="AD2300" i="1" s="1"/>
  <c r="U2338" i="1"/>
  <c r="Q2338" i="1"/>
  <c r="U2357" i="1"/>
  <c r="Q2478" i="1"/>
  <c r="U2478" i="1"/>
  <c r="U2314" i="1"/>
  <c r="Q2314" i="1"/>
  <c r="U2335" i="1"/>
  <c r="Q2335" i="1"/>
  <c r="Z2363" i="1"/>
  <c r="AB2481" i="1"/>
  <c r="Z2481" i="1"/>
  <c r="U2274" i="1"/>
  <c r="U2293" i="1"/>
  <c r="U2309" i="1"/>
  <c r="U2311" i="1"/>
  <c r="Q2311" i="1"/>
  <c r="Q2316" i="1"/>
  <c r="AB2340" i="1"/>
  <c r="Z2340" i="1"/>
  <c r="U2354" i="1"/>
  <c r="Q2354" i="1"/>
  <c r="AB2370" i="1"/>
  <c r="Z2370" i="1"/>
  <c r="AB2386" i="1"/>
  <c r="Z2386" i="1"/>
  <c r="Q2462" i="1"/>
  <c r="U2462" i="1"/>
  <c r="U2298" i="1"/>
  <c r="Q2298" i="1"/>
  <c r="AB2316" i="1"/>
  <c r="Z2316" i="1"/>
  <c r="U2330" i="1"/>
  <c r="Q2330" i="1"/>
  <c r="U2351" i="1"/>
  <c r="Q2351" i="1"/>
  <c r="Q2375" i="1"/>
  <c r="U2375" i="1"/>
  <c r="AB2460" i="1"/>
  <c r="Z2460" i="1"/>
  <c r="AB2465" i="1"/>
  <c r="Z2465" i="1"/>
  <c r="Q2366" i="1"/>
  <c r="U2377" i="1"/>
  <c r="Q2377" i="1"/>
  <c r="AB2420" i="1"/>
  <c r="Z2420" i="1"/>
  <c r="AB2427" i="1"/>
  <c r="Z2427" i="1"/>
  <c r="AB2436" i="1"/>
  <c r="Z2436" i="1"/>
  <c r="Z2485" i="1"/>
  <c r="U2369" i="1"/>
  <c r="Q2369" i="1"/>
  <c r="Q2454" i="1"/>
  <c r="U2454" i="1"/>
  <c r="AB2476" i="1"/>
  <c r="Z2476" i="1"/>
  <c r="AB2492" i="1"/>
  <c r="Z2492" i="1"/>
  <c r="AB2495" i="1"/>
  <c r="Q2374" i="1"/>
  <c r="U2385" i="1"/>
  <c r="Q2385" i="1"/>
  <c r="AB2390" i="1"/>
  <c r="Z2390" i="1"/>
  <c r="Q2398" i="1"/>
  <c r="Z2423" i="1"/>
  <c r="Q2430" i="1"/>
  <c r="U2430" i="1"/>
  <c r="AB2452" i="1"/>
  <c r="Z2452" i="1"/>
  <c r="Q2486" i="1"/>
  <c r="U2486" i="1"/>
  <c r="Z2362" i="1"/>
  <c r="AD2362" i="1" s="1"/>
  <c r="Z2366" i="1"/>
  <c r="AD2366" i="1" s="1"/>
  <c r="Q2371" i="1"/>
  <c r="AB2379" i="1"/>
  <c r="AD2379" i="1" s="1"/>
  <c r="Z2396" i="1"/>
  <c r="AD2396" i="1" s="1"/>
  <c r="AB2398" i="1"/>
  <c r="Z2398" i="1"/>
  <c r="AB2400" i="1"/>
  <c r="Z2400" i="1"/>
  <c r="Q2414" i="1"/>
  <c r="U2414" i="1"/>
  <c r="AB2428" i="1"/>
  <c r="Z2428" i="1"/>
  <c r="Q2470" i="1"/>
  <c r="U2470" i="1"/>
  <c r="U2393" i="1"/>
  <c r="Q2393" i="1"/>
  <c r="Q2446" i="1"/>
  <c r="U2446" i="1"/>
  <c r="AB2468" i="1"/>
  <c r="Z2468" i="1"/>
  <c r="AB2477" i="1"/>
  <c r="Z2477" i="1"/>
  <c r="AB2493" i="1"/>
  <c r="AB2500" i="1"/>
  <c r="Z2500" i="1"/>
  <c r="U2364" i="1"/>
  <c r="Z2374" i="1"/>
  <c r="AD2374" i="1" s="1"/>
  <c r="Z2376" i="1"/>
  <c r="AB2387" i="1"/>
  <c r="AD2387" i="1" s="1"/>
  <c r="U2401" i="1"/>
  <c r="Q2401" i="1"/>
  <c r="Z2404" i="1"/>
  <c r="AD2404" i="1" s="1"/>
  <c r="AB2406" i="1"/>
  <c r="Z2406" i="1"/>
  <c r="Z2408" i="1"/>
  <c r="Z2412" i="1"/>
  <c r="AD2412" i="1" s="1"/>
  <c r="U2417" i="1"/>
  <c r="Q2417" i="1"/>
  <c r="Z2433" i="1"/>
  <c r="AD2433" i="1" s="1"/>
  <c r="AB2444" i="1"/>
  <c r="Z2444" i="1"/>
  <c r="AB2484" i="1"/>
  <c r="Z2484" i="1"/>
  <c r="Z2489" i="1"/>
  <c r="AD2489" i="1" s="1"/>
  <c r="Q2396" i="1"/>
  <c r="Q2404" i="1"/>
  <c r="Q2412" i="1"/>
  <c r="Q2420" i="1"/>
  <c r="Z2424" i="1"/>
  <c r="AD2424" i="1" s="1"/>
  <c r="Q2428" i="1"/>
  <c r="Z2432" i="1"/>
  <c r="AD2432" i="1" s="1"/>
  <c r="Q2436" i="1"/>
  <c r="Z2440" i="1"/>
  <c r="AD2440" i="1" s="1"/>
  <c r="Q2444" i="1"/>
  <c r="Z2448" i="1"/>
  <c r="AD2448" i="1" s="1"/>
  <c r="Q2452" i="1"/>
  <c r="Z2456" i="1"/>
  <c r="AD2456" i="1" s="1"/>
  <c r="Q2460" i="1"/>
  <c r="Z2464" i="1"/>
  <c r="AD2464" i="1" s="1"/>
  <c r="Q2468" i="1"/>
  <c r="Q2476" i="1"/>
  <c r="Z2480" i="1"/>
  <c r="AD2480" i="1" s="1"/>
  <c r="Q2379" i="1"/>
  <c r="Q2387" i="1"/>
  <c r="Q2395" i="1"/>
  <c r="Q2425" i="1"/>
  <c r="Q2433" i="1"/>
  <c r="Q2441" i="1"/>
  <c r="Q2449" i="1"/>
  <c r="Q2457" i="1"/>
  <c r="Q2465" i="1"/>
  <c r="Q2473" i="1"/>
  <c r="Q2481" i="1"/>
  <c r="Q2489" i="1"/>
  <c r="Q2497" i="1"/>
  <c r="Z1911" i="1" l="1"/>
  <c r="AD1911" i="1" s="1"/>
  <c r="Z1732" i="1"/>
  <c r="AB944" i="1"/>
  <c r="Z1409" i="1"/>
  <c r="Z1098" i="1"/>
  <c r="Z1558" i="1"/>
  <c r="AD1558" i="1" s="1"/>
  <c r="AB1077" i="1"/>
  <c r="AD1077" i="1" s="1"/>
  <c r="Z1919" i="1"/>
  <c r="AD1919" i="1" s="1"/>
  <c r="AB2411" i="1"/>
  <c r="AB2355" i="1"/>
  <c r="AD2355" i="1" s="1"/>
  <c r="Z1764" i="1"/>
  <c r="AD1764" i="1" s="1"/>
  <c r="AB512" i="1"/>
  <c r="AD2176" i="1"/>
  <c r="AD2310" i="1"/>
  <c r="Z2043" i="1"/>
  <c r="AB1557" i="1"/>
  <c r="AD1557" i="1" s="1"/>
  <c r="AD135" i="1"/>
  <c r="Z1845" i="1"/>
  <c r="AD1845" i="1" s="1"/>
  <c r="Z1357" i="1"/>
  <c r="AB1005" i="1"/>
  <c r="AD1005" i="1" s="1"/>
  <c r="Z330" i="1"/>
  <c r="AD330" i="1" s="1"/>
  <c r="AB480" i="1"/>
  <c r="AD480" i="1" s="1"/>
  <c r="AB1181" i="1"/>
  <c r="AD639" i="1"/>
  <c r="AD1735" i="1"/>
  <c r="Z509" i="1"/>
  <c r="AD649" i="1"/>
  <c r="AD2058" i="1"/>
  <c r="AD1453" i="1"/>
  <c r="Z1710" i="1"/>
  <c r="AD1710" i="1" s="1"/>
  <c r="AB1072" i="1"/>
  <c r="Z105" i="1"/>
  <c r="AD105" i="1" s="1"/>
  <c r="Z445" i="1"/>
  <c r="AD445" i="1" s="1"/>
  <c r="AB1259" i="1"/>
  <c r="Z1162" i="1"/>
  <c r="AD1162" i="1" s="1"/>
  <c r="AB904" i="1"/>
  <c r="AD904" i="1" s="1"/>
  <c r="Z1616" i="1"/>
  <c r="Z2156" i="1"/>
  <c r="AD2156" i="1" s="1"/>
  <c r="Z324" i="1"/>
  <c r="AD1847" i="1"/>
  <c r="Z910" i="1"/>
  <c r="AB2294" i="1"/>
  <c r="AD2294" i="1" s="1"/>
  <c r="AB1688" i="1"/>
  <c r="AD1688" i="1" s="1"/>
  <c r="AB1620" i="1"/>
  <c r="Z1492" i="1"/>
  <c r="AB952" i="1"/>
  <c r="AD952" i="1" s="1"/>
  <c r="Z1000" i="1"/>
  <c r="AB95" i="1"/>
  <c r="AD95" i="1" s="1"/>
  <c r="AD2331" i="1"/>
  <c r="Z992" i="1"/>
  <c r="Z1022" i="1"/>
  <c r="AD1022" i="1" s="1"/>
  <c r="Z569" i="1"/>
  <c r="AD569" i="1" s="1"/>
  <c r="Z668" i="1"/>
  <c r="AB372" i="1"/>
  <c r="AD372" i="1" s="1"/>
  <c r="AB393" i="1"/>
  <c r="AD393" i="1" s="1"/>
  <c r="AB2389" i="1"/>
  <c r="AD2389" i="1" s="1"/>
  <c r="AB424" i="1"/>
  <c r="AD424" i="1" s="1"/>
  <c r="Z2455" i="1"/>
  <c r="Z2439" i="1"/>
  <c r="AD2439" i="1" s="1"/>
  <c r="Z1874" i="1"/>
  <c r="Z1706" i="1"/>
  <c r="AB276" i="1"/>
  <c r="AD276" i="1" s="1"/>
  <c r="Z180" i="1"/>
  <c r="Z117" i="1"/>
  <c r="AD117" i="1" s="1"/>
  <c r="Z2273" i="1"/>
  <c r="AB1826" i="1"/>
  <c r="AD1826" i="1" s="1"/>
  <c r="Z1170" i="1"/>
  <c r="AD1170" i="1" s="1"/>
  <c r="AB576" i="1"/>
  <c r="AB1716" i="1"/>
  <c r="Z917" i="1"/>
  <c r="AD917" i="1" s="1"/>
  <c r="Z541" i="1"/>
  <c r="AD541" i="1" s="1"/>
  <c r="Z601" i="1"/>
  <c r="AD601" i="1" s="1"/>
  <c r="Z745" i="1"/>
  <c r="AD745" i="1" s="1"/>
  <c r="AB2498" i="1"/>
  <c r="AD2498" i="1" s="1"/>
  <c r="AB2367" i="1"/>
  <c r="AD2367" i="1" s="1"/>
  <c r="Z2279" i="1"/>
  <c r="AD2279" i="1" s="1"/>
  <c r="Z1861" i="1"/>
  <c r="AD1861" i="1" s="1"/>
  <c r="AB1421" i="1"/>
  <c r="AD1421" i="1" s="1"/>
  <c r="AB1082" i="1"/>
  <c r="Z764" i="1"/>
  <c r="AD764" i="1" s="1"/>
  <c r="Z200" i="1"/>
  <c r="AD200" i="1" s="1"/>
  <c r="AB416" i="1"/>
  <c r="AD416" i="1" s="1"/>
  <c r="Z1546" i="1"/>
  <c r="AD1546" i="1" s="1"/>
  <c r="AB1623" i="1"/>
  <c r="AD1623" i="1" s="1"/>
  <c r="Z622" i="1"/>
  <c r="AD622" i="1" s="1"/>
  <c r="Z76" i="1"/>
  <c r="AD76" i="1" s="1"/>
  <c r="AB2066" i="1"/>
  <c r="AD2066" i="1" s="1"/>
  <c r="AB2426" i="1"/>
  <c r="AD2426" i="1" s="1"/>
  <c r="Z928" i="1"/>
  <c r="AB213" i="1"/>
  <c r="AD213" i="1" s="1"/>
  <c r="AD1019" i="1"/>
  <c r="AB2392" i="1"/>
  <c r="Z1532" i="1"/>
  <c r="AD1532" i="1" s="1"/>
  <c r="Z845" i="1"/>
  <c r="AD845" i="1" s="1"/>
  <c r="Z328" i="1"/>
  <c r="AD328" i="1" s="1"/>
  <c r="Z2216" i="1"/>
  <c r="AD2216" i="1" s="1"/>
  <c r="AB2208" i="1"/>
  <c r="AB1889" i="1"/>
  <c r="AD1889" i="1" s="1"/>
  <c r="Z2344" i="1"/>
  <c r="AD2344" i="1" s="1"/>
  <c r="Z1026" i="1"/>
  <c r="AD1026" i="1" s="1"/>
  <c r="Z437" i="1"/>
  <c r="AD437" i="1" s="1"/>
  <c r="AB2421" i="1"/>
  <c r="AD2421" i="1" s="1"/>
  <c r="Z2419" i="1"/>
  <c r="Z2069" i="1"/>
  <c r="AD2069" i="1" s="1"/>
  <c r="Z250" i="1"/>
  <c r="AD250" i="1" s="1"/>
  <c r="Z1235" i="1"/>
  <c r="AD1235" i="1" s="1"/>
  <c r="AD555" i="1"/>
  <c r="Z1944" i="1"/>
  <c r="AD1944" i="1" s="1"/>
  <c r="AB995" i="1"/>
  <c r="AD995" i="1" s="1"/>
  <c r="AB2328" i="1"/>
  <c r="Z1663" i="1"/>
  <c r="Z348" i="1"/>
  <c r="AD348" i="1" s="1"/>
  <c r="Z2368" i="1"/>
  <c r="Z2415" i="1"/>
  <c r="AD2415" i="1" s="1"/>
  <c r="Z2287" i="1"/>
  <c r="AD2287" i="1" s="1"/>
  <c r="AB1945" i="1"/>
  <c r="Z1876" i="1"/>
  <c r="AD1876" i="1" s="1"/>
  <c r="Z1407" i="1"/>
  <c r="AD1407" i="1" s="1"/>
  <c r="AB1308" i="1"/>
  <c r="Z1305" i="1"/>
  <c r="AD1305" i="1" s="1"/>
  <c r="AB1952" i="1"/>
  <c r="Z1925" i="1"/>
  <c r="AD1925" i="1" s="1"/>
  <c r="Z638" i="1"/>
  <c r="AD638" i="1" s="1"/>
  <c r="Z356" i="1"/>
  <c r="AB1768" i="1"/>
  <c r="AD1768" i="1" s="1"/>
  <c r="AB1511" i="1"/>
  <c r="AD1511" i="1" s="1"/>
  <c r="Z929" i="1"/>
  <c r="AD929" i="1" s="1"/>
  <c r="Z813" i="1"/>
  <c r="AD813" i="1" s="1"/>
  <c r="AB755" i="1"/>
  <c r="Z763" i="1"/>
  <c r="AD763" i="1" s="1"/>
  <c r="Z659" i="1"/>
  <c r="AD659" i="1" s="1"/>
  <c r="Z529" i="1"/>
  <c r="AD529" i="1" s="1"/>
  <c r="Z716" i="1"/>
  <c r="AB2267" i="1"/>
  <c r="AD2267" i="1" s="1"/>
  <c r="Z1397" i="1"/>
  <c r="Z2358" i="1"/>
  <c r="Z1914" i="1"/>
  <c r="Z1661" i="1"/>
  <c r="AD1661" i="1" s="1"/>
  <c r="AB852" i="1"/>
  <c r="AD852" i="1" s="1"/>
  <c r="Z521" i="1"/>
  <c r="AD521" i="1" s="1"/>
  <c r="AD1303" i="1"/>
  <c r="Z435" i="1"/>
  <c r="AD435" i="1" s="1"/>
  <c r="Z338" i="1"/>
  <c r="AD338" i="1" s="1"/>
  <c r="AB2458" i="1"/>
  <c r="AD2458" i="1" s="1"/>
  <c r="Z2372" i="1"/>
  <c r="AD2372" i="1" s="1"/>
  <c r="AB1709" i="1"/>
  <c r="AD1709" i="1" s="1"/>
  <c r="Z654" i="1"/>
  <c r="AD654" i="1" s="1"/>
  <c r="Z385" i="1"/>
  <c r="AD354" i="1"/>
  <c r="AD2328" i="1"/>
  <c r="AD2050" i="1"/>
  <c r="AD2055" i="1"/>
  <c r="Z465" i="1"/>
  <c r="Z97" i="1"/>
  <c r="AD97" i="1" s="1"/>
  <c r="Z1301" i="1"/>
  <c r="AD1301" i="1" s="1"/>
  <c r="Z1329" i="1"/>
  <c r="AD1329" i="1" s="1"/>
  <c r="AB2431" i="1"/>
  <c r="AD2431" i="1" s="1"/>
  <c r="Z2407" i="1"/>
  <c r="AD2407" i="1" s="1"/>
  <c r="AB2323" i="1"/>
  <c r="AD2323" i="1" s="1"/>
  <c r="Z2148" i="1"/>
  <c r="AD2148" i="1" s="1"/>
  <c r="AB2244" i="1"/>
  <c r="Z1910" i="1"/>
  <c r="AD1910" i="1" s="1"/>
  <c r="AB1512" i="1"/>
  <c r="AD1512" i="1" s="1"/>
  <c r="Z857" i="1"/>
  <c r="AD857" i="1" s="1"/>
  <c r="AB998" i="1"/>
  <c r="AD998" i="1" s="1"/>
  <c r="Z2361" i="1"/>
  <c r="AD2361" i="1" s="1"/>
  <c r="Z2192" i="1"/>
  <c r="AD2192" i="1" s="1"/>
  <c r="AB1469" i="1"/>
  <c r="AD1469" i="1" s="1"/>
  <c r="AB2451" i="1"/>
  <c r="AD2451" i="1" s="1"/>
  <c r="AD1056" i="1"/>
  <c r="AD362" i="1"/>
  <c r="AB1939" i="1"/>
  <c r="AD1939" i="1" s="1"/>
  <c r="AB2189" i="1"/>
  <c r="AD2189" i="1" s="1"/>
  <c r="AD1759" i="1"/>
  <c r="AD2168" i="1"/>
  <c r="Z1973" i="1"/>
  <c r="AD1973" i="1" s="1"/>
  <c r="AB1704" i="1"/>
  <c r="Z1381" i="1"/>
  <c r="AD1381" i="1" s="1"/>
  <c r="Z1106" i="1"/>
  <c r="AD1106" i="1" s="1"/>
  <c r="AB936" i="1"/>
  <c r="AD936" i="1" s="1"/>
  <c r="AB2418" i="1"/>
  <c r="AD2418" i="1" s="1"/>
  <c r="Z2187" i="1"/>
  <c r="AD2187" i="1" s="1"/>
  <c r="Z2137" i="1"/>
  <c r="AD2137" i="1" s="1"/>
  <c r="Z2013" i="1"/>
  <c r="AD2013" i="1" s="1"/>
  <c r="Z1825" i="1"/>
  <c r="Z1828" i="1"/>
  <c r="AD1828" i="1" s="1"/>
  <c r="Z896" i="1"/>
  <c r="AD896" i="1" s="1"/>
  <c r="AB496" i="1"/>
  <c r="AD496" i="1" s="1"/>
  <c r="AB279" i="1"/>
  <c r="AD279" i="1" s="1"/>
  <c r="AD669" i="1"/>
  <c r="Z2236" i="1"/>
  <c r="AD2236" i="1" s="1"/>
  <c r="Z2171" i="1"/>
  <c r="AD2171" i="1" s="1"/>
  <c r="Z1884" i="1"/>
  <c r="AB816" i="1"/>
  <c r="AD816" i="1" s="1"/>
  <c r="Z779" i="1"/>
  <c r="AD779" i="1" s="1"/>
  <c r="Z753" i="1"/>
  <c r="AD753" i="1" s="1"/>
  <c r="AB87" i="1"/>
  <c r="AD87" i="1" s="1"/>
  <c r="Z1263" i="1"/>
  <c r="AD1263" i="1" s="1"/>
  <c r="Z1066" i="1"/>
  <c r="AD1066" i="1" s="1"/>
  <c r="AB2250" i="1"/>
  <c r="AD2250" i="1" s="1"/>
  <c r="Z2247" i="1"/>
  <c r="Z429" i="1"/>
  <c r="AD429" i="1" s="1"/>
  <c r="AB175" i="1"/>
  <c r="AD175" i="1" s="1"/>
  <c r="AB979" i="1"/>
  <c r="AD979" i="1" s="1"/>
  <c r="Z849" i="1"/>
  <c r="AD849" i="1" s="1"/>
  <c r="AD191" i="1"/>
  <c r="AD1226" i="1"/>
  <c r="AD858" i="1"/>
  <c r="AB2384" i="1"/>
  <c r="AB2224" i="1"/>
  <c r="AD2224" i="1" s="1"/>
  <c r="AB1934" i="1"/>
  <c r="AD1934" i="1" s="1"/>
  <c r="Z1818" i="1"/>
  <c r="AD1818" i="1" s="1"/>
  <c r="AB1485" i="1"/>
  <c r="Z780" i="1"/>
  <c r="AD780" i="1" s="1"/>
  <c r="Z702" i="1"/>
  <c r="AD702" i="1" s="1"/>
  <c r="AB400" i="1"/>
  <c r="AD400" i="1" s="1"/>
  <c r="Z560" i="1"/>
  <c r="Z1478" i="1"/>
  <c r="AD1478" i="1" s="1"/>
  <c r="AB1070" i="1"/>
  <c r="AD1070" i="1" s="1"/>
  <c r="AD987" i="1"/>
  <c r="AB1011" i="1"/>
  <c r="AD1011" i="1" s="1"/>
  <c r="AB1947" i="1"/>
  <c r="AD1947" i="1" s="1"/>
  <c r="AD728" i="1"/>
  <c r="AD1083" i="1"/>
  <c r="AD1116" i="1"/>
  <c r="Z2235" i="1"/>
  <c r="AD2235" i="1" s="1"/>
  <c r="AB1719" i="1"/>
  <c r="AD1719" i="1" s="1"/>
  <c r="Z1176" i="1"/>
  <c r="AD1176" i="1" s="1"/>
  <c r="AB828" i="1"/>
  <c r="AD828" i="1" s="1"/>
  <c r="Z248" i="1"/>
  <c r="AD248" i="1" s="1"/>
  <c r="AB151" i="1"/>
  <c r="AD151" i="1" s="1"/>
  <c r="Z140" i="1"/>
  <c r="AD140" i="1" s="1"/>
  <c r="AB5" i="1"/>
  <c r="AD5" i="1" s="1"/>
  <c r="Z2416" i="1"/>
  <c r="AD2416" i="1" s="1"/>
  <c r="AB1785" i="1"/>
  <c r="AD1785" i="1" s="1"/>
  <c r="Z1500" i="1"/>
  <c r="AD1500" i="1" s="1"/>
  <c r="AB456" i="1"/>
  <c r="AD456" i="1" s="1"/>
  <c r="Z116" i="1"/>
  <c r="AD116" i="1" s="1"/>
  <c r="AB801" i="1"/>
  <c r="AD801" i="1" s="1"/>
  <c r="Z1210" i="1"/>
  <c r="AD1210" i="1" s="1"/>
  <c r="Z2479" i="1"/>
  <c r="Z2153" i="1"/>
  <c r="AD2153" i="1" s="1"/>
  <c r="Z2325" i="1"/>
  <c r="AD2325" i="1" s="1"/>
  <c r="Z1644" i="1"/>
  <c r="AD1644" i="1" s="1"/>
  <c r="Z1750" i="1"/>
  <c r="Z723" i="1"/>
  <c r="AD723" i="1" s="1"/>
  <c r="Z966" i="1"/>
  <c r="AD966" i="1" s="1"/>
  <c r="Z670" i="1"/>
  <c r="AD670" i="1" s="1"/>
  <c r="Z49" i="1"/>
  <c r="AD49" i="1" s="1"/>
  <c r="AB309" i="1"/>
  <c r="AD309" i="1" s="1"/>
  <c r="AB1123" i="1"/>
  <c r="AD1123" i="1" s="1"/>
  <c r="AD1829" i="1"/>
  <c r="Z2383" i="1"/>
  <c r="Z2145" i="1"/>
  <c r="AD2145" i="1" s="1"/>
  <c r="Z1812" i="1"/>
  <c r="AD1812" i="1" s="1"/>
  <c r="Z1403" i="1"/>
  <c r="AD1403" i="1" s="1"/>
  <c r="Z1333" i="1"/>
  <c r="AB1240" i="1"/>
  <c r="AD1240" i="1" s="1"/>
  <c r="Z969" i="1"/>
  <c r="AD969" i="1" s="1"/>
  <c r="AB742" i="1"/>
  <c r="AD742" i="1" s="1"/>
  <c r="Z220" i="1"/>
  <c r="AB2302" i="1"/>
  <c r="AD2302" i="1" s="1"/>
  <c r="AB2262" i="1"/>
  <c r="AB2315" i="1"/>
  <c r="AD2315" i="1" s="1"/>
  <c r="AB2281" i="1"/>
  <c r="AB1314" i="1"/>
  <c r="AD1314" i="1" s="1"/>
  <c r="AD2034" i="1"/>
  <c r="Z1588" i="1"/>
  <c r="AD1588" i="1" s="1"/>
  <c r="Z621" i="1"/>
  <c r="AD621" i="1" s="1"/>
  <c r="Z2254" i="1"/>
  <c r="AD2254" i="1" s="1"/>
  <c r="Z2129" i="1"/>
  <c r="AD2129" i="1" s="1"/>
  <c r="Z1434" i="1"/>
  <c r="AD1434" i="1" s="1"/>
  <c r="AB981" i="1"/>
  <c r="AD981" i="1" s="1"/>
  <c r="AB888" i="1"/>
  <c r="AD888" i="1" s="1"/>
  <c r="Z756" i="1"/>
  <c r="AD756" i="1" s="1"/>
  <c r="AB63" i="1"/>
  <c r="AD63" i="1" s="1"/>
  <c r="Z2170" i="1"/>
  <c r="AD2170" i="1" s="1"/>
  <c r="AD2265" i="1"/>
  <c r="AD666" i="1"/>
  <c r="AD1325" i="1"/>
  <c r="Z1435" i="1"/>
  <c r="AD1435" i="1" s="1"/>
  <c r="Z1701" i="1"/>
  <c r="AD1701" i="1" s="1"/>
  <c r="Z771" i="1"/>
  <c r="AD771" i="1" s="1"/>
  <c r="Z272" i="1"/>
  <c r="AD272" i="1" s="1"/>
  <c r="AB292" i="1"/>
  <c r="AD292" i="1" s="1"/>
  <c r="AD1035" i="1"/>
  <c r="AD1294" i="1"/>
  <c r="AD1274" i="1"/>
  <c r="Z2472" i="1"/>
  <c r="AD2472" i="1" s="1"/>
  <c r="AD2492" i="1"/>
  <c r="Z2169" i="1"/>
  <c r="AD2169" i="1" s="1"/>
  <c r="Z2063" i="1"/>
  <c r="AD2063" i="1" s="1"/>
  <c r="Z1893" i="1"/>
  <c r="AD1893" i="1" s="1"/>
  <c r="AB1272" i="1"/>
  <c r="AD1272" i="1" s="1"/>
  <c r="Z905" i="1"/>
  <c r="AD905" i="1" s="1"/>
  <c r="AB1085" i="1"/>
  <c r="AD1085" i="1" s="1"/>
  <c r="Z968" i="1"/>
  <c r="Z683" i="1"/>
  <c r="AD683" i="1" s="1"/>
  <c r="AB2225" i="1"/>
  <c r="AD2225" i="1" s="1"/>
  <c r="AB1109" i="1"/>
  <c r="AD1109" i="1" s="1"/>
  <c r="AD1061" i="1"/>
  <c r="AD854" i="1"/>
  <c r="Z2141" i="1"/>
  <c r="AD2141" i="1" s="1"/>
  <c r="Z2447" i="1"/>
  <c r="AD2447" i="1" s="1"/>
  <c r="AB1591" i="1"/>
  <c r="AD1591" i="1" s="1"/>
  <c r="Z1349" i="1"/>
  <c r="AD1349" i="1" s="1"/>
  <c r="Z1008" i="1"/>
  <c r="AD1008" i="1" s="1"/>
  <c r="Z411" i="1"/>
  <c r="AD411" i="1" s="1"/>
  <c r="AB2445" i="1"/>
  <c r="AD2445" i="1" s="1"/>
  <c r="Z1474" i="1"/>
  <c r="AD1474" i="1" s="1"/>
  <c r="AB1514" i="1"/>
  <c r="AD1514" i="1" s="1"/>
  <c r="AD1650" i="1"/>
  <c r="AB547" i="1"/>
  <c r="AD547" i="1" s="1"/>
  <c r="AB167" i="1"/>
  <c r="AD167" i="1" s="1"/>
  <c r="AD1658" i="1"/>
  <c r="Z405" i="1"/>
  <c r="AD405" i="1" s="1"/>
  <c r="Z2399" i="1"/>
  <c r="AD2399" i="1" s="1"/>
  <c r="Z2259" i="1"/>
  <c r="AD2259" i="1" s="1"/>
  <c r="AB1902" i="1"/>
  <c r="AD1902" i="1" s="1"/>
  <c r="Z1371" i="1"/>
  <c r="AD1371" i="1" s="1"/>
  <c r="Z1050" i="1"/>
  <c r="AD1050" i="1" s="1"/>
  <c r="Z739" i="1"/>
  <c r="AD739" i="1" s="1"/>
  <c r="AB2466" i="1"/>
  <c r="AD2466" i="1" s="1"/>
  <c r="AB2402" i="1"/>
  <c r="AD2402" i="1" s="1"/>
  <c r="Z1693" i="1"/>
  <c r="AD1693" i="1" s="1"/>
  <c r="AB1118" i="1"/>
  <c r="AD1118" i="1" s="1"/>
  <c r="AB1165" i="1"/>
  <c r="AD1165" i="1" s="1"/>
  <c r="Z2487" i="1"/>
  <c r="AD2487" i="1" s="1"/>
  <c r="AB2350" i="1"/>
  <c r="AD2350" i="1" s="1"/>
  <c r="AD1974" i="1"/>
  <c r="Z2005" i="1"/>
  <c r="AD2005" i="1" s="1"/>
  <c r="Z1636" i="1"/>
  <c r="AD1636" i="1" s="1"/>
  <c r="Z1248" i="1"/>
  <c r="AD1248" i="1" s="1"/>
  <c r="Z651" i="1"/>
  <c r="AD651" i="1" s="1"/>
  <c r="Z627" i="1"/>
  <c r="AD627" i="1" s="1"/>
  <c r="Z823" i="1"/>
  <c r="AD823" i="1" s="1"/>
  <c r="Z855" i="1"/>
  <c r="Z724" i="1"/>
  <c r="AD724" i="1" s="1"/>
  <c r="Z489" i="1"/>
  <c r="AD489" i="1" s="1"/>
  <c r="Z240" i="1"/>
  <c r="AD240" i="1" s="1"/>
  <c r="Z290" i="1"/>
  <c r="AD290" i="1" s="1"/>
  <c r="Z300" i="1"/>
  <c r="AD300" i="1" s="1"/>
  <c r="AD369" i="1"/>
  <c r="AD305" i="1"/>
  <c r="Z236" i="1"/>
  <c r="AD236" i="1" s="1"/>
  <c r="AB2257" i="1"/>
  <c r="AD2257" i="1" s="1"/>
  <c r="AB2413" i="1"/>
  <c r="AD2413" i="1" s="1"/>
  <c r="AB2209" i="1"/>
  <c r="AD2209" i="1" s="1"/>
  <c r="Z1865" i="1"/>
  <c r="AD1865" i="1" s="1"/>
  <c r="Z1984" i="1"/>
  <c r="AD1984" i="1" s="1"/>
  <c r="AB1221" i="1"/>
  <c r="AD1221" i="1" s="1"/>
  <c r="AB735" i="1"/>
  <c r="AD735" i="1" s="1"/>
  <c r="Z1852" i="1"/>
  <c r="Z1570" i="1"/>
  <c r="AD1570" i="1" s="1"/>
  <c r="AB1280" i="1"/>
  <c r="AD1280" i="1" s="1"/>
  <c r="Z1042" i="1"/>
  <c r="AD1042" i="1" s="1"/>
  <c r="Z392" i="1"/>
  <c r="AD392" i="1" s="1"/>
  <c r="AB2474" i="1"/>
  <c r="AD2474" i="1" s="1"/>
  <c r="AB2297" i="1"/>
  <c r="AD2297" i="1" s="1"/>
  <c r="AB1332" i="1"/>
  <c r="AD1332" i="1" s="1"/>
  <c r="AB1174" i="1"/>
  <c r="Z1281" i="1"/>
  <c r="AD1281" i="1" s="1"/>
  <c r="AB333" i="1"/>
  <c r="AD333" i="1" s="1"/>
  <c r="Z1460" i="1"/>
  <c r="AD1460" i="1" s="1"/>
  <c r="Z1788" i="1"/>
  <c r="AD1788" i="1" s="1"/>
  <c r="Z1844" i="1"/>
  <c r="AD1844" i="1" s="1"/>
  <c r="AB989" i="1"/>
  <c r="AD989" i="1" s="1"/>
  <c r="AD1012" i="1"/>
  <c r="AB528" i="1"/>
  <c r="AD528" i="1" s="1"/>
  <c r="Z494" i="1"/>
  <c r="AD494" i="1" s="1"/>
  <c r="Z210" i="1"/>
  <c r="AD210" i="1" s="1"/>
  <c r="AB2232" i="1"/>
  <c r="AD2232" i="1" s="1"/>
  <c r="AD1920" i="1"/>
  <c r="AB1573" i="1"/>
  <c r="AD1573" i="1" s="1"/>
  <c r="AB125" i="1"/>
  <c r="AD125" i="1" s="1"/>
  <c r="AB2329" i="1"/>
  <c r="AD2329" i="1" s="1"/>
  <c r="AB499" i="1"/>
  <c r="AD499" i="1" s="1"/>
  <c r="AD422" i="1"/>
  <c r="AD1197" i="1"/>
  <c r="AB2312" i="1"/>
  <c r="AD2312" i="1" s="1"/>
  <c r="AD2182" i="1"/>
  <c r="AD1271" i="1"/>
  <c r="AD1399" i="1"/>
  <c r="AD1069" i="1"/>
  <c r="Z413" i="1"/>
  <c r="AD1490" i="1"/>
  <c r="AD1393" i="1"/>
  <c r="AB1260" i="1"/>
  <c r="AD1260" i="1" s="1"/>
  <c r="AD438" i="1"/>
  <c r="AD370" i="1"/>
  <c r="AD443" i="1"/>
  <c r="AD810" i="1"/>
  <c r="AD1963" i="1"/>
  <c r="AD1131" i="1"/>
  <c r="AD1425" i="1"/>
  <c r="AD1823" i="1"/>
  <c r="AD1724" i="1"/>
  <c r="Z761" i="1"/>
  <c r="AD761" i="1" s="1"/>
  <c r="AD414" i="1"/>
  <c r="AD2435" i="1"/>
  <c r="AD874" i="1"/>
  <c r="AD14" i="1"/>
  <c r="AD1259" i="1"/>
  <c r="AB2172" i="1"/>
  <c r="Z1668" i="1"/>
  <c r="AD1668" i="1" s="1"/>
  <c r="AB2140" i="1"/>
  <c r="AD2140" i="1" s="1"/>
  <c r="Z1877" i="1"/>
  <c r="AD1877" i="1" s="1"/>
  <c r="AB2068" i="1"/>
  <c r="AD2068" i="1" s="1"/>
  <c r="AB1753" i="1"/>
  <c r="AD1753" i="1" s="1"/>
  <c r="AB1773" i="1"/>
  <c r="AD1773" i="1" s="1"/>
  <c r="Z1596" i="1"/>
  <c r="AD1596" i="1" s="1"/>
  <c r="AB1268" i="1"/>
  <c r="AD1268" i="1" s="1"/>
  <c r="Z1192" i="1"/>
  <c r="AD1192" i="1" s="1"/>
  <c r="AB734" i="1"/>
  <c r="AD734" i="1" s="1"/>
  <c r="Z600" i="1"/>
  <c r="Z441" i="1"/>
  <c r="AD441" i="1" s="1"/>
  <c r="Z592" i="1"/>
  <c r="AD592" i="1" s="1"/>
  <c r="Z425" i="1"/>
  <c r="AD425" i="1" s="1"/>
  <c r="AB606" i="1"/>
  <c r="AD606" i="1" s="1"/>
  <c r="AB204" i="1"/>
  <c r="Z113" i="1"/>
  <c r="AD113" i="1" s="1"/>
  <c r="Z28" i="1"/>
  <c r="AD28" i="1" s="1"/>
  <c r="Z2026" i="1"/>
  <c r="AD2026" i="1" s="1"/>
  <c r="Z1833" i="1"/>
  <c r="AD1833" i="1" s="1"/>
  <c r="AB1343" i="1"/>
  <c r="AD1343" i="1" s="1"/>
  <c r="AB1067" i="1"/>
  <c r="AD1067" i="1" s="1"/>
  <c r="AD453" i="1"/>
  <c r="AB285" i="1"/>
  <c r="AD285" i="1" s="1"/>
  <c r="Z721" i="1"/>
  <c r="AD721" i="1" s="1"/>
  <c r="Z1157" i="1"/>
  <c r="AD1157" i="1" s="1"/>
  <c r="Z2360" i="1"/>
  <c r="AD2360" i="1" s="1"/>
  <c r="AD2204" i="1"/>
  <c r="Z1936" i="1"/>
  <c r="AD1936" i="1" s="1"/>
  <c r="AD1722" i="1"/>
  <c r="Z1476" i="1"/>
  <c r="AD1476" i="1" s="1"/>
  <c r="AB912" i="1"/>
  <c r="AD912" i="1" s="1"/>
  <c r="AB56" i="1"/>
  <c r="AD56" i="1" s="1"/>
  <c r="AB24" i="1"/>
  <c r="AD24" i="1" s="1"/>
  <c r="AB2353" i="1"/>
  <c r="AD2353" i="1" s="1"/>
  <c r="AD1642" i="1"/>
  <c r="AB1163" i="1"/>
  <c r="AD1163" i="1" s="1"/>
  <c r="AD1139" i="1"/>
  <c r="AD515" i="1"/>
  <c r="AB100" i="1"/>
  <c r="AD100" i="1" s="1"/>
  <c r="AB2251" i="1"/>
  <c r="AD2251" i="1" s="1"/>
  <c r="Z1198" i="1"/>
  <c r="AD1198" i="1" s="1"/>
  <c r="AD1447" i="1"/>
  <c r="AD1003" i="1"/>
  <c r="AD387" i="1"/>
  <c r="AB2280" i="1"/>
  <c r="AD2280" i="1" s="1"/>
  <c r="Z2488" i="1"/>
  <c r="AD2488" i="1" s="1"/>
  <c r="AB2324" i="1"/>
  <c r="AD2324" i="1" s="1"/>
  <c r="Z2349" i="1"/>
  <c r="AD2349" i="1" s="1"/>
  <c r="Z2301" i="1"/>
  <c r="AD2301" i="1" s="1"/>
  <c r="Z1839" i="1"/>
  <c r="AD1839" i="1" s="1"/>
  <c r="AB1527" i="1"/>
  <c r="AD1527" i="1" s="1"/>
  <c r="Z1423" i="1"/>
  <c r="AB647" i="1"/>
  <c r="AD647" i="1" s="1"/>
  <c r="Z477" i="1"/>
  <c r="Z566" i="1"/>
  <c r="AD566" i="1" s="1"/>
  <c r="Z196" i="1"/>
  <c r="AD196" i="1" s="1"/>
  <c r="AD2198" i="1"/>
  <c r="Z2429" i="1"/>
  <c r="AD2429" i="1" s="1"/>
  <c r="AB2151" i="1"/>
  <c r="AD2151" i="1" s="1"/>
  <c r="Z1417" i="1"/>
  <c r="AD1417" i="1" s="1"/>
  <c r="AB133" i="1"/>
  <c r="AD133" i="1" s="1"/>
  <c r="AB840" i="1"/>
  <c r="AB2442" i="1"/>
  <c r="AD2442" i="1" s="1"/>
  <c r="Z2230" i="1"/>
  <c r="AD2230" i="1" s="1"/>
  <c r="AB2347" i="1"/>
  <c r="AD2347" i="1" s="1"/>
  <c r="Z2283" i="1"/>
  <c r="AD2283" i="1" s="1"/>
  <c r="Z1941" i="1"/>
  <c r="AD1941" i="1" s="1"/>
  <c r="Z1892" i="1"/>
  <c r="AD1892" i="1" s="1"/>
  <c r="Z1017" i="1"/>
  <c r="AD1017" i="1" s="1"/>
  <c r="AB706" i="1"/>
  <c r="AD706" i="1" s="1"/>
  <c r="Z691" i="1"/>
  <c r="AD691" i="1" s="1"/>
  <c r="Z699" i="1"/>
  <c r="AD699" i="1" s="1"/>
  <c r="Z497" i="1"/>
  <c r="AD497" i="1" s="1"/>
  <c r="Z568" i="1"/>
  <c r="AD568" i="1" s="1"/>
  <c r="AB1953" i="1"/>
  <c r="AD1953" i="1" s="1"/>
  <c r="Z2008" i="1"/>
  <c r="AD2008" i="1" s="1"/>
  <c r="AB1855" i="1"/>
  <c r="AD1855" i="1" s="1"/>
  <c r="AB571" i="1"/>
  <c r="AB2246" i="1"/>
  <c r="AD2246" i="1" s="1"/>
  <c r="Z1456" i="1"/>
  <c r="AD1456" i="1" s="1"/>
  <c r="Z804" i="1"/>
  <c r="AD804" i="1" s="1"/>
  <c r="Z561" i="1"/>
  <c r="AD561" i="1" s="1"/>
  <c r="Z244" i="1"/>
  <c r="AB332" i="1"/>
  <c r="AD332" i="1" s="1"/>
  <c r="AB114" i="1"/>
  <c r="AD114" i="1" s="1"/>
  <c r="AB2233" i="1"/>
  <c r="AD2233" i="1" s="1"/>
  <c r="AB1909" i="1"/>
  <c r="AD1909" i="1" s="1"/>
  <c r="AB1797" i="1"/>
  <c r="AD1797" i="1" s="1"/>
  <c r="AB1783" i="1"/>
  <c r="AD1783" i="1" s="1"/>
  <c r="AD1995" i="1"/>
  <c r="Z729" i="1"/>
  <c r="AD729" i="1" s="1"/>
  <c r="AB253" i="1"/>
  <c r="AD253" i="1" s="1"/>
  <c r="AB74" i="1"/>
  <c r="AD74" i="1" s="1"/>
  <c r="AD617" i="1"/>
  <c r="AD483" i="1"/>
  <c r="AD79" i="1"/>
  <c r="Z1968" i="1"/>
  <c r="AD1968" i="1" s="1"/>
  <c r="Z172" i="1"/>
  <c r="AD172" i="1" s="1"/>
  <c r="AB2039" i="1"/>
  <c r="AD2039" i="1" s="1"/>
  <c r="AD2368" i="1"/>
  <c r="Z2133" i="1"/>
  <c r="AD2133" i="1" s="1"/>
  <c r="AB2203" i="1"/>
  <c r="AD2203" i="1" s="1"/>
  <c r="AD1996" i="1"/>
  <c r="AD1725" i="1"/>
  <c r="Z1830" i="1"/>
  <c r="AD1830" i="1" s="1"/>
  <c r="Z1468" i="1"/>
  <c r="AD1468" i="1" s="1"/>
  <c r="Z1520" i="1"/>
  <c r="AD1520" i="1" s="1"/>
  <c r="Z1815" i="1"/>
  <c r="AD1815" i="1" s="1"/>
  <c r="Z1564" i="1"/>
  <c r="AD1564" i="1" s="1"/>
  <c r="AB1291" i="1"/>
  <c r="AD1291" i="1" s="1"/>
  <c r="AB1104" i="1"/>
  <c r="AD1104" i="1" s="1"/>
  <c r="AB925" i="1"/>
  <c r="AD925" i="1" s="1"/>
  <c r="AD792" i="1"/>
  <c r="AD722" i="1"/>
  <c r="Z553" i="1"/>
  <c r="AD553" i="1" s="1"/>
  <c r="Z218" i="1"/>
  <c r="AD218" i="1" s="1"/>
  <c r="Z2024" i="1"/>
  <c r="AD2024" i="1" s="1"/>
  <c r="AD2191" i="1"/>
  <c r="AB1038" i="1"/>
  <c r="AD1038" i="1" s="1"/>
  <c r="Z1237" i="1"/>
  <c r="AD2365" i="1"/>
  <c r="AB2180" i="1"/>
  <c r="AD2180" i="1" s="1"/>
  <c r="AB1621" i="1"/>
  <c r="AD1621" i="1" s="1"/>
  <c r="AB860" i="1"/>
  <c r="AD860" i="1" s="1"/>
  <c r="Z708" i="1"/>
  <c r="AD708" i="1" s="1"/>
  <c r="Z360" i="1"/>
  <c r="AD360" i="1" s="1"/>
  <c r="Z81" i="1"/>
  <c r="AD81" i="1" s="1"/>
  <c r="AB13" i="1"/>
  <c r="AD13" i="1" s="1"/>
  <c r="Z787" i="1"/>
  <c r="AD787" i="1" s="1"/>
  <c r="AB2450" i="1"/>
  <c r="AD2450" i="1" s="1"/>
  <c r="AD2247" i="1"/>
  <c r="AD1986" i="1"/>
  <c r="AD789" i="1"/>
  <c r="AD587" i="1"/>
  <c r="Z178" i="1"/>
  <c r="AD178" i="1" s="1"/>
  <c r="Z365" i="1"/>
  <c r="AD365" i="1" s="1"/>
  <c r="Z252" i="1"/>
  <c r="AD252" i="1" s="1"/>
  <c r="AB2352" i="1"/>
  <c r="AD2352" i="1" s="1"/>
  <c r="Z2127" i="1"/>
  <c r="AD2127" i="1" s="1"/>
  <c r="AB1987" i="1"/>
  <c r="AD1987" i="1" s="1"/>
  <c r="AB1813" i="1"/>
  <c r="AD1813" i="1" s="1"/>
  <c r="Z751" i="1"/>
  <c r="AD751" i="1" s="1"/>
  <c r="AB301" i="1"/>
  <c r="AD301" i="1" s="1"/>
  <c r="AB1213" i="1"/>
  <c r="AD1213" i="1" s="1"/>
  <c r="AB1971" i="1"/>
  <c r="AD1971" i="1" s="1"/>
  <c r="Z2382" i="1"/>
  <c r="AD2382" i="1" s="1"/>
  <c r="Z1801" i="1"/>
  <c r="AD1801" i="1" s="1"/>
  <c r="Z1584" i="1"/>
  <c r="AD1584" i="1" s="1"/>
  <c r="Z2341" i="1"/>
  <c r="AD2341" i="1" s="1"/>
  <c r="Z2212" i="1"/>
  <c r="AD2212" i="1" s="1"/>
  <c r="AB2165" i="1"/>
  <c r="AD2165" i="1" s="1"/>
  <c r="AB1931" i="1"/>
  <c r="AD1931" i="1" s="1"/>
  <c r="Z1928" i="1"/>
  <c r="AD1928" i="1" s="1"/>
  <c r="AB1444" i="1"/>
  <c r="AD1444" i="1" s="1"/>
  <c r="AB1347" i="1"/>
  <c r="AD1347" i="1" s="1"/>
  <c r="Z608" i="1"/>
  <c r="AD608" i="1" s="1"/>
  <c r="Z340" i="1"/>
  <c r="AD340" i="1" s="1"/>
  <c r="Z108" i="1"/>
  <c r="AD108" i="1" s="1"/>
  <c r="AD1150" i="1"/>
  <c r="AD842" i="1"/>
  <c r="AB1147" i="1"/>
  <c r="AD1147" i="1" s="1"/>
  <c r="AB384" i="1"/>
  <c r="AD384" i="1" s="1"/>
  <c r="AB2491" i="1"/>
  <c r="AD2491" i="1" s="1"/>
  <c r="AB2342" i="1"/>
  <c r="AD2342" i="1" s="1"/>
  <c r="Z2264" i="1"/>
  <c r="AD2264" i="1" s="1"/>
  <c r="Z2320" i="1"/>
  <c r="AD2320" i="1" s="1"/>
  <c r="Z2033" i="1"/>
  <c r="AD2033" i="1" s="1"/>
  <c r="AD1717" i="1"/>
  <c r="Z1480" i="1"/>
  <c r="AD1480" i="1" s="1"/>
  <c r="AD1242" i="1"/>
  <c r="Z913" i="1"/>
  <c r="AD913" i="1" s="1"/>
  <c r="Z1130" i="1"/>
  <c r="AD1130" i="1" s="1"/>
  <c r="AD1208" i="1"/>
  <c r="Z667" i="1"/>
  <c r="AD667" i="1" s="1"/>
  <c r="AB848" i="1"/>
  <c r="AD848" i="1" s="1"/>
  <c r="Z544" i="1"/>
  <c r="AD544" i="1" s="1"/>
  <c r="AB462" i="1"/>
  <c r="AD462" i="1" s="1"/>
  <c r="Z380" i="1"/>
  <c r="AD380" i="1" s="1"/>
  <c r="AD2040" i="1"/>
  <c r="AB1255" i="1"/>
  <c r="AD1255" i="1" s="1"/>
  <c r="AB1075" i="1"/>
  <c r="AD1075" i="1" s="1"/>
  <c r="Z1122" i="1"/>
  <c r="AD1122" i="1" s="1"/>
  <c r="Z1126" i="1"/>
  <c r="AD1126" i="1" s="1"/>
  <c r="AD688" i="1"/>
  <c r="AD1952" i="1"/>
  <c r="AD672" i="1"/>
  <c r="Z2437" i="1"/>
  <c r="AB2437" i="1"/>
  <c r="Z2394" i="1"/>
  <c r="AD2394" i="1" s="1"/>
  <c r="Z2463" i="1"/>
  <c r="AD2463" i="1" s="1"/>
  <c r="AB1915" i="1"/>
  <c r="AD1915" i="1" s="1"/>
  <c r="Z1681" i="1"/>
  <c r="AD1681" i="1" s="1"/>
  <c r="Z1494" i="1"/>
  <c r="AD1494" i="1" s="1"/>
  <c r="Z889" i="1"/>
  <c r="AD889" i="1" s="1"/>
  <c r="Z552" i="1"/>
  <c r="AD552" i="1" s="1"/>
  <c r="Z2266" i="1"/>
  <c r="AD2266" i="1" s="1"/>
  <c r="AB655" i="1"/>
  <c r="AD655" i="1" s="1"/>
  <c r="AD2228" i="1"/>
  <c r="Z2000" i="1"/>
  <c r="AD2000" i="1" s="1"/>
  <c r="AD1998" i="1"/>
  <c r="AD1816" i="1"/>
  <c r="AD1746" i="1"/>
  <c r="Z1249" i="1"/>
  <c r="AD1249" i="1" s="1"/>
  <c r="Z961" i="1"/>
  <c r="AD961" i="1" s="1"/>
  <c r="AD972" i="1"/>
  <c r="AB960" i="1"/>
  <c r="AD960" i="1" s="1"/>
  <c r="Z581" i="1"/>
  <c r="AD581" i="1" s="1"/>
  <c r="AD598" i="1"/>
  <c r="AB52" i="1"/>
  <c r="AD52" i="1" s="1"/>
  <c r="AB2272" i="1"/>
  <c r="AD2272" i="1" s="1"/>
  <c r="AD2381" i="1"/>
  <c r="AD928" i="1"/>
  <c r="AD1368" i="1"/>
  <c r="AD1080" i="1"/>
  <c r="AD620" i="1"/>
  <c r="AB1074" i="1"/>
  <c r="Z1074" i="1"/>
  <c r="AD1262" i="1"/>
  <c r="AD818" i="1"/>
  <c r="AD1000" i="1"/>
  <c r="AD2222" i="1"/>
  <c r="AD2461" i="1"/>
  <c r="Z883" i="1"/>
  <c r="AB883" i="1"/>
  <c r="AD1110" i="1"/>
  <c r="AD1687" i="1"/>
  <c r="AD2493" i="1"/>
  <c r="AD2057" i="1"/>
  <c r="AD2018" i="1"/>
  <c r="AD1972" i="1"/>
  <c r="AD579" i="1"/>
  <c r="AD507" i="1"/>
  <c r="AD82" i="1"/>
  <c r="AD2031" i="1"/>
  <c r="AD1835" i="1"/>
  <c r="AD1958" i="1"/>
  <c r="AD1333" i="1"/>
  <c r="AD1340" i="1"/>
  <c r="AD1212" i="1"/>
  <c r="AD156" i="1"/>
  <c r="Z2496" i="1"/>
  <c r="AD2496" i="1" s="1"/>
  <c r="AB2334" i="1"/>
  <c r="AD2334" i="1" s="1"/>
  <c r="AB1842" i="1"/>
  <c r="AD1842" i="1" s="1"/>
  <c r="Z1784" i="1"/>
  <c r="AD1784" i="1" s="1"/>
  <c r="Z1622" i="1"/>
  <c r="AD1622" i="1" s="1"/>
  <c r="Z1315" i="1"/>
  <c r="AD1315" i="1" s="1"/>
  <c r="Z1284" i="1"/>
  <c r="AD1284" i="1" s="1"/>
  <c r="Z853" i="1"/>
  <c r="AD853" i="1" s="1"/>
  <c r="Z644" i="1"/>
  <c r="AD644" i="1" s="1"/>
  <c r="AB628" i="1"/>
  <c r="AD628" i="1" s="1"/>
  <c r="AB464" i="1"/>
  <c r="AD464" i="1" s="1"/>
  <c r="AB502" i="1"/>
  <c r="AD502" i="1" s="1"/>
  <c r="AB90" i="1"/>
  <c r="AD90" i="1" s="1"/>
  <c r="Z284" i="1"/>
  <c r="AD284" i="1" s="1"/>
  <c r="Z2380" i="1"/>
  <c r="AD2380" i="1" s="1"/>
  <c r="AB847" i="1"/>
  <c r="AD847" i="1" s="1"/>
  <c r="Z346" i="1"/>
  <c r="AD346" i="1" s="1"/>
  <c r="AB403" i="1"/>
  <c r="AD403" i="1" s="1"/>
  <c r="AD2160" i="1"/>
  <c r="AD2484" i="1"/>
  <c r="AD2386" i="1"/>
  <c r="AD2340" i="1"/>
  <c r="AD1648" i="1"/>
  <c r="AD1560" i="1"/>
  <c r="AD1679" i="1"/>
  <c r="AD1653" i="1"/>
  <c r="AD1172" i="1"/>
  <c r="AD942" i="1"/>
  <c r="AD136" i="1"/>
  <c r="AD554" i="1"/>
  <c r="AD2373" i="1"/>
  <c r="AD2469" i="1"/>
  <c r="AD2291" i="1"/>
  <c r="AD1790" i="1"/>
  <c r="AD2011" i="1"/>
  <c r="AD1078" i="1"/>
  <c r="AD215" i="1"/>
  <c r="AD39" i="1"/>
  <c r="AD1072" i="1"/>
  <c r="AB1313" i="1"/>
  <c r="Z1313" i="1"/>
  <c r="AD2425" i="1"/>
  <c r="Z1821" i="1"/>
  <c r="AB1821" i="1"/>
  <c r="Z467" i="1"/>
  <c r="AB467" i="1"/>
  <c r="Z1895" i="1"/>
  <c r="AB1895" i="1"/>
  <c r="Z1112" i="1"/>
  <c r="AD1112" i="1" s="1"/>
  <c r="Z827" i="1"/>
  <c r="AD827" i="1" s="1"/>
  <c r="Z473" i="1"/>
  <c r="AD473" i="1" s="1"/>
  <c r="Z457" i="1"/>
  <c r="AD457" i="1" s="1"/>
  <c r="Z316" i="1"/>
  <c r="AD316" i="1" s="1"/>
  <c r="AD1674" i="1"/>
  <c r="AD2196" i="1"/>
  <c r="AD1283" i="1"/>
  <c r="AD455" i="1"/>
  <c r="AB8" i="1"/>
  <c r="AD8" i="1" s="1"/>
  <c r="AD189" i="1"/>
  <c r="AD1924" i="1"/>
  <c r="AD1649" i="1"/>
  <c r="AB1796" i="1"/>
  <c r="Z1796" i="1"/>
  <c r="Z146" i="1"/>
  <c r="AB146" i="1"/>
  <c r="Z2471" i="1"/>
  <c r="AD2471" i="1" s="1"/>
  <c r="Z1950" i="1"/>
  <c r="AD1950" i="1" s="1"/>
  <c r="Z1411" i="1"/>
  <c r="AD1411" i="1" s="1"/>
  <c r="AD1308" i="1"/>
  <c r="Z788" i="1"/>
  <c r="AD788" i="1" s="1"/>
  <c r="Z976" i="1"/>
  <c r="AD976" i="1" s="1"/>
  <c r="Z132" i="1"/>
  <c r="AD132" i="1" s="1"/>
  <c r="Z124" i="1"/>
  <c r="AD124" i="1" s="1"/>
  <c r="AB798" i="1"/>
  <c r="AD798" i="1" s="1"/>
  <c r="AD2162" i="1"/>
  <c r="AB2339" i="1"/>
  <c r="AD2339" i="1" s="1"/>
  <c r="AD2149" i="1"/>
  <c r="AD2049" i="1"/>
  <c r="Z1817" i="1"/>
  <c r="AD1817" i="1" s="1"/>
  <c r="AD1379" i="1"/>
  <c r="Z1319" i="1"/>
  <c r="AD1319" i="1" s="1"/>
  <c r="Z1279" i="1"/>
  <c r="AD1279" i="1" s="1"/>
  <c r="Z1037" i="1"/>
  <c r="AD1037" i="1" s="1"/>
  <c r="AD984" i="1"/>
  <c r="AD784" i="1"/>
  <c r="Z419" i="1"/>
  <c r="AD419" i="1" s="1"/>
  <c r="Z366" i="1"/>
  <c r="AD366" i="1" s="1"/>
  <c r="Z364" i="1"/>
  <c r="AD364" i="1" s="1"/>
  <c r="AB2154" i="1"/>
  <c r="AD2154" i="1" s="1"/>
  <c r="AD2199" i="1"/>
  <c r="AD1554" i="1"/>
  <c r="AD1361" i="1"/>
  <c r="AD881" i="1"/>
  <c r="AD229" i="1"/>
  <c r="AB1613" i="1"/>
  <c r="AD1613" i="1" s="1"/>
  <c r="Z748" i="1"/>
  <c r="AD748" i="1" s="1"/>
  <c r="Z282" i="1"/>
  <c r="AD282" i="1" s="1"/>
  <c r="Z2065" i="1"/>
  <c r="AD2065" i="1" s="1"/>
  <c r="AB2345" i="1"/>
  <c r="AD2427" i="1"/>
  <c r="AD2460" i="1"/>
  <c r="AD1698" i="1"/>
  <c r="AD1485" i="1"/>
  <c r="AD1632" i="1"/>
  <c r="AD1568" i="1"/>
  <c r="AD1265" i="1"/>
  <c r="AD1375" i="1"/>
  <c r="AD1261" i="1"/>
  <c r="AD1357" i="1"/>
  <c r="AD1355" i="1"/>
  <c r="AD1016" i="1"/>
  <c r="AD417" i="1"/>
  <c r="Z57" i="1"/>
  <c r="AD57" i="1" s="1"/>
  <c r="AD96" i="1"/>
  <c r="AB2499" i="1"/>
  <c r="AD2499" i="1" s="1"/>
  <c r="AD2277" i="1"/>
  <c r="Z2206" i="1"/>
  <c r="AD2206" i="1" s="1"/>
  <c r="AD2483" i="1"/>
  <c r="AD2130" i="1"/>
  <c r="AD1578" i="1"/>
  <c r="AD1377" i="1"/>
  <c r="AB269" i="1"/>
  <c r="AD269" i="1" s="1"/>
  <c r="AD1516" i="1"/>
  <c r="AD767" i="1"/>
  <c r="AD19" i="1"/>
  <c r="AD181" i="1"/>
  <c r="AB1194" i="1"/>
  <c r="Z1194" i="1"/>
  <c r="AD2179" i="1"/>
  <c r="AD2163" i="1"/>
  <c r="AD1837" i="1"/>
  <c r="AD1716" i="1"/>
  <c r="AD1337" i="1"/>
  <c r="AD1273" i="1"/>
  <c r="AD1188" i="1"/>
  <c r="AD1383" i="1"/>
  <c r="AD1196" i="1"/>
  <c r="AD1082" i="1"/>
  <c r="AD964" i="1"/>
  <c r="AD668" i="1"/>
  <c r="AD409" i="1"/>
  <c r="AD572" i="1"/>
  <c r="AD560" i="1"/>
  <c r="AD590" i="1"/>
  <c r="AD160" i="1"/>
  <c r="AD64" i="1"/>
  <c r="AD32" i="1"/>
  <c r="AD2208" i="1"/>
  <c r="AD1798" i="1"/>
  <c r="Z1634" i="1"/>
  <c r="AD1634" i="1" s="1"/>
  <c r="AD1955" i="1"/>
  <c r="AD1307" i="1"/>
  <c r="AD1443" i="1"/>
  <c r="AD1774" i="1"/>
  <c r="AD1602" i="1"/>
  <c r="AB1244" i="1"/>
  <c r="AD1244" i="1" s="1"/>
  <c r="AD1654" i="1"/>
  <c r="AD1367" i="1"/>
  <c r="AD891" i="1"/>
  <c r="AD1253" i="1"/>
  <c r="AD1237" i="1"/>
  <c r="AB1051" i="1"/>
  <c r="AD1051" i="1" s="1"/>
  <c r="AD769" i="1"/>
  <c r="AD93" i="1"/>
  <c r="AB2167" i="1"/>
  <c r="Z2167" i="1"/>
  <c r="AB1814" i="1"/>
  <c r="Z1814" i="1"/>
  <c r="Z835" i="1"/>
  <c r="AB835" i="1"/>
  <c r="AB1881" i="1"/>
  <c r="Z1881" i="1"/>
  <c r="Z867" i="1"/>
  <c r="AB867" i="1"/>
  <c r="AD1299" i="1"/>
  <c r="AD831" i="1"/>
  <c r="AB421" i="1"/>
  <c r="Z421" i="1"/>
  <c r="Z711" i="1"/>
  <c r="AB711" i="1"/>
  <c r="Z1171" i="1"/>
  <c r="AB1171" i="1"/>
  <c r="Z679" i="1"/>
  <c r="AB679" i="1"/>
  <c r="AD2308" i="1"/>
  <c r="AD1966" i="1"/>
  <c r="AD1860" i="1"/>
  <c r="AD1794" i="1"/>
  <c r="AD1624" i="1"/>
  <c r="AD1504" i="1"/>
  <c r="AD1439" i="1"/>
  <c r="AD1454" i="1"/>
  <c r="AD996" i="1"/>
  <c r="AD776" i="1"/>
  <c r="AD652" i="1"/>
  <c r="AD700" i="1"/>
  <c r="AD361" i="1"/>
  <c r="AD15" i="1"/>
  <c r="AD17" i="1"/>
  <c r="AD1369" i="1"/>
  <c r="AB231" i="1"/>
  <c r="AD231" i="1" s="1"/>
  <c r="AB1849" i="1"/>
  <c r="Z1849" i="1"/>
  <c r="Z1805" i="1"/>
  <c r="AB1805" i="1"/>
  <c r="Z1117" i="1"/>
  <c r="AB1117" i="1"/>
  <c r="AD2371" i="1"/>
  <c r="Z907" i="1"/>
  <c r="AB907" i="1"/>
  <c r="Z1182" i="1"/>
  <c r="AB1182" i="1"/>
  <c r="AB657" i="1"/>
  <c r="Z657" i="1"/>
  <c r="Z448" i="1"/>
  <c r="AB448" i="1"/>
  <c r="AD795" i="1"/>
  <c r="AD509" i="1"/>
  <c r="AD701" i="1"/>
  <c r="AD1786" i="1"/>
  <c r="AD696" i="1"/>
  <c r="AD391" i="1"/>
  <c r="Z1053" i="1"/>
  <c r="AB1053" i="1"/>
  <c r="Z718" i="1"/>
  <c r="AB718" i="1"/>
  <c r="Z2045" i="1"/>
  <c r="AB2045" i="1"/>
  <c r="Z1863" i="1"/>
  <c r="AB1863" i="1"/>
  <c r="Z799" i="1"/>
  <c r="AB799" i="1"/>
  <c r="Z2336" i="1"/>
  <c r="AB2336" i="1"/>
  <c r="AD704" i="1"/>
  <c r="AB677" i="1"/>
  <c r="Z677" i="1"/>
  <c r="Z504" i="1"/>
  <c r="AB504" i="1"/>
  <c r="Z955" i="1"/>
  <c r="AB955" i="1"/>
  <c r="Z287" i="1"/>
  <c r="AB287" i="1"/>
  <c r="AD21" i="1"/>
  <c r="AD1964" i="1"/>
  <c r="AD1900" i="1"/>
  <c r="AD1962" i="1"/>
  <c r="AD1843" i="1"/>
  <c r="AD1737" i="1"/>
  <c r="AD1898" i="1"/>
  <c r="AD1766" i="1"/>
  <c r="AD1536" i="1"/>
  <c r="AD1608" i="1"/>
  <c r="AD1452" i="1"/>
  <c r="AD692" i="1"/>
  <c r="AD580" i="1"/>
  <c r="AD469" i="1"/>
  <c r="AD337" i="1"/>
  <c r="AD152" i="1"/>
  <c r="AD395" i="1"/>
  <c r="AD345" i="1"/>
  <c r="AD10" i="1"/>
  <c r="AD9" i="1"/>
  <c r="AD2067" i="1"/>
  <c r="AD1806" i="1"/>
  <c r="AD1690" i="1"/>
  <c r="AD833" i="1"/>
  <c r="AD490" i="1"/>
  <c r="Z1872" i="1"/>
  <c r="AB1872" i="1"/>
  <c r="AB1913" i="1"/>
  <c r="Z1913" i="1"/>
  <c r="Z1912" i="1"/>
  <c r="AB1912" i="1"/>
  <c r="AD1758" i="1"/>
  <c r="AB1289" i="1"/>
  <c r="Z1289" i="1"/>
  <c r="Z1099" i="1"/>
  <c r="AB1099" i="1"/>
  <c r="Z472" i="1"/>
  <c r="AB472" i="1"/>
  <c r="Z641" i="1"/>
  <c r="AB641" i="1"/>
  <c r="Z1879" i="1"/>
  <c r="AB1879" i="1"/>
  <c r="AB1831" i="1"/>
  <c r="Z1831" i="1"/>
  <c r="AB1178" i="1"/>
  <c r="Z1178" i="1"/>
  <c r="Z2313" i="1"/>
  <c r="AB2313" i="1"/>
  <c r="AB1269" i="1"/>
  <c r="Z1269" i="1"/>
  <c r="Z782" i="1"/>
  <c r="AB782" i="1"/>
  <c r="Z671" i="1"/>
  <c r="AB671" i="1"/>
  <c r="Z255" i="1"/>
  <c r="AB255" i="1"/>
  <c r="AB817" i="1"/>
  <c r="Z817" i="1"/>
  <c r="Z839" i="1"/>
  <c r="AB839" i="1"/>
  <c r="AD2482" i="1"/>
  <c r="AD2467" i="1"/>
  <c r="AD1727" i="1"/>
  <c r="AD571" i="1"/>
  <c r="AD539" i="1"/>
  <c r="AD157" i="1"/>
  <c r="AD197" i="1"/>
  <c r="AD69" i="1"/>
  <c r="AB1976" i="1"/>
  <c r="Z1976" i="1"/>
  <c r="AB2284" i="1"/>
  <c r="Z2284" i="1"/>
  <c r="Z2405" i="1"/>
  <c r="AB2405" i="1"/>
  <c r="Z1597" i="1"/>
  <c r="AB1597" i="1"/>
  <c r="AB1027" i="1"/>
  <c r="Z1027" i="1"/>
  <c r="AD2419" i="1"/>
  <c r="AD2468" i="1"/>
  <c r="AD2428" i="1"/>
  <c r="AD2423" i="1"/>
  <c r="AD2476" i="1"/>
  <c r="AD2316" i="1"/>
  <c r="AD2256" i="1"/>
  <c r="AD2242" i="1"/>
  <c r="AD2020" i="1"/>
  <c r="AD2014" i="1"/>
  <c r="AD1994" i="1"/>
  <c r="AD1751" i="1"/>
  <c r="AD1667" i="1"/>
  <c r="AD1640" i="1"/>
  <c r="AD1556" i="1"/>
  <c r="AD1616" i="1"/>
  <c r="AD1437" i="1"/>
  <c r="AD1200" i="1"/>
  <c r="AD1120" i="1"/>
  <c r="AD1204" i="1"/>
  <c r="AD732" i="1"/>
  <c r="AD809" i="1"/>
  <c r="AD660" i="1"/>
  <c r="AD1224" i="1"/>
  <c r="AD289" i="1"/>
  <c r="AD225" i="1"/>
  <c r="AD170" i="1"/>
  <c r="AB92" i="1"/>
  <c r="AD92" i="1" s="1"/>
  <c r="AD268" i="1"/>
  <c r="AD128" i="1"/>
  <c r="AD2475" i="1"/>
  <c r="AD1628" i="1"/>
  <c r="AD1450" i="1"/>
  <c r="AD1409" i="1"/>
  <c r="AB247" i="1"/>
  <c r="AD247" i="1" s="1"/>
  <c r="AD814" i="1"/>
  <c r="AD1389" i="1"/>
  <c r="AB790" i="1"/>
  <c r="AD790" i="1" s="1"/>
  <c r="AD640" i="1"/>
  <c r="Z2184" i="1"/>
  <c r="AB2184" i="1"/>
  <c r="AB1897" i="1"/>
  <c r="Z1897" i="1"/>
  <c r="Z2321" i="1"/>
  <c r="AB2321" i="1"/>
  <c r="AD2030" i="1"/>
  <c r="AB2016" i="1"/>
  <c r="Z2016" i="1"/>
  <c r="Z759" i="1"/>
  <c r="AB759" i="1"/>
  <c r="Z263" i="1"/>
  <c r="AB263" i="1"/>
  <c r="Z871" i="1"/>
  <c r="AB871" i="1"/>
  <c r="Z1840" i="1"/>
  <c r="AB1840" i="1"/>
  <c r="Z1173" i="1"/>
  <c r="AB1173" i="1"/>
  <c r="Z920" i="1"/>
  <c r="AB920" i="1"/>
  <c r="Z1937" i="1"/>
  <c r="AB1937" i="1"/>
  <c r="Z536" i="1"/>
  <c r="AB536" i="1"/>
  <c r="AB1524" i="1"/>
  <c r="Z1524" i="1"/>
  <c r="Z2047" i="1"/>
  <c r="AB2047" i="1"/>
  <c r="AD1148" i="1"/>
  <c r="AD1359" i="1"/>
  <c r="Z245" i="1"/>
  <c r="AB245" i="1"/>
  <c r="AD2477" i="1"/>
  <c r="AD2479" i="1"/>
  <c r="AD2436" i="1"/>
  <c r="AD2465" i="1"/>
  <c r="AD2043" i="1"/>
  <c r="AD2012" i="1"/>
  <c r="AD1866" i="1"/>
  <c r="AD1890" i="1"/>
  <c r="AD1825" i="1"/>
  <c r="AD1917" i="1"/>
  <c r="AD1914" i="1"/>
  <c r="AD1730" i="1"/>
  <c r="AD2370" i="1"/>
  <c r="AD2481" i="1"/>
  <c r="AD2348" i="1"/>
  <c r="AD2220" i="1"/>
  <c r="AD2261" i="1"/>
  <c r="AD2155" i="1"/>
  <c r="AD2444" i="1"/>
  <c r="AD2383" i="1"/>
  <c r="AD2392" i="1"/>
  <c r="AD2485" i="1"/>
  <c r="AD2363" i="1"/>
  <c r="AD2258" i="1"/>
  <c r="AD2173" i="1"/>
  <c r="AD1721" i="1"/>
  <c r="AD1802" i="1"/>
  <c r="AD1945" i="1"/>
  <c r="AD1672" i="1"/>
  <c r="AD1868" i="1"/>
  <c r="AD2021" i="1"/>
  <c r="AD1852" i="1"/>
  <c r="AD1882" i="1"/>
  <c r="AD1824" i="1"/>
  <c r="AD1745" i="1"/>
  <c r="AD1733" i="1"/>
  <c r="AD1691" i="1"/>
  <c r="AD1506" i="1"/>
  <c r="AD1413" i="1"/>
  <c r="AD1438" i="1"/>
  <c r="AD1552" i="1"/>
  <c r="AD1656" i="1"/>
  <c r="AD1341" i="1"/>
  <c r="AD1429" i="1"/>
  <c r="AD1160" i="1"/>
  <c r="AD941" i="1"/>
  <c r="AD574" i="1"/>
  <c r="AD526" i="1"/>
  <c r="AD433" i="1"/>
  <c r="AD493" i="1"/>
  <c r="AD843" i="1"/>
  <c r="AD478" i="1"/>
  <c r="AD501" i="1"/>
  <c r="AD260" i="1"/>
  <c r="AD168" i="1"/>
  <c r="AD192" i="1"/>
  <c r="AD321" i="1"/>
  <c r="AD104" i="1"/>
  <c r="Z2443" i="1"/>
  <c r="AB2443" i="1"/>
  <c r="Z2434" i="1"/>
  <c r="AB2434" i="1"/>
  <c r="AB2378" i="1"/>
  <c r="Z2378" i="1"/>
  <c r="Z2188" i="1"/>
  <c r="AB2188" i="1"/>
  <c r="AD2281" i="1"/>
  <c r="AD2053" i="1"/>
  <c r="Z1495" i="1"/>
  <c r="AB1495" i="1"/>
  <c r="AD2397" i="1"/>
  <c r="AB1699" i="1"/>
  <c r="Z1699" i="1"/>
  <c r="Z1864" i="1"/>
  <c r="AB1864" i="1"/>
  <c r="AB2175" i="1"/>
  <c r="Z2175" i="1"/>
  <c r="AB1763" i="1"/>
  <c r="Z1763" i="1"/>
  <c r="AD1385" i="1"/>
  <c r="AB1542" i="1"/>
  <c r="Z1542" i="1"/>
  <c r="AD1857" i="1"/>
  <c r="AD1353" i="1"/>
  <c r="AB1321" i="1"/>
  <c r="Z1321" i="1"/>
  <c r="Z1141" i="1"/>
  <c r="AB1141" i="1"/>
  <c r="Z719" i="1"/>
  <c r="AB719" i="1"/>
  <c r="Z774" i="1"/>
  <c r="AB774" i="1"/>
  <c r="AD899" i="1"/>
  <c r="AB713" i="1"/>
  <c r="Z713" i="1"/>
  <c r="AD1231" i="1"/>
  <c r="AD1046" i="1"/>
  <c r="AD783" i="1"/>
  <c r="Z1054" i="1"/>
  <c r="AB1054" i="1"/>
  <c r="AB887" i="1"/>
  <c r="Z887" i="1"/>
  <c r="AD793" i="1"/>
  <c r="AB1594" i="1"/>
  <c r="Z1594" i="1"/>
  <c r="Z1222" i="1"/>
  <c r="AB1222" i="1"/>
  <c r="Z698" i="1"/>
  <c r="AB698" i="1"/>
  <c r="AB681" i="1"/>
  <c r="Z681" i="1"/>
  <c r="AB407" i="1"/>
  <c r="Z407" i="1"/>
  <c r="Z1227" i="1"/>
  <c r="AB1227" i="1"/>
  <c r="Z85" i="1"/>
  <c r="AB85" i="1"/>
  <c r="Z221" i="1"/>
  <c r="AB221" i="1"/>
  <c r="AD510" i="1"/>
  <c r="AD582" i="1"/>
  <c r="AB2304" i="1"/>
  <c r="Z2304" i="1"/>
  <c r="Z2138" i="1"/>
  <c r="AB2138" i="1"/>
  <c r="Z1748" i="1"/>
  <c r="AB1748" i="1"/>
  <c r="AB2303" i="1"/>
  <c r="Z2303" i="1"/>
  <c r="Z2019" i="1"/>
  <c r="AB2019" i="1"/>
  <c r="Z1807" i="1"/>
  <c r="AB1807" i="1"/>
  <c r="AB1775" i="1"/>
  <c r="Z1775" i="1"/>
  <c r="AB1285" i="1"/>
  <c r="Z1285" i="1"/>
  <c r="Z1288" i="1"/>
  <c r="AB1288" i="1"/>
  <c r="Z1101" i="1"/>
  <c r="AB1101" i="1"/>
  <c r="AB1146" i="1"/>
  <c r="Z1146" i="1"/>
  <c r="AB1638" i="1"/>
  <c r="Z1638" i="1"/>
  <c r="AB1530" i="1"/>
  <c r="Z1530" i="1"/>
  <c r="AB710" i="1"/>
  <c r="Z710" i="1"/>
  <c r="AD1100" i="1"/>
  <c r="AB1202" i="1"/>
  <c r="Z1202" i="1"/>
  <c r="AD893" i="1"/>
  <c r="Z872" i="1"/>
  <c r="AB872" i="1"/>
  <c r="AD693" i="1"/>
  <c r="Z239" i="1"/>
  <c r="AB239" i="1"/>
  <c r="AD522" i="1"/>
  <c r="Z488" i="1"/>
  <c r="AB488" i="1"/>
  <c r="Z430" i="1"/>
  <c r="AB430" i="1"/>
  <c r="AD1298" i="1"/>
  <c r="AD918" i="1"/>
  <c r="AB2296" i="1"/>
  <c r="Z2296" i="1"/>
  <c r="AD2337" i="1"/>
  <c r="AD2262" i="1"/>
  <c r="Z2201" i="1"/>
  <c r="AB2201" i="1"/>
  <c r="AD2345" i="1"/>
  <c r="Z1832" i="1"/>
  <c r="AB1832" i="1"/>
  <c r="Z1848" i="1"/>
  <c r="AB1848" i="1"/>
  <c r="Z1880" i="1"/>
  <c r="AB1880" i="1"/>
  <c r="AB1673" i="1"/>
  <c r="Z1673" i="1"/>
  <c r="AB2159" i="1"/>
  <c r="Z2159" i="1"/>
  <c r="Z1896" i="1"/>
  <c r="AB1896" i="1"/>
  <c r="AB1726" i="1"/>
  <c r="Z1726" i="1"/>
  <c r="AD1401" i="1"/>
  <c r="Z1243" i="1"/>
  <c r="AB1243" i="1"/>
  <c r="AB1090" i="1"/>
  <c r="Z1090" i="1"/>
  <c r="AB1466" i="1"/>
  <c r="Z1466" i="1"/>
  <c r="Z1125" i="1"/>
  <c r="AB1125" i="1"/>
  <c r="Z1338" i="1"/>
  <c r="AB1338" i="1"/>
  <c r="Z646" i="1"/>
  <c r="AB646" i="1"/>
  <c r="AB1311" i="1"/>
  <c r="Z1311" i="1"/>
  <c r="AB1186" i="1"/>
  <c r="Z1186" i="1"/>
  <c r="AB838" i="1"/>
  <c r="Z838" i="1"/>
  <c r="AB397" i="1"/>
  <c r="Z397" i="1"/>
  <c r="Z183" i="1"/>
  <c r="AB183" i="1"/>
  <c r="Z119" i="1"/>
  <c r="AB119" i="1"/>
  <c r="AD1256" i="1"/>
  <c r="AD910" i="1"/>
  <c r="AD992" i="1"/>
  <c r="AD1128" i="1"/>
  <c r="AD926" i="1"/>
  <c r="AD1108" i="1"/>
  <c r="AD950" i="1"/>
  <c r="AD875" i="1"/>
  <c r="AD564" i="1"/>
  <c r="AD184" i="1"/>
  <c r="AD220" i="1"/>
  <c r="AD2317" i="1"/>
  <c r="Z2193" i="1"/>
  <c r="AB2193" i="1"/>
  <c r="AB2240" i="1"/>
  <c r="Z2240" i="1"/>
  <c r="AB2195" i="1"/>
  <c r="Z2195" i="1"/>
  <c r="Z2307" i="1"/>
  <c r="AB2307" i="1"/>
  <c r="AD2441" i="1"/>
  <c r="Z1979" i="1"/>
  <c r="AB1979" i="1"/>
  <c r="AD2388" i="1"/>
  <c r="AD1970" i="1"/>
  <c r="AB2238" i="1"/>
  <c r="Z2238" i="1"/>
  <c r="AD1397" i="1"/>
  <c r="AB1606" i="1"/>
  <c r="Z1606" i="1"/>
  <c r="AD1433" i="1"/>
  <c r="AB1258" i="1"/>
  <c r="Z1258" i="1"/>
  <c r="Z1205" i="1"/>
  <c r="AB1205" i="1"/>
  <c r="Z1887" i="1"/>
  <c r="AB1887" i="1"/>
  <c r="Z807" i="1"/>
  <c r="AB807" i="1"/>
  <c r="Z806" i="1"/>
  <c r="AB806" i="1"/>
  <c r="Z766" i="1"/>
  <c r="AB766" i="1"/>
  <c r="Z808" i="1"/>
  <c r="AB808" i="1"/>
  <c r="Z154" i="1"/>
  <c r="AB154" i="1"/>
  <c r="Z199" i="1"/>
  <c r="AB199" i="1"/>
  <c r="Z207" i="1"/>
  <c r="AB207" i="1"/>
  <c r="Z703" i="1"/>
  <c r="AB703" i="1"/>
  <c r="AD50" i="1"/>
  <c r="AD1232" i="1"/>
  <c r="Z2326" i="1"/>
  <c r="AB2326" i="1"/>
  <c r="AB2275" i="1"/>
  <c r="Z2275" i="1"/>
  <c r="AB1908" i="1"/>
  <c r="Z1908" i="1"/>
  <c r="AB1345" i="1"/>
  <c r="Z1345" i="1"/>
  <c r="AB1218" i="1"/>
  <c r="Z1218" i="1"/>
  <c r="AB1114" i="1"/>
  <c r="Z1114" i="1"/>
  <c r="AD1134" i="1"/>
  <c r="AD1094" i="1"/>
  <c r="AD939" i="1"/>
  <c r="AD1181" i="1"/>
  <c r="AD971" i="1"/>
  <c r="Z758" i="1"/>
  <c r="AB758" i="1"/>
  <c r="AB686" i="1"/>
  <c r="Z686" i="1"/>
  <c r="AD1174" i="1"/>
  <c r="AD475" i="1"/>
  <c r="Z149" i="1"/>
  <c r="AB149" i="1"/>
  <c r="AD1062" i="1"/>
  <c r="Z45" i="1"/>
  <c r="AB45" i="1"/>
  <c r="AD1738" i="1"/>
  <c r="AD1706" i="1"/>
  <c r="AD1704" i="1"/>
  <c r="AD1496" i="1"/>
  <c r="AD1713" i="1"/>
  <c r="AD1387" i="1"/>
  <c r="AD1144" i="1"/>
  <c r="AD1004" i="1"/>
  <c r="AD1020" i="1"/>
  <c r="AD944" i="1"/>
  <c r="AD974" i="1"/>
  <c r="AD934" i="1"/>
  <c r="AD525" i="1"/>
  <c r="AD781" i="1"/>
  <c r="AD533" i="1"/>
  <c r="AD512" i="1"/>
  <c r="AD180" i="1"/>
  <c r="AD249" i="1"/>
  <c r="AD185" i="1"/>
  <c r="AD120" i="1"/>
  <c r="AD31" i="1"/>
  <c r="AB2226" i="1"/>
  <c r="Z2226" i="1"/>
  <c r="AD2459" i="1"/>
  <c r="Z1888" i="1"/>
  <c r="AB1888" i="1"/>
  <c r="AB2333" i="1"/>
  <c r="Z2333" i="1"/>
  <c r="AD2239" i="1"/>
  <c r="Z1740" i="1"/>
  <c r="AB1740" i="1"/>
  <c r="AD1351" i="1"/>
  <c r="Z1703" i="1"/>
  <c r="AB1703" i="1"/>
  <c r="Z1133" i="1"/>
  <c r="AB1133" i="1"/>
  <c r="AD1415" i="1"/>
  <c r="AD1365" i="1"/>
  <c r="Z1581" i="1"/>
  <c r="AB1581" i="1"/>
  <c r="AD1580" i="1"/>
  <c r="AD1441" i="1"/>
  <c r="Z1292" i="1"/>
  <c r="AB1292" i="1"/>
  <c r="AD869" i="1"/>
  <c r="Z1206" i="1"/>
  <c r="AB1206" i="1"/>
  <c r="Z1091" i="1"/>
  <c r="AB1091" i="1"/>
  <c r="Z678" i="1"/>
  <c r="AB678" i="1"/>
  <c r="Z1190" i="1"/>
  <c r="AB1190" i="1"/>
  <c r="Z923" i="1"/>
  <c r="AB923" i="1"/>
  <c r="Z791" i="1"/>
  <c r="AB791" i="1"/>
  <c r="Z623" i="1"/>
  <c r="AB623" i="1"/>
  <c r="Z1102" i="1"/>
  <c r="AB1102" i="1"/>
  <c r="AD805" i="1"/>
  <c r="AB705" i="1"/>
  <c r="Z705" i="1"/>
  <c r="AB58" i="1"/>
  <c r="Z58" i="1"/>
  <c r="Z612" i="1"/>
  <c r="AB612" i="1"/>
  <c r="Z35" i="1"/>
  <c r="AB35" i="1"/>
  <c r="AB665" i="1"/>
  <c r="Z665" i="1"/>
  <c r="Z293" i="1"/>
  <c r="AB293" i="1"/>
  <c r="Z520" i="1"/>
  <c r="AB520" i="1"/>
  <c r="AD34" i="1"/>
  <c r="AD261" i="1"/>
  <c r="AD1057" i="1"/>
  <c r="AD897" i="1"/>
  <c r="AD1220" i="1"/>
  <c r="AD596" i="1"/>
  <c r="AD477" i="1"/>
  <c r="AD800" i="1"/>
  <c r="AD485" i="1"/>
  <c r="AB2186" i="1"/>
  <c r="Z2186" i="1"/>
  <c r="Z2305" i="1"/>
  <c r="AB2305" i="1"/>
  <c r="Z2241" i="1"/>
  <c r="AB2241" i="1"/>
  <c r="Z2061" i="1"/>
  <c r="AB2061" i="1"/>
  <c r="Z2292" i="1"/>
  <c r="AB2292" i="1"/>
  <c r="Z2042" i="1"/>
  <c r="AB2042" i="1"/>
  <c r="AB1820" i="1"/>
  <c r="Z1820" i="1"/>
  <c r="Z1559" i="1"/>
  <c r="AB1559" i="1"/>
  <c r="Z2003" i="1"/>
  <c r="AB2003" i="1"/>
  <c r="Z1639" i="1"/>
  <c r="AB1639" i="1"/>
  <c r="Z1871" i="1"/>
  <c r="AB1871" i="1"/>
  <c r="AB1804" i="1"/>
  <c r="Z1804" i="1"/>
  <c r="Z1680" i="1"/>
  <c r="AB1680" i="1"/>
  <c r="AB1669" i="1"/>
  <c r="Z1669" i="1"/>
  <c r="Z1045" i="1"/>
  <c r="AB1045" i="1"/>
  <c r="Z1189" i="1"/>
  <c r="AB1189" i="1"/>
  <c r="AB1723" i="1"/>
  <c r="Z1723" i="1"/>
  <c r="AB1154" i="1"/>
  <c r="Z1154" i="1"/>
  <c r="AD1098" i="1"/>
  <c r="Z726" i="1"/>
  <c r="AB726" i="1"/>
  <c r="Z603" i="1"/>
  <c r="AB603" i="1"/>
  <c r="Z408" i="1"/>
  <c r="AB408" i="1"/>
  <c r="Z775" i="1"/>
  <c r="AB775" i="1"/>
  <c r="AD205" i="1"/>
  <c r="AB84" i="1"/>
  <c r="Z84" i="1"/>
  <c r="AB164" i="1"/>
  <c r="Z164" i="1"/>
  <c r="Z1059" i="1"/>
  <c r="AB1059" i="1"/>
  <c r="Z6" i="1"/>
  <c r="AB6" i="1"/>
  <c r="Z271" i="1"/>
  <c r="AB271" i="1"/>
  <c r="AD840" i="1"/>
  <c r="Z2490" i="1"/>
  <c r="AB2490" i="1"/>
  <c r="AB2299" i="1"/>
  <c r="Z2299" i="1"/>
  <c r="Z2285" i="1"/>
  <c r="AB2285" i="1"/>
  <c r="Z1856" i="1"/>
  <c r="AB1856" i="1"/>
  <c r="Z2217" i="1"/>
  <c r="AB2217" i="1"/>
  <c r="AB1689" i="1"/>
  <c r="Z1689" i="1"/>
  <c r="Z1479" i="1"/>
  <c r="AB1479" i="1"/>
  <c r="AB2214" i="1"/>
  <c r="Z2214" i="1"/>
  <c r="AB1431" i="1"/>
  <c r="Z1431" i="1"/>
  <c r="AB1295" i="1"/>
  <c r="Z1295" i="1"/>
  <c r="Z2001" i="1"/>
  <c r="AB2001" i="1"/>
  <c r="AD1626" i="1"/>
  <c r="Z1517" i="1"/>
  <c r="AB1517" i="1"/>
  <c r="AB1540" i="1"/>
  <c r="Z1540" i="1"/>
  <c r="Z1107" i="1"/>
  <c r="AB1107" i="1"/>
  <c r="AB673" i="1"/>
  <c r="Z673" i="1"/>
  <c r="AD743" i="1"/>
  <c r="AD947" i="1"/>
  <c r="AB737" i="1"/>
  <c r="Z737" i="1"/>
  <c r="Z295" i="1"/>
  <c r="AB295" i="1"/>
  <c r="Z20" i="1"/>
  <c r="AB20" i="1"/>
  <c r="AD777" i="1"/>
  <c r="AD829" i="1"/>
  <c r="AB633" i="1"/>
  <c r="Z633" i="1"/>
  <c r="AD165" i="1"/>
  <c r="AB2470" i="1"/>
  <c r="Z2470" i="1"/>
  <c r="AB2430" i="1"/>
  <c r="Z2430" i="1"/>
  <c r="AB2293" i="1"/>
  <c r="Z2293" i="1"/>
  <c r="AB2478" i="1"/>
  <c r="Z2478" i="1"/>
  <c r="AB2282" i="1"/>
  <c r="Z2282" i="1"/>
  <c r="Z2128" i="1"/>
  <c r="AB2128" i="1"/>
  <c r="AB1930" i="1"/>
  <c r="Z1930" i="1"/>
  <c r="AB1956" i="1"/>
  <c r="Z1956" i="1"/>
  <c r="AB1867" i="1"/>
  <c r="Z1867" i="1"/>
  <c r="Z1720" i="1"/>
  <c r="AB1720" i="1"/>
  <c r="Z1611" i="1"/>
  <c r="AB1611" i="1"/>
  <c r="Z1635" i="1"/>
  <c r="AB1635" i="1"/>
  <c r="AB1545" i="1"/>
  <c r="Z1545" i="1"/>
  <c r="AB1505" i="1"/>
  <c r="Z1505" i="1"/>
  <c r="Z1619" i="1"/>
  <c r="AB1619" i="1"/>
  <c r="Z1555" i="1"/>
  <c r="AB1555" i="1"/>
  <c r="Z1491" i="1"/>
  <c r="AB1491" i="1"/>
  <c r="AB1553" i="1"/>
  <c r="Z1553" i="1"/>
  <c r="AB1473" i="1"/>
  <c r="Z1473" i="1"/>
  <c r="AB1380" i="1"/>
  <c r="Z1380" i="1"/>
  <c r="Z1362" i="1"/>
  <c r="AB1362" i="1"/>
  <c r="Z1664" i="1"/>
  <c r="AB1664" i="1"/>
  <c r="Z1398" i="1"/>
  <c r="AB1398" i="1"/>
  <c r="Z1296" i="1"/>
  <c r="AB1296" i="1"/>
  <c r="AB1270" i="1"/>
  <c r="Z1270" i="1"/>
  <c r="AB1217" i="1"/>
  <c r="Z1217" i="1"/>
  <c r="Z1402" i="1"/>
  <c r="AB1402" i="1"/>
  <c r="AB1119" i="1"/>
  <c r="Z1119" i="1"/>
  <c r="AB1052" i="1"/>
  <c r="Z1052" i="1"/>
  <c r="AB1113" i="1"/>
  <c r="Z1113" i="1"/>
  <c r="AB1183" i="1"/>
  <c r="Z1183" i="1"/>
  <c r="AB1207" i="1"/>
  <c r="Z1207" i="1"/>
  <c r="AB1071" i="1"/>
  <c r="Z1071" i="1"/>
  <c r="AB1161" i="1"/>
  <c r="Z1161" i="1"/>
  <c r="AB1018" i="1"/>
  <c r="Z1018" i="1"/>
  <c r="AB986" i="1"/>
  <c r="Z986" i="1"/>
  <c r="AB954" i="1"/>
  <c r="Z954" i="1"/>
  <c r="AB919" i="1"/>
  <c r="Z919" i="1"/>
  <c r="AB1084" i="1"/>
  <c r="Z1084" i="1"/>
  <c r="Z892" i="1"/>
  <c r="AB892" i="1"/>
  <c r="AB900" i="1"/>
  <c r="Z900" i="1"/>
  <c r="AB830" i="1"/>
  <c r="Z830" i="1"/>
  <c r="AB709" i="1"/>
  <c r="Z709" i="1"/>
  <c r="AB738" i="1"/>
  <c r="Z738" i="1"/>
  <c r="AB898" i="1"/>
  <c r="Z898" i="1"/>
  <c r="AB802" i="1"/>
  <c r="Z802" i="1"/>
  <c r="AB535" i="1"/>
  <c r="Z535" i="1"/>
  <c r="AB492" i="1"/>
  <c r="Z492" i="1"/>
  <c r="AB396" i="1"/>
  <c r="Z396" i="1"/>
  <c r="AB733" i="1"/>
  <c r="Z733" i="1"/>
  <c r="AB583" i="1"/>
  <c r="Z583" i="1"/>
  <c r="Z452" i="1"/>
  <c r="AB452" i="1"/>
  <c r="AB394" i="1"/>
  <c r="Z394" i="1"/>
  <c r="AB559" i="1"/>
  <c r="Z559" i="1"/>
  <c r="AB675" i="1"/>
  <c r="Z675" i="1"/>
  <c r="AB235" i="1"/>
  <c r="Z235" i="1"/>
  <c r="AB145" i="1"/>
  <c r="Z145" i="1"/>
  <c r="AB83" i="1"/>
  <c r="Z83" i="1"/>
  <c r="AB115" i="1"/>
  <c r="Z115" i="1"/>
  <c r="AB139" i="1"/>
  <c r="Z139" i="1"/>
  <c r="AB131" i="1"/>
  <c r="Z131" i="1"/>
  <c r="AB68" i="1"/>
  <c r="Z68" i="1"/>
  <c r="AB371" i="1"/>
  <c r="Z371" i="1"/>
  <c r="AB179" i="1"/>
  <c r="Z179" i="1"/>
  <c r="AB65" i="1"/>
  <c r="Z65" i="1"/>
  <c r="AB33" i="1"/>
  <c r="Z33" i="1"/>
  <c r="AB4" i="1"/>
  <c r="Z4" i="1"/>
  <c r="AD2406" i="1"/>
  <c r="AD2398" i="1"/>
  <c r="AD2384" i="1"/>
  <c r="AB2298" i="1"/>
  <c r="Z2298" i="1"/>
  <c r="AB2274" i="1"/>
  <c r="Z2274" i="1"/>
  <c r="AB2335" i="1"/>
  <c r="Z2335" i="1"/>
  <c r="AB2290" i="1"/>
  <c r="Z2290" i="1"/>
  <c r="AB2422" i="1"/>
  <c r="Z2422" i="1"/>
  <c r="AB2494" i="1"/>
  <c r="Z2494" i="1"/>
  <c r="AB2322" i="1"/>
  <c r="Z2322" i="1"/>
  <c r="AB2306" i="1"/>
  <c r="Z2306" i="1"/>
  <c r="Z2215" i="1"/>
  <c r="AB2215" i="1"/>
  <c r="AB2243" i="1"/>
  <c r="Z2243" i="1"/>
  <c r="AD2271" i="1"/>
  <c r="AB2164" i="1"/>
  <c r="Z2164" i="1"/>
  <c r="AB2038" i="1"/>
  <c r="Z2038" i="1"/>
  <c r="AB2210" i="1"/>
  <c r="Z2210" i="1"/>
  <c r="AD2147" i="1"/>
  <c r="Z2231" i="1"/>
  <c r="AB2231" i="1"/>
  <c r="AB2134" i="1"/>
  <c r="Z2134" i="1"/>
  <c r="AD2029" i="1"/>
  <c r="AD1948" i="1"/>
  <c r="AD2255" i="1"/>
  <c r="AD2004" i="1"/>
  <c r="AD2032" i="1"/>
  <c r="AB1875" i="1"/>
  <c r="Z1875" i="1"/>
  <c r="AD1918" i="1"/>
  <c r="AD1808" i="1"/>
  <c r="AD1977" i="1"/>
  <c r="AD2025" i="1"/>
  <c r="AB1951" i="1"/>
  <c r="Z1951" i="1"/>
  <c r="AD1858" i="1"/>
  <c r="AB1793" i="1"/>
  <c r="Z1793" i="1"/>
  <c r="AD1757" i="1"/>
  <c r="Z1728" i="1"/>
  <c r="AB1728" i="1"/>
  <c r="Z1696" i="1"/>
  <c r="AB1696" i="1"/>
  <c r="AD1714" i="1"/>
  <c r="AD1850" i="1"/>
  <c r="Z1692" i="1"/>
  <c r="AB1692" i="1"/>
  <c r="AB1457" i="1"/>
  <c r="Z1457" i="1"/>
  <c r="AD1761" i="1"/>
  <c r="Z1543" i="1"/>
  <c r="AB1543" i="1"/>
  <c r="Z1631" i="1"/>
  <c r="AB1631" i="1"/>
  <c r="Z1595" i="1"/>
  <c r="AB1595" i="1"/>
  <c r="Z1503" i="1"/>
  <c r="AB1503" i="1"/>
  <c r="AD1756" i="1"/>
  <c r="AD1544" i="1"/>
  <c r="AB1489" i="1"/>
  <c r="Z1489" i="1"/>
  <c r="AD1732" i="1"/>
  <c r="Z1627" i="1"/>
  <c r="AB1627" i="1"/>
  <c r="AD1464" i="1"/>
  <c r="AB1561" i="1"/>
  <c r="Z1561" i="1"/>
  <c r="AB1442" i="1"/>
  <c r="Z1442" i="1"/>
  <c r="Z1344" i="1"/>
  <c r="AB1344" i="1"/>
  <c r="AB1582" i="1"/>
  <c r="Z1582" i="1"/>
  <c r="AB1414" i="1"/>
  <c r="Z1414" i="1"/>
  <c r="Z1394" i="1"/>
  <c r="AB1394" i="1"/>
  <c r="Z1304" i="1"/>
  <c r="AB1304" i="1"/>
  <c r="Z1352" i="1"/>
  <c r="AB1352" i="1"/>
  <c r="Z1475" i="1"/>
  <c r="AB1475" i="1"/>
  <c r="Z1348" i="1"/>
  <c r="AB1348" i="1"/>
  <c r="AD1488" i="1"/>
  <c r="AB1334" i="1"/>
  <c r="Z1334" i="1"/>
  <c r="AB1286" i="1"/>
  <c r="Z1286" i="1"/>
  <c r="Z1356" i="1"/>
  <c r="AB1356" i="1"/>
  <c r="AD1309" i="1"/>
  <c r="AD1408" i="1"/>
  <c r="Z1328" i="1"/>
  <c r="AB1328" i="1"/>
  <c r="Z1316" i="1"/>
  <c r="AB1316" i="1"/>
  <c r="AB1209" i="1"/>
  <c r="Z1209" i="1"/>
  <c r="AD1363" i="1"/>
  <c r="AB1105" i="1"/>
  <c r="Z1105" i="1"/>
  <c r="AB1068" i="1"/>
  <c r="Z1068" i="1"/>
  <c r="AD1216" i="1"/>
  <c r="AD1168" i="1"/>
  <c r="AB1121" i="1"/>
  <c r="Z1121" i="1"/>
  <c r="AD1297" i="1"/>
  <c r="AD1239" i="1"/>
  <c r="AB1151" i="1"/>
  <c r="Z1151" i="1"/>
  <c r="AD1049" i="1"/>
  <c r="AB1076" i="1"/>
  <c r="Z1076" i="1"/>
  <c r="AD1006" i="1"/>
  <c r="AB882" i="1"/>
  <c r="Z882" i="1"/>
  <c r="AD980" i="1"/>
  <c r="AB975" i="1"/>
  <c r="Z975" i="1"/>
  <c r="AD1014" i="1"/>
  <c r="AD1033" i="1"/>
  <c r="AD988" i="1"/>
  <c r="AB932" i="1"/>
  <c r="Z932" i="1"/>
  <c r="AD1040" i="1"/>
  <c r="AB778" i="1"/>
  <c r="Z778" i="1"/>
  <c r="AD676" i="1"/>
  <c r="AB1065" i="1"/>
  <c r="Z1065" i="1"/>
  <c r="AB786" i="1"/>
  <c r="Z786" i="1"/>
  <c r="AD684" i="1"/>
  <c r="AD841" i="1"/>
  <c r="AB794" i="1"/>
  <c r="Z794" i="1"/>
  <c r="AD635" i="1"/>
  <c r="Z844" i="1"/>
  <c r="AB844" i="1"/>
  <c r="AB614" i="1"/>
  <c r="Z614" i="1"/>
  <c r="AD811" i="1"/>
  <c r="AD584" i="1"/>
  <c r="AB503" i="1"/>
  <c r="Z503" i="1"/>
  <c r="AD517" i="1"/>
  <c r="AD716" i="1"/>
  <c r="AD600" i="1"/>
  <c r="AD534" i="1"/>
  <c r="AB426" i="1"/>
  <c r="Z426" i="1"/>
  <c r="AD720" i="1"/>
  <c r="AB487" i="1"/>
  <c r="Z487" i="1"/>
  <c r="AB450" i="1"/>
  <c r="Z450" i="1"/>
  <c r="AD465" i="1"/>
  <c r="AB379" i="1"/>
  <c r="Z379" i="1"/>
  <c r="AB187" i="1"/>
  <c r="Z187" i="1"/>
  <c r="AB495" i="1"/>
  <c r="Z495" i="1"/>
  <c r="AB331" i="1"/>
  <c r="Z331" i="1"/>
  <c r="AD212" i="1"/>
  <c r="AD308" i="1"/>
  <c r="AD241" i="1"/>
  <c r="AD177" i="1"/>
  <c r="AB575" i="1"/>
  <c r="Z575" i="1"/>
  <c r="AB110" i="1"/>
  <c r="Z110" i="1"/>
  <c r="AD518" i="1"/>
  <c r="AB259" i="1"/>
  <c r="Z259" i="1"/>
  <c r="AB91" i="1"/>
  <c r="Z91" i="1"/>
  <c r="AB323" i="1"/>
  <c r="Z323" i="1"/>
  <c r="AD265" i="1"/>
  <c r="AD201" i="1"/>
  <c r="AD863" i="1"/>
  <c r="AB401" i="1"/>
  <c r="Z401" i="1"/>
  <c r="AD313" i="1"/>
  <c r="AD25" i="1"/>
  <c r="AB2364" i="1"/>
  <c r="Z2364" i="1"/>
  <c r="AB2486" i="1"/>
  <c r="Z2486" i="1"/>
  <c r="AB2385" i="1"/>
  <c r="Z2385" i="1"/>
  <c r="AB2359" i="1"/>
  <c r="Z2359" i="1"/>
  <c r="AB2438" i="1"/>
  <c r="Z2438" i="1"/>
  <c r="AB2229" i="1"/>
  <c r="Z2229" i="1"/>
  <c r="AB2181" i="1"/>
  <c r="Z2181" i="1"/>
  <c r="Z2278" i="1"/>
  <c r="AB2278" i="1"/>
  <c r="AB2268" i="1"/>
  <c r="Z2268" i="1"/>
  <c r="AB2327" i="1"/>
  <c r="Z2327" i="1"/>
  <c r="AB1997" i="1"/>
  <c r="Z1997" i="1"/>
  <c r="Z2207" i="1"/>
  <c r="AB2207" i="1"/>
  <c r="AB1927" i="1"/>
  <c r="Z1927" i="1"/>
  <c r="AB1891" i="1"/>
  <c r="Z1891" i="1"/>
  <c r="AB1933" i="1"/>
  <c r="Z1933" i="1"/>
  <c r="AD1990" i="1"/>
  <c r="AB1754" i="1"/>
  <c r="Z1754" i="1"/>
  <c r="AB1827" i="1"/>
  <c r="Z1827" i="1"/>
  <c r="Z1700" i="1"/>
  <c r="AB1700" i="1"/>
  <c r="Z1455" i="1"/>
  <c r="AB1455" i="1"/>
  <c r="Z1507" i="1"/>
  <c r="AB1507" i="1"/>
  <c r="Z1708" i="1"/>
  <c r="AB1708" i="1"/>
  <c r="Z1467" i="1"/>
  <c r="AB1467" i="1"/>
  <c r="AB1593" i="1"/>
  <c r="Z1593" i="1"/>
  <c r="AB1529" i="1"/>
  <c r="Z1529" i="1"/>
  <c r="AB1465" i="1"/>
  <c r="Z1465" i="1"/>
  <c r="AD1780" i="1"/>
  <c r="Z1651" i="1"/>
  <c r="AB1651" i="1"/>
  <c r="Z1378" i="1"/>
  <c r="AB1378" i="1"/>
  <c r="Z1451" i="1"/>
  <c r="AB1451" i="1"/>
  <c r="Z1374" i="1"/>
  <c r="AB1374" i="1"/>
  <c r="Z1346" i="1"/>
  <c r="AB1346" i="1"/>
  <c r="Z1655" i="1"/>
  <c r="AB1655" i="1"/>
  <c r="Z1459" i="1"/>
  <c r="AB1459" i="1"/>
  <c r="Z1276" i="1"/>
  <c r="AB1276" i="1"/>
  <c r="AB1323" i="1"/>
  <c r="Z1323" i="1"/>
  <c r="AD1373" i="1"/>
  <c r="AB1518" i="1"/>
  <c r="Z1518" i="1"/>
  <c r="AB1287" i="1"/>
  <c r="Z1287" i="1"/>
  <c r="AB1201" i="1"/>
  <c r="Z1201" i="1"/>
  <c r="AB1199" i="1"/>
  <c r="Z1199" i="1"/>
  <c r="AB1177" i="1"/>
  <c r="Z1177" i="1"/>
  <c r="AD1096" i="1"/>
  <c r="AB1060" i="1"/>
  <c r="Z1060" i="1"/>
  <c r="AD1229" i="1"/>
  <c r="AB1137" i="1"/>
  <c r="Z1137" i="1"/>
  <c r="AB1167" i="1"/>
  <c r="Z1167" i="1"/>
  <c r="AB1097" i="1"/>
  <c r="Z1097" i="1"/>
  <c r="AB1010" i="1"/>
  <c r="Z1010" i="1"/>
  <c r="AB978" i="1"/>
  <c r="Z978" i="1"/>
  <c r="AB946" i="1"/>
  <c r="Z946" i="1"/>
  <c r="AB1145" i="1"/>
  <c r="Z1145" i="1"/>
  <c r="AB999" i="1"/>
  <c r="Z999" i="1"/>
  <c r="Z880" i="1"/>
  <c r="AB880" i="1"/>
  <c r="AD968" i="1"/>
  <c r="AB927" i="1"/>
  <c r="Z927" i="1"/>
  <c r="AB1044" i="1"/>
  <c r="Z1044" i="1"/>
  <c r="AB1034" i="1"/>
  <c r="Z1034" i="1"/>
  <c r="Z868" i="1"/>
  <c r="AB868" i="1"/>
  <c r="AB890" i="1"/>
  <c r="Z890" i="1"/>
  <c r="AB862" i="1"/>
  <c r="Z862" i="1"/>
  <c r="AB725" i="1"/>
  <c r="Z725" i="1"/>
  <c r="AB851" i="1"/>
  <c r="Z851" i="1"/>
  <c r="AB616" i="1"/>
  <c r="Z616" i="1"/>
  <c r="Z444" i="1"/>
  <c r="AB444" i="1"/>
  <c r="AB471" i="1"/>
  <c r="Z471" i="1"/>
  <c r="AB442" i="1"/>
  <c r="Z442" i="1"/>
  <c r="Z690" i="1"/>
  <c r="AB690" i="1"/>
  <c r="AB468" i="1"/>
  <c r="Z468" i="1"/>
  <c r="AD576" i="1"/>
  <c r="AB519" i="1"/>
  <c r="Z519" i="1"/>
  <c r="AB434" i="1"/>
  <c r="Z434" i="1"/>
  <c r="AB267" i="1"/>
  <c r="Z267" i="1"/>
  <c r="AB153" i="1"/>
  <c r="Z153" i="1"/>
  <c r="AD356" i="1"/>
  <c r="AB60" i="1"/>
  <c r="Z60" i="1"/>
  <c r="AB86" i="1"/>
  <c r="Z86" i="1"/>
  <c r="AB166" i="1"/>
  <c r="Z166" i="1"/>
  <c r="AD176" i="1"/>
  <c r="AB211" i="1"/>
  <c r="Z211" i="1"/>
  <c r="Z420" i="1"/>
  <c r="AB420" i="1"/>
  <c r="AB142" i="1"/>
  <c r="Z142" i="1"/>
  <c r="AB73" i="1"/>
  <c r="Z73" i="1"/>
  <c r="AB23" i="1"/>
  <c r="Z23" i="1"/>
  <c r="AB134" i="1"/>
  <c r="Z134" i="1"/>
  <c r="AB2330" i="1"/>
  <c r="Z2330" i="1"/>
  <c r="AB2338" i="1"/>
  <c r="Z2338" i="1"/>
  <c r="AB2248" i="1"/>
  <c r="Z2248" i="1"/>
  <c r="Z2227" i="1"/>
  <c r="AB2227" i="1"/>
  <c r="AD2318" i="1"/>
  <c r="AB2221" i="1"/>
  <c r="Z2221" i="1"/>
  <c r="Z2219" i="1"/>
  <c r="AB2219" i="1"/>
  <c r="AB2070" i="1"/>
  <c r="Z2070" i="1"/>
  <c r="AB1975" i="1"/>
  <c r="Z1975" i="1"/>
  <c r="AB2237" i="1"/>
  <c r="Z2237" i="1"/>
  <c r="AB1967" i="1"/>
  <c r="Z1967" i="1"/>
  <c r="AB2046" i="1"/>
  <c r="Z2046" i="1"/>
  <c r="AB1991" i="1"/>
  <c r="Z1991" i="1"/>
  <c r="AB1959" i="1"/>
  <c r="Z1959" i="1"/>
  <c r="AB1906" i="1"/>
  <c r="Z1906" i="1"/>
  <c r="AB1838" i="1"/>
  <c r="Z1838" i="1"/>
  <c r="AB1811" i="1"/>
  <c r="Z1811" i="1"/>
  <c r="AB1899" i="1"/>
  <c r="Z1899" i="1"/>
  <c r="Z1676" i="1"/>
  <c r="AB1676" i="1"/>
  <c r="Z1660" i="1"/>
  <c r="AB1660" i="1"/>
  <c r="AB1585" i="1"/>
  <c r="Z1585" i="1"/>
  <c r="Z1547" i="1"/>
  <c r="AB1547" i="1"/>
  <c r="Z1736" i="1"/>
  <c r="AB1736" i="1"/>
  <c r="AB1686" i="1"/>
  <c r="Z1686" i="1"/>
  <c r="AB1609" i="1"/>
  <c r="Z1609" i="1"/>
  <c r="Z1563" i="1"/>
  <c r="AB1563" i="1"/>
  <c r="Z1647" i="1"/>
  <c r="AB1647" i="1"/>
  <c r="AB1577" i="1"/>
  <c r="Z1577" i="1"/>
  <c r="AB1372" i="1"/>
  <c r="Z1372" i="1"/>
  <c r="Z1643" i="1"/>
  <c r="AB1643" i="1"/>
  <c r="AB1566" i="1"/>
  <c r="Z1566" i="1"/>
  <c r="Z1406" i="1"/>
  <c r="AB1406" i="1"/>
  <c r="Z1603" i="1"/>
  <c r="AB1603" i="1"/>
  <c r="AB1318" i="1"/>
  <c r="Z1318" i="1"/>
  <c r="Z1312" i="1"/>
  <c r="AB1312" i="1"/>
  <c r="AB1446" i="1"/>
  <c r="Z1446" i="1"/>
  <c r="AB1302" i="1"/>
  <c r="Z1302" i="1"/>
  <c r="Z1322" i="1"/>
  <c r="AB1322" i="1"/>
  <c r="AB1193" i="1"/>
  <c r="Z1193" i="1"/>
  <c r="AB1169" i="1"/>
  <c r="Z1169" i="1"/>
  <c r="AB1055" i="1"/>
  <c r="Z1055" i="1"/>
  <c r="Z1275" i="1"/>
  <c r="AB1275" i="1"/>
  <c r="AB1058" i="1"/>
  <c r="Z1058" i="1"/>
  <c r="AB1412" i="1"/>
  <c r="Z1412" i="1"/>
  <c r="AB938" i="1"/>
  <c r="Z938" i="1"/>
  <c r="Z824" i="1"/>
  <c r="AB824" i="1"/>
  <c r="AB924" i="1"/>
  <c r="Z924" i="1"/>
  <c r="AB1063" i="1"/>
  <c r="Z1063" i="1"/>
  <c r="Z884" i="1"/>
  <c r="AB884" i="1"/>
  <c r="AB1007" i="1"/>
  <c r="Z1007" i="1"/>
  <c r="AB911" i="1"/>
  <c r="Z911" i="1"/>
  <c r="AB731" i="1"/>
  <c r="Z731" i="1"/>
  <c r="AB770" i="1"/>
  <c r="Z770" i="1"/>
  <c r="Z440" i="1"/>
  <c r="AB440" i="1"/>
  <c r="Z428" i="1"/>
  <c r="AB428" i="1"/>
  <c r="AB500" i="1"/>
  <c r="Z500" i="1"/>
  <c r="AB707" i="1"/>
  <c r="Z707" i="1"/>
  <c r="AB741" i="1"/>
  <c r="Z741" i="1"/>
  <c r="Z626" i="1"/>
  <c r="AB626" i="1"/>
  <c r="AB219" i="1"/>
  <c r="Z219" i="1"/>
  <c r="AB102" i="1"/>
  <c r="Z102" i="1"/>
  <c r="AB44" i="1"/>
  <c r="Z44" i="1"/>
  <c r="AB137" i="1"/>
  <c r="Z137" i="1"/>
  <c r="AB129" i="1"/>
  <c r="Z129" i="1"/>
  <c r="AB355" i="1"/>
  <c r="Z355" i="1"/>
  <c r="AB291" i="1"/>
  <c r="Z291" i="1"/>
  <c r="AB123" i="1"/>
  <c r="Z123" i="1"/>
  <c r="AB89" i="1"/>
  <c r="Z89" i="1"/>
  <c r="AD72" i="1"/>
  <c r="AD2500" i="1"/>
  <c r="AD2455" i="1"/>
  <c r="AB2393" i="1"/>
  <c r="Z2393" i="1"/>
  <c r="AD2452" i="1"/>
  <c r="AD2495" i="1"/>
  <c r="AB2369" i="1"/>
  <c r="Z2369" i="1"/>
  <c r="AD2420" i="1"/>
  <c r="Z2375" i="1"/>
  <c r="AB2375" i="1"/>
  <c r="AB2311" i="1"/>
  <c r="Z2311" i="1"/>
  <c r="AD2403" i="1"/>
  <c r="AD2391" i="1"/>
  <c r="AB2346" i="1"/>
  <c r="Z2346" i="1"/>
  <c r="AB2213" i="1"/>
  <c r="Z2213" i="1"/>
  <c r="AB2253" i="1"/>
  <c r="Z2253" i="1"/>
  <c r="Z2223" i="1"/>
  <c r="AB2223" i="1"/>
  <c r="AB2409" i="1"/>
  <c r="Z2409" i="1"/>
  <c r="AB2200" i="1"/>
  <c r="Z2200" i="1"/>
  <c r="AB2183" i="1"/>
  <c r="Z2183" i="1"/>
  <c r="Z2136" i="1"/>
  <c r="AB2136" i="1"/>
  <c r="AB2062" i="1"/>
  <c r="Z2062" i="1"/>
  <c r="AB1965" i="1"/>
  <c r="Z1965" i="1"/>
  <c r="Z2132" i="1"/>
  <c r="AB2132" i="1"/>
  <c r="AB1999" i="1"/>
  <c r="Z1999" i="1"/>
  <c r="AB1957" i="1"/>
  <c r="Z1957" i="1"/>
  <c r="AB2205" i="1"/>
  <c r="Z2205" i="1"/>
  <c r="AB1935" i="1"/>
  <c r="Z1935" i="1"/>
  <c r="AB1981" i="1"/>
  <c r="Z1981" i="1"/>
  <c r="AB1949" i="1"/>
  <c r="Z1949" i="1"/>
  <c r="AD2017" i="1"/>
  <c r="AB1851" i="1"/>
  <c r="Z1851" i="1"/>
  <c r="AB1803" i="1"/>
  <c r="Z1803" i="1"/>
  <c r="AB1859" i="1"/>
  <c r="Z1859" i="1"/>
  <c r="AB1747" i="1"/>
  <c r="Z1747" i="1"/>
  <c r="Z1769" i="1"/>
  <c r="AB1769" i="1"/>
  <c r="Z1684" i="1"/>
  <c r="AB1684" i="1"/>
  <c r="Z1583" i="1"/>
  <c r="AB1583" i="1"/>
  <c r="Z1449" i="1"/>
  <c r="AB1449" i="1"/>
  <c r="Z1607" i="1"/>
  <c r="AB1607" i="1"/>
  <c r="AB1569" i="1"/>
  <c r="Z1569" i="1"/>
  <c r="AB1601" i="1"/>
  <c r="Z1601" i="1"/>
  <c r="AB1428" i="1"/>
  <c r="Z1428" i="1"/>
  <c r="Z1390" i="1"/>
  <c r="AB1390" i="1"/>
  <c r="AB1625" i="1"/>
  <c r="Z1625" i="1"/>
  <c r="AB1430" i="1"/>
  <c r="Z1430" i="1"/>
  <c r="Z1336" i="1"/>
  <c r="AB1336" i="1"/>
  <c r="Z1615" i="1"/>
  <c r="AB1615" i="1"/>
  <c r="Z1354" i="1"/>
  <c r="AB1354" i="1"/>
  <c r="Z1523" i="1"/>
  <c r="AB1523" i="1"/>
  <c r="AB1388" i="1"/>
  <c r="Z1388" i="1"/>
  <c r="Z1342" i="1"/>
  <c r="AB1342" i="1"/>
  <c r="Z1310" i="1"/>
  <c r="AB1310" i="1"/>
  <c r="Z1675" i="1"/>
  <c r="AB1675" i="1"/>
  <c r="AD1330" i="1"/>
  <c r="Z1599" i="1"/>
  <c r="AB1599" i="1"/>
  <c r="Z1358" i="1"/>
  <c r="AB1358" i="1"/>
  <c r="AB1185" i="1"/>
  <c r="Z1185" i="1"/>
  <c r="AB1081" i="1"/>
  <c r="Z1081" i="1"/>
  <c r="AB1143" i="1"/>
  <c r="Z1143" i="1"/>
  <c r="AB1092" i="1"/>
  <c r="Z1092" i="1"/>
  <c r="AB1215" i="1"/>
  <c r="Z1215" i="1"/>
  <c r="AB1103" i="1"/>
  <c r="Z1103" i="1"/>
  <c r="AB1089" i="1"/>
  <c r="Z1089" i="1"/>
  <c r="AB1002" i="1"/>
  <c r="Z1002" i="1"/>
  <c r="AB970" i="1"/>
  <c r="Z970" i="1"/>
  <c r="AB930" i="1"/>
  <c r="Z930" i="1"/>
  <c r="AD933" i="1"/>
  <c r="AB1031" i="1"/>
  <c r="Z1031" i="1"/>
  <c r="AB943" i="1"/>
  <c r="Z943" i="1"/>
  <c r="AB624" i="1"/>
  <c r="Z624" i="1"/>
  <c r="AB551" i="1"/>
  <c r="Z551" i="1"/>
  <c r="AB418" i="1"/>
  <c r="Z418" i="1"/>
  <c r="Z404" i="1"/>
  <c r="AB404" i="1"/>
  <c r="Z658" i="1"/>
  <c r="AB658" i="1"/>
  <c r="AB402" i="1"/>
  <c r="Z402" i="1"/>
  <c r="AB532" i="1"/>
  <c r="Z532" i="1"/>
  <c r="AB466" i="1"/>
  <c r="Z466" i="1"/>
  <c r="Z436" i="1"/>
  <c r="AB436" i="1"/>
  <c r="AB363" i="1"/>
  <c r="Z363" i="1"/>
  <c r="AB299" i="1"/>
  <c r="Z299" i="1"/>
  <c r="AB171" i="1"/>
  <c r="Z171" i="1"/>
  <c r="AB94" i="1"/>
  <c r="Z94" i="1"/>
  <c r="AD385" i="1"/>
  <c r="AB315" i="1"/>
  <c r="Z315" i="1"/>
  <c r="AB118" i="1"/>
  <c r="Z118" i="1"/>
  <c r="AB516" i="1"/>
  <c r="Z516" i="1"/>
  <c r="AB243" i="1"/>
  <c r="Z243" i="1"/>
  <c r="AB36" i="1"/>
  <c r="Z36" i="1"/>
  <c r="AB307" i="1"/>
  <c r="Z307" i="1"/>
  <c r="AB484" i="1"/>
  <c r="Z484" i="1"/>
  <c r="AB18" i="1"/>
  <c r="Z18" i="1"/>
  <c r="AB388" i="1"/>
  <c r="Z388" i="1"/>
  <c r="AB163" i="1"/>
  <c r="Z163" i="1"/>
  <c r="AD40" i="1"/>
  <c r="Z2211" i="1"/>
  <c r="AB2211" i="1"/>
  <c r="AD2286" i="1"/>
  <c r="AB2052" i="1"/>
  <c r="Z2052" i="1"/>
  <c r="AD2244" i="1"/>
  <c r="AB2142" i="1"/>
  <c r="Z2142" i="1"/>
  <c r="AD2157" i="1"/>
  <c r="AD2139" i="1"/>
  <c r="AD1982" i="1"/>
  <c r="AB1943" i="1"/>
  <c r="Z1943" i="1"/>
  <c r="AD2022" i="1"/>
  <c r="AD2010" i="1"/>
  <c r="AB1989" i="1"/>
  <c r="Z1989" i="1"/>
  <c r="AD1942" i="1"/>
  <c r="AB2028" i="1"/>
  <c r="Z2028" i="1"/>
  <c r="AB1921" i="1"/>
  <c r="Z1921" i="1"/>
  <c r="AB1854" i="1"/>
  <c r="Z1854" i="1"/>
  <c r="Z1765" i="1"/>
  <c r="AB1765" i="1"/>
  <c r="AD2009" i="1"/>
  <c r="AB1846" i="1"/>
  <c r="Z1846" i="1"/>
  <c r="Z1781" i="1"/>
  <c r="AB1781" i="1"/>
  <c r="AB1752" i="1"/>
  <c r="Z1752" i="1"/>
  <c r="AD1729" i="1"/>
  <c r="AD1697" i="1"/>
  <c r="AB1744" i="1"/>
  <c r="Z1744" i="1"/>
  <c r="AD1576" i="1"/>
  <c r="Z1440" i="1"/>
  <c r="AB1440" i="1"/>
  <c r="AB1731" i="1"/>
  <c r="Z1731" i="1"/>
  <c r="AD1600" i="1"/>
  <c r="Z1571" i="1"/>
  <c r="AB1571" i="1"/>
  <c r="AB1481" i="1"/>
  <c r="Z1481" i="1"/>
  <c r="AD1665" i="1"/>
  <c r="Z1567" i="1"/>
  <c r="AB1567" i="1"/>
  <c r="Z1531" i="1"/>
  <c r="AB1531" i="1"/>
  <c r="AB1776" i="1"/>
  <c r="Z1776" i="1"/>
  <c r="AD1592" i="1"/>
  <c r="Z1499" i="1"/>
  <c r="AB1499" i="1"/>
  <c r="AD1734" i="1"/>
  <c r="AD1549" i="1"/>
  <c r="AD1620" i="1"/>
  <c r="AD1395" i="1"/>
  <c r="Z1370" i="1"/>
  <c r="AB1370" i="1"/>
  <c r="Z1366" i="1"/>
  <c r="AB1366" i="1"/>
  <c r="AB1630" i="1"/>
  <c r="Z1630" i="1"/>
  <c r="AD1575" i="1"/>
  <c r="AB1251" i="1"/>
  <c r="Z1251" i="1"/>
  <c r="Z1300" i="1"/>
  <c r="AB1300" i="1"/>
  <c r="AD1277" i="1"/>
  <c r="AD1652" i="1"/>
  <c r="AB1331" i="1"/>
  <c r="Z1331" i="1"/>
  <c r="AB1250" i="1"/>
  <c r="Z1250" i="1"/>
  <c r="AD1423" i="1"/>
  <c r="AD1152" i="1"/>
  <c r="AB1223" i="1"/>
  <c r="Z1223" i="1"/>
  <c r="AD1041" i="1"/>
  <c r="AD1234" i="1"/>
  <c r="AB1073" i="1"/>
  <c r="Z1073" i="1"/>
  <c r="Z1320" i="1"/>
  <c r="AB1320" i="1"/>
  <c r="AD1184" i="1"/>
  <c r="AB1153" i="1"/>
  <c r="Z1153" i="1"/>
  <c r="AB1175" i="1"/>
  <c r="Z1175" i="1"/>
  <c r="AB1032" i="1"/>
  <c r="Z1032" i="1"/>
  <c r="AB922" i="1"/>
  <c r="Z922" i="1"/>
  <c r="AB1023" i="1"/>
  <c r="Z1023" i="1"/>
  <c r="AB940" i="1"/>
  <c r="Z940" i="1"/>
  <c r="AB908" i="1"/>
  <c r="Z908" i="1"/>
  <c r="AD958" i="1"/>
  <c r="AD909" i="1"/>
  <c r="AB991" i="1"/>
  <c r="Z991" i="1"/>
  <c r="Z836" i="1"/>
  <c r="AB836" i="1"/>
  <c r="AD1024" i="1"/>
  <c r="AD948" i="1"/>
  <c r="AD902" i="1"/>
  <c r="AB746" i="1"/>
  <c r="Z746" i="1"/>
  <c r="AD730" i="1"/>
  <c r="AB754" i="1"/>
  <c r="Z754" i="1"/>
  <c r="AD895" i="1"/>
  <c r="Z812" i="1"/>
  <c r="AB812" i="1"/>
  <c r="AB762" i="1"/>
  <c r="Z762" i="1"/>
  <c r="AD873" i="1"/>
  <c r="AB879" i="1"/>
  <c r="Z879" i="1"/>
  <c r="AD768" i="1"/>
  <c r="AB749" i="1"/>
  <c r="Z749" i="1"/>
  <c r="AB458" i="1"/>
  <c r="Z458" i="1"/>
  <c r="AB714" i="1"/>
  <c r="Z714" i="1"/>
  <c r="AD605" i="1"/>
  <c r="AD550" i="1"/>
  <c r="AB643" i="1"/>
  <c r="Z643" i="1"/>
  <c r="AD588" i="1"/>
  <c r="AB479" i="1"/>
  <c r="Z479" i="1"/>
  <c r="AD636" i="1"/>
  <c r="AD542" i="1"/>
  <c r="AD615" i="1"/>
  <c r="AD556" i="1"/>
  <c r="AB251" i="1"/>
  <c r="Z251" i="1"/>
  <c r="AD88" i="1"/>
  <c r="AD558" i="1"/>
  <c r="AD244" i="1"/>
  <c r="AB147" i="1"/>
  <c r="Z147" i="1"/>
  <c r="AD112" i="1"/>
  <c r="Z460" i="1"/>
  <c r="AB460" i="1"/>
  <c r="AD188" i="1"/>
  <c r="Z432" i="1"/>
  <c r="AB432" i="1"/>
  <c r="AD273" i="1"/>
  <c r="AD209" i="1"/>
  <c r="AB107" i="1"/>
  <c r="Z107" i="1"/>
  <c r="AD514" i="1"/>
  <c r="AD353" i="1"/>
  <c r="AB150" i="1"/>
  <c r="Z150" i="1"/>
  <c r="AD413" i="1"/>
  <c r="AB195" i="1"/>
  <c r="Z195" i="1"/>
  <c r="AB158" i="1"/>
  <c r="Z158" i="1"/>
  <c r="AD297" i="1"/>
  <c r="AD233" i="1"/>
  <c r="AB527" i="1"/>
  <c r="Z527" i="1"/>
  <c r="AD377" i="1"/>
  <c r="AB2417" i="1"/>
  <c r="Z2417" i="1"/>
  <c r="AB2401" i="1"/>
  <c r="Z2401" i="1"/>
  <c r="AB2414" i="1"/>
  <c r="Z2414" i="1"/>
  <c r="AB2462" i="1"/>
  <c r="Z2462" i="1"/>
  <c r="AB2309" i="1"/>
  <c r="Z2309" i="1"/>
  <c r="AB2314" i="1"/>
  <c r="Z2314" i="1"/>
  <c r="AB2357" i="1"/>
  <c r="Z2357" i="1"/>
  <c r="AB2343" i="1"/>
  <c r="Z2343" i="1"/>
  <c r="AB2446" i="1"/>
  <c r="Z2446" i="1"/>
  <c r="AB2454" i="1"/>
  <c r="Z2454" i="1"/>
  <c r="AB2377" i="1"/>
  <c r="Z2377" i="1"/>
  <c r="AB2354" i="1"/>
  <c r="Z2354" i="1"/>
  <c r="AB2319" i="1"/>
  <c r="Z2319" i="1"/>
  <c r="AB2263" i="1"/>
  <c r="Z2263" i="1"/>
  <c r="AB2295" i="1"/>
  <c r="Z2295" i="1"/>
  <c r="AB2194" i="1"/>
  <c r="Z2194" i="1"/>
  <c r="AB2041" i="1"/>
  <c r="Z2041" i="1"/>
  <c r="AB2356" i="1"/>
  <c r="Z2356" i="1"/>
  <c r="AB2054" i="1"/>
  <c r="Z2054" i="1"/>
  <c r="AB1903" i="1"/>
  <c r="Z1903" i="1"/>
  <c r="AB1836" i="1"/>
  <c r="Z1836" i="1"/>
  <c r="AB1819" i="1"/>
  <c r="Z1819" i="1"/>
  <c r="AB1787" i="1"/>
  <c r="Z1787" i="1"/>
  <c r="AB1521" i="1"/>
  <c r="Z1521" i="1"/>
  <c r="Z1483" i="1"/>
  <c r="AB1483" i="1"/>
  <c r="Z1579" i="1"/>
  <c r="AB1579" i="1"/>
  <c r="AB1537" i="1"/>
  <c r="Z1537" i="1"/>
  <c r="AB1422" i="1"/>
  <c r="Z1422" i="1"/>
  <c r="AB1364" i="1"/>
  <c r="Z1364" i="1"/>
  <c r="Z1471" i="1"/>
  <c r="AB1471" i="1"/>
  <c r="AB1326" i="1"/>
  <c r="Z1326" i="1"/>
  <c r="AB1497" i="1"/>
  <c r="Z1497" i="1"/>
  <c r="Z1386" i="1"/>
  <c r="AB1386" i="1"/>
  <c r="Z1535" i="1"/>
  <c r="AB1535" i="1"/>
  <c r="Z1264" i="1"/>
  <c r="AB1264" i="1"/>
  <c r="Z1247" i="1"/>
  <c r="AB1247" i="1"/>
  <c r="AB1246" i="1"/>
  <c r="Z1246" i="1"/>
  <c r="AB1135" i="1"/>
  <c r="Z1135" i="1"/>
  <c r="Z1025" i="1"/>
  <c r="AB1025" i="1"/>
  <c r="AB994" i="1"/>
  <c r="Z994" i="1"/>
  <c r="AB962" i="1"/>
  <c r="Z962" i="1"/>
  <c r="AB914" i="1"/>
  <c r="Z914" i="1"/>
  <c r="AB959" i="1"/>
  <c r="Z959" i="1"/>
  <c r="AB916" i="1"/>
  <c r="Z916" i="1"/>
  <c r="AB1159" i="1"/>
  <c r="Z1159" i="1"/>
  <c r="AB1015" i="1"/>
  <c r="Z1015" i="1"/>
  <c r="AB903" i="1"/>
  <c r="Z903" i="1"/>
  <c r="AB967" i="1"/>
  <c r="Z967" i="1"/>
  <c r="AB819" i="1"/>
  <c r="Z819" i="1"/>
  <c r="AB717" i="1"/>
  <c r="Z717" i="1"/>
  <c r="AB591" i="1"/>
  <c r="Z591" i="1"/>
  <c r="AB389" i="1"/>
  <c r="Z389" i="1"/>
  <c r="AB386" i="1"/>
  <c r="Z386" i="1"/>
  <c r="AB511" i="1"/>
  <c r="Z511" i="1"/>
  <c r="AB476" i="1"/>
  <c r="Z476" i="1"/>
  <c r="AB410" i="1"/>
  <c r="Z410" i="1"/>
  <c r="AB694" i="1"/>
  <c r="Z694" i="1"/>
  <c r="AB599" i="1"/>
  <c r="Z599" i="1"/>
  <c r="AB203" i="1"/>
  <c r="Z203" i="1"/>
  <c r="AB126" i="1"/>
  <c r="Z126" i="1"/>
  <c r="AB78" i="1"/>
  <c r="Z78" i="1"/>
  <c r="AB339" i="1"/>
  <c r="Z339" i="1"/>
  <c r="AB275" i="1"/>
  <c r="Z275" i="1"/>
  <c r="AB121" i="1"/>
  <c r="Z121" i="1"/>
  <c r="AB169" i="1"/>
  <c r="Z169" i="1"/>
  <c r="AB12" i="1"/>
  <c r="Z12" i="1"/>
  <c r="AD329" i="1"/>
  <c r="AB99" i="1"/>
  <c r="Z99" i="1"/>
  <c r="AD71" i="1"/>
  <c r="AD41" i="1"/>
  <c r="AD7" i="1"/>
  <c r="AD2408" i="1"/>
  <c r="AD2376" i="1"/>
  <c r="AD2400" i="1"/>
  <c r="AD2390" i="1"/>
  <c r="AD2411" i="1"/>
  <c r="AB2351" i="1"/>
  <c r="Z2351" i="1"/>
  <c r="AD2497" i="1"/>
  <c r="AD2358" i="1"/>
  <c r="AD2332" i="1"/>
  <c r="AD2234" i="1"/>
  <c r="AB2245" i="1"/>
  <c r="Z2245" i="1"/>
  <c r="AD2288" i="1"/>
  <c r="AD2273" i="1"/>
  <c r="AD2172" i="1"/>
  <c r="AD2190" i="1"/>
  <c r="AB2197" i="1"/>
  <c r="Z2197" i="1"/>
  <c r="AD1980" i="1"/>
  <c r="AB1922" i="1"/>
  <c r="Z1922" i="1"/>
  <c r="AD2006" i="1"/>
  <c r="AD1940" i="1"/>
  <c r="AB1938" i="1"/>
  <c r="Z1938" i="1"/>
  <c r="AD2036" i="1"/>
  <c r="AB1983" i="1"/>
  <c r="Z1983" i="1"/>
  <c r="AD1884" i="1"/>
  <c r="AD1810" i="1"/>
  <c r="AD1874" i="1"/>
  <c r="Z1777" i="1"/>
  <c r="AB1777" i="1"/>
  <c r="AB1809" i="1"/>
  <c r="Z1809" i="1"/>
  <c r="AD1705" i="1"/>
  <c r="AB1883" i="1"/>
  <c r="Z1883" i="1"/>
  <c r="AD1772" i="1"/>
  <c r="Z1712" i="1"/>
  <c r="AB1712" i="1"/>
  <c r="AB1988" i="1"/>
  <c r="Z1988" i="1"/>
  <c r="AB1670" i="1"/>
  <c r="Z1670" i="1"/>
  <c r="Z1519" i="1"/>
  <c r="AB1519" i="1"/>
  <c r="AB1715" i="1"/>
  <c r="Z1715" i="1"/>
  <c r="AD1472" i="1"/>
  <c r="AD1663" i="1"/>
  <c r="Z1659" i="1"/>
  <c r="AB1659" i="1"/>
  <c r="AB1617" i="1"/>
  <c r="Z1617" i="1"/>
  <c r="Z1515" i="1"/>
  <c r="AB1515" i="1"/>
  <c r="AD1750" i="1"/>
  <c r="AD1528" i="1"/>
  <c r="AD1694" i="1"/>
  <c r="Z1587" i="1"/>
  <c r="AB1587" i="1"/>
  <c r="AB1513" i="1"/>
  <c r="Z1513" i="1"/>
  <c r="Z1487" i="1"/>
  <c r="AB1487" i="1"/>
  <c r="Z1382" i="1"/>
  <c r="AB1382" i="1"/>
  <c r="Z1551" i="1"/>
  <c r="AB1551" i="1"/>
  <c r="AB1671" i="1"/>
  <c r="Z1671" i="1"/>
  <c r="Z1539" i="1"/>
  <c r="AB1539" i="1"/>
  <c r="AB1420" i="1"/>
  <c r="Z1420" i="1"/>
  <c r="AB1396" i="1"/>
  <c r="Z1396" i="1"/>
  <c r="AD1492" i="1"/>
  <c r="AD1293" i="1"/>
  <c r="AB1404" i="1"/>
  <c r="Z1404" i="1"/>
  <c r="AB1236" i="1"/>
  <c r="Z1236" i="1"/>
  <c r="Z1350" i="1"/>
  <c r="AB1350" i="1"/>
  <c r="AB1502" i="1"/>
  <c r="Z1502" i="1"/>
  <c r="Z1410" i="1"/>
  <c r="AB1410" i="1"/>
  <c r="AD1645" i="1"/>
  <c r="Z1324" i="1"/>
  <c r="AB1324" i="1"/>
  <c r="AB1225" i="1"/>
  <c r="Z1225" i="1"/>
  <c r="AB1228" i="1"/>
  <c r="Z1228" i="1"/>
  <c r="AB1127" i="1"/>
  <c r="Z1127" i="1"/>
  <c r="AB1079" i="1"/>
  <c r="Z1079" i="1"/>
  <c r="AB1029" i="1"/>
  <c r="Z1029" i="1"/>
  <c r="AD1637" i="1"/>
  <c r="AB1129" i="1"/>
  <c r="Z1129" i="1"/>
  <c r="AB1039" i="1"/>
  <c r="Z1039" i="1"/>
  <c r="AB1257" i="1"/>
  <c r="Z1257" i="1"/>
  <c r="AD1180" i="1"/>
  <c r="AD1136" i="1"/>
  <c r="AB1047" i="1"/>
  <c r="Z1047" i="1"/>
  <c r="AB1111" i="1"/>
  <c r="Z1111" i="1"/>
  <c r="AB1087" i="1"/>
  <c r="Z1087" i="1"/>
  <c r="AB906" i="1"/>
  <c r="Z906" i="1"/>
  <c r="AD982" i="1"/>
  <c r="AD901" i="1"/>
  <c r="Z856" i="1"/>
  <c r="AB856" i="1"/>
  <c r="AB1095" i="1"/>
  <c r="Z1095" i="1"/>
  <c r="AD956" i="1"/>
  <c r="AB951" i="1"/>
  <c r="Z951" i="1"/>
  <c r="AB1191" i="1"/>
  <c r="Z1191" i="1"/>
  <c r="AB935" i="1"/>
  <c r="Z935" i="1"/>
  <c r="AD990" i="1"/>
  <c r="AD885" i="1"/>
  <c r="AD752" i="1"/>
  <c r="AB715" i="1"/>
  <c r="Z715" i="1"/>
  <c r="AB619" i="1"/>
  <c r="Z619" i="1"/>
  <c r="AB983" i="1"/>
  <c r="Z983" i="1"/>
  <c r="AD855" i="1"/>
  <c r="AD803" i="1"/>
  <c r="AD760" i="1"/>
  <c r="AD747" i="1"/>
  <c r="Z876" i="1"/>
  <c r="AB876" i="1"/>
  <c r="AD449" i="1"/>
  <c r="AB524" i="1"/>
  <c r="Z524" i="1"/>
  <c r="AB567" i="1"/>
  <c r="Z567" i="1"/>
  <c r="AD548" i="1"/>
  <c r="AD755" i="1"/>
  <c r="AB630" i="1"/>
  <c r="Z630" i="1"/>
  <c r="AB543" i="1"/>
  <c r="Z543" i="1"/>
  <c r="AD470" i="1"/>
  <c r="Z412" i="1"/>
  <c r="AB412" i="1"/>
  <c r="AD604" i="1"/>
  <c r="AD540" i="1"/>
  <c r="AB508" i="1"/>
  <c r="Z508" i="1"/>
  <c r="AB347" i="1"/>
  <c r="Z347" i="1"/>
  <c r="AB283" i="1"/>
  <c r="Z283" i="1"/>
  <c r="AB155" i="1"/>
  <c r="Z155" i="1"/>
  <c r="AD204" i="1"/>
  <c r="AD228" i="1"/>
  <c r="AD324" i="1"/>
  <c r="AD257" i="1"/>
  <c r="AD193" i="1"/>
  <c r="AB662" i="1"/>
  <c r="Z662" i="1"/>
  <c r="AB227" i="1"/>
  <c r="Z227" i="1"/>
  <c r="AD144" i="1"/>
  <c r="AD482" i="1"/>
  <c r="AD281" i="1"/>
  <c r="AD217" i="1"/>
  <c r="Z48" i="1"/>
  <c r="AB48" i="1"/>
  <c r="AD486" i="1"/>
  <c r="AB161" i="1"/>
  <c r="Z161" i="1"/>
  <c r="AD26" i="1"/>
  <c r="AD1449" i="1" l="1"/>
  <c r="AD1781" i="1"/>
  <c r="AD436" i="1"/>
  <c r="AD658" i="1"/>
  <c r="AD646" i="1"/>
  <c r="AD2200" i="1"/>
  <c r="AD2311" i="1"/>
  <c r="AD484" i="1"/>
  <c r="AD516" i="1"/>
  <c r="AD930" i="1"/>
  <c r="AD1103" i="1"/>
  <c r="AD1081" i="1"/>
  <c r="AD430" i="1"/>
  <c r="AD872" i="1"/>
  <c r="AD884" i="1"/>
  <c r="AD421" i="1"/>
  <c r="AD1029" i="1"/>
  <c r="AD1502" i="1"/>
  <c r="AD1671" i="1"/>
  <c r="AD1513" i="1"/>
  <c r="AD1515" i="1"/>
  <c r="AD2245" i="1"/>
  <c r="AD121" i="1"/>
  <c r="AD126" i="1"/>
  <c r="AD410" i="1"/>
  <c r="AD389" i="1"/>
  <c r="AD967" i="1"/>
  <c r="AD916" i="1"/>
  <c r="AD994" i="1"/>
  <c r="AD1497" i="1"/>
  <c r="AD1422" i="1"/>
  <c r="AD1521" i="1"/>
  <c r="AD1903" i="1"/>
  <c r="AD2354" i="1"/>
  <c r="AD2343" i="1"/>
  <c r="AD2462" i="1"/>
  <c r="AD147" i="1"/>
  <c r="AD1223" i="1"/>
  <c r="AD1630" i="1"/>
  <c r="AD1531" i="1"/>
  <c r="AD154" i="1"/>
  <c r="AD1495" i="1"/>
  <c r="AD287" i="1"/>
  <c r="AD1796" i="1"/>
  <c r="AD1821" i="1"/>
  <c r="AD871" i="1"/>
  <c r="AD1805" i="1"/>
  <c r="AD1074" i="1"/>
  <c r="AD420" i="1"/>
  <c r="AD1065" i="1"/>
  <c r="AD179" i="1"/>
  <c r="AD139" i="1"/>
  <c r="AD235" i="1"/>
  <c r="AD492" i="1"/>
  <c r="AD738" i="1"/>
  <c r="AD986" i="1"/>
  <c r="AD1207" i="1"/>
  <c r="AD1119" i="1"/>
  <c r="AD1956" i="1"/>
  <c r="AD2478" i="1"/>
  <c r="AD2437" i="1"/>
  <c r="AD856" i="1"/>
  <c r="AD1777" i="1"/>
  <c r="AD1675" i="1"/>
  <c r="AD1523" i="1"/>
  <c r="AD1583" i="1"/>
  <c r="AD626" i="1"/>
  <c r="AD428" i="1"/>
  <c r="AD1402" i="1"/>
  <c r="AD1398" i="1"/>
  <c r="AD1619" i="1"/>
  <c r="AD1059" i="1"/>
  <c r="AD1292" i="1"/>
  <c r="AD1896" i="1"/>
  <c r="AD1101" i="1"/>
  <c r="AD1807" i="1"/>
  <c r="AD1313" i="1"/>
  <c r="AD1328" i="1"/>
  <c r="AD2003" i="1"/>
  <c r="AD1908" i="1"/>
  <c r="AD807" i="1"/>
  <c r="AD1606" i="1"/>
  <c r="AD838" i="1"/>
  <c r="AD1832" i="1"/>
  <c r="AD2378" i="1"/>
  <c r="AD1027" i="1"/>
  <c r="AD1976" i="1"/>
  <c r="AD2313" i="1"/>
  <c r="AD1660" i="1"/>
  <c r="AD1374" i="1"/>
  <c r="AD2167" i="1"/>
  <c r="AD1988" i="1"/>
  <c r="AD1983" i="1"/>
  <c r="AD169" i="1"/>
  <c r="AD78" i="1"/>
  <c r="AD694" i="1"/>
  <c r="AD386" i="1"/>
  <c r="AD819" i="1"/>
  <c r="AD1159" i="1"/>
  <c r="AD962" i="1"/>
  <c r="AD1246" i="1"/>
  <c r="AD1364" i="1"/>
  <c r="AD1836" i="1"/>
  <c r="AD2041" i="1"/>
  <c r="AD2319" i="1"/>
  <c r="AD2446" i="1"/>
  <c r="AD2309" i="1"/>
  <c r="AD2417" i="1"/>
  <c r="AD107" i="1"/>
  <c r="AD643" i="1"/>
  <c r="AD762" i="1"/>
  <c r="AD1331" i="1"/>
  <c r="AD18" i="1"/>
  <c r="AD243" i="1"/>
  <c r="AD1089" i="1"/>
  <c r="AD1143" i="1"/>
  <c r="AD1851" i="1"/>
  <c r="AD2183" i="1"/>
  <c r="AD2253" i="1"/>
  <c r="AD2001" i="1"/>
  <c r="AD1302" i="1"/>
  <c r="AD1372" i="1"/>
  <c r="AD1609" i="1"/>
  <c r="AD1585" i="1"/>
  <c r="AD2330" i="1"/>
  <c r="AD142" i="1"/>
  <c r="AD166" i="1"/>
  <c r="AD880" i="1"/>
  <c r="AD1199" i="1"/>
  <c r="AD1655" i="1"/>
  <c r="AD1378" i="1"/>
  <c r="AD2207" i="1"/>
  <c r="AD2359" i="1"/>
  <c r="AD110" i="1"/>
  <c r="AD379" i="1"/>
  <c r="AD503" i="1"/>
  <c r="AD844" i="1"/>
  <c r="AD1356" i="1"/>
  <c r="AD1414" i="1"/>
  <c r="AD1631" i="1"/>
  <c r="AD1728" i="1"/>
  <c r="AD65" i="1"/>
  <c r="AD131" i="1"/>
  <c r="AD145" i="1"/>
  <c r="AD394" i="1"/>
  <c r="AD396" i="1"/>
  <c r="AD898" i="1"/>
  <c r="AD900" i="1"/>
  <c r="AD954" i="1"/>
  <c r="AD1071" i="1"/>
  <c r="AD1052" i="1"/>
  <c r="AD1545" i="1"/>
  <c r="AD1867" i="1"/>
  <c r="AD2282" i="1"/>
  <c r="AD2470" i="1"/>
  <c r="AD20" i="1"/>
  <c r="AD673" i="1"/>
  <c r="AD1856" i="1"/>
  <c r="AD84" i="1"/>
  <c r="AD603" i="1"/>
  <c r="AD1804" i="1"/>
  <c r="AD1888" i="1"/>
  <c r="AD1638" i="1"/>
  <c r="AD1285" i="1"/>
  <c r="AD2303" i="1"/>
  <c r="AD1542" i="1"/>
  <c r="AD2047" i="1"/>
  <c r="AD263" i="1"/>
  <c r="AD1897" i="1"/>
  <c r="AD641" i="1"/>
  <c r="AD907" i="1"/>
  <c r="AD48" i="1"/>
  <c r="AD460" i="1"/>
  <c r="AD836" i="1"/>
  <c r="AD1342" i="1"/>
  <c r="AD1615" i="1"/>
  <c r="AD1390" i="1"/>
  <c r="AD1607" i="1"/>
  <c r="AD1769" i="1"/>
  <c r="AD2132" i="1"/>
  <c r="AD2307" i="1"/>
  <c r="AD119" i="1"/>
  <c r="AD1125" i="1"/>
  <c r="AD2434" i="1"/>
  <c r="AD1173" i="1"/>
  <c r="AD759" i="1"/>
  <c r="AD1597" i="1"/>
  <c r="AD671" i="1"/>
  <c r="AD472" i="1"/>
  <c r="AD1336" i="1"/>
  <c r="AD883" i="1"/>
  <c r="AD1639" i="1"/>
  <c r="AD2042" i="1"/>
  <c r="AD2305" i="1"/>
  <c r="AD293" i="1"/>
  <c r="AD678" i="1"/>
  <c r="AD1133" i="1"/>
  <c r="AD2159" i="1"/>
  <c r="AD1530" i="1"/>
  <c r="AD2304" i="1"/>
  <c r="AD1849" i="1"/>
  <c r="AD1814" i="1"/>
  <c r="AD2443" i="1"/>
  <c r="AD245" i="1"/>
  <c r="AD536" i="1"/>
  <c r="AD2405" i="1"/>
  <c r="AD839" i="1"/>
  <c r="AD782" i="1"/>
  <c r="AD1099" i="1"/>
  <c r="AD1720" i="1"/>
  <c r="AD1517" i="1"/>
  <c r="AD791" i="1"/>
  <c r="AD1091" i="1"/>
  <c r="AD1703" i="1"/>
  <c r="AD1848" i="1"/>
  <c r="AD2138" i="1"/>
  <c r="AD1872" i="1"/>
  <c r="AD1879" i="1"/>
  <c r="AD1182" i="1"/>
  <c r="AD1895" i="1"/>
  <c r="AD2194" i="1"/>
  <c r="AD2213" i="1"/>
  <c r="AD1793" i="1"/>
  <c r="AD2210" i="1"/>
  <c r="AD1380" i="1"/>
  <c r="AD1820" i="1"/>
  <c r="AD2226" i="1"/>
  <c r="AD1114" i="1"/>
  <c r="AD2275" i="1"/>
  <c r="AD1673" i="1"/>
  <c r="AD2296" i="1"/>
  <c r="AD920" i="1"/>
  <c r="AD255" i="1"/>
  <c r="AD467" i="1"/>
  <c r="AD1567" i="1"/>
  <c r="AD404" i="1"/>
  <c r="AD1276" i="1"/>
  <c r="AD1076" i="1"/>
  <c r="AD1913" i="1"/>
  <c r="AD504" i="1"/>
  <c r="AD711" i="1"/>
  <c r="AD1881" i="1"/>
  <c r="AD1194" i="1"/>
  <c r="AD146" i="1"/>
  <c r="AD508" i="1"/>
  <c r="AD1127" i="1"/>
  <c r="AD1324" i="1"/>
  <c r="AD1236" i="1"/>
  <c r="AD1420" i="1"/>
  <c r="AD1659" i="1"/>
  <c r="AD1670" i="1"/>
  <c r="AD12" i="1"/>
  <c r="AD339" i="1"/>
  <c r="AD599" i="1"/>
  <c r="AD511" i="1"/>
  <c r="AD717" i="1"/>
  <c r="AD1015" i="1"/>
  <c r="AD914" i="1"/>
  <c r="AD1135" i="1"/>
  <c r="AD1819" i="1"/>
  <c r="AD2356" i="1"/>
  <c r="AD2263" i="1"/>
  <c r="AD2454" i="1"/>
  <c r="AD2314" i="1"/>
  <c r="AD2401" i="1"/>
  <c r="AD1073" i="1"/>
  <c r="AD1250" i="1"/>
  <c r="AD1481" i="1"/>
  <c r="AD1752" i="1"/>
  <c r="AD1002" i="1"/>
  <c r="AD1092" i="1"/>
  <c r="AD1310" i="1"/>
  <c r="AD1354" i="1"/>
  <c r="AD1684" i="1"/>
  <c r="AD1803" i="1"/>
  <c r="AD440" i="1"/>
  <c r="AD824" i="1"/>
  <c r="AD1275" i="1"/>
  <c r="AD1322" i="1"/>
  <c r="AD1318" i="1"/>
  <c r="AD1676" i="1"/>
  <c r="AD2219" i="1"/>
  <c r="AD2338" i="1"/>
  <c r="AD868" i="1"/>
  <c r="AD1459" i="1"/>
  <c r="AD1451" i="1"/>
  <c r="AD1344" i="1"/>
  <c r="AD1595" i="1"/>
  <c r="AD1696" i="1"/>
  <c r="AD2215" i="1"/>
  <c r="AD33" i="1"/>
  <c r="AD68" i="1"/>
  <c r="AD83" i="1"/>
  <c r="AD2217" i="1"/>
  <c r="AD2490" i="1"/>
  <c r="AD408" i="1"/>
  <c r="AD183" i="1"/>
  <c r="AD221" i="1"/>
  <c r="AD686" i="1"/>
  <c r="AD2240" i="1"/>
  <c r="AD397" i="1"/>
  <c r="AD1090" i="1"/>
  <c r="AD698" i="1"/>
  <c r="AD2188" i="1"/>
  <c r="AD1937" i="1"/>
  <c r="AD2284" i="1"/>
  <c r="AD817" i="1"/>
  <c r="AD1269" i="1"/>
  <c r="AD1289" i="1"/>
  <c r="AD2045" i="1"/>
  <c r="AD835" i="1"/>
  <c r="AD1571" i="1"/>
  <c r="AD2321" i="1"/>
  <c r="AD2336" i="1"/>
  <c r="AD718" i="1"/>
  <c r="AD679" i="1"/>
  <c r="AD955" i="1"/>
  <c r="AD633" i="1"/>
  <c r="AD1295" i="1"/>
  <c r="AD1689" i="1"/>
  <c r="AD2299" i="1"/>
  <c r="AD1202" i="1"/>
  <c r="AD407" i="1"/>
  <c r="AD1594" i="1"/>
  <c r="AD1699" i="1"/>
  <c r="AD1524" i="1"/>
  <c r="AD1178" i="1"/>
  <c r="AD1912" i="1"/>
  <c r="AD799" i="1"/>
  <c r="AD1053" i="1"/>
  <c r="AD1171" i="1"/>
  <c r="AD867" i="1"/>
  <c r="AD161" i="1"/>
  <c r="AD1079" i="1"/>
  <c r="AD1396" i="1"/>
  <c r="AD275" i="1"/>
  <c r="AD203" i="1"/>
  <c r="AD476" i="1"/>
  <c r="AD591" i="1"/>
  <c r="AD903" i="1"/>
  <c r="AD959" i="1"/>
  <c r="AD1326" i="1"/>
  <c r="AD1537" i="1"/>
  <c r="AD1787" i="1"/>
  <c r="AD2054" i="1"/>
  <c r="AD2295" i="1"/>
  <c r="AD2377" i="1"/>
  <c r="AD2357" i="1"/>
  <c r="AD2414" i="1"/>
  <c r="AD150" i="1"/>
  <c r="AD879" i="1"/>
  <c r="AD1731" i="1"/>
  <c r="AD1943" i="1"/>
  <c r="AD2052" i="1"/>
  <c r="AD163" i="1"/>
  <c r="AD307" i="1"/>
  <c r="AD118" i="1"/>
  <c r="AD970" i="1"/>
  <c r="AD1215" i="1"/>
  <c r="AD1185" i="1"/>
  <c r="AD1859" i="1"/>
  <c r="AD2393" i="1"/>
  <c r="AD1566" i="1"/>
  <c r="AD2248" i="1"/>
  <c r="AD23" i="1"/>
  <c r="AD60" i="1"/>
  <c r="AD442" i="1"/>
  <c r="AD851" i="1"/>
  <c r="AD927" i="1"/>
  <c r="AD1287" i="1"/>
  <c r="AD1465" i="1"/>
  <c r="AD1827" i="1"/>
  <c r="AD2327" i="1"/>
  <c r="AD2229" i="1"/>
  <c r="AD2486" i="1"/>
  <c r="AD495" i="1"/>
  <c r="AD450" i="1"/>
  <c r="AD614" i="1"/>
  <c r="AD448" i="1"/>
  <c r="AD1304" i="1"/>
  <c r="AD2326" i="1"/>
  <c r="AD199" i="1"/>
  <c r="AD806" i="1"/>
  <c r="AD1205" i="1"/>
  <c r="AD1880" i="1"/>
  <c r="AD2201" i="1"/>
  <c r="AD239" i="1"/>
  <c r="AD1748" i="1"/>
  <c r="AD1141" i="1"/>
  <c r="AD1840" i="1"/>
  <c r="AD2016" i="1"/>
  <c r="AD2184" i="1"/>
  <c r="AD1831" i="1"/>
  <c r="AD677" i="1"/>
  <c r="AD1863" i="1"/>
  <c r="AD657" i="1"/>
  <c r="AD1117" i="1"/>
  <c r="AD1350" i="1"/>
  <c r="AD432" i="1"/>
  <c r="AD1320" i="1"/>
  <c r="AD1300" i="1"/>
  <c r="AD1647" i="1"/>
  <c r="AD1431" i="1"/>
  <c r="AD2333" i="1"/>
  <c r="AD2195" i="1"/>
  <c r="AD1311" i="1"/>
  <c r="AD1466" i="1"/>
  <c r="AD681" i="1"/>
  <c r="AD713" i="1"/>
  <c r="AD1763" i="1"/>
  <c r="AD388" i="1"/>
  <c r="AD36" i="1"/>
  <c r="AD315" i="1"/>
  <c r="AD73" i="1"/>
  <c r="AD471" i="1"/>
  <c r="AD725" i="1"/>
  <c r="AD1177" i="1"/>
  <c r="AD1518" i="1"/>
  <c r="AD1529" i="1"/>
  <c r="AD1754" i="1"/>
  <c r="AD2268" i="1"/>
  <c r="AD2438" i="1"/>
  <c r="AD2364" i="1"/>
  <c r="AD187" i="1"/>
  <c r="AD487" i="1"/>
  <c r="AD778" i="1"/>
  <c r="AD975" i="1"/>
  <c r="AD559" i="1"/>
  <c r="AD733" i="1"/>
  <c r="AD802" i="1"/>
  <c r="AD830" i="1"/>
  <c r="AD919" i="1"/>
  <c r="AD1161" i="1"/>
  <c r="AD1113" i="1"/>
  <c r="AD1217" i="1"/>
  <c r="AD1553" i="1"/>
  <c r="AD2430" i="1"/>
  <c r="AD164" i="1"/>
  <c r="AD1723" i="1"/>
  <c r="AD1680" i="1"/>
  <c r="AD2292" i="1"/>
  <c r="AD2186" i="1"/>
  <c r="AD665" i="1"/>
  <c r="AD705" i="1"/>
  <c r="AD1345" i="1"/>
  <c r="AD1258" i="1"/>
  <c r="AD710" i="1"/>
  <c r="AD887" i="1"/>
  <c r="AD1321" i="1"/>
  <c r="AD2214" i="1"/>
  <c r="AD2175" i="1"/>
  <c r="AD45" i="1"/>
  <c r="AD85" i="1"/>
  <c r="AD876" i="1"/>
  <c r="AD1539" i="1"/>
  <c r="AD1487" i="1"/>
  <c r="AD1386" i="1"/>
  <c r="AD2211" i="1"/>
  <c r="AD444" i="1"/>
  <c r="AD1455" i="1"/>
  <c r="AD1362" i="1"/>
  <c r="AD271" i="1"/>
  <c r="AD1189" i="1"/>
  <c r="AD1559" i="1"/>
  <c r="AD2061" i="1"/>
  <c r="AD35" i="1"/>
  <c r="AD923" i="1"/>
  <c r="AD1206" i="1"/>
  <c r="AD1581" i="1"/>
  <c r="AD703" i="1"/>
  <c r="AD808" i="1"/>
  <c r="AD1979" i="1"/>
  <c r="AD1288" i="1"/>
  <c r="AD2019" i="1"/>
  <c r="AD1054" i="1"/>
  <c r="AD774" i="1"/>
  <c r="AD1446" i="1"/>
  <c r="AD1577" i="1"/>
  <c r="AD1686" i="1"/>
  <c r="AD134" i="1"/>
  <c r="AD86" i="1"/>
  <c r="AD616" i="1"/>
  <c r="AD1044" i="1"/>
  <c r="AD1060" i="1"/>
  <c r="AD1201" i="1"/>
  <c r="AD1346" i="1"/>
  <c r="AD1651" i="1"/>
  <c r="AD2181" i="1"/>
  <c r="AD2385" i="1"/>
  <c r="AD401" i="1"/>
  <c r="AD575" i="1"/>
  <c r="AD331" i="1"/>
  <c r="AD426" i="1"/>
  <c r="AD1316" i="1"/>
  <c r="AD295" i="1"/>
  <c r="AD1479" i="1"/>
  <c r="AD2285" i="1"/>
  <c r="AD726" i="1"/>
  <c r="AD1102" i="1"/>
  <c r="AD1740" i="1"/>
  <c r="AD758" i="1"/>
  <c r="AD1887" i="1"/>
  <c r="AD2193" i="1"/>
  <c r="AD1338" i="1"/>
  <c r="AD1243" i="1"/>
  <c r="AD488" i="1"/>
  <c r="AD1227" i="1"/>
  <c r="AD1222" i="1"/>
  <c r="AD1864" i="1"/>
  <c r="AD1107" i="1"/>
  <c r="AD6" i="1"/>
  <c r="AD1045" i="1"/>
  <c r="AD1871" i="1"/>
  <c r="AD2241" i="1"/>
  <c r="AD520" i="1"/>
  <c r="AD612" i="1"/>
  <c r="AD1190" i="1"/>
  <c r="AD149" i="1"/>
  <c r="AD207" i="1"/>
  <c r="AD766" i="1"/>
  <c r="AD1186" i="1"/>
  <c r="AD719" i="1"/>
  <c r="AD1503" i="1"/>
  <c r="AD2134" i="1"/>
  <c r="AD4" i="1"/>
  <c r="AD371" i="1"/>
  <c r="AD115" i="1"/>
  <c r="AD675" i="1"/>
  <c r="AD583" i="1"/>
  <c r="AD535" i="1"/>
  <c r="AD709" i="1"/>
  <c r="AD1084" i="1"/>
  <c r="AD1018" i="1"/>
  <c r="AD1183" i="1"/>
  <c r="AD1930" i="1"/>
  <c r="AD2293" i="1"/>
  <c r="AD737" i="1"/>
  <c r="AD1540" i="1"/>
  <c r="AD775" i="1"/>
  <c r="AD1154" i="1"/>
  <c r="AD1669" i="1"/>
  <c r="AD58" i="1"/>
  <c r="AD623" i="1"/>
  <c r="AD1218" i="1"/>
  <c r="AD2238" i="1"/>
  <c r="AD1726" i="1"/>
  <c r="AD1146" i="1"/>
  <c r="AD1775" i="1"/>
  <c r="AD347" i="1"/>
  <c r="AD412" i="1"/>
  <c r="AD567" i="1"/>
  <c r="AD715" i="1"/>
  <c r="AD1191" i="1"/>
  <c r="AD1087" i="1"/>
  <c r="AD1257" i="1"/>
  <c r="AD1225" i="1"/>
  <c r="AD1617" i="1"/>
  <c r="AD1712" i="1"/>
  <c r="AD1938" i="1"/>
  <c r="AD2197" i="1"/>
  <c r="AD99" i="1"/>
  <c r="AD1247" i="1"/>
  <c r="AD527" i="1"/>
  <c r="AD812" i="1"/>
  <c r="AD922" i="1"/>
  <c r="AD1846" i="1"/>
  <c r="AD1921" i="1"/>
  <c r="AD171" i="1"/>
  <c r="AD466" i="1"/>
  <c r="AD624" i="1"/>
  <c r="AD1430" i="1"/>
  <c r="AD1601" i="1"/>
  <c r="AD1949" i="1"/>
  <c r="AD1957" i="1"/>
  <c r="AD2062" i="1"/>
  <c r="AD123" i="1"/>
  <c r="AD137" i="1"/>
  <c r="AD911" i="1"/>
  <c r="AD924" i="1"/>
  <c r="AD1058" i="1"/>
  <c r="AD1193" i="1"/>
  <c r="AD1406" i="1"/>
  <c r="AD1838" i="1"/>
  <c r="AD2046" i="1"/>
  <c r="AD2070" i="1"/>
  <c r="AD2227" i="1"/>
  <c r="AD434" i="1"/>
  <c r="AD690" i="1"/>
  <c r="AD890" i="1"/>
  <c r="AD1145" i="1"/>
  <c r="AD1097" i="1"/>
  <c r="AD1467" i="1"/>
  <c r="AD1700" i="1"/>
  <c r="AD1891" i="1"/>
  <c r="AD91" i="1"/>
  <c r="AD794" i="1"/>
  <c r="AD1105" i="1"/>
  <c r="AD1334" i="1"/>
  <c r="AD1352" i="1"/>
  <c r="AD1582" i="1"/>
  <c r="AD1543" i="1"/>
  <c r="AD2243" i="1"/>
  <c r="AD2494" i="1"/>
  <c r="AD2274" i="1"/>
  <c r="AD452" i="1"/>
  <c r="AD892" i="1"/>
  <c r="AD1296" i="1"/>
  <c r="AD1555" i="1"/>
  <c r="AD1635" i="1"/>
  <c r="AD2409" i="1"/>
  <c r="AD1473" i="1"/>
  <c r="AD227" i="1"/>
  <c r="AD543" i="1"/>
  <c r="AD524" i="1"/>
  <c r="AD951" i="1"/>
  <c r="AD1111" i="1"/>
  <c r="AD1039" i="1"/>
  <c r="AD1551" i="1"/>
  <c r="AD1587" i="1"/>
  <c r="AD1519" i="1"/>
  <c r="AD1883" i="1"/>
  <c r="AD1025" i="1"/>
  <c r="AD1264" i="1"/>
  <c r="AD479" i="1"/>
  <c r="AD714" i="1"/>
  <c r="AD754" i="1"/>
  <c r="AD908" i="1"/>
  <c r="AD1032" i="1"/>
  <c r="AD1366" i="1"/>
  <c r="AD1499" i="1"/>
  <c r="AD2028" i="1"/>
  <c r="AD299" i="1"/>
  <c r="AD532" i="1"/>
  <c r="AD418" i="1"/>
  <c r="AD943" i="1"/>
  <c r="AD1625" i="1"/>
  <c r="AD1569" i="1"/>
  <c r="AD1981" i="1"/>
  <c r="AD1999" i="1"/>
  <c r="AD2346" i="1"/>
  <c r="AD2375" i="1"/>
  <c r="AD291" i="1"/>
  <c r="AD44" i="1"/>
  <c r="AD741" i="1"/>
  <c r="AD1007" i="1"/>
  <c r="AD1312" i="1"/>
  <c r="AD1736" i="1"/>
  <c r="AD1906" i="1"/>
  <c r="AD1967" i="1"/>
  <c r="AD211" i="1"/>
  <c r="AD519" i="1"/>
  <c r="AD946" i="1"/>
  <c r="AD1167" i="1"/>
  <c r="AD1708" i="1"/>
  <c r="AD1927" i="1"/>
  <c r="AD259" i="1"/>
  <c r="AD1121" i="1"/>
  <c r="AD1627" i="1"/>
  <c r="AD1457" i="1"/>
  <c r="AD1875" i="1"/>
  <c r="AD2038" i="1"/>
  <c r="AD2422" i="1"/>
  <c r="AD2298" i="1"/>
  <c r="AD1611" i="1"/>
  <c r="AD1505" i="1"/>
  <c r="AD662" i="1"/>
  <c r="AD155" i="1"/>
  <c r="AD630" i="1"/>
  <c r="AD983" i="1"/>
  <c r="AD1047" i="1"/>
  <c r="AD1129" i="1"/>
  <c r="AD1382" i="1"/>
  <c r="AD1922" i="1"/>
  <c r="AD1535" i="1"/>
  <c r="AD1471" i="1"/>
  <c r="AD1579" i="1"/>
  <c r="AD158" i="1"/>
  <c r="AD251" i="1"/>
  <c r="AD458" i="1"/>
  <c r="AD940" i="1"/>
  <c r="AD1175" i="1"/>
  <c r="AD1251" i="1"/>
  <c r="AD1370" i="1"/>
  <c r="AD1776" i="1"/>
  <c r="AD1440" i="1"/>
  <c r="AD1765" i="1"/>
  <c r="AD363" i="1"/>
  <c r="AD402" i="1"/>
  <c r="AD551" i="1"/>
  <c r="AD1031" i="1"/>
  <c r="AD1358" i="1"/>
  <c r="AD1935" i="1"/>
  <c r="AD2136" i="1"/>
  <c r="AD2223" i="1"/>
  <c r="AD2369" i="1"/>
  <c r="AD355" i="1"/>
  <c r="AD102" i="1"/>
  <c r="AD707" i="1"/>
  <c r="AD770" i="1"/>
  <c r="AD938" i="1"/>
  <c r="AD1055" i="1"/>
  <c r="AD1643" i="1"/>
  <c r="AD1563" i="1"/>
  <c r="AD1547" i="1"/>
  <c r="AD1899" i="1"/>
  <c r="AD1959" i="1"/>
  <c r="AD2237" i="1"/>
  <c r="AD2221" i="1"/>
  <c r="AD153" i="1"/>
  <c r="AD1034" i="1"/>
  <c r="AD978" i="1"/>
  <c r="AD1137" i="1"/>
  <c r="AD1507" i="1"/>
  <c r="AD1151" i="1"/>
  <c r="AD1209" i="1"/>
  <c r="AD1348" i="1"/>
  <c r="AD1394" i="1"/>
  <c r="AD1442" i="1"/>
  <c r="AD1489" i="1"/>
  <c r="AD1951" i="1"/>
  <c r="AD2231" i="1"/>
  <c r="AD2164" i="1"/>
  <c r="AD2306" i="1"/>
  <c r="AD2290" i="1"/>
  <c r="AD1664" i="1"/>
  <c r="AD2128" i="1"/>
  <c r="AD1404" i="1"/>
  <c r="AD1989" i="1"/>
  <c r="AD468" i="1"/>
  <c r="AD1593" i="1"/>
  <c r="AD786" i="1"/>
  <c r="AD1270" i="1"/>
  <c r="AD283" i="1"/>
  <c r="AD619" i="1"/>
  <c r="AD935" i="1"/>
  <c r="AD1095" i="1"/>
  <c r="AD906" i="1"/>
  <c r="AD1228" i="1"/>
  <c r="AD1410" i="1"/>
  <c r="AD1715" i="1"/>
  <c r="AD1809" i="1"/>
  <c r="AD2351" i="1"/>
  <c r="AD1483" i="1"/>
  <c r="AD195" i="1"/>
  <c r="AD749" i="1"/>
  <c r="AD746" i="1"/>
  <c r="AD991" i="1"/>
  <c r="AD1023" i="1"/>
  <c r="AD1153" i="1"/>
  <c r="AD1744" i="1"/>
  <c r="AD1854" i="1"/>
  <c r="AD2142" i="1"/>
  <c r="AD94" i="1"/>
  <c r="AD1599" i="1"/>
  <c r="AD1388" i="1"/>
  <c r="AD1428" i="1"/>
  <c r="AD1747" i="1"/>
  <c r="AD2205" i="1"/>
  <c r="AD1965" i="1"/>
  <c r="AD89" i="1"/>
  <c r="AD129" i="1"/>
  <c r="AD219" i="1"/>
  <c r="AD500" i="1"/>
  <c r="AD731" i="1"/>
  <c r="AD1063" i="1"/>
  <c r="AD1412" i="1"/>
  <c r="AD1169" i="1"/>
  <c r="AD1603" i="1"/>
  <c r="AD1811" i="1"/>
  <c r="AD1991" i="1"/>
  <c r="AD1975" i="1"/>
  <c r="AD267" i="1"/>
  <c r="AD862" i="1"/>
  <c r="AD999" i="1"/>
  <c r="AD1010" i="1"/>
  <c r="AD1323" i="1"/>
  <c r="AD1933" i="1"/>
  <c r="AD1997" i="1"/>
  <c r="AD2278" i="1"/>
  <c r="AD323" i="1"/>
  <c r="AD932" i="1"/>
  <c r="AD882" i="1"/>
  <c r="AD1068" i="1"/>
  <c r="AD1286" i="1"/>
  <c r="AD1475" i="1"/>
  <c r="AD1561" i="1"/>
  <c r="AD1692" i="1"/>
  <c r="AD2322" i="1"/>
  <c r="AD2335" i="1"/>
  <c r="AD1491" i="1"/>
</calcChain>
</file>

<file path=xl/sharedStrings.xml><?xml version="1.0" encoding="utf-8"?>
<sst xmlns="http://schemas.openxmlformats.org/spreadsheetml/2006/main" count="45956" uniqueCount="961">
  <si>
    <t>*Se pagará en función a las celdas llenadas por SAC</t>
  </si>
  <si>
    <t>AÑO</t>
  </si>
  <si>
    <t>MES</t>
  </si>
  <si>
    <t>ENE</t>
  </si>
  <si>
    <t>ZONA</t>
  </si>
  <si>
    <t>TERRITORIO</t>
  </si>
  <si>
    <t>CLIENTE</t>
  </si>
  <si>
    <t>CODIGO SOLICITANTE</t>
  </si>
  <si>
    <t>CODIGO DESTINATARIO</t>
  </si>
  <si>
    <t>SEGMENTO SOFTYS</t>
  </si>
  <si>
    <t>SUB SEGMENTO SOFTYS</t>
  </si>
  <si>
    <t>RUC   SUB-CLIENTE</t>
  </si>
  <si>
    <t>SUB-CLIENTE</t>
  </si>
  <si>
    <t>NOMBRE COMERCIAL / GRUPO EMPRESARIAL</t>
  </si>
  <si>
    <t>SECTOR</t>
  </si>
  <si>
    <t>COD UNI 2020</t>
  </si>
  <si>
    <t>DESCRIPCIÓN</t>
  </si>
  <si>
    <t>PC SAP FINAL</t>
  </si>
  <si>
    <t>DSCTO %</t>
  </si>
  <si>
    <t>PC SUBSIDIADO</t>
  </si>
  <si>
    <t>MUP</t>
  </si>
  <si>
    <t>PVP S/IGV</t>
  </si>
  <si>
    <t>DSCTO S/.</t>
  </si>
  <si>
    <t>DEST + RUC + SAP</t>
  </si>
  <si>
    <t>INICIO</t>
  </si>
  <si>
    <t>BULTOS ACORDADOS</t>
  </si>
  <si>
    <t>CANTIDAD BULTOS SOFTYS</t>
  </si>
  <si>
    <t>MONTO A RECONOCER S/IGV</t>
  </si>
  <si>
    <t>STATUS</t>
  </si>
  <si>
    <t>DIFERENCIA AHORRO SOFTYS</t>
  </si>
  <si>
    <t>DIRECTOS</t>
  </si>
  <si>
    <t>SUPLACORP S.A.C</t>
  </si>
  <si>
    <t>INDUSTRIAS</t>
  </si>
  <si>
    <t>TIENDAS DE MEJORAMIENTO DEL HOGAR</t>
  </si>
  <si>
    <t>SODIMAC</t>
  </si>
  <si>
    <t>12 Higiénicos FDH.</t>
  </si>
  <si>
    <t>PH Elite Jumbo Classic UH 500 mts x1x4</t>
  </si>
  <si>
    <t>PH Elite Jumbo Classic AHORRO UH 500 mts x1x4</t>
  </si>
  <si>
    <t>LIMA</t>
  </si>
  <si>
    <t>LIMA 1</t>
  </si>
  <si>
    <t>COMISIONISTAS LINCE</t>
  </si>
  <si>
    <t>GASTRONOMÍA</t>
  </si>
  <si>
    <t>RESTAURANTE</t>
  </si>
  <si>
    <t xml:space="preserve">RESTAURANT CHIFA LUNG FUNG S.A.                                            </t>
  </si>
  <si>
    <t>13 Toallas FDH.</t>
  </si>
  <si>
    <t>PT Elite Jumbo Classic Básica UH 200 mts x1x2</t>
  </si>
  <si>
    <t>CATERING</t>
  </si>
  <si>
    <t>CHARLOTTE S.A.</t>
  </si>
  <si>
    <t>14 Servilletas FDH</t>
  </si>
  <si>
    <t>SE Elite Inst. Restaurantes Plus UH 33x22.5 cm x24x100</t>
  </si>
  <si>
    <t>SE Elite Inst. Cortada Classic UH 14x13.5 cm x18x300</t>
  </si>
  <si>
    <t>SERVICIOS</t>
  </si>
  <si>
    <t>INMOBILIARIA</t>
  </si>
  <si>
    <t>INVERDES S.A.</t>
  </si>
  <si>
    <t>PH Elite Excellence DH 23 mts x4x12</t>
  </si>
  <si>
    <t>CASINOS</t>
  </si>
  <si>
    <t xml:space="preserve">GOLDEN GAMING S.A.     </t>
  </si>
  <si>
    <t>NEWPORT</t>
  </si>
  <si>
    <t>PT Elite Interfoliado Excellence DH ST 21.6x21 cm x20x150</t>
  </si>
  <si>
    <t>COMERCIALIZADORA</t>
  </si>
  <si>
    <t>CORPORACION PANASERVICE SAC</t>
  </si>
  <si>
    <t>SE Elite Inst. Cortada Classic UH 15x15 cm x24x400</t>
  </si>
  <si>
    <t>PH Elite Institucional Classic DH 16.5 mts x10x2</t>
  </si>
  <si>
    <t>PT Elite Jumbo Classic Blanca UH 200 mts x1x2</t>
  </si>
  <si>
    <t>PT Elite Jumbo Classic Blanca AHORRO UH 200 mts x1x2</t>
  </si>
  <si>
    <t xml:space="preserve">GOLDEN INVESTMENT S.A.  </t>
  </si>
  <si>
    <t xml:space="preserve">JUEGO Y AVENTURA REAL SAC    </t>
  </si>
  <si>
    <t>NEWPORT CAPITAL S.A.C.</t>
  </si>
  <si>
    <t>SE Elite Inst. Ecológica Plus UH 33x22.5cm x24x100</t>
  </si>
  <si>
    <t xml:space="preserve">GREEN PARKING S.A.C         </t>
  </si>
  <si>
    <t>MAUVAL SERVICIOSS GENERALES S.A.C.</t>
  </si>
  <si>
    <t>SE Elite Inst. Doblada en 4 Plus UH 33x33 cm x24x100</t>
  </si>
  <si>
    <t>PT Elite Interfoliado Plus Blanco DH ST 21.6x21 cm x18x200</t>
  </si>
  <si>
    <t>PH Elite Jumbo Plus Blanco UH 550 mts x1x4</t>
  </si>
  <si>
    <t>58 Jabones FDH</t>
  </si>
  <si>
    <t>Alcohol Elite Gel 320ml x12x1</t>
  </si>
  <si>
    <t>Jabón Elite Económico 5 litros x2x1</t>
  </si>
  <si>
    <t>Jabón Elite Glicerina 5 litros x2x1</t>
  </si>
  <si>
    <t xml:space="preserve">SOCIEDAD CONCESIONARIA IAC S.A.C.  </t>
  </si>
  <si>
    <t>GRUPO KAHATT S.R.L.</t>
  </si>
  <si>
    <t>SE Elite Inst. Doblada en 4 Plus UH 30x30 cm x24x100</t>
  </si>
  <si>
    <t>06 Sabanillas FDH</t>
  </si>
  <si>
    <t>SA Elite Plus Blanca UH 100 mts x1x2</t>
  </si>
  <si>
    <t>PH Elite Jumbo Excellence DH 250 mts x1x6</t>
  </si>
  <si>
    <t>SE Elite Instit. Excellence UH 24x24 cm x24x100</t>
  </si>
  <si>
    <t>PT Elite Jumbo Plus Blanca DH 30 mts x8x1</t>
  </si>
  <si>
    <t>67 Paños FDH</t>
  </si>
  <si>
    <t>Maxwipe Trabajos Pesados 88unid x6x1</t>
  </si>
  <si>
    <t>PH Elite Institucional Classic DH 13 mts x2x24</t>
  </si>
  <si>
    <t>Jabón Elite Espuma Multiflex 1000ml x6x1</t>
  </si>
  <si>
    <t>Alcohol Elite Gel Multiflex 1000ml x6x1</t>
  </si>
  <si>
    <t>WE SUPPLY</t>
  </si>
  <si>
    <t xml:space="preserve">ELARD CORPORATION S.R.L.  </t>
  </si>
  <si>
    <t>PIZZA RAÚL</t>
  </si>
  <si>
    <t xml:space="preserve">NEWPORT RESTAURANTE S.A.C.    </t>
  </si>
  <si>
    <t>HOTELES</t>
  </si>
  <si>
    <t>TALBOT HOTELS S.A.C.</t>
  </si>
  <si>
    <t>HOTEL HYATT</t>
  </si>
  <si>
    <t>SE Elite Instit. Excellence UH 33x33 cm x24x100</t>
  </si>
  <si>
    <t>MACSIGAL</t>
  </si>
  <si>
    <t>ETERNO RETORNO S.A.C.</t>
  </si>
  <si>
    <t>AMORAMAR</t>
  </si>
  <si>
    <t>Jabón Elite Espuma 800ml x6x1</t>
  </si>
  <si>
    <t>INVERSIONES REIXA S.A.C.</t>
  </si>
  <si>
    <t>DELICASS</t>
  </si>
  <si>
    <t>INVERSIONES EL HORNERO  S.A.C.</t>
  </si>
  <si>
    <t>EL HORNERO</t>
  </si>
  <si>
    <t>PT Elite Jumbo Plus Blanca UH 300 mts x1x2</t>
  </si>
  <si>
    <t>Alcohol Elite Spray Multiflex 1000ml x6x1</t>
  </si>
  <si>
    <t>INVERSIONES EL TINTO S.A.C.</t>
  </si>
  <si>
    <t>INVERSIONES RIWAY S.A.C.</t>
  </si>
  <si>
    <t>INVERSIONES LOS MANGOS S.A.C.</t>
  </si>
  <si>
    <t>ANTICUCHOS DEL PERU S.A.C.</t>
  </si>
  <si>
    <t>GRUPO ACURIO</t>
  </si>
  <si>
    <t>PH Elite Excellence DH 20 mts x12x4</t>
  </si>
  <si>
    <t>CINCO MILLAS SAC</t>
  </si>
  <si>
    <t>LOS BACHICHE S.A.C.</t>
  </si>
  <si>
    <t>PAPACHOS RESTAURANTES S.A.C.</t>
  </si>
  <si>
    <t>MAMBRINO  S.A.C.</t>
  </si>
  <si>
    <t>GRUPO MAMBRINO</t>
  </si>
  <si>
    <t>PT Elite Jumbo Plus Ecológica UH 300 mts x1x2</t>
  </si>
  <si>
    <t>NESSUS HOTELES PERU S.A.</t>
  </si>
  <si>
    <t>HOTEL CASA ANDINA</t>
  </si>
  <si>
    <t>COSTA DEL SOL S.A.</t>
  </si>
  <si>
    <t>HOTEL COSTA DEL SOL</t>
  </si>
  <si>
    <t>PT Elite Interfoliado Classic UH XL 21.6x25 cm x8x150</t>
  </si>
  <si>
    <t>PT Elite Plus DH 12 mts x3x8</t>
  </si>
  <si>
    <t>Jabón Elite Espuma CPC Multiflex 1000ml x6x1</t>
  </si>
  <si>
    <t>Jabón Elite Spray Multiflex 1000ml x6x1</t>
  </si>
  <si>
    <t>79 Facial FDH</t>
  </si>
  <si>
    <t>FA Elite Individual 60x30</t>
  </si>
  <si>
    <t xml:space="preserve">BLUE MARLIN BEACH CLUB SA                                                                           </t>
  </si>
  <si>
    <t>HOTEL DECAMERON</t>
  </si>
  <si>
    <t>PH Elite Jumbo Plus Ecológico UH 500 mts x1x4</t>
  </si>
  <si>
    <t>OPERADOR NACIONAL DE HOTELES DEL PERU S.A.C.</t>
  </si>
  <si>
    <t>BALTIC REAL ESTATE S.A.C.</t>
  </si>
  <si>
    <t>HOTEL IBIS</t>
  </si>
  <si>
    <t>CARTIR PERU S.R.L.</t>
  </si>
  <si>
    <t>HOTEL JOSÉ ANTONIO</t>
  </si>
  <si>
    <t>ATTON SAN ISIDRO</t>
  </si>
  <si>
    <t>HOTEL PULLMAN</t>
  </si>
  <si>
    <t xml:space="preserve">INMOBILIARIA DE TURISMO S.A.                                                                             </t>
  </si>
  <si>
    <t>HOTEL SONESTA</t>
  </si>
  <si>
    <t>CORPORACION BAGUETERA S.A.C.</t>
  </si>
  <si>
    <t>LA BAGUETTE</t>
  </si>
  <si>
    <t>DAMAXCO S.A.C.</t>
  </si>
  <si>
    <t>LA VERDAD DE LA MILANESA</t>
  </si>
  <si>
    <t>INVERSIONES RIVAESCA E.I.R.L.</t>
  </si>
  <si>
    <t>SOCIEDAD DE DESARROLLO DE HOTELES PERUANOS S.A.</t>
  </si>
  <si>
    <t>NOVOTEL</t>
  </si>
  <si>
    <t>TIENDA DE CONVENIENCIA</t>
  </si>
  <si>
    <t>OXXO S.A.C.</t>
  </si>
  <si>
    <t>OXXO</t>
  </si>
  <si>
    <t>SE Elite Interfoliado Classic UH 21.6x10.5 cm x8x300</t>
  </si>
  <si>
    <t>COMERCIAL WOR S.A.C.</t>
  </si>
  <si>
    <t>PARDOS CHICKEN</t>
  </si>
  <si>
    <t>PARDOS CHICKEN S.A.C.</t>
  </si>
  <si>
    <t>POLLOS EL ACANTILADO S.A</t>
  </si>
  <si>
    <t>POLLOS EL CERRO S.A.</t>
  </si>
  <si>
    <t>POLLOS EL PRADO S.A.C.</t>
  </si>
  <si>
    <t>POLLOS LA CASTELLANA S.A.C.</t>
  </si>
  <si>
    <t>POLLOS PLAZA S.A.C.</t>
  </si>
  <si>
    <t>LA ESQUINA DE SAN ANTONIO S.A.C.</t>
  </si>
  <si>
    <t>PASTELERIA SAN ANTONIO</t>
  </si>
  <si>
    <t>Pasteleria San Antonio de Angamos / SAN ANTONIO DE ANGAMOS S.A.C.</t>
  </si>
  <si>
    <t>Pasteleria San Antonio SAC /INVERSIONES YANAHUARA S.A.</t>
  </si>
  <si>
    <t>SAN ANTONIO DE CHACARILLA  S.A.C.</t>
  </si>
  <si>
    <t>CIVITANO S.A.C.</t>
  </si>
  <si>
    <t>PESCADOS CAPITALES</t>
  </si>
  <si>
    <t>PESCADOS CAPITALES S.A.C.</t>
  </si>
  <si>
    <t>PREMIUM BURGER PERU S.A.C.</t>
  </si>
  <si>
    <t>SOCIEDAD GASTRONOMICA EL PARQUE S.A.C.</t>
  </si>
  <si>
    <t>CONSTRUCCIÓN</t>
  </si>
  <si>
    <t>RUTAS DE LIMA SAC</t>
  </si>
  <si>
    <t>RUTAS DE LIMA</t>
  </si>
  <si>
    <t>HOTELERA COSTA DEL PACIFICO S.A.</t>
  </si>
  <si>
    <t>SWISSOTELL</t>
  </si>
  <si>
    <t>CLUB</t>
  </si>
  <si>
    <t>ASOCIACION DEPORTIVA LIMA MARINA CLUB</t>
  </si>
  <si>
    <t>BORGOÑO  S.A.C.</t>
  </si>
  <si>
    <t>CONSORCIO CONSTRUCTOR M2 LIMA</t>
  </si>
  <si>
    <t>FUKU E.I.R.L.</t>
  </si>
  <si>
    <t>PH Elite Jumbo Plus Blanco UH 300 mts x1x4</t>
  </si>
  <si>
    <t xml:space="preserve">EMTECH PERU S.A.C. </t>
  </si>
  <si>
    <t>GELATERIA LARITZA D SA</t>
  </si>
  <si>
    <t>PT Elite Interfoliado Plus Ecológico UH ST 21.6x21 cm x18x250</t>
  </si>
  <si>
    <t>GRUCABA S.A.C</t>
  </si>
  <si>
    <t>GRUPO CROCANTE S.A.C.</t>
  </si>
  <si>
    <t>PH Elite Jumbo Classic UH 300 mts x1x4</t>
  </si>
  <si>
    <t>HAITI MIRAFLORES S.A.</t>
  </si>
  <si>
    <t>SE Elite Inst. Cortada Classic UH 15x15 cm x12x1000</t>
  </si>
  <si>
    <t>HOTEL RESTAURANT LA HACIENDA S.A.</t>
  </si>
  <si>
    <t>PT Elite Interfoliado Plus Blanco DH XL 21.6x25 cm x18x200</t>
  </si>
  <si>
    <t>HOTELERA ANTIGUA S.A.C.</t>
  </si>
  <si>
    <t>HOTELES ESTELAR DEL PERU S.A.C.</t>
  </si>
  <si>
    <t>Jabón Elite Glicerina Multiflex 1000ml x6x1</t>
  </si>
  <si>
    <t>SHOPPING CENTER S.A.</t>
  </si>
  <si>
    <t>IHI PERU S.A.C.</t>
  </si>
  <si>
    <t>INTEGRA2 S.A.C.</t>
  </si>
  <si>
    <t>INVERSIONES ARMANDOLA S.A.C.</t>
  </si>
  <si>
    <t>INVERSIONES JUSTAFOR DOS S.A.C.</t>
  </si>
  <si>
    <t>INVERSIONES JUSTAFOR S.A.C.</t>
  </si>
  <si>
    <t>MMG HOTELES S.A.C.</t>
  </si>
  <si>
    <t>TEMPANO</t>
  </si>
  <si>
    <t>CORPORACION TURISTICA PERUANA S.A.C</t>
  </si>
  <si>
    <t>ATLANTIC</t>
  </si>
  <si>
    <t>AGROINDUSTRIAS</t>
  </si>
  <si>
    <t>EL PEDREGAL S.A.</t>
  </si>
  <si>
    <t>OFICINAS</t>
  </si>
  <si>
    <t>CONSULTORIA</t>
  </si>
  <si>
    <t>PAREDES, BURGA &amp; ASOCIADOS S. CIVIL DE R.L.</t>
  </si>
  <si>
    <t>E&amp;Y</t>
  </si>
  <si>
    <t>LUCET S.A.C.</t>
  </si>
  <si>
    <t>PT Elite Jumbo Plus Blanca UH 200 mts x3x2</t>
  </si>
  <si>
    <t>CMR CAPITAL S.A.C.</t>
  </si>
  <si>
    <t>LIMA 2</t>
  </si>
  <si>
    <t>DARYZA</t>
  </si>
  <si>
    <t>IGOR ARTHUR GALVAN ORMEÑO</t>
  </si>
  <si>
    <t>LOPEZ BLAS JHOEL MARCOS</t>
  </si>
  <si>
    <t>CONSUMO MASIVO</t>
  </si>
  <si>
    <t>SAN FERNANDO S.A.</t>
  </si>
  <si>
    <t>EMPRESAS DE LIMPIEZA</t>
  </si>
  <si>
    <t>NATIONAL CLEANING SA</t>
  </si>
  <si>
    <t>PT Elite Jumbo Excellence DH x 200 mts x1x2</t>
  </si>
  <si>
    <t>PH Elite Excellence DH 65 mts x4x8</t>
  </si>
  <si>
    <t>IMPORTACIONES UNO MAS UNO SA</t>
  </si>
  <si>
    <t>LIMPIEZA</t>
  </si>
  <si>
    <t>OL SERVICIOS GENERALES S.R.L.</t>
  </si>
  <si>
    <t>OFIX S.A.C.</t>
  </si>
  <si>
    <t>PT Elite Interfoliado Plus Ecológico UH XL 21.6x25 cm x18x250</t>
  </si>
  <si>
    <t>GUTICELLI SCRL</t>
  </si>
  <si>
    <t>AMAZONAS MERCANTIL SAC</t>
  </si>
  <si>
    <t>DICOPROGEN S.A.C.</t>
  </si>
  <si>
    <t>VENTA AL POR MAYOR</t>
  </si>
  <si>
    <t>FASHION GOODS S.A.C.</t>
  </si>
  <si>
    <t>MULTICOSAS TIENDAS DEL PERU S.A.C</t>
  </si>
  <si>
    <t>PT Elite Jumbo Classic Trabajos Pesados UH 300 mts x1x2</t>
  </si>
  <si>
    <t>DISTRIBUIDORA</t>
  </si>
  <si>
    <t>ORBI REPRESENTACIONES SAC</t>
  </si>
  <si>
    <t>PT Elite Jumbo Excellence DH x 80 mts x1x2</t>
  </si>
  <si>
    <t>PLÁSTICO</t>
  </si>
  <si>
    <t>SAYARI PERU SAC</t>
  </si>
  <si>
    <t>LIMTEK SERVICIOS INTEGRALES SA</t>
  </si>
  <si>
    <t>JP INVERSIONES GENERALES EIRL</t>
  </si>
  <si>
    <t>INVERSIONES Y SERVICIOS GENERALES ARCHE E.I.R.L.</t>
  </si>
  <si>
    <t>REPRESENTACIONES DHANS &amp; SPORT S.A.C.</t>
  </si>
  <si>
    <t>PROTESAFE S.A.C.</t>
  </si>
  <si>
    <t>MULTIVENTAS LIDMA E.I.R.L.</t>
  </si>
  <si>
    <t>INVERSIONES PUKARAS EIRL</t>
  </si>
  <si>
    <t>MULTISERVICIOS Y VENTAS GENERALES M &amp; C S.A.C.</t>
  </si>
  <si>
    <t>FER-NELLY S.A.C</t>
  </si>
  <si>
    <t>NBS SOLUTIONS S.A.C</t>
  </si>
  <si>
    <t>DIMERC</t>
  </si>
  <si>
    <t>OFICINA</t>
  </si>
  <si>
    <t>TELECOMUNICACIONES</t>
  </si>
  <si>
    <t>Compañía Latinoamericana de Radiodifusion SA</t>
  </si>
  <si>
    <t xml:space="preserve"> APC CORPORACION S.A</t>
  </si>
  <si>
    <t>AJEPER S.A.</t>
  </si>
  <si>
    <t>SERVICIO FINANCIERO</t>
  </si>
  <si>
    <t>COMPAÑÍA PERUANA DE MEDIOS DE PAGO S.A.C</t>
  </si>
  <si>
    <t>NIUBIZ</t>
  </si>
  <si>
    <t>EDUCACIÓN</t>
  </si>
  <si>
    <t>UNIVERSIDAD</t>
  </si>
  <si>
    <t>UNIVERSIDAD PRIVADA SAN JUAN BAUTISTA S.A.C.</t>
  </si>
  <si>
    <t>CONTRATISTAS</t>
  </si>
  <si>
    <t>OBRASCON HUARTE LAIN S.A.</t>
  </si>
  <si>
    <t>PROCESADORA LARAN SAC</t>
  </si>
  <si>
    <t>LA CALERA</t>
  </si>
  <si>
    <t>VIETTEL PERU S.A.C.</t>
  </si>
  <si>
    <t>BITEL</t>
  </si>
  <si>
    <t>MACCHER</t>
  </si>
  <si>
    <t>GAS</t>
  </si>
  <si>
    <t>LIMA GAS S A</t>
  </si>
  <si>
    <t>IQF DEL PERU S.A.</t>
  </si>
  <si>
    <t>TEXTILES</t>
  </si>
  <si>
    <t>TOPY TOP S A</t>
  </si>
  <si>
    <t>TOPY TOP</t>
  </si>
  <si>
    <t>A.W. FABER CASTELL PERUANA S.A.</t>
  </si>
  <si>
    <t>ALICORP SAA</t>
  </si>
  <si>
    <t>ALICORP</t>
  </si>
  <si>
    <t>BOLSA DE VALORES DE LIMA S.A.A.</t>
  </si>
  <si>
    <t>INDUSTRIAS NETTALCO S.A.</t>
  </si>
  <si>
    <t>LAIVE S A</t>
  </si>
  <si>
    <t>UNION DE CERVECERIAS PERUANAS BACKUS Y JOHNSTON S.A.A.</t>
  </si>
  <si>
    <t>BACKUS</t>
  </si>
  <si>
    <t>ANDINA DE RADIODIFUSION SAC</t>
  </si>
  <si>
    <t>CANAL 9</t>
  </si>
  <si>
    <t>SALUD</t>
  </si>
  <si>
    <t>CLÍNICA</t>
  </si>
  <si>
    <t>CLINICA JAVIER PRADO S A</t>
  </si>
  <si>
    <t>MINERÍA</t>
  </si>
  <si>
    <t>SOUTHERN PERU COPPER CORPORATION SUCURSA L DEL PERU</t>
  </si>
  <si>
    <t>SOLGAS S.A.</t>
  </si>
  <si>
    <t>SOLGAS</t>
  </si>
  <si>
    <t>GLORIA S.A.</t>
  </si>
  <si>
    <t>GRUPO GLORIA</t>
  </si>
  <si>
    <t>CORPORACION LINDLEY S.A.</t>
  </si>
  <si>
    <t>INVERSIONES CENTENARIO S.A.A.</t>
  </si>
  <si>
    <t>GRUPO CENTENARIO</t>
  </si>
  <si>
    <t>GREMIO</t>
  </si>
  <si>
    <t>CAMARA DE COMERCIO DE LIMA</t>
  </si>
  <si>
    <t>TEATRO</t>
  </si>
  <si>
    <t>ASOCIACION PERUANO JAPONESA</t>
  </si>
  <si>
    <t>COMERCIAL MONT S.A.C.</t>
  </si>
  <si>
    <t>PLATANITOS</t>
  </si>
  <si>
    <t>PALMAS DEL ESPINO S.A.</t>
  </si>
  <si>
    <t>GRUPO PALMAS</t>
  </si>
  <si>
    <t>AGROINDUSTRIAS AIB S.A.</t>
  </si>
  <si>
    <t>COLEGIO</t>
  </si>
  <si>
    <t>CULTURAL EDUCACIONAL WINDSOR DEL PERU S.A.C.</t>
  </si>
  <si>
    <t>COLEGIO PERUANO BRITÁNICO</t>
  </si>
  <si>
    <t>BRITISH AMERICAN HOSPITAL S.A.</t>
  </si>
  <si>
    <t>CLÍNICA ANGLOAMERICANA</t>
  </si>
  <si>
    <t>UNIVERSIDAD PERUANA CAYETANO HEREDIA</t>
  </si>
  <si>
    <t>UNIVERSIDAD MARCELINO CHAMPAGNAT</t>
  </si>
  <si>
    <t>COMPAÑIA MINERA ANTAPACCAY S.A.</t>
  </si>
  <si>
    <t>CAL &amp; CEMENTO SUR S.A.</t>
  </si>
  <si>
    <t>SEGURIDAD</t>
  </si>
  <si>
    <t>SECURITAS S.A.C.</t>
  </si>
  <si>
    <t>CERVECERIA SAN JUAN S.A.</t>
  </si>
  <si>
    <t>HOSPITAL</t>
  </si>
  <si>
    <t>SEGURO SOCIAL DE SALUD  ESSALUD</t>
  </si>
  <si>
    <t>CREDITEX S.A.A.</t>
  </si>
  <si>
    <t>CREDITEX</t>
  </si>
  <si>
    <t>SAN MIGUEL FRUITS PERU S.A.</t>
  </si>
  <si>
    <t>ASOCIACION EDUCACIONAL WILLIAMSON DEL PERU</t>
  </si>
  <si>
    <t>NEWTON COLLEGE</t>
  </si>
  <si>
    <t>ASOCIACION CENTROS DE ESPARCIMIENTO DE OFICIALES DE LA BENEMERITA GUARDIA CIVIL DEL PERU</t>
  </si>
  <si>
    <t>ACENESPAR</t>
  </si>
  <si>
    <t>COUNTRY CLUB DE VILLA</t>
  </si>
  <si>
    <t>CLUB TENNIS LAS TERRAZAS MIRAFLORES</t>
  </si>
  <si>
    <t>INDUSTRIAS DEL ESPINO S.A.</t>
  </si>
  <si>
    <t>UNIVERSIDAD DE PIURA</t>
  </si>
  <si>
    <t>COMPANIA MINERA ARES S.A.C.</t>
  </si>
  <si>
    <t>INVERSIONES FISA S.A.</t>
  </si>
  <si>
    <t>PLÁSTICOS</t>
  </si>
  <si>
    <t>PERUANA DE MOLDEADOS S.A.</t>
  </si>
  <si>
    <t>PAMOLSA</t>
  </si>
  <si>
    <t>CENTURYLINK PERU S.A.</t>
  </si>
  <si>
    <t>REFINACIÓN</t>
  </si>
  <si>
    <t>REFINERIA LA PAMPILLA S.A.A</t>
  </si>
  <si>
    <t>TEXGROUP S.A.</t>
  </si>
  <si>
    <t>PAPEL</t>
  </si>
  <si>
    <t>GRAFIPAPEL S.A.</t>
  </si>
  <si>
    <t>MAQUINARIA</t>
  </si>
  <si>
    <t>KOMATSU-MITSUI MAQUINARIAS PERU S.A.</t>
  </si>
  <si>
    <t>INNOVA AMBIENTAL S.A.</t>
  </si>
  <si>
    <t>PH Elite Jumbo Classic Ahorro UH 500 mts x1x4</t>
  </si>
  <si>
    <t>PETROLEO</t>
  </si>
  <si>
    <t>PLUSPETROL PERU CORPORATION S.A.</t>
  </si>
  <si>
    <t>COMPANIA MINERA ANTAMINA S.A</t>
  </si>
  <si>
    <t>JABONES</t>
  </si>
  <si>
    <t>PLUS  PLUS COSMETICA S.A.</t>
  </si>
  <si>
    <t>SERLIMUT S.A.C.</t>
  </si>
  <si>
    <t>SOLGAS AMAZONIA S.A.C</t>
  </si>
  <si>
    <t>ACERO</t>
  </si>
  <si>
    <t>CORPORACION ACEROS AREQUIPA S.A.</t>
  </si>
  <si>
    <t>INVERSIONES NUEVA METROPOLI S.A.</t>
  </si>
  <si>
    <t>CONCRETOS SUPERMIX S.A.</t>
  </si>
  <si>
    <t>EMPRESA SIDERURGICA DEL PERU S.A.A.</t>
  </si>
  <si>
    <t>INTRADEVCO INDUSTRIAL S.A.</t>
  </si>
  <si>
    <t>TRUPAL S.A.</t>
  </si>
  <si>
    <t>COGORNO S.A.</t>
  </si>
  <si>
    <t>RETAIL</t>
  </si>
  <si>
    <t>MULTIMERCADOS ZONALES S.A.</t>
  </si>
  <si>
    <t>MINKA</t>
  </si>
  <si>
    <t>NUESTRA SEÑORA DEL SAGRADO CORAZON</t>
  </si>
  <si>
    <t>CLÍNICA STELLA MARIS</t>
  </si>
  <si>
    <t>PALMAS DEL ORIENTE S.A</t>
  </si>
  <si>
    <t>PALMAS DEL SHANUSI S.A</t>
  </si>
  <si>
    <t>INDUSTRIA</t>
  </si>
  <si>
    <t>FARMACIAS</t>
  </si>
  <si>
    <t>GRUPO SALGUE E.I.R.L.</t>
  </si>
  <si>
    <t>MACHU PICCHU FOODS S.A.C.</t>
  </si>
  <si>
    <t>TRADING FASHION LINE S.A.</t>
  </si>
  <si>
    <t>DEVANLAY PERU S.A.C.</t>
  </si>
  <si>
    <t>OPP FILM S.A.</t>
  </si>
  <si>
    <t>INKA KNIT S.A.</t>
  </si>
  <si>
    <t>EXPRESS JEAN'S C &amp; O S.A.</t>
  </si>
  <si>
    <t>AUTOMOTRIZ</t>
  </si>
  <si>
    <t>MAQUINARIA NACIONAL S.A. PERU</t>
  </si>
  <si>
    <t>GRUPO GILDEMEISTER</t>
  </si>
  <si>
    <t>EULEN DEL PERU DE SERVICIOS COMPLEMENTARIOS S.A.</t>
  </si>
  <si>
    <t>PT Elite Jumbo Plus Ecológica UH 200 mts x3x2</t>
  </si>
  <si>
    <t>PLUSPETROL NORTE S.A.</t>
  </si>
  <si>
    <t>AUTOMOTORES GILDEMEISTER-PERU S.A.</t>
  </si>
  <si>
    <t>SERVICIO JUEGOS</t>
  </si>
  <si>
    <t>INTRALOT DE PERU S.A.</t>
  </si>
  <si>
    <t>AGROINDUSTRIAL DEL PERU SAC</t>
  </si>
  <si>
    <t>STAR PRINT S.A.</t>
  </si>
  <si>
    <t>SUR COLOR STAR S.A.</t>
  </si>
  <si>
    <t>INMOBILIARIA GRUPO M&amp;W S.A.C.</t>
  </si>
  <si>
    <t>INSTITUTO</t>
  </si>
  <si>
    <t>INSTITUCIONES TOULOUSE LAUTREC DE EDUCACION SUPERIOR S.A.C.</t>
  </si>
  <si>
    <t>CERTUS</t>
  </si>
  <si>
    <t>TRANSPORTE</t>
  </si>
  <si>
    <t>LINEA AMARILLA S.A.C.</t>
  </si>
  <si>
    <t>NEGOCIACIONES E INVERSIONES DORAL S.A.C.</t>
  </si>
  <si>
    <t>STARBRANDS PERU S.A.C.</t>
  </si>
  <si>
    <t>INVERSIONES EDUCA S.A.</t>
  </si>
  <si>
    <t>CONTACT CENTER FALABELLA SAC</t>
  </si>
  <si>
    <t>TOPY TEX STAR E.I.R.L.</t>
  </si>
  <si>
    <t>SERVICIOS LOGISTICOS AUTOMOTRICES S.A.(GRUPO ALICORP)</t>
  </si>
  <si>
    <t>MASTERBREAD S.A.</t>
  </si>
  <si>
    <t>HORTIFRUT-TAL S.A.C.</t>
  </si>
  <si>
    <t>GRUPO NORTE FACILITY PERU S.A.C.</t>
  </si>
  <si>
    <t>PEX PERU S.A.C.</t>
  </si>
  <si>
    <t>INDUSTRIAS DEL TULUMAYO S.A.</t>
  </si>
  <si>
    <t>J Y M VIRGEN DEL BUEN PASO S.A.C.</t>
  </si>
  <si>
    <t>LIDER GERENCIA Y CONSTRUCCION S.A.</t>
  </si>
  <si>
    <t>BERRIES DE CHAO SAC</t>
  </si>
  <si>
    <t>HORTIFRUT - PERÚ S.A.C.</t>
  </si>
  <si>
    <t>DESARROLLO EDUCATIVO S.A.</t>
  </si>
  <si>
    <t>LIMA 3</t>
  </si>
  <si>
    <t>AROMATISA</t>
  </si>
  <si>
    <t>CARDOZA RUESTA SAMUEL</t>
  </si>
  <si>
    <t>SAN SILVESTRE SCHOOL ASOCIACION CIVIL</t>
  </si>
  <si>
    <t>INSTITUTO CULTURAL PERUANO NORTEAMERICANO</t>
  </si>
  <si>
    <t>PH Elite Classic UH 550 mts x1x4</t>
  </si>
  <si>
    <t>EQUIPOS</t>
  </si>
  <si>
    <t>BSH ELECTRODOMESTICOS SAC</t>
  </si>
  <si>
    <t>CINE</t>
  </si>
  <si>
    <t>CINEMARK DEL PERU S.R.L</t>
  </si>
  <si>
    <t>ENVIRO-TECH SAC</t>
  </si>
  <si>
    <t>EFCO AMERICA S.A.</t>
  </si>
  <si>
    <t>ABASTECEDORA ALIMENTICIA S.A.C.</t>
  </si>
  <si>
    <t>VILLA CHICKEN</t>
  </si>
  <si>
    <t>CORPORACION EDUCA S.A.C.</t>
  </si>
  <si>
    <t>COLUMBIA</t>
  </si>
  <si>
    <t>BOCANADA PERU SAC</t>
  </si>
  <si>
    <t>CRAS</t>
  </si>
  <si>
    <t>OPERADOR LOGÍSTICO</t>
  </si>
  <si>
    <t>NEPTUNIA S.A.</t>
  </si>
  <si>
    <t>DP WORLD</t>
  </si>
  <si>
    <t>BANCOS</t>
  </si>
  <si>
    <t>CORPORACION FINANCIERA DE DESARROLLO S.A .</t>
  </si>
  <si>
    <t>CEGNE CLARETIANO</t>
  </si>
  <si>
    <t>PAPEL Y CARTON</t>
  </si>
  <si>
    <t>FORSAC PERU S.A.C.</t>
  </si>
  <si>
    <t>ELECTRICIDAD</t>
  </si>
  <si>
    <t>LUZ DEL SUR S.A.A.</t>
  </si>
  <si>
    <t>PERUVIAN NATURE S &amp; S S.A.C.</t>
  </si>
  <si>
    <t>DP WORLD CALLAO S.R.L.</t>
  </si>
  <si>
    <t>RETAIL &amp; MARKETING CONSULTING E.I.R.L.</t>
  </si>
  <si>
    <t>TERMINALES</t>
  </si>
  <si>
    <t>AEROPUERTOS ANDINOS DEL PERU S.A.</t>
  </si>
  <si>
    <t>PT Elite Interfoliado Plus DH Blanco XL</t>
  </si>
  <si>
    <t>PH Elite Jumbo Classic 500 MTS. Bolsa X 4</t>
  </si>
  <si>
    <t>Jabón Elite Glicerina 2 X 5 LITROS.</t>
  </si>
  <si>
    <t>INLAND ENERGY  SAC</t>
  </si>
  <si>
    <t>UT COMERCIAL S.A.</t>
  </si>
  <si>
    <t>UNIVERSAL TEXTIL</t>
  </si>
  <si>
    <t>KMC</t>
  </si>
  <si>
    <t>CLINICA INTERNACIONAL S.A.</t>
  </si>
  <si>
    <t>CERÁMICAS</t>
  </si>
  <si>
    <t xml:space="preserve">CERAMICA LIMA S A                                </t>
  </si>
  <si>
    <t xml:space="preserve">ENTEL PERU S.A.                                             </t>
  </si>
  <si>
    <t>CORPORACION CERAMICA S A</t>
  </si>
  <si>
    <t>INCHCAPE LATAM PERU S.A.</t>
  </si>
  <si>
    <t>CONSORCIO MEDITERRANEO S.A.C.</t>
  </si>
  <si>
    <t>DON BUFFET</t>
  </si>
  <si>
    <t>Alcohol Elite Gel 5 litros x2x1</t>
  </si>
  <si>
    <t>Alcohol Elite Gel 1000ml x12x1</t>
  </si>
  <si>
    <t>Alcohol Elite Spray 1000ml x12x1</t>
  </si>
  <si>
    <t>Alcohol Elite Spray 5 litros x2x1</t>
  </si>
  <si>
    <t>METAL MECÁNICA</t>
  </si>
  <si>
    <t xml:space="preserve">INSUMOS CASABLANCA S.A.C                                    </t>
  </si>
  <si>
    <t>PISAC</t>
  </si>
  <si>
    <t>CONTINENTAL S.A.C.</t>
  </si>
  <si>
    <t>PINTURA</t>
  </si>
  <si>
    <t>CORPORACION PERUANA DE PRODUCTOS QUIMICOS S.A</t>
  </si>
  <si>
    <t>QROMA</t>
  </si>
  <si>
    <t>METAL METÁLICA</t>
  </si>
  <si>
    <t>TECNOFIL S.A.</t>
  </si>
  <si>
    <t>PANDERO S.A.</t>
  </si>
  <si>
    <t>LABORATORIO</t>
  </si>
  <si>
    <t>MEGA LABS LATAM S.A.</t>
  </si>
  <si>
    <t>LABORATORIO ROEMMERS</t>
  </si>
  <si>
    <t>CLINICA BELLAVISTA SAC</t>
  </si>
  <si>
    <t>CLÍNICA AUNA</t>
  </si>
  <si>
    <t>MIRAFLORES DE TURISMO S.A.C</t>
  </si>
  <si>
    <t>HOTEL EXCLUSIVE</t>
  </si>
  <si>
    <t>ASOCIACION DEPORTIVA LOS INKAS GOLF CLUB</t>
  </si>
  <si>
    <t>HORTUS S.A.</t>
  </si>
  <si>
    <t>SALUBRIDAD SANEAMIENTO AMBIENTAL Y SERVICIOS S.A.C.</t>
  </si>
  <si>
    <t>SSAYS</t>
  </si>
  <si>
    <t>ESTUDIO ABOGADOS</t>
  </si>
  <si>
    <t>PIERREND, GOMEZ &amp; ASOCIADOS SOCIEDAD CIVIL DE RESPONSABILIDAD LIMITADA</t>
  </si>
  <si>
    <t>QUIMTIA S.A.</t>
  </si>
  <si>
    <t>CENTRO EDUCAT PARTIC MIXTO REINA DEL MUN</t>
  </si>
  <si>
    <t>SERVICIO DE PERSONAL</t>
  </si>
  <si>
    <t>OVERALL BUSINESS S.A.</t>
  </si>
  <si>
    <t>OVERALL GROUP</t>
  </si>
  <si>
    <t>INSTITUTO DE CIENCIAS Y HUMANIDADES</t>
  </si>
  <si>
    <t>ACADEMIA CÉSAR VALLEJO</t>
  </si>
  <si>
    <t>INTERNACIONAL DE TRANSPORTE TURISTICO Y SERVICIOS S.R.L.</t>
  </si>
  <si>
    <t>EMPRESA DE TRANSPORTE TURISTICO OLANO S.A.</t>
  </si>
  <si>
    <t>OLTURSA</t>
  </si>
  <si>
    <t>ASOCIACION REAL CLUB DE LIMA</t>
  </si>
  <si>
    <t>LIMA GOLF CLUB</t>
  </si>
  <si>
    <t>COLEGIO DE ARQUITECTOS DEL PERU-REGIONAL LIMA</t>
  </si>
  <si>
    <t>SEGUROS</t>
  </si>
  <si>
    <t>MAPFRE PERU COMPAÑÍA DE SEGUROS Y REASEGUROS</t>
  </si>
  <si>
    <t>INSTITUTO OFTALMOSALUD S.A.C.</t>
  </si>
  <si>
    <t>VIÑA TACAMA S.A</t>
  </si>
  <si>
    <t>ALS PERU S.A.</t>
  </si>
  <si>
    <t>PESQUERA</t>
  </si>
  <si>
    <t>CORPORACION PESQUERA INCA S.A.C.</t>
  </si>
  <si>
    <t>TEGUISE TURISTICA PERU S.A</t>
  </si>
  <si>
    <t>COLEGIO TRENER DE MONTERRICO S.A.</t>
  </si>
  <si>
    <t>CONSORCIO INT.L. MING SRLTDA</t>
  </si>
  <si>
    <t>HOTEL PRINCESA</t>
  </si>
  <si>
    <t>FIGTUR S.A.</t>
  </si>
  <si>
    <t>HOTEL BTH</t>
  </si>
  <si>
    <t>FINANCIERA TFC S.A.</t>
  </si>
  <si>
    <t>CONQUISTADORES REAL SERVICE S.A.</t>
  </si>
  <si>
    <t>INDUSTRIAS Y MULTISERV MILAGRITOS SRLTDA</t>
  </si>
  <si>
    <t>ONCOCENTER PERU S.A.C.</t>
  </si>
  <si>
    <t>CLÍNICA ONCOSALUD</t>
  </si>
  <si>
    <t>R Y R PATOLOGOS ASOCIADOS S.A.C.</t>
  </si>
  <si>
    <t>GRUPO FRANCO S.A.C.</t>
  </si>
  <si>
    <t>HOTEL QUINDE</t>
  </si>
  <si>
    <t>PROMOTORA LOS OLIVOS S.A.C.</t>
  </si>
  <si>
    <t>COLEGIO PAMER</t>
  </si>
  <si>
    <t>GIMNASIO</t>
  </si>
  <si>
    <t>INVERDESA PERU S.A.C.</t>
  </si>
  <si>
    <t>BODYTECH</t>
  </si>
  <si>
    <t>MEDIC SER S.A.C.</t>
  </si>
  <si>
    <t>NUEVAS OPCIONES EN VARIEDADES ALIMENTICIAS @ E.I.R.L.</t>
  </si>
  <si>
    <t>LABORATORIO CLINICO INMUNOLOGICO CANTELLA S.A.C.</t>
  </si>
  <si>
    <t>OVERALL STRATEGY S.A.C.</t>
  </si>
  <si>
    <t>LUKOLL S.A.C.</t>
  </si>
  <si>
    <t>HEXAGRAMA 1 S.A.C.</t>
  </si>
  <si>
    <t>SUR FITNESS S.A.C.</t>
  </si>
  <si>
    <t>SMART FIT</t>
  </si>
  <si>
    <t>CLINICA DE ENFERMEDADES RENALES GRAU S.A.C.</t>
  </si>
  <si>
    <t>GLOBAL FITNESS SUPPORT S.A.C.</t>
  </si>
  <si>
    <t>ADEZOI S.A.C.</t>
  </si>
  <si>
    <t>COLEGIOS TRILCE</t>
  </si>
  <si>
    <t>ASOCIACION EDUCATIVA ARES</t>
  </si>
  <si>
    <t>PAE INGENIERIA S.R.L.</t>
  </si>
  <si>
    <t>PROLIM INSTITUCIONAL SAC</t>
  </si>
  <si>
    <t>ASOCIACION EDUCATIVA AVENTURAS</t>
  </si>
  <si>
    <t>HOTEL EXCLUS S.A.C.</t>
  </si>
  <si>
    <t>FERROAGRO Y SERVICIOS GENERALES S.R.L.</t>
  </si>
  <si>
    <t>KONSULT GROUP PERU S.A.C.</t>
  </si>
  <si>
    <t>LUKAT CONTRATISTAS GENERALES E.I.R.L.</t>
  </si>
  <si>
    <t>SMARTFIT PERU S.A.C.</t>
  </si>
  <si>
    <t>PANACA UNIDA S.A.C.</t>
  </si>
  <si>
    <t>PRIMA FITNESS S.A.C.</t>
  </si>
  <si>
    <t>FENIX FITNESS S.A.C.</t>
  </si>
  <si>
    <t>OPERACIONES LOGISTICAS PROFESIONALES S.A.C.</t>
  </si>
  <si>
    <t>OLP</t>
  </si>
  <si>
    <t>PH Elite Interfoliado Excellence DH 21.6x10.5 cm x20x300</t>
  </si>
  <si>
    <t>SAPREGO</t>
  </si>
  <si>
    <t>COMPAÑIA PERUANA DE RADIODIFUSION S.A.</t>
  </si>
  <si>
    <t>CANAL 4</t>
  </si>
  <si>
    <t>FCA PERUANA ETERNIT S.A.</t>
  </si>
  <si>
    <t>FERRETERÍA</t>
  </si>
  <si>
    <t>ADMINISTRADORA CLINICA RICARDO PALMA S.A.</t>
  </si>
  <si>
    <t>GRANA Y MONTERO PETROLERA S.A.</t>
  </si>
  <si>
    <t>LA ESPERANZA DEL PERU S.A.</t>
  </si>
  <si>
    <t>CLÍNICA SANNA</t>
  </si>
  <si>
    <t>VESALIO S.A.</t>
  </si>
  <si>
    <t>PT Elite Jumbo Classic Básica UH 200 mts x1x1</t>
  </si>
  <si>
    <t>PH Elite Classic UH 280 mts x1x4</t>
  </si>
  <si>
    <t>ALFRED H KNIGHT DEL PERU S.A.C.</t>
  </si>
  <si>
    <t>CSALUD S.A.</t>
  </si>
  <si>
    <t>CLÍNICA MAISON DE SANTE</t>
  </si>
  <si>
    <t>COPREX S.A.</t>
  </si>
  <si>
    <t>XIMESA S.A.C.</t>
  </si>
  <si>
    <t>PLASTICOS REY</t>
  </si>
  <si>
    <t>COLEGIO DE LA INMACULADA (JESUITAS)</t>
  </si>
  <si>
    <t>AFP INTEGRA S.A.</t>
  </si>
  <si>
    <t>CLINICA EL GOLF S.A.</t>
  </si>
  <si>
    <t>DOCTOR + S.A.C.</t>
  </si>
  <si>
    <t>TEXTILES CAMONES S.A.</t>
  </si>
  <si>
    <t>CONSORCIO CAROLINA S.A.C.</t>
  </si>
  <si>
    <t>REDIPLAST S.A.C.</t>
  </si>
  <si>
    <t>PARROQUIA NUESTRA SRA DE LA RECONCILIACION</t>
  </si>
  <si>
    <t>HILANDERIA DE ALGODON PERUANO S.A.</t>
  </si>
  <si>
    <t>DISMERO S.A.</t>
  </si>
  <si>
    <t>PRODUCTOS YULI DEL PERU S.A.C.</t>
  </si>
  <si>
    <t>AVERY DENNISON RETAIL INFORMATION SERVICES PERU S.A.C.</t>
  </si>
  <si>
    <t>SISTEMAS DE ADMINISTRACION HOSPITALARIA S.A.C.</t>
  </si>
  <si>
    <t>RAFAEL &amp; GIANINNA INVERSIONES S.A.C.</t>
  </si>
  <si>
    <t>DIVECENTER S.A.C.</t>
  </si>
  <si>
    <t>SERVICIO RESPONSABLE A LA INDUSTRIA S.A.C.</t>
  </si>
  <si>
    <t>LUCHA PARTNERS S.A.C.</t>
  </si>
  <si>
    <t>LA LUCHA</t>
  </si>
  <si>
    <t>CBC MANUFACTURA S.A.C.</t>
  </si>
  <si>
    <t>GRUPO COMERCIAL JADI S.A.C</t>
  </si>
  <si>
    <t>LIMA 4</t>
  </si>
  <si>
    <t>AYLIN &amp; NIKITO</t>
  </si>
  <si>
    <t>PAE PERU INGENIERIA DE SERVICIOS S.R.L. - PAE INGENIERIA S.R.L.</t>
  </si>
  <si>
    <t>ROSARIO ROSALES</t>
  </si>
  <si>
    <t>FIGUEROA TAYPE HORTENCIA</t>
  </si>
  <si>
    <t>INVERSIONES NICOLAS S.A.C.</t>
  </si>
  <si>
    <t>DISTRIBUIDORA AYLIN &amp; NIKITO E.I.R.L.</t>
  </si>
  <si>
    <t>OPAL CLEAN SAC</t>
  </si>
  <si>
    <t>CONBERTIDORA Y DISTRIBUIDORA FAGADE E.I.R.L.</t>
  </si>
  <si>
    <t>CENTROSUR</t>
  </si>
  <si>
    <t>ANA CECILIA DE LA CRUZ</t>
  </si>
  <si>
    <t>Maxwipe Trabajos Pesados 80unid x6x1</t>
  </si>
  <si>
    <t>T5 Mascarillas</t>
  </si>
  <si>
    <t>MA Mascarilla Elite Professional 40x50</t>
  </si>
  <si>
    <t>PROLIMFE &amp; CIA S.A.C</t>
  </si>
  <si>
    <t>CORPORACION PROLIDER E.I.R.L.</t>
  </si>
  <si>
    <t>HYLIMP</t>
  </si>
  <si>
    <t>LABORATORIOS INDUQUIMICA SA</t>
  </si>
  <si>
    <t>JB COMERCIO NACIONAL SAC</t>
  </si>
  <si>
    <t>ECOCENTURY S.A.C.</t>
  </si>
  <si>
    <t>FERRETERIA PLASTICOS Y SERVICIOS SAC</t>
  </si>
  <si>
    <t>TECNISAN EIRL</t>
  </si>
  <si>
    <t>LA SIRENA</t>
  </si>
  <si>
    <t>NEXA RESOURCES PERÚ</t>
  </si>
  <si>
    <t>MINERA MILPO</t>
  </si>
  <si>
    <t>GRUPO ABRIL S.A.C.</t>
  </si>
  <si>
    <t>INMOBILIARIAS VERANO SAC</t>
  </si>
  <si>
    <t>CORPORACION INMOBILIARIA NERMAR S.A.C.</t>
  </si>
  <si>
    <t>CORPORACION INMOBILIARIA FERMONT S.A.C.</t>
  </si>
  <si>
    <t>INVERSIONES MAPLE S.A.C.</t>
  </si>
  <si>
    <t>CORPORACION KAOBA S.A.C</t>
  </si>
  <si>
    <t>PERU GRACE</t>
  </si>
  <si>
    <t>VASQUEZ RUIZ MARIA ELIZABETH</t>
  </si>
  <si>
    <t>PULITEZZA</t>
  </si>
  <si>
    <t>GRESCO S.A.C. (CALA)</t>
  </si>
  <si>
    <t>GRUPO ARAMBURU</t>
  </si>
  <si>
    <t>SERVICIOS DE FRANQUICIA PARDOS SAC</t>
  </si>
  <si>
    <t>LAETUS S.A.C.</t>
  </si>
  <si>
    <t>URSUS RESTAURANTES SAC</t>
  </si>
  <si>
    <t>SANGUCHES DEL PERU S.A.C.</t>
  </si>
  <si>
    <t>INVERSIONES DT1 S.A.C.</t>
  </si>
  <si>
    <t>INVERSIONES M5 S.A.C.</t>
  </si>
  <si>
    <t>AAP CORPORACION S.A.C (REST. ALFRESCO)</t>
  </si>
  <si>
    <t>CHIFAS DEL PERU SAC</t>
  </si>
  <si>
    <t>TAPERIAS PERUANAS S.A.C.</t>
  </si>
  <si>
    <t>COMPANY WAREHOUSE S.A.C.</t>
  </si>
  <si>
    <t>20424718361   </t>
  </si>
  <si>
    <t>GIAMEN S.A.C. (REST. MANGOS)</t>
  </si>
  <si>
    <t>20510362048 </t>
  </si>
  <si>
    <t>GINA Y MICHELL S.A.C.</t>
  </si>
  <si>
    <t>20516949377 </t>
  </si>
  <si>
    <t>INVERSIONES EMC GOURMET SAC (REST. LIMA 27)</t>
  </si>
  <si>
    <t>20600520891  </t>
  </si>
  <si>
    <t>CAFE SALUDABLE SAC ( REST. ARMONICA)</t>
  </si>
  <si>
    <t>RODALFA</t>
  </si>
  <si>
    <t>VIVA G Y M S.A.</t>
  </si>
  <si>
    <t>CORPORACION MG S.A.C.</t>
  </si>
  <si>
    <t>COLLIERS INTERNATIONAL</t>
  </si>
  <si>
    <t>DIGITEX PERU S.A.C.</t>
  </si>
  <si>
    <t>TOTAL CLEAN</t>
  </si>
  <si>
    <t>EPSON PERU S.A</t>
  </si>
  <si>
    <t>KRACOVIA S.A.C.</t>
  </si>
  <si>
    <t>FULL JOB S.A.C.</t>
  </si>
  <si>
    <t>WORLD IMPORT - LIMA</t>
  </si>
  <si>
    <t>EXPLOSIVOS</t>
  </si>
  <si>
    <t>FAMESA EXPLOSIVOS S.A.C.</t>
  </si>
  <si>
    <t>FARMAGRO S.A.</t>
  </si>
  <si>
    <t xml:space="preserve">FERRETERIA    </t>
  </si>
  <si>
    <t>FERRETERIA LA PRIMAVERA</t>
  </si>
  <si>
    <t>PO Elite Individual 36x8</t>
  </si>
  <si>
    <t>ADECCO PERU S.A.</t>
  </si>
  <si>
    <t>ADECCO</t>
  </si>
  <si>
    <t>SUN INVERSIONES S.A.C.</t>
  </si>
  <si>
    <t>ADECCO CONSULTING S.A.</t>
  </si>
  <si>
    <t>PROVEEDORES PRIMOR E.I.R.L</t>
  </si>
  <si>
    <t>DIRECTV PERU S.R.L.</t>
  </si>
  <si>
    <t>CENTROS MEDICOS DEL PERÚ S.A.</t>
  </si>
  <si>
    <t>CLÍNICA JOCKEY</t>
  </si>
  <si>
    <t>CLINICA DEL TRABAJADOR S.A.C.</t>
  </si>
  <si>
    <t>PROVINCIA</t>
  </si>
  <si>
    <t>CENTRO ORIENTE</t>
  </si>
  <si>
    <t>CONSORCIO BREROS</t>
  </si>
  <si>
    <t>MARILU ANCHANTE ARCO</t>
  </si>
  <si>
    <t>NEGOCIOS Y SERVICIOS ROYAL S.A.</t>
  </si>
  <si>
    <t>20140184331 </t>
  </si>
  <si>
    <t>ESPINOZA HNOS. S.A.  </t>
  </si>
  <si>
    <t>EL DORADO</t>
  </si>
  <si>
    <t>HOTEL</t>
  </si>
  <si>
    <t>HOTEL PLAZA S.A.</t>
  </si>
  <si>
    <t>FOTO PERÚ</t>
  </si>
  <si>
    <t>DEISY HUAMAN MENDOZA </t>
  </si>
  <si>
    <t>AGRICOLA DON RICARDO S.A.C.</t>
  </si>
  <si>
    <t>COMPLEJO AGROINDUSTRIAL BETA S.A.</t>
  </si>
  <si>
    <t>VIRU SA</t>
  </si>
  <si>
    <t>PESQUERA EXALMAR S.A.A.</t>
  </si>
  <si>
    <t>SUN FRUITS EXPORTS S.A.</t>
  </si>
  <si>
    <t>PERUVIAN TOURS AGENCY S.A.C.</t>
  </si>
  <si>
    <t>HOTEL ARANWA</t>
  </si>
  <si>
    <t>MADERO DE FE</t>
  </si>
  <si>
    <t>BLACK &amp; WHITE CORPORTION SRL</t>
  </si>
  <si>
    <t>PH Rendipel Pro Jumbo UH 100 mts x1x6</t>
  </si>
  <si>
    <t>COSTA DEL SOL PUCALLPA S.A.C.</t>
  </si>
  <si>
    <t>TULIPAN</t>
  </si>
  <si>
    <t>SERVICIO</t>
  </si>
  <si>
    <t>DERRAMA MAGISTERIAL</t>
  </si>
  <si>
    <t>UNIVERSIDAD CESAR VALLEJO S.A.C.</t>
  </si>
  <si>
    <t>INVERSIONES WIN TAC SERVICIOS GENERALES E.I.R.LTDA</t>
  </si>
  <si>
    <t>CORPORACION NIGASA S.A.C.</t>
  </si>
  <si>
    <t>JR ROSE CORPORATION S.A.C.</t>
  </si>
  <si>
    <t>NORTE 1</t>
  </si>
  <si>
    <t>ALVAREZ BOHL - CHICLAYO</t>
  </si>
  <si>
    <t>ARRUE HERNANDEZ MICHAEL ALEJANDRO</t>
  </si>
  <si>
    <t>GRANOS Y CEREALES S.A.C.</t>
  </si>
  <si>
    <t>CONSORCIO Z.I.A. - PIURA</t>
  </si>
  <si>
    <t>GONZALES LIMA YHO MAYRA</t>
  </si>
  <si>
    <t>EL CHALAN S.A.C.</t>
  </si>
  <si>
    <t>NOVO EXPORT S.R.LTDA.</t>
  </si>
  <si>
    <t>UNIVERSIDAD PRIVADA ANTENOR ORREGO</t>
  </si>
  <si>
    <t>ASOCIACIÓN CIVIL PIURA 450</t>
  </si>
  <si>
    <t>OPEN PLAZA S.A.</t>
  </si>
  <si>
    <t>CLINICA MIRAFLORES S.A.C.</t>
  </si>
  <si>
    <t>TURISMO COSTA DEL SOL S.A.</t>
  </si>
  <si>
    <t>SOCIEDAD AGRICOLA RAPEL S.A.C.</t>
  </si>
  <si>
    <t>DISTRIBUIDORA COMERCIAL HERCAVI S.A.C.</t>
  </si>
  <si>
    <t>REAL PLAZA S.R.L.</t>
  </si>
  <si>
    <t>INVERSIONES DT 1 S.A.C.</t>
  </si>
  <si>
    <t>GRUPO PATIO COMERCIAL S.A.C.</t>
  </si>
  <si>
    <t>CORPORACIÓN ECOLIMPRO PERU S.A.C.</t>
  </si>
  <si>
    <t>J &amp; C</t>
  </si>
  <si>
    <t>SAN ROQUE S.A.</t>
  </si>
  <si>
    <t>ARENA VERDE S.A.C.</t>
  </si>
  <si>
    <t>AGROVISION PERU S.A.C.</t>
  </si>
  <si>
    <t>MENDOZA ROSA</t>
  </si>
  <si>
    <t>POLLERIA CAMPOS CHIKEN S.R.L.</t>
  </si>
  <si>
    <t>CLINICA SANNA</t>
  </si>
  <si>
    <t>CONTRATISTAS GENERALES V &amp; M SEÑOR DE LOS MILAGROS S.A.C.</t>
  </si>
  <si>
    <t>SAKAIDE S.A.C.</t>
  </si>
  <si>
    <t>NORTE 2</t>
  </si>
  <si>
    <t>ALVAREZ BOHL - TRUJILLO</t>
  </si>
  <si>
    <t>INVERSIONES CORPORATIVAS DEL NORTE S.A.C.</t>
  </si>
  <si>
    <t>CONSORCIO Z.I.A. - TRUJILLO</t>
  </si>
  <si>
    <t>CLINICA SANCHEZ FERRER S A</t>
  </si>
  <si>
    <t>PLASTIENVASES S.A.C.</t>
  </si>
  <si>
    <t>PROVEEDORES TÉCNICOS &amp; DIVERSOS SERVICIOS S.A.C.</t>
  </si>
  <si>
    <t>GSP TRUJILLO S.A.C.</t>
  </si>
  <si>
    <t>CLÍNICA CAMINO REAL</t>
  </si>
  <si>
    <t>CONCESIONARIA TERRAPUERTO TRUJILLO S.A.</t>
  </si>
  <si>
    <t>SE Doblada Avianca Coctel UH 150x36</t>
  </si>
  <si>
    <t>PH Rendipel Pro Jumbo UH 280 mts x1x6</t>
  </si>
  <si>
    <t>SE Pinkberry 100x24</t>
  </si>
  <si>
    <t>SE Inca Rail 100x24</t>
  </si>
  <si>
    <t>SE Elite Gourmet Blanca 40x40 cm x12x50</t>
  </si>
  <si>
    <t>PT Rendipel Pro DH 120 mts x1x1</t>
  </si>
  <si>
    <t>SE Rendipel Pro UH 14X13.5 cm x1x1800</t>
  </si>
  <si>
    <t>SE Mc Donald´s Helados</t>
  </si>
  <si>
    <t>DERO</t>
  </si>
  <si>
    <t>16694520507264108360664</t>
  </si>
  <si>
    <t>16694520507264108361444</t>
  </si>
  <si>
    <t>16694520507264108361571</t>
  </si>
  <si>
    <t>16694520507264108361541</t>
  </si>
  <si>
    <t>16694520507264108361531</t>
  </si>
  <si>
    <t>16694520507264108361569</t>
  </si>
  <si>
    <t>16694520507264108361535</t>
  </si>
  <si>
    <t>16694520507264108361537</t>
  </si>
  <si>
    <t>16694520507264108370042</t>
  </si>
  <si>
    <t>16694520507264108370045</t>
  </si>
  <si>
    <t>16694520507264108361445</t>
  </si>
  <si>
    <t>INMOBILIARIA Y SERVICIOS MASARIS S.A.C.</t>
  </si>
  <si>
    <t>16694520484327948361358</t>
  </si>
  <si>
    <t>16694520484327948361540</t>
  </si>
  <si>
    <t>16694520484327948361179</t>
  </si>
  <si>
    <t>16694520484327948361532</t>
  </si>
  <si>
    <t>16694520484327948360854</t>
  </si>
  <si>
    <t>16694520484327948371439</t>
  </si>
  <si>
    <t>16694520484327948361444</t>
  </si>
  <si>
    <t>WEGA CONSTRUCTORA E INMOBILIARIA S.A.C.</t>
  </si>
  <si>
    <t>16694520390321121361358</t>
  </si>
  <si>
    <t>16694520390321121361444</t>
  </si>
  <si>
    <t>16694520390321121361571</t>
  </si>
  <si>
    <t>16694520390321121361541</t>
  </si>
  <si>
    <t>16694520390321121361540</t>
  </si>
  <si>
    <t>16694520390321121361536</t>
  </si>
  <si>
    <t>16694520390321121361179</t>
  </si>
  <si>
    <t>16694520390321121361532</t>
  </si>
  <si>
    <t>16694520390321121361516</t>
  </si>
  <si>
    <t>16694520390321121361424</t>
  </si>
  <si>
    <t>16694520390321121360854</t>
  </si>
  <si>
    <t>16694520390321121370045</t>
  </si>
  <si>
    <t>16694520390321121370040</t>
  </si>
  <si>
    <t>16694520390321121370041</t>
  </si>
  <si>
    <t>16694520390321121361445</t>
  </si>
  <si>
    <t>16694520390321121361515</t>
  </si>
  <si>
    <t>GRUPO ALIMENTICIO SAN JOSE S.A.</t>
  </si>
  <si>
    <t>16694520602498833361571</t>
  </si>
  <si>
    <t>16694520602498833361541</t>
  </si>
  <si>
    <t>16694520602498833361569</t>
  </si>
  <si>
    <t>16694520602498833361535</t>
  </si>
  <si>
    <t>16694520602498833370049</t>
  </si>
  <si>
    <t>16694520602498833371439</t>
  </si>
  <si>
    <t>MAXLIM S.R.L.</t>
  </si>
  <si>
    <t>16694520495795439361085</t>
  </si>
  <si>
    <t>16694520495795439361540</t>
  </si>
  <si>
    <t>16694520495795439361532</t>
  </si>
  <si>
    <t>16694520495795439361569</t>
  </si>
  <si>
    <t>16694520495795439361535</t>
  </si>
  <si>
    <t>MAXLIM OPERACIONES SRL</t>
  </si>
  <si>
    <t>16694520600001397361085</t>
  </si>
  <si>
    <t>16694520600001397361540</t>
  </si>
  <si>
    <t>16694520600001397361532</t>
  </si>
  <si>
    <t>16694520600001397361569</t>
  </si>
  <si>
    <t>16694520600001397361535</t>
  </si>
  <si>
    <t>MEGAPACK TRADING S.A.C.</t>
  </si>
  <si>
    <t>16694520266777184361085</t>
  </si>
  <si>
    <t>SERVICIOS ALIMENTICIOS CORPORATIVOS S.A.C.</t>
  </si>
  <si>
    <t>16694520514178951361571</t>
  </si>
  <si>
    <t>16694520514178951361541</t>
  </si>
  <si>
    <t>16694520514178951360484</t>
  </si>
  <si>
    <t>16694520514178951361532</t>
  </si>
  <si>
    <t>16694520514178951360857</t>
  </si>
  <si>
    <t>HEREDIA VASQUEZ</t>
  </si>
  <si>
    <t>GRAN HOTEL EL GOLF TRUJILLO S.A.</t>
  </si>
  <si>
    <t>AVOCADO PACKING COMPANY S.A.C.</t>
  </si>
  <si>
    <t>SUR 1</t>
  </si>
  <si>
    <t>CIPRIANI DAVID</t>
  </si>
  <si>
    <t>MARILIA DISTRIBUCIONES E.I.R.L.</t>
  </si>
  <si>
    <t>LA GOLOSINA</t>
  </si>
  <si>
    <t>SOCIEDAD MINERA CERRO VERDE S.A.A.</t>
  </si>
  <si>
    <t>MARTINEZ KARINA</t>
  </si>
  <si>
    <t>NAUFRAGOSMOQ E.I.R.L.</t>
  </si>
  <si>
    <t>SERTUCO E.I.R.L.</t>
  </si>
  <si>
    <t>HOTEL COLONIAL</t>
  </si>
  <si>
    <t>TURIMOQ E.I.R.L.</t>
  </si>
  <si>
    <t>HOTEL MOQUEGUA</t>
  </si>
  <si>
    <t>CLINICA DEL SUR S.A.C.</t>
  </si>
  <si>
    <t>ARICRISMAR P &amp; G E.I.R.L.</t>
  </si>
  <si>
    <t>P &amp; S</t>
  </si>
  <si>
    <t>MATHEOS MENDIZABAL N. E.</t>
  </si>
  <si>
    <t>ORIHUELA CAMACHO MARIA LAURA</t>
  </si>
  <si>
    <t>FAB DE CHOCOLATES LA IBERICA S.A.</t>
  </si>
  <si>
    <t>LA IBERICA</t>
  </si>
  <si>
    <t>CONSORCIO SHINING SRL</t>
  </si>
  <si>
    <t>ALMACENES FARMACEUTICOS S.A.C.</t>
  </si>
  <si>
    <t>MARES RESTAURANT S.R.L.</t>
  </si>
  <si>
    <t>MUNAY'S S.R.L.</t>
  </si>
  <si>
    <t>SERVICIOS ALIMENTARIOS VITUÑA S.A.</t>
  </si>
  <si>
    <t>DSERVICIOS TURISTICOS GENERALES S.R.L.</t>
  </si>
  <si>
    <t>GRUPO 41 S.R.L.</t>
  </si>
  <si>
    <t>EMBARCADERIO 41</t>
  </si>
  <si>
    <t>CAJONES PERUANOS S.R.L.</t>
  </si>
  <si>
    <t>OMG DISTRIBUCIONES EIRL</t>
  </si>
  <si>
    <t>SAN JUAN MASIAS</t>
  </si>
  <si>
    <t>NEWREST PERU S.A.C.</t>
  </si>
  <si>
    <t>LIGABUE CATERING PERU S.A.C.</t>
  </si>
  <si>
    <t>SELITAC</t>
  </si>
  <si>
    <t>UNIVERSIDAD PRIVADA DE TACNA</t>
  </si>
  <si>
    <t>IMPORTACION EXPORTACION ALBA S.A.C.</t>
  </si>
  <si>
    <t>TECNICA AREQUIPA</t>
  </si>
  <si>
    <t>DONI SOLANO RODRIGUEZ</t>
  </si>
  <si>
    <t>CHURATA LAURA OLINDA</t>
  </si>
  <si>
    <t>LE FOYER HOSTEL AREQUIPA</t>
  </si>
  <si>
    <t>MICHELL Y CIA S.A.</t>
  </si>
  <si>
    <t>CLINICA AREQUIPA S.A.</t>
  </si>
  <si>
    <t>FRANKY Y RICKY S.A.</t>
  </si>
  <si>
    <t>EMP. DE TRANS. FLORES HNOS. SRL.</t>
  </si>
  <si>
    <t>INSTITUCION EDUCATIVA PRIVADA LA SALLE</t>
  </si>
  <si>
    <t>MUNICIPALIDAD PROVINCIAL AREQUIPA</t>
  </si>
  <si>
    <t>TRANSFORMADORA DE ALIMENTOS AMERICA S.A.C.</t>
  </si>
  <si>
    <t>COLEGIO ANGLO AMERICANO PRESCOTT</t>
  </si>
  <si>
    <t>CLUB INTERNACIONAL AREQUIPA</t>
  </si>
  <si>
    <t>EMP DE GENERACION ELECTRICA AREQUIPA S.A.</t>
  </si>
  <si>
    <t>EGASA</t>
  </si>
  <si>
    <t>JOY GLOBAL (PERU) S.A.C.</t>
  </si>
  <si>
    <t>LABORATORIOS MUÑOZ E.I.R.LTDA.</t>
  </si>
  <si>
    <t>EL MARQUEZ S.R.LTDA.</t>
  </si>
  <si>
    <t>EMPRESA DE SERVICIOS EL PRINCIPE S.R.L.</t>
  </si>
  <si>
    <t>HOTEL EL DESCANSO S.R.LTDA.</t>
  </si>
  <si>
    <t>REP.Y SERV.TURISTICOS REAL S.FELIPE EIRL</t>
  </si>
  <si>
    <t>HOSTAL REAL SAN FELIPE</t>
  </si>
  <si>
    <t>AGRICOLA PAMPA BAJA S.A.C.</t>
  </si>
  <si>
    <t>EMBOTELLADORA SAN MIGUEL DEL SUR S.A.C.</t>
  </si>
  <si>
    <t>KOLA REAL</t>
  </si>
  <si>
    <t>MUNDO HIDRAULICO S.A.C.</t>
  </si>
  <si>
    <t>CLINICA VALLESUR S.A.</t>
  </si>
  <si>
    <t>ALSUR PERU S.A.C.</t>
  </si>
  <si>
    <t>COMERCIAL J.B. SEÑOR DE HUANCA E.I.R.L.</t>
  </si>
  <si>
    <t>EL TABLON FOOD CENTER E.I.R.L.</t>
  </si>
  <si>
    <t>SOCIEDAD GASTRONOMICA DE AREQUIPA S.A.C.</t>
  </si>
  <si>
    <t>JESGAR S.A.C.</t>
  </si>
  <si>
    <t>GRUPO HIGHLAND S.A.C.</t>
  </si>
  <si>
    <t>BASTIS S.R.L.</t>
  </si>
  <si>
    <t>C.E.P.MAX UHLE E.I.R.L.</t>
  </si>
  <si>
    <t>DESSAN S.A.C.</t>
  </si>
  <si>
    <t>NORKY´S CHICKEN</t>
  </si>
  <si>
    <t>SERVICIOS TURISTICOS BON GOURMET E.I.R.L</t>
  </si>
  <si>
    <t>EL EKEKO NEGOCIOS S.A.</t>
  </si>
  <si>
    <t>SERVICIOS MEDICOS DANIEL A. CARRION E.I.R.L.</t>
  </si>
  <si>
    <t>DISTRIBUCIONES Y SERVICIOS SAN GABRIEL E.I.R.L.</t>
  </si>
  <si>
    <t>FUNDO MONTECRUZ E.I.R.L.</t>
  </si>
  <si>
    <t>ALPANDINA S.A.C.</t>
  </si>
  <si>
    <t>INVERSIONES &amp; RESTAURANTES S.A.</t>
  </si>
  <si>
    <t>CORPORACIÓN RICO S.A.C.</t>
  </si>
  <si>
    <t>RICO POLLO</t>
  </si>
  <si>
    <t>QUIXA S.A.C.</t>
  </si>
  <si>
    <t>ANFER VIAJES Y NEGOCIOS E.I.R.L.</t>
  </si>
  <si>
    <t>HOTEL BOUTIQUE MAJESTAD</t>
  </si>
  <si>
    <t>SERVICIOS MULTIPLES DOÑA EMILIANA E.I.R.L.</t>
  </si>
  <si>
    <t>TEDELCA E.I.R.L.</t>
  </si>
  <si>
    <t>CREPISIMO S.A.C.</t>
  </si>
  <si>
    <t>CLINICA PARA EL TRABAJADOR DANIEL ALCIDES CARRION S.A.C.</t>
  </si>
  <si>
    <t>PERUVIAN FOOD SALINAS E.I.R.L.</t>
  </si>
  <si>
    <t>LA CECILIA</t>
  </si>
  <si>
    <t>M &amp; L PROFESSIONAL E.I.R.L.</t>
  </si>
  <si>
    <t>CONDE DE LEMOS AREQUIPA E.I.R.L.</t>
  </si>
  <si>
    <t>VDISER</t>
  </si>
  <si>
    <t>ELIZABETH SUSANA MEDINA</t>
  </si>
  <si>
    <t>UNIVERSIDAD CONTINENTAL S.A.C.</t>
  </si>
  <si>
    <t>GRUPO SOLAZ S.A.C.</t>
  </si>
  <si>
    <t>LOGÍSTICA</t>
  </si>
  <si>
    <t>ANGLO S.R.L.</t>
  </si>
  <si>
    <t>COMERCIAL MARCAR S.A.C.</t>
  </si>
  <si>
    <t>MEVA DISTRIBUCIONES E.I.R.L.</t>
  </si>
  <si>
    <t>SUR 2</t>
  </si>
  <si>
    <t>COMPAÑIA F &amp; M</t>
  </si>
  <si>
    <t>PETIT POIS S.A.C.</t>
  </si>
  <si>
    <t>HOTEL SOL Y LUNA</t>
  </si>
  <si>
    <t>CLABE ANDINA S.A.C.</t>
  </si>
  <si>
    <t>HOTEL SUMAQ MACHU PICCHU</t>
  </si>
  <si>
    <t>OPERADORA INKA S.A.C.</t>
  </si>
  <si>
    <t>HOTEL MAPI</t>
  </si>
  <si>
    <t>DOA CUSCO S.A.C.</t>
  </si>
  <si>
    <t>HOSTEL LOKI</t>
  </si>
  <si>
    <t>DISTRIBUCIONES CLEAN PROFOUND SAC</t>
  </si>
  <si>
    <t>INVERSIONES ROFI E.I.R.L.</t>
  </si>
  <si>
    <t>D`KALIZ</t>
  </si>
  <si>
    <t>NDISA CONSTRUCCIONES Y LOGISTICA INTEGRAL E.I.R.L.</t>
  </si>
  <si>
    <t>MISOKA S.A.C.</t>
  </si>
  <si>
    <t>NORKY´S</t>
  </si>
  <si>
    <t>SEIDAI S.A.C.</t>
  </si>
  <si>
    <t>HOTEL RISSORT S.A.C.</t>
  </si>
  <si>
    <t>GRUPO COMERCIAL &amp; DISTRIBUIDORA FABICON E.I.R.L.</t>
  </si>
  <si>
    <t> 20448159745</t>
  </si>
  <si>
    <t>DISTRIBUCIONES Y REPRESENTACIONES RAIMER E.I.R.L</t>
  </si>
  <si>
    <t xml:space="preserve">AMAND ANTONIETA FLORES QUILCA </t>
  </si>
  <si>
    <t xml:space="preserve">RC Elite de 15 mt </t>
  </si>
  <si>
    <t>TECNICA CUSCO</t>
  </si>
  <si>
    <t>PAZ GALLEGOS MARIELA</t>
  </si>
  <si>
    <t>MAMANI QUISPE</t>
  </si>
  <si>
    <t>HOTELERA CUSCO S.A.</t>
  </si>
  <si>
    <t>INVERSIONES CONTINENTE SRLTDA.</t>
  </si>
  <si>
    <t>HOTEL CUSCO PLAZA</t>
  </si>
  <si>
    <t>PERU BELMOND HOTELS S.A.</t>
  </si>
  <si>
    <t>EL TABLON FOOD CENTER TURISMO E INVERSIONES S.R.L.</t>
  </si>
  <si>
    <t>OXIGEN MEDNET E.I.R.L.</t>
  </si>
  <si>
    <t>LOS TRES PISQUEROS S.A.C.</t>
  </si>
  <si>
    <t>CENTRO ODONTOLÓGICO</t>
  </si>
  <si>
    <t>ODONTOMEDICA DENTAL CUSCO S.A.C.</t>
  </si>
  <si>
    <t>GRUPO GASTRONOMICO G&amp;J S.A.C.</t>
  </si>
  <si>
    <t>MOUNTAIN LODGES OF PERU S.A.C.</t>
  </si>
  <si>
    <t>INCA RAIL S.A.</t>
  </si>
  <si>
    <t>SOCIEDAD HOTELERA DEL SUR S.A.</t>
  </si>
  <si>
    <t>TAYPIKALA HOTEL CUSCO EIRL</t>
  </si>
  <si>
    <t>SOCIEDAD GASTRONOMICA DE CUZCO S.A.C.</t>
  </si>
  <si>
    <t>LANDMARK HOLDINGS S.A.C.</t>
  </si>
  <si>
    <t>AGRICOLA ALSUR CUSCO S.A.C.</t>
  </si>
  <si>
    <t>ASOCIACION DE AYUDA ARQUIDIOCESANA</t>
  </si>
  <si>
    <t>M SUMAQ E.I.R.L.</t>
  </si>
  <si>
    <t>SERVICIOS MULTIPLES LASERHUAYNA E.I.R.L.</t>
  </si>
  <si>
    <t>MINERA LAS BAMBAS</t>
  </si>
  <si>
    <t>MERCANTILES BYG E.I.R.L.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</si>
</sst>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\ _€_-;\-* #,##0\ _€_-;_-* &quot;-&quot;??\ _€_-;_-@_-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9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77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43" fontId="2" fillId="0" borderId="0" xfId="1" applyFont="1" applyProtection="1"/>
    <xf numFmtId="10" fontId="2" fillId="0" borderId="0" xfId="2" applyNumberFormat="1" applyFont="1" applyProtection="1"/>
    <xf numFmtId="43" fontId="2" fillId="0" borderId="0" xfId="1" applyFont="1" applyProtection="1">
      <protection locked="0"/>
    </xf>
    <xf numFmtId="0" fontId="2" fillId="0" borderId="0" xfId="0" applyFont="1" applyAlignment="1" applyProtection="1">
      <alignment horizontal="center" vertical="center"/>
      <protection locked="0"/>
    </xf>
    <xf numFmtId="2" fontId="2" fillId="0" borderId="0" xfId="0" applyNumberFormat="1" applyFont="1" applyAlignment="1" applyProtection="1">
      <alignment horizontal="center" vertical="center"/>
      <protection locked="0"/>
    </xf>
    <xf numFmtId="0" fontId="2" fillId="0" borderId="0" xfId="0" applyFont="1" applyProtection="1">
      <protection locked="0"/>
    </xf>
    <xf numFmtId="0" fontId="2" fillId="0" borderId="0" xfId="0" applyFont="1" applyAlignment="1">
      <alignment horizontal="left"/>
    </xf>
    <xf numFmtId="0" fontId="3" fillId="0" borderId="0" xfId="0" applyFont="1"/>
    <xf numFmtId="0" fontId="5" fillId="3" borderId="0" xfId="0" applyFont="1" applyFill="1" applyAlignment="1">
      <alignment horizontal="center" vertical="top" wrapText="1"/>
    </xf>
    <xf numFmtId="43" fontId="5" fillId="3" borderId="0" xfId="1" applyFont="1" applyFill="1" applyAlignment="1" applyProtection="1">
      <alignment horizontal="center" vertical="top" wrapText="1"/>
    </xf>
    <xf numFmtId="10" fontId="5" fillId="3" borderId="0" xfId="2" applyNumberFormat="1" applyFont="1" applyFill="1" applyAlignment="1" applyProtection="1">
      <alignment horizontal="center" vertical="top" wrapText="1"/>
    </xf>
    <xf numFmtId="164" fontId="5" fillId="3" borderId="0" xfId="1" applyNumberFormat="1" applyFont="1" applyFill="1" applyAlignment="1" applyProtection="1">
      <alignment horizontal="center" vertical="top" wrapText="1"/>
    </xf>
    <xf numFmtId="43" fontId="5" fillId="3" borderId="0" xfId="1" applyFont="1" applyFill="1" applyAlignment="1" applyProtection="1">
      <alignment horizontal="center" vertical="top" wrapText="1"/>
      <protection locked="0"/>
    </xf>
    <xf numFmtId="43" fontId="4" fillId="2" borderId="1" xfId="1" applyFont="1" applyFill="1" applyBorder="1" applyAlignment="1" applyProtection="1">
      <alignment horizontal="center" vertical="center" wrapText="1"/>
      <protection locked="0"/>
    </xf>
    <xf numFmtId="2" fontId="4" fillId="2" borderId="1" xfId="1" applyNumberFormat="1" applyFont="1" applyFill="1" applyBorder="1" applyAlignment="1" applyProtection="1">
      <alignment horizontal="center" vertical="center" wrapText="1"/>
    </xf>
    <xf numFmtId="0" fontId="2" fillId="0" borderId="0" xfId="0" applyFont="1" applyAlignment="1" applyProtection="1">
      <alignment horizontal="center" vertical="top" wrapText="1"/>
      <protection locked="0"/>
    </xf>
    <xf numFmtId="0" fontId="2" fillId="2" borderId="0" xfId="0" applyFont="1" applyFill="1"/>
    <xf numFmtId="0" fontId="2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 vertical="center"/>
    </xf>
    <xf numFmtId="10" fontId="2" fillId="2" borderId="0" xfId="2" applyNumberFormat="1" applyFont="1" applyFill="1" applyProtection="1"/>
    <xf numFmtId="43" fontId="2" fillId="2" borderId="0" xfId="1" applyFont="1" applyFill="1" applyProtection="1"/>
    <xf numFmtId="10" fontId="3" fillId="4" borderId="0" xfId="2" applyNumberFormat="1" applyFont="1" applyFill="1" applyProtection="1"/>
    <xf numFmtId="43" fontId="2" fillId="5" borderId="0" xfId="1" applyFont="1" applyFill="1" applyProtection="1"/>
    <xf numFmtId="0" fontId="2" fillId="5" borderId="0" xfId="0" applyFont="1" applyFill="1" applyAlignment="1">
      <alignment horizontal="center"/>
    </xf>
    <xf numFmtId="17" fontId="2" fillId="5" borderId="0" xfId="0" applyNumberFormat="1" applyFont="1" applyFill="1" applyAlignment="1">
      <alignment horizontal="center"/>
    </xf>
    <xf numFmtId="164" fontId="2" fillId="5" borderId="0" xfId="1" applyNumberFormat="1" applyFont="1" applyFill="1" applyAlignment="1" applyProtection="1">
      <alignment horizontal="center"/>
    </xf>
    <xf numFmtId="43" fontId="3" fillId="4" borderId="0" xfId="1" applyFont="1" applyFill="1" applyProtection="1">
      <protection locked="0"/>
    </xf>
    <xf numFmtId="43" fontId="3" fillId="4" borderId="0" xfId="1" applyFont="1" applyFill="1" applyProtection="1"/>
    <xf numFmtId="0" fontId="4" fillId="0" borderId="0" xfId="0" applyFont="1" applyAlignment="1" applyProtection="1">
      <alignment horizontal="center" vertical="center"/>
      <protection locked="0"/>
    </xf>
    <xf numFmtId="2" fontId="4" fillId="4" borderId="0" xfId="1" applyNumberFormat="1" applyFont="1" applyFill="1" applyAlignment="1" applyProtection="1">
      <alignment horizontal="center" vertical="center"/>
    </xf>
    <xf numFmtId="2" fontId="4" fillId="0" borderId="0" xfId="0" applyNumberFormat="1" applyFont="1" applyAlignment="1">
      <alignment horizontal="center" vertical="center"/>
    </xf>
    <xf numFmtId="0" fontId="3" fillId="0" borderId="0" xfId="0" applyFont="1" applyProtection="1">
      <protection locked="0"/>
    </xf>
    <xf numFmtId="0" fontId="3" fillId="2" borderId="0" xfId="0" applyFont="1" applyFill="1"/>
    <xf numFmtId="0" fontId="3" fillId="2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43" fontId="3" fillId="0" borderId="0" xfId="1" applyFont="1" applyProtection="1"/>
    <xf numFmtId="10" fontId="3" fillId="2" borderId="0" xfId="2" applyNumberFormat="1" applyFont="1" applyFill="1" applyProtection="1"/>
    <xf numFmtId="43" fontId="3" fillId="2" borderId="0" xfId="1" applyFont="1" applyFill="1" applyProtection="1"/>
    <xf numFmtId="10" fontId="3" fillId="0" borderId="0" xfId="2" applyNumberFormat="1" applyFont="1" applyProtection="1"/>
    <xf numFmtId="43" fontId="3" fillId="5" borderId="0" xfId="1" applyFont="1" applyFill="1" applyProtection="1"/>
    <xf numFmtId="0" fontId="3" fillId="5" borderId="0" xfId="0" applyFont="1" applyFill="1" applyAlignment="1">
      <alignment horizontal="center"/>
    </xf>
    <xf numFmtId="17" fontId="3" fillId="5" borderId="0" xfId="0" applyNumberFormat="1" applyFont="1" applyFill="1" applyAlignment="1">
      <alignment horizontal="center"/>
    </xf>
    <xf numFmtId="164" fontId="3" fillId="5" borderId="0" xfId="1" applyNumberFormat="1" applyFont="1" applyFill="1" applyAlignment="1" applyProtection="1">
      <alignment horizontal="center"/>
    </xf>
    <xf numFmtId="0" fontId="2" fillId="0" borderId="0" xfId="0" applyFont="1" applyAlignment="1" applyProtection="1">
      <alignment horizontal="center"/>
      <protection locked="0"/>
    </xf>
    <xf numFmtId="164" fontId="3" fillId="4" borderId="0" xfId="1" applyNumberFormat="1" applyFont="1" applyFill="1" applyProtection="1">
      <protection locked="0"/>
    </xf>
    <xf numFmtId="0" fontId="2" fillId="2" borderId="0" xfId="0" applyFont="1" applyFill="1" applyAlignment="1">
      <alignment horizontal="left"/>
    </xf>
    <xf numFmtId="0" fontId="4" fillId="6" borderId="0" xfId="0" applyFont="1" applyFill="1" applyAlignment="1">
      <alignment horizontal="center"/>
    </xf>
    <xf numFmtId="0" fontId="4" fillId="6" borderId="0" xfId="0" applyFont="1" applyFill="1"/>
    <xf numFmtId="0" fontId="3" fillId="6" borderId="0" xfId="0" applyFont="1" applyFill="1" applyAlignment="1">
      <alignment horizontal="center"/>
    </xf>
    <xf numFmtId="0" fontId="3" fillId="6" borderId="0" xfId="0" applyFont="1" applyFill="1"/>
    <xf numFmtId="0" fontId="6" fillId="0" borderId="0" xfId="0" applyFont="1" applyAlignment="1">
      <alignment horizontal="center"/>
    </xf>
    <xf numFmtId="0" fontId="6" fillId="0" borderId="0" xfId="0" applyFont="1"/>
    <xf numFmtId="43" fontId="4" fillId="4" borderId="0" xfId="1" applyFont="1" applyFill="1" applyProtection="1"/>
    <xf numFmtId="10" fontId="4" fillId="2" borderId="0" xfId="2" applyNumberFormat="1" applyFont="1" applyFill="1" applyProtection="1"/>
    <xf numFmtId="43" fontId="4" fillId="2" borderId="0" xfId="1" applyFont="1" applyFill="1" applyProtection="1"/>
    <xf numFmtId="43" fontId="4" fillId="5" borderId="0" xfId="1" applyFont="1" applyFill="1" applyProtection="1"/>
    <xf numFmtId="0" fontId="4" fillId="5" borderId="0" xfId="0" applyFont="1" applyFill="1" applyAlignment="1">
      <alignment horizontal="center"/>
    </xf>
    <xf numFmtId="43" fontId="4" fillId="4" borderId="0" xfId="1" applyFont="1" applyFill="1" applyProtection="1">
      <protection locked="0"/>
    </xf>
    <xf numFmtId="0" fontId="4" fillId="2" borderId="0" xfId="0" applyFont="1" applyFill="1"/>
    <xf numFmtId="0" fontId="4" fillId="2" borderId="0" xfId="0" applyFont="1" applyFill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43" fontId="4" fillId="0" borderId="0" xfId="1" applyFont="1" applyProtection="1"/>
    <xf numFmtId="10" fontId="4" fillId="0" borderId="0" xfId="2" applyNumberFormat="1" applyFont="1" applyProtection="1"/>
    <xf numFmtId="17" fontId="4" fillId="5" borderId="0" xfId="0" applyNumberFormat="1" applyFont="1" applyFill="1" applyAlignment="1">
      <alignment horizontal="center"/>
    </xf>
    <xf numFmtId="164" fontId="4" fillId="5" borderId="0" xfId="1" applyNumberFormat="1" applyFont="1" applyFill="1" applyAlignment="1" applyProtection="1">
      <alignment horizontal="center"/>
    </xf>
    <xf numFmtId="43" fontId="6" fillId="0" borderId="0" xfId="1" applyFont="1" applyProtection="1"/>
    <xf numFmtId="10" fontId="6" fillId="0" borderId="0" xfId="2" applyNumberFormat="1" applyFont="1" applyProtection="1"/>
    <xf numFmtId="0" fontId="5" fillId="7" borderId="0" xfId="0" applyFont="1" applyFill="1" applyAlignment="1">
      <alignment horizontal="center" vertical="top" wrapText="1"/>
    </xf>
    <xf numFmtId="0" fontId="5" fillId="7" borderId="1" xfId="0" applyFont="1" applyFill="1" applyBorder="1" applyAlignment="1" applyProtection="1">
      <alignment horizontal="center" vertical="center" wrapText="1"/>
      <protection locked="0"/>
    </xf>
    <xf numFmtId="2" fontId="5" fillId="7" borderId="1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0" xfId="0" applyFont="1" applyAlignment="1" applyProtection="1">
      <alignment horizontal="center" vertical="center" wrapText="1"/>
      <protection locked="0"/>
    </xf>
    <xf numFmtId="10" fontId="5" fillId="7" borderId="0" xfId="2" applyNumberFormat="1" applyFont="1" applyFill="1" applyAlignment="1" applyProtection="1">
      <alignment horizontal="center" vertical="top" wrapText="1"/>
    </xf>
    <xf numFmtId="43" fontId="5" fillId="7" borderId="0" xfId="1" applyFont="1" applyFill="1" applyAlignment="1" applyProtection="1">
      <alignment horizontal="center" vertical="top" wrapText="1"/>
    </xf>
  </cellXfs>
  <cellStyles count="3">
    <cellStyle name="Millares" xfId="1" builtinId="3"/>
    <cellStyle name="Normal" xfId="0" builtinId="0"/>
    <cellStyle name="Porcentaje" xfId="2" builtinId="5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E4EAC-5CD2-4323-B6CE-03CAEA43365A}">
  <sheetPr filterMode="1"/>
  <dimension ref="A1:AD3085"/>
  <sheetViews>
    <sheetView tabSelected="1" zoomScale="145" zoomScaleNormal="145" workbookViewId="0">
      <selection activeCell="A2" sqref="A2"/>
    </sheetView>
  </sheetViews>
  <sheetFormatPr baseColWidth="10" defaultColWidth="11.42578125" defaultRowHeight="12" x14ac:dyDescent="0.2"/>
  <cols>
    <col min="1" max="2" width="6.140625" style="8" customWidth="1"/>
    <col min="3" max="4" width="9.28515625" style="1" customWidth="1"/>
    <col min="5" max="5" width="20.7109375" style="1" customWidth="1"/>
    <col min="6" max="7" width="9.28515625" style="2" customWidth="1"/>
    <col min="8" max="9" width="17.140625" style="2" customWidth="1"/>
    <col min="10" max="10" width="12.7109375" style="2" customWidth="1"/>
    <col min="11" max="11" width="76.28515625" style="1" bestFit="1" customWidth="1"/>
    <col min="12" max="12" width="21.42578125" style="2" customWidth="1"/>
    <col min="13" max="13" width="13.85546875" style="1" customWidth="1"/>
    <col min="14" max="14" width="8.85546875" style="2" customWidth="1"/>
    <col min="15" max="15" width="44.85546875" style="1" bestFit="1" customWidth="1"/>
    <col min="16" max="16" width="11.28515625" style="3" customWidth="1"/>
    <col min="17" max="17" width="11.28515625" style="4" customWidth="1"/>
    <col min="18" max="18" width="11.28515625" style="3" customWidth="1"/>
    <col min="19" max="19" width="11.28515625" style="4" customWidth="1"/>
    <col min="20" max="20" width="11.28515625" style="3" customWidth="1"/>
    <col min="21" max="21" width="9.85546875" style="3" customWidth="1"/>
    <col min="22" max="22" width="25.140625" style="2" customWidth="1"/>
    <col min="23" max="24" width="10.5703125" style="2" customWidth="1"/>
    <col min="25" max="25" width="13" style="5" customWidth="1"/>
    <col min="26" max="26" width="13" style="3" customWidth="1"/>
    <col min="27" max="16384" width="11.42578125" style="8"/>
  </cols>
  <sheetData>
    <row r="1" spans="1:30" x14ac:dyDescent="0.2">
      <c r="AA1" s="74" t="s">
        <v>0</v>
      </c>
      <c r="AB1" s="74"/>
      <c r="AC1" s="6"/>
      <c r="AD1" s="7"/>
    </row>
    <row r="2" spans="1:30" s="18" customFormat="1" ht="36" x14ac:dyDescent="0.2">
      <c r="A2" s="1" t="s">
        <v>1</v>
      </c>
      <c r="B2" s="1" t="s">
        <v>2</v>
      </c>
      <c r="C2" s="71" t="s">
        <v>4</v>
      </c>
      <c r="D2" s="71" t="s">
        <v>5</v>
      </c>
      <c r="E2" s="71" t="s">
        <v>6</v>
      </c>
      <c r="F2" s="11" t="s">
        <v>7</v>
      </c>
      <c r="G2" s="11" t="s">
        <v>8</v>
      </c>
      <c r="H2" s="11" t="s">
        <v>9</v>
      </c>
      <c r="I2" s="11" t="s">
        <v>10</v>
      </c>
      <c r="J2" s="11" t="s">
        <v>11</v>
      </c>
      <c r="K2" s="11" t="s">
        <v>12</v>
      </c>
      <c r="L2" s="11" t="s">
        <v>13</v>
      </c>
      <c r="M2" s="71" t="s">
        <v>14</v>
      </c>
      <c r="N2" s="11" t="s">
        <v>15</v>
      </c>
      <c r="O2" s="71" t="s">
        <v>16</v>
      </c>
      <c r="P2" s="12" t="s">
        <v>17</v>
      </c>
      <c r="Q2" s="75" t="s">
        <v>18</v>
      </c>
      <c r="R2" s="76" t="s">
        <v>19</v>
      </c>
      <c r="S2" s="13" t="s">
        <v>20</v>
      </c>
      <c r="T2" s="12" t="s">
        <v>21</v>
      </c>
      <c r="U2" s="76" t="s">
        <v>22</v>
      </c>
      <c r="V2" s="11" t="s">
        <v>23</v>
      </c>
      <c r="W2" s="71" t="s">
        <v>24</v>
      </c>
      <c r="X2" s="14" t="s">
        <v>25</v>
      </c>
      <c r="Y2" s="15" t="s">
        <v>26</v>
      </c>
      <c r="Z2" s="12" t="s">
        <v>27</v>
      </c>
      <c r="AA2" s="16" t="s">
        <v>26</v>
      </c>
      <c r="AB2" s="17" t="s">
        <v>27</v>
      </c>
      <c r="AC2" s="72" t="s">
        <v>28</v>
      </c>
      <c r="AD2" s="73" t="s">
        <v>29</v>
      </c>
    </row>
    <row r="3" spans="1:30" s="34" customFormat="1" hidden="1" x14ac:dyDescent="0.2">
      <c r="A3" s="9">
        <v>2021</v>
      </c>
      <c r="B3" s="1" t="s">
        <v>3</v>
      </c>
      <c r="C3" s="19" t="s">
        <v>30</v>
      </c>
      <c r="D3" s="19" t="s">
        <v>30</v>
      </c>
      <c r="E3" s="19" t="s">
        <v>31</v>
      </c>
      <c r="F3" s="20">
        <v>16764</v>
      </c>
      <c r="G3" s="20">
        <v>240208</v>
      </c>
      <c r="H3" s="20" t="s">
        <v>32</v>
      </c>
      <c r="I3" s="20" t="s">
        <v>32</v>
      </c>
      <c r="J3" s="20">
        <v>20112273922</v>
      </c>
      <c r="K3" s="19" t="s">
        <v>33</v>
      </c>
      <c r="L3" s="21" t="s">
        <v>34</v>
      </c>
      <c r="M3" s="1" t="s">
        <v>35</v>
      </c>
      <c r="N3" s="2">
        <v>361541</v>
      </c>
      <c r="O3" s="1" t="s">
        <v>36</v>
      </c>
      <c r="P3" s="3">
        <v>31.07226</v>
      </c>
      <c r="Q3" s="22">
        <f>IF(1-R3/P3&lt;0%,0,1-R3/P3)</f>
        <v>0.20383776397339626</v>
      </c>
      <c r="R3" s="23">
        <f t="shared" ref="R3:R66" si="0">+T3*(100%-S3)</f>
        <v>24.73856</v>
      </c>
      <c r="S3" s="24">
        <v>0</v>
      </c>
      <c r="T3" s="3">
        <v>24.73856</v>
      </c>
      <c r="U3" s="25">
        <f>+IF(P3-R3&lt;0,0,P3-R3)</f>
        <v>6.3337000000000003</v>
      </c>
      <c r="V3" s="26" t="str">
        <f t="shared" ref="V3:V66" si="1">+CONCATENATE(G3,J3,N3)</f>
        <v>24020820112273922361541</v>
      </c>
      <c r="W3" s="27">
        <v>43831</v>
      </c>
      <c r="X3" s="28"/>
      <c r="Y3" s="29"/>
      <c r="Z3" s="30">
        <f t="shared" ref="Z3:Z66" si="2">IFERROR(U3*Y3,0)</f>
        <v>0</v>
      </c>
      <c r="AA3" s="31"/>
      <c r="AB3" s="32">
        <f t="shared" ref="AB3:AB66" si="3">IFERROR(AA3*U3,0)</f>
        <v>0</v>
      </c>
      <c r="AC3" s="31"/>
      <c r="AD3" s="33">
        <f t="shared" ref="AD3:AD66" si="4">IFERROR(Z3-AB3,0)</f>
        <v>0</v>
      </c>
    </row>
    <row r="4" spans="1:30" s="34" customFormat="1" hidden="1" x14ac:dyDescent="0.2">
      <c r="A4" s="9">
        <v>2021</v>
      </c>
      <c r="B4" s="1" t="s">
        <v>3</v>
      </c>
      <c r="C4" s="19" t="s">
        <v>30</v>
      </c>
      <c r="D4" s="19" t="s">
        <v>30</v>
      </c>
      <c r="E4" s="19" t="s">
        <v>31</v>
      </c>
      <c r="F4" s="20">
        <v>16764</v>
      </c>
      <c r="G4" s="20">
        <v>240208</v>
      </c>
      <c r="H4" s="20" t="s">
        <v>32</v>
      </c>
      <c r="I4" s="20" t="s">
        <v>32</v>
      </c>
      <c r="J4" s="20">
        <v>20112273922</v>
      </c>
      <c r="K4" s="19" t="s">
        <v>33</v>
      </c>
      <c r="L4" s="21" t="s">
        <v>34</v>
      </c>
      <c r="M4" s="1" t="s">
        <v>35</v>
      </c>
      <c r="N4" s="2">
        <v>361571</v>
      </c>
      <c r="O4" s="1" t="s">
        <v>37</v>
      </c>
      <c r="P4" s="3">
        <v>31.07226</v>
      </c>
      <c r="Q4" s="22">
        <f t="shared" ref="Q4:Q66" si="5">IF(1-R4/P4&lt;0%,0,1-R4/P4)</f>
        <v>0.22277941804040002</v>
      </c>
      <c r="R4" s="23">
        <f t="shared" si="0"/>
        <v>24.15</v>
      </c>
      <c r="S4" s="24">
        <v>0</v>
      </c>
      <c r="T4" s="3">
        <v>24.15</v>
      </c>
      <c r="U4" s="25">
        <f t="shared" ref="U4:U66" si="6">+IF(P4-R4&lt;0,0,P4-R4)</f>
        <v>6.9222600000000014</v>
      </c>
      <c r="V4" s="26" t="str">
        <f>+CONCATENATE(G4,J4,N4)</f>
        <v>24020820112273922361571</v>
      </c>
      <c r="W4" s="27">
        <v>43831</v>
      </c>
      <c r="X4" s="28"/>
      <c r="Y4" s="29"/>
      <c r="Z4" s="30">
        <f t="shared" si="2"/>
        <v>0</v>
      </c>
      <c r="AA4" s="31"/>
      <c r="AB4" s="32">
        <f t="shared" si="3"/>
        <v>0</v>
      </c>
      <c r="AC4" s="31"/>
      <c r="AD4" s="33">
        <f t="shared" si="4"/>
        <v>0</v>
      </c>
    </row>
    <row r="5" spans="1:30" s="34" customFormat="1" hidden="1" x14ac:dyDescent="0.2">
      <c r="A5" s="9">
        <v>2021</v>
      </c>
      <c r="B5" s="1" t="s">
        <v>3</v>
      </c>
      <c r="C5" s="19" t="s">
        <v>38</v>
      </c>
      <c r="D5" s="19" t="s">
        <v>39</v>
      </c>
      <c r="E5" s="19" t="s">
        <v>40</v>
      </c>
      <c r="F5" s="20">
        <v>9915</v>
      </c>
      <c r="G5" s="20">
        <v>9915</v>
      </c>
      <c r="H5" s="20" t="s">
        <v>41</v>
      </c>
      <c r="I5" s="20" t="s">
        <v>42</v>
      </c>
      <c r="J5" s="20">
        <v>20100340195</v>
      </c>
      <c r="K5" s="19" t="s">
        <v>43</v>
      </c>
      <c r="L5" s="20"/>
      <c r="M5" s="1" t="s">
        <v>44</v>
      </c>
      <c r="N5" s="2">
        <v>361532</v>
      </c>
      <c r="O5" s="1" t="s">
        <v>45</v>
      </c>
      <c r="P5" s="3">
        <v>24.870425957550601</v>
      </c>
      <c r="Q5" s="22">
        <f t="shared" si="5"/>
        <v>0.2900583998787718</v>
      </c>
      <c r="R5" s="23">
        <f t="shared" si="0"/>
        <v>17.656550000000003</v>
      </c>
      <c r="S5" s="4">
        <v>9.5000000000000001E-2</v>
      </c>
      <c r="T5" s="3">
        <v>19.510000000000002</v>
      </c>
      <c r="U5" s="25">
        <f t="shared" si="6"/>
        <v>7.2138759575505986</v>
      </c>
      <c r="V5" s="26" t="str">
        <f t="shared" si="1"/>
        <v>991520100340195361532</v>
      </c>
      <c r="W5" s="27">
        <v>43831</v>
      </c>
      <c r="X5" s="28"/>
      <c r="Y5" s="29"/>
      <c r="Z5" s="30">
        <f t="shared" si="2"/>
        <v>0</v>
      </c>
      <c r="AA5" s="31"/>
      <c r="AB5" s="32">
        <f t="shared" si="3"/>
        <v>0</v>
      </c>
      <c r="AC5" s="31"/>
      <c r="AD5" s="33">
        <f t="shared" si="4"/>
        <v>0</v>
      </c>
    </row>
    <row r="6" spans="1:30" s="34" customFormat="1" hidden="1" x14ac:dyDescent="0.2">
      <c r="A6" s="9">
        <v>2021</v>
      </c>
      <c r="B6" s="1" t="s">
        <v>3</v>
      </c>
      <c r="C6" s="19" t="s">
        <v>38</v>
      </c>
      <c r="D6" s="19" t="s">
        <v>39</v>
      </c>
      <c r="E6" s="19" t="s">
        <v>40</v>
      </c>
      <c r="F6" s="20">
        <v>9915</v>
      </c>
      <c r="G6" s="20">
        <v>9915</v>
      </c>
      <c r="H6" s="20" t="s">
        <v>41</v>
      </c>
      <c r="I6" s="20" t="s">
        <v>42</v>
      </c>
      <c r="J6" s="20">
        <v>20100340195</v>
      </c>
      <c r="K6" s="19" t="s">
        <v>43</v>
      </c>
      <c r="L6" s="20"/>
      <c r="M6" s="1" t="s">
        <v>35</v>
      </c>
      <c r="N6" s="2">
        <v>361541</v>
      </c>
      <c r="O6" s="1" t="s">
        <v>36</v>
      </c>
      <c r="P6" s="3">
        <v>31.07226</v>
      </c>
      <c r="Q6" s="22">
        <f t="shared" si="5"/>
        <v>0.35003118537241895</v>
      </c>
      <c r="R6" s="23">
        <f t="shared" si="0"/>
        <v>20.196000000000002</v>
      </c>
      <c r="S6" s="4">
        <v>0.1</v>
      </c>
      <c r="T6" s="3">
        <v>22.44</v>
      </c>
      <c r="U6" s="25">
        <f t="shared" si="6"/>
        <v>10.876259999999998</v>
      </c>
      <c r="V6" s="26" t="str">
        <f t="shared" si="1"/>
        <v>991520100340195361541</v>
      </c>
      <c r="W6" s="27">
        <v>43831</v>
      </c>
      <c r="X6" s="28"/>
      <c r="Y6" s="29"/>
      <c r="Z6" s="30">
        <f t="shared" si="2"/>
        <v>0</v>
      </c>
      <c r="AA6" s="31"/>
      <c r="AB6" s="32">
        <f t="shared" si="3"/>
        <v>0</v>
      </c>
      <c r="AC6" s="31"/>
      <c r="AD6" s="33">
        <f t="shared" si="4"/>
        <v>0</v>
      </c>
    </row>
    <row r="7" spans="1:30" s="34" customFormat="1" hidden="1" x14ac:dyDescent="0.2">
      <c r="A7" s="9">
        <v>2021</v>
      </c>
      <c r="B7" s="1" t="s">
        <v>3</v>
      </c>
      <c r="C7" s="19" t="s">
        <v>38</v>
      </c>
      <c r="D7" s="19" t="s">
        <v>39</v>
      </c>
      <c r="E7" s="19" t="s">
        <v>40</v>
      </c>
      <c r="F7" s="20">
        <v>9915</v>
      </c>
      <c r="G7" s="20">
        <v>9915</v>
      </c>
      <c r="H7" s="20" t="s">
        <v>41</v>
      </c>
      <c r="I7" s="20" t="s">
        <v>42</v>
      </c>
      <c r="J7" s="20">
        <v>20100340195</v>
      </c>
      <c r="K7" s="19" t="s">
        <v>43</v>
      </c>
      <c r="L7" s="20"/>
      <c r="M7" s="1" t="s">
        <v>35</v>
      </c>
      <c r="N7" s="2">
        <v>361571</v>
      </c>
      <c r="O7" s="1" t="s">
        <v>37</v>
      </c>
      <c r="P7" s="3">
        <v>25.216627835683624</v>
      </c>
      <c r="Q7" s="22">
        <f t="shared" si="5"/>
        <v>0.19909989029457054</v>
      </c>
      <c r="R7" s="23">
        <f t="shared" si="0"/>
        <v>20.196000000000002</v>
      </c>
      <c r="S7" s="4">
        <v>0.1</v>
      </c>
      <c r="T7" s="3">
        <v>22.44</v>
      </c>
      <c r="U7" s="25">
        <f t="shared" si="6"/>
        <v>5.0206278356836229</v>
      </c>
      <c r="V7" s="26" t="str">
        <f t="shared" si="1"/>
        <v>991520100340195361571</v>
      </c>
      <c r="W7" s="27">
        <v>43831</v>
      </c>
      <c r="X7" s="28"/>
      <c r="Y7" s="29"/>
      <c r="Z7" s="30">
        <f t="shared" si="2"/>
        <v>0</v>
      </c>
      <c r="AA7" s="31"/>
      <c r="AB7" s="32">
        <f t="shared" si="3"/>
        <v>0</v>
      </c>
      <c r="AC7" s="31"/>
      <c r="AD7" s="33">
        <f t="shared" si="4"/>
        <v>0</v>
      </c>
    </row>
    <row r="8" spans="1:30" s="34" customFormat="1" hidden="1" x14ac:dyDescent="0.2">
      <c r="A8" s="9">
        <v>2021</v>
      </c>
      <c r="B8" s="1" t="s">
        <v>3</v>
      </c>
      <c r="C8" s="19" t="s">
        <v>38</v>
      </c>
      <c r="D8" s="19" t="s">
        <v>39</v>
      </c>
      <c r="E8" s="19" t="s">
        <v>40</v>
      </c>
      <c r="F8" s="20">
        <v>9915</v>
      </c>
      <c r="G8" s="20">
        <v>9915</v>
      </c>
      <c r="H8" s="20" t="s">
        <v>41</v>
      </c>
      <c r="I8" s="20" t="s">
        <v>46</v>
      </c>
      <c r="J8" s="20">
        <v>20101152724</v>
      </c>
      <c r="K8" s="19" t="s">
        <v>47</v>
      </c>
      <c r="L8" s="20"/>
      <c r="M8" s="1" t="s">
        <v>48</v>
      </c>
      <c r="N8" s="2">
        <v>360976</v>
      </c>
      <c r="O8" s="1" t="s">
        <v>49</v>
      </c>
      <c r="P8" s="3">
        <v>36.393084000000002</v>
      </c>
      <c r="Q8" s="22">
        <f t="shared" si="5"/>
        <v>0.18028381436428975</v>
      </c>
      <c r="R8" s="23">
        <f t="shared" si="0"/>
        <v>29.831999999999997</v>
      </c>
      <c r="S8" s="4">
        <v>0.12</v>
      </c>
      <c r="T8" s="3">
        <v>33.9</v>
      </c>
      <c r="U8" s="25">
        <f t="shared" si="6"/>
        <v>6.5610840000000046</v>
      </c>
      <c r="V8" s="26" t="str">
        <f t="shared" si="1"/>
        <v>991520101152724360976</v>
      </c>
      <c r="W8" s="27">
        <v>43831</v>
      </c>
      <c r="X8" s="28"/>
      <c r="Y8" s="29"/>
      <c r="Z8" s="30">
        <f t="shared" si="2"/>
        <v>0</v>
      </c>
      <c r="AA8" s="31"/>
      <c r="AB8" s="32">
        <f t="shared" si="3"/>
        <v>0</v>
      </c>
      <c r="AC8" s="31"/>
      <c r="AD8" s="33">
        <f t="shared" si="4"/>
        <v>0</v>
      </c>
    </row>
    <row r="9" spans="1:30" hidden="1" x14ac:dyDescent="0.2">
      <c r="A9" s="9">
        <v>2021</v>
      </c>
      <c r="B9" s="1" t="s">
        <v>3</v>
      </c>
      <c r="C9" s="19" t="s">
        <v>38</v>
      </c>
      <c r="D9" s="19" t="s">
        <v>39</v>
      </c>
      <c r="E9" s="19" t="s">
        <v>40</v>
      </c>
      <c r="F9" s="20">
        <v>9915</v>
      </c>
      <c r="G9" s="20">
        <v>9915</v>
      </c>
      <c r="H9" s="20" t="s">
        <v>41</v>
      </c>
      <c r="I9" s="20" t="s">
        <v>46</v>
      </c>
      <c r="J9" s="20">
        <v>20101152724</v>
      </c>
      <c r="K9" s="19" t="s">
        <v>47</v>
      </c>
      <c r="L9" s="20"/>
      <c r="M9" s="1" t="s">
        <v>48</v>
      </c>
      <c r="N9" s="2">
        <v>361425</v>
      </c>
      <c r="O9" s="1" t="s">
        <v>50</v>
      </c>
      <c r="P9" s="3">
        <v>16.600000000000001</v>
      </c>
      <c r="Q9" s="22">
        <f t="shared" si="5"/>
        <v>2.9879518072289279E-2</v>
      </c>
      <c r="R9" s="23">
        <f t="shared" si="0"/>
        <v>16.103999999999999</v>
      </c>
      <c r="S9" s="4">
        <v>0.12</v>
      </c>
      <c r="T9" s="3">
        <v>18.3</v>
      </c>
      <c r="U9" s="25">
        <f t="shared" si="6"/>
        <v>0.49600000000000222</v>
      </c>
      <c r="V9" s="26" t="str">
        <f t="shared" si="1"/>
        <v>991520101152724361425</v>
      </c>
      <c r="W9" s="27">
        <v>43831</v>
      </c>
      <c r="X9" s="28"/>
      <c r="Y9" s="29"/>
      <c r="Z9" s="30">
        <f t="shared" si="2"/>
        <v>0</v>
      </c>
      <c r="AA9" s="31"/>
      <c r="AB9" s="32">
        <f t="shared" si="3"/>
        <v>0</v>
      </c>
      <c r="AC9" s="31"/>
      <c r="AD9" s="33">
        <f t="shared" si="4"/>
        <v>0</v>
      </c>
    </row>
    <row r="10" spans="1:30" hidden="1" x14ac:dyDescent="0.2">
      <c r="A10" s="9">
        <v>2021</v>
      </c>
      <c r="B10" s="1" t="s">
        <v>3</v>
      </c>
      <c r="C10" s="19" t="s">
        <v>38</v>
      </c>
      <c r="D10" s="19" t="s">
        <v>39</v>
      </c>
      <c r="E10" s="19" t="s">
        <v>40</v>
      </c>
      <c r="F10" s="20">
        <v>9915</v>
      </c>
      <c r="G10" s="20">
        <v>9915</v>
      </c>
      <c r="H10" s="20" t="s">
        <v>41</v>
      </c>
      <c r="I10" s="20" t="s">
        <v>46</v>
      </c>
      <c r="J10" s="20">
        <v>20101152724</v>
      </c>
      <c r="K10" s="19" t="s">
        <v>47</v>
      </c>
      <c r="L10" s="20"/>
      <c r="M10" s="1" t="s">
        <v>44</v>
      </c>
      <c r="N10" s="2">
        <v>361532</v>
      </c>
      <c r="O10" s="1" t="s">
        <v>45</v>
      </c>
      <c r="P10" s="3">
        <v>24.870425957550601</v>
      </c>
      <c r="Q10" s="22">
        <f t="shared" si="5"/>
        <v>0.19998153493790971</v>
      </c>
      <c r="R10" s="23">
        <f t="shared" si="0"/>
        <v>19.896799999999999</v>
      </c>
      <c r="S10" s="4">
        <v>0.12</v>
      </c>
      <c r="T10" s="3">
        <v>22.61</v>
      </c>
      <c r="U10" s="25">
        <f t="shared" si="6"/>
        <v>4.9736259575506025</v>
      </c>
      <c r="V10" s="26" t="str">
        <f t="shared" si="1"/>
        <v>991520101152724361532</v>
      </c>
      <c r="W10" s="27">
        <v>43831</v>
      </c>
      <c r="X10" s="28"/>
      <c r="Y10" s="29"/>
      <c r="Z10" s="30">
        <f t="shared" si="2"/>
        <v>0</v>
      </c>
      <c r="AA10" s="31"/>
      <c r="AB10" s="32">
        <f t="shared" si="3"/>
        <v>0</v>
      </c>
      <c r="AC10" s="31"/>
      <c r="AD10" s="33">
        <f t="shared" si="4"/>
        <v>0</v>
      </c>
    </row>
    <row r="11" spans="1:30" hidden="1" x14ac:dyDescent="0.2">
      <c r="A11" s="9">
        <v>2021</v>
      </c>
      <c r="B11" s="1" t="s">
        <v>3</v>
      </c>
      <c r="C11" s="19" t="s">
        <v>38</v>
      </c>
      <c r="D11" s="19" t="s">
        <v>39</v>
      </c>
      <c r="E11" s="19" t="s">
        <v>40</v>
      </c>
      <c r="F11" s="20">
        <v>9915</v>
      </c>
      <c r="G11" s="20">
        <v>9915</v>
      </c>
      <c r="H11" s="20" t="s">
        <v>41</v>
      </c>
      <c r="I11" s="20" t="s">
        <v>46</v>
      </c>
      <c r="J11" s="20">
        <v>20101152724</v>
      </c>
      <c r="K11" s="19" t="s">
        <v>47</v>
      </c>
      <c r="L11" s="20"/>
      <c r="M11" s="1" t="s">
        <v>35</v>
      </c>
      <c r="N11" s="2">
        <v>361541</v>
      </c>
      <c r="O11" s="1" t="s">
        <v>36</v>
      </c>
      <c r="P11" s="3">
        <v>31.07226</v>
      </c>
      <c r="Q11" s="22">
        <f t="shared" si="5"/>
        <v>0.25997014700572152</v>
      </c>
      <c r="R11" s="23">
        <f t="shared" si="0"/>
        <v>22.994399999999999</v>
      </c>
      <c r="S11" s="4">
        <v>0.12</v>
      </c>
      <c r="T11" s="3">
        <v>26.13</v>
      </c>
      <c r="U11" s="25">
        <f t="shared" si="6"/>
        <v>8.0778600000000012</v>
      </c>
      <c r="V11" s="26" t="str">
        <f t="shared" si="1"/>
        <v>991520101152724361541</v>
      </c>
      <c r="W11" s="27">
        <v>43831</v>
      </c>
      <c r="X11" s="28"/>
      <c r="Y11" s="29"/>
      <c r="Z11" s="30">
        <f t="shared" si="2"/>
        <v>0</v>
      </c>
      <c r="AA11" s="31"/>
      <c r="AB11" s="32">
        <f t="shared" si="3"/>
        <v>0</v>
      </c>
      <c r="AC11" s="31"/>
      <c r="AD11" s="33">
        <f t="shared" si="4"/>
        <v>0</v>
      </c>
    </row>
    <row r="12" spans="1:30" hidden="1" x14ac:dyDescent="0.2">
      <c r="A12" s="9">
        <v>2021</v>
      </c>
      <c r="B12" s="1" t="s">
        <v>3</v>
      </c>
      <c r="C12" s="19" t="s">
        <v>38</v>
      </c>
      <c r="D12" s="19" t="s">
        <v>39</v>
      </c>
      <c r="E12" s="19" t="s">
        <v>40</v>
      </c>
      <c r="F12" s="20">
        <v>9915</v>
      </c>
      <c r="G12" s="20">
        <v>9915</v>
      </c>
      <c r="H12" s="20" t="s">
        <v>41</v>
      </c>
      <c r="I12" s="20" t="s">
        <v>46</v>
      </c>
      <c r="J12" s="20">
        <v>20101152724</v>
      </c>
      <c r="K12" s="19" t="s">
        <v>47</v>
      </c>
      <c r="L12" s="20"/>
      <c r="M12" s="1" t="s">
        <v>35</v>
      </c>
      <c r="N12" s="2">
        <v>361571</v>
      </c>
      <c r="O12" s="1" t="s">
        <v>37</v>
      </c>
      <c r="P12" s="3">
        <v>25.216627835683624</v>
      </c>
      <c r="Q12" s="22">
        <f t="shared" si="5"/>
        <v>8.8125496008589543E-2</v>
      </c>
      <c r="R12" s="23">
        <f t="shared" si="0"/>
        <v>22.994399999999999</v>
      </c>
      <c r="S12" s="4">
        <v>0.12</v>
      </c>
      <c r="T12" s="3">
        <v>26.13</v>
      </c>
      <c r="U12" s="25">
        <f t="shared" si="6"/>
        <v>2.2222278356836256</v>
      </c>
      <c r="V12" s="26" t="str">
        <f t="shared" si="1"/>
        <v>991520101152724361571</v>
      </c>
      <c r="W12" s="27">
        <v>43831</v>
      </c>
      <c r="X12" s="28"/>
      <c r="Y12" s="29"/>
      <c r="Z12" s="30">
        <f t="shared" si="2"/>
        <v>0</v>
      </c>
      <c r="AA12" s="31"/>
      <c r="AB12" s="32">
        <f t="shared" si="3"/>
        <v>0</v>
      </c>
      <c r="AC12" s="31"/>
      <c r="AD12" s="33">
        <f t="shared" si="4"/>
        <v>0</v>
      </c>
    </row>
    <row r="13" spans="1:30" hidden="1" x14ac:dyDescent="0.2">
      <c r="A13" s="9">
        <v>2021</v>
      </c>
      <c r="B13" s="1" t="s">
        <v>3</v>
      </c>
      <c r="C13" s="19" t="s">
        <v>38</v>
      </c>
      <c r="D13" s="19" t="s">
        <v>39</v>
      </c>
      <c r="E13" s="19" t="s">
        <v>40</v>
      </c>
      <c r="F13" s="20">
        <v>9915</v>
      </c>
      <c r="G13" s="20">
        <v>9915</v>
      </c>
      <c r="H13" s="20" t="s">
        <v>51</v>
      </c>
      <c r="I13" s="20" t="s">
        <v>52</v>
      </c>
      <c r="J13" s="20">
        <v>20137986648</v>
      </c>
      <c r="K13" s="19" t="s">
        <v>53</v>
      </c>
      <c r="L13" s="20"/>
      <c r="M13" s="1" t="s">
        <v>35</v>
      </c>
      <c r="N13" s="2">
        <v>361444</v>
      </c>
      <c r="O13" s="1" t="s">
        <v>54</v>
      </c>
      <c r="P13" s="3">
        <v>29.02</v>
      </c>
      <c r="Q13" s="22">
        <f t="shared" si="5"/>
        <v>0.11984838042729162</v>
      </c>
      <c r="R13" s="23">
        <f t="shared" si="0"/>
        <v>25.541999999999998</v>
      </c>
      <c r="S13" s="4">
        <v>0.1</v>
      </c>
      <c r="T13" s="3">
        <v>28.38</v>
      </c>
      <c r="U13" s="25">
        <f t="shared" si="6"/>
        <v>3.4780000000000015</v>
      </c>
      <c r="V13" s="26" t="str">
        <f t="shared" si="1"/>
        <v>991520137986648361444</v>
      </c>
      <c r="W13" s="27">
        <v>43831</v>
      </c>
      <c r="X13" s="28"/>
      <c r="Y13" s="29"/>
      <c r="Z13" s="30">
        <f t="shared" si="2"/>
        <v>0</v>
      </c>
      <c r="AA13" s="31"/>
      <c r="AB13" s="32">
        <f t="shared" si="3"/>
        <v>0</v>
      </c>
      <c r="AC13" s="31"/>
      <c r="AD13" s="33">
        <f t="shared" si="4"/>
        <v>0</v>
      </c>
    </row>
    <row r="14" spans="1:30" hidden="1" x14ac:dyDescent="0.2">
      <c r="A14" s="9">
        <v>2021</v>
      </c>
      <c r="B14" s="1" t="s">
        <v>3</v>
      </c>
      <c r="C14" s="19" t="s">
        <v>38</v>
      </c>
      <c r="D14" s="19" t="s">
        <v>39</v>
      </c>
      <c r="E14" s="19" t="s">
        <v>40</v>
      </c>
      <c r="F14" s="20">
        <v>9915</v>
      </c>
      <c r="G14" s="20">
        <v>9915</v>
      </c>
      <c r="H14" s="20" t="s">
        <v>51</v>
      </c>
      <c r="I14" s="20" t="s">
        <v>52</v>
      </c>
      <c r="J14" s="20">
        <v>20137986648</v>
      </c>
      <c r="K14" s="19" t="s">
        <v>53</v>
      </c>
      <c r="L14" s="20"/>
      <c r="M14" s="1" t="s">
        <v>44</v>
      </c>
      <c r="N14" s="2">
        <v>361532</v>
      </c>
      <c r="O14" s="1" t="s">
        <v>45</v>
      </c>
      <c r="P14" s="3">
        <v>24.870425957550601</v>
      </c>
      <c r="Q14" s="22">
        <f t="shared" si="5"/>
        <v>0.2900583998787718</v>
      </c>
      <c r="R14" s="23">
        <f t="shared" si="0"/>
        <v>17.656550000000003</v>
      </c>
      <c r="S14" s="4">
        <v>9.5000000000000001E-2</v>
      </c>
      <c r="T14" s="3">
        <v>19.510000000000002</v>
      </c>
      <c r="U14" s="25">
        <f t="shared" si="6"/>
        <v>7.2138759575505986</v>
      </c>
      <c r="V14" s="26" t="str">
        <f t="shared" si="1"/>
        <v>991520137986648361532</v>
      </c>
      <c r="W14" s="27">
        <v>43831</v>
      </c>
      <c r="X14" s="28"/>
      <c r="Y14" s="29"/>
      <c r="Z14" s="30">
        <f t="shared" si="2"/>
        <v>0</v>
      </c>
      <c r="AA14" s="31"/>
      <c r="AB14" s="32">
        <f t="shared" si="3"/>
        <v>0</v>
      </c>
      <c r="AC14" s="31"/>
      <c r="AD14" s="33">
        <f t="shared" si="4"/>
        <v>0</v>
      </c>
    </row>
    <row r="15" spans="1:30" hidden="1" x14ac:dyDescent="0.2">
      <c r="A15" s="9">
        <v>2021</v>
      </c>
      <c r="B15" s="1" t="s">
        <v>3</v>
      </c>
      <c r="C15" s="19" t="s">
        <v>38</v>
      </c>
      <c r="D15" s="19" t="s">
        <v>39</v>
      </c>
      <c r="E15" s="19" t="s">
        <v>40</v>
      </c>
      <c r="F15" s="20">
        <v>9915</v>
      </c>
      <c r="G15" s="20">
        <v>9915</v>
      </c>
      <c r="H15" s="20" t="s">
        <v>51</v>
      </c>
      <c r="I15" s="20" t="s">
        <v>52</v>
      </c>
      <c r="J15" s="20">
        <v>20137986648</v>
      </c>
      <c r="K15" s="19" t="s">
        <v>53</v>
      </c>
      <c r="L15" s="20"/>
      <c r="M15" s="1" t="s">
        <v>35</v>
      </c>
      <c r="N15" s="2">
        <v>361541</v>
      </c>
      <c r="O15" s="1" t="s">
        <v>36</v>
      </c>
      <c r="P15" s="3">
        <v>31.07226</v>
      </c>
      <c r="Q15" s="22">
        <f t="shared" si="5"/>
        <v>0.35003118537241895</v>
      </c>
      <c r="R15" s="23">
        <f t="shared" si="0"/>
        <v>20.196000000000002</v>
      </c>
      <c r="S15" s="4">
        <v>0.1</v>
      </c>
      <c r="T15" s="3">
        <v>22.44</v>
      </c>
      <c r="U15" s="25">
        <f t="shared" si="6"/>
        <v>10.876259999999998</v>
      </c>
      <c r="V15" s="26" t="str">
        <f t="shared" si="1"/>
        <v>991520137986648361541</v>
      </c>
      <c r="W15" s="27">
        <v>43831</v>
      </c>
      <c r="X15" s="28"/>
      <c r="Y15" s="29"/>
      <c r="Z15" s="30">
        <f t="shared" si="2"/>
        <v>0</v>
      </c>
      <c r="AA15" s="31"/>
      <c r="AB15" s="32">
        <f t="shared" si="3"/>
        <v>0</v>
      </c>
      <c r="AC15" s="31"/>
      <c r="AD15" s="33">
        <f t="shared" si="4"/>
        <v>0</v>
      </c>
    </row>
    <row r="16" spans="1:30" hidden="1" x14ac:dyDescent="0.2">
      <c r="A16" s="9">
        <v>2021</v>
      </c>
      <c r="B16" s="1" t="s">
        <v>3</v>
      </c>
      <c r="C16" s="19" t="s">
        <v>38</v>
      </c>
      <c r="D16" s="19" t="s">
        <v>39</v>
      </c>
      <c r="E16" s="19" t="s">
        <v>40</v>
      </c>
      <c r="F16" s="20">
        <v>9915</v>
      </c>
      <c r="G16" s="20">
        <v>9915</v>
      </c>
      <c r="H16" s="20" t="s">
        <v>51</v>
      </c>
      <c r="I16" s="20" t="s">
        <v>52</v>
      </c>
      <c r="J16" s="20">
        <v>20137986648</v>
      </c>
      <c r="K16" s="19" t="s">
        <v>53</v>
      </c>
      <c r="L16" s="20"/>
      <c r="M16" s="1" t="s">
        <v>35</v>
      </c>
      <c r="N16" s="2">
        <v>361571</v>
      </c>
      <c r="O16" s="1" t="s">
        <v>37</v>
      </c>
      <c r="P16" s="3">
        <v>25.216627835683624</v>
      </c>
      <c r="Q16" s="22">
        <f t="shared" si="5"/>
        <v>0.19909989029457054</v>
      </c>
      <c r="R16" s="23">
        <f t="shared" si="0"/>
        <v>20.196000000000002</v>
      </c>
      <c r="S16" s="4">
        <v>0.1</v>
      </c>
      <c r="T16" s="3">
        <v>22.44</v>
      </c>
      <c r="U16" s="25">
        <f t="shared" si="6"/>
        <v>5.0206278356836229</v>
      </c>
      <c r="V16" s="26" t="str">
        <f t="shared" si="1"/>
        <v>991520137986648361571</v>
      </c>
      <c r="W16" s="27">
        <v>43831</v>
      </c>
      <c r="X16" s="28"/>
      <c r="Y16" s="29"/>
      <c r="Z16" s="30">
        <f t="shared" si="2"/>
        <v>0</v>
      </c>
      <c r="AA16" s="31"/>
      <c r="AB16" s="32">
        <f t="shared" si="3"/>
        <v>0</v>
      </c>
      <c r="AC16" s="31"/>
      <c r="AD16" s="33">
        <f t="shared" si="4"/>
        <v>0</v>
      </c>
    </row>
    <row r="17" spans="1:30" hidden="1" x14ac:dyDescent="0.2">
      <c r="A17" s="9">
        <v>2021</v>
      </c>
      <c r="B17" s="1" t="s">
        <v>3</v>
      </c>
      <c r="C17" s="19" t="s">
        <v>38</v>
      </c>
      <c r="D17" s="19" t="s">
        <v>39</v>
      </c>
      <c r="E17" s="19" t="s">
        <v>40</v>
      </c>
      <c r="F17" s="20">
        <v>9915</v>
      </c>
      <c r="G17" s="20">
        <v>9915</v>
      </c>
      <c r="H17" s="20" t="s">
        <v>41</v>
      </c>
      <c r="I17" s="20" t="s">
        <v>55</v>
      </c>
      <c r="J17" s="20">
        <v>20145118493</v>
      </c>
      <c r="K17" s="19" t="s">
        <v>56</v>
      </c>
      <c r="L17" s="20" t="s">
        <v>57</v>
      </c>
      <c r="M17" s="1" t="s">
        <v>48</v>
      </c>
      <c r="N17" s="2">
        <v>360976</v>
      </c>
      <c r="O17" s="1" t="s">
        <v>49</v>
      </c>
      <c r="P17" s="3">
        <v>36.393084000000002</v>
      </c>
      <c r="Q17" s="22">
        <f t="shared" si="5"/>
        <v>0.1855938892125768</v>
      </c>
      <c r="R17" s="23">
        <f t="shared" si="0"/>
        <v>29.638750000000002</v>
      </c>
      <c r="S17" s="4">
        <v>9.5000000000000001E-2</v>
      </c>
      <c r="T17" s="3">
        <v>32.75</v>
      </c>
      <c r="U17" s="25">
        <f t="shared" si="6"/>
        <v>6.7543340000000001</v>
      </c>
      <c r="V17" s="26" t="str">
        <f t="shared" si="1"/>
        <v>991520145118493360976</v>
      </c>
      <c r="W17" s="27">
        <v>43831</v>
      </c>
      <c r="X17" s="28"/>
      <c r="Y17" s="29"/>
      <c r="Z17" s="30">
        <f t="shared" si="2"/>
        <v>0</v>
      </c>
      <c r="AA17" s="31"/>
      <c r="AB17" s="32">
        <f t="shared" si="3"/>
        <v>0</v>
      </c>
      <c r="AC17" s="31"/>
      <c r="AD17" s="33">
        <f t="shared" si="4"/>
        <v>0</v>
      </c>
    </row>
    <row r="18" spans="1:30" hidden="1" x14ac:dyDescent="0.2">
      <c r="A18" s="9">
        <v>2021</v>
      </c>
      <c r="B18" s="1" t="s">
        <v>3</v>
      </c>
      <c r="C18" s="19" t="s">
        <v>38</v>
      </c>
      <c r="D18" s="19" t="s">
        <v>39</v>
      </c>
      <c r="E18" s="19" t="s">
        <v>40</v>
      </c>
      <c r="F18" s="20">
        <v>9915</v>
      </c>
      <c r="G18" s="20">
        <v>9915</v>
      </c>
      <c r="H18" s="20" t="s">
        <v>41</v>
      </c>
      <c r="I18" s="20" t="s">
        <v>55</v>
      </c>
      <c r="J18" s="20">
        <v>20145118493</v>
      </c>
      <c r="K18" s="19" t="s">
        <v>56</v>
      </c>
      <c r="L18" s="20" t="s">
        <v>57</v>
      </c>
      <c r="M18" s="1" t="s">
        <v>44</v>
      </c>
      <c r="N18" s="2">
        <v>361179</v>
      </c>
      <c r="O18" s="1" t="s">
        <v>58</v>
      </c>
      <c r="P18" s="3">
        <v>100.729512</v>
      </c>
      <c r="Q18" s="22">
        <f t="shared" si="5"/>
        <v>0.13001663305983246</v>
      </c>
      <c r="R18" s="23">
        <f t="shared" si="0"/>
        <v>87.63300000000001</v>
      </c>
      <c r="S18" s="4">
        <v>0.1</v>
      </c>
      <c r="T18" s="3">
        <v>97.37</v>
      </c>
      <c r="U18" s="25">
        <f t="shared" si="6"/>
        <v>13.09651199999999</v>
      </c>
      <c r="V18" s="26" t="str">
        <f t="shared" si="1"/>
        <v>991520145118493361179</v>
      </c>
      <c r="W18" s="27">
        <v>43831</v>
      </c>
      <c r="X18" s="28"/>
      <c r="Y18" s="29"/>
      <c r="Z18" s="30">
        <f t="shared" si="2"/>
        <v>0</v>
      </c>
      <c r="AA18" s="31"/>
      <c r="AB18" s="32">
        <f t="shared" si="3"/>
        <v>0</v>
      </c>
      <c r="AC18" s="31"/>
      <c r="AD18" s="33">
        <f t="shared" si="4"/>
        <v>0</v>
      </c>
    </row>
    <row r="19" spans="1:30" hidden="1" x14ac:dyDescent="0.2">
      <c r="A19" s="9">
        <v>2021</v>
      </c>
      <c r="B19" s="1" t="s">
        <v>3</v>
      </c>
      <c r="C19" s="19" t="s">
        <v>38</v>
      </c>
      <c r="D19" s="19" t="s">
        <v>39</v>
      </c>
      <c r="E19" s="19" t="s">
        <v>40</v>
      </c>
      <c r="F19" s="20">
        <v>9915</v>
      </c>
      <c r="G19" s="20">
        <v>9915</v>
      </c>
      <c r="H19" s="20" t="s">
        <v>41</v>
      </c>
      <c r="I19" s="20" t="s">
        <v>55</v>
      </c>
      <c r="J19" s="20">
        <v>20145118493</v>
      </c>
      <c r="K19" s="19" t="s">
        <v>56</v>
      </c>
      <c r="L19" s="20" t="s">
        <v>57</v>
      </c>
      <c r="M19" s="1" t="s">
        <v>35</v>
      </c>
      <c r="N19" s="2">
        <v>361444</v>
      </c>
      <c r="O19" s="1" t="s">
        <v>54</v>
      </c>
      <c r="P19" s="3">
        <v>29.02</v>
      </c>
      <c r="Q19" s="22">
        <f t="shared" si="5"/>
        <v>0.11984838042729162</v>
      </c>
      <c r="R19" s="23">
        <f t="shared" si="0"/>
        <v>25.541999999999998</v>
      </c>
      <c r="S19" s="4">
        <v>0.1</v>
      </c>
      <c r="T19" s="3">
        <v>28.38</v>
      </c>
      <c r="U19" s="25">
        <f t="shared" si="6"/>
        <v>3.4780000000000015</v>
      </c>
      <c r="V19" s="26" t="str">
        <f t="shared" si="1"/>
        <v>991520145118493361444</v>
      </c>
      <c r="W19" s="27">
        <v>43831</v>
      </c>
      <c r="X19" s="28"/>
      <c r="Y19" s="29"/>
      <c r="Z19" s="30">
        <f t="shared" si="2"/>
        <v>0</v>
      </c>
      <c r="AA19" s="31"/>
      <c r="AB19" s="32">
        <f t="shared" si="3"/>
        <v>0</v>
      </c>
      <c r="AC19" s="31"/>
      <c r="AD19" s="33">
        <f t="shared" si="4"/>
        <v>0</v>
      </c>
    </row>
    <row r="20" spans="1:30" hidden="1" x14ac:dyDescent="0.2">
      <c r="A20" s="9">
        <v>2021</v>
      </c>
      <c r="B20" s="1" t="s">
        <v>3</v>
      </c>
      <c r="C20" s="19" t="s">
        <v>38</v>
      </c>
      <c r="D20" s="19" t="s">
        <v>39</v>
      </c>
      <c r="E20" s="19" t="s">
        <v>40</v>
      </c>
      <c r="F20" s="20">
        <v>9915</v>
      </c>
      <c r="G20" s="20">
        <v>9915</v>
      </c>
      <c r="H20" s="20" t="s">
        <v>41</v>
      </c>
      <c r="I20" s="20" t="s">
        <v>55</v>
      </c>
      <c r="J20" s="20">
        <v>20145118493</v>
      </c>
      <c r="K20" s="19" t="s">
        <v>56</v>
      </c>
      <c r="L20" s="20" t="s">
        <v>57</v>
      </c>
      <c r="M20" s="1" t="s">
        <v>44</v>
      </c>
      <c r="N20" s="2">
        <v>361532</v>
      </c>
      <c r="O20" s="1" t="s">
        <v>45</v>
      </c>
      <c r="P20" s="3">
        <v>24.870425957550601</v>
      </c>
      <c r="Q20" s="22">
        <f t="shared" si="5"/>
        <v>0.2900583998787718</v>
      </c>
      <c r="R20" s="23">
        <f t="shared" si="0"/>
        <v>17.656550000000003</v>
      </c>
      <c r="S20" s="4">
        <v>9.5000000000000001E-2</v>
      </c>
      <c r="T20" s="3">
        <v>19.510000000000002</v>
      </c>
      <c r="U20" s="25">
        <f t="shared" si="6"/>
        <v>7.2138759575505986</v>
      </c>
      <c r="V20" s="26" t="str">
        <f t="shared" si="1"/>
        <v>991520145118493361532</v>
      </c>
      <c r="W20" s="27">
        <v>43831</v>
      </c>
      <c r="X20" s="28"/>
      <c r="Y20" s="29"/>
      <c r="Z20" s="30">
        <f t="shared" si="2"/>
        <v>0</v>
      </c>
      <c r="AA20" s="31"/>
      <c r="AB20" s="32">
        <f t="shared" si="3"/>
        <v>0</v>
      </c>
      <c r="AC20" s="31"/>
      <c r="AD20" s="33">
        <f t="shared" si="4"/>
        <v>0</v>
      </c>
    </row>
    <row r="21" spans="1:30" hidden="1" x14ac:dyDescent="0.2">
      <c r="A21" s="9">
        <v>2021</v>
      </c>
      <c r="B21" s="1" t="s">
        <v>3</v>
      </c>
      <c r="C21" s="19" t="s">
        <v>38</v>
      </c>
      <c r="D21" s="19" t="s">
        <v>39</v>
      </c>
      <c r="E21" s="19" t="s">
        <v>40</v>
      </c>
      <c r="F21" s="20">
        <v>9915</v>
      </c>
      <c r="G21" s="20">
        <v>9915</v>
      </c>
      <c r="H21" s="20" t="s">
        <v>41</v>
      </c>
      <c r="I21" s="20" t="s">
        <v>55</v>
      </c>
      <c r="J21" s="20">
        <v>20145118493</v>
      </c>
      <c r="K21" s="19" t="s">
        <v>56</v>
      </c>
      <c r="L21" s="20" t="s">
        <v>57</v>
      </c>
      <c r="M21" s="1" t="s">
        <v>35</v>
      </c>
      <c r="N21" s="2">
        <v>361541</v>
      </c>
      <c r="O21" s="1" t="s">
        <v>36</v>
      </c>
      <c r="P21" s="3">
        <v>31.07226</v>
      </c>
      <c r="Q21" s="22">
        <f t="shared" si="5"/>
        <v>0.35003118537241895</v>
      </c>
      <c r="R21" s="23">
        <f t="shared" si="0"/>
        <v>20.196000000000002</v>
      </c>
      <c r="S21" s="4">
        <v>0.1</v>
      </c>
      <c r="T21" s="3">
        <v>22.44</v>
      </c>
      <c r="U21" s="25">
        <f t="shared" si="6"/>
        <v>10.876259999999998</v>
      </c>
      <c r="V21" s="26" t="str">
        <f t="shared" si="1"/>
        <v>991520145118493361541</v>
      </c>
      <c r="W21" s="27">
        <v>43831</v>
      </c>
      <c r="X21" s="28"/>
      <c r="Y21" s="29"/>
      <c r="Z21" s="30">
        <f t="shared" si="2"/>
        <v>0</v>
      </c>
      <c r="AA21" s="31"/>
      <c r="AB21" s="32">
        <f t="shared" si="3"/>
        <v>0</v>
      </c>
      <c r="AC21" s="31"/>
      <c r="AD21" s="33">
        <f t="shared" si="4"/>
        <v>0</v>
      </c>
    </row>
    <row r="22" spans="1:30" hidden="1" x14ac:dyDescent="0.2">
      <c r="A22" s="9">
        <v>2021</v>
      </c>
      <c r="B22" s="1" t="s">
        <v>3</v>
      </c>
      <c r="C22" s="19" t="s">
        <v>38</v>
      </c>
      <c r="D22" s="19" t="s">
        <v>39</v>
      </c>
      <c r="E22" s="19" t="s">
        <v>40</v>
      </c>
      <c r="F22" s="20">
        <v>9915</v>
      </c>
      <c r="G22" s="20">
        <v>9915</v>
      </c>
      <c r="H22" s="20" t="s">
        <v>41</v>
      </c>
      <c r="I22" s="20" t="s">
        <v>55</v>
      </c>
      <c r="J22" s="20">
        <v>20145118493</v>
      </c>
      <c r="K22" s="19" t="s">
        <v>56</v>
      </c>
      <c r="L22" s="20" t="s">
        <v>57</v>
      </c>
      <c r="M22" s="1" t="s">
        <v>35</v>
      </c>
      <c r="N22" s="2">
        <v>361571</v>
      </c>
      <c r="O22" s="1" t="s">
        <v>37</v>
      </c>
      <c r="P22" s="3">
        <v>25.216627835683624</v>
      </c>
      <c r="Q22" s="22">
        <f t="shared" si="5"/>
        <v>0.19909989029457054</v>
      </c>
      <c r="R22" s="23">
        <f t="shared" si="0"/>
        <v>20.196000000000002</v>
      </c>
      <c r="S22" s="4">
        <v>0.1</v>
      </c>
      <c r="T22" s="3">
        <v>22.44</v>
      </c>
      <c r="U22" s="25">
        <f t="shared" si="6"/>
        <v>5.0206278356836229</v>
      </c>
      <c r="V22" s="26" t="str">
        <f t="shared" si="1"/>
        <v>991520145118493361571</v>
      </c>
      <c r="W22" s="27">
        <v>43831</v>
      </c>
      <c r="X22" s="28"/>
      <c r="Y22" s="29"/>
      <c r="Z22" s="30">
        <f t="shared" si="2"/>
        <v>0</v>
      </c>
      <c r="AA22" s="31"/>
      <c r="AB22" s="32">
        <f t="shared" si="3"/>
        <v>0</v>
      </c>
      <c r="AC22" s="31"/>
      <c r="AD22" s="33">
        <f t="shared" si="4"/>
        <v>0</v>
      </c>
    </row>
    <row r="23" spans="1:30" hidden="1" x14ac:dyDescent="0.2">
      <c r="A23" s="9">
        <v>2021</v>
      </c>
      <c r="B23" s="1" t="s">
        <v>3</v>
      </c>
      <c r="C23" s="19" t="s">
        <v>38</v>
      </c>
      <c r="D23" s="19" t="s">
        <v>39</v>
      </c>
      <c r="E23" s="19" t="s">
        <v>40</v>
      </c>
      <c r="F23" s="20">
        <v>9915</v>
      </c>
      <c r="G23" s="20">
        <v>9915</v>
      </c>
      <c r="H23" s="20" t="s">
        <v>32</v>
      </c>
      <c r="I23" s="20" t="s">
        <v>59</v>
      </c>
      <c r="J23" s="20">
        <v>20166018022</v>
      </c>
      <c r="K23" s="19" t="s">
        <v>60</v>
      </c>
      <c r="L23" s="20"/>
      <c r="M23" s="1" t="s">
        <v>48</v>
      </c>
      <c r="N23" s="2">
        <v>360857</v>
      </c>
      <c r="O23" s="1" t="s">
        <v>61</v>
      </c>
      <c r="P23" s="3">
        <v>43.087720000000004</v>
      </c>
      <c r="Q23" s="22">
        <f t="shared" si="5"/>
        <v>0.22002835146533639</v>
      </c>
      <c r="R23" s="23">
        <f t="shared" si="0"/>
        <v>33.607199999999999</v>
      </c>
      <c r="S23" s="4">
        <v>0.12</v>
      </c>
      <c r="T23" s="3">
        <v>38.19</v>
      </c>
      <c r="U23" s="25">
        <f t="shared" si="6"/>
        <v>9.4805200000000056</v>
      </c>
      <c r="V23" s="26" t="str">
        <f t="shared" si="1"/>
        <v>991520166018022360857</v>
      </c>
      <c r="W23" s="27">
        <v>43831</v>
      </c>
      <c r="X23" s="28"/>
      <c r="Y23" s="29"/>
      <c r="Z23" s="30">
        <f t="shared" si="2"/>
        <v>0</v>
      </c>
      <c r="AA23" s="31"/>
      <c r="AB23" s="32">
        <f t="shared" si="3"/>
        <v>0</v>
      </c>
      <c r="AC23" s="31"/>
      <c r="AD23" s="33">
        <f t="shared" si="4"/>
        <v>0</v>
      </c>
    </row>
    <row r="24" spans="1:30" hidden="1" x14ac:dyDescent="0.2">
      <c r="A24" s="9">
        <v>2021</v>
      </c>
      <c r="B24" s="1" t="s">
        <v>3</v>
      </c>
      <c r="C24" s="19" t="s">
        <v>38</v>
      </c>
      <c r="D24" s="19" t="s">
        <v>39</v>
      </c>
      <c r="E24" s="19" t="s">
        <v>40</v>
      </c>
      <c r="F24" s="20">
        <v>9915</v>
      </c>
      <c r="G24" s="20">
        <v>9915</v>
      </c>
      <c r="H24" s="20" t="s">
        <v>32</v>
      </c>
      <c r="I24" s="20" t="s">
        <v>59</v>
      </c>
      <c r="J24" s="20">
        <v>20166018022</v>
      </c>
      <c r="K24" s="19" t="s">
        <v>60</v>
      </c>
      <c r="L24" s="20"/>
      <c r="M24" s="1" t="s">
        <v>35</v>
      </c>
      <c r="N24" s="2">
        <v>361085</v>
      </c>
      <c r="O24" s="1" t="s">
        <v>62</v>
      </c>
      <c r="P24" s="3">
        <v>11.512776761200001</v>
      </c>
      <c r="Q24" s="22">
        <f t="shared" si="5"/>
        <v>0.12097661494609147</v>
      </c>
      <c r="R24" s="23">
        <f t="shared" si="0"/>
        <v>10.119999999999999</v>
      </c>
      <c r="S24" s="4">
        <v>0.12</v>
      </c>
      <c r="T24" s="3">
        <v>11.5</v>
      </c>
      <c r="U24" s="25">
        <f t="shared" si="6"/>
        <v>1.3927767612000022</v>
      </c>
      <c r="V24" s="26" t="str">
        <f t="shared" si="1"/>
        <v>991520166018022361085</v>
      </c>
      <c r="W24" s="27">
        <v>43831</v>
      </c>
      <c r="X24" s="28"/>
      <c r="Y24" s="29"/>
      <c r="Z24" s="30">
        <f t="shared" si="2"/>
        <v>0</v>
      </c>
      <c r="AA24" s="31"/>
      <c r="AB24" s="32">
        <f t="shared" si="3"/>
        <v>0</v>
      </c>
      <c r="AC24" s="31"/>
      <c r="AD24" s="33">
        <f t="shared" si="4"/>
        <v>0</v>
      </c>
    </row>
    <row r="25" spans="1:30" hidden="1" x14ac:dyDescent="0.2">
      <c r="A25" s="9">
        <v>2021</v>
      </c>
      <c r="B25" s="1" t="s">
        <v>3</v>
      </c>
      <c r="C25" s="19" t="s">
        <v>38</v>
      </c>
      <c r="D25" s="19" t="s">
        <v>39</v>
      </c>
      <c r="E25" s="19" t="s">
        <v>40</v>
      </c>
      <c r="F25" s="20">
        <v>9915</v>
      </c>
      <c r="G25" s="20">
        <v>9915</v>
      </c>
      <c r="H25" s="20" t="s">
        <v>32</v>
      </c>
      <c r="I25" s="20" t="s">
        <v>59</v>
      </c>
      <c r="J25" s="20">
        <v>20166018022</v>
      </c>
      <c r="K25" s="19" t="s">
        <v>60</v>
      </c>
      <c r="L25" s="20"/>
      <c r="M25" s="1" t="s">
        <v>44</v>
      </c>
      <c r="N25" s="2">
        <v>361535</v>
      </c>
      <c r="O25" s="1" t="s">
        <v>63</v>
      </c>
      <c r="P25" s="3">
        <v>40.678559999999997</v>
      </c>
      <c r="Q25" s="22">
        <f t="shared" si="5"/>
        <v>0.46003988341770208</v>
      </c>
      <c r="R25" s="23">
        <f t="shared" si="0"/>
        <v>21.9648</v>
      </c>
      <c r="S25" s="4">
        <v>0.12</v>
      </c>
      <c r="T25" s="3">
        <v>24.96</v>
      </c>
      <c r="U25" s="25">
        <f t="shared" si="6"/>
        <v>18.713759999999997</v>
      </c>
      <c r="V25" s="26" t="str">
        <f t="shared" si="1"/>
        <v>991520166018022361535</v>
      </c>
      <c r="W25" s="27">
        <v>43831</v>
      </c>
      <c r="X25" s="28"/>
      <c r="Y25" s="29"/>
      <c r="Z25" s="30">
        <f t="shared" si="2"/>
        <v>0</v>
      </c>
      <c r="AA25" s="31"/>
      <c r="AB25" s="32">
        <f t="shared" si="3"/>
        <v>0</v>
      </c>
      <c r="AC25" s="31"/>
      <c r="AD25" s="33">
        <f t="shared" si="4"/>
        <v>0</v>
      </c>
    </row>
    <row r="26" spans="1:30" hidden="1" x14ac:dyDescent="0.2">
      <c r="A26" s="9">
        <v>2021</v>
      </c>
      <c r="B26" s="1" t="s">
        <v>3</v>
      </c>
      <c r="C26" s="19" t="s">
        <v>38</v>
      </c>
      <c r="D26" s="19" t="s">
        <v>39</v>
      </c>
      <c r="E26" s="19" t="s">
        <v>40</v>
      </c>
      <c r="F26" s="20">
        <v>9915</v>
      </c>
      <c r="G26" s="20">
        <v>9915</v>
      </c>
      <c r="H26" s="20" t="s">
        <v>32</v>
      </c>
      <c r="I26" s="20" t="s">
        <v>59</v>
      </c>
      <c r="J26" s="20">
        <v>20166018022</v>
      </c>
      <c r="K26" s="19" t="s">
        <v>60</v>
      </c>
      <c r="L26" s="20"/>
      <c r="M26" s="1" t="s">
        <v>35</v>
      </c>
      <c r="N26" s="2">
        <v>361541</v>
      </c>
      <c r="O26" s="1" t="s">
        <v>36</v>
      </c>
      <c r="P26" s="3">
        <v>31.07226</v>
      </c>
      <c r="Q26" s="22">
        <f t="shared" si="5"/>
        <v>0.20011611643311422</v>
      </c>
      <c r="R26" s="23">
        <f t="shared" si="0"/>
        <v>24.854200000000002</v>
      </c>
      <c r="S26" s="4">
        <v>0.12</v>
      </c>
      <c r="T26" s="3">
        <v>28.243409090909093</v>
      </c>
      <c r="U26" s="25">
        <f t="shared" si="6"/>
        <v>6.2180599999999977</v>
      </c>
      <c r="V26" s="26" t="str">
        <f t="shared" si="1"/>
        <v>991520166018022361541</v>
      </c>
      <c r="W26" s="27">
        <v>43831</v>
      </c>
      <c r="X26" s="28"/>
      <c r="Y26" s="29"/>
      <c r="Z26" s="30">
        <f t="shared" si="2"/>
        <v>0</v>
      </c>
      <c r="AA26" s="31"/>
      <c r="AB26" s="32">
        <f t="shared" si="3"/>
        <v>0</v>
      </c>
      <c r="AC26" s="31"/>
      <c r="AD26" s="33">
        <f t="shared" si="4"/>
        <v>0</v>
      </c>
    </row>
    <row r="27" spans="1:30" hidden="1" x14ac:dyDescent="0.2">
      <c r="A27" s="9">
        <v>2021</v>
      </c>
      <c r="B27" s="1" t="s">
        <v>3</v>
      </c>
      <c r="C27" s="19" t="s">
        <v>38</v>
      </c>
      <c r="D27" s="19" t="s">
        <v>39</v>
      </c>
      <c r="E27" s="19" t="s">
        <v>40</v>
      </c>
      <c r="F27" s="20">
        <v>9915</v>
      </c>
      <c r="G27" s="20">
        <v>9915</v>
      </c>
      <c r="H27" s="20" t="s">
        <v>32</v>
      </c>
      <c r="I27" s="20" t="s">
        <v>59</v>
      </c>
      <c r="J27" s="20">
        <v>20166018022</v>
      </c>
      <c r="K27" s="19" t="s">
        <v>60</v>
      </c>
      <c r="L27" s="20"/>
      <c r="M27" s="1" t="s">
        <v>44</v>
      </c>
      <c r="N27" s="2">
        <v>361569</v>
      </c>
      <c r="O27" s="1" t="s">
        <v>64</v>
      </c>
      <c r="P27" s="3">
        <v>24.49</v>
      </c>
      <c r="Q27" s="22">
        <f t="shared" si="5"/>
        <v>0.10311147407104937</v>
      </c>
      <c r="R27" s="23">
        <f t="shared" si="0"/>
        <v>21.9648</v>
      </c>
      <c r="S27" s="4">
        <v>0.12</v>
      </c>
      <c r="T27" s="3">
        <v>24.96</v>
      </c>
      <c r="U27" s="25">
        <f t="shared" si="6"/>
        <v>2.5251999999999981</v>
      </c>
      <c r="V27" s="26" t="str">
        <f t="shared" si="1"/>
        <v>991520166018022361569</v>
      </c>
      <c r="W27" s="27">
        <v>43831</v>
      </c>
      <c r="X27" s="28"/>
      <c r="Y27" s="29"/>
      <c r="Z27" s="30">
        <f t="shared" si="2"/>
        <v>0</v>
      </c>
      <c r="AA27" s="31"/>
      <c r="AB27" s="32">
        <f t="shared" si="3"/>
        <v>0</v>
      </c>
      <c r="AC27" s="31"/>
      <c r="AD27" s="33">
        <f t="shared" si="4"/>
        <v>0</v>
      </c>
    </row>
    <row r="28" spans="1:30" hidden="1" x14ac:dyDescent="0.2">
      <c r="A28" s="9">
        <v>2021</v>
      </c>
      <c r="B28" s="1" t="s">
        <v>3</v>
      </c>
      <c r="C28" s="19" t="s">
        <v>38</v>
      </c>
      <c r="D28" s="19" t="s">
        <v>39</v>
      </c>
      <c r="E28" s="19" t="s">
        <v>40</v>
      </c>
      <c r="F28" s="20">
        <v>9915</v>
      </c>
      <c r="G28" s="20">
        <v>9915</v>
      </c>
      <c r="H28" s="20" t="s">
        <v>32</v>
      </c>
      <c r="I28" s="20" t="s">
        <v>59</v>
      </c>
      <c r="J28" s="20">
        <v>20166018022</v>
      </c>
      <c r="K28" s="19" t="s">
        <v>60</v>
      </c>
      <c r="L28" s="20"/>
      <c r="M28" s="1" t="s">
        <v>35</v>
      </c>
      <c r="N28" s="2">
        <v>361571</v>
      </c>
      <c r="O28" s="1" t="s">
        <v>37</v>
      </c>
      <c r="P28" s="3">
        <v>25.216627835683624</v>
      </c>
      <c r="Q28" s="22">
        <f t="shared" si="5"/>
        <v>1.4372573448173664E-2</v>
      </c>
      <c r="R28" s="23">
        <f t="shared" si="0"/>
        <v>24.854200000000002</v>
      </c>
      <c r="S28" s="4">
        <v>0.12</v>
      </c>
      <c r="T28" s="3">
        <v>28.243409090909093</v>
      </c>
      <c r="U28" s="25">
        <f t="shared" si="6"/>
        <v>0.36242783568362213</v>
      </c>
      <c r="V28" s="26" t="str">
        <f t="shared" si="1"/>
        <v>991520166018022361571</v>
      </c>
      <c r="W28" s="27">
        <v>43831</v>
      </c>
      <c r="X28" s="28"/>
      <c r="Y28" s="29"/>
      <c r="Z28" s="30">
        <f t="shared" si="2"/>
        <v>0</v>
      </c>
      <c r="AA28" s="31"/>
      <c r="AB28" s="32">
        <f t="shared" si="3"/>
        <v>0</v>
      </c>
      <c r="AC28" s="31"/>
      <c r="AD28" s="33">
        <f t="shared" si="4"/>
        <v>0</v>
      </c>
    </row>
    <row r="29" spans="1:30" hidden="1" x14ac:dyDescent="0.2">
      <c r="A29" s="9">
        <v>2021</v>
      </c>
      <c r="B29" s="1" t="s">
        <v>3</v>
      </c>
      <c r="C29" s="19" t="s">
        <v>38</v>
      </c>
      <c r="D29" s="19" t="s">
        <v>39</v>
      </c>
      <c r="E29" s="19" t="s">
        <v>40</v>
      </c>
      <c r="F29" s="20">
        <v>9915</v>
      </c>
      <c r="G29" s="20">
        <v>9915</v>
      </c>
      <c r="H29" s="20" t="s">
        <v>41</v>
      </c>
      <c r="I29" s="20" t="s">
        <v>55</v>
      </c>
      <c r="J29" s="20">
        <v>20346662612</v>
      </c>
      <c r="K29" s="19" t="s">
        <v>65</v>
      </c>
      <c r="L29" s="20"/>
      <c r="M29" s="1" t="s">
        <v>44</v>
      </c>
      <c r="N29" s="2">
        <v>361179</v>
      </c>
      <c r="O29" s="1" t="s">
        <v>58</v>
      </c>
      <c r="P29" s="3">
        <v>100.729512</v>
      </c>
      <c r="Q29" s="22">
        <f t="shared" si="5"/>
        <v>0.13001663305983246</v>
      </c>
      <c r="R29" s="23">
        <f t="shared" si="0"/>
        <v>87.63300000000001</v>
      </c>
      <c r="S29" s="4">
        <v>0.1</v>
      </c>
      <c r="T29" s="3">
        <v>97.37</v>
      </c>
      <c r="U29" s="25">
        <f t="shared" si="6"/>
        <v>13.09651199999999</v>
      </c>
      <c r="V29" s="26" t="str">
        <f t="shared" si="1"/>
        <v>991520346662612361179</v>
      </c>
      <c r="W29" s="27">
        <v>43831</v>
      </c>
      <c r="X29" s="28"/>
      <c r="Y29" s="29"/>
      <c r="Z29" s="30">
        <f t="shared" si="2"/>
        <v>0</v>
      </c>
      <c r="AA29" s="31"/>
      <c r="AB29" s="32">
        <f t="shared" si="3"/>
        <v>0</v>
      </c>
      <c r="AC29" s="31"/>
      <c r="AD29" s="33">
        <f t="shared" si="4"/>
        <v>0</v>
      </c>
    </row>
    <row r="30" spans="1:30" hidden="1" x14ac:dyDescent="0.2">
      <c r="A30" s="9">
        <v>2021</v>
      </c>
      <c r="B30" s="1" t="s">
        <v>3</v>
      </c>
      <c r="C30" s="19" t="s">
        <v>38</v>
      </c>
      <c r="D30" s="19" t="s">
        <v>39</v>
      </c>
      <c r="E30" s="19" t="s">
        <v>40</v>
      </c>
      <c r="F30" s="20">
        <v>9915</v>
      </c>
      <c r="G30" s="20">
        <v>9915</v>
      </c>
      <c r="H30" s="20" t="s">
        <v>41</v>
      </c>
      <c r="I30" s="20" t="s">
        <v>55</v>
      </c>
      <c r="J30" s="20">
        <v>20346662612</v>
      </c>
      <c r="K30" s="19" t="s">
        <v>65</v>
      </c>
      <c r="L30" s="20"/>
      <c r="M30" s="1" t="s">
        <v>44</v>
      </c>
      <c r="N30" s="2">
        <v>361532</v>
      </c>
      <c r="O30" s="1" t="s">
        <v>45</v>
      </c>
      <c r="P30" s="3">
        <v>24.870425957550601</v>
      </c>
      <c r="Q30" s="22">
        <f t="shared" si="5"/>
        <v>0.2900583998787718</v>
      </c>
      <c r="R30" s="23">
        <f t="shared" si="0"/>
        <v>17.656550000000003</v>
      </c>
      <c r="S30" s="4">
        <v>9.5000000000000001E-2</v>
      </c>
      <c r="T30" s="3">
        <v>19.510000000000002</v>
      </c>
      <c r="U30" s="25">
        <f t="shared" si="6"/>
        <v>7.2138759575505986</v>
      </c>
      <c r="V30" s="26" t="str">
        <f t="shared" si="1"/>
        <v>991520346662612361532</v>
      </c>
      <c r="W30" s="27">
        <v>43831</v>
      </c>
      <c r="X30" s="28"/>
      <c r="Y30" s="29"/>
      <c r="Z30" s="30">
        <f t="shared" si="2"/>
        <v>0</v>
      </c>
      <c r="AA30" s="31"/>
      <c r="AB30" s="32">
        <f t="shared" si="3"/>
        <v>0</v>
      </c>
      <c r="AC30" s="31"/>
      <c r="AD30" s="33">
        <f t="shared" si="4"/>
        <v>0</v>
      </c>
    </row>
    <row r="31" spans="1:30" hidden="1" x14ac:dyDescent="0.2">
      <c r="A31" s="9">
        <v>2021</v>
      </c>
      <c r="B31" s="1" t="s">
        <v>3</v>
      </c>
      <c r="C31" s="19" t="s">
        <v>38</v>
      </c>
      <c r="D31" s="19" t="s">
        <v>39</v>
      </c>
      <c r="E31" s="19" t="s">
        <v>40</v>
      </c>
      <c r="F31" s="20">
        <v>9915</v>
      </c>
      <c r="G31" s="20">
        <v>9915</v>
      </c>
      <c r="H31" s="20" t="s">
        <v>41</v>
      </c>
      <c r="I31" s="20" t="s">
        <v>55</v>
      </c>
      <c r="J31" s="20">
        <v>20346662612</v>
      </c>
      <c r="K31" s="19" t="s">
        <v>65</v>
      </c>
      <c r="L31" s="20"/>
      <c r="M31" s="1" t="s">
        <v>35</v>
      </c>
      <c r="N31" s="2">
        <v>361541</v>
      </c>
      <c r="O31" s="1" t="s">
        <v>36</v>
      </c>
      <c r="P31" s="3">
        <v>31.07226</v>
      </c>
      <c r="Q31" s="22">
        <f t="shared" si="5"/>
        <v>0.35003118537241895</v>
      </c>
      <c r="R31" s="23">
        <f t="shared" si="0"/>
        <v>20.196000000000002</v>
      </c>
      <c r="S31" s="4">
        <v>0.1</v>
      </c>
      <c r="T31" s="3">
        <v>22.44</v>
      </c>
      <c r="U31" s="25">
        <f t="shared" si="6"/>
        <v>10.876259999999998</v>
      </c>
      <c r="V31" s="26" t="str">
        <f t="shared" si="1"/>
        <v>991520346662612361541</v>
      </c>
      <c r="W31" s="27">
        <v>43831</v>
      </c>
      <c r="X31" s="28"/>
      <c r="Y31" s="29"/>
      <c r="Z31" s="30">
        <f t="shared" si="2"/>
        <v>0</v>
      </c>
      <c r="AA31" s="31"/>
      <c r="AB31" s="32">
        <f t="shared" si="3"/>
        <v>0</v>
      </c>
      <c r="AC31" s="31"/>
      <c r="AD31" s="33">
        <f t="shared" si="4"/>
        <v>0</v>
      </c>
    </row>
    <row r="32" spans="1:30" hidden="1" x14ac:dyDescent="0.2">
      <c r="A32" s="9">
        <v>2021</v>
      </c>
      <c r="B32" s="1" t="s">
        <v>3</v>
      </c>
      <c r="C32" s="19" t="s">
        <v>38</v>
      </c>
      <c r="D32" s="19" t="s">
        <v>39</v>
      </c>
      <c r="E32" s="19" t="s">
        <v>40</v>
      </c>
      <c r="F32" s="20">
        <v>9915</v>
      </c>
      <c r="G32" s="20">
        <v>9915</v>
      </c>
      <c r="H32" s="20" t="s">
        <v>41</v>
      </c>
      <c r="I32" s="20" t="s">
        <v>55</v>
      </c>
      <c r="J32" s="20">
        <v>20346662612</v>
      </c>
      <c r="K32" s="19" t="s">
        <v>65</v>
      </c>
      <c r="L32" s="20"/>
      <c r="M32" s="1" t="s">
        <v>35</v>
      </c>
      <c r="N32" s="2">
        <v>361571</v>
      </c>
      <c r="O32" s="1" t="s">
        <v>37</v>
      </c>
      <c r="P32" s="3">
        <v>25.216627835683624</v>
      </c>
      <c r="Q32" s="22">
        <f t="shared" si="5"/>
        <v>0.19909989029457054</v>
      </c>
      <c r="R32" s="23">
        <f t="shared" si="0"/>
        <v>20.196000000000002</v>
      </c>
      <c r="S32" s="4">
        <v>0.1</v>
      </c>
      <c r="T32" s="3">
        <v>22.44</v>
      </c>
      <c r="U32" s="25">
        <f t="shared" si="6"/>
        <v>5.0206278356836229</v>
      </c>
      <c r="V32" s="26" t="str">
        <f t="shared" si="1"/>
        <v>991520346662612361571</v>
      </c>
      <c r="W32" s="27">
        <v>43831</v>
      </c>
      <c r="X32" s="28"/>
      <c r="Y32" s="29"/>
      <c r="Z32" s="30">
        <f t="shared" si="2"/>
        <v>0</v>
      </c>
      <c r="AA32" s="31"/>
      <c r="AB32" s="32">
        <f t="shared" si="3"/>
        <v>0</v>
      </c>
      <c r="AC32" s="31"/>
      <c r="AD32" s="33">
        <f t="shared" si="4"/>
        <v>0</v>
      </c>
    </row>
    <row r="33" spans="1:30" hidden="1" x14ac:dyDescent="0.2">
      <c r="A33" s="9">
        <v>2021</v>
      </c>
      <c r="B33" s="1" t="s">
        <v>3</v>
      </c>
      <c r="C33" s="19" t="s">
        <v>38</v>
      </c>
      <c r="D33" s="19" t="s">
        <v>39</v>
      </c>
      <c r="E33" s="19" t="s">
        <v>40</v>
      </c>
      <c r="F33" s="20">
        <v>9915</v>
      </c>
      <c r="G33" s="20">
        <v>9915</v>
      </c>
      <c r="H33" s="20" t="s">
        <v>41</v>
      </c>
      <c r="I33" s="20" t="s">
        <v>55</v>
      </c>
      <c r="J33" s="20">
        <v>20486353342</v>
      </c>
      <c r="K33" s="19" t="s">
        <v>66</v>
      </c>
      <c r="L33" s="20"/>
      <c r="M33" s="1" t="s">
        <v>44</v>
      </c>
      <c r="N33" s="2">
        <v>361532</v>
      </c>
      <c r="O33" s="1" t="s">
        <v>45</v>
      </c>
      <c r="P33" s="3">
        <v>24.870425957550601</v>
      </c>
      <c r="Q33" s="22">
        <f t="shared" si="5"/>
        <v>0.2900583998787718</v>
      </c>
      <c r="R33" s="23">
        <f t="shared" si="0"/>
        <v>17.656550000000003</v>
      </c>
      <c r="S33" s="4">
        <v>9.5000000000000001E-2</v>
      </c>
      <c r="T33" s="3">
        <v>19.510000000000002</v>
      </c>
      <c r="U33" s="25">
        <f t="shared" si="6"/>
        <v>7.2138759575505986</v>
      </c>
      <c r="V33" s="26" t="str">
        <f t="shared" si="1"/>
        <v>991520486353342361532</v>
      </c>
      <c r="W33" s="27">
        <v>43831</v>
      </c>
      <c r="X33" s="28"/>
      <c r="Y33" s="29"/>
      <c r="Z33" s="30">
        <f t="shared" si="2"/>
        <v>0</v>
      </c>
      <c r="AA33" s="31"/>
      <c r="AB33" s="32">
        <f t="shared" si="3"/>
        <v>0</v>
      </c>
      <c r="AC33" s="31"/>
      <c r="AD33" s="33">
        <f t="shared" si="4"/>
        <v>0</v>
      </c>
    </row>
    <row r="34" spans="1:30" hidden="1" x14ac:dyDescent="0.2">
      <c r="A34" s="9">
        <v>2021</v>
      </c>
      <c r="B34" s="1" t="s">
        <v>3</v>
      </c>
      <c r="C34" s="19" t="s">
        <v>38</v>
      </c>
      <c r="D34" s="19" t="s">
        <v>39</v>
      </c>
      <c r="E34" s="19" t="s">
        <v>40</v>
      </c>
      <c r="F34" s="20">
        <v>9915</v>
      </c>
      <c r="G34" s="20">
        <v>9915</v>
      </c>
      <c r="H34" s="20" t="s">
        <v>41</v>
      </c>
      <c r="I34" s="20" t="s">
        <v>55</v>
      </c>
      <c r="J34" s="20">
        <v>20486353342</v>
      </c>
      <c r="K34" s="19" t="s">
        <v>66</v>
      </c>
      <c r="L34" s="20"/>
      <c r="M34" s="1" t="s">
        <v>35</v>
      </c>
      <c r="N34" s="2">
        <v>361541</v>
      </c>
      <c r="O34" s="1" t="s">
        <v>36</v>
      </c>
      <c r="P34" s="3">
        <v>31.07226</v>
      </c>
      <c r="Q34" s="22">
        <f t="shared" si="5"/>
        <v>0.35003118537241895</v>
      </c>
      <c r="R34" s="23">
        <f t="shared" si="0"/>
        <v>20.196000000000002</v>
      </c>
      <c r="S34" s="4">
        <v>0.1</v>
      </c>
      <c r="T34" s="3">
        <v>22.44</v>
      </c>
      <c r="U34" s="25">
        <f t="shared" si="6"/>
        <v>10.876259999999998</v>
      </c>
      <c r="V34" s="26" t="str">
        <f t="shared" si="1"/>
        <v>991520486353342361541</v>
      </c>
      <c r="W34" s="27">
        <v>43831</v>
      </c>
      <c r="X34" s="28"/>
      <c r="Y34" s="29"/>
      <c r="Z34" s="30">
        <f t="shared" si="2"/>
        <v>0</v>
      </c>
      <c r="AA34" s="31"/>
      <c r="AB34" s="32">
        <f t="shared" si="3"/>
        <v>0</v>
      </c>
      <c r="AC34" s="31"/>
      <c r="AD34" s="33">
        <f t="shared" si="4"/>
        <v>0</v>
      </c>
    </row>
    <row r="35" spans="1:30" hidden="1" x14ac:dyDescent="0.2">
      <c r="A35" s="9">
        <v>2021</v>
      </c>
      <c r="B35" s="1" t="s">
        <v>3</v>
      </c>
      <c r="C35" s="19" t="s">
        <v>38</v>
      </c>
      <c r="D35" s="19" t="s">
        <v>39</v>
      </c>
      <c r="E35" s="19" t="s">
        <v>40</v>
      </c>
      <c r="F35" s="20">
        <v>9915</v>
      </c>
      <c r="G35" s="20">
        <v>9915</v>
      </c>
      <c r="H35" s="20" t="s">
        <v>41</v>
      </c>
      <c r="I35" s="20" t="s">
        <v>55</v>
      </c>
      <c r="J35" s="20">
        <v>20486353342</v>
      </c>
      <c r="K35" s="19" t="s">
        <v>66</v>
      </c>
      <c r="L35" s="20"/>
      <c r="M35" s="1" t="s">
        <v>35</v>
      </c>
      <c r="N35" s="2">
        <v>361571</v>
      </c>
      <c r="O35" s="1" t="s">
        <v>37</v>
      </c>
      <c r="P35" s="3">
        <v>25.216627835683624</v>
      </c>
      <c r="Q35" s="22">
        <f t="shared" si="5"/>
        <v>0.19909989029457054</v>
      </c>
      <c r="R35" s="23">
        <f t="shared" si="0"/>
        <v>20.196000000000002</v>
      </c>
      <c r="S35" s="4">
        <v>0.1</v>
      </c>
      <c r="T35" s="3">
        <v>22.44</v>
      </c>
      <c r="U35" s="25">
        <f t="shared" si="6"/>
        <v>5.0206278356836229</v>
      </c>
      <c r="V35" s="26" t="str">
        <f t="shared" si="1"/>
        <v>991520486353342361571</v>
      </c>
      <c r="W35" s="27">
        <v>43831</v>
      </c>
      <c r="X35" s="28"/>
      <c r="Y35" s="29"/>
      <c r="Z35" s="30">
        <f t="shared" si="2"/>
        <v>0</v>
      </c>
      <c r="AA35" s="31"/>
      <c r="AB35" s="32">
        <f t="shared" si="3"/>
        <v>0</v>
      </c>
      <c r="AC35" s="31"/>
      <c r="AD35" s="33">
        <f t="shared" si="4"/>
        <v>0</v>
      </c>
    </row>
    <row r="36" spans="1:30" hidden="1" x14ac:dyDescent="0.2">
      <c r="A36" s="9">
        <v>2021</v>
      </c>
      <c r="B36" s="1" t="s">
        <v>3</v>
      </c>
      <c r="C36" s="19" t="s">
        <v>38</v>
      </c>
      <c r="D36" s="19" t="s">
        <v>39</v>
      </c>
      <c r="E36" s="19" t="s">
        <v>40</v>
      </c>
      <c r="F36" s="20">
        <v>9915</v>
      </c>
      <c r="G36" s="20">
        <v>9915</v>
      </c>
      <c r="H36" s="20" t="s">
        <v>41</v>
      </c>
      <c r="I36" s="20" t="s">
        <v>55</v>
      </c>
      <c r="J36" s="20">
        <v>20513020792</v>
      </c>
      <c r="K36" s="19" t="s">
        <v>67</v>
      </c>
      <c r="L36" s="20" t="s">
        <v>57</v>
      </c>
      <c r="M36" s="1" t="s">
        <v>48</v>
      </c>
      <c r="N36" s="2">
        <v>360857</v>
      </c>
      <c r="O36" s="1" t="s">
        <v>61</v>
      </c>
      <c r="P36" s="3">
        <v>43.087720000000004</v>
      </c>
      <c r="Q36" s="22">
        <f t="shared" si="5"/>
        <v>0.17005587670918787</v>
      </c>
      <c r="R36" s="23">
        <f t="shared" si="0"/>
        <v>35.760399999999997</v>
      </c>
      <c r="S36" s="4">
        <v>0.08</v>
      </c>
      <c r="T36" s="3">
        <v>38.869999999999997</v>
      </c>
      <c r="U36" s="25">
        <f t="shared" si="6"/>
        <v>7.3273200000000074</v>
      </c>
      <c r="V36" s="26" t="str">
        <f t="shared" si="1"/>
        <v>991520513020792360857</v>
      </c>
      <c r="W36" s="27">
        <v>43831</v>
      </c>
      <c r="X36" s="28"/>
      <c r="Y36" s="29"/>
      <c r="Z36" s="30">
        <f t="shared" si="2"/>
        <v>0</v>
      </c>
      <c r="AA36" s="31"/>
      <c r="AB36" s="32">
        <f t="shared" si="3"/>
        <v>0</v>
      </c>
      <c r="AC36" s="31"/>
      <c r="AD36" s="33">
        <f t="shared" si="4"/>
        <v>0</v>
      </c>
    </row>
    <row r="37" spans="1:30" hidden="1" x14ac:dyDescent="0.2">
      <c r="A37" s="9">
        <v>2021</v>
      </c>
      <c r="B37" s="1" t="s">
        <v>3</v>
      </c>
      <c r="C37" s="19" t="s">
        <v>38</v>
      </c>
      <c r="D37" s="19" t="s">
        <v>39</v>
      </c>
      <c r="E37" s="19" t="s">
        <v>40</v>
      </c>
      <c r="F37" s="20">
        <v>9915</v>
      </c>
      <c r="G37" s="20">
        <v>9915</v>
      </c>
      <c r="H37" s="20" t="s">
        <v>41</v>
      </c>
      <c r="I37" s="20" t="s">
        <v>55</v>
      </c>
      <c r="J37" s="20">
        <v>20513020792</v>
      </c>
      <c r="K37" s="19" t="s">
        <v>67</v>
      </c>
      <c r="L37" s="20" t="s">
        <v>57</v>
      </c>
      <c r="M37" s="1" t="s">
        <v>48</v>
      </c>
      <c r="N37" s="2">
        <v>360970</v>
      </c>
      <c r="O37" s="1" t="s">
        <v>68</v>
      </c>
      <c r="P37" s="3">
        <v>36.393084000000002</v>
      </c>
      <c r="Q37" s="22">
        <f t="shared" si="5"/>
        <v>0.19009337048764541</v>
      </c>
      <c r="R37" s="23">
        <f t="shared" si="0"/>
        <v>29.475000000000001</v>
      </c>
      <c r="S37" s="4">
        <v>0.1</v>
      </c>
      <c r="T37" s="3">
        <v>32.75</v>
      </c>
      <c r="U37" s="25">
        <f t="shared" si="6"/>
        <v>6.9180840000000003</v>
      </c>
      <c r="V37" s="26" t="str">
        <f t="shared" si="1"/>
        <v>991520513020792360970</v>
      </c>
      <c r="W37" s="27">
        <v>43831</v>
      </c>
      <c r="X37" s="28"/>
      <c r="Y37" s="29"/>
      <c r="Z37" s="30">
        <f t="shared" si="2"/>
        <v>0</v>
      </c>
      <c r="AA37" s="31"/>
      <c r="AB37" s="32">
        <f t="shared" si="3"/>
        <v>0</v>
      </c>
      <c r="AC37" s="31"/>
      <c r="AD37" s="33">
        <f t="shared" si="4"/>
        <v>0</v>
      </c>
    </row>
    <row r="38" spans="1:30" hidden="1" x14ac:dyDescent="0.2">
      <c r="A38" s="9">
        <v>2021</v>
      </c>
      <c r="B38" s="1" t="s">
        <v>3</v>
      </c>
      <c r="C38" s="19" t="s">
        <v>38</v>
      </c>
      <c r="D38" s="19" t="s">
        <v>39</v>
      </c>
      <c r="E38" s="19" t="s">
        <v>40</v>
      </c>
      <c r="F38" s="20">
        <v>9915</v>
      </c>
      <c r="G38" s="20">
        <v>9915</v>
      </c>
      <c r="H38" s="20" t="s">
        <v>41</v>
      </c>
      <c r="I38" s="20" t="s">
        <v>55</v>
      </c>
      <c r="J38" s="20">
        <v>20513020792</v>
      </c>
      <c r="K38" s="19" t="s">
        <v>67</v>
      </c>
      <c r="L38" s="20" t="s">
        <v>57</v>
      </c>
      <c r="M38" s="1" t="s">
        <v>48</v>
      </c>
      <c r="N38" s="2">
        <v>360976</v>
      </c>
      <c r="O38" s="1" t="s">
        <v>49</v>
      </c>
      <c r="P38" s="3">
        <v>36.393084000000002</v>
      </c>
      <c r="Q38" s="22">
        <f t="shared" si="5"/>
        <v>0.19009337048764541</v>
      </c>
      <c r="R38" s="23">
        <f t="shared" si="0"/>
        <v>29.475000000000001</v>
      </c>
      <c r="S38" s="4">
        <v>0.1</v>
      </c>
      <c r="T38" s="3">
        <v>32.75</v>
      </c>
      <c r="U38" s="25">
        <f t="shared" si="6"/>
        <v>6.9180840000000003</v>
      </c>
      <c r="V38" s="26" t="str">
        <f t="shared" si="1"/>
        <v>991520513020792360976</v>
      </c>
      <c r="W38" s="27">
        <v>43831</v>
      </c>
      <c r="X38" s="28"/>
      <c r="Y38" s="29"/>
      <c r="Z38" s="30">
        <f t="shared" si="2"/>
        <v>0</v>
      </c>
      <c r="AA38" s="31"/>
      <c r="AB38" s="32">
        <f t="shared" si="3"/>
        <v>0</v>
      </c>
      <c r="AC38" s="31"/>
      <c r="AD38" s="33">
        <f t="shared" si="4"/>
        <v>0</v>
      </c>
    </row>
    <row r="39" spans="1:30" hidden="1" x14ac:dyDescent="0.2">
      <c r="A39" s="9">
        <v>2021</v>
      </c>
      <c r="B39" s="1" t="s">
        <v>3</v>
      </c>
      <c r="C39" s="19" t="s">
        <v>38</v>
      </c>
      <c r="D39" s="19" t="s">
        <v>39</v>
      </c>
      <c r="E39" s="19" t="s">
        <v>40</v>
      </c>
      <c r="F39" s="20">
        <v>9915</v>
      </c>
      <c r="G39" s="20">
        <v>9915</v>
      </c>
      <c r="H39" s="20" t="s">
        <v>41</v>
      </c>
      <c r="I39" s="20" t="s">
        <v>55</v>
      </c>
      <c r="J39" s="20">
        <v>20513020792</v>
      </c>
      <c r="K39" s="19" t="s">
        <v>67</v>
      </c>
      <c r="L39" s="20" t="s">
        <v>57</v>
      </c>
      <c r="M39" s="1" t="s">
        <v>44</v>
      </c>
      <c r="N39" s="2">
        <v>361179</v>
      </c>
      <c r="O39" s="1" t="s">
        <v>58</v>
      </c>
      <c r="P39" s="3">
        <v>100.729512</v>
      </c>
      <c r="Q39" s="22">
        <f t="shared" si="5"/>
        <v>0.13001663305983246</v>
      </c>
      <c r="R39" s="23">
        <f t="shared" si="0"/>
        <v>87.63300000000001</v>
      </c>
      <c r="S39" s="4">
        <v>0.1</v>
      </c>
      <c r="T39" s="3">
        <v>97.37</v>
      </c>
      <c r="U39" s="25">
        <f t="shared" si="6"/>
        <v>13.09651199999999</v>
      </c>
      <c r="V39" s="26" t="str">
        <f t="shared" si="1"/>
        <v>991520513020792361179</v>
      </c>
      <c r="W39" s="27">
        <v>43831</v>
      </c>
      <c r="X39" s="28"/>
      <c r="Y39" s="29"/>
      <c r="Z39" s="30">
        <f t="shared" si="2"/>
        <v>0</v>
      </c>
      <c r="AA39" s="31"/>
      <c r="AB39" s="32">
        <f t="shared" si="3"/>
        <v>0</v>
      </c>
      <c r="AC39" s="31"/>
      <c r="AD39" s="33">
        <f t="shared" si="4"/>
        <v>0</v>
      </c>
    </row>
    <row r="40" spans="1:30" hidden="1" x14ac:dyDescent="0.2">
      <c r="A40" s="9">
        <v>2021</v>
      </c>
      <c r="B40" s="1" t="s">
        <v>3</v>
      </c>
      <c r="C40" s="19" t="s">
        <v>38</v>
      </c>
      <c r="D40" s="19" t="s">
        <v>39</v>
      </c>
      <c r="E40" s="19" t="s">
        <v>40</v>
      </c>
      <c r="F40" s="20">
        <v>9915</v>
      </c>
      <c r="G40" s="20">
        <v>9915</v>
      </c>
      <c r="H40" s="20" t="s">
        <v>41</v>
      </c>
      <c r="I40" s="20" t="s">
        <v>55</v>
      </c>
      <c r="J40" s="20">
        <v>20513020792</v>
      </c>
      <c r="K40" s="19" t="s">
        <v>67</v>
      </c>
      <c r="L40" s="20" t="s">
        <v>57</v>
      </c>
      <c r="M40" s="1" t="s">
        <v>44</v>
      </c>
      <c r="N40" s="2">
        <v>361532</v>
      </c>
      <c r="O40" s="1" t="s">
        <v>45</v>
      </c>
      <c r="P40" s="3">
        <v>24.870425957550601</v>
      </c>
      <c r="Q40" s="22">
        <f t="shared" si="5"/>
        <v>0.2900583998787718</v>
      </c>
      <c r="R40" s="23">
        <f t="shared" si="0"/>
        <v>17.656550000000003</v>
      </c>
      <c r="S40" s="4">
        <v>9.5000000000000001E-2</v>
      </c>
      <c r="T40" s="3">
        <v>19.510000000000002</v>
      </c>
      <c r="U40" s="25">
        <f t="shared" si="6"/>
        <v>7.2138759575505986</v>
      </c>
      <c r="V40" s="26" t="str">
        <f t="shared" si="1"/>
        <v>991520513020792361532</v>
      </c>
      <c r="W40" s="27">
        <v>43831</v>
      </c>
      <c r="X40" s="28"/>
      <c r="Y40" s="29"/>
      <c r="Z40" s="30">
        <f t="shared" si="2"/>
        <v>0</v>
      </c>
      <c r="AA40" s="31"/>
      <c r="AB40" s="32">
        <f t="shared" si="3"/>
        <v>0</v>
      </c>
      <c r="AC40" s="31"/>
      <c r="AD40" s="33">
        <f t="shared" si="4"/>
        <v>0</v>
      </c>
    </row>
    <row r="41" spans="1:30" hidden="1" x14ac:dyDescent="0.2">
      <c r="A41" s="9">
        <v>2021</v>
      </c>
      <c r="B41" s="1" t="s">
        <v>3</v>
      </c>
      <c r="C41" s="19" t="s">
        <v>38</v>
      </c>
      <c r="D41" s="19" t="s">
        <v>39</v>
      </c>
      <c r="E41" s="19" t="s">
        <v>40</v>
      </c>
      <c r="F41" s="20">
        <v>9915</v>
      </c>
      <c r="G41" s="20">
        <v>9915</v>
      </c>
      <c r="H41" s="20" t="s">
        <v>41</v>
      </c>
      <c r="I41" s="20" t="s">
        <v>55</v>
      </c>
      <c r="J41" s="20">
        <v>20513020792</v>
      </c>
      <c r="K41" s="19" t="s">
        <v>67</v>
      </c>
      <c r="L41" s="20" t="s">
        <v>57</v>
      </c>
      <c r="M41" s="1" t="s">
        <v>35</v>
      </c>
      <c r="N41" s="2">
        <v>361541</v>
      </c>
      <c r="O41" s="1" t="s">
        <v>36</v>
      </c>
      <c r="P41" s="3">
        <v>31.07226</v>
      </c>
      <c r="Q41" s="22">
        <f t="shared" si="5"/>
        <v>0.35003118537241895</v>
      </c>
      <c r="R41" s="23">
        <f t="shared" si="0"/>
        <v>20.196000000000002</v>
      </c>
      <c r="S41" s="4">
        <v>0.1</v>
      </c>
      <c r="T41" s="3">
        <v>22.44</v>
      </c>
      <c r="U41" s="25">
        <f t="shared" si="6"/>
        <v>10.876259999999998</v>
      </c>
      <c r="V41" s="26" t="str">
        <f t="shared" si="1"/>
        <v>991520513020792361541</v>
      </c>
      <c r="W41" s="27">
        <v>43831</v>
      </c>
      <c r="X41" s="28"/>
      <c r="Y41" s="29"/>
      <c r="Z41" s="30">
        <f t="shared" si="2"/>
        <v>0</v>
      </c>
      <c r="AA41" s="31"/>
      <c r="AB41" s="32">
        <f t="shared" si="3"/>
        <v>0</v>
      </c>
      <c r="AC41" s="31"/>
      <c r="AD41" s="33">
        <f t="shared" si="4"/>
        <v>0</v>
      </c>
    </row>
    <row r="42" spans="1:30" hidden="1" x14ac:dyDescent="0.2">
      <c r="A42" s="9">
        <v>2021</v>
      </c>
      <c r="B42" s="1" t="s">
        <v>3</v>
      </c>
      <c r="C42" s="19" t="s">
        <v>38</v>
      </c>
      <c r="D42" s="19" t="s">
        <v>39</v>
      </c>
      <c r="E42" s="19" t="s">
        <v>40</v>
      </c>
      <c r="F42" s="20">
        <v>9915</v>
      </c>
      <c r="G42" s="20">
        <v>9915</v>
      </c>
      <c r="H42" s="20" t="s">
        <v>41</v>
      </c>
      <c r="I42" s="20" t="s">
        <v>55</v>
      </c>
      <c r="J42" s="20">
        <v>20513020792</v>
      </c>
      <c r="K42" s="19" t="s">
        <v>67</v>
      </c>
      <c r="L42" s="20" t="s">
        <v>57</v>
      </c>
      <c r="M42" s="1" t="s">
        <v>35</v>
      </c>
      <c r="N42" s="2">
        <v>361571</v>
      </c>
      <c r="O42" s="1" t="s">
        <v>37</v>
      </c>
      <c r="P42" s="3">
        <v>25.216627835683624</v>
      </c>
      <c r="Q42" s="22">
        <f t="shared" si="5"/>
        <v>0.19909989029457054</v>
      </c>
      <c r="R42" s="23">
        <f t="shared" si="0"/>
        <v>20.196000000000002</v>
      </c>
      <c r="S42" s="4">
        <v>0.1</v>
      </c>
      <c r="T42" s="3">
        <v>22.44</v>
      </c>
      <c r="U42" s="25">
        <f t="shared" si="6"/>
        <v>5.0206278356836229</v>
      </c>
      <c r="V42" s="26" t="str">
        <f t="shared" si="1"/>
        <v>991520513020792361571</v>
      </c>
      <c r="W42" s="27">
        <v>43831</v>
      </c>
      <c r="X42" s="28"/>
      <c r="Y42" s="29"/>
      <c r="Z42" s="30">
        <f t="shared" si="2"/>
        <v>0</v>
      </c>
      <c r="AA42" s="31"/>
      <c r="AB42" s="32">
        <f t="shared" si="3"/>
        <v>0</v>
      </c>
      <c r="AC42" s="31"/>
      <c r="AD42" s="33">
        <f t="shared" si="4"/>
        <v>0</v>
      </c>
    </row>
    <row r="43" spans="1:30" hidden="1" x14ac:dyDescent="0.2">
      <c r="A43" s="9">
        <v>2021</v>
      </c>
      <c r="B43" s="1" t="s">
        <v>3</v>
      </c>
      <c r="C43" s="19" t="s">
        <v>38</v>
      </c>
      <c r="D43" s="19" t="s">
        <v>39</v>
      </c>
      <c r="E43" s="19" t="s">
        <v>40</v>
      </c>
      <c r="F43" s="20">
        <v>9915</v>
      </c>
      <c r="G43" s="20">
        <v>9915</v>
      </c>
      <c r="H43" s="20" t="s">
        <v>41</v>
      </c>
      <c r="I43" s="20" t="s">
        <v>55</v>
      </c>
      <c r="J43" s="20">
        <v>20520792768</v>
      </c>
      <c r="K43" s="19" t="s">
        <v>69</v>
      </c>
      <c r="L43" s="20"/>
      <c r="M43" s="1" t="s">
        <v>44</v>
      </c>
      <c r="N43" s="2">
        <v>361532</v>
      </c>
      <c r="O43" s="1" t="s">
        <v>45</v>
      </c>
      <c r="P43" s="3">
        <v>24.870425957550601</v>
      </c>
      <c r="Q43" s="22">
        <f t="shared" si="5"/>
        <v>0.29398072916120965</v>
      </c>
      <c r="R43" s="23">
        <f t="shared" si="0"/>
        <v>17.559000000000001</v>
      </c>
      <c r="S43" s="4">
        <v>0.1</v>
      </c>
      <c r="T43" s="3">
        <v>19.510000000000002</v>
      </c>
      <c r="U43" s="25">
        <f t="shared" si="6"/>
        <v>7.3114259575506004</v>
      </c>
      <c r="V43" s="26" t="str">
        <f t="shared" si="1"/>
        <v>991520520792768361532</v>
      </c>
      <c r="W43" s="27">
        <v>43831</v>
      </c>
      <c r="X43" s="28"/>
      <c r="Y43" s="29"/>
      <c r="Z43" s="30">
        <f t="shared" si="2"/>
        <v>0</v>
      </c>
      <c r="AA43" s="31"/>
      <c r="AB43" s="32">
        <f t="shared" si="3"/>
        <v>0</v>
      </c>
      <c r="AC43" s="31"/>
      <c r="AD43" s="33">
        <f t="shared" si="4"/>
        <v>0</v>
      </c>
    </row>
    <row r="44" spans="1:30" hidden="1" x14ac:dyDescent="0.2">
      <c r="A44" s="9">
        <v>2021</v>
      </c>
      <c r="B44" s="1" t="s">
        <v>3</v>
      </c>
      <c r="C44" s="19" t="s">
        <v>38</v>
      </c>
      <c r="D44" s="19" t="s">
        <v>39</v>
      </c>
      <c r="E44" s="19" t="s">
        <v>40</v>
      </c>
      <c r="F44" s="20">
        <v>9915</v>
      </c>
      <c r="G44" s="20">
        <v>9915</v>
      </c>
      <c r="H44" s="20" t="s">
        <v>41</v>
      </c>
      <c r="I44" s="20" t="s">
        <v>55</v>
      </c>
      <c r="J44" s="20">
        <v>20520792768</v>
      </c>
      <c r="K44" s="19" t="s">
        <v>69</v>
      </c>
      <c r="L44" s="20"/>
      <c r="M44" s="1" t="s">
        <v>35</v>
      </c>
      <c r="N44" s="2">
        <v>361541</v>
      </c>
      <c r="O44" s="1" t="s">
        <v>36</v>
      </c>
      <c r="P44" s="3">
        <v>31.07226</v>
      </c>
      <c r="Q44" s="22">
        <f t="shared" si="5"/>
        <v>0.35003118537241895</v>
      </c>
      <c r="R44" s="23">
        <f t="shared" si="0"/>
        <v>20.196000000000002</v>
      </c>
      <c r="S44" s="4">
        <v>0.1</v>
      </c>
      <c r="T44" s="3">
        <v>22.44</v>
      </c>
      <c r="U44" s="25">
        <f t="shared" si="6"/>
        <v>10.876259999999998</v>
      </c>
      <c r="V44" s="26" t="str">
        <f t="shared" si="1"/>
        <v>991520520792768361541</v>
      </c>
      <c r="W44" s="27">
        <v>43831</v>
      </c>
      <c r="X44" s="28"/>
      <c r="Y44" s="29"/>
      <c r="Z44" s="30">
        <f t="shared" si="2"/>
        <v>0</v>
      </c>
      <c r="AA44" s="31"/>
      <c r="AB44" s="32">
        <f t="shared" si="3"/>
        <v>0</v>
      </c>
      <c r="AC44" s="31"/>
      <c r="AD44" s="33">
        <f t="shared" si="4"/>
        <v>0</v>
      </c>
    </row>
    <row r="45" spans="1:30" hidden="1" x14ac:dyDescent="0.2">
      <c r="A45" s="9">
        <v>2021</v>
      </c>
      <c r="B45" s="1" t="s">
        <v>3</v>
      </c>
      <c r="C45" s="19" t="s">
        <v>38</v>
      </c>
      <c r="D45" s="19" t="s">
        <v>39</v>
      </c>
      <c r="E45" s="19" t="s">
        <v>40</v>
      </c>
      <c r="F45" s="20">
        <v>9915</v>
      </c>
      <c r="G45" s="20">
        <v>9915</v>
      </c>
      <c r="H45" s="20" t="s">
        <v>41</v>
      </c>
      <c r="I45" s="20" t="s">
        <v>55</v>
      </c>
      <c r="J45" s="20">
        <v>20520792768</v>
      </c>
      <c r="K45" s="19" t="s">
        <v>69</v>
      </c>
      <c r="L45" s="20"/>
      <c r="M45" s="1" t="s">
        <v>35</v>
      </c>
      <c r="N45" s="2">
        <v>361571</v>
      </c>
      <c r="O45" s="1" t="s">
        <v>37</v>
      </c>
      <c r="P45" s="3">
        <v>25.216627835683624</v>
      </c>
      <c r="Q45" s="22">
        <f t="shared" si="5"/>
        <v>0.19909989029457054</v>
      </c>
      <c r="R45" s="23">
        <f t="shared" si="0"/>
        <v>20.196000000000002</v>
      </c>
      <c r="S45" s="4">
        <v>0.1</v>
      </c>
      <c r="T45" s="3">
        <v>22.44</v>
      </c>
      <c r="U45" s="25">
        <f t="shared" si="6"/>
        <v>5.0206278356836229</v>
      </c>
      <c r="V45" s="26" t="str">
        <f t="shared" si="1"/>
        <v>991520520792768361571</v>
      </c>
      <c r="W45" s="27">
        <v>43831</v>
      </c>
      <c r="X45" s="28"/>
      <c r="Y45" s="29"/>
      <c r="Z45" s="30">
        <f t="shared" si="2"/>
        <v>0</v>
      </c>
      <c r="AA45" s="31"/>
      <c r="AB45" s="32">
        <f t="shared" si="3"/>
        <v>0</v>
      </c>
      <c r="AC45" s="31"/>
      <c r="AD45" s="33">
        <f t="shared" si="4"/>
        <v>0</v>
      </c>
    </row>
    <row r="46" spans="1:30" hidden="1" x14ac:dyDescent="0.2">
      <c r="A46" s="9">
        <v>2021</v>
      </c>
      <c r="B46" s="1" t="s">
        <v>3</v>
      </c>
      <c r="C46" s="19" t="s">
        <v>38</v>
      </c>
      <c r="D46" s="19" t="s">
        <v>39</v>
      </c>
      <c r="E46" s="19" t="s">
        <v>40</v>
      </c>
      <c r="F46" s="20">
        <v>9915</v>
      </c>
      <c r="G46" s="20">
        <v>9915</v>
      </c>
      <c r="H46" s="20" t="s">
        <v>32</v>
      </c>
      <c r="I46" s="20" t="s">
        <v>59</v>
      </c>
      <c r="J46" s="20">
        <v>20521060281</v>
      </c>
      <c r="K46" s="19" t="s">
        <v>70</v>
      </c>
      <c r="L46" s="20"/>
      <c r="M46" s="1" t="s">
        <v>48</v>
      </c>
      <c r="N46" s="2">
        <v>360521</v>
      </c>
      <c r="O46" s="1" t="s">
        <v>71</v>
      </c>
      <c r="P46" s="3">
        <v>49.137660000000004</v>
      </c>
      <c r="Q46" s="22">
        <f t="shared" si="5"/>
        <v>4.9999531927242713E-2</v>
      </c>
      <c r="R46" s="23">
        <f t="shared" si="0"/>
        <v>46.680800000000005</v>
      </c>
      <c r="S46" s="4">
        <v>0.08</v>
      </c>
      <c r="T46" s="3">
        <v>50.74</v>
      </c>
      <c r="U46" s="25">
        <f t="shared" si="6"/>
        <v>2.4568599999999989</v>
      </c>
      <c r="V46" s="26" t="str">
        <f t="shared" si="1"/>
        <v>991520521060281360521</v>
      </c>
      <c r="W46" s="27">
        <v>43831</v>
      </c>
      <c r="X46" s="28"/>
      <c r="Y46" s="29"/>
      <c r="Z46" s="30">
        <f t="shared" si="2"/>
        <v>0</v>
      </c>
      <c r="AA46" s="31"/>
      <c r="AB46" s="32">
        <f t="shared" si="3"/>
        <v>0</v>
      </c>
      <c r="AC46" s="31"/>
      <c r="AD46" s="33">
        <f t="shared" si="4"/>
        <v>0</v>
      </c>
    </row>
    <row r="47" spans="1:30" hidden="1" x14ac:dyDescent="0.2">
      <c r="A47" s="9">
        <v>2021</v>
      </c>
      <c r="B47" s="1" t="s">
        <v>3</v>
      </c>
      <c r="C47" s="19" t="s">
        <v>38</v>
      </c>
      <c r="D47" s="19" t="s">
        <v>39</v>
      </c>
      <c r="E47" s="19" t="s">
        <v>40</v>
      </c>
      <c r="F47" s="20">
        <v>9915</v>
      </c>
      <c r="G47" s="20">
        <v>9915</v>
      </c>
      <c r="H47" s="20" t="s">
        <v>32</v>
      </c>
      <c r="I47" s="20" t="s">
        <v>59</v>
      </c>
      <c r="J47" s="20">
        <v>20521060281</v>
      </c>
      <c r="K47" s="19" t="s">
        <v>70</v>
      </c>
      <c r="L47" s="20"/>
      <c r="M47" s="1" t="s">
        <v>48</v>
      </c>
      <c r="N47" s="2">
        <v>360857</v>
      </c>
      <c r="O47" s="1" t="s">
        <v>61</v>
      </c>
      <c r="P47" s="3">
        <v>43.087720000000004</v>
      </c>
      <c r="Q47" s="22">
        <f t="shared" si="5"/>
        <v>4.9845292347796555E-2</v>
      </c>
      <c r="R47" s="23">
        <f t="shared" si="0"/>
        <v>40.940000000000005</v>
      </c>
      <c r="S47" s="4">
        <v>0.08</v>
      </c>
      <c r="T47" s="3">
        <v>44.5</v>
      </c>
      <c r="U47" s="25">
        <f t="shared" si="6"/>
        <v>2.1477199999999996</v>
      </c>
      <c r="V47" s="26" t="str">
        <f t="shared" si="1"/>
        <v>991520521060281360857</v>
      </c>
      <c r="W47" s="27">
        <v>43831</v>
      </c>
      <c r="X47" s="28"/>
      <c r="Y47" s="29"/>
      <c r="Z47" s="30">
        <f t="shared" si="2"/>
        <v>0</v>
      </c>
      <c r="AA47" s="31"/>
      <c r="AB47" s="32">
        <f t="shared" si="3"/>
        <v>0</v>
      </c>
      <c r="AC47" s="31"/>
      <c r="AD47" s="33">
        <f t="shared" si="4"/>
        <v>0</v>
      </c>
    </row>
    <row r="48" spans="1:30" hidden="1" x14ac:dyDescent="0.2">
      <c r="A48" s="9">
        <v>2021</v>
      </c>
      <c r="B48" s="1" t="s">
        <v>3</v>
      </c>
      <c r="C48" s="19" t="s">
        <v>38</v>
      </c>
      <c r="D48" s="19" t="s">
        <v>39</v>
      </c>
      <c r="E48" s="19" t="s">
        <v>40</v>
      </c>
      <c r="F48" s="20">
        <v>9915</v>
      </c>
      <c r="G48" s="20">
        <v>9915</v>
      </c>
      <c r="H48" s="20" t="s">
        <v>32</v>
      </c>
      <c r="I48" s="20" t="s">
        <v>59</v>
      </c>
      <c r="J48" s="20">
        <v>20521060281</v>
      </c>
      <c r="K48" s="19" t="s">
        <v>70</v>
      </c>
      <c r="L48" s="20"/>
      <c r="M48" s="1" t="s">
        <v>48</v>
      </c>
      <c r="N48" s="2">
        <v>360970</v>
      </c>
      <c r="O48" s="1" t="s">
        <v>68</v>
      </c>
      <c r="P48" s="3">
        <v>36.393084000000002</v>
      </c>
      <c r="Q48" s="22">
        <f t="shared" si="5"/>
        <v>4.9995323287248872E-2</v>
      </c>
      <c r="R48" s="23">
        <f t="shared" si="0"/>
        <v>34.573599999999999</v>
      </c>
      <c r="S48" s="4">
        <v>0.08</v>
      </c>
      <c r="T48" s="3">
        <v>37.58</v>
      </c>
      <c r="U48" s="25">
        <f t="shared" si="6"/>
        <v>1.8194840000000028</v>
      </c>
      <c r="V48" s="26" t="str">
        <f t="shared" si="1"/>
        <v>991520521060281360970</v>
      </c>
      <c r="W48" s="27">
        <v>43831</v>
      </c>
      <c r="X48" s="28"/>
      <c r="Y48" s="29"/>
      <c r="Z48" s="30">
        <f t="shared" si="2"/>
        <v>0</v>
      </c>
      <c r="AA48" s="31"/>
      <c r="AB48" s="32">
        <f t="shared" si="3"/>
        <v>0</v>
      </c>
      <c r="AC48" s="31"/>
      <c r="AD48" s="33">
        <f t="shared" si="4"/>
        <v>0</v>
      </c>
    </row>
    <row r="49" spans="1:30" hidden="1" x14ac:dyDescent="0.2">
      <c r="A49" s="9">
        <v>2021</v>
      </c>
      <c r="B49" s="1" t="s">
        <v>3</v>
      </c>
      <c r="C49" s="19" t="s">
        <v>38</v>
      </c>
      <c r="D49" s="19" t="s">
        <v>39</v>
      </c>
      <c r="E49" s="19" t="s">
        <v>40</v>
      </c>
      <c r="F49" s="20">
        <v>9915</v>
      </c>
      <c r="G49" s="20">
        <v>9915</v>
      </c>
      <c r="H49" s="20" t="s">
        <v>32</v>
      </c>
      <c r="I49" s="20" t="s">
        <v>59</v>
      </c>
      <c r="J49" s="20">
        <v>20521060281</v>
      </c>
      <c r="K49" s="19" t="s">
        <v>70</v>
      </c>
      <c r="L49" s="20"/>
      <c r="M49" s="1" t="s">
        <v>48</v>
      </c>
      <c r="N49" s="2">
        <v>360976</v>
      </c>
      <c r="O49" s="1" t="s">
        <v>49</v>
      </c>
      <c r="P49" s="3">
        <v>36.393084000000002</v>
      </c>
      <c r="Q49" s="22">
        <f t="shared" si="5"/>
        <v>4.9995323287248872E-2</v>
      </c>
      <c r="R49" s="23">
        <f t="shared" si="0"/>
        <v>34.573599999999999</v>
      </c>
      <c r="S49" s="4">
        <v>0.08</v>
      </c>
      <c r="T49" s="3">
        <v>37.58</v>
      </c>
      <c r="U49" s="25">
        <f t="shared" si="6"/>
        <v>1.8194840000000028</v>
      </c>
      <c r="V49" s="26" t="str">
        <f t="shared" si="1"/>
        <v>991520521060281360976</v>
      </c>
      <c r="W49" s="27">
        <v>43831</v>
      </c>
      <c r="X49" s="28"/>
      <c r="Y49" s="29"/>
      <c r="Z49" s="30">
        <f t="shared" si="2"/>
        <v>0</v>
      </c>
      <c r="AA49" s="31"/>
      <c r="AB49" s="32">
        <f t="shared" si="3"/>
        <v>0</v>
      </c>
      <c r="AC49" s="31"/>
      <c r="AD49" s="33">
        <f t="shared" si="4"/>
        <v>0</v>
      </c>
    </row>
    <row r="50" spans="1:30" hidden="1" x14ac:dyDescent="0.2">
      <c r="A50" s="9">
        <v>2021</v>
      </c>
      <c r="B50" s="1" t="s">
        <v>3</v>
      </c>
      <c r="C50" s="19" t="s">
        <v>38</v>
      </c>
      <c r="D50" s="19" t="s">
        <v>39</v>
      </c>
      <c r="E50" s="19" t="s">
        <v>40</v>
      </c>
      <c r="F50" s="20">
        <v>9915</v>
      </c>
      <c r="G50" s="20">
        <v>9915</v>
      </c>
      <c r="H50" s="20" t="s">
        <v>32</v>
      </c>
      <c r="I50" s="20" t="s">
        <v>59</v>
      </c>
      <c r="J50" s="20">
        <v>20521060281</v>
      </c>
      <c r="K50" s="19" t="s">
        <v>70</v>
      </c>
      <c r="L50" s="20"/>
      <c r="M50" s="1" t="s">
        <v>48</v>
      </c>
      <c r="N50" s="2">
        <v>361425</v>
      </c>
      <c r="O50" s="1" t="s">
        <v>50</v>
      </c>
      <c r="P50" s="3">
        <v>16.600000000000001</v>
      </c>
      <c r="Q50" s="22">
        <f t="shared" si="5"/>
        <v>5.0024096385542061E-2</v>
      </c>
      <c r="R50" s="23">
        <f t="shared" si="0"/>
        <v>15.769600000000002</v>
      </c>
      <c r="S50" s="4">
        <v>0.12</v>
      </c>
      <c r="T50" s="3">
        <v>17.920000000000002</v>
      </c>
      <c r="U50" s="25">
        <f t="shared" si="6"/>
        <v>0.83039999999999914</v>
      </c>
      <c r="V50" s="26" t="str">
        <f t="shared" si="1"/>
        <v>991520521060281361425</v>
      </c>
      <c r="W50" s="27">
        <v>43831</v>
      </c>
      <c r="X50" s="28"/>
      <c r="Y50" s="29"/>
      <c r="Z50" s="30">
        <f t="shared" si="2"/>
        <v>0</v>
      </c>
      <c r="AA50" s="31"/>
      <c r="AB50" s="32">
        <f t="shared" si="3"/>
        <v>0</v>
      </c>
      <c r="AC50" s="31"/>
      <c r="AD50" s="33">
        <f t="shared" si="4"/>
        <v>0</v>
      </c>
    </row>
    <row r="51" spans="1:30" hidden="1" x14ac:dyDescent="0.2">
      <c r="A51" s="9">
        <v>2021</v>
      </c>
      <c r="B51" s="1" t="s">
        <v>3</v>
      </c>
      <c r="C51" s="19" t="s">
        <v>38</v>
      </c>
      <c r="D51" s="19" t="s">
        <v>39</v>
      </c>
      <c r="E51" s="19" t="s">
        <v>40</v>
      </c>
      <c r="F51" s="20">
        <v>9915</v>
      </c>
      <c r="G51" s="20">
        <v>9915</v>
      </c>
      <c r="H51" s="20" t="s">
        <v>32</v>
      </c>
      <c r="I51" s="20" t="s">
        <v>59</v>
      </c>
      <c r="J51" s="20">
        <v>20521060281</v>
      </c>
      <c r="K51" s="19" t="s">
        <v>70</v>
      </c>
      <c r="L51" s="20"/>
      <c r="M51" s="1" t="s">
        <v>44</v>
      </c>
      <c r="N51" s="2">
        <v>361531</v>
      </c>
      <c r="O51" s="1" t="s">
        <v>72</v>
      </c>
      <c r="P51" s="3">
        <v>111.5301096</v>
      </c>
      <c r="Q51" s="22">
        <f t="shared" si="5"/>
        <v>4.9974931612548179E-2</v>
      </c>
      <c r="R51" s="23">
        <f t="shared" si="0"/>
        <v>105.9564</v>
      </c>
      <c r="S51" s="4">
        <v>0.08</v>
      </c>
      <c r="T51" s="3">
        <v>115.17</v>
      </c>
      <c r="U51" s="25">
        <f t="shared" si="6"/>
        <v>5.5737096000000008</v>
      </c>
      <c r="V51" s="26" t="str">
        <f t="shared" si="1"/>
        <v>991520521060281361531</v>
      </c>
      <c r="W51" s="27">
        <v>43831</v>
      </c>
      <c r="X51" s="28"/>
      <c r="Y51" s="29"/>
      <c r="Z51" s="30">
        <f t="shared" si="2"/>
        <v>0</v>
      </c>
      <c r="AA51" s="31"/>
      <c r="AB51" s="32">
        <f t="shared" si="3"/>
        <v>0</v>
      </c>
      <c r="AC51" s="31"/>
      <c r="AD51" s="33">
        <f t="shared" si="4"/>
        <v>0</v>
      </c>
    </row>
    <row r="52" spans="1:30" hidden="1" x14ac:dyDescent="0.2">
      <c r="A52" s="9">
        <v>2021</v>
      </c>
      <c r="B52" s="1" t="s">
        <v>3</v>
      </c>
      <c r="C52" s="19" t="s">
        <v>38</v>
      </c>
      <c r="D52" s="19" t="s">
        <v>39</v>
      </c>
      <c r="E52" s="19" t="s">
        <v>40</v>
      </c>
      <c r="F52" s="20">
        <v>9915</v>
      </c>
      <c r="G52" s="20">
        <v>9915</v>
      </c>
      <c r="H52" s="20" t="s">
        <v>32</v>
      </c>
      <c r="I52" s="20" t="s">
        <v>59</v>
      </c>
      <c r="J52" s="20">
        <v>20521060281</v>
      </c>
      <c r="K52" s="19" t="s">
        <v>70</v>
      </c>
      <c r="L52" s="20"/>
      <c r="M52" s="1" t="s">
        <v>44</v>
      </c>
      <c r="N52" s="2">
        <v>361532</v>
      </c>
      <c r="O52" s="1" t="s">
        <v>45</v>
      </c>
      <c r="P52" s="3">
        <v>24.870425957550601</v>
      </c>
      <c r="Q52" s="22">
        <f t="shared" si="5"/>
        <v>5.0052458276158895E-2</v>
      </c>
      <c r="R52" s="23">
        <f t="shared" si="0"/>
        <v>23.625600000000002</v>
      </c>
      <c r="S52" s="4">
        <v>0.08</v>
      </c>
      <c r="T52" s="3">
        <v>25.68</v>
      </c>
      <c r="U52" s="25">
        <f t="shared" si="6"/>
        <v>1.2448259575505993</v>
      </c>
      <c r="V52" s="26" t="str">
        <f t="shared" si="1"/>
        <v>991520521060281361532</v>
      </c>
      <c r="W52" s="27">
        <v>43831</v>
      </c>
      <c r="X52" s="28"/>
      <c r="Y52" s="29"/>
      <c r="Z52" s="30">
        <f t="shared" si="2"/>
        <v>0</v>
      </c>
      <c r="AA52" s="31"/>
      <c r="AB52" s="32">
        <f t="shared" si="3"/>
        <v>0</v>
      </c>
      <c r="AC52" s="31"/>
      <c r="AD52" s="33">
        <f t="shared" si="4"/>
        <v>0</v>
      </c>
    </row>
    <row r="53" spans="1:30" hidden="1" x14ac:dyDescent="0.2">
      <c r="A53" s="9">
        <v>2021</v>
      </c>
      <c r="B53" s="1" t="s">
        <v>3</v>
      </c>
      <c r="C53" s="19" t="s">
        <v>38</v>
      </c>
      <c r="D53" s="19" t="s">
        <v>39</v>
      </c>
      <c r="E53" s="19" t="s">
        <v>40</v>
      </c>
      <c r="F53" s="20">
        <v>9915</v>
      </c>
      <c r="G53" s="20">
        <v>9915</v>
      </c>
      <c r="H53" s="20" t="s">
        <v>32</v>
      </c>
      <c r="I53" s="20" t="s">
        <v>59</v>
      </c>
      <c r="J53" s="20">
        <v>20521060281</v>
      </c>
      <c r="K53" s="19" t="s">
        <v>70</v>
      </c>
      <c r="L53" s="20"/>
      <c r="M53" s="1" t="s">
        <v>35</v>
      </c>
      <c r="N53" s="2">
        <v>361540</v>
      </c>
      <c r="O53" s="1" t="s">
        <v>73</v>
      </c>
      <c r="P53" s="3">
        <v>51.192744407999996</v>
      </c>
      <c r="Q53" s="22">
        <f t="shared" si="5"/>
        <v>0.20198456885980354</v>
      </c>
      <c r="R53" s="23">
        <f t="shared" si="0"/>
        <v>40.852599999999995</v>
      </c>
      <c r="S53" s="4">
        <v>0.17</v>
      </c>
      <c r="T53" s="3">
        <v>49.22</v>
      </c>
      <c r="U53" s="25">
        <f t="shared" si="6"/>
        <v>10.340144408</v>
      </c>
      <c r="V53" s="26" t="str">
        <f t="shared" si="1"/>
        <v>991520521060281361540</v>
      </c>
      <c r="W53" s="27">
        <v>43831</v>
      </c>
      <c r="X53" s="28"/>
      <c r="Y53" s="29"/>
      <c r="Z53" s="30">
        <f t="shared" si="2"/>
        <v>0</v>
      </c>
      <c r="AA53" s="31"/>
      <c r="AB53" s="32">
        <f t="shared" si="3"/>
        <v>0</v>
      </c>
      <c r="AC53" s="31"/>
      <c r="AD53" s="33">
        <f t="shared" si="4"/>
        <v>0</v>
      </c>
    </row>
    <row r="54" spans="1:30" hidden="1" x14ac:dyDescent="0.2">
      <c r="A54" s="9">
        <v>2021</v>
      </c>
      <c r="B54" s="1" t="s">
        <v>3</v>
      </c>
      <c r="C54" s="19" t="s">
        <v>38</v>
      </c>
      <c r="D54" s="19" t="s">
        <v>39</v>
      </c>
      <c r="E54" s="19" t="s">
        <v>40</v>
      </c>
      <c r="F54" s="20">
        <v>9915</v>
      </c>
      <c r="G54" s="20">
        <v>9915</v>
      </c>
      <c r="H54" s="20" t="s">
        <v>32</v>
      </c>
      <c r="I54" s="20" t="s">
        <v>59</v>
      </c>
      <c r="J54" s="20">
        <v>20521060281</v>
      </c>
      <c r="K54" s="19" t="s">
        <v>70</v>
      </c>
      <c r="L54" s="20"/>
      <c r="M54" s="1" t="s">
        <v>35</v>
      </c>
      <c r="N54" s="2">
        <v>361541</v>
      </c>
      <c r="O54" s="1" t="s">
        <v>36</v>
      </c>
      <c r="P54" s="3">
        <v>31.07226</v>
      </c>
      <c r="Q54" s="22">
        <f t="shared" si="5"/>
        <v>5.0162427837563195E-2</v>
      </c>
      <c r="R54" s="23">
        <f t="shared" si="0"/>
        <v>29.5136</v>
      </c>
      <c r="S54" s="4">
        <v>0.08</v>
      </c>
      <c r="T54" s="3">
        <v>32.08</v>
      </c>
      <c r="U54" s="25">
        <f t="shared" si="6"/>
        <v>1.5586599999999997</v>
      </c>
      <c r="V54" s="26" t="str">
        <f t="shared" si="1"/>
        <v>991520521060281361541</v>
      </c>
      <c r="W54" s="27">
        <v>43831</v>
      </c>
      <c r="X54" s="28"/>
      <c r="Y54" s="29"/>
      <c r="Z54" s="30">
        <f t="shared" si="2"/>
        <v>0</v>
      </c>
      <c r="AA54" s="31"/>
      <c r="AB54" s="32">
        <f t="shared" si="3"/>
        <v>0</v>
      </c>
      <c r="AC54" s="31"/>
      <c r="AD54" s="33">
        <f t="shared" si="4"/>
        <v>0</v>
      </c>
    </row>
    <row r="55" spans="1:30" hidden="1" x14ac:dyDescent="0.2">
      <c r="A55" s="9">
        <v>2021</v>
      </c>
      <c r="B55" s="1" t="s">
        <v>3</v>
      </c>
      <c r="C55" s="35" t="s">
        <v>38</v>
      </c>
      <c r="D55" s="35" t="s">
        <v>39</v>
      </c>
      <c r="E55" s="35" t="s">
        <v>40</v>
      </c>
      <c r="F55" s="36">
        <v>9915</v>
      </c>
      <c r="G55" s="36">
        <v>9915</v>
      </c>
      <c r="H55" s="36" t="s">
        <v>32</v>
      </c>
      <c r="I55" s="36" t="s">
        <v>59</v>
      </c>
      <c r="J55" s="36">
        <v>20521060281</v>
      </c>
      <c r="K55" s="35" t="s">
        <v>70</v>
      </c>
      <c r="L55" s="36"/>
      <c r="M55" s="10" t="s">
        <v>35</v>
      </c>
      <c r="N55" s="37">
        <v>361571</v>
      </c>
      <c r="O55" s="10" t="s">
        <v>37</v>
      </c>
      <c r="P55" s="38">
        <v>25.216627835683624</v>
      </c>
      <c r="Q55" s="39">
        <f t="shared" si="5"/>
        <v>0</v>
      </c>
      <c r="R55" s="40">
        <f t="shared" si="0"/>
        <v>29.5136</v>
      </c>
      <c r="S55" s="41">
        <v>0.08</v>
      </c>
      <c r="T55" s="38">
        <v>32.08</v>
      </c>
      <c r="U55" s="42">
        <f t="shared" si="6"/>
        <v>0</v>
      </c>
      <c r="V55" s="43" t="str">
        <f t="shared" si="1"/>
        <v>991520521060281361571</v>
      </c>
      <c r="W55" s="44">
        <v>43831</v>
      </c>
      <c r="X55" s="45"/>
      <c r="Y55" s="29"/>
      <c r="Z55" s="30">
        <f t="shared" si="2"/>
        <v>0</v>
      </c>
      <c r="AA55" s="31"/>
      <c r="AB55" s="32">
        <f t="shared" si="3"/>
        <v>0</v>
      </c>
      <c r="AC55" s="31"/>
      <c r="AD55" s="33">
        <f t="shared" si="4"/>
        <v>0</v>
      </c>
    </row>
    <row r="56" spans="1:30" hidden="1" x14ac:dyDescent="0.2">
      <c r="A56" s="9">
        <v>2021</v>
      </c>
      <c r="B56" s="1" t="s">
        <v>3</v>
      </c>
      <c r="C56" s="19" t="s">
        <v>38</v>
      </c>
      <c r="D56" s="19" t="s">
        <v>39</v>
      </c>
      <c r="E56" s="19" t="s">
        <v>40</v>
      </c>
      <c r="F56" s="20">
        <v>9915</v>
      </c>
      <c r="G56" s="20">
        <v>9915</v>
      </c>
      <c r="H56" s="20" t="s">
        <v>32</v>
      </c>
      <c r="I56" s="20" t="s">
        <v>59</v>
      </c>
      <c r="J56" s="20">
        <v>20521060281</v>
      </c>
      <c r="K56" s="19" t="s">
        <v>70</v>
      </c>
      <c r="L56" s="20"/>
      <c r="M56" s="1" t="s">
        <v>74</v>
      </c>
      <c r="N56" s="2">
        <v>371435</v>
      </c>
      <c r="O56" s="1" t="s">
        <v>75</v>
      </c>
      <c r="P56" s="3">
        <v>80.267200000000017</v>
      </c>
      <c r="Q56" s="22">
        <f t="shared" si="5"/>
        <v>4.9938206390655271E-2</v>
      </c>
      <c r="R56" s="23">
        <f t="shared" si="0"/>
        <v>76.258800000000008</v>
      </c>
      <c r="S56" s="4">
        <v>0.08</v>
      </c>
      <c r="T56" s="3">
        <v>82.89</v>
      </c>
      <c r="U56" s="25">
        <f t="shared" si="6"/>
        <v>4.0084000000000088</v>
      </c>
      <c r="V56" s="26" t="str">
        <f t="shared" si="1"/>
        <v>991520521060281371435</v>
      </c>
      <c r="W56" s="27">
        <v>43831</v>
      </c>
      <c r="X56" s="28"/>
      <c r="Y56" s="29"/>
      <c r="Z56" s="30">
        <f t="shared" si="2"/>
        <v>0</v>
      </c>
      <c r="AA56" s="31"/>
      <c r="AB56" s="32">
        <f t="shared" si="3"/>
        <v>0</v>
      </c>
      <c r="AC56" s="31"/>
      <c r="AD56" s="33">
        <f t="shared" si="4"/>
        <v>0</v>
      </c>
    </row>
    <row r="57" spans="1:30" hidden="1" x14ac:dyDescent="0.2">
      <c r="A57" s="9">
        <v>2021</v>
      </c>
      <c r="B57" s="1" t="s">
        <v>3</v>
      </c>
      <c r="C57" s="35" t="s">
        <v>38</v>
      </c>
      <c r="D57" s="35" t="s">
        <v>39</v>
      </c>
      <c r="E57" s="35" t="s">
        <v>40</v>
      </c>
      <c r="F57" s="36">
        <v>9915</v>
      </c>
      <c r="G57" s="36">
        <v>9915</v>
      </c>
      <c r="H57" s="36" t="s">
        <v>32</v>
      </c>
      <c r="I57" s="36" t="s">
        <v>59</v>
      </c>
      <c r="J57" s="36">
        <v>20521060281</v>
      </c>
      <c r="K57" s="35" t="s">
        <v>70</v>
      </c>
      <c r="L57" s="36"/>
      <c r="M57" s="10" t="s">
        <v>74</v>
      </c>
      <c r="N57" s="37">
        <v>371470</v>
      </c>
      <c r="O57" s="10" t="s">
        <v>76</v>
      </c>
      <c r="P57" s="38">
        <v>47</v>
      </c>
      <c r="Q57" s="39">
        <f t="shared" si="5"/>
        <v>0</v>
      </c>
      <c r="R57" s="40">
        <f t="shared" si="0"/>
        <v>51.188800000000001</v>
      </c>
      <c r="S57" s="41">
        <v>0.08</v>
      </c>
      <c r="T57" s="38">
        <v>55.64</v>
      </c>
      <c r="U57" s="42">
        <f t="shared" si="6"/>
        <v>0</v>
      </c>
      <c r="V57" s="43" t="str">
        <f t="shared" si="1"/>
        <v>991520521060281371470</v>
      </c>
      <c r="W57" s="44">
        <v>43831</v>
      </c>
      <c r="X57" s="45"/>
      <c r="Y57" s="29"/>
      <c r="Z57" s="30">
        <f t="shared" si="2"/>
        <v>0</v>
      </c>
      <c r="AA57" s="31"/>
      <c r="AB57" s="32">
        <f t="shared" si="3"/>
        <v>0</v>
      </c>
      <c r="AC57" s="31"/>
      <c r="AD57" s="33">
        <f t="shared" si="4"/>
        <v>0</v>
      </c>
    </row>
    <row r="58" spans="1:30" hidden="1" x14ac:dyDescent="0.2">
      <c r="A58" s="9">
        <v>2021</v>
      </c>
      <c r="B58" s="1" t="s">
        <v>3</v>
      </c>
      <c r="C58" s="35" t="s">
        <v>38</v>
      </c>
      <c r="D58" s="35" t="s">
        <v>39</v>
      </c>
      <c r="E58" s="35" t="s">
        <v>40</v>
      </c>
      <c r="F58" s="36">
        <v>9915</v>
      </c>
      <c r="G58" s="36">
        <v>9915</v>
      </c>
      <c r="H58" s="36" t="s">
        <v>32</v>
      </c>
      <c r="I58" s="36" t="s">
        <v>59</v>
      </c>
      <c r="J58" s="36">
        <v>20521060281</v>
      </c>
      <c r="K58" s="35" t="s">
        <v>70</v>
      </c>
      <c r="L58" s="36"/>
      <c r="M58" s="10" t="s">
        <v>74</v>
      </c>
      <c r="N58" s="37">
        <v>371474</v>
      </c>
      <c r="O58" s="10" t="s">
        <v>77</v>
      </c>
      <c r="P58" s="38">
        <v>58</v>
      </c>
      <c r="Q58" s="39">
        <f t="shared" si="5"/>
        <v>0</v>
      </c>
      <c r="R58" s="40">
        <f t="shared" si="0"/>
        <v>63.985999999999997</v>
      </c>
      <c r="S58" s="41">
        <v>0.08</v>
      </c>
      <c r="T58" s="38">
        <v>69.55</v>
      </c>
      <c r="U58" s="42">
        <f t="shared" si="6"/>
        <v>0</v>
      </c>
      <c r="V58" s="43" t="str">
        <f t="shared" si="1"/>
        <v>991520521060281371474</v>
      </c>
      <c r="W58" s="44">
        <v>43831</v>
      </c>
      <c r="X58" s="45"/>
      <c r="Y58" s="29"/>
      <c r="Z58" s="30">
        <f t="shared" si="2"/>
        <v>0</v>
      </c>
      <c r="AA58" s="31"/>
      <c r="AB58" s="32">
        <f t="shared" si="3"/>
        <v>0</v>
      </c>
      <c r="AC58" s="31"/>
      <c r="AD58" s="33">
        <f t="shared" si="4"/>
        <v>0</v>
      </c>
    </row>
    <row r="59" spans="1:30" hidden="1" x14ac:dyDescent="0.2">
      <c r="A59" s="9">
        <v>2021</v>
      </c>
      <c r="B59" s="1" t="s">
        <v>3</v>
      </c>
      <c r="C59" s="19" t="s">
        <v>38</v>
      </c>
      <c r="D59" s="19" t="s">
        <v>39</v>
      </c>
      <c r="E59" s="19" t="s">
        <v>40</v>
      </c>
      <c r="F59" s="20">
        <v>9915</v>
      </c>
      <c r="G59" s="20">
        <v>9915</v>
      </c>
      <c r="H59" s="20" t="s">
        <v>32</v>
      </c>
      <c r="I59" s="20" t="s">
        <v>59</v>
      </c>
      <c r="J59" s="20">
        <v>20524520070</v>
      </c>
      <c r="K59" s="19" t="s">
        <v>78</v>
      </c>
      <c r="L59" s="20"/>
      <c r="M59" s="1" t="s">
        <v>44</v>
      </c>
      <c r="N59" s="2">
        <v>361532</v>
      </c>
      <c r="O59" s="1" t="s">
        <v>45</v>
      </c>
      <c r="P59" s="3">
        <v>24.870425957550601</v>
      </c>
      <c r="Q59" s="22">
        <f t="shared" si="5"/>
        <v>0.2900583998787718</v>
      </c>
      <c r="R59" s="23">
        <f t="shared" si="0"/>
        <v>17.656550000000003</v>
      </c>
      <c r="S59" s="4">
        <v>9.5000000000000001E-2</v>
      </c>
      <c r="T59" s="3">
        <v>19.510000000000002</v>
      </c>
      <c r="U59" s="25">
        <f t="shared" si="6"/>
        <v>7.2138759575505986</v>
      </c>
      <c r="V59" s="26" t="str">
        <f t="shared" si="1"/>
        <v>991520524520070361532</v>
      </c>
      <c r="W59" s="27">
        <v>43831</v>
      </c>
      <c r="X59" s="28"/>
      <c r="Y59" s="29"/>
      <c r="Z59" s="30">
        <f t="shared" si="2"/>
        <v>0</v>
      </c>
      <c r="AA59" s="31"/>
      <c r="AB59" s="32">
        <f t="shared" si="3"/>
        <v>0</v>
      </c>
      <c r="AC59" s="31"/>
      <c r="AD59" s="33">
        <f t="shared" si="4"/>
        <v>0</v>
      </c>
    </row>
    <row r="60" spans="1:30" hidden="1" x14ac:dyDescent="0.2">
      <c r="A60" s="9">
        <v>2021</v>
      </c>
      <c r="B60" s="1" t="s">
        <v>3</v>
      </c>
      <c r="C60" s="19" t="s">
        <v>38</v>
      </c>
      <c r="D60" s="19" t="s">
        <v>39</v>
      </c>
      <c r="E60" s="19" t="s">
        <v>40</v>
      </c>
      <c r="F60" s="20">
        <v>9915</v>
      </c>
      <c r="G60" s="20">
        <v>9915</v>
      </c>
      <c r="H60" s="20" t="s">
        <v>32</v>
      </c>
      <c r="I60" s="20" t="s">
        <v>59</v>
      </c>
      <c r="J60" s="20">
        <v>20524520070</v>
      </c>
      <c r="K60" s="19" t="s">
        <v>78</v>
      </c>
      <c r="L60" s="20"/>
      <c r="M60" s="1" t="s">
        <v>35</v>
      </c>
      <c r="N60" s="2">
        <v>361541</v>
      </c>
      <c r="O60" s="1" t="s">
        <v>36</v>
      </c>
      <c r="P60" s="3">
        <v>31.07226</v>
      </c>
      <c r="Q60" s="22">
        <f t="shared" si="5"/>
        <v>0.35003118537241895</v>
      </c>
      <c r="R60" s="23">
        <f t="shared" si="0"/>
        <v>20.196000000000002</v>
      </c>
      <c r="S60" s="4">
        <v>0.1</v>
      </c>
      <c r="T60" s="3">
        <v>22.44</v>
      </c>
      <c r="U60" s="25">
        <f t="shared" si="6"/>
        <v>10.876259999999998</v>
      </c>
      <c r="V60" s="26" t="str">
        <f t="shared" si="1"/>
        <v>991520524520070361541</v>
      </c>
      <c r="W60" s="27">
        <v>43831</v>
      </c>
      <c r="X60" s="28"/>
      <c r="Y60" s="29"/>
      <c r="Z60" s="30">
        <f t="shared" si="2"/>
        <v>0</v>
      </c>
      <c r="AA60" s="31"/>
      <c r="AB60" s="32">
        <f t="shared" si="3"/>
        <v>0</v>
      </c>
      <c r="AC60" s="31"/>
      <c r="AD60" s="33">
        <f t="shared" si="4"/>
        <v>0</v>
      </c>
    </row>
    <row r="61" spans="1:30" hidden="1" x14ac:dyDescent="0.2">
      <c r="A61" s="9">
        <v>2021</v>
      </c>
      <c r="B61" s="1" t="s">
        <v>3</v>
      </c>
      <c r="C61" s="19" t="s">
        <v>38</v>
      </c>
      <c r="D61" s="19" t="s">
        <v>39</v>
      </c>
      <c r="E61" s="19" t="s">
        <v>40</v>
      </c>
      <c r="F61" s="20">
        <v>9915</v>
      </c>
      <c r="G61" s="20">
        <v>9915</v>
      </c>
      <c r="H61" s="20" t="s">
        <v>32</v>
      </c>
      <c r="I61" s="20" t="s">
        <v>59</v>
      </c>
      <c r="J61" s="20">
        <v>20524520070</v>
      </c>
      <c r="K61" s="19" t="s">
        <v>78</v>
      </c>
      <c r="L61" s="20"/>
      <c r="M61" s="1" t="s">
        <v>35</v>
      </c>
      <c r="N61" s="2">
        <v>361571</v>
      </c>
      <c r="O61" s="1" t="s">
        <v>37</v>
      </c>
      <c r="P61" s="3">
        <v>25.216627835683624</v>
      </c>
      <c r="Q61" s="22">
        <f t="shared" si="5"/>
        <v>0.19909989029457054</v>
      </c>
      <c r="R61" s="23">
        <f t="shared" si="0"/>
        <v>20.196000000000002</v>
      </c>
      <c r="S61" s="4">
        <v>0.1</v>
      </c>
      <c r="T61" s="3">
        <v>22.44</v>
      </c>
      <c r="U61" s="25">
        <f t="shared" si="6"/>
        <v>5.0206278356836229</v>
      </c>
      <c r="V61" s="26" t="str">
        <f t="shared" si="1"/>
        <v>991520524520070361571</v>
      </c>
      <c r="W61" s="27">
        <v>43831</v>
      </c>
      <c r="X61" s="28"/>
      <c r="Y61" s="29"/>
      <c r="Z61" s="30">
        <f t="shared" si="2"/>
        <v>0</v>
      </c>
      <c r="AA61" s="31"/>
      <c r="AB61" s="32">
        <f t="shared" si="3"/>
        <v>0</v>
      </c>
      <c r="AC61" s="31"/>
      <c r="AD61" s="33">
        <f t="shared" si="4"/>
        <v>0</v>
      </c>
    </row>
    <row r="62" spans="1:30" hidden="1" x14ac:dyDescent="0.2">
      <c r="A62" s="9">
        <v>2021</v>
      </c>
      <c r="B62" s="1" t="s">
        <v>3</v>
      </c>
      <c r="C62" s="19" t="s">
        <v>38</v>
      </c>
      <c r="D62" s="19" t="s">
        <v>39</v>
      </c>
      <c r="E62" s="19" t="s">
        <v>40</v>
      </c>
      <c r="F62" s="20">
        <v>9915</v>
      </c>
      <c r="G62" s="20">
        <v>9915</v>
      </c>
      <c r="H62" s="20" t="s">
        <v>32</v>
      </c>
      <c r="I62" s="20" t="s">
        <v>59</v>
      </c>
      <c r="J62" s="20">
        <v>20549659153</v>
      </c>
      <c r="K62" s="19" t="s">
        <v>79</v>
      </c>
      <c r="L62" s="20"/>
      <c r="M62" s="1" t="s">
        <v>48</v>
      </c>
      <c r="N62" s="2">
        <v>360442</v>
      </c>
      <c r="O62" s="1" t="s">
        <v>80</v>
      </c>
      <c r="P62" s="3">
        <v>39.148668000000001</v>
      </c>
      <c r="Q62" s="22">
        <f t="shared" si="5"/>
        <v>0.19237098948040821</v>
      </c>
      <c r="R62" s="23">
        <f t="shared" si="0"/>
        <v>31.617600000000007</v>
      </c>
      <c r="S62" s="4">
        <v>0.16</v>
      </c>
      <c r="T62" s="3">
        <v>37.640000000000008</v>
      </c>
      <c r="U62" s="25">
        <f t="shared" si="6"/>
        <v>7.5310679999999941</v>
      </c>
      <c r="V62" s="26" t="str">
        <f t="shared" si="1"/>
        <v>991520549659153360442</v>
      </c>
      <c r="W62" s="27">
        <v>43831</v>
      </c>
      <c r="X62" s="28"/>
      <c r="Y62" s="29"/>
      <c r="Z62" s="30">
        <f t="shared" si="2"/>
        <v>0</v>
      </c>
      <c r="AA62" s="31"/>
      <c r="AB62" s="32">
        <f t="shared" si="3"/>
        <v>0</v>
      </c>
      <c r="AC62" s="31"/>
      <c r="AD62" s="33">
        <f t="shared" si="4"/>
        <v>0</v>
      </c>
    </row>
    <row r="63" spans="1:30" hidden="1" x14ac:dyDescent="0.2">
      <c r="A63" s="9">
        <v>2021</v>
      </c>
      <c r="B63" s="1" t="s">
        <v>3</v>
      </c>
      <c r="C63" s="19" t="s">
        <v>38</v>
      </c>
      <c r="D63" s="19" t="s">
        <v>39</v>
      </c>
      <c r="E63" s="19" t="s">
        <v>40</v>
      </c>
      <c r="F63" s="20">
        <v>9915</v>
      </c>
      <c r="G63" s="20">
        <v>9915</v>
      </c>
      <c r="H63" s="20" t="s">
        <v>32</v>
      </c>
      <c r="I63" s="20" t="s">
        <v>59</v>
      </c>
      <c r="J63" s="20">
        <v>20549659153</v>
      </c>
      <c r="K63" s="19" t="s">
        <v>79</v>
      </c>
      <c r="L63" s="20"/>
      <c r="M63" s="1" t="s">
        <v>81</v>
      </c>
      <c r="N63" s="2">
        <v>360664</v>
      </c>
      <c r="O63" s="1" t="s">
        <v>82</v>
      </c>
      <c r="P63" s="3">
        <v>53.640241199999998</v>
      </c>
      <c r="Q63" s="22">
        <f t="shared" si="5"/>
        <v>0.15379999999999994</v>
      </c>
      <c r="R63" s="23">
        <f t="shared" si="0"/>
        <v>45.390372103440001</v>
      </c>
      <c r="S63" s="4">
        <v>0.12</v>
      </c>
      <c r="T63" s="3">
        <v>51.579968299363635</v>
      </c>
      <c r="U63" s="25">
        <f t="shared" si="6"/>
        <v>8.2498690965599977</v>
      </c>
      <c r="V63" s="26" t="str">
        <f t="shared" si="1"/>
        <v>991520549659153360664</v>
      </c>
      <c r="W63" s="27">
        <v>43831</v>
      </c>
      <c r="X63" s="28"/>
      <c r="Y63" s="29"/>
      <c r="Z63" s="30">
        <f t="shared" si="2"/>
        <v>0</v>
      </c>
      <c r="AA63" s="31"/>
      <c r="AB63" s="32">
        <f t="shared" si="3"/>
        <v>0</v>
      </c>
      <c r="AC63" s="31"/>
      <c r="AD63" s="33">
        <f t="shared" si="4"/>
        <v>0</v>
      </c>
    </row>
    <row r="64" spans="1:30" hidden="1" x14ac:dyDescent="0.2">
      <c r="A64" s="9">
        <v>2021</v>
      </c>
      <c r="B64" s="1" t="s">
        <v>3</v>
      </c>
      <c r="C64" s="19" t="s">
        <v>38</v>
      </c>
      <c r="D64" s="19" t="s">
        <v>39</v>
      </c>
      <c r="E64" s="19" t="s">
        <v>40</v>
      </c>
      <c r="F64" s="20">
        <v>9915</v>
      </c>
      <c r="G64" s="20">
        <v>9915</v>
      </c>
      <c r="H64" s="20" t="s">
        <v>32</v>
      </c>
      <c r="I64" s="20" t="s">
        <v>59</v>
      </c>
      <c r="J64" s="20">
        <v>20549659153</v>
      </c>
      <c r="K64" s="19" t="s">
        <v>79</v>
      </c>
      <c r="L64" s="20"/>
      <c r="M64" s="1" t="s">
        <v>48</v>
      </c>
      <c r="N64" s="2">
        <v>360857</v>
      </c>
      <c r="O64" s="1" t="s">
        <v>61</v>
      </c>
      <c r="P64" s="3">
        <v>43.087720000000004</v>
      </c>
      <c r="Q64" s="22">
        <f t="shared" si="5"/>
        <v>0.15385636557237203</v>
      </c>
      <c r="R64" s="23">
        <f t="shared" si="0"/>
        <v>36.458399999999997</v>
      </c>
      <c r="S64" s="4">
        <v>0.12</v>
      </c>
      <c r="T64" s="3">
        <v>41.43</v>
      </c>
      <c r="U64" s="25">
        <f t="shared" si="6"/>
        <v>6.629320000000007</v>
      </c>
      <c r="V64" s="26" t="str">
        <f t="shared" si="1"/>
        <v>991520549659153360857</v>
      </c>
      <c r="W64" s="27">
        <v>43831</v>
      </c>
      <c r="X64" s="28"/>
      <c r="Y64" s="29"/>
      <c r="Z64" s="30">
        <f t="shared" si="2"/>
        <v>0</v>
      </c>
      <c r="AA64" s="31"/>
      <c r="AB64" s="32">
        <f t="shared" si="3"/>
        <v>0</v>
      </c>
      <c r="AC64" s="31"/>
      <c r="AD64" s="33">
        <f t="shared" si="4"/>
        <v>0</v>
      </c>
    </row>
    <row r="65" spans="1:30" hidden="1" x14ac:dyDescent="0.2">
      <c r="A65" s="9">
        <v>2021</v>
      </c>
      <c r="B65" s="1" t="s">
        <v>3</v>
      </c>
      <c r="C65" s="19" t="s">
        <v>38</v>
      </c>
      <c r="D65" s="19" t="s">
        <v>39</v>
      </c>
      <c r="E65" s="19" t="s">
        <v>40</v>
      </c>
      <c r="F65" s="20">
        <v>9915</v>
      </c>
      <c r="G65" s="20">
        <v>9915</v>
      </c>
      <c r="H65" s="20" t="s">
        <v>32</v>
      </c>
      <c r="I65" s="20" t="s">
        <v>59</v>
      </c>
      <c r="J65" s="20">
        <v>20549659153</v>
      </c>
      <c r="K65" s="19" t="s">
        <v>79</v>
      </c>
      <c r="L65" s="20"/>
      <c r="M65" s="1" t="s">
        <v>48</v>
      </c>
      <c r="N65" s="2">
        <v>360970</v>
      </c>
      <c r="O65" s="1" t="s">
        <v>68</v>
      </c>
      <c r="P65" s="3">
        <v>36.393084000000002</v>
      </c>
      <c r="Q65" s="22">
        <f t="shared" si="5"/>
        <v>0.1539271582479792</v>
      </c>
      <c r="R65" s="23">
        <f t="shared" si="0"/>
        <v>30.791200000000003</v>
      </c>
      <c r="S65" s="4">
        <v>0.12</v>
      </c>
      <c r="T65" s="3">
        <v>34.99</v>
      </c>
      <c r="U65" s="25">
        <f t="shared" si="6"/>
        <v>5.6018839999999983</v>
      </c>
      <c r="V65" s="26" t="str">
        <f t="shared" si="1"/>
        <v>991520549659153360970</v>
      </c>
      <c r="W65" s="27">
        <v>43831</v>
      </c>
      <c r="X65" s="28"/>
      <c r="Y65" s="29"/>
      <c r="Z65" s="30">
        <f t="shared" si="2"/>
        <v>0</v>
      </c>
      <c r="AA65" s="31"/>
      <c r="AB65" s="32">
        <f t="shared" si="3"/>
        <v>0</v>
      </c>
      <c r="AC65" s="31"/>
      <c r="AD65" s="33">
        <f t="shared" si="4"/>
        <v>0</v>
      </c>
    </row>
    <row r="66" spans="1:30" hidden="1" x14ac:dyDescent="0.2">
      <c r="A66" s="9">
        <v>2021</v>
      </c>
      <c r="B66" s="1" t="s">
        <v>3</v>
      </c>
      <c r="C66" s="19" t="s">
        <v>38</v>
      </c>
      <c r="D66" s="19" t="s">
        <v>39</v>
      </c>
      <c r="E66" s="19" t="s">
        <v>40</v>
      </c>
      <c r="F66" s="20">
        <v>9915</v>
      </c>
      <c r="G66" s="20">
        <v>9915</v>
      </c>
      <c r="H66" s="20" t="s">
        <v>32</v>
      </c>
      <c r="I66" s="20" t="s">
        <v>59</v>
      </c>
      <c r="J66" s="20">
        <v>20549659153</v>
      </c>
      <c r="K66" s="19" t="s">
        <v>79</v>
      </c>
      <c r="L66" s="20"/>
      <c r="M66" s="1" t="s">
        <v>35</v>
      </c>
      <c r="N66" s="2">
        <v>361085</v>
      </c>
      <c r="O66" s="1" t="s">
        <v>62</v>
      </c>
      <c r="P66" s="3">
        <v>11.512776761200001</v>
      </c>
      <c r="Q66" s="22">
        <f t="shared" si="5"/>
        <v>0.15384444586549839</v>
      </c>
      <c r="R66" s="23">
        <f t="shared" si="0"/>
        <v>9.7416</v>
      </c>
      <c r="S66" s="4">
        <v>0.12</v>
      </c>
      <c r="T66" s="3">
        <v>11.07</v>
      </c>
      <c r="U66" s="25">
        <f t="shared" si="6"/>
        <v>1.7711767612000013</v>
      </c>
      <c r="V66" s="26" t="str">
        <f t="shared" si="1"/>
        <v>991520549659153361085</v>
      </c>
      <c r="W66" s="27">
        <v>43831</v>
      </c>
      <c r="X66" s="28"/>
      <c r="Y66" s="29"/>
      <c r="Z66" s="30">
        <f t="shared" si="2"/>
        <v>0</v>
      </c>
      <c r="AA66" s="31"/>
      <c r="AB66" s="32">
        <f t="shared" si="3"/>
        <v>0</v>
      </c>
      <c r="AC66" s="31"/>
      <c r="AD66" s="33">
        <f t="shared" si="4"/>
        <v>0</v>
      </c>
    </row>
    <row r="67" spans="1:30" hidden="1" x14ac:dyDescent="0.2">
      <c r="A67" s="9">
        <v>2021</v>
      </c>
      <c r="B67" s="1" t="s">
        <v>3</v>
      </c>
      <c r="C67" s="19" t="s">
        <v>38</v>
      </c>
      <c r="D67" s="19" t="s">
        <v>39</v>
      </c>
      <c r="E67" s="19" t="s">
        <v>40</v>
      </c>
      <c r="F67" s="20">
        <v>9915</v>
      </c>
      <c r="G67" s="20">
        <v>9915</v>
      </c>
      <c r="H67" s="20" t="s">
        <v>32</v>
      </c>
      <c r="I67" s="20" t="s">
        <v>59</v>
      </c>
      <c r="J67" s="20">
        <v>20549659153</v>
      </c>
      <c r="K67" s="19" t="s">
        <v>79</v>
      </c>
      <c r="L67" s="20"/>
      <c r="M67" s="1" t="s">
        <v>35</v>
      </c>
      <c r="N67" s="2">
        <v>361377</v>
      </c>
      <c r="O67" s="1" t="s">
        <v>83</v>
      </c>
      <c r="P67" s="3">
        <v>53.654772600000001</v>
      </c>
      <c r="Q67" s="22">
        <f t="shared" ref="Q67:Q130" si="7">IF(1-R67/P67&lt;0%,0,1-R67/P67)</f>
        <v>0.15386464614333306</v>
      </c>
      <c r="R67" s="23">
        <f t="shared" ref="R67:R130" si="8">+T67*(100%-S67)</f>
        <v>45.3992</v>
      </c>
      <c r="S67" s="4">
        <v>0.12</v>
      </c>
      <c r="T67" s="3">
        <v>51.59</v>
      </c>
      <c r="U67" s="25">
        <f t="shared" ref="U67:U130" si="9">+IF(P67-R67&lt;0,0,P67-R67)</f>
        <v>8.2555726000000007</v>
      </c>
      <c r="V67" s="26" t="str">
        <f t="shared" ref="V67:V130" si="10">+CONCATENATE(G67,J67,N67)</f>
        <v>991520549659153361377</v>
      </c>
      <c r="W67" s="27">
        <v>43831</v>
      </c>
      <c r="X67" s="28"/>
      <c r="Y67" s="29"/>
      <c r="Z67" s="30">
        <f t="shared" ref="Z67:Z130" si="11">IFERROR(U67*Y67,0)</f>
        <v>0</v>
      </c>
      <c r="AA67" s="31"/>
      <c r="AB67" s="32">
        <f t="shared" ref="AB67:AB130" si="12">IFERROR(AA67*U67,0)</f>
        <v>0</v>
      </c>
      <c r="AC67" s="31"/>
      <c r="AD67" s="33">
        <f t="shared" ref="AD67:AD130" si="13">IFERROR(Z67-AB67,0)</f>
        <v>0</v>
      </c>
    </row>
    <row r="68" spans="1:30" hidden="1" x14ac:dyDescent="0.2">
      <c r="A68" s="9">
        <v>2021</v>
      </c>
      <c r="B68" s="1" t="s">
        <v>3</v>
      </c>
      <c r="C68" s="19" t="s">
        <v>38</v>
      </c>
      <c r="D68" s="19" t="s">
        <v>39</v>
      </c>
      <c r="E68" s="19" t="s">
        <v>40</v>
      </c>
      <c r="F68" s="20">
        <v>9915</v>
      </c>
      <c r="G68" s="20">
        <v>9915</v>
      </c>
      <c r="H68" s="20" t="s">
        <v>32</v>
      </c>
      <c r="I68" s="20" t="s">
        <v>59</v>
      </c>
      <c r="J68" s="20">
        <v>20549659153</v>
      </c>
      <c r="K68" s="19" t="s">
        <v>79</v>
      </c>
      <c r="L68" s="20"/>
      <c r="M68" s="1" t="s">
        <v>48</v>
      </c>
      <c r="N68" s="2">
        <v>361424</v>
      </c>
      <c r="O68" s="1" t="s">
        <v>84</v>
      </c>
      <c r="P68" s="3">
        <v>58.115912399999999</v>
      </c>
      <c r="Q68" s="22">
        <f t="shared" si="7"/>
        <v>7.1028952820845648E-2</v>
      </c>
      <c r="R68" s="23">
        <f t="shared" si="8"/>
        <v>53.988</v>
      </c>
      <c r="S68" s="4">
        <v>0.12</v>
      </c>
      <c r="T68" s="3">
        <v>61.35</v>
      </c>
      <c r="U68" s="25">
        <f t="shared" si="9"/>
        <v>4.1279123999999996</v>
      </c>
      <c r="V68" s="26" t="str">
        <f t="shared" si="10"/>
        <v>991520549659153361424</v>
      </c>
      <c r="W68" s="27">
        <v>43831</v>
      </c>
      <c r="X68" s="28"/>
      <c r="Y68" s="29"/>
      <c r="Z68" s="30">
        <f t="shared" si="11"/>
        <v>0</v>
      </c>
      <c r="AA68" s="31"/>
      <c r="AB68" s="32">
        <f t="shared" si="12"/>
        <v>0</v>
      </c>
      <c r="AC68" s="31"/>
      <c r="AD68" s="33">
        <f t="shared" si="13"/>
        <v>0</v>
      </c>
    </row>
    <row r="69" spans="1:30" hidden="1" x14ac:dyDescent="0.2">
      <c r="A69" s="9">
        <v>2021</v>
      </c>
      <c r="B69" s="1" t="s">
        <v>3</v>
      </c>
      <c r="C69" s="19" t="s">
        <v>38</v>
      </c>
      <c r="D69" s="19" t="s">
        <v>39</v>
      </c>
      <c r="E69" s="19" t="s">
        <v>40</v>
      </c>
      <c r="F69" s="20">
        <v>9915</v>
      </c>
      <c r="G69" s="20">
        <v>9915</v>
      </c>
      <c r="H69" s="20" t="s">
        <v>32</v>
      </c>
      <c r="I69" s="20" t="s">
        <v>59</v>
      </c>
      <c r="J69" s="20">
        <v>20549659153</v>
      </c>
      <c r="K69" s="19" t="s">
        <v>79</v>
      </c>
      <c r="L69" s="20"/>
      <c r="M69" s="1" t="s">
        <v>48</v>
      </c>
      <c r="N69" s="2">
        <v>361425</v>
      </c>
      <c r="O69" s="1" t="s">
        <v>50</v>
      </c>
      <c r="P69" s="3">
        <v>16.600000000000001</v>
      </c>
      <c r="Q69" s="22">
        <f t="shared" si="7"/>
        <v>5.0024096385542061E-2</v>
      </c>
      <c r="R69" s="23">
        <f t="shared" si="8"/>
        <v>15.769600000000002</v>
      </c>
      <c r="S69" s="4">
        <v>0.12</v>
      </c>
      <c r="T69" s="3">
        <v>17.920000000000002</v>
      </c>
      <c r="U69" s="25">
        <f t="shared" si="9"/>
        <v>0.83039999999999914</v>
      </c>
      <c r="V69" s="26" t="str">
        <f t="shared" si="10"/>
        <v>991520549659153361425</v>
      </c>
      <c r="W69" s="27">
        <v>43831</v>
      </c>
      <c r="X69" s="28"/>
      <c r="Y69" s="29"/>
      <c r="Z69" s="30">
        <f t="shared" si="11"/>
        <v>0</v>
      </c>
      <c r="AA69" s="31"/>
      <c r="AB69" s="32">
        <f t="shared" si="12"/>
        <v>0</v>
      </c>
      <c r="AC69" s="31"/>
      <c r="AD69" s="33">
        <f t="shared" si="13"/>
        <v>0</v>
      </c>
    </row>
    <row r="70" spans="1:30" hidden="1" x14ac:dyDescent="0.2">
      <c r="A70" s="9">
        <v>2021</v>
      </c>
      <c r="B70" s="1" t="s">
        <v>3</v>
      </c>
      <c r="C70" s="19" t="s">
        <v>38</v>
      </c>
      <c r="D70" s="19" t="s">
        <v>39</v>
      </c>
      <c r="E70" s="19" t="s">
        <v>40</v>
      </c>
      <c r="F70" s="20">
        <v>9915</v>
      </c>
      <c r="G70" s="20">
        <v>9915</v>
      </c>
      <c r="H70" s="20" t="s">
        <v>32</v>
      </c>
      <c r="I70" s="20" t="s">
        <v>59</v>
      </c>
      <c r="J70" s="20">
        <v>20549659153</v>
      </c>
      <c r="K70" s="19" t="s">
        <v>79</v>
      </c>
      <c r="L70" s="20"/>
      <c r="M70" s="1" t="s">
        <v>44</v>
      </c>
      <c r="N70" s="2">
        <v>361429</v>
      </c>
      <c r="O70" s="1" t="s">
        <v>85</v>
      </c>
      <c r="P70" s="3">
        <v>18.22</v>
      </c>
      <c r="Q70" s="22">
        <f t="shared" si="7"/>
        <v>9.9999999999999978E-2</v>
      </c>
      <c r="R70" s="23">
        <f t="shared" si="8"/>
        <v>16.398</v>
      </c>
      <c r="S70" s="4">
        <v>0.12</v>
      </c>
      <c r="T70" s="3">
        <v>18.634090909090908</v>
      </c>
      <c r="U70" s="25">
        <f t="shared" si="9"/>
        <v>1.8219999999999992</v>
      </c>
      <c r="V70" s="26" t="str">
        <f t="shared" si="10"/>
        <v>991520549659153361429</v>
      </c>
      <c r="W70" s="27">
        <v>43831</v>
      </c>
      <c r="X70" s="28"/>
      <c r="Y70" s="29"/>
      <c r="Z70" s="30">
        <f t="shared" si="11"/>
        <v>0</v>
      </c>
      <c r="AA70" s="31"/>
      <c r="AB70" s="32">
        <f t="shared" si="12"/>
        <v>0</v>
      </c>
      <c r="AC70" s="31"/>
      <c r="AD70" s="33">
        <f t="shared" si="13"/>
        <v>0</v>
      </c>
    </row>
    <row r="71" spans="1:30" hidden="1" x14ac:dyDescent="0.2">
      <c r="A71" s="9">
        <v>2021</v>
      </c>
      <c r="B71" s="1" t="s">
        <v>3</v>
      </c>
      <c r="C71" s="19" t="s">
        <v>38</v>
      </c>
      <c r="D71" s="19" t="s">
        <v>39</v>
      </c>
      <c r="E71" s="19" t="s">
        <v>40</v>
      </c>
      <c r="F71" s="20">
        <v>9915</v>
      </c>
      <c r="G71" s="20">
        <v>9915</v>
      </c>
      <c r="H71" s="20" t="s">
        <v>32</v>
      </c>
      <c r="I71" s="20" t="s">
        <v>59</v>
      </c>
      <c r="J71" s="20">
        <v>20549659153</v>
      </c>
      <c r="K71" s="19" t="s">
        <v>79</v>
      </c>
      <c r="L71" s="20"/>
      <c r="M71" s="1" t="s">
        <v>35</v>
      </c>
      <c r="N71" s="2">
        <v>361444</v>
      </c>
      <c r="O71" s="1" t="s">
        <v>54</v>
      </c>
      <c r="P71" s="3">
        <v>29.02</v>
      </c>
      <c r="Q71" s="22">
        <f t="shared" si="7"/>
        <v>0.12</v>
      </c>
      <c r="R71" s="23">
        <f t="shared" si="8"/>
        <v>25.537600000000001</v>
      </c>
      <c r="S71" s="4">
        <v>0.12</v>
      </c>
      <c r="T71" s="3">
        <v>29.02</v>
      </c>
      <c r="U71" s="25">
        <f t="shared" si="9"/>
        <v>3.4823999999999984</v>
      </c>
      <c r="V71" s="26" t="str">
        <f t="shared" si="10"/>
        <v>991520549659153361444</v>
      </c>
      <c r="W71" s="27">
        <v>43831</v>
      </c>
      <c r="X71" s="28"/>
      <c r="Y71" s="29"/>
      <c r="Z71" s="30">
        <f t="shared" si="11"/>
        <v>0</v>
      </c>
      <c r="AA71" s="31"/>
      <c r="AB71" s="32">
        <f t="shared" si="12"/>
        <v>0</v>
      </c>
      <c r="AC71" s="31"/>
      <c r="AD71" s="33">
        <f t="shared" si="13"/>
        <v>0</v>
      </c>
    </row>
    <row r="72" spans="1:30" hidden="1" x14ac:dyDescent="0.2">
      <c r="A72" s="9">
        <v>2021</v>
      </c>
      <c r="B72" s="1" t="s">
        <v>3</v>
      </c>
      <c r="C72" s="19" t="s">
        <v>38</v>
      </c>
      <c r="D72" s="19" t="s">
        <v>39</v>
      </c>
      <c r="E72" s="19" t="s">
        <v>40</v>
      </c>
      <c r="F72" s="20">
        <v>9915</v>
      </c>
      <c r="G72" s="20">
        <v>9915</v>
      </c>
      <c r="H72" s="20" t="s">
        <v>32</v>
      </c>
      <c r="I72" s="20" t="s">
        <v>59</v>
      </c>
      <c r="J72" s="20">
        <v>20549659153</v>
      </c>
      <c r="K72" s="19" t="s">
        <v>79</v>
      </c>
      <c r="L72" s="20"/>
      <c r="M72" s="1" t="s">
        <v>86</v>
      </c>
      <c r="N72" s="2">
        <v>361445</v>
      </c>
      <c r="O72" s="1" t="s">
        <v>87</v>
      </c>
      <c r="P72" s="3">
        <v>114.53</v>
      </c>
      <c r="Q72" s="22">
        <f t="shared" si="7"/>
        <v>0.20370208678948754</v>
      </c>
      <c r="R72" s="23">
        <f t="shared" si="8"/>
        <v>91.199999999999989</v>
      </c>
      <c r="S72" s="4">
        <v>0.12</v>
      </c>
      <c r="T72" s="3">
        <v>103.63636363636363</v>
      </c>
      <c r="U72" s="25">
        <f t="shared" si="9"/>
        <v>23.330000000000013</v>
      </c>
      <c r="V72" s="26" t="str">
        <f t="shared" si="10"/>
        <v>991520549659153361445</v>
      </c>
      <c r="W72" s="27">
        <v>43831</v>
      </c>
      <c r="X72" s="28"/>
      <c r="Y72" s="29"/>
      <c r="Z72" s="30">
        <f t="shared" si="11"/>
        <v>0</v>
      </c>
      <c r="AA72" s="31"/>
      <c r="AB72" s="32">
        <f t="shared" si="12"/>
        <v>0</v>
      </c>
      <c r="AC72" s="31"/>
      <c r="AD72" s="33">
        <f t="shared" si="13"/>
        <v>0</v>
      </c>
    </row>
    <row r="73" spans="1:30" hidden="1" x14ac:dyDescent="0.2">
      <c r="A73" s="9">
        <v>2021</v>
      </c>
      <c r="B73" s="1" t="s">
        <v>3</v>
      </c>
      <c r="C73" s="19" t="s">
        <v>38</v>
      </c>
      <c r="D73" s="19" t="s">
        <v>39</v>
      </c>
      <c r="E73" s="19" t="s">
        <v>40</v>
      </c>
      <c r="F73" s="20">
        <v>9915</v>
      </c>
      <c r="G73" s="20">
        <v>9915</v>
      </c>
      <c r="H73" s="20" t="s">
        <v>32</v>
      </c>
      <c r="I73" s="20" t="s">
        <v>59</v>
      </c>
      <c r="J73" s="20">
        <v>20549659153</v>
      </c>
      <c r="K73" s="19" t="s">
        <v>79</v>
      </c>
      <c r="L73" s="20"/>
      <c r="M73" s="1" t="s">
        <v>35</v>
      </c>
      <c r="N73" s="2">
        <v>361449</v>
      </c>
      <c r="O73" s="1" t="s">
        <v>88</v>
      </c>
      <c r="P73" s="3">
        <v>17</v>
      </c>
      <c r="Q73" s="22">
        <f t="shared" si="7"/>
        <v>8.3764705882352963E-2</v>
      </c>
      <c r="R73" s="23">
        <f t="shared" si="8"/>
        <v>15.575999999999999</v>
      </c>
      <c r="S73" s="4">
        <v>0.12</v>
      </c>
      <c r="T73" s="3">
        <v>17.7</v>
      </c>
      <c r="U73" s="25">
        <f t="shared" si="9"/>
        <v>1.4240000000000013</v>
      </c>
      <c r="V73" s="26" t="str">
        <f t="shared" si="10"/>
        <v>991520549659153361449</v>
      </c>
      <c r="W73" s="27">
        <v>43831</v>
      </c>
      <c r="X73" s="28"/>
      <c r="Y73" s="29"/>
      <c r="Z73" s="30">
        <f t="shared" si="11"/>
        <v>0</v>
      </c>
      <c r="AA73" s="31"/>
      <c r="AB73" s="32">
        <f t="shared" si="12"/>
        <v>0</v>
      </c>
      <c r="AC73" s="31"/>
      <c r="AD73" s="33">
        <f t="shared" si="13"/>
        <v>0</v>
      </c>
    </row>
    <row r="74" spans="1:30" hidden="1" x14ac:dyDescent="0.2">
      <c r="A74" s="9">
        <v>2021</v>
      </c>
      <c r="B74" s="1" t="s">
        <v>3</v>
      </c>
      <c r="C74" s="19" t="s">
        <v>38</v>
      </c>
      <c r="D74" s="19" t="s">
        <v>39</v>
      </c>
      <c r="E74" s="19" t="s">
        <v>40</v>
      </c>
      <c r="F74" s="20">
        <v>9915</v>
      </c>
      <c r="G74" s="20">
        <v>9915</v>
      </c>
      <c r="H74" s="20" t="s">
        <v>32</v>
      </c>
      <c r="I74" s="20" t="s">
        <v>59</v>
      </c>
      <c r="J74" s="20">
        <v>20549659153</v>
      </c>
      <c r="K74" s="19" t="s">
        <v>79</v>
      </c>
      <c r="L74" s="20"/>
      <c r="M74" s="1" t="s">
        <v>44</v>
      </c>
      <c r="N74" s="2">
        <v>361531</v>
      </c>
      <c r="O74" s="1" t="s">
        <v>72</v>
      </c>
      <c r="P74" s="3">
        <v>111.5301096</v>
      </c>
      <c r="Q74" s="22">
        <f t="shared" si="7"/>
        <v>8.6542635299266424E-2</v>
      </c>
      <c r="R74" s="23">
        <f t="shared" si="8"/>
        <v>101.87799999999999</v>
      </c>
      <c r="S74" s="4">
        <v>0.05</v>
      </c>
      <c r="T74" s="3">
        <v>107.24</v>
      </c>
      <c r="U74" s="25">
        <f t="shared" si="9"/>
        <v>9.6521096000000171</v>
      </c>
      <c r="V74" s="26" t="str">
        <f t="shared" si="10"/>
        <v>991520549659153361531</v>
      </c>
      <c r="W74" s="27">
        <v>43831</v>
      </c>
      <c r="X74" s="28"/>
      <c r="Y74" s="29"/>
      <c r="Z74" s="30">
        <f t="shared" si="11"/>
        <v>0</v>
      </c>
      <c r="AA74" s="31"/>
      <c r="AB74" s="32">
        <f t="shared" si="12"/>
        <v>0</v>
      </c>
      <c r="AC74" s="31"/>
      <c r="AD74" s="33">
        <f t="shared" si="13"/>
        <v>0</v>
      </c>
    </row>
    <row r="75" spans="1:30" hidden="1" x14ac:dyDescent="0.2">
      <c r="A75" s="9">
        <v>2021</v>
      </c>
      <c r="B75" s="1" t="s">
        <v>3</v>
      </c>
      <c r="C75" s="19" t="s">
        <v>38</v>
      </c>
      <c r="D75" s="19" t="s">
        <v>39</v>
      </c>
      <c r="E75" s="19" t="s">
        <v>40</v>
      </c>
      <c r="F75" s="20">
        <v>9915</v>
      </c>
      <c r="G75" s="20">
        <v>9915</v>
      </c>
      <c r="H75" s="20" t="s">
        <v>32</v>
      </c>
      <c r="I75" s="20" t="s">
        <v>59</v>
      </c>
      <c r="J75" s="20">
        <v>20549659153</v>
      </c>
      <c r="K75" s="19" t="s">
        <v>79</v>
      </c>
      <c r="L75" s="20"/>
      <c r="M75" s="1" t="s">
        <v>44</v>
      </c>
      <c r="N75" s="2">
        <v>361532</v>
      </c>
      <c r="O75" s="1" t="s">
        <v>45</v>
      </c>
      <c r="P75" s="3">
        <v>24.870425957550601</v>
      </c>
      <c r="Q75" s="22">
        <f t="shared" si="7"/>
        <v>0.12001507182245974</v>
      </c>
      <c r="R75" s="23">
        <f t="shared" si="8"/>
        <v>21.8856</v>
      </c>
      <c r="S75" s="4">
        <v>0.12</v>
      </c>
      <c r="T75" s="3">
        <v>24.87</v>
      </c>
      <c r="U75" s="25">
        <f t="shared" si="9"/>
        <v>2.9848259575506013</v>
      </c>
      <c r="V75" s="26" t="str">
        <f t="shared" si="10"/>
        <v>991520549659153361532</v>
      </c>
      <c r="W75" s="27">
        <v>43831</v>
      </c>
      <c r="X75" s="28"/>
      <c r="Y75" s="29"/>
      <c r="Z75" s="30">
        <f t="shared" si="11"/>
        <v>0</v>
      </c>
      <c r="AA75" s="31"/>
      <c r="AB75" s="32">
        <f t="shared" si="12"/>
        <v>0</v>
      </c>
      <c r="AC75" s="31"/>
      <c r="AD75" s="33">
        <f t="shared" si="13"/>
        <v>0</v>
      </c>
    </row>
    <row r="76" spans="1:30" hidden="1" x14ac:dyDescent="0.2">
      <c r="A76" s="9">
        <v>2021</v>
      </c>
      <c r="B76" s="1" t="s">
        <v>3</v>
      </c>
      <c r="C76" s="19" t="s">
        <v>38</v>
      </c>
      <c r="D76" s="19" t="s">
        <v>39</v>
      </c>
      <c r="E76" s="19" t="s">
        <v>40</v>
      </c>
      <c r="F76" s="20">
        <v>9915</v>
      </c>
      <c r="G76" s="20">
        <v>9915</v>
      </c>
      <c r="H76" s="20" t="s">
        <v>32</v>
      </c>
      <c r="I76" s="20" t="s">
        <v>59</v>
      </c>
      <c r="J76" s="20">
        <v>20549659153</v>
      </c>
      <c r="K76" s="19" t="s">
        <v>79</v>
      </c>
      <c r="L76" s="20"/>
      <c r="M76" s="1" t="s">
        <v>35</v>
      </c>
      <c r="N76" s="2">
        <v>361540</v>
      </c>
      <c r="O76" s="1" t="s">
        <v>73</v>
      </c>
      <c r="P76" s="3">
        <v>51.192744407999996</v>
      </c>
      <c r="Q76" s="22">
        <f t="shared" si="7"/>
        <v>0.19236992511112649</v>
      </c>
      <c r="R76" s="23">
        <f t="shared" si="8"/>
        <v>41.344799999999999</v>
      </c>
      <c r="S76" s="4">
        <v>0.16</v>
      </c>
      <c r="T76" s="3">
        <v>49.22</v>
      </c>
      <c r="U76" s="25">
        <f t="shared" si="9"/>
        <v>9.8479444079999965</v>
      </c>
      <c r="V76" s="26" t="str">
        <f t="shared" si="10"/>
        <v>991520549659153361540</v>
      </c>
      <c r="W76" s="27">
        <v>43831</v>
      </c>
      <c r="X76" s="28"/>
      <c r="Y76" s="29"/>
      <c r="Z76" s="30">
        <f t="shared" si="11"/>
        <v>0</v>
      </c>
      <c r="AA76" s="31"/>
      <c r="AB76" s="32">
        <f t="shared" si="12"/>
        <v>0</v>
      </c>
      <c r="AC76" s="31"/>
      <c r="AD76" s="33">
        <f t="shared" si="13"/>
        <v>0</v>
      </c>
    </row>
    <row r="77" spans="1:30" hidden="1" x14ac:dyDescent="0.2">
      <c r="A77" s="9">
        <v>2021</v>
      </c>
      <c r="B77" s="1" t="s">
        <v>3</v>
      </c>
      <c r="C77" s="19" t="s">
        <v>38</v>
      </c>
      <c r="D77" s="19" t="s">
        <v>39</v>
      </c>
      <c r="E77" s="19" t="s">
        <v>40</v>
      </c>
      <c r="F77" s="20">
        <v>9915</v>
      </c>
      <c r="G77" s="20">
        <v>9915</v>
      </c>
      <c r="H77" s="20" t="s">
        <v>32</v>
      </c>
      <c r="I77" s="20" t="s">
        <v>59</v>
      </c>
      <c r="J77" s="20">
        <v>20549659153</v>
      </c>
      <c r="K77" s="19" t="s">
        <v>79</v>
      </c>
      <c r="L77" s="20"/>
      <c r="M77" s="1" t="s">
        <v>35</v>
      </c>
      <c r="N77" s="2">
        <v>361541</v>
      </c>
      <c r="O77" s="1" t="s">
        <v>36</v>
      </c>
      <c r="P77" s="3">
        <v>31.07226</v>
      </c>
      <c r="Q77" s="22">
        <f t="shared" si="7"/>
        <v>0.12006400564361908</v>
      </c>
      <c r="R77" s="23">
        <f t="shared" si="8"/>
        <v>27.3416</v>
      </c>
      <c r="S77" s="4">
        <v>0.12</v>
      </c>
      <c r="T77" s="3">
        <v>31.07</v>
      </c>
      <c r="U77" s="25">
        <f t="shared" si="9"/>
        <v>3.7306600000000003</v>
      </c>
      <c r="V77" s="26" t="str">
        <f t="shared" si="10"/>
        <v>991520549659153361541</v>
      </c>
      <c r="W77" s="27">
        <v>43831</v>
      </c>
      <c r="X77" s="28"/>
      <c r="Y77" s="29"/>
      <c r="Z77" s="30">
        <f t="shared" si="11"/>
        <v>0</v>
      </c>
      <c r="AA77" s="31"/>
      <c r="AB77" s="32">
        <f t="shared" si="12"/>
        <v>0</v>
      </c>
      <c r="AC77" s="31"/>
      <c r="AD77" s="33">
        <f t="shared" si="13"/>
        <v>0</v>
      </c>
    </row>
    <row r="78" spans="1:30" hidden="1" x14ac:dyDescent="0.2">
      <c r="A78" s="9">
        <v>2021</v>
      </c>
      <c r="B78" s="1" t="s">
        <v>3</v>
      </c>
      <c r="C78" s="35" t="s">
        <v>38</v>
      </c>
      <c r="D78" s="35" t="s">
        <v>39</v>
      </c>
      <c r="E78" s="35" t="s">
        <v>40</v>
      </c>
      <c r="F78" s="36">
        <v>9915</v>
      </c>
      <c r="G78" s="36">
        <v>9915</v>
      </c>
      <c r="H78" s="36" t="s">
        <v>32</v>
      </c>
      <c r="I78" s="36" t="s">
        <v>59</v>
      </c>
      <c r="J78" s="36">
        <v>20549659153</v>
      </c>
      <c r="K78" s="35" t="s">
        <v>79</v>
      </c>
      <c r="L78" s="36"/>
      <c r="M78" s="10" t="s">
        <v>35</v>
      </c>
      <c r="N78" s="37">
        <v>361571</v>
      </c>
      <c r="O78" s="10" t="s">
        <v>37</v>
      </c>
      <c r="P78" s="38">
        <v>25.216627835683624</v>
      </c>
      <c r="Q78" s="39">
        <f t="shared" si="7"/>
        <v>0</v>
      </c>
      <c r="R78" s="40">
        <f t="shared" si="8"/>
        <v>27.3416</v>
      </c>
      <c r="S78" s="41">
        <v>0.12</v>
      </c>
      <c r="T78" s="38">
        <v>31.07</v>
      </c>
      <c r="U78" s="42">
        <f t="shared" si="9"/>
        <v>0</v>
      </c>
      <c r="V78" s="43" t="str">
        <f t="shared" si="10"/>
        <v>991520549659153361571</v>
      </c>
      <c r="W78" s="44">
        <v>43831</v>
      </c>
      <c r="X78" s="45"/>
      <c r="Y78" s="29"/>
      <c r="Z78" s="30">
        <f t="shared" si="11"/>
        <v>0</v>
      </c>
      <c r="AA78" s="31"/>
      <c r="AB78" s="32">
        <f t="shared" si="12"/>
        <v>0</v>
      </c>
      <c r="AC78" s="31"/>
      <c r="AD78" s="33">
        <f t="shared" si="13"/>
        <v>0</v>
      </c>
    </row>
    <row r="79" spans="1:30" hidden="1" x14ac:dyDescent="0.2">
      <c r="A79" s="9">
        <v>2021</v>
      </c>
      <c r="B79" s="1" t="s">
        <v>3</v>
      </c>
      <c r="C79" s="19" t="s">
        <v>38</v>
      </c>
      <c r="D79" s="19" t="s">
        <v>39</v>
      </c>
      <c r="E79" s="19" t="s">
        <v>40</v>
      </c>
      <c r="F79" s="20">
        <v>9915</v>
      </c>
      <c r="G79" s="20">
        <v>9915</v>
      </c>
      <c r="H79" s="20" t="s">
        <v>32</v>
      </c>
      <c r="I79" s="20" t="s">
        <v>59</v>
      </c>
      <c r="J79" s="20">
        <v>20549659153</v>
      </c>
      <c r="K79" s="19" t="s">
        <v>79</v>
      </c>
      <c r="L79" s="20"/>
      <c r="M79" s="1" t="s">
        <v>74</v>
      </c>
      <c r="N79" s="2">
        <v>370040</v>
      </c>
      <c r="O79" s="1" t="s">
        <v>89</v>
      </c>
      <c r="P79" s="3">
        <v>173.88983664</v>
      </c>
      <c r="Q79" s="22">
        <f t="shared" si="7"/>
        <v>0.13459999999999994</v>
      </c>
      <c r="R79" s="23">
        <f t="shared" si="8"/>
        <v>150.484264628256</v>
      </c>
      <c r="S79" s="4">
        <v>0.12</v>
      </c>
      <c r="T79" s="3">
        <v>171.00484616847274</v>
      </c>
      <c r="U79" s="25">
        <f t="shared" si="9"/>
        <v>23.405572011743999</v>
      </c>
      <c r="V79" s="26" t="str">
        <f t="shared" si="10"/>
        <v>991520549659153370040</v>
      </c>
      <c r="W79" s="27">
        <v>43831</v>
      </c>
      <c r="X79" s="28"/>
      <c r="Y79" s="29"/>
      <c r="Z79" s="30">
        <f t="shared" si="11"/>
        <v>0</v>
      </c>
      <c r="AA79" s="31"/>
      <c r="AB79" s="32">
        <f t="shared" si="12"/>
        <v>0</v>
      </c>
      <c r="AC79" s="31"/>
      <c r="AD79" s="33">
        <f t="shared" si="13"/>
        <v>0</v>
      </c>
    </row>
    <row r="80" spans="1:30" hidden="1" x14ac:dyDescent="0.2">
      <c r="A80" s="9">
        <v>2021</v>
      </c>
      <c r="B80" s="1" t="s">
        <v>3</v>
      </c>
      <c r="C80" s="19" t="s">
        <v>38</v>
      </c>
      <c r="D80" s="19" t="s">
        <v>39</v>
      </c>
      <c r="E80" s="19" t="s">
        <v>40</v>
      </c>
      <c r="F80" s="20">
        <v>9915</v>
      </c>
      <c r="G80" s="20">
        <v>9915</v>
      </c>
      <c r="H80" s="20" t="s">
        <v>32</v>
      </c>
      <c r="I80" s="20" t="s">
        <v>59</v>
      </c>
      <c r="J80" s="20">
        <v>20549659153</v>
      </c>
      <c r="K80" s="19" t="s">
        <v>79</v>
      </c>
      <c r="L80" s="20"/>
      <c r="M80" s="1" t="s">
        <v>74</v>
      </c>
      <c r="N80" s="2">
        <v>370042</v>
      </c>
      <c r="O80" s="1" t="s">
        <v>90</v>
      </c>
      <c r="P80" s="3">
        <v>121</v>
      </c>
      <c r="Q80" s="22">
        <f t="shared" si="7"/>
        <v>0.1623</v>
      </c>
      <c r="R80" s="23">
        <f t="shared" si="8"/>
        <v>101.3617</v>
      </c>
      <c r="S80" s="4">
        <v>0.12</v>
      </c>
      <c r="T80" s="3">
        <v>115.18375</v>
      </c>
      <c r="U80" s="25">
        <f t="shared" si="9"/>
        <v>19.638300000000001</v>
      </c>
      <c r="V80" s="26" t="str">
        <f t="shared" si="10"/>
        <v>991520549659153370042</v>
      </c>
      <c r="W80" s="27">
        <v>43831</v>
      </c>
      <c r="X80" s="28"/>
      <c r="Y80" s="29"/>
      <c r="Z80" s="30">
        <f t="shared" si="11"/>
        <v>0</v>
      </c>
      <c r="AA80" s="31"/>
      <c r="AB80" s="32">
        <f t="shared" si="12"/>
        <v>0</v>
      </c>
      <c r="AC80" s="31"/>
      <c r="AD80" s="33">
        <f t="shared" si="13"/>
        <v>0</v>
      </c>
    </row>
    <row r="81" spans="1:30" hidden="1" x14ac:dyDescent="0.2">
      <c r="A81" s="9">
        <v>2021</v>
      </c>
      <c r="B81" s="1" t="s">
        <v>3</v>
      </c>
      <c r="C81" s="19" t="s">
        <v>38</v>
      </c>
      <c r="D81" s="19" t="s">
        <v>39</v>
      </c>
      <c r="E81" s="19" t="s">
        <v>40</v>
      </c>
      <c r="F81" s="20">
        <v>9915</v>
      </c>
      <c r="G81" s="20">
        <v>9915</v>
      </c>
      <c r="H81" s="20" t="s">
        <v>32</v>
      </c>
      <c r="I81" s="20" t="s">
        <v>59</v>
      </c>
      <c r="J81" s="20">
        <v>20565692438</v>
      </c>
      <c r="K81" s="19" t="s">
        <v>91</v>
      </c>
      <c r="L81" s="20"/>
      <c r="M81" s="1" t="s">
        <v>44</v>
      </c>
      <c r="N81" s="2">
        <v>361531</v>
      </c>
      <c r="O81" s="1" t="s">
        <v>72</v>
      </c>
      <c r="P81" s="3">
        <v>111.5301096</v>
      </c>
      <c r="Q81" s="22">
        <f t="shared" si="7"/>
        <v>0.2019158825348355</v>
      </c>
      <c r="R81" s="23">
        <f t="shared" si="8"/>
        <v>89.010409090909079</v>
      </c>
      <c r="S81" s="4">
        <v>0.1</v>
      </c>
      <c r="T81" s="3">
        <v>98.900454545454537</v>
      </c>
      <c r="U81" s="25">
        <f t="shared" si="9"/>
        <v>22.519700509090924</v>
      </c>
      <c r="V81" s="26" t="str">
        <f t="shared" si="10"/>
        <v>991520565692438361531</v>
      </c>
      <c r="W81" s="27">
        <v>43831</v>
      </c>
      <c r="X81" s="28"/>
      <c r="Y81" s="29"/>
      <c r="Z81" s="30">
        <f t="shared" si="11"/>
        <v>0</v>
      </c>
      <c r="AA81" s="31"/>
      <c r="AB81" s="32">
        <f t="shared" si="12"/>
        <v>0</v>
      </c>
      <c r="AC81" s="31"/>
      <c r="AD81" s="33">
        <f t="shared" si="13"/>
        <v>0</v>
      </c>
    </row>
    <row r="82" spans="1:30" hidden="1" x14ac:dyDescent="0.2">
      <c r="A82" s="9">
        <v>2021</v>
      </c>
      <c r="B82" s="1" t="s">
        <v>3</v>
      </c>
      <c r="C82" s="19" t="s">
        <v>38</v>
      </c>
      <c r="D82" s="19" t="s">
        <v>39</v>
      </c>
      <c r="E82" s="19" t="s">
        <v>40</v>
      </c>
      <c r="F82" s="20">
        <v>9915</v>
      </c>
      <c r="G82" s="20">
        <v>9915</v>
      </c>
      <c r="H82" s="20" t="s">
        <v>32</v>
      </c>
      <c r="I82" s="20" t="s">
        <v>59</v>
      </c>
      <c r="J82" s="20">
        <v>20565692438</v>
      </c>
      <c r="K82" s="19" t="s">
        <v>91</v>
      </c>
      <c r="L82" s="20"/>
      <c r="M82" s="1" t="s">
        <v>44</v>
      </c>
      <c r="N82" s="2">
        <v>361532</v>
      </c>
      <c r="O82" s="1" t="s">
        <v>45</v>
      </c>
      <c r="P82" s="3">
        <v>24.870425957550601</v>
      </c>
      <c r="Q82" s="22">
        <f t="shared" si="7"/>
        <v>0.15009095396765115</v>
      </c>
      <c r="R82" s="23">
        <f t="shared" si="8"/>
        <v>21.137599999999999</v>
      </c>
      <c r="S82" s="4">
        <v>0.12</v>
      </c>
      <c r="T82" s="3">
        <v>24.02</v>
      </c>
      <c r="U82" s="25">
        <f t="shared" si="9"/>
        <v>3.7328259575506024</v>
      </c>
      <c r="V82" s="26" t="str">
        <f t="shared" si="10"/>
        <v>991520565692438361532</v>
      </c>
      <c r="W82" s="27">
        <v>43831</v>
      </c>
      <c r="X82" s="28"/>
      <c r="Y82" s="29"/>
      <c r="Z82" s="30">
        <f t="shared" si="11"/>
        <v>0</v>
      </c>
      <c r="AA82" s="31"/>
      <c r="AB82" s="32">
        <f t="shared" si="12"/>
        <v>0</v>
      </c>
      <c r="AC82" s="31"/>
      <c r="AD82" s="33">
        <f t="shared" si="13"/>
        <v>0</v>
      </c>
    </row>
    <row r="83" spans="1:30" hidden="1" x14ac:dyDescent="0.2">
      <c r="A83" s="9">
        <v>2021</v>
      </c>
      <c r="B83" s="1" t="s">
        <v>3</v>
      </c>
      <c r="C83" s="19" t="s">
        <v>38</v>
      </c>
      <c r="D83" s="19" t="s">
        <v>39</v>
      </c>
      <c r="E83" s="19" t="s">
        <v>40</v>
      </c>
      <c r="F83" s="20">
        <v>9915</v>
      </c>
      <c r="G83" s="20">
        <v>9915</v>
      </c>
      <c r="H83" s="20" t="s">
        <v>32</v>
      </c>
      <c r="I83" s="20" t="s">
        <v>59</v>
      </c>
      <c r="J83" s="20">
        <v>20565692438</v>
      </c>
      <c r="K83" s="19" t="s">
        <v>91</v>
      </c>
      <c r="L83" s="20"/>
      <c r="M83" s="1" t="s">
        <v>35</v>
      </c>
      <c r="N83" s="2">
        <v>361540</v>
      </c>
      <c r="O83" s="1" t="s">
        <v>73</v>
      </c>
      <c r="P83" s="3">
        <v>51.192744407999996</v>
      </c>
      <c r="Q83" s="22">
        <f t="shared" si="7"/>
        <v>0.20198456885980354</v>
      </c>
      <c r="R83" s="23">
        <f t="shared" si="8"/>
        <v>40.852599999999995</v>
      </c>
      <c r="S83" s="4">
        <v>0.17</v>
      </c>
      <c r="T83" s="3">
        <v>49.22</v>
      </c>
      <c r="U83" s="25">
        <f t="shared" si="9"/>
        <v>10.340144408</v>
      </c>
      <c r="V83" s="26" t="str">
        <f t="shared" si="10"/>
        <v>991520565692438361540</v>
      </c>
      <c r="W83" s="27">
        <v>43831</v>
      </c>
      <c r="X83" s="28"/>
      <c r="Y83" s="29"/>
      <c r="Z83" s="30">
        <f t="shared" si="11"/>
        <v>0</v>
      </c>
      <c r="AA83" s="31"/>
      <c r="AB83" s="32">
        <f t="shared" si="12"/>
        <v>0</v>
      </c>
      <c r="AC83" s="31"/>
      <c r="AD83" s="33">
        <f t="shared" si="13"/>
        <v>0</v>
      </c>
    </row>
    <row r="84" spans="1:30" hidden="1" x14ac:dyDescent="0.2">
      <c r="A84" s="9">
        <v>2021</v>
      </c>
      <c r="B84" s="1" t="s">
        <v>3</v>
      </c>
      <c r="C84" s="19" t="s">
        <v>38</v>
      </c>
      <c r="D84" s="19" t="s">
        <v>39</v>
      </c>
      <c r="E84" s="19" t="s">
        <v>40</v>
      </c>
      <c r="F84" s="20">
        <v>9915</v>
      </c>
      <c r="G84" s="20">
        <v>9915</v>
      </c>
      <c r="H84" s="20" t="s">
        <v>32</v>
      </c>
      <c r="I84" s="20" t="s">
        <v>59</v>
      </c>
      <c r="J84" s="20">
        <v>20565692438</v>
      </c>
      <c r="K84" s="19" t="s">
        <v>91</v>
      </c>
      <c r="L84" s="20"/>
      <c r="M84" s="1" t="s">
        <v>35</v>
      </c>
      <c r="N84" s="2">
        <v>361541</v>
      </c>
      <c r="O84" s="1" t="s">
        <v>36</v>
      </c>
      <c r="P84" s="3">
        <v>31.07226</v>
      </c>
      <c r="Q84" s="22">
        <f t="shared" si="7"/>
        <v>0.15712600242145236</v>
      </c>
      <c r="R84" s="23">
        <f t="shared" si="8"/>
        <v>26.19</v>
      </c>
      <c r="S84" s="4">
        <v>0.1</v>
      </c>
      <c r="T84" s="3">
        <v>29.1</v>
      </c>
      <c r="U84" s="25">
        <f t="shared" si="9"/>
        <v>4.8822599999999987</v>
      </c>
      <c r="V84" s="26" t="str">
        <f t="shared" si="10"/>
        <v>991520565692438361541</v>
      </c>
      <c r="W84" s="27">
        <v>43831</v>
      </c>
      <c r="X84" s="28"/>
      <c r="Y84" s="29"/>
      <c r="Z84" s="30">
        <f t="shared" si="11"/>
        <v>0</v>
      </c>
      <c r="AA84" s="31"/>
      <c r="AB84" s="32">
        <f t="shared" si="12"/>
        <v>0</v>
      </c>
      <c r="AC84" s="31"/>
      <c r="AD84" s="33">
        <f t="shared" si="13"/>
        <v>0</v>
      </c>
    </row>
    <row r="85" spans="1:30" hidden="1" x14ac:dyDescent="0.2">
      <c r="A85" s="9">
        <v>2021</v>
      </c>
      <c r="B85" s="1" t="s">
        <v>3</v>
      </c>
      <c r="C85" s="35" t="s">
        <v>38</v>
      </c>
      <c r="D85" s="35" t="s">
        <v>39</v>
      </c>
      <c r="E85" s="35" t="s">
        <v>40</v>
      </c>
      <c r="F85" s="36">
        <v>9915</v>
      </c>
      <c r="G85" s="36">
        <v>9915</v>
      </c>
      <c r="H85" s="36" t="s">
        <v>32</v>
      </c>
      <c r="I85" s="36" t="s">
        <v>59</v>
      </c>
      <c r="J85" s="36">
        <v>20565692438</v>
      </c>
      <c r="K85" s="35" t="s">
        <v>91</v>
      </c>
      <c r="L85" s="36"/>
      <c r="M85" s="10" t="s">
        <v>35</v>
      </c>
      <c r="N85" s="37">
        <v>361571</v>
      </c>
      <c r="O85" s="10" t="s">
        <v>37</v>
      </c>
      <c r="P85" s="38">
        <v>25.216627835683624</v>
      </c>
      <c r="Q85" s="39">
        <f t="shared" si="7"/>
        <v>0</v>
      </c>
      <c r="R85" s="40">
        <f t="shared" si="8"/>
        <v>26.19</v>
      </c>
      <c r="S85" s="41">
        <v>0.1</v>
      </c>
      <c r="T85" s="38">
        <v>29.1</v>
      </c>
      <c r="U85" s="42">
        <f t="shared" si="9"/>
        <v>0</v>
      </c>
      <c r="V85" s="43" t="str">
        <f t="shared" si="10"/>
        <v>991520565692438361571</v>
      </c>
      <c r="W85" s="44">
        <v>43831</v>
      </c>
      <c r="X85" s="45"/>
      <c r="Y85" s="29"/>
      <c r="Z85" s="30">
        <f t="shared" si="11"/>
        <v>0</v>
      </c>
      <c r="AA85" s="31"/>
      <c r="AB85" s="32">
        <f t="shared" si="12"/>
        <v>0</v>
      </c>
      <c r="AC85" s="31"/>
      <c r="AD85" s="33">
        <f t="shared" si="13"/>
        <v>0</v>
      </c>
    </row>
    <row r="86" spans="1:30" hidden="1" x14ac:dyDescent="0.2">
      <c r="A86" s="9">
        <v>2021</v>
      </c>
      <c r="B86" s="1" t="s">
        <v>3</v>
      </c>
      <c r="C86" s="19" t="s">
        <v>38</v>
      </c>
      <c r="D86" s="19" t="s">
        <v>39</v>
      </c>
      <c r="E86" s="19" t="s">
        <v>40</v>
      </c>
      <c r="F86" s="20">
        <v>9915</v>
      </c>
      <c r="G86" s="20">
        <v>9915</v>
      </c>
      <c r="H86" s="20" t="s">
        <v>41</v>
      </c>
      <c r="I86" s="20" t="s">
        <v>42</v>
      </c>
      <c r="J86" s="20">
        <v>20600008162</v>
      </c>
      <c r="K86" s="19" t="s">
        <v>92</v>
      </c>
      <c r="L86" s="20" t="s">
        <v>93</v>
      </c>
      <c r="M86" s="1" t="s">
        <v>48</v>
      </c>
      <c r="N86" s="2">
        <v>360970</v>
      </c>
      <c r="O86" s="1" t="s">
        <v>68</v>
      </c>
      <c r="P86" s="3">
        <v>36.393084000000002</v>
      </c>
      <c r="Q86" s="22">
        <f t="shared" si="7"/>
        <v>4.9709554705504089E-2</v>
      </c>
      <c r="R86" s="23">
        <f t="shared" si="8"/>
        <v>34.583999999999996</v>
      </c>
      <c r="S86" s="4">
        <v>0.12</v>
      </c>
      <c r="T86" s="3">
        <v>39.299999999999997</v>
      </c>
      <c r="U86" s="25">
        <f t="shared" si="9"/>
        <v>1.8090840000000057</v>
      </c>
      <c r="V86" s="26" t="str">
        <f t="shared" si="10"/>
        <v>991520600008162360970</v>
      </c>
      <c r="W86" s="27">
        <v>43831</v>
      </c>
      <c r="X86" s="28"/>
      <c r="Y86" s="29"/>
      <c r="Z86" s="30">
        <f t="shared" si="11"/>
        <v>0</v>
      </c>
      <c r="AA86" s="31"/>
      <c r="AB86" s="32">
        <f t="shared" si="12"/>
        <v>0</v>
      </c>
      <c r="AC86" s="31"/>
      <c r="AD86" s="33">
        <f t="shared" si="13"/>
        <v>0</v>
      </c>
    </row>
    <row r="87" spans="1:30" hidden="1" x14ac:dyDescent="0.2">
      <c r="A87" s="9">
        <v>2021</v>
      </c>
      <c r="B87" s="1" t="s">
        <v>3</v>
      </c>
      <c r="C87" s="19" t="s">
        <v>38</v>
      </c>
      <c r="D87" s="19" t="s">
        <v>39</v>
      </c>
      <c r="E87" s="19" t="s">
        <v>40</v>
      </c>
      <c r="F87" s="20">
        <v>9915</v>
      </c>
      <c r="G87" s="20">
        <v>9915</v>
      </c>
      <c r="H87" s="20" t="s">
        <v>41</v>
      </c>
      <c r="I87" s="20" t="s">
        <v>42</v>
      </c>
      <c r="J87" s="20">
        <v>20600008162</v>
      </c>
      <c r="K87" s="19" t="s">
        <v>92</v>
      </c>
      <c r="L87" s="20" t="s">
        <v>93</v>
      </c>
      <c r="M87" s="1" t="s">
        <v>44</v>
      </c>
      <c r="N87" s="2">
        <v>361532</v>
      </c>
      <c r="O87" s="1" t="s">
        <v>45</v>
      </c>
      <c r="P87" s="3">
        <v>24.870425957550601</v>
      </c>
      <c r="Q87" s="22">
        <f t="shared" si="7"/>
        <v>5.1725127657495817E-2</v>
      </c>
      <c r="R87" s="23">
        <f t="shared" si="8"/>
        <v>23.584</v>
      </c>
      <c r="S87" s="4">
        <v>0.12</v>
      </c>
      <c r="T87" s="3">
        <v>26.8</v>
      </c>
      <c r="U87" s="25">
        <f t="shared" si="9"/>
        <v>1.2864259575506019</v>
      </c>
      <c r="V87" s="26" t="str">
        <f t="shared" si="10"/>
        <v>991520600008162361532</v>
      </c>
      <c r="W87" s="27">
        <v>43831</v>
      </c>
      <c r="X87" s="28"/>
      <c r="Y87" s="29"/>
      <c r="Z87" s="30">
        <f t="shared" si="11"/>
        <v>0</v>
      </c>
      <c r="AA87" s="31"/>
      <c r="AB87" s="32">
        <f t="shared" si="12"/>
        <v>0</v>
      </c>
      <c r="AC87" s="31"/>
      <c r="AD87" s="33">
        <f t="shared" si="13"/>
        <v>0</v>
      </c>
    </row>
    <row r="88" spans="1:30" hidden="1" x14ac:dyDescent="0.2">
      <c r="A88" s="9">
        <v>2021</v>
      </c>
      <c r="B88" s="1" t="s">
        <v>3</v>
      </c>
      <c r="C88" s="19" t="s">
        <v>38</v>
      </c>
      <c r="D88" s="19" t="s">
        <v>39</v>
      </c>
      <c r="E88" s="19" t="s">
        <v>40</v>
      </c>
      <c r="F88" s="20">
        <v>9915</v>
      </c>
      <c r="G88" s="20">
        <v>9915</v>
      </c>
      <c r="H88" s="20" t="s">
        <v>41</v>
      </c>
      <c r="I88" s="20" t="s">
        <v>42</v>
      </c>
      <c r="J88" s="20">
        <v>20600008162</v>
      </c>
      <c r="K88" s="19" t="s">
        <v>92</v>
      </c>
      <c r="L88" s="20" t="s">
        <v>93</v>
      </c>
      <c r="M88" s="1" t="s">
        <v>35</v>
      </c>
      <c r="N88" s="2">
        <v>361541</v>
      </c>
      <c r="O88" s="1" t="s">
        <v>36</v>
      </c>
      <c r="P88" s="3">
        <v>31.07226</v>
      </c>
      <c r="Q88" s="22">
        <f t="shared" si="7"/>
        <v>4.8411670087724512E-2</v>
      </c>
      <c r="R88" s="23">
        <f t="shared" si="8"/>
        <v>29.568000000000001</v>
      </c>
      <c r="S88" s="4">
        <v>0.12</v>
      </c>
      <c r="T88" s="3">
        <v>33.6</v>
      </c>
      <c r="U88" s="25">
        <f t="shared" si="9"/>
        <v>1.5042599999999986</v>
      </c>
      <c r="V88" s="26" t="str">
        <f t="shared" si="10"/>
        <v>991520600008162361541</v>
      </c>
      <c r="W88" s="27">
        <v>43831</v>
      </c>
      <c r="X88" s="28"/>
      <c r="Y88" s="29"/>
      <c r="Z88" s="30">
        <f t="shared" si="11"/>
        <v>0</v>
      </c>
      <c r="AA88" s="31"/>
      <c r="AB88" s="32">
        <f t="shared" si="12"/>
        <v>0</v>
      </c>
      <c r="AC88" s="31"/>
      <c r="AD88" s="33">
        <f t="shared" si="13"/>
        <v>0</v>
      </c>
    </row>
    <row r="89" spans="1:30" hidden="1" x14ac:dyDescent="0.2">
      <c r="A89" s="9">
        <v>2021</v>
      </c>
      <c r="B89" s="1" t="s">
        <v>3</v>
      </c>
      <c r="C89" s="35" t="s">
        <v>38</v>
      </c>
      <c r="D89" s="35" t="s">
        <v>39</v>
      </c>
      <c r="E89" s="35" t="s">
        <v>40</v>
      </c>
      <c r="F89" s="36">
        <v>9915</v>
      </c>
      <c r="G89" s="36">
        <v>9915</v>
      </c>
      <c r="H89" s="36" t="s">
        <v>41</v>
      </c>
      <c r="I89" s="36" t="s">
        <v>42</v>
      </c>
      <c r="J89" s="36">
        <v>20600008162</v>
      </c>
      <c r="K89" s="35" t="s">
        <v>92</v>
      </c>
      <c r="L89" s="36" t="s">
        <v>93</v>
      </c>
      <c r="M89" s="10" t="s">
        <v>35</v>
      </c>
      <c r="N89" s="37">
        <v>361571</v>
      </c>
      <c r="O89" s="10" t="s">
        <v>37</v>
      </c>
      <c r="P89" s="38">
        <v>25.216627835683624</v>
      </c>
      <c r="Q89" s="39">
        <f t="shared" si="7"/>
        <v>0</v>
      </c>
      <c r="R89" s="40">
        <f t="shared" si="8"/>
        <v>29.568000000000001</v>
      </c>
      <c r="S89" s="41">
        <v>0.12</v>
      </c>
      <c r="T89" s="38">
        <v>33.6</v>
      </c>
      <c r="U89" s="42">
        <f t="shared" si="9"/>
        <v>0</v>
      </c>
      <c r="V89" s="43" t="str">
        <f t="shared" si="10"/>
        <v>991520600008162361571</v>
      </c>
      <c r="W89" s="44">
        <v>43831</v>
      </c>
      <c r="X89" s="45"/>
      <c r="Y89" s="29"/>
      <c r="Z89" s="30">
        <f t="shared" si="11"/>
        <v>0</v>
      </c>
      <c r="AA89" s="31"/>
      <c r="AB89" s="32">
        <f t="shared" si="12"/>
        <v>0</v>
      </c>
      <c r="AC89" s="31"/>
      <c r="AD89" s="33">
        <f t="shared" si="13"/>
        <v>0</v>
      </c>
    </row>
    <row r="90" spans="1:30" hidden="1" x14ac:dyDescent="0.2">
      <c r="A90" s="9">
        <v>2021</v>
      </c>
      <c r="B90" s="1" t="s">
        <v>3</v>
      </c>
      <c r="C90" s="19" t="s">
        <v>38</v>
      </c>
      <c r="D90" s="19" t="s">
        <v>39</v>
      </c>
      <c r="E90" s="19" t="s">
        <v>40</v>
      </c>
      <c r="F90" s="20">
        <v>9915</v>
      </c>
      <c r="G90" s="20">
        <v>9915</v>
      </c>
      <c r="H90" s="20" t="s">
        <v>41</v>
      </c>
      <c r="I90" s="20" t="s">
        <v>55</v>
      </c>
      <c r="J90" s="20">
        <v>20600989325</v>
      </c>
      <c r="K90" s="19" t="s">
        <v>94</v>
      </c>
      <c r="L90" s="20" t="s">
        <v>57</v>
      </c>
      <c r="M90" s="1" t="s">
        <v>48</v>
      </c>
      <c r="N90" s="2">
        <v>360976</v>
      </c>
      <c r="O90" s="1" t="s">
        <v>49</v>
      </c>
      <c r="P90" s="3">
        <v>36.393084000000002</v>
      </c>
      <c r="Q90" s="22">
        <f t="shared" si="7"/>
        <v>0.19009337048764541</v>
      </c>
      <c r="R90" s="23">
        <f t="shared" si="8"/>
        <v>29.475000000000001</v>
      </c>
      <c r="S90" s="4">
        <v>0.1</v>
      </c>
      <c r="T90" s="3">
        <v>32.75</v>
      </c>
      <c r="U90" s="25">
        <f t="shared" si="9"/>
        <v>6.9180840000000003</v>
      </c>
      <c r="V90" s="26" t="str">
        <f t="shared" si="10"/>
        <v>991520600989325360976</v>
      </c>
      <c r="W90" s="27">
        <v>43831</v>
      </c>
      <c r="X90" s="28"/>
      <c r="Y90" s="29"/>
      <c r="Z90" s="30">
        <f t="shared" si="11"/>
        <v>0</v>
      </c>
      <c r="AA90" s="31"/>
      <c r="AB90" s="32">
        <f t="shared" si="12"/>
        <v>0</v>
      </c>
      <c r="AC90" s="31"/>
      <c r="AD90" s="33">
        <f t="shared" si="13"/>
        <v>0</v>
      </c>
    </row>
    <row r="91" spans="1:30" hidden="1" x14ac:dyDescent="0.2">
      <c r="A91" s="9">
        <v>2021</v>
      </c>
      <c r="B91" s="1" t="s">
        <v>3</v>
      </c>
      <c r="C91" s="19" t="s">
        <v>38</v>
      </c>
      <c r="D91" s="19" t="s">
        <v>39</v>
      </c>
      <c r="E91" s="19" t="s">
        <v>40</v>
      </c>
      <c r="F91" s="20">
        <v>9915</v>
      </c>
      <c r="G91" s="20">
        <v>9915</v>
      </c>
      <c r="H91" s="20" t="s">
        <v>41</v>
      </c>
      <c r="I91" s="20" t="s">
        <v>55</v>
      </c>
      <c r="J91" s="20">
        <v>20600989325</v>
      </c>
      <c r="K91" s="19" t="s">
        <v>94</v>
      </c>
      <c r="L91" s="20" t="s">
        <v>57</v>
      </c>
      <c r="M91" s="1" t="s">
        <v>44</v>
      </c>
      <c r="N91" s="2">
        <v>361179</v>
      </c>
      <c r="O91" s="1" t="s">
        <v>58</v>
      </c>
      <c r="P91" s="3">
        <v>100.729512</v>
      </c>
      <c r="Q91" s="22">
        <f t="shared" si="7"/>
        <v>0.13001663305983246</v>
      </c>
      <c r="R91" s="23">
        <f t="shared" si="8"/>
        <v>87.63300000000001</v>
      </c>
      <c r="S91" s="4">
        <v>0.1</v>
      </c>
      <c r="T91" s="3">
        <v>97.37</v>
      </c>
      <c r="U91" s="25">
        <f t="shared" si="9"/>
        <v>13.09651199999999</v>
      </c>
      <c r="V91" s="26" t="str">
        <f t="shared" si="10"/>
        <v>991520600989325361179</v>
      </c>
      <c r="W91" s="27">
        <v>43831</v>
      </c>
      <c r="X91" s="28"/>
      <c r="Y91" s="29"/>
      <c r="Z91" s="30">
        <f t="shared" si="11"/>
        <v>0</v>
      </c>
      <c r="AA91" s="31"/>
      <c r="AB91" s="32">
        <f t="shared" si="12"/>
        <v>0</v>
      </c>
      <c r="AC91" s="31"/>
      <c r="AD91" s="33">
        <f t="shared" si="13"/>
        <v>0</v>
      </c>
    </row>
    <row r="92" spans="1:30" hidden="1" x14ac:dyDescent="0.2">
      <c r="A92" s="9">
        <v>2021</v>
      </c>
      <c r="B92" s="1" t="s">
        <v>3</v>
      </c>
      <c r="C92" s="19" t="s">
        <v>38</v>
      </c>
      <c r="D92" s="19" t="s">
        <v>39</v>
      </c>
      <c r="E92" s="19" t="s">
        <v>40</v>
      </c>
      <c r="F92" s="20">
        <v>9915</v>
      </c>
      <c r="G92" s="20">
        <v>9915</v>
      </c>
      <c r="H92" s="20" t="s">
        <v>41</v>
      </c>
      <c r="I92" s="20" t="s">
        <v>55</v>
      </c>
      <c r="J92" s="20">
        <v>20600989325</v>
      </c>
      <c r="K92" s="19" t="s">
        <v>94</v>
      </c>
      <c r="L92" s="20" t="s">
        <v>57</v>
      </c>
      <c r="M92" s="1" t="s">
        <v>44</v>
      </c>
      <c r="N92" s="2">
        <v>361532</v>
      </c>
      <c r="O92" s="1" t="s">
        <v>45</v>
      </c>
      <c r="P92" s="3">
        <v>24.870425957550601</v>
      </c>
      <c r="Q92" s="22">
        <f t="shared" si="7"/>
        <v>0.2900583998787718</v>
      </c>
      <c r="R92" s="23">
        <f t="shared" si="8"/>
        <v>17.656550000000003</v>
      </c>
      <c r="S92" s="4">
        <v>9.5000000000000001E-2</v>
      </c>
      <c r="T92" s="3">
        <v>19.510000000000002</v>
      </c>
      <c r="U92" s="25">
        <f t="shared" si="9"/>
        <v>7.2138759575505986</v>
      </c>
      <c r="V92" s="26" t="str">
        <f t="shared" si="10"/>
        <v>991520600989325361532</v>
      </c>
      <c r="W92" s="27">
        <v>43831</v>
      </c>
      <c r="X92" s="28"/>
      <c r="Y92" s="29"/>
      <c r="Z92" s="30">
        <f t="shared" si="11"/>
        <v>0</v>
      </c>
      <c r="AA92" s="31"/>
      <c r="AB92" s="32">
        <f t="shared" si="12"/>
        <v>0</v>
      </c>
      <c r="AC92" s="31"/>
      <c r="AD92" s="33">
        <f t="shared" si="13"/>
        <v>0</v>
      </c>
    </row>
    <row r="93" spans="1:30" hidden="1" x14ac:dyDescent="0.2">
      <c r="A93" s="9">
        <v>2021</v>
      </c>
      <c r="B93" s="1" t="s">
        <v>3</v>
      </c>
      <c r="C93" s="19" t="s">
        <v>38</v>
      </c>
      <c r="D93" s="19" t="s">
        <v>39</v>
      </c>
      <c r="E93" s="19" t="s">
        <v>40</v>
      </c>
      <c r="F93" s="20">
        <v>9915</v>
      </c>
      <c r="G93" s="20">
        <v>9915</v>
      </c>
      <c r="H93" s="20" t="s">
        <v>41</v>
      </c>
      <c r="I93" s="20" t="s">
        <v>55</v>
      </c>
      <c r="J93" s="20">
        <v>20600989325</v>
      </c>
      <c r="K93" s="19" t="s">
        <v>94</v>
      </c>
      <c r="L93" s="20" t="s">
        <v>57</v>
      </c>
      <c r="M93" s="1" t="s">
        <v>35</v>
      </c>
      <c r="N93" s="2">
        <v>361541</v>
      </c>
      <c r="O93" s="1" t="s">
        <v>36</v>
      </c>
      <c r="P93" s="3">
        <v>31.07226</v>
      </c>
      <c r="Q93" s="22">
        <f t="shared" si="7"/>
        <v>0.35003118537241895</v>
      </c>
      <c r="R93" s="23">
        <f t="shared" si="8"/>
        <v>20.196000000000002</v>
      </c>
      <c r="S93" s="4">
        <v>0.1</v>
      </c>
      <c r="T93" s="3">
        <v>22.44</v>
      </c>
      <c r="U93" s="25">
        <f t="shared" si="9"/>
        <v>10.876259999999998</v>
      </c>
      <c r="V93" s="26" t="str">
        <f t="shared" si="10"/>
        <v>991520600989325361541</v>
      </c>
      <c r="W93" s="27">
        <v>43831</v>
      </c>
      <c r="X93" s="28"/>
      <c r="Y93" s="29"/>
      <c r="Z93" s="30">
        <f t="shared" si="11"/>
        <v>0</v>
      </c>
      <c r="AA93" s="31"/>
      <c r="AB93" s="32">
        <f t="shared" si="12"/>
        <v>0</v>
      </c>
      <c r="AC93" s="31"/>
      <c r="AD93" s="33">
        <f t="shared" si="13"/>
        <v>0</v>
      </c>
    </row>
    <row r="94" spans="1:30" hidden="1" x14ac:dyDescent="0.2">
      <c r="A94" s="9">
        <v>2021</v>
      </c>
      <c r="B94" s="1" t="s">
        <v>3</v>
      </c>
      <c r="C94" s="19" t="s">
        <v>38</v>
      </c>
      <c r="D94" s="19" t="s">
        <v>39</v>
      </c>
      <c r="E94" s="19" t="s">
        <v>40</v>
      </c>
      <c r="F94" s="20">
        <v>9915</v>
      </c>
      <c r="G94" s="20">
        <v>9915</v>
      </c>
      <c r="H94" s="20" t="s">
        <v>41</v>
      </c>
      <c r="I94" s="20" t="s">
        <v>55</v>
      </c>
      <c r="J94" s="20">
        <v>20600989325</v>
      </c>
      <c r="K94" s="19" t="s">
        <v>94</v>
      </c>
      <c r="L94" s="20" t="s">
        <v>57</v>
      </c>
      <c r="M94" s="1" t="s">
        <v>35</v>
      </c>
      <c r="N94" s="2">
        <v>361571</v>
      </c>
      <c r="O94" s="1" t="s">
        <v>37</v>
      </c>
      <c r="P94" s="3">
        <v>25.216627835683624</v>
      </c>
      <c r="Q94" s="22">
        <f t="shared" si="7"/>
        <v>0.19909989029457054</v>
      </c>
      <c r="R94" s="23">
        <f t="shared" si="8"/>
        <v>20.196000000000002</v>
      </c>
      <c r="S94" s="4">
        <v>0.1</v>
      </c>
      <c r="T94" s="3">
        <v>22.44</v>
      </c>
      <c r="U94" s="25">
        <f t="shared" si="9"/>
        <v>5.0206278356836229</v>
      </c>
      <c r="V94" s="26" t="str">
        <f t="shared" si="10"/>
        <v>991520600989325361571</v>
      </c>
      <c r="W94" s="27">
        <v>43831</v>
      </c>
      <c r="X94" s="28"/>
      <c r="Y94" s="29"/>
      <c r="Z94" s="30">
        <f t="shared" si="11"/>
        <v>0</v>
      </c>
      <c r="AA94" s="31"/>
      <c r="AB94" s="32">
        <f t="shared" si="12"/>
        <v>0</v>
      </c>
      <c r="AC94" s="31"/>
      <c r="AD94" s="33">
        <f t="shared" si="13"/>
        <v>0</v>
      </c>
    </row>
    <row r="95" spans="1:30" hidden="1" x14ac:dyDescent="0.2">
      <c r="A95" s="9">
        <v>2021</v>
      </c>
      <c r="B95" s="1" t="s">
        <v>3</v>
      </c>
      <c r="C95" s="19" t="s">
        <v>38</v>
      </c>
      <c r="D95" s="19" t="s">
        <v>39</v>
      </c>
      <c r="E95" s="19" t="s">
        <v>40</v>
      </c>
      <c r="F95" s="20">
        <v>9915</v>
      </c>
      <c r="G95" s="20">
        <v>9915</v>
      </c>
      <c r="H95" s="20" t="s">
        <v>95</v>
      </c>
      <c r="I95" s="20" t="s">
        <v>95</v>
      </c>
      <c r="J95" s="20">
        <v>20602490085</v>
      </c>
      <c r="K95" s="19" t="s">
        <v>96</v>
      </c>
      <c r="L95" s="20" t="s">
        <v>97</v>
      </c>
      <c r="M95" s="1" t="s">
        <v>48</v>
      </c>
      <c r="N95" s="2">
        <v>360442</v>
      </c>
      <c r="O95" s="1" t="s">
        <v>80</v>
      </c>
      <c r="P95" s="3">
        <v>39.148668000000001</v>
      </c>
      <c r="Q95" s="22">
        <f t="shared" si="7"/>
        <v>0.19237098948040821</v>
      </c>
      <c r="R95" s="23">
        <f t="shared" si="8"/>
        <v>31.617600000000007</v>
      </c>
      <c r="S95" s="4">
        <v>0.16</v>
      </c>
      <c r="T95" s="3">
        <v>37.640000000000008</v>
      </c>
      <c r="U95" s="25">
        <f t="shared" si="9"/>
        <v>7.5310679999999941</v>
      </c>
      <c r="V95" s="26" t="str">
        <f t="shared" si="10"/>
        <v>991520602490085360442</v>
      </c>
      <c r="W95" s="27">
        <v>43831</v>
      </c>
      <c r="X95" s="28"/>
      <c r="Y95" s="29"/>
      <c r="Z95" s="30">
        <f t="shared" si="11"/>
        <v>0</v>
      </c>
      <c r="AA95" s="31"/>
      <c r="AB95" s="32">
        <f t="shared" si="12"/>
        <v>0</v>
      </c>
      <c r="AC95" s="31"/>
      <c r="AD95" s="33">
        <f t="shared" si="13"/>
        <v>0</v>
      </c>
    </row>
    <row r="96" spans="1:30" hidden="1" x14ac:dyDescent="0.2">
      <c r="A96" s="9">
        <v>2021</v>
      </c>
      <c r="B96" s="1" t="s">
        <v>3</v>
      </c>
      <c r="C96" s="19" t="s">
        <v>38</v>
      </c>
      <c r="D96" s="19" t="s">
        <v>39</v>
      </c>
      <c r="E96" s="19" t="s">
        <v>40</v>
      </c>
      <c r="F96" s="20">
        <v>9915</v>
      </c>
      <c r="G96" s="20">
        <v>9915</v>
      </c>
      <c r="H96" s="20" t="s">
        <v>95</v>
      </c>
      <c r="I96" s="20" t="s">
        <v>95</v>
      </c>
      <c r="J96" s="20">
        <v>20602490085</v>
      </c>
      <c r="K96" s="19" t="s">
        <v>96</v>
      </c>
      <c r="L96" s="20" t="s">
        <v>97</v>
      </c>
      <c r="M96" s="1" t="s">
        <v>81</v>
      </c>
      <c r="N96" s="2">
        <v>360664</v>
      </c>
      <c r="O96" s="1" t="s">
        <v>82</v>
      </c>
      <c r="P96" s="3">
        <v>53.640241199999998</v>
      </c>
      <c r="Q96" s="22">
        <f t="shared" si="7"/>
        <v>0.19226313993532151</v>
      </c>
      <c r="R96" s="23">
        <f t="shared" si="8"/>
        <v>43.327199999999998</v>
      </c>
      <c r="S96" s="4">
        <v>0.16</v>
      </c>
      <c r="T96" s="3">
        <v>51.58</v>
      </c>
      <c r="U96" s="25">
        <f t="shared" si="9"/>
        <v>10.313041200000001</v>
      </c>
      <c r="V96" s="26" t="str">
        <f t="shared" si="10"/>
        <v>991520602490085360664</v>
      </c>
      <c r="W96" s="27">
        <v>43831</v>
      </c>
      <c r="X96" s="28"/>
      <c r="Y96" s="29"/>
      <c r="Z96" s="30">
        <f t="shared" si="11"/>
        <v>0</v>
      </c>
      <c r="AA96" s="31"/>
      <c r="AB96" s="32">
        <f t="shared" si="12"/>
        <v>0</v>
      </c>
      <c r="AC96" s="31"/>
      <c r="AD96" s="33">
        <f t="shared" si="13"/>
        <v>0</v>
      </c>
    </row>
    <row r="97" spans="1:30" hidden="1" x14ac:dyDescent="0.2">
      <c r="A97" s="9">
        <v>2021</v>
      </c>
      <c r="B97" s="1" t="s">
        <v>3</v>
      </c>
      <c r="C97" s="19" t="s">
        <v>38</v>
      </c>
      <c r="D97" s="19" t="s">
        <v>39</v>
      </c>
      <c r="E97" s="19" t="s">
        <v>40</v>
      </c>
      <c r="F97" s="20">
        <v>9915</v>
      </c>
      <c r="G97" s="20">
        <v>9915</v>
      </c>
      <c r="H97" s="20" t="s">
        <v>95</v>
      </c>
      <c r="I97" s="20" t="s">
        <v>95</v>
      </c>
      <c r="J97" s="20">
        <v>20602490085</v>
      </c>
      <c r="K97" s="19" t="s">
        <v>96</v>
      </c>
      <c r="L97" s="20" t="s">
        <v>97</v>
      </c>
      <c r="M97" s="1" t="s">
        <v>48</v>
      </c>
      <c r="N97" s="2">
        <v>360854</v>
      </c>
      <c r="O97" s="1" t="s">
        <v>98</v>
      </c>
      <c r="P97" s="3">
        <v>84.874140000000011</v>
      </c>
      <c r="Q97" s="22">
        <f t="shared" si="7"/>
        <v>0.12004292473537881</v>
      </c>
      <c r="R97" s="23">
        <f t="shared" si="8"/>
        <v>74.685600000000008</v>
      </c>
      <c r="S97" s="4">
        <v>0.12</v>
      </c>
      <c r="T97" s="3">
        <v>84.87</v>
      </c>
      <c r="U97" s="25">
        <f t="shared" si="9"/>
        <v>10.188540000000003</v>
      </c>
      <c r="V97" s="26" t="str">
        <f t="shared" si="10"/>
        <v>991520602490085360854</v>
      </c>
      <c r="W97" s="27">
        <v>43831</v>
      </c>
      <c r="X97" s="28"/>
      <c r="Y97" s="29"/>
      <c r="Z97" s="30">
        <f t="shared" si="11"/>
        <v>0</v>
      </c>
      <c r="AA97" s="31"/>
      <c r="AB97" s="32">
        <f t="shared" si="12"/>
        <v>0</v>
      </c>
      <c r="AC97" s="31"/>
      <c r="AD97" s="33">
        <f t="shared" si="13"/>
        <v>0</v>
      </c>
    </row>
    <row r="98" spans="1:30" hidden="1" x14ac:dyDescent="0.2">
      <c r="A98" s="9">
        <v>2021</v>
      </c>
      <c r="B98" s="1" t="s">
        <v>3</v>
      </c>
      <c r="C98" s="19" t="s">
        <v>38</v>
      </c>
      <c r="D98" s="19" t="s">
        <v>39</v>
      </c>
      <c r="E98" s="19" t="s">
        <v>40</v>
      </c>
      <c r="F98" s="20">
        <v>9915</v>
      </c>
      <c r="G98" s="20">
        <v>9915</v>
      </c>
      <c r="H98" s="20" t="s">
        <v>95</v>
      </c>
      <c r="I98" s="20" t="s">
        <v>95</v>
      </c>
      <c r="J98" s="20">
        <v>20602490085</v>
      </c>
      <c r="K98" s="19" t="s">
        <v>96</v>
      </c>
      <c r="L98" s="20" t="s">
        <v>97</v>
      </c>
      <c r="M98" s="1" t="s">
        <v>48</v>
      </c>
      <c r="N98" s="2">
        <v>360970</v>
      </c>
      <c r="O98" s="1" t="s">
        <v>68</v>
      </c>
      <c r="P98" s="3">
        <v>36.393084000000002</v>
      </c>
      <c r="Q98" s="22">
        <f t="shared" si="7"/>
        <v>0.1539271582479792</v>
      </c>
      <c r="R98" s="23">
        <f t="shared" si="8"/>
        <v>30.791200000000003</v>
      </c>
      <c r="S98" s="4">
        <v>0.12</v>
      </c>
      <c r="T98" s="3">
        <v>34.99</v>
      </c>
      <c r="U98" s="25">
        <f t="shared" si="9"/>
        <v>5.6018839999999983</v>
      </c>
      <c r="V98" s="26" t="str">
        <f t="shared" si="10"/>
        <v>991520602490085360970</v>
      </c>
      <c r="W98" s="27">
        <v>43831</v>
      </c>
      <c r="X98" s="28"/>
      <c r="Y98" s="29"/>
      <c r="Z98" s="30">
        <f t="shared" si="11"/>
        <v>0</v>
      </c>
      <c r="AA98" s="31"/>
      <c r="AB98" s="32">
        <f t="shared" si="12"/>
        <v>0</v>
      </c>
      <c r="AC98" s="31"/>
      <c r="AD98" s="33">
        <f t="shared" si="13"/>
        <v>0</v>
      </c>
    </row>
    <row r="99" spans="1:30" hidden="1" x14ac:dyDescent="0.2">
      <c r="A99" s="9">
        <v>2021</v>
      </c>
      <c r="B99" s="1" t="s">
        <v>3</v>
      </c>
      <c r="C99" s="19" t="s">
        <v>38</v>
      </c>
      <c r="D99" s="19" t="s">
        <v>39</v>
      </c>
      <c r="E99" s="19" t="s">
        <v>40</v>
      </c>
      <c r="F99" s="20">
        <v>9915</v>
      </c>
      <c r="G99" s="20">
        <v>9915</v>
      </c>
      <c r="H99" s="20" t="s">
        <v>95</v>
      </c>
      <c r="I99" s="20" t="s">
        <v>95</v>
      </c>
      <c r="J99" s="20">
        <v>20602490085</v>
      </c>
      <c r="K99" s="19" t="s">
        <v>96</v>
      </c>
      <c r="L99" s="20" t="s">
        <v>97</v>
      </c>
      <c r="M99" s="1" t="s">
        <v>44</v>
      </c>
      <c r="N99" s="2">
        <v>361179</v>
      </c>
      <c r="O99" s="1" t="s">
        <v>58</v>
      </c>
      <c r="P99" s="3">
        <v>100.729512</v>
      </c>
      <c r="Q99" s="22">
        <f t="shared" si="7"/>
        <v>0.16280344930093582</v>
      </c>
      <c r="R99" s="23">
        <f t="shared" si="8"/>
        <v>84.330399999999997</v>
      </c>
      <c r="S99" s="4">
        <v>0.12</v>
      </c>
      <c r="T99" s="3">
        <v>95.83</v>
      </c>
      <c r="U99" s="25">
        <f t="shared" si="9"/>
        <v>16.399112000000002</v>
      </c>
      <c r="V99" s="26" t="str">
        <f t="shared" si="10"/>
        <v>991520602490085361179</v>
      </c>
      <c r="W99" s="27">
        <v>43831</v>
      </c>
      <c r="X99" s="28"/>
      <c r="Y99" s="29"/>
      <c r="Z99" s="30">
        <f t="shared" si="11"/>
        <v>0</v>
      </c>
      <c r="AA99" s="31"/>
      <c r="AB99" s="32">
        <f t="shared" si="12"/>
        <v>0</v>
      </c>
      <c r="AC99" s="31"/>
      <c r="AD99" s="33">
        <f t="shared" si="13"/>
        <v>0</v>
      </c>
    </row>
    <row r="100" spans="1:30" hidden="1" x14ac:dyDescent="0.2">
      <c r="A100" s="9">
        <v>2021</v>
      </c>
      <c r="B100" s="1" t="s">
        <v>3</v>
      </c>
      <c r="C100" s="19" t="s">
        <v>38</v>
      </c>
      <c r="D100" s="19" t="s">
        <v>39</v>
      </c>
      <c r="E100" s="19" t="s">
        <v>40</v>
      </c>
      <c r="F100" s="20">
        <v>9915</v>
      </c>
      <c r="G100" s="20">
        <v>9915</v>
      </c>
      <c r="H100" s="20" t="s">
        <v>95</v>
      </c>
      <c r="I100" s="20" t="s">
        <v>95</v>
      </c>
      <c r="J100" s="20">
        <v>20602490085</v>
      </c>
      <c r="K100" s="19" t="s">
        <v>96</v>
      </c>
      <c r="L100" s="20" t="s">
        <v>97</v>
      </c>
      <c r="M100" s="1" t="s">
        <v>35</v>
      </c>
      <c r="N100" s="2">
        <v>361377</v>
      </c>
      <c r="O100" s="1" t="s">
        <v>83</v>
      </c>
      <c r="P100" s="3">
        <v>53.654772600000001</v>
      </c>
      <c r="Q100" s="22">
        <f t="shared" si="7"/>
        <v>0.2373465021450859</v>
      </c>
      <c r="R100" s="23">
        <f t="shared" si="8"/>
        <v>40.92</v>
      </c>
      <c r="S100" s="4">
        <v>0.12</v>
      </c>
      <c r="T100" s="3">
        <v>46.5</v>
      </c>
      <c r="U100" s="25">
        <f t="shared" si="9"/>
        <v>12.734772599999999</v>
      </c>
      <c r="V100" s="26" t="str">
        <f t="shared" si="10"/>
        <v>991520602490085361377</v>
      </c>
      <c r="W100" s="27">
        <v>43831</v>
      </c>
      <c r="X100" s="28"/>
      <c r="Y100" s="29"/>
      <c r="Z100" s="30">
        <f t="shared" si="11"/>
        <v>0</v>
      </c>
      <c r="AA100" s="31"/>
      <c r="AB100" s="32">
        <f t="shared" si="12"/>
        <v>0</v>
      </c>
      <c r="AC100" s="31"/>
      <c r="AD100" s="33">
        <f t="shared" si="13"/>
        <v>0</v>
      </c>
    </row>
    <row r="101" spans="1:30" hidden="1" x14ac:dyDescent="0.2">
      <c r="A101" s="9">
        <v>2021</v>
      </c>
      <c r="B101" s="1" t="s">
        <v>3</v>
      </c>
      <c r="C101" s="19" t="s">
        <v>38</v>
      </c>
      <c r="D101" s="19" t="s">
        <v>39</v>
      </c>
      <c r="E101" s="19" t="s">
        <v>40</v>
      </c>
      <c r="F101" s="20">
        <v>9915</v>
      </c>
      <c r="G101" s="20">
        <v>9915</v>
      </c>
      <c r="H101" s="20" t="s">
        <v>95</v>
      </c>
      <c r="I101" s="20" t="s">
        <v>95</v>
      </c>
      <c r="J101" s="20">
        <v>20602490085</v>
      </c>
      <c r="K101" s="19" t="s">
        <v>96</v>
      </c>
      <c r="L101" s="20" t="s">
        <v>97</v>
      </c>
      <c r="M101" s="1" t="s">
        <v>48</v>
      </c>
      <c r="N101" s="2">
        <v>361424</v>
      </c>
      <c r="O101" s="1" t="s">
        <v>84</v>
      </c>
      <c r="P101" s="3">
        <v>58.115912399999999</v>
      </c>
      <c r="Q101" s="22">
        <f t="shared" si="7"/>
        <v>0.14976814508378944</v>
      </c>
      <c r="R101" s="23">
        <f t="shared" si="8"/>
        <v>49.411999999999999</v>
      </c>
      <c r="S101" s="4">
        <v>0.12</v>
      </c>
      <c r="T101" s="3">
        <v>56.15</v>
      </c>
      <c r="U101" s="25">
        <f t="shared" si="9"/>
        <v>8.7039124000000001</v>
      </c>
      <c r="V101" s="26" t="str">
        <f t="shared" si="10"/>
        <v>991520602490085361424</v>
      </c>
      <c r="W101" s="27">
        <v>43831</v>
      </c>
      <c r="X101" s="28"/>
      <c r="Y101" s="29"/>
      <c r="Z101" s="30">
        <f t="shared" si="11"/>
        <v>0</v>
      </c>
      <c r="AA101" s="31"/>
      <c r="AB101" s="32">
        <f t="shared" si="12"/>
        <v>0</v>
      </c>
      <c r="AC101" s="31"/>
      <c r="AD101" s="33">
        <f t="shared" si="13"/>
        <v>0</v>
      </c>
    </row>
    <row r="102" spans="1:30" hidden="1" x14ac:dyDescent="0.2">
      <c r="A102" s="9">
        <v>2021</v>
      </c>
      <c r="B102" s="1" t="s">
        <v>3</v>
      </c>
      <c r="C102" s="19" t="s">
        <v>38</v>
      </c>
      <c r="D102" s="19" t="s">
        <v>39</v>
      </c>
      <c r="E102" s="19" t="s">
        <v>40</v>
      </c>
      <c r="F102" s="20">
        <v>9915</v>
      </c>
      <c r="G102" s="20">
        <v>9915</v>
      </c>
      <c r="H102" s="20" t="s">
        <v>95</v>
      </c>
      <c r="I102" s="20" t="s">
        <v>95</v>
      </c>
      <c r="J102" s="20">
        <v>20602490085</v>
      </c>
      <c r="K102" s="19" t="s">
        <v>96</v>
      </c>
      <c r="L102" s="20" t="s">
        <v>97</v>
      </c>
      <c r="M102" s="1" t="s">
        <v>44</v>
      </c>
      <c r="N102" s="2">
        <v>361429</v>
      </c>
      <c r="O102" s="1" t="s">
        <v>85</v>
      </c>
      <c r="P102" s="3">
        <v>18.22</v>
      </c>
      <c r="Q102" s="22">
        <f t="shared" si="7"/>
        <v>9.9999999999999978E-2</v>
      </c>
      <c r="R102" s="23">
        <f t="shared" si="8"/>
        <v>16.398</v>
      </c>
      <c r="S102" s="4">
        <v>0.12</v>
      </c>
      <c r="T102" s="3">
        <v>18.634090909090908</v>
      </c>
      <c r="U102" s="25">
        <f t="shared" si="9"/>
        <v>1.8219999999999992</v>
      </c>
      <c r="V102" s="26" t="str">
        <f t="shared" si="10"/>
        <v>991520602490085361429</v>
      </c>
      <c r="W102" s="27">
        <v>43831</v>
      </c>
      <c r="X102" s="28"/>
      <c r="Y102" s="29"/>
      <c r="Z102" s="30">
        <f t="shared" si="11"/>
        <v>0</v>
      </c>
      <c r="AA102" s="31"/>
      <c r="AB102" s="32">
        <f t="shared" si="12"/>
        <v>0</v>
      </c>
      <c r="AC102" s="31"/>
      <c r="AD102" s="33">
        <f t="shared" si="13"/>
        <v>0</v>
      </c>
    </row>
    <row r="103" spans="1:30" hidden="1" x14ac:dyDescent="0.2">
      <c r="A103" s="9">
        <v>2021</v>
      </c>
      <c r="B103" s="1" t="s">
        <v>3</v>
      </c>
      <c r="C103" s="19" t="s">
        <v>38</v>
      </c>
      <c r="D103" s="19" t="s">
        <v>39</v>
      </c>
      <c r="E103" s="19" t="s">
        <v>40</v>
      </c>
      <c r="F103" s="20">
        <v>9915</v>
      </c>
      <c r="G103" s="20">
        <v>9915</v>
      </c>
      <c r="H103" s="20" t="s">
        <v>95</v>
      </c>
      <c r="I103" s="20" t="s">
        <v>95</v>
      </c>
      <c r="J103" s="20">
        <v>20602490085</v>
      </c>
      <c r="K103" s="19" t="s">
        <v>96</v>
      </c>
      <c r="L103" s="20" t="s">
        <v>97</v>
      </c>
      <c r="M103" s="1" t="s">
        <v>35</v>
      </c>
      <c r="N103" s="2">
        <v>361444</v>
      </c>
      <c r="O103" s="1" t="s">
        <v>54</v>
      </c>
      <c r="P103" s="3">
        <v>29.02</v>
      </c>
      <c r="Q103" s="22">
        <f t="shared" si="7"/>
        <v>2.3569951757408614E-2</v>
      </c>
      <c r="R103" s="23">
        <f t="shared" si="8"/>
        <v>28.336000000000002</v>
      </c>
      <c r="S103" s="4">
        <v>0.12</v>
      </c>
      <c r="T103" s="3">
        <v>32.200000000000003</v>
      </c>
      <c r="U103" s="25">
        <f t="shared" si="9"/>
        <v>0.6839999999999975</v>
      </c>
      <c r="V103" s="26" t="str">
        <f t="shared" si="10"/>
        <v>991520602490085361444</v>
      </c>
      <c r="W103" s="27">
        <v>43831</v>
      </c>
      <c r="X103" s="28"/>
      <c r="Y103" s="29"/>
      <c r="Z103" s="30">
        <f t="shared" si="11"/>
        <v>0</v>
      </c>
      <c r="AA103" s="31"/>
      <c r="AB103" s="32">
        <f t="shared" si="12"/>
        <v>0</v>
      </c>
      <c r="AC103" s="31"/>
      <c r="AD103" s="33">
        <f t="shared" si="13"/>
        <v>0</v>
      </c>
    </row>
    <row r="104" spans="1:30" hidden="1" x14ac:dyDescent="0.2">
      <c r="A104" s="9">
        <v>2021</v>
      </c>
      <c r="B104" s="1" t="s">
        <v>3</v>
      </c>
      <c r="C104" s="19" t="s">
        <v>38</v>
      </c>
      <c r="D104" s="19" t="s">
        <v>39</v>
      </c>
      <c r="E104" s="19" t="s">
        <v>40</v>
      </c>
      <c r="F104" s="20">
        <v>9915</v>
      </c>
      <c r="G104" s="20">
        <v>9915</v>
      </c>
      <c r="H104" s="20" t="s">
        <v>95</v>
      </c>
      <c r="I104" s="20" t="s">
        <v>95</v>
      </c>
      <c r="J104" s="20">
        <v>20602490085</v>
      </c>
      <c r="K104" s="19" t="s">
        <v>96</v>
      </c>
      <c r="L104" s="20" t="s">
        <v>97</v>
      </c>
      <c r="M104" s="1" t="s">
        <v>86</v>
      </c>
      <c r="N104" s="2">
        <v>361445</v>
      </c>
      <c r="O104" s="1" t="s">
        <v>87</v>
      </c>
      <c r="P104" s="3">
        <v>114.53</v>
      </c>
      <c r="Q104" s="22">
        <f t="shared" si="7"/>
        <v>0.20370208678948754</v>
      </c>
      <c r="R104" s="23">
        <f t="shared" si="8"/>
        <v>91.199999999999989</v>
      </c>
      <c r="S104" s="4">
        <v>0.12</v>
      </c>
      <c r="T104" s="3">
        <v>103.63636363636363</v>
      </c>
      <c r="U104" s="25">
        <f t="shared" si="9"/>
        <v>23.330000000000013</v>
      </c>
      <c r="V104" s="26" t="str">
        <f t="shared" si="10"/>
        <v>991520602490085361445</v>
      </c>
      <c r="W104" s="27">
        <v>43831</v>
      </c>
      <c r="X104" s="28"/>
      <c r="Y104" s="29"/>
      <c r="Z104" s="30">
        <f t="shared" si="11"/>
        <v>0</v>
      </c>
      <c r="AA104" s="31"/>
      <c r="AB104" s="32">
        <f t="shared" si="12"/>
        <v>0</v>
      </c>
      <c r="AC104" s="31"/>
      <c r="AD104" s="33">
        <f t="shared" si="13"/>
        <v>0</v>
      </c>
    </row>
    <row r="105" spans="1:30" hidden="1" x14ac:dyDescent="0.2">
      <c r="A105" s="9">
        <v>2021</v>
      </c>
      <c r="B105" s="1" t="s">
        <v>3</v>
      </c>
      <c r="C105" s="19" t="s">
        <v>38</v>
      </c>
      <c r="D105" s="19" t="s">
        <v>39</v>
      </c>
      <c r="E105" s="19" t="s">
        <v>40</v>
      </c>
      <c r="F105" s="20">
        <v>9915</v>
      </c>
      <c r="G105" s="20">
        <v>9915</v>
      </c>
      <c r="H105" s="20" t="s">
        <v>95</v>
      </c>
      <c r="I105" s="20" t="s">
        <v>95</v>
      </c>
      <c r="J105" s="20">
        <v>20602490085</v>
      </c>
      <c r="K105" s="19" t="s">
        <v>96</v>
      </c>
      <c r="L105" s="20" t="s">
        <v>97</v>
      </c>
      <c r="M105" s="1" t="s">
        <v>35</v>
      </c>
      <c r="N105" s="2">
        <v>361449</v>
      </c>
      <c r="O105" s="1" t="s">
        <v>88</v>
      </c>
      <c r="P105" s="3">
        <v>17</v>
      </c>
      <c r="Q105" s="22">
        <f t="shared" si="7"/>
        <v>8.3764705882352963E-2</v>
      </c>
      <c r="R105" s="23">
        <f t="shared" si="8"/>
        <v>15.575999999999999</v>
      </c>
      <c r="S105" s="4">
        <v>0.12</v>
      </c>
      <c r="T105" s="3">
        <v>17.7</v>
      </c>
      <c r="U105" s="25">
        <f t="shared" si="9"/>
        <v>1.4240000000000013</v>
      </c>
      <c r="V105" s="26" t="str">
        <f t="shared" si="10"/>
        <v>991520602490085361449</v>
      </c>
      <c r="W105" s="27">
        <v>43831</v>
      </c>
      <c r="X105" s="28"/>
      <c r="Y105" s="29"/>
      <c r="Z105" s="30">
        <f t="shared" si="11"/>
        <v>0</v>
      </c>
      <c r="AA105" s="31"/>
      <c r="AB105" s="32">
        <f t="shared" si="12"/>
        <v>0</v>
      </c>
      <c r="AC105" s="31"/>
      <c r="AD105" s="33">
        <f t="shared" si="13"/>
        <v>0</v>
      </c>
    </row>
    <row r="106" spans="1:30" hidden="1" x14ac:dyDescent="0.2">
      <c r="A106" s="9">
        <v>2021</v>
      </c>
      <c r="B106" s="1" t="s">
        <v>3</v>
      </c>
      <c r="C106" s="19" t="s">
        <v>38</v>
      </c>
      <c r="D106" s="19" t="s">
        <v>39</v>
      </c>
      <c r="E106" s="19" t="s">
        <v>40</v>
      </c>
      <c r="F106" s="20">
        <v>9915</v>
      </c>
      <c r="G106" s="20">
        <v>9915</v>
      </c>
      <c r="H106" s="20" t="s">
        <v>95</v>
      </c>
      <c r="I106" s="20" t="s">
        <v>95</v>
      </c>
      <c r="J106" s="20">
        <v>20602490085</v>
      </c>
      <c r="K106" s="19" t="s">
        <v>96</v>
      </c>
      <c r="L106" s="20" t="s">
        <v>97</v>
      </c>
      <c r="M106" s="1" t="s">
        <v>44</v>
      </c>
      <c r="N106" s="2">
        <v>361531</v>
      </c>
      <c r="O106" s="1" t="s">
        <v>72</v>
      </c>
      <c r="P106" s="3">
        <v>111.5301096</v>
      </c>
      <c r="Q106" s="22">
        <f t="shared" si="7"/>
        <v>8.6542635299266424E-2</v>
      </c>
      <c r="R106" s="23">
        <f t="shared" si="8"/>
        <v>101.87799999999999</v>
      </c>
      <c r="S106" s="4">
        <v>0.05</v>
      </c>
      <c r="T106" s="3">
        <v>107.24</v>
      </c>
      <c r="U106" s="25">
        <f t="shared" si="9"/>
        <v>9.6521096000000171</v>
      </c>
      <c r="V106" s="26" t="str">
        <f t="shared" si="10"/>
        <v>991520602490085361531</v>
      </c>
      <c r="W106" s="27">
        <v>43831</v>
      </c>
      <c r="X106" s="28"/>
      <c r="Y106" s="29"/>
      <c r="Z106" s="30">
        <f t="shared" si="11"/>
        <v>0</v>
      </c>
      <c r="AA106" s="31"/>
      <c r="AB106" s="32">
        <f t="shared" si="12"/>
        <v>0</v>
      </c>
      <c r="AC106" s="31"/>
      <c r="AD106" s="33">
        <f t="shared" si="13"/>
        <v>0</v>
      </c>
    </row>
    <row r="107" spans="1:30" hidden="1" x14ac:dyDescent="0.2">
      <c r="A107" s="9">
        <v>2021</v>
      </c>
      <c r="B107" s="1" t="s">
        <v>3</v>
      </c>
      <c r="C107" s="19" t="s">
        <v>38</v>
      </c>
      <c r="D107" s="19" t="s">
        <v>39</v>
      </c>
      <c r="E107" s="19" t="s">
        <v>40</v>
      </c>
      <c r="F107" s="20">
        <v>9915</v>
      </c>
      <c r="G107" s="20">
        <v>9915</v>
      </c>
      <c r="H107" s="20" t="s">
        <v>95</v>
      </c>
      <c r="I107" s="20" t="s">
        <v>95</v>
      </c>
      <c r="J107" s="20">
        <v>20602490085</v>
      </c>
      <c r="K107" s="19" t="s">
        <v>96</v>
      </c>
      <c r="L107" s="20" t="s">
        <v>97</v>
      </c>
      <c r="M107" s="1" t="s">
        <v>44</v>
      </c>
      <c r="N107" s="2">
        <v>361532</v>
      </c>
      <c r="O107" s="1" t="s">
        <v>45</v>
      </c>
      <c r="P107" s="3">
        <v>24.870425957550601</v>
      </c>
      <c r="Q107" s="22">
        <f t="shared" si="7"/>
        <v>0.17096715451548972</v>
      </c>
      <c r="R107" s="23">
        <f t="shared" si="8"/>
        <v>20.618400000000001</v>
      </c>
      <c r="S107" s="4">
        <v>0.12</v>
      </c>
      <c r="T107" s="3">
        <v>23.43</v>
      </c>
      <c r="U107" s="25">
        <f t="shared" si="9"/>
        <v>4.2520259575506003</v>
      </c>
      <c r="V107" s="26" t="str">
        <f t="shared" si="10"/>
        <v>991520602490085361532</v>
      </c>
      <c r="W107" s="27">
        <v>43831</v>
      </c>
      <c r="X107" s="28"/>
      <c r="Y107" s="29"/>
      <c r="Z107" s="30">
        <f t="shared" si="11"/>
        <v>0</v>
      </c>
      <c r="AA107" s="31"/>
      <c r="AB107" s="32">
        <f t="shared" si="12"/>
        <v>0</v>
      </c>
      <c r="AC107" s="31"/>
      <c r="AD107" s="33">
        <f t="shared" si="13"/>
        <v>0</v>
      </c>
    </row>
    <row r="108" spans="1:30" hidden="1" x14ac:dyDescent="0.2">
      <c r="A108" s="9">
        <v>2021</v>
      </c>
      <c r="B108" s="1" t="s">
        <v>3</v>
      </c>
      <c r="C108" s="19" t="s">
        <v>38</v>
      </c>
      <c r="D108" s="19" t="s">
        <v>39</v>
      </c>
      <c r="E108" s="19" t="s">
        <v>40</v>
      </c>
      <c r="F108" s="20">
        <v>9915</v>
      </c>
      <c r="G108" s="20">
        <v>9915</v>
      </c>
      <c r="H108" s="20" t="s">
        <v>95</v>
      </c>
      <c r="I108" s="20" t="s">
        <v>95</v>
      </c>
      <c r="J108" s="20">
        <v>20602490085</v>
      </c>
      <c r="K108" s="19" t="s">
        <v>96</v>
      </c>
      <c r="L108" s="20" t="s">
        <v>97</v>
      </c>
      <c r="M108" s="1" t="s">
        <v>35</v>
      </c>
      <c r="N108" s="2">
        <v>361540</v>
      </c>
      <c r="O108" s="1" t="s">
        <v>73</v>
      </c>
      <c r="P108" s="3">
        <v>51.192744407999996</v>
      </c>
      <c r="Q108" s="22">
        <f t="shared" si="7"/>
        <v>0.19236992511112649</v>
      </c>
      <c r="R108" s="23">
        <f t="shared" si="8"/>
        <v>41.344799999999999</v>
      </c>
      <c r="S108" s="4">
        <v>0.16</v>
      </c>
      <c r="T108" s="3">
        <v>49.22</v>
      </c>
      <c r="U108" s="25">
        <f t="shared" si="9"/>
        <v>9.8479444079999965</v>
      </c>
      <c r="V108" s="26" t="str">
        <f t="shared" si="10"/>
        <v>991520602490085361540</v>
      </c>
      <c r="W108" s="27">
        <v>43831</v>
      </c>
      <c r="X108" s="28"/>
      <c r="Y108" s="29"/>
      <c r="Z108" s="30">
        <f t="shared" si="11"/>
        <v>0</v>
      </c>
      <c r="AA108" s="31"/>
      <c r="AB108" s="32">
        <f t="shared" si="12"/>
        <v>0</v>
      </c>
      <c r="AC108" s="31"/>
      <c r="AD108" s="33">
        <f t="shared" si="13"/>
        <v>0</v>
      </c>
    </row>
    <row r="109" spans="1:30" s="46" customFormat="1" hidden="1" x14ac:dyDescent="0.2">
      <c r="A109" s="9">
        <v>2021</v>
      </c>
      <c r="B109" s="1" t="s">
        <v>3</v>
      </c>
      <c r="C109" s="19" t="s">
        <v>38</v>
      </c>
      <c r="D109" s="19" t="s">
        <v>39</v>
      </c>
      <c r="E109" s="19" t="s">
        <v>40</v>
      </c>
      <c r="F109" s="20">
        <v>9915</v>
      </c>
      <c r="G109" s="20">
        <v>9915</v>
      </c>
      <c r="H109" s="20" t="s">
        <v>95</v>
      </c>
      <c r="I109" s="20" t="s">
        <v>95</v>
      </c>
      <c r="J109" s="20">
        <v>20602490085</v>
      </c>
      <c r="K109" s="19" t="s">
        <v>96</v>
      </c>
      <c r="L109" s="20" t="s">
        <v>97</v>
      </c>
      <c r="M109" s="1" t="s">
        <v>35</v>
      </c>
      <c r="N109" s="2">
        <v>361541</v>
      </c>
      <c r="O109" s="1" t="s">
        <v>36</v>
      </c>
      <c r="P109" s="3">
        <v>31.07226</v>
      </c>
      <c r="Q109" s="22">
        <f t="shared" si="7"/>
        <v>0.20417761694836478</v>
      </c>
      <c r="R109" s="23">
        <f t="shared" si="8"/>
        <v>24.728000000000002</v>
      </c>
      <c r="S109" s="4">
        <v>0.12</v>
      </c>
      <c r="T109" s="3">
        <v>28.1</v>
      </c>
      <c r="U109" s="25">
        <f t="shared" si="9"/>
        <v>6.3442599999999985</v>
      </c>
      <c r="V109" s="26" t="str">
        <f t="shared" si="10"/>
        <v>991520602490085361541</v>
      </c>
      <c r="W109" s="27">
        <v>43831</v>
      </c>
      <c r="X109" s="28"/>
      <c r="Y109" s="29"/>
      <c r="Z109" s="30">
        <f t="shared" si="11"/>
        <v>0</v>
      </c>
      <c r="AA109" s="31"/>
      <c r="AB109" s="32">
        <f t="shared" si="12"/>
        <v>0</v>
      </c>
      <c r="AC109" s="31"/>
      <c r="AD109" s="33">
        <f t="shared" si="13"/>
        <v>0</v>
      </c>
    </row>
    <row r="110" spans="1:30" s="46" customFormat="1" hidden="1" x14ac:dyDescent="0.2">
      <c r="A110" s="9">
        <v>2021</v>
      </c>
      <c r="B110" s="1" t="s">
        <v>3</v>
      </c>
      <c r="C110" s="19" t="s">
        <v>38</v>
      </c>
      <c r="D110" s="19" t="s">
        <v>39</v>
      </c>
      <c r="E110" s="19" t="s">
        <v>40</v>
      </c>
      <c r="F110" s="20">
        <v>9915</v>
      </c>
      <c r="G110" s="20">
        <v>9915</v>
      </c>
      <c r="H110" s="20" t="s">
        <v>95</v>
      </c>
      <c r="I110" s="20" t="s">
        <v>95</v>
      </c>
      <c r="J110" s="20">
        <v>20602490085</v>
      </c>
      <c r="K110" s="19" t="s">
        <v>96</v>
      </c>
      <c r="L110" s="20" t="s">
        <v>97</v>
      </c>
      <c r="M110" s="1" t="s">
        <v>35</v>
      </c>
      <c r="N110" s="2">
        <v>361571</v>
      </c>
      <c r="O110" s="1" t="s">
        <v>37</v>
      </c>
      <c r="P110" s="3">
        <v>25.216627835683624</v>
      </c>
      <c r="Q110" s="22">
        <f t="shared" si="7"/>
        <v>1.9377207724506795E-2</v>
      </c>
      <c r="R110" s="23">
        <f t="shared" si="8"/>
        <v>24.728000000000002</v>
      </c>
      <c r="S110" s="4">
        <v>0.12</v>
      </c>
      <c r="T110" s="3">
        <v>28.1</v>
      </c>
      <c r="U110" s="25">
        <f t="shared" si="9"/>
        <v>0.48862783568362289</v>
      </c>
      <c r="V110" s="26" t="str">
        <f t="shared" si="10"/>
        <v>991520602490085361571</v>
      </c>
      <c r="W110" s="27">
        <v>43831</v>
      </c>
      <c r="X110" s="28"/>
      <c r="Y110" s="29"/>
      <c r="Z110" s="30">
        <f t="shared" si="11"/>
        <v>0</v>
      </c>
      <c r="AA110" s="31"/>
      <c r="AB110" s="32">
        <f t="shared" si="12"/>
        <v>0</v>
      </c>
      <c r="AC110" s="31"/>
      <c r="AD110" s="33">
        <f t="shared" si="13"/>
        <v>0</v>
      </c>
    </row>
    <row r="111" spans="1:30" s="46" customFormat="1" hidden="1" x14ac:dyDescent="0.2">
      <c r="A111" s="9">
        <v>2021</v>
      </c>
      <c r="B111" s="1" t="s">
        <v>3</v>
      </c>
      <c r="C111" s="19" t="s">
        <v>38</v>
      </c>
      <c r="D111" s="19" t="s">
        <v>39</v>
      </c>
      <c r="E111" s="19" t="s">
        <v>99</v>
      </c>
      <c r="F111" s="20">
        <v>138406</v>
      </c>
      <c r="G111" s="20">
        <v>138406</v>
      </c>
      <c r="H111" s="20" t="s">
        <v>41</v>
      </c>
      <c r="I111" s="20" t="s">
        <v>42</v>
      </c>
      <c r="J111" s="20">
        <v>20521370042</v>
      </c>
      <c r="K111" s="19" t="s">
        <v>100</v>
      </c>
      <c r="L111" s="19" t="s">
        <v>101</v>
      </c>
      <c r="M111" s="1" t="s">
        <v>35</v>
      </c>
      <c r="N111" s="2">
        <v>361571</v>
      </c>
      <c r="O111" s="1" t="s">
        <v>37</v>
      </c>
      <c r="P111" s="3">
        <v>25.216627835683624</v>
      </c>
      <c r="Q111" s="22">
        <f t="shared" si="7"/>
        <v>0.17718433862471239</v>
      </c>
      <c r="R111" s="23">
        <f t="shared" si="8"/>
        <v>20.748636310272509</v>
      </c>
      <c r="S111" s="4">
        <v>0.12</v>
      </c>
      <c r="T111" s="3">
        <v>23.577995807127852</v>
      </c>
      <c r="U111" s="25">
        <f t="shared" si="9"/>
        <v>4.4679915254111151</v>
      </c>
      <c r="V111" s="26" t="str">
        <f t="shared" si="10"/>
        <v>13840620521370042361571</v>
      </c>
      <c r="W111" s="27">
        <v>43831</v>
      </c>
      <c r="X111" s="28"/>
      <c r="Y111" s="47"/>
      <c r="Z111" s="30">
        <f t="shared" si="11"/>
        <v>0</v>
      </c>
      <c r="AB111" s="32">
        <f t="shared" si="12"/>
        <v>0</v>
      </c>
      <c r="AC111" s="31"/>
      <c r="AD111" s="33">
        <f t="shared" si="13"/>
        <v>0</v>
      </c>
    </row>
    <row r="112" spans="1:30" s="46" customFormat="1" hidden="1" x14ac:dyDescent="0.2">
      <c r="A112" s="9">
        <v>2021</v>
      </c>
      <c r="B112" s="1" t="s">
        <v>3</v>
      </c>
      <c r="C112" s="19" t="s">
        <v>38</v>
      </c>
      <c r="D112" s="19" t="s">
        <v>39</v>
      </c>
      <c r="E112" s="19" t="s">
        <v>99</v>
      </c>
      <c r="F112" s="20">
        <v>138406</v>
      </c>
      <c r="G112" s="20">
        <v>138406</v>
      </c>
      <c r="H112" s="20" t="s">
        <v>41</v>
      </c>
      <c r="I112" s="20" t="s">
        <v>42</v>
      </c>
      <c r="J112" s="20">
        <v>20521370042</v>
      </c>
      <c r="K112" s="19" t="s">
        <v>100</v>
      </c>
      <c r="L112" s="19" t="s">
        <v>101</v>
      </c>
      <c r="M112" s="1" t="s">
        <v>35</v>
      </c>
      <c r="N112" s="2">
        <v>361541</v>
      </c>
      <c r="O112" s="1" t="s">
        <v>36</v>
      </c>
      <c r="P112" s="3">
        <v>31.07226</v>
      </c>
      <c r="Q112" s="22">
        <f t="shared" si="7"/>
        <v>0.33224566509573139</v>
      </c>
      <c r="R112" s="23">
        <f t="shared" si="8"/>
        <v>20.748636310272509</v>
      </c>
      <c r="S112" s="4">
        <v>0.12</v>
      </c>
      <c r="T112" s="3">
        <v>23.577995807127852</v>
      </c>
      <c r="U112" s="25">
        <f t="shared" si="9"/>
        <v>10.323623689727491</v>
      </c>
      <c r="V112" s="26" t="str">
        <f t="shared" si="10"/>
        <v>13840620521370042361541</v>
      </c>
      <c r="W112" s="27">
        <v>43831</v>
      </c>
      <c r="X112" s="28"/>
      <c r="Y112" s="47"/>
      <c r="Z112" s="30">
        <f t="shared" si="11"/>
        <v>0</v>
      </c>
      <c r="AB112" s="32">
        <f t="shared" si="12"/>
        <v>0</v>
      </c>
      <c r="AC112" s="31"/>
      <c r="AD112" s="33">
        <f t="shared" si="13"/>
        <v>0</v>
      </c>
    </row>
    <row r="113" spans="1:30" s="46" customFormat="1" hidden="1" x14ac:dyDescent="0.2">
      <c r="A113" s="9">
        <v>2021</v>
      </c>
      <c r="B113" s="1" t="s">
        <v>3</v>
      </c>
      <c r="C113" s="19" t="s">
        <v>38</v>
      </c>
      <c r="D113" s="19" t="s">
        <v>39</v>
      </c>
      <c r="E113" s="19" t="s">
        <v>99</v>
      </c>
      <c r="F113" s="20">
        <v>138406</v>
      </c>
      <c r="G113" s="20">
        <v>138406</v>
      </c>
      <c r="H113" s="20" t="s">
        <v>41</v>
      </c>
      <c r="I113" s="20" t="s">
        <v>42</v>
      </c>
      <c r="J113" s="20">
        <v>20521370042</v>
      </c>
      <c r="K113" s="19" t="s">
        <v>100</v>
      </c>
      <c r="L113" s="19" t="s">
        <v>101</v>
      </c>
      <c r="M113" s="1" t="s">
        <v>35</v>
      </c>
      <c r="N113" s="2">
        <v>361377</v>
      </c>
      <c r="O113" s="1" t="s">
        <v>83</v>
      </c>
      <c r="P113" s="3">
        <v>53.654772600000001</v>
      </c>
      <c r="Q113" s="22">
        <f t="shared" si="7"/>
        <v>0.24423498535151755</v>
      </c>
      <c r="R113" s="23">
        <f t="shared" si="8"/>
        <v>40.550399999999996</v>
      </c>
      <c r="S113" s="4">
        <v>0.12</v>
      </c>
      <c r="T113" s="3">
        <v>46.08</v>
      </c>
      <c r="U113" s="25">
        <f t="shared" si="9"/>
        <v>13.104372600000005</v>
      </c>
      <c r="V113" s="26" t="str">
        <f t="shared" si="10"/>
        <v>13840620521370042361377</v>
      </c>
      <c r="W113" s="27">
        <v>43831</v>
      </c>
      <c r="X113" s="28"/>
      <c r="Y113" s="47"/>
      <c r="Z113" s="30">
        <f t="shared" si="11"/>
        <v>0</v>
      </c>
      <c r="AB113" s="32">
        <f t="shared" si="12"/>
        <v>0</v>
      </c>
      <c r="AC113" s="31"/>
      <c r="AD113" s="33">
        <f t="shared" si="13"/>
        <v>0</v>
      </c>
    </row>
    <row r="114" spans="1:30" s="46" customFormat="1" hidden="1" x14ac:dyDescent="0.2">
      <c r="A114" s="9">
        <v>2021</v>
      </c>
      <c r="B114" s="1" t="s">
        <v>3</v>
      </c>
      <c r="C114" s="19" t="s">
        <v>38</v>
      </c>
      <c r="D114" s="19" t="s">
        <v>39</v>
      </c>
      <c r="E114" s="19" t="s">
        <v>99</v>
      </c>
      <c r="F114" s="20">
        <v>138406</v>
      </c>
      <c r="G114" s="20">
        <v>138406</v>
      </c>
      <c r="H114" s="20" t="s">
        <v>41</v>
      </c>
      <c r="I114" s="20" t="s">
        <v>42</v>
      </c>
      <c r="J114" s="20">
        <v>20521370042</v>
      </c>
      <c r="K114" s="19" t="s">
        <v>100</v>
      </c>
      <c r="L114" s="19" t="s">
        <v>101</v>
      </c>
      <c r="M114" s="1" t="s">
        <v>44</v>
      </c>
      <c r="N114" s="2">
        <v>361179</v>
      </c>
      <c r="O114" s="1" t="s">
        <v>58</v>
      </c>
      <c r="P114" s="3">
        <v>100.729512</v>
      </c>
      <c r="Q114" s="22">
        <f t="shared" si="7"/>
        <v>9.8941331116545128E-2</v>
      </c>
      <c r="R114" s="23">
        <f t="shared" si="8"/>
        <v>90.763199999999998</v>
      </c>
      <c r="S114" s="4">
        <v>0.12</v>
      </c>
      <c r="T114" s="3">
        <v>103.14</v>
      </c>
      <c r="U114" s="25">
        <f t="shared" si="9"/>
        <v>9.9663120000000021</v>
      </c>
      <c r="V114" s="26" t="str">
        <f t="shared" si="10"/>
        <v>13840620521370042361179</v>
      </c>
      <c r="W114" s="27">
        <v>43831</v>
      </c>
      <c r="X114" s="28"/>
      <c r="Y114" s="47"/>
      <c r="Z114" s="30">
        <f t="shared" si="11"/>
        <v>0</v>
      </c>
      <c r="AB114" s="32">
        <f t="shared" si="12"/>
        <v>0</v>
      </c>
      <c r="AC114" s="31"/>
      <c r="AD114" s="33">
        <f t="shared" si="13"/>
        <v>0</v>
      </c>
    </row>
    <row r="115" spans="1:30" s="46" customFormat="1" hidden="1" x14ac:dyDescent="0.2">
      <c r="A115" s="9">
        <v>2021</v>
      </c>
      <c r="B115" s="1" t="s">
        <v>3</v>
      </c>
      <c r="C115" s="19" t="s">
        <v>38</v>
      </c>
      <c r="D115" s="19" t="s">
        <v>39</v>
      </c>
      <c r="E115" s="19" t="s">
        <v>99</v>
      </c>
      <c r="F115" s="20">
        <v>138406</v>
      </c>
      <c r="G115" s="20">
        <v>138406</v>
      </c>
      <c r="H115" s="20" t="s">
        <v>41</v>
      </c>
      <c r="I115" s="20" t="s">
        <v>42</v>
      </c>
      <c r="J115" s="20">
        <v>20521370042</v>
      </c>
      <c r="K115" s="19" t="s">
        <v>100</v>
      </c>
      <c r="L115" s="19" t="s">
        <v>101</v>
      </c>
      <c r="M115" s="1" t="s">
        <v>44</v>
      </c>
      <c r="N115" s="2">
        <v>361532</v>
      </c>
      <c r="O115" s="1" t="s">
        <v>45</v>
      </c>
      <c r="P115" s="3">
        <v>24.870425957550601</v>
      </c>
      <c r="Q115" s="22">
        <f t="shared" si="7"/>
        <v>0.33235114163602053</v>
      </c>
      <c r="R115" s="23">
        <f t="shared" si="8"/>
        <v>16.604711497584539</v>
      </c>
      <c r="S115" s="4">
        <v>0.12</v>
      </c>
      <c r="T115" s="3">
        <v>18.868990338164249</v>
      </c>
      <c r="U115" s="25">
        <f t="shared" si="9"/>
        <v>8.2657144599660626</v>
      </c>
      <c r="V115" s="26" t="str">
        <f t="shared" si="10"/>
        <v>13840620521370042361532</v>
      </c>
      <c r="W115" s="27">
        <v>43831</v>
      </c>
      <c r="X115" s="28"/>
      <c r="Y115" s="47"/>
      <c r="Z115" s="30">
        <f t="shared" si="11"/>
        <v>0</v>
      </c>
      <c r="AB115" s="32">
        <f t="shared" si="12"/>
        <v>0</v>
      </c>
      <c r="AC115" s="31"/>
      <c r="AD115" s="33">
        <f t="shared" si="13"/>
        <v>0</v>
      </c>
    </row>
    <row r="116" spans="1:30" s="46" customFormat="1" hidden="1" x14ac:dyDescent="0.2">
      <c r="A116" s="9">
        <v>2021</v>
      </c>
      <c r="B116" s="1" t="s">
        <v>3</v>
      </c>
      <c r="C116" s="19" t="s">
        <v>38</v>
      </c>
      <c r="D116" s="19" t="s">
        <v>39</v>
      </c>
      <c r="E116" s="19" t="s">
        <v>99</v>
      </c>
      <c r="F116" s="20">
        <v>138406</v>
      </c>
      <c r="G116" s="20">
        <v>138406</v>
      </c>
      <c r="H116" s="20" t="s">
        <v>41</v>
      </c>
      <c r="I116" s="20" t="s">
        <v>42</v>
      </c>
      <c r="J116" s="20">
        <v>20521370042</v>
      </c>
      <c r="K116" s="19" t="s">
        <v>100</v>
      </c>
      <c r="L116" s="19" t="s">
        <v>101</v>
      </c>
      <c r="M116" s="1" t="s">
        <v>48</v>
      </c>
      <c r="N116" s="2">
        <v>360854</v>
      </c>
      <c r="O116" s="1" t="s">
        <v>98</v>
      </c>
      <c r="P116" s="3">
        <v>84.874140000000011</v>
      </c>
      <c r="Q116" s="22">
        <f t="shared" si="7"/>
        <v>0.17822971193260606</v>
      </c>
      <c r="R116" s="23">
        <f t="shared" si="8"/>
        <v>69.747046477272335</v>
      </c>
      <c r="S116" s="4">
        <v>8.5000000000000006E-2</v>
      </c>
      <c r="T116" s="3">
        <v>76.226280303029867</v>
      </c>
      <c r="U116" s="25">
        <f t="shared" si="9"/>
        <v>15.127093522727677</v>
      </c>
      <c r="V116" s="26" t="str">
        <f t="shared" si="10"/>
        <v>13840620521370042360854</v>
      </c>
      <c r="W116" s="27">
        <v>43831</v>
      </c>
      <c r="X116" s="28"/>
      <c r="Y116" s="47"/>
      <c r="Z116" s="30">
        <f t="shared" si="11"/>
        <v>0</v>
      </c>
      <c r="AB116" s="32">
        <f t="shared" si="12"/>
        <v>0</v>
      </c>
      <c r="AC116" s="31"/>
      <c r="AD116" s="33">
        <f t="shared" si="13"/>
        <v>0</v>
      </c>
    </row>
    <row r="117" spans="1:30" s="46" customFormat="1" hidden="1" x14ac:dyDescent="0.2">
      <c r="A117" s="9">
        <v>2021</v>
      </c>
      <c r="B117" s="1" t="s">
        <v>3</v>
      </c>
      <c r="C117" s="19" t="s">
        <v>38</v>
      </c>
      <c r="D117" s="19" t="s">
        <v>39</v>
      </c>
      <c r="E117" s="19" t="s">
        <v>99</v>
      </c>
      <c r="F117" s="20">
        <v>138406</v>
      </c>
      <c r="G117" s="20">
        <v>138406</v>
      </c>
      <c r="H117" s="20" t="s">
        <v>41</v>
      </c>
      <c r="I117" s="20" t="s">
        <v>42</v>
      </c>
      <c r="J117" s="20">
        <v>20521370042</v>
      </c>
      <c r="K117" s="19" t="s">
        <v>100</v>
      </c>
      <c r="L117" s="19" t="s">
        <v>101</v>
      </c>
      <c r="M117" s="1" t="s">
        <v>74</v>
      </c>
      <c r="N117" s="2">
        <v>371439</v>
      </c>
      <c r="O117" s="1" t="s">
        <v>102</v>
      </c>
      <c r="P117" s="3">
        <v>137.69</v>
      </c>
      <c r="Q117" s="22">
        <f t="shared" si="7"/>
        <v>8.7277216936596624E-2</v>
      </c>
      <c r="R117" s="23">
        <f t="shared" si="8"/>
        <v>125.67280000000001</v>
      </c>
      <c r="S117" s="4">
        <v>0.12</v>
      </c>
      <c r="T117" s="3">
        <v>142.81</v>
      </c>
      <c r="U117" s="25">
        <f t="shared" si="9"/>
        <v>12.017199999999988</v>
      </c>
      <c r="V117" s="26" t="str">
        <f t="shared" si="10"/>
        <v>13840620521370042371439</v>
      </c>
      <c r="W117" s="27">
        <v>43831</v>
      </c>
      <c r="X117" s="28"/>
      <c r="Y117" s="47"/>
      <c r="Z117" s="30">
        <f t="shared" si="11"/>
        <v>0</v>
      </c>
      <c r="AB117" s="32">
        <f t="shared" si="12"/>
        <v>0</v>
      </c>
      <c r="AC117" s="31"/>
      <c r="AD117" s="33">
        <f t="shared" si="13"/>
        <v>0</v>
      </c>
    </row>
    <row r="118" spans="1:30" s="46" customFormat="1" hidden="1" x14ac:dyDescent="0.2">
      <c r="A118" s="9">
        <v>2021</v>
      </c>
      <c r="B118" s="1" t="s">
        <v>3</v>
      </c>
      <c r="C118" s="19" t="s">
        <v>38</v>
      </c>
      <c r="D118" s="19" t="s">
        <v>39</v>
      </c>
      <c r="E118" s="19" t="s">
        <v>99</v>
      </c>
      <c r="F118" s="20">
        <v>138406</v>
      </c>
      <c r="G118" s="20">
        <v>138406</v>
      </c>
      <c r="H118" s="20" t="s">
        <v>41</v>
      </c>
      <c r="I118" s="20" t="s">
        <v>42</v>
      </c>
      <c r="J118" s="20">
        <v>20386489263</v>
      </c>
      <c r="K118" s="19" t="s">
        <v>103</v>
      </c>
      <c r="L118" s="19" t="s">
        <v>104</v>
      </c>
      <c r="M118" s="1" t="s">
        <v>48</v>
      </c>
      <c r="N118" s="2">
        <v>360970</v>
      </c>
      <c r="O118" s="1" t="s">
        <v>68</v>
      </c>
      <c r="P118" s="3">
        <v>36.393084000000002</v>
      </c>
      <c r="Q118" s="22">
        <f t="shared" si="7"/>
        <v>0.13064901096266768</v>
      </c>
      <c r="R118" s="23">
        <f t="shared" si="8"/>
        <v>31.638363569518717</v>
      </c>
      <c r="S118" s="4">
        <v>8.5000000000000006E-2</v>
      </c>
      <c r="T118" s="3">
        <v>34.577446524064172</v>
      </c>
      <c r="U118" s="25">
        <f t="shared" si="9"/>
        <v>4.7547204304812851</v>
      </c>
      <c r="V118" s="26" t="str">
        <f t="shared" si="10"/>
        <v>13840620386489263360970</v>
      </c>
      <c r="W118" s="27">
        <v>43831</v>
      </c>
      <c r="X118" s="28"/>
      <c r="Y118" s="47"/>
      <c r="Z118" s="30">
        <f t="shared" si="11"/>
        <v>0</v>
      </c>
      <c r="AB118" s="32">
        <f t="shared" si="12"/>
        <v>0</v>
      </c>
      <c r="AC118" s="31"/>
      <c r="AD118" s="33">
        <f t="shared" si="13"/>
        <v>0</v>
      </c>
    </row>
    <row r="119" spans="1:30" s="46" customFormat="1" hidden="1" x14ac:dyDescent="0.2">
      <c r="A119" s="9">
        <v>2021</v>
      </c>
      <c r="B119" s="1" t="s">
        <v>3</v>
      </c>
      <c r="C119" s="19" t="s">
        <v>38</v>
      </c>
      <c r="D119" s="19" t="s">
        <v>39</v>
      </c>
      <c r="E119" s="19" t="s">
        <v>99</v>
      </c>
      <c r="F119" s="20">
        <v>138406</v>
      </c>
      <c r="G119" s="20">
        <v>138406</v>
      </c>
      <c r="H119" s="20" t="s">
        <v>41</v>
      </c>
      <c r="I119" s="20" t="s">
        <v>42</v>
      </c>
      <c r="J119" s="20">
        <v>20507179411</v>
      </c>
      <c r="K119" s="19" t="s">
        <v>105</v>
      </c>
      <c r="L119" s="19" t="s">
        <v>106</v>
      </c>
      <c r="M119" s="1" t="s">
        <v>35</v>
      </c>
      <c r="N119" s="2">
        <v>361571</v>
      </c>
      <c r="O119" s="1" t="s">
        <v>37</v>
      </c>
      <c r="P119" s="3">
        <v>25.216627835683624</v>
      </c>
      <c r="Q119" s="22">
        <f t="shared" si="7"/>
        <v>1.4935693945193673E-2</v>
      </c>
      <c r="R119" s="23">
        <f t="shared" si="8"/>
        <v>24.840000000000003</v>
      </c>
      <c r="S119" s="4">
        <v>0.1</v>
      </c>
      <c r="T119" s="3">
        <v>27.6</v>
      </c>
      <c r="U119" s="25">
        <f t="shared" si="9"/>
        <v>0.37662783568362102</v>
      </c>
      <c r="V119" s="26" t="str">
        <f t="shared" si="10"/>
        <v>13840620507179411361571</v>
      </c>
      <c r="W119" s="27">
        <v>43831</v>
      </c>
      <c r="X119" s="28"/>
      <c r="Y119" s="47"/>
      <c r="Z119" s="30">
        <f t="shared" si="11"/>
        <v>0</v>
      </c>
      <c r="AB119" s="32">
        <f t="shared" si="12"/>
        <v>0</v>
      </c>
      <c r="AC119" s="31"/>
      <c r="AD119" s="33">
        <f t="shared" si="13"/>
        <v>0</v>
      </c>
    </row>
    <row r="120" spans="1:30" s="46" customFormat="1" hidden="1" x14ac:dyDescent="0.2">
      <c r="A120" s="9">
        <v>2021</v>
      </c>
      <c r="B120" s="1" t="s">
        <v>3</v>
      </c>
      <c r="C120" s="19" t="s">
        <v>38</v>
      </c>
      <c r="D120" s="19" t="s">
        <v>39</v>
      </c>
      <c r="E120" s="19" t="s">
        <v>99</v>
      </c>
      <c r="F120" s="20">
        <v>138406</v>
      </c>
      <c r="G120" s="20">
        <v>138406</v>
      </c>
      <c r="H120" s="20" t="s">
        <v>41</v>
      </c>
      <c r="I120" s="20" t="s">
        <v>42</v>
      </c>
      <c r="J120" s="20">
        <v>20507179411</v>
      </c>
      <c r="K120" s="19" t="s">
        <v>105</v>
      </c>
      <c r="L120" s="19" t="s">
        <v>106</v>
      </c>
      <c r="M120" s="1" t="s">
        <v>35</v>
      </c>
      <c r="N120" s="2">
        <v>361541</v>
      </c>
      <c r="O120" s="1" t="s">
        <v>36</v>
      </c>
      <c r="P120" s="3">
        <v>31.07226</v>
      </c>
      <c r="Q120" s="22">
        <f t="shared" si="7"/>
        <v>0.20057311569869707</v>
      </c>
      <c r="R120" s="23">
        <f t="shared" si="8"/>
        <v>24.840000000000003</v>
      </c>
      <c r="S120" s="4">
        <v>0.1</v>
      </c>
      <c r="T120" s="3">
        <v>27.6</v>
      </c>
      <c r="U120" s="25">
        <f t="shared" si="9"/>
        <v>6.2322599999999966</v>
      </c>
      <c r="V120" s="26" t="str">
        <f t="shared" si="10"/>
        <v>13840620507179411361541</v>
      </c>
      <c r="W120" s="27">
        <v>43831</v>
      </c>
      <c r="X120" s="28"/>
      <c r="Y120" s="47"/>
      <c r="Z120" s="30">
        <f t="shared" si="11"/>
        <v>0</v>
      </c>
      <c r="AB120" s="32">
        <f t="shared" si="12"/>
        <v>0</v>
      </c>
      <c r="AC120" s="31"/>
      <c r="AD120" s="33">
        <f t="shared" si="13"/>
        <v>0</v>
      </c>
    </row>
    <row r="121" spans="1:30" s="46" customFormat="1" hidden="1" x14ac:dyDescent="0.2">
      <c r="A121" s="9">
        <v>2021</v>
      </c>
      <c r="B121" s="1" t="s">
        <v>3</v>
      </c>
      <c r="C121" s="19" t="s">
        <v>38</v>
      </c>
      <c r="D121" s="19" t="s">
        <v>39</v>
      </c>
      <c r="E121" s="19" t="s">
        <v>99</v>
      </c>
      <c r="F121" s="20">
        <v>138406</v>
      </c>
      <c r="G121" s="20">
        <v>138406</v>
      </c>
      <c r="H121" s="20" t="s">
        <v>41</v>
      </c>
      <c r="I121" s="20" t="s">
        <v>42</v>
      </c>
      <c r="J121" s="20">
        <v>20507179411</v>
      </c>
      <c r="K121" s="19" t="s">
        <v>105</v>
      </c>
      <c r="L121" s="19" t="s">
        <v>106</v>
      </c>
      <c r="M121" s="1" t="s">
        <v>35</v>
      </c>
      <c r="N121" s="2">
        <v>361540</v>
      </c>
      <c r="O121" s="1" t="s">
        <v>73</v>
      </c>
      <c r="P121" s="3">
        <v>51.192744407999996</v>
      </c>
      <c r="Q121" s="22">
        <f t="shared" si="7"/>
        <v>0.20008195548897623</v>
      </c>
      <c r="R121" s="23">
        <f t="shared" si="8"/>
        <v>40.950000000000003</v>
      </c>
      <c r="S121" s="4">
        <v>0.1</v>
      </c>
      <c r="T121" s="3">
        <v>45.5</v>
      </c>
      <c r="U121" s="25">
        <f t="shared" si="9"/>
        <v>10.242744407999993</v>
      </c>
      <c r="V121" s="26" t="str">
        <f t="shared" si="10"/>
        <v>13840620507179411361540</v>
      </c>
      <c r="W121" s="27">
        <v>43831</v>
      </c>
      <c r="X121" s="28"/>
      <c r="Y121" s="47"/>
      <c r="Z121" s="30">
        <f t="shared" si="11"/>
        <v>0</v>
      </c>
      <c r="AB121" s="32">
        <f t="shared" si="12"/>
        <v>0</v>
      </c>
      <c r="AC121" s="31"/>
      <c r="AD121" s="33">
        <f t="shared" si="13"/>
        <v>0</v>
      </c>
    </row>
    <row r="122" spans="1:30" s="46" customFormat="1" hidden="1" x14ac:dyDescent="0.2">
      <c r="A122" s="9">
        <v>2021</v>
      </c>
      <c r="B122" s="1" t="s">
        <v>3</v>
      </c>
      <c r="C122" s="19" t="s">
        <v>38</v>
      </c>
      <c r="D122" s="19" t="s">
        <v>39</v>
      </c>
      <c r="E122" s="19" t="s">
        <v>99</v>
      </c>
      <c r="F122" s="20">
        <v>138406</v>
      </c>
      <c r="G122" s="20">
        <v>138406</v>
      </c>
      <c r="H122" s="20" t="s">
        <v>41</v>
      </c>
      <c r="I122" s="20" t="s">
        <v>42</v>
      </c>
      <c r="J122" s="20">
        <v>20507179411</v>
      </c>
      <c r="K122" s="19" t="s">
        <v>105</v>
      </c>
      <c r="L122" s="19" t="s">
        <v>106</v>
      </c>
      <c r="M122" s="1" t="s">
        <v>44</v>
      </c>
      <c r="N122" s="2">
        <v>361532</v>
      </c>
      <c r="O122" s="1" t="s">
        <v>45</v>
      </c>
      <c r="P122" s="3">
        <v>24.870425957550601</v>
      </c>
      <c r="Q122" s="22">
        <f t="shared" si="7"/>
        <v>0.14959236982513713</v>
      </c>
      <c r="R122" s="23">
        <f t="shared" si="8"/>
        <v>21.150000000000002</v>
      </c>
      <c r="S122" s="4">
        <v>0.1</v>
      </c>
      <c r="T122" s="3">
        <v>23.5</v>
      </c>
      <c r="U122" s="25">
        <f t="shared" si="9"/>
        <v>3.7204259575505993</v>
      </c>
      <c r="V122" s="26" t="str">
        <f t="shared" si="10"/>
        <v>13840620507179411361532</v>
      </c>
      <c r="W122" s="27">
        <v>43831</v>
      </c>
      <c r="X122" s="28"/>
      <c r="Y122" s="47"/>
      <c r="Z122" s="30">
        <f t="shared" si="11"/>
        <v>0</v>
      </c>
      <c r="AB122" s="32">
        <f t="shared" si="12"/>
        <v>0</v>
      </c>
      <c r="AC122" s="31"/>
      <c r="AD122" s="33">
        <f t="shared" si="13"/>
        <v>0</v>
      </c>
    </row>
    <row r="123" spans="1:30" s="46" customFormat="1" hidden="1" x14ac:dyDescent="0.2">
      <c r="A123" s="9">
        <v>2021</v>
      </c>
      <c r="B123" s="1" t="s">
        <v>3</v>
      </c>
      <c r="C123" s="19" t="s">
        <v>38</v>
      </c>
      <c r="D123" s="19" t="s">
        <v>39</v>
      </c>
      <c r="E123" s="19" t="s">
        <v>99</v>
      </c>
      <c r="F123" s="20">
        <v>138406</v>
      </c>
      <c r="G123" s="20">
        <v>138406</v>
      </c>
      <c r="H123" s="20" t="s">
        <v>41</v>
      </c>
      <c r="I123" s="20" t="s">
        <v>42</v>
      </c>
      <c r="J123" s="20">
        <v>20507179411</v>
      </c>
      <c r="K123" s="19" t="s">
        <v>105</v>
      </c>
      <c r="L123" s="19" t="s">
        <v>106</v>
      </c>
      <c r="M123" s="1" t="s">
        <v>44</v>
      </c>
      <c r="N123" s="2">
        <v>361537</v>
      </c>
      <c r="O123" s="1" t="s">
        <v>107</v>
      </c>
      <c r="P123" s="3">
        <v>76.067035200000007</v>
      </c>
      <c r="Q123" s="22">
        <f t="shared" si="7"/>
        <v>0.15048614909076941</v>
      </c>
      <c r="R123" s="23">
        <f t="shared" si="8"/>
        <v>64.62</v>
      </c>
      <c r="S123" s="4">
        <v>0.1</v>
      </c>
      <c r="T123" s="3">
        <v>71.8</v>
      </c>
      <c r="U123" s="25">
        <f t="shared" si="9"/>
        <v>11.447035200000002</v>
      </c>
      <c r="V123" s="26" t="str">
        <f t="shared" si="10"/>
        <v>13840620507179411361537</v>
      </c>
      <c r="W123" s="27">
        <v>43831</v>
      </c>
      <c r="X123" s="28"/>
      <c r="Y123" s="47"/>
      <c r="Z123" s="30">
        <f t="shared" si="11"/>
        <v>0</v>
      </c>
      <c r="AB123" s="32">
        <f t="shared" si="12"/>
        <v>0</v>
      </c>
      <c r="AC123" s="31"/>
      <c r="AD123" s="33">
        <f t="shared" si="13"/>
        <v>0</v>
      </c>
    </row>
    <row r="124" spans="1:30" s="46" customFormat="1" hidden="1" x14ac:dyDescent="0.2">
      <c r="A124" s="9">
        <v>2021</v>
      </c>
      <c r="B124" s="1" t="s">
        <v>3</v>
      </c>
      <c r="C124" s="19" t="s">
        <v>38</v>
      </c>
      <c r="D124" s="19" t="s">
        <v>39</v>
      </c>
      <c r="E124" s="19" t="s">
        <v>99</v>
      </c>
      <c r="F124" s="20">
        <v>138406</v>
      </c>
      <c r="G124" s="20">
        <v>138406</v>
      </c>
      <c r="H124" s="20" t="s">
        <v>41</v>
      </c>
      <c r="I124" s="20" t="s">
        <v>42</v>
      </c>
      <c r="J124" s="20">
        <v>20507179411</v>
      </c>
      <c r="K124" s="19" t="s">
        <v>105</v>
      </c>
      <c r="L124" s="19" t="s">
        <v>106</v>
      </c>
      <c r="M124" s="1" t="s">
        <v>74</v>
      </c>
      <c r="N124" s="2">
        <v>370049</v>
      </c>
      <c r="O124" s="1" t="s">
        <v>108</v>
      </c>
      <c r="P124" s="3">
        <v>175.05</v>
      </c>
      <c r="Q124" s="22">
        <f t="shared" si="7"/>
        <v>0.23907455012853462</v>
      </c>
      <c r="R124" s="23">
        <f t="shared" si="8"/>
        <v>133.20000000000002</v>
      </c>
      <c r="S124" s="4">
        <v>0.1</v>
      </c>
      <c r="T124" s="3">
        <v>148</v>
      </c>
      <c r="U124" s="25">
        <f t="shared" si="9"/>
        <v>41.849999999999994</v>
      </c>
      <c r="V124" s="26" t="str">
        <f t="shared" si="10"/>
        <v>13840620507179411370049</v>
      </c>
      <c r="W124" s="27">
        <v>43831</v>
      </c>
      <c r="X124" s="28"/>
      <c r="Y124" s="47"/>
      <c r="Z124" s="30">
        <f t="shared" si="11"/>
        <v>0</v>
      </c>
      <c r="AB124" s="32">
        <f t="shared" si="12"/>
        <v>0</v>
      </c>
      <c r="AC124" s="31"/>
      <c r="AD124" s="33">
        <f t="shared" si="13"/>
        <v>0</v>
      </c>
    </row>
    <row r="125" spans="1:30" s="46" customFormat="1" hidden="1" x14ac:dyDescent="0.2">
      <c r="A125" s="9">
        <v>2021</v>
      </c>
      <c r="B125" s="1" t="s">
        <v>3</v>
      </c>
      <c r="C125" s="19" t="s">
        <v>38</v>
      </c>
      <c r="D125" s="19" t="s">
        <v>39</v>
      </c>
      <c r="E125" s="19" t="s">
        <v>99</v>
      </c>
      <c r="F125" s="20">
        <v>138406</v>
      </c>
      <c r="G125" s="20">
        <v>138406</v>
      </c>
      <c r="H125" s="20" t="s">
        <v>41</v>
      </c>
      <c r="I125" s="20" t="s">
        <v>42</v>
      </c>
      <c r="J125" s="20">
        <v>20507179411</v>
      </c>
      <c r="K125" s="19" t="s">
        <v>105</v>
      </c>
      <c r="L125" s="19" t="s">
        <v>106</v>
      </c>
      <c r="M125" s="1" t="s">
        <v>74</v>
      </c>
      <c r="N125" s="2">
        <v>371439</v>
      </c>
      <c r="O125" s="1" t="s">
        <v>102</v>
      </c>
      <c r="P125" s="3">
        <v>137.69</v>
      </c>
      <c r="Q125" s="22">
        <f t="shared" si="7"/>
        <v>1.1983441063258105E-2</v>
      </c>
      <c r="R125" s="23">
        <f t="shared" si="8"/>
        <v>136.04</v>
      </c>
      <c r="S125" s="4">
        <v>0.05</v>
      </c>
      <c r="T125" s="3">
        <v>143.19999999999999</v>
      </c>
      <c r="U125" s="25">
        <f t="shared" si="9"/>
        <v>1.6500000000000057</v>
      </c>
      <c r="V125" s="26" t="str">
        <f t="shared" si="10"/>
        <v>13840620507179411371439</v>
      </c>
      <c r="W125" s="27">
        <v>43831</v>
      </c>
      <c r="X125" s="28"/>
      <c r="Y125" s="47"/>
      <c r="Z125" s="30">
        <f t="shared" si="11"/>
        <v>0</v>
      </c>
      <c r="AB125" s="32">
        <f t="shared" si="12"/>
        <v>0</v>
      </c>
      <c r="AC125" s="31"/>
      <c r="AD125" s="33">
        <f t="shared" si="13"/>
        <v>0</v>
      </c>
    </row>
    <row r="126" spans="1:30" s="46" customFormat="1" hidden="1" x14ac:dyDescent="0.2">
      <c r="A126" s="9">
        <v>2021</v>
      </c>
      <c r="B126" s="1" t="s">
        <v>3</v>
      </c>
      <c r="C126" s="19" t="s">
        <v>38</v>
      </c>
      <c r="D126" s="19" t="s">
        <v>39</v>
      </c>
      <c r="E126" s="19" t="s">
        <v>99</v>
      </c>
      <c r="F126" s="20">
        <v>138406</v>
      </c>
      <c r="G126" s="20">
        <v>138406</v>
      </c>
      <c r="H126" s="20" t="s">
        <v>41</v>
      </c>
      <c r="I126" s="20" t="s">
        <v>42</v>
      </c>
      <c r="J126" s="20">
        <v>20538259315</v>
      </c>
      <c r="K126" s="19" t="s">
        <v>109</v>
      </c>
      <c r="L126" s="19" t="s">
        <v>106</v>
      </c>
      <c r="M126" s="1" t="s">
        <v>35</v>
      </c>
      <c r="N126" s="2">
        <v>361571</v>
      </c>
      <c r="O126" s="1" t="s">
        <v>37</v>
      </c>
      <c r="P126" s="3">
        <v>25.216627835683624</v>
      </c>
      <c r="Q126" s="22">
        <f t="shared" si="7"/>
        <v>1.4935693945193673E-2</v>
      </c>
      <c r="R126" s="23">
        <f t="shared" si="8"/>
        <v>24.840000000000003</v>
      </c>
      <c r="S126" s="4">
        <v>0.1</v>
      </c>
      <c r="T126" s="3">
        <v>27.6</v>
      </c>
      <c r="U126" s="25">
        <f t="shared" si="9"/>
        <v>0.37662783568362102</v>
      </c>
      <c r="V126" s="26" t="str">
        <f t="shared" si="10"/>
        <v>13840620538259315361571</v>
      </c>
      <c r="W126" s="27">
        <v>43831</v>
      </c>
      <c r="X126" s="28"/>
      <c r="Y126" s="47"/>
      <c r="Z126" s="30">
        <f t="shared" si="11"/>
        <v>0</v>
      </c>
      <c r="AB126" s="32">
        <f t="shared" si="12"/>
        <v>0</v>
      </c>
      <c r="AC126" s="31"/>
      <c r="AD126" s="33">
        <f t="shared" si="13"/>
        <v>0</v>
      </c>
    </row>
    <row r="127" spans="1:30" s="46" customFormat="1" hidden="1" x14ac:dyDescent="0.2">
      <c r="A127" s="9">
        <v>2021</v>
      </c>
      <c r="B127" s="1" t="s">
        <v>3</v>
      </c>
      <c r="C127" s="19" t="s">
        <v>38</v>
      </c>
      <c r="D127" s="19" t="s">
        <v>39</v>
      </c>
      <c r="E127" s="19" t="s">
        <v>99</v>
      </c>
      <c r="F127" s="20">
        <v>138406</v>
      </c>
      <c r="G127" s="20">
        <v>138406</v>
      </c>
      <c r="H127" s="20" t="s">
        <v>41</v>
      </c>
      <c r="I127" s="20" t="s">
        <v>42</v>
      </c>
      <c r="J127" s="20">
        <v>20538259315</v>
      </c>
      <c r="K127" s="19" t="s">
        <v>109</v>
      </c>
      <c r="L127" s="19" t="s">
        <v>106</v>
      </c>
      <c r="M127" s="1" t="s">
        <v>35</v>
      </c>
      <c r="N127" s="2">
        <v>361541</v>
      </c>
      <c r="O127" s="1" t="s">
        <v>36</v>
      </c>
      <c r="P127" s="3">
        <v>31.07226</v>
      </c>
      <c r="Q127" s="22">
        <f t="shared" si="7"/>
        <v>0.20057311569869707</v>
      </c>
      <c r="R127" s="23">
        <f t="shared" si="8"/>
        <v>24.840000000000003</v>
      </c>
      <c r="S127" s="4">
        <v>0.1</v>
      </c>
      <c r="T127" s="3">
        <v>27.6</v>
      </c>
      <c r="U127" s="25">
        <f t="shared" si="9"/>
        <v>6.2322599999999966</v>
      </c>
      <c r="V127" s="26" t="str">
        <f t="shared" si="10"/>
        <v>13840620538259315361541</v>
      </c>
      <c r="W127" s="27">
        <v>43831</v>
      </c>
      <c r="X127" s="28"/>
      <c r="Y127" s="47"/>
      <c r="Z127" s="30">
        <f t="shared" si="11"/>
        <v>0</v>
      </c>
      <c r="AB127" s="32">
        <f t="shared" si="12"/>
        <v>0</v>
      </c>
      <c r="AC127" s="31"/>
      <c r="AD127" s="33">
        <f t="shared" si="13"/>
        <v>0</v>
      </c>
    </row>
    <row r="128" spans="1:30" s="46" customFormat="1" hidden="1" x14ac:dyDescent="0.2">
      <c r="A128" s="9">
        <v>2021</v>
      </c>
      <c r="B128" s="1" t="s">
        <v>3</v>
      </c>
      <c r="C128" s="19" t="s">
        <v>38</v>
      </c>
      <c r="D128" s="19" t="s">
        <v>39</v>
      </c>
      <c r="E128" s="19" t="s">
        <v>99</v>
      </c>
      <c r="F128" s="20">
        <v>138406</v>
      </c>
      <c r="G128" s="20">
        <v>138406</v>
      </c>
      <c r="H128" s="20" t="s">
        <v>41</v>
      </c>
      <c r="I128" s="20" t="s">
        <v>42</v>
      </c>
      <c r="J128" s="20">
        <v>20538259315</v>
      </c>
      <c r="K128" s="19" t="s">
        <v>109</v>
      </c>
      <c r="L128" s="19" t="s">
        <v>106</v>
      </c>
      <c r="M128" s="1" t="s">
        <v>35</v>
      </c>
      <c r="N128" s="2">
        <v>361540</v>
      </c>
      <c r="O128" s="1" t="s">
        <v>73</v>
      </c>
      <c r="P128" s="3">
        <v>51.192744407999996</v>
      </c>
      <c r="Q128" s="22">
        <f t="shared" si="7"/>
        <v>0.20008195548897623</v>
      </c>
      <c r="R128" s="23">
        <f t="shared" si="8"/>
        <v>40.950000000000003</v>
      </c>
      <c r="S128" s="4">
        <v>0.1</v>
      </c>
      <c r="T128" s="3">
        <v>45.5</v>
      </c>
      <c r="U128" s="25">
        <f t="shared" si="9"/>
        <v>10.242744407999993</v>
      </c>
      <c r="V128" s="26" t="str">
        <f t="shared" si="10"/>
        <v>13840620538259315361540</v>
      </c>
      <c r="W128" s="27">
        <v>43831</v>
      </c>
      <c r="X128" s="28"/>
      <c r="Y128" s="47"/>
      <c r="Z128" s="30">
        <f t="shared" si="11"/>
        <v>0</v>
      </c>
      <c r="AB128" s="32">
        <f t="shared" si="12"/>
        <v>0</v>
      </c>
      <c r="AC128" s="31"/>
      <c r="AD128" s="33">
        <f t="shared" si="13"/>
        <v>0</v>
      </c>
    </row>
    <row r="129" spans="1:30" s="46" customFormat="1" hidden="1" x14ac:dyDescent="0.2">
      <c r="A129" s="9">
        <v>2021</v>
      </c>
      <c r="B129" s="1" t="s">
        <v>3</v>
      </c>
      <c r="C129" s="19" t="s">
        <v>38</v>
      </c>
      <c r="D129" s="19" t="s">
        <v>39</v>
      </c>
      <c r="E129" s="19" t="s">
        <v>99</v>
      </c>
      <c r="F129" s="20">
        <v>138406</v>
      </c>
      <c r="G129" s="20">
        <v>138406</v>
      </c>
      <c r="H129" s="20" t="s">
        <v>41</v>
      </c>
      <c r="I129" s="20" t="s">
        <v>42</v>
      </c>
      <c r="J129" s="20">
        <v>20538259315</v>
      </c>
      <c r="K129" s="19" t="s">
        <v>109</v>
      </c>
      <c r="L129" s="19" t="s">
        <v>106</v>
      </c>
      <c r="M129" s="1" t="s">
        <v>44</v>
      </c>
      <c r="N129" s="2">
        <v>361532</v>
      </c>
      <c r="O129" s="1" t="s">
        <v>45</v>
      </c>
      <c r="P129" s="3">
        <v>24.870425957550601</v>
      </c>
      <c r="Q129" s="22">
        <f t="shared" si="7"/>
        <v>0.14959236982513713</v>
      </c>
      <c r="R129" s="23">
        <f t="shared" si="8"/>
        <v>21.150000000000002</v>
      </c>
      <c r="S129" s="4">
        <v>0.1</v>
      </c>
      <c r="T129" s="3">
        <v>23.5</v>
      </c>
      <c r="U129" s="25">
        <f t="shared" si="9"/>
        <v>3.7204259575505993</v>
      </c>
      <c r="V129" s="26" t="str">
        <f t="shared" si="10"/>
        <v>13840620538259315361532</v>
      </c>
      <c r="W129" s="27">
        <v>43831</v>
      </c>
      <c r="X129" s="28"/>
      <c r="Y129" s="47"/>
      <c r="Z129" s="30">
        <f t="shared" si="11"/>
        <v>0</v>
      </c>
      <c r="AB129" s="32">
        <f t="shared" si="12"/>
        <v>0</v>
      </c>
      <c r="AC129" s="31"/>
      <c r="AD129" s="33">
        <f t="shared" si="13"/>
        <v>0</v>
      </c>
    </row>
    <row r="130" spans="1:30" s="46" customFormat="1" hidden="1" x14ac:dyDescent="0.2">
      <c r="A130" s="9">
        <v>2021</v>
      </c>
      <c r="B130" s="1" t="s">
        <v>3</v>
      </c>
      <c r="C130" s="19" t="s">
        <v>38</v>
      </c>
      <c r="D130" s="19" t="s">
        <v>39</v>
      </c>
      <c r="E130" s="19" t="s">
        <v>99</v>
      </c>
      <c r="F130" s="20">
        <v>138406</v>
      </c>
      <c r="G130" s="20">
        <v>138406</v>
      </c>
      <c r="H130" s="20" t="s">
        <v>41</v>
      </c>
      <c r="I130" s="20" t="s">
        <v>42</v>
      </c>
      <c r="J130" s="20">
        <v>20538259315</v>
      </c>
      <c r="K130" s="19" t="s">
        <v>109</v>
      </c>
      <c r="L130" s="19" t="s">
        <v>106</v>
      </c>
      <c r="M130" s="1" t="s">
        <v>44</v>
      </c>
      <c r="N130" s="2">
        <v>361537</v>
      </c>
      <c r="O130" s="1" t="s">
        <v>107</v>
      </c>
      <c r="P130" s="3">
        <v>76.067035200000007</v>
      </c>
      <c r="Q130" s="22">
        <f t="shared" si="7"/>
        <v>0.15048614909076941</v>
      </c>
      <c r="R130" s="23">
        <f t="shared" si="8"/>
        <v>64.62</v>
      </c>
      <c r="S130" s="4">
        <v>0.1</v>
      </c>
      <c r="T130" s="3">
        <v>71.8</v>
      </c>
      <c r="U130" s="25">
        <f t="shared" si="9"/>
        <v>11.447035200000002</v>
      </c>
      <c r="V130" s="26" t="str">
        <f t="shared" si="10"/>
        <v>13840620538259315361537</v>
      </c>
      <c r="W130" s="27">
        <v>43831</v>
      </c>
      <c r="X130" s="28"/>
      <c r="Y130" s="47"/>
      <c r="Z130" s="30">
        <f t="shared" si="11"/>
        <v>0</v>
      </c>
      <c r="AB130" s="32">
        <f t="shared" si="12"/>
        <v>0</v>
      </c>
      <c r="AC130" s="31"/>
      <c r="AD130" s="33">
        <f t="shared" si="13"/>
        <v>0</v>
      </c>
    </row>
    <row r="131" spans="1:30" s="46" customFormat="1" hidden="1" x14ac:dyDescent="0.2">
      <c r="A131" s="9">
        <v>2021</v>
      </c>
      <c r="B131" s="1" t="s">
        <v>3</v>
      </c>
      <c r="C131" s="19" t="s">
        <v>38</v>
      </c>
      <c r="D131" s="19" t="s">
        <v>39</v>
      </c>
      <c r="E131" s="19" t="s">
        <v>99</v>
      </c>
      <c r="F131" s="20">
        <v>138406</v>
      </c>
      <c r="G131" s="20">
        <v>138406</v>
      </c>
      <c r="H131" s="20" t="s">
        <v>41</v>
      </c>
      <c r="I131" s="20" t="s">
        <v>42</v>
      </c>
      <c r="J131" s="20">
        <v>20538259315</v>
      </c>
      <c r="K131" s="19" t="s">
        <v>109</v>
      </c>
      <c r="L131" s="19" t="s">
        <v>106</v>
      </c>
      <c r="M131" s="1" t="s">
        <v>74</v>
      </c>
      <c r="N131" s="2">
        <v>370049</v>
      </c>
      <c r="O131" s="1" t="s">
        <v>108</v>
      </c>
      <c r="P131" s="3">
        <v>175.05</v>
      </c>
      <c r="Q131" s="22">
        <f t="shared" ref="Q131:Q200" si="14">IF(1-R131/P131&lt;0%,0,1-R131/P131)</f>
        <v>0.23907455012853462</v>
      </c>
      <c r="R131" s="23">
        <f t="shared" ref="R131:R200" si="15">+T131*(100%-S131)</f>
        <v>133.20000000000002</v>
      </c>
      <c r="S131" s="4">
        <v>0.1</v>
      </c>
      <c r="T131" s="3">
        <v>148</v>
      </c>
      <c r="U131" s="25">
        <f t="shared" ref="U131:U200" si="16">+IF(P131-R131&lt;0,0,P131-R131)</f>
        <v>41.849999999999994</v>
      </c>
      <c r="V131" s="26" t="str">
        <f t="shared" ref="V131:V200" si="17">+CONCATENATE(G131,J131,N131)</f>
        <v>13840620538259315370049</v>
      </c>
      <c r="W131" s="27">
        <v>43831</v>
      </c>
      <c r="X131" s="28"/>
      <c r="Y131" s="47"/>
      <c r="Z131" s="30">
        <f t="shared" ref="Z131:Z200" si="18">IFERROR(U131*Y131,0)</f>
        <v>0</v>
      </c>
      <c r="AB131" s="32">
        <f t="shared" ref="AB131:AB194" si="19">IFERROR(AA131*U131,0)</f>
        <v>0</v>
      </c>
      <c r="AC131" s="31"/>
      <c r="AD131" s="33">
        <f t="shared" ref="AD131:AD194" si="20">IFERROR(Z131-AB131,0)</f>
        <v>0</v>
      </c>
    </row>
    <row r="132" spans="1:30" s="46" customFormat="1" hidden="1" x14ac:dyDescent="0.2">
      <c r="A132" s="9">
        <v>2021</v>
      </c>
      <c r="B132" s="1" t="s">
        <v>3</v>
      </c>
      <c r="C132" s="19" t="s">
        <v>38</v>
      </c>
      <c r="D132" s="19" t="s">
        <v>39</v>
      </c>
      <c r="E132" s="19" t="s">
        <v>99</v>
      </c>
      <c r="F132" s="20">
        <v>138406</v>
      </c>
      <c r="G132" s="20">
        <v>138406</v>
      </c>
      <c r="H132" s="20" t="s">
        <v>41</v>
      </c>
      <c r="I132" s="20" t="s">
        <v>42</v>
      </c>
      <c r="J132" s="20">
        <v>20538259315</v>
      </c>
      <c r="K132" s="19" t="s">
        <v>109</v>
      </c>
      <c r="L132" s="19" t="s">
        <v>106</v>
      </c>
      <c r="M132" s="1" t="s">
        <v>74</v>
      </c>
      <c r="N132" s="2">
        <v>371439</v>
      </c>
      <c r="O132" s="1" t="s">
        <v>102</v>
      </c>
      <c r="P132" s="3">
        <v>137.69</v>
      </c>
      <c r="Q132" s="22">
        <f t="shared" si="14"/>
        <v>1.1983441063258105E-2</v>
      </c>
      <c r="R132" s="23">
        <f t="shared" si="15"/>
        <v>136.04</v>
      </c>
      <c r="S132" s="4">
        <v>0.05</v>
      </c>
      <c r="T132" s="3">
        <v>143.19999999999999</v>
      </c>
      <c r="U132" s="25">
        <f t="shared" si="16"/>
        <v>1.6500000000000057</v>
      </c>
      <c r="V132" s="26" t="str">
        <f t="shared" si="17"/>
        <v>13840620538259315371439</v>
      </c>
      <c r="W132" s="27">
        <v>43831</v>
      </c>
      <c r="X132" s="28"/>
      <c r="Y132" s="47"/>
      <c r="Z132" s="30">
        <f t="shared" si="18"/>
        <v>0</v>
      </c>
      <c r="AB132" s="32">
        <f t="shared" si="19"/>
        <v>0</v>
      </c>
      <c r="AC132" s="31"/>
      <c r="AD132" s="33">
        <f t="shared" si="20"/>
        <v>0</v>
      </c>
    </row>
    <row r="133" spans="1:30" s="46" customFormat="1" hidden="1" x14ac:dyDescent="0.2">
      <c r="A133" s="9">
        <v>2021</v>
      </c>
      <c r="B133" s="1" t="s">
        <v>3</v>
      </c>
      <c r="C133" s="19" t="s">
        <v>38</v>
      </c>
      <c r="D133" s="19" t="s">
        <v>39</v>
      </c>
      <c r="E133" s="19" t="s">
        <v>99</v>
      </c>
      <c r="F133" s="20">
        <v>138406</v>
      </c>
      <c r="G133" s="20">
        <v>138406</v>
      </c>
      <c r="H133" s="20" t="s">
        <v>41</v>
      </c>
      <c r="I133" s="20" t="s">
        <v>42</v>
      </c>
      <c r="J133" s="20">
        <v>20515461133</v>
      </c>
      <c r="K133" s="19" t="s">
        <v>110</v>
      </c>
      <c r="L133" s="19" t="s">
        <v>106</v>
      </c>
      <c r="M133" s="1" t="s">
        <v>35</v>
      </c>
      <c r="N133" s="2">
        <v>361571</v>
      </c>
      <c r="O133" s="1" t="s">
        <v>37</v>
      </c>
      <c r="P133" s="3">
        <v>25.216627835683624</v>
      </c>
      <c r="Q133" s="22">
        <f t="shared" si="14"/>
        <v>1.4935693945193673E-2</v>
      </c>
      <c r="R133" s="23">
        <f t="shared" si="15"/>
        <v>24.840000000000003</v>
      </c>
      <c r="S133" s="4">
        <v>0.1</v>
      </c>
      <c r="T133" s="3">
        <v>27.6</v>
      </c>
      <c r="U133" s="25">
        <f t="shared" si="16"/>
        <v>0.37662783568362102</v>
      </c>
      <c r="V133" s="26" t="str">
        <f t="shared" si="17"/>
        <v>13840620515461133361571</v>
      </c>
      <c r="W133" s="27">
        <v>43831</v>
      </c>
      <c r="X133" s="28"/>
      <c r="Y133" s="47"/>
      <c r="Z133" s="30">
        <f t="shared" si="18"/>
        <v>0</v>
      </c>
      <c r="AB133" s="32">
        <f t="shared" si="19"/>
        <v>0</v>
      </c>
      <c r="AC133" s="31"/>
      <c r="AD133" s="33">
        <f t="shared" si="20"/>
        <v>0</v>
      </c>
    </row>
    <row r="134" spans="1:30" s="46" customFormat="1" hidden="1" x14ac:dyDescent="0.2">
      <c r="A134" s="9">
        <v>2021</v>
      </c>
      <c r="B134" s="1" t="s">
        <v>3</v>
      </c>
      <c r="C134" s="19" t="s">
        <v>38</v>
      </c>
      <c r="D134" s="19" t="s">
        <v>39</v>
      </c>
      <c r="E134" s="19" t="s">
        <v>99</v>
      </c>
      <c r="F134" s="20">
        <v>138406</v>
      </c>
      <c r="G134" s="20">
        <v>138406</v>
      </c>
      <c r="H134" s="20" t="s">
        <v>41</v>
      </c>
      <c r="I134" s="20" t="s">
        <v>42</v>
      </c>
      <c r="J134" s="20">
        <v>20515461133</v>
      </c>
      <c r="K134" s="19" t="s">
        <v>110</v>
      </c>
      <c r="L134" s="19" t="s">
        <v>106</v>
      </c>
      <c r="M134" s="1" t="s">
        <v>35</v>
      </c>
      <c r="N134" s="2">
        <v>361541</v>
      </c>
      <c r="O134" s="1" t="s">
        <v>36</v>
      </c>
      <c r="P134" s="3">
        <v>31.07226</v>
      </c>
      <c r="Q134" s="22">
        <f t="shared" si="14"/>
        <v>0.20057311569869707</v>
      </c>
      <c r="R134" s="23">
        <f t="shared" si="15"/>
        <v>24.840000000000003</v>
      </c>
      <c r="S134" s="4">
        <v>0.1</v>
      </c>
      <c r="T134" s="3">
        <v>27.6</v>
      </c>
      <c r="U134" s="25">
        <f t="shared" si="16"/>
        <v>6.2322599999999966</v>
      </c>
      <c r="V134" s="26" t="str">
        <f t="shared" si="17"/>
        <v>13840620515461133361541</v>
      </c>
      <c r="W134" s="27">
        <v>43831</v>
      </c>
      <c r="X134" s="28"/>
      <c r="Y134" s="47"/>
      <c r="Z134" s="30">
        <f t="shared" si="18"/>
        <v>0</v>
      </c>
      <c r="AB134" s="32">
        <f t="shared" si="19"/>
        <v>0</v>
      </c>
      <c r="AC134" s="31"/>
      <c r="AD134" s="33">
        <f t="shared" si="20"/>
        <v>0</v>
      </c>
    </row>
    <row r="135" spans="1:30" s="46" customFormat="1" hidden="1" x14ac:dyDescent="0.2">
      <c r="A135" s="9">
        <v>2021</v>
      </c>
      <c r="B135" s="1" t="s">
        <v>3</v>
      </c>
      <c r="C135" s="19" t="s">
        <v>38</v>
      </c>
      <c r="D135" s="19" t="s">
        <v>39</v>
      </c>
      <c r="E135" s="19" t="s">
        <v>99</v>
      </c>
      <c r="F135" s="20">
        <v>138406</v>
      </c>
      <c r="G135" s="20">
        <v>138406</v>
      </c>
      <c r="H135" s="20" t="s">
        <v>41</v>
      </c>
      <c r="I135" s="20" t="s">
        <v>42</v>
      </c>
      <c r="J135" s="20">
        <v>20515461133</v>
      </c>
      <c r="K135" s="19" t="s">
        <v>110</v>
      </c>
      <c r="L135" s="19" t="s">
        <v>106</v>
      </c>
      <c r="M135" s="1" t="s">
        <v>35</v>
      </c>
      <c r="N135" s="2">
        <v>361540</v>
      </c>
      <c r="O135" s="1" t="s">
        <v>73</v>
      </c>
      <c r="P135" s="3">
        <v>51.192744407999996</v>
      </c>
      <c r="Q135" s="22">
        <f t="shared" si="14"/>
        <v>0.20008195548897623</v>
      </c>
      <c r="R135" s="23">
        <f t="shared" si="15"/>
        <v>40.950000000000003</v>
      </c>
      <c r="S135" s="4">
        <v>0.1</v>
      </c>
      <c r="T135" s="3">
        <v>45.5</v>
      </c>
      <c r="U135" s="25">
        <f t="shared" si="16"/>
        <v>10.242744407999993</v>
      </c>
      <c r="V135" s="26" t="str">
        <f t="shared" si="17"/>
        <v>13840620515461133361540</v>
      </c>
      <c r="W135" s="27">
        <v>43831</v>
      </c>
      <c r="X135" s="28"/>
      <c r="Y135" s="47"/>
      <c r="Z135" s="30">
        <f t="shared" si="18"/>
        <v>0</v>
      </c>
      <c r="AB135" s="32">
        <f t="shared" si="19"/>
        <v>0</v>
      </c>
      <c r="AC135" s="31"/>
      <c r="AD135" s="33">
        <f t="shared" si="20"/>
        <v>0</v>
      </c>
    </row>
    <row r="136" spans="1:30" s="46" customFormat="1" hidden="1" x14ac:dyDescent="0.2">
      <c r="A136" s="9">
        <v>2021</v>
      </c>
      <c r="B136" s="1" t="s">
        <v>3</v>
      </c>
      <c r="C136" s="19" t="s">
        <v>38</v>
      </c>
      <c r="D136" s="19" t="s">
        <v>39</v>
      </c>
      <c r="E136" s="19" t="s">
        <v>99</v>
      </c>
      <c r="F136" s="20">
        <v>138406</v>
      </c>
      <c r="G136" s="20">
        <v>138406</v>
      </c>
      <c r="H136" s="20" t="s">
        <v>41</v>
      </c>
      <c r="I136" s="20" t="s">
        <v>42</v>
      </c>
      <c r="J136" s="20">
        <v>20515461133</v>
      </c>
      <c r="K136" s="19" t="s">
        <v>110</v>
      </c>
      <c r="L136" s="19" t="s">
        <v>106</v>
      </c>
      <c r="M136" s="1" t="s">
        <v>44</v>
      </c>
      <c r="N136" s="2">
        <v>361532</v>
      </c>
      <c r="O136" s="1" t="s">
        <v>45</v>
      </c>
      <c r="P136" s="3">
        <v>24.870425957550601</v>
      </c>
      <c r="Q136" s="22">
        <f t="shared" si="14"/>
        <v>0.14959236982513713</v>
      </c>
      <c r="R136" s="23">
        <f t="shared" si="15"/>
        <v>21.150000000000002</v>
      </c>
      <c r="S136" s="4">
        <v>0.1</v>
      </c>
      <c r="T136" s="3">
        <v>23.5</v>
      </c>
      <c r="U136" s="25">
        <f t="shared" si="16"/>
        <v>3.7204259575505993</v>
      </c>
      <c r="V136" s="26" t="str">
        <f t="shared" si="17"/>
        <v>13840620515461133361532</v>
      </c>
      <c r="W136" s="27">
        <v>43831</v>
      </c>
      <c r="X136" s="28"/>
      <c r="Y136" s="47"/>
      <c r="Z136" s="30">
        <f t="shared" si="18"/>
        <v>0</v>
      </c>
      <c r="AB136" s="32">
        <f t="shared" si="19"/>
        <v>0</v>
      </c>
      <c r="AC136" s="31"/>
      <c r="AD136" s="33">
        <f t="shared" si="20"/>
        <v>0</v>
      </c>
    </row>
    <row r="137" spans="1:30" s="46" customFormat="1" hidden="1" x14ac:dyDescent="0.2">
      <c r="A137" s="9">
        <v>2021</v>
      </c>
      <c r="B137" s="1" t="s">
        <v>3</v>
      </c>
      <c r="C137" s="19" t="s">
        <v>38</v>
      </c>
      <c r="D137" s="19" t="s">
        <v>39</v>
      </c>
      <c r="E137" s="19" t="s">
        <v>99</v>
      </c>
      <c r="F137" s="20">
        <v>138406</v>
      </c>
      <c r="G137" s="20">
        <v>138406</v>
      </c>
      <c r="H137" s="20" t="s">
        <v>41</v>
      </c>
      <c r="I137" s="20" t="s">
        <v>42</v>
      </c>
      <c r="J137" s="20">
        <v>20515461133</v>
      </c>
      <c r="K137" s="19" t="s">
        <v>110</v>
      </c>
      <c r="L137" s="19" t="s">
        <v>106</v>
      </c>
      <c r="M137" s="1" t="s">
        <v>44</v>
      </c>
      <c r="N137" s="2">
        <v>361537</v>
      </c>
      <c r="O137" s="1" t="s">
        <v>107</v>
      </c>
      <c r="P137" s="3">
        <v>76.067035200000007</v>
      </c>
      <c r="Q137" s="22">
        <f t="shared" si="14"/>
        <v>0.15048614909076941</v>
      </c>
      <c r="R137" s="23">
        <f t="shared" si="15"/>
        <v>64.62</v>
      </c>
      <c r="S137" s="4">
        <v>0.1</v>
      </c>
      <c r="T137" s="3">
        <v>71.8</v>
      </c>
      <c r="U137" s="25">
        <f t="shared" si="16"/>
        <v>11.447035200000002</v>
      </c>
      <c r="V137" s="26" t="str">
        <f t="shared" si="17"/>
        <v>13840620515461133361537</v>
      </c>
      <c r="W137" s="27">
        <v>43831</v>
      </c>
      <c r="X137" s="28"/>
      <c r="Y137" s="47"/>
      <c r="Z137" s="30">
        <f t="shared" si="18"/>
        <v>0</v>
      </c>
      <c r="AB137" s="32">
        <f t="shared" si="19"/>
        <v>0</v>
      </c>
      <c r="AC137" s="31"/>
      <c r="AD137" s="33">
        <f t="shared" si="20"/>
        <v>0</v>
      </c>
    </row>
    <row r="138" spans="1:30" s="46" customFormat="1" hidden="1" x14ac:dyDescent="0.2">
      <c r="A138" s="9">
        <v>2021</v>
      </c>
      <c r="B138" s="1" t="s">
        <v>3</v>
      </c>
      <c r="C138" s="19" t="s">
        <v>38</v>
      </c>
      <c r="D138" s="19" t="s">
        <v>39</v>
      </c>
      <c r="E138" s="19" t="s">
        <v>99</v>
      </c>
      <c r="F138" s="20">
        <v>138406</v>
      </c>
      <c r="G138" s="20">
        <v>138406</v>
      </c>
      <c r="H138" s="20" t="s">
        <v>41</v>
      </c>
      <c r="I138" s="20" t="s">
        <v>42</v>
      </c>
      <c r="J138" s="20">
        <v>20515461133</v>
      </c>
      <c r="K138" s="19" t="s">
        <v>110</v>
      </c>
      <c r="L138" s="19" t="s">
        <v>106</v>
      </c>
      <c r="M138" s="1" t="s">
        <v>74</v>
      </c>
      <c r="N138" s="2">
        <v>370049</v>
      </c>
      <c r="O138" s="1" t="s">
        <v>108</v>
      </c>
      <c r="P138" s="3">
        <v>175.05</v>
      </c>
      <c r="Q138" s="22">
        <f t="shared" si="14"/>
        <v>0.23907455012853462</v>
      </c>
      <c r="R138" s="23">
        <f t="shared" si="15"/>
        <v>133.20000000000002</v>
      </c>
      <c r="S138" s="4">
        <v>0.1</v>
      </c>
      <c r="T138" s="3">
        <v>148</v>
      </c>
      <c r="U138" s="25">
        <f t="shared" si="16"/>
        <v>41.849999999999994</v>
      </c>
      <c r="V138" s="26" t="str">
        <f t="shared" si="17"/>
        <v>13840620515461133370049</v>
      </c>
      <c r="W138" s="27">
        <v>43831</v>
      </c>
      <c r="X138" s="28"/>
      <c r="Y138" s="47"/>
      <c r="Z138" s="30">
        <f t="shared" si="18"/>
        <v>0</v>
      </c>
      <c r="AB138" s="32">
        <f t="shared" si="19"/>
        <v>0</v>
      </c>
      <c r="AC138" s="31"/>
      <c r="AD138" s="33">
        <f t="shared" si="20"/>
        <v>0</v>
      </c>
    </row>
    <row r="139" spans="1:30" s="46" customFormat="1" hidden="1" x14ac:dyDescent="0.2">
      <c r="A139" s="9">
        <v>2021</v>
      </c>
      <c r="B139" s="1" t="s">
        <v>3</v>
      </c>
      <c r="C139" s="19" t="s">
        <v>38</v>
      </c>
      <c r="D139" s="19" t="s">
        <v>39</v>
      </c>
      <c r="E139" s="19" t="s">
        <v>99</v>
      </c>
      <c r="F139" s="20">
        <v>138406</v>
      </c>
      <c r="G139" s="20">
        <v>138406</v>
      </c>
      <c r="H139" s="20" t="s">
        <v>41</v>
      </c>
      <c r="I139" s="20" t="s">
        <v>42</v>
      </c>
      <c r="J139" s="20">
        <v>20515461133</v>
      </c>
      <c r="K139" s="19" t="s">
        <v>110</v>
      </c>
      <c r="L139" s="19" t="s">
        <v>106</v>
      </c>
      <c r="M139" s="1" t="s">
        <v>74</v>
      </c>
      <c r="N139" s="2">
        <v>371439</v>
      </c>
      <c r="O139" s="1" t="s">
        <v>102</v>
      </c>
      <c r="P139" s="3">
        <v>137.69</v>
      </c>
      <c r="Q139" s="22">
        <f t="shared" si="14"/>
        <v>1.1983441063258105E-2</v>
      </c>
      <c r="R139" s="23">
        <f t="shared" si="15"/>
        <v>136.04</v>
      </c>
      <c r="S139" s="4">
        <v>0.05</v>
      </c>
      <c r="T139" s="3">
        <v>143.19999999999999</v>
      </c>
      <c r="U139" s="25">
        <f t="shared" si="16"/>
        <v>1.6500000000000057</v>
      </c>
      <c r="V139" s="26" t="str">
        <f t="shared" si="17"/>
        <v>13840620515461133371439</v>
      </c>
      <c r="W139" s="27">
        <v>43831</v>
      </c>
      <c r="X139" s="28"/>
      <c r="Y139" s="47"/>
      <c r="Z139" s="30">
        <f t="shared" si="18"/>
        <v>0</v>
      </c>
      <c r="AB139" s="32">
        <f t="shared" si="19"/>
        <v>0</v>
      </c>
      <c r="AC139" s="31"/>
      <c r="AD139" s="33">
        <f t="shared" si="20"/>
        <v>0</v>
      </c>
    </row>
    <row r="140" spans="1:30" s="46" customFormat="1" hidden="1" x14ac:dyDescent="0.2">
      <c r="A140" s="9">
        <v>2021</v>
      </c>
      <c r="B140" s="1" t="s">
        <v>3</v>
      </c>
      <c r="C140" s="19" t="s">
        <v>38</v>
      </c>
      <c r="D140" s="19" t="s">
        <v>39</v>
      </c>
      <c r="E140" s="19" t="s">
        <v>99</v>
      </c>
      <c r="F140" s="20">
        <v>138406</v>
      </c>
      <c r="G140" s="20">
        <v>138406</v>
      </c>
      <c r="H140" s="20" t="s">
        <v>41</v>
      </c>
      <c r="I140" s="20" t="s">
        <v>42</v>
      </c>
      <c r="J140" s="20">
        <v>20602599273</v>
      </c>
      <c r="K140" s="19" t="s">
        <v>111</v>
      </c>
      <c r="L140" s="19" t="s">
        <v>106</v>
      </c>
      <c r="M140" s="1" t="s">
        <v>35</v>
      </c>
      <c r="N140" s="2">
        <v>361571</v>
      </c>
      <c r="O140" s="1" t="s">
        <v>37</v>
      </c>
      <c r="P140" s="3">
        <v>25.216627835683624</v>
      </c>
      <c r="Q140" s="22">
        <f t="shared" si="14"/>
        <v>1.4935693945193673E-2</v>
      </c>
      <c r="R140" s="23">
        <f t="shared" si="15"/>
        <v>24.840000000000003</v>
      </c>
      <c r="S140" s="4">
        <v>0.1</v>
      </c>
      <c r="T140" s="3">
        <v>27.6</v>
      </c>
      <c r="U140" s="25">
        <f t="shared" si="16"/>
        <v>0.37662783568362102</v>
      </c>
      <c r="V140" s="26" t="str">
        <f t="shared" si="17"/>
        <v>13840620602599273361571</v>
      </c>
      <c r="W140" s="27">
        <v>44166</v>
      </c>
      <c r="X140" s="28"/>
      <c r="Y140" s="47"/>
      <c r="Z140" s="30">
        <f t="shared" si="18"/>
        <v>0</v>
      </c>
      <c r="AB140" s="32">
        <f t="shared" si="19"/>
        <v>0</v>
      </c>
      <c r="AC140" s="31"/>
      <c r="AD140" s="33">
        <f t="shared" si="20"/>
        <v>0</v>
      </c>
    </row>
    <row r="141" spans="1:30" s="46" customFormat="1" hidden="1" x14ac:dyDescent="0.2">
      <c r="A141" s="9">
        <v>2021</v>
      </c>
      <c r="B141" s="1" t="s">
        <v>3</v>
      </c>
      <c r="C141" s="19" t="s">
        <v>38</v>
      </c>
      <c r="D141" s="19" t="s">
        <v>39</v>
      </c>
      <c r="E141" s="19" t="s">
        <v>99</v>
      </c>
      <c r="F141" s="20">
        <v>138406</v>
      </c>
      <c r="G141" s="20">
        <v>138406</v>
      </c>
      <c r="H141" s="20" t="s">
        <v>41</v>
      </c>
      <c r="I141" s="20" t="s">
        <v>42</v>
      </c>
      <c r="J141" s="20">
        <v>20602599273</v>
      </c>
      <c r="K141" s="19" t="s">
        <v>111</v>
      </c>
      <c r="L141" s="19" t="s">
        <v>106</v>
      </c>
      <c r="M141" s="1" t="s">
        <v>35</v>
      </c>
      <c r="N141" s="2">
        <v>361541</v>
      </c>
      <c r="O141" s="1" t="s">
        <v>36</v>
      </c>
      <c r="P141" s="3">
        <v>31.07226</v>
      </c>
      <c r="Q141" s="22">
        <f t="shared" si="14"/>
        <v>0.20057311569869707</v>
      </c>
      <c r="R141" s="23">
        <f t="shared" si="15"/>
        <v>24.840000000000003</v>
      </c>
      <c r="S141" s="4">
        <v>0.1</v>
      </c>
      <c r="T141" s="3">
        <v>27.6</v>
      </c>
      <c r="U141" s="25">
        <f t="shared" si="16"/>
        <v>6.2322599999999966</v>
      </c>
      <c r="V141" s="26" t="str">
        <f t="shared" si="17"/>
        <v>13840620602599273361541</v>
      </c>
      <c r="W141" s="27">
        <v>44166</v>
      </c>
      <c r="X141" s="28"/>
      <c r="Y141" s="47"/>
      <c r="Z141" s="30">
        <f t="shared" si="18"/>
        <v>0</v>
      </c>
      <c r="AB141" s="32">
        <f t="shared" si="19"/>
        <v>0</v>
      </c>
      <c r="AC141" s="31"/>
      <c r="AD141" s="33">
        <f t="shared" si="20"/>
        <v>0</v>
      </c>
    </row>
    <row r="142" spans="1:30" s="46" customFormat="1" hidden="1" x14ac:dyDescent="0.2">
      <c r="A142" s="9">
        <v>2021</v>
      </c>
      <c r="B142" s="1" t="s">
        <v>3</v>
      </c>
      <c r="C142" s="19" t="s">
        <v>38</v>
      </c>
      <c r="D142" s="19" t="s">
        <v>39</v>
      </c>
      <c r="E142" s="19" t="s">
        <v>99</v>
      </c>
      <c r="F142" s="20">
        <v>138406</v>
      </c>
      <c r="G142" s="20">
        <v>138406</v>
      </c>
      <c r="H142" s="20" t="s">
        <v>41</v>
      </c>
      <c r="I142" s="20" t="s">
        <v>42</v>
      </c>
      <c r="J142" s="20">
        <v>20602599273</v>
      </c>
      <c r="K142" s="19" t="s">
        <v>111</v>
      </c>
      <c r="L142" s="19" t="s">
        <v>106</v>
      </c>
      <c r="M142" s="1" t="s">
        <v>35</v>
      </c>
      <c r="N142" s="2">
        <v>361540</v>
      </c>
      <c r="O142" s="1" t="s">
        <v>73</v>
      </c>
      <c r="P142" s="3">
        <v>51.192744407999996</v>
      </c>
      <c r="Q142" s="22">
        <f t="shared" si="14"/>
        <v>0.20008195548897623</v>
      </c>
      <c r="R142" s="23">
        <f t="shared" si="15"/>
        <v>40.950000000000003</v>
      </c>
      <c r="S142" s="4">
        <v>0.1</v>
      </c>
      <c r="T142" s="3">
        <v>45.5</v>
      </c>
      <c r="U142" s="25">
        <f t="shared" si="16"/>
        <v>10.242744407999993</v>
      </c>
      <c r="V142" s="26" t="str">
        <f t="shared" si="17"/>
        <v>13840620602599273361540</v>
      </c>
      <c r="W142" s="27">
        <v>44166</v>
      </c>
      <c r="X142" s="28"/>
      <c r="Y142" s="47"/>
      <c r="Z142" s="30">
        <f t="shared" si="18"/>
        <v>0</v>
      </c>
      <c r="AB142" s="32">
        <f t="shared" si="19"/>
        <v>0</v>
      </c>
      <c r="AC142" s="31"/>
      <c r="AD142" s="33">
        <f t="shared" si="20"/>
        <v>0</v>
      </c>
    </row>
    <row r="143" spans="1:30" s="46" customFormat="1" hidden="1" x14ac:dyDescent="0.2">
      <c r="A143" s="9">
        <v>2021</v>
      </c>
      <c r="B143" s="1" t="s">
        <v>3</v>
      </c>
      <c r="C143" s="19" t="s">
        <v>38</v>
      </c>
      <c r="D143" s="19" t="s">
        <v>39</v>
      </c>
      <c r="E143" s="19" t="s">
        <v>99</v>
      </c>
      <c r="F143" s="20">
        <v>138406</v>
      </c>
      <c r="G143" s="20">
        <v>138406</v>
      </c>
      <c r="H143" s="20" t="s">
        <v>41</v>
      </c>
      <c r="I143" s="20" t="s">
        <v>42</v>
      </c>
      <c r="J143" s="20">
        <v>20602599273</v>
      </c>
      <c r="K143" s="19" t="s">
        <v>111</v>
      </c>
      <c r="L143" s="19" t="s">
        <v>106</v>
      </c>
      <c r="M143" s="1" t="s">
        <v>44</v>
      </c>
      <c r="N143" s="2">
        <v>361532</v>
      </c>
      <c r="O143" s="1" t="s">
        <v>45</v>
      </c>
      <c r="P143" s="3">
        <v>24.870425957550601</v>
      </c>
      <c r="Q143" s="22">
        <f t="shared" si="14"/>
        <v>0.14959236982513713</v>
      </c>
      <c r="R143" s="23">
        <f t="shared" si="15"/>
        <v>21.150000000000002</v>
      </c>
      <c r="S143" s="4">
        <v>0.1</v>
      </c>
      <c r="T143" s="3">
        <v>23.5</v>
      </c>
      <c r="U143" s="25">
        <f t="shared" si="16"/>
        <v>3.7204259575505993</v>
      </c>
      <c r="V143" s="26" t="str">
        <f t="shared" si="17"/>
        <v>13840620602599273361532</v>
      </c>
      <c r="W143" s="27">
        <v>44166</v>
      </c>
      <c r="X143" s="28"/>
      <c r="Y143" s="47"/>
      <c r="Z143" s="30">
        <f t="shared" si="18"/>
        <v>0</v>
      </c>
      <c r="AB143" s="32">
        <f t="shared" si="19"/>
        <v>0</v>
      </c>
      <c r="AC143" s="31"/>
      <c r="AD143" s="33">
        <f t="shared" si="20"/>
        <v>0</v>
      </c>
    </row>
    <row r="144" spans="1:30" s="46" customFormat="1" hidden="1" x14ac:dyDescent="0.2">
      <c r="A144" s="9">
        <v>2021</v>
      </c>
      <c r="B144" s="1" t="s">
        <v>3</v>
      </c>
      <c r="C144" s="19" t="s">
        <v>38</v>
      </c>
      <c r="D144" s="19" t="s">
        <v>39</v>
      </c>
      <c r="E144" s="19" t="s">
        <v>99</v>
      </c>
      <c r="F144" s="20">
        <v>138406</v>
      </c>
      <c r="G144" s="20">
        <v>138406</v>
      </c>
      <c r="H144" s="20" t="s">
        <v>41</v>
      </c>
      <c r="I144" s="20" t="s">
        <v>42</v>
      </c>
      <c r="J144" s="20">
        <v>20602599273</v>
      </c>
      <c r="K144" s="19" t="s">
        <v>111</v>
      </c>
      <c r="L144" s="19" t="s">
        <v>106</v>
      </c>
      <c r="M144" s="1" t="s">
        <v>44</v>
      </c>
      <c r="N144" s="2">
        <v>361537</v>
      </c>
      <c r="O144" s="1" t="s">
        <v>107</v>
      </c>
      <c r="P144" s="3">
        <v>76.067035200000007</v>
      </c>
      <c r="Q144" s="22">
        <f t="shared" si="14"/>
        <v>0.15048614909076941</v>
      </c>
      <c r="R144" s="23">
        <f t="shared" si="15"/>
        <v>64.62</v>
      </c>
      <c r="S144" s="4">
        <v>0.1</v>
      </c>
      <c r="T144" s="3">
        <v>71.8</v>
      </c>
      <c r="U144" s="25">
        <f t="shared" si="16"/>
        <v>11.447035200000002</v>
      </c>
      <c r="V144" s="26" t="str">
        <f t="shared" si="17"/>
        <v>13840620602599273361537</v>
      </c>
      <c r="W144" s="27">
        <v>44166</v>
      </c>
      <c r="X144" s="28"/>
      <c r="Y144" s="47"/>
      <c r="Z144" s="30">
        <f t="shared" si="18"/>
        <v>0</v>
      </c>
      <c r="AB144" s="32">
        <f t="shared" si="19"/>
        <v>0</v>
      </c>
      <c r="AC144" s="31"/>
      <c r="AD144" s="33">
        <f t="shared" si="20"/>
        <v>0</v>
      </c>
    </row>
    <row r="145" spans="1:30" s="46" customFormat="1" hidden="1" x14ac:dyDescent="0.2">
      <c r="A145" s="9">
        <v>2021</v>
      </c>
      <c r="B145" s="1" t="s">
        <v>3</v>
      </c>
      <c r="C145" s="19" t="s">
        <v>38</v>
      </c>
      <c r="D145" s="19" t="s">
        <v>39</v>
      </c>
      <c r="E145" s="19" t="s">
        <v>99</v>
      </c>
      <c r="F145" s="20">
        <v>138406</v>
      </c>
      <c r="G145" s="20">
        <v>138406</v>
      </c>
      <c r="H145" s="20" t="s">
        <v>41</v>
      </c>
      <c r="I145" s="20" t="s">
        <v>42</v>
      </c>
      <c r="J145" s="20">
        <v>20602599273</v>
      </c>
      <c r="K145" s="19" t="s">
        <v>111</v>
      </c>
      <c r="L145" s="19" t="s">
        <v>106</v>
      </c>
      <c r="M145" s="1" t="s">
        <v>74</v>
      </c>
      <c r="N145" s="2">
        <v>370049</v>
      </c>
      <c r="O145" s="1" t="s">
        <v>108</v>
      </c>
      <c r="P145" s="3">
        <v>175.05</v>
      </c>
      <c r="Q145" s="22">
        <f t="shared" si="14"/>
        <v>0.23907455012853462</v>
      </c>
      <c r="R145" s="23">
        <f t="shared" si="15"/>
        <v>133.20000000000002</v>
      </c>
      <c r="S145" s="4">
        <v>0.1</v>
      </c>
      <c r="T145" s="3">
        <v>148</v>
      </c>
      <c r="U145" s="25">
        <f t="shared" si="16"/>
        <v>41.849999999999994</v>
      </c>
      <c r="V145" s="26" t="str">
        <f t="shared" si="17"/>
        <v>13840620602599273370049</v>
      </c>
      <c r="W145" s="27">
        <v>44166</v>
      </c>
      <c r="X145" s="28"/>
      <c r="Y145" s="47"/>
      <c r="Z145" s="30">
        <f t="shared" si="18"/>
        <v>0</v>
      </c>
      <c r="AB145" s="32">
        <f t="shared" si="19"/>
        <v>0</v>
      </c>
      <c r="AC145" s="31"/>
      <c r="AD145" s="33">
        <f t="shared" si="20"/>
        <v>0</v>
      </c>
    </row>
    <row r="146" spans="1:30" s="46" customFormat="1" hidden="1" x14ac:dyDescent="0.2">
      <c r="A146" s="9">
        <v>2021</v>
      </c>
      <c r="B146" s="1" t="s">
        <v>3</v>
      </c>
      <c r="C146" s="19" t="s">
        <v>38</v>
      </c>
      <c r="D146" s="19" t="s">
        <v>39</v>
      </c>
      <c r="E146" s="19" t="s">
        <v>99</v>
      </c>
      <c r="F146" s="20">
        <v>138406</v>
      </c>
      <c r="G146" s="20">
        <v>138406</v>
      </c>
      <c r="H146" s="20" t="s">
        <v>41</v>
      </c>
      <c r="I146" s="20" t="s">
        <v>42</v>
      </c>
      <c r="J146" s="20">
        <v>20602599273</v>
      </c>
      <c r="K146" s="19" t="s">
        <v>111</v>
      </c>
      <c r="L146" s="19" t="s">
        <v>106</v>
      </c>
      <c r="M146" s="1" t="s">
        <v>74</v>
      </c>
      <c r="N146" s="2">
        <v>371439</v>
      </c>
      <c r="O146" s="1" t="s">
        <v>102</v>
      </c>
      <c r="P146" s="3">
        <v>137.69</v>
      </c>
      <c r="Q146" s="22">
        <f t="shared" si="14"/>
        <v>1.1983441063258105E-2</v>
      </c>
      <c r="R146" s="23">
        <f t="shared" si="15"/>
        <v>136.04</v>
      </c>
      <c r="S146" s="4">
        <v>0.05</v>
      </c>
      <c r="T146" s="3">
        <v>143.19999999999999</v>
      </c>
      <c r="U146" s="25">
        <f t="shared" si="16"/>
        <v>1.6500000000000057</v>
      </c>
      <c r="V146" s="26" t="str">
        <f t="shared" si="17"/>
        <v>13840620602599273371439</v>
      </c>
      <c r="W146" s="27">
        <v>44166</v>
      </c>
      <c r="X146" s="28"/>
      <c r="Y146" s="47"/>
      <c r="Z146" s="30">
        <f t="shared" si="18"/>
        <v>0</v>
      </c>
      <c r="AB146" s="32">
        <f t="shared" si="19"/>
        <v>0</v>
      </c>
      <c r="AC146" s="31"/>
      <c r="AD146" s="33">
        <f t="shared" si="20"/>
        <v>0</v>
      </c>
    </row>
    <row r="147" spans="1:30" s="46" customFormat="1" hidden="1" x14ac:dyDescent="0.2">
      <c r="A147" s="9">
        <v>2021</v>
      </c>
      <c r="B147" s="1" t="s">
        <v>3</v>
      </c>
      <c r="C147" s="19" t="s">
        <v>38</v>
      </c>
      <c r="D147" s="19" t="s">
        <v>39</v>
      </c>
      <c r="E147" s="19" t="s">
        <v>99</v>
      </c>
      <c r="F147" s="20">
        <v>138406</v>
      </c>
      <c r="G147" s="20">
        <v>138406</v>
      </c>
      <c r="H147" s="20" t="s">
        <v>41</v>
      </c>
      <c r="I147" s="20" t="s">
        <v>42</v>
      </c>
      <c r="J147" s="20">
        <v>20514680401</v>
      </c>
      <c r="K147" s="48" t="s">
        <v>112</v>
      </c>
      <c r="L147" s="19" t="s">
        <v>113</v>
      </c>
      <c r="M147" s="1" t="s">
        <v>35</v>
      </c>
      <c r="N147" s="2">
        <v>361358</v>
      </c>
      <c r="O147" s="1" t="s">
        <v>114</v>
      </c>
      <c r="P147" s="3">
        <v>32.162832000000002</v>
      </c>
      <c r="Q147" s="22">
        <f t="shared" si="14"/>
        <v>0.33304056222952982</v>
      </c>
      <c r="R147" s="23">
        <f t="shared" si="15"/>
        <v>21.451304347826088</v>
      </c>
      <c r="S147" s="4">
        <v>0.1</v>
      </c>
      <c r="T147" s="3">
        <v>23.834782608695654</v>
      </c>
      <c r="U147" s="25">
        <f t="shared" si="16"/>
        <v>10.711527652173913</v>
      </c>
      <c r="V147" s="26" t="str">
        <f t="shared" si="17"/>
        <v>13840620514680401361358</v>
      </c>
      <c r="W147" s="27">
        <v>43983</v>
      </c>
      <c r="X147" s="28"/>
      <c r="Y147" s="47"/>
      <c r="Z147" s="30">
        <f t="shared" si="18"/>
        <v>0</v>
      </c>
      <c r="AB147" s="32">
        <f t="shared" si="19"/>
        <v>0</v>
      </c>
      <c r="AC147" s="31"/>
      <c r="AD147" s="33">
        <f t="shared" si="20"/>
        <v>0</v>
      </c>
    </row>
    <row r="148" spans="1:30" s="46" customFormat="1" x14ac:dyDescent="0.2">
      <c r="A148" s="9">
        <v>2021</v>
      </c>
      <c r="B148" s="1" t="s">
        <v>3</v>
      </c>
      <c r="C148" s="19" t="s">
        <v>38</v>
      </c>
      <c r="D148" s="19" t="s">
        <v>39</v>
      </c>
      <c r="E148" s="19" t="s">
        <v>99</v>
      </c>
      <c r="F148" s="20">
        <v>138406</v>
      </c>
      <c r="G148" s="20">
        <v>138406</v>
      </c>
      <c r="H148" s="20" t="s">
        <v>41</v>
      </c>
      <c r="I148" s="20" t="s">
        <v>42</v>
      </c>
      <c r="J148" s="20">
        <v>20514680401</v>
      </c>
      <c r="K148" s="48" t="s">
        <v>112</v>
      </c>
      <c r="L148" s="19" t="s">
        <v>113</v>
      </c>
      <c r="M148" s="1" t="s">
        <v>35</v>
      </c>
      <c r="N148" s="2">
        <v>361444</v>
      </c>
      <c r="O148" s="1" t="s">
        <v>54</v>
      </c>
      <c r="P148" s="3">
        <v>29.02</v>
      </c>
      <c r="Q148" s="22">
        <f>IF(1-R148/P148&lt;0%,0,1-R148/P148)</f>
        <v>0.14993108201240524</v>
      </c>
      <c r="R148" s="23">
        <f t="shared" si="15"/>
        <v>24.669</v>
      </c>
      <c r="S148" s="4">
        <v>0.1</v>
      </c>
      <c r="T148" s="3">
        <v>27.41</v>
      </c>
      <c r="U148" s="25">
        <f t="shared" si="16"/>
        <v>4.3509999999999991</v>
      </c>
      <c r="V148" s="26" t="str">
        <f t="shared" si="17"/>
        <v>13840620514680401361444</v>
      </c>
      <c r="W148" s="27">
        <v>43983</v>
      </c>
      <c r="X148" s="28">
        <v>10</v>
      </c>
      <c r="Y148" s="47"/>
      <c r="Z148" s="30">
        <f t="shared" si="18"/>
        <v>0</v>
      </c>
      <c r="AB148" s="32">
        <f t="shared" si="19"/>
        <v>0</v>
      </c>
      <c r="AC148" s="31"/>
      <c r="AD148" s="33">
        <f t="shared" si="20"/>
        <v>0</v>
      </c>
    </row>
    <row r="149" spans="1:30" s="46" customFormat="1" x14ac:dyDescent="0.2">
      <c r="A149" s="9">
        <v>2021</v>
      </c>
      <c r="B149" s="1" t="s">
        <v>3</v>
      </c>
      <c r="C149" s="19" t="s">
        <v>38</v>
      </c>
      <c r="D149" s="19" t="s">
        <v>39</v>
      </c>
      <c r="E149" s="19" t="s">
        <v>99</v>
      </c>
      <c r="F149" s="20">
        <v>138406</v>
      </c>
      <c r="G149" s="20">
        <v>138406</v>
      </c>
      <c r="H149" s="20" t="s">
        <v>41</v>
      </c>
      <c r="I149" s="20" t="s">
        <v>42</v>
      </c>
      <c r="J149" s="20">
        <v>20514680401</v>
      </c>
      <c r="K149" s="48" t="s">
        <v>112</v>
      </c>
      <c r="L149" s="19" t="s">
        <v>113</v>
      </c>
      <c r="M149" s="1" t="s">
        <v>35</v>
      </c>
      <c r="N149" s="2">
        <v>361571</v>
      </c>
      <c r="O149" s="1" t="s">
        <v>37</v>
      </c>
      <c r="P149" s="3">
        <v>25.216627835683624</v>
      </c>
      <c r="Q149" s="22">
        <f t="shared" si="14"/>
        <v>0.13449965862938218</v>
      </c>
      <c r="R149" s="23">
        <f t="shared" si="15"/>
        <v>21.824999999999999</v>
      </c>
      <c r="S149" s="4">
        <v>0.1</v>
      </c>
      <c r="T149" s="3">
        <v>24.25</v>
      </c>
      <c r="U149" s="25">
        <f t="shared" si="16"/>
        <v>3.3916278356836251</v>
      </c>
      <c r="V149" s="26" t="str">
        <f t="shared" si="17"/>
        <v>13840620514680401361571</v>
      </c>
      <c r="W149" s="27">
        <v>43983</v>
      </c>
      <c r="X149" s="28">
        <v>30</v>
      </c>
      <c r="Y149" s="47"/>
      <c r="Z149" s="30">
        <f t="shared" si="18"/>
        <v>0</v>
      </c>
      <c r="AB149" s="32">
        <f t="shared" si="19"/>
        <v>0</v>
      </c>
      <c r="AC149" s="31"/>
      <c r="AD149" s="33">
        <f t="shared" si="20"/>
        <v>0</v>
      </c>
    </row>
    <row r="150" spans="1:30" s="46" customFormat="1" x14ac:dyDescent="0.2">
      <c r="A150" s="9">
        <v>2021</v>
      </c>
      <c r="B150" s="1" t="s">
        <v>3</v>
      </c>
      <c r="C150" s="19" t="s">
        <v>38</v>
      </c>
      <c r="D150" s="19" t="s">
        <v>39</v>
      </c>
      <c r="E150" s="19" t="s">
        <v>99</v>
      </c>
      <c r="F150" s="20">
        <v>138406</v>
      </c>
      <c r="G150" s="20">
        <v>138406</v>
      </c>
      <c r="H150" s="20" t="s">
        <v>41</v>
      </c>
      <c r="I150" s="20" t="s">
        <v>42</v>
      </c>
      <c r="J150" s="20">
        <v>20514680401</v>
      </c>
      <c r="K150" s="48" t="s">
        <v>112</v>
      </c>
      <c r="L150" s="19" t="s">
        <v>113</v>
      </c>
      <c r="M150" s="1" t="s">
        <v>35</v>
      </c>
      <c r="N150" s="2">
        <v>361541</v>
      </c>
      <c r="O150" s="1" t="s">
        <v>36</v>
      </c>
      <c r="P150" s="3">
        <v>31.07226</v>
      </c>
      <c r="Q150" s="22">
        <f t="shared" si="14"/>
        <v>0.2976050020178771</v>
      </c>
      <c r="R150" s="23">
        <f t="shared" si="15"/>
        <v>21.824999999999999</v>
      </c>
      <c r="S150" s="4">
        <v>0.1</v>
      </c>
      <c r="T150" s="3">
        <v>24.25</v>
      </c>
      <c r="U150" s="25">
        <f t="shared" si="16"/>
        <v>9.2472600000000007</v>
      </c>
      <c r="V150" s="26" t="str">
        <f t="shared" si="17"/>
        <v>13840620514680401361541</v>
      </c>
      <c r="W150" s="27">
        <v>43983</v>
      </c>
      <c r="X150" s="28">
        <v>30</v>
      </c>
      <c r="Y150" s="47"/>
      <c r="Z150" s="30">
        <f t="shared" si="18"/>
        <v>0</v>
      </c>
      <c r="AB150" s="32">
        <f t="shared" si="19"/>
        <v>0</v>
      </c>
      <c r="AC150" s="31"/>
      <c r="AD150" s="33">
        <f t="shared" si="20"/>
        <v>0</v>
      </c>
    </row>
    <row r="151" spans="1:30" s="46" customFormat="1" x14ac:dyDescent="0.2">
      <c r="A151" s="9">
        <v>2021</v>
      </c>
      <c r="B151" s="1" t="s">
        <v>3</v>
      </c>
      <c r="C151" s="19" t="s">
        <v>38</v>
      </c>
      <c r="D151" s="19" t="s">
        <v>39</v>
      </c>
      <c r="E151" s="19" t="s">
        <v>99</v>
      </c>
      <c r="F151" s="20">
        <v>138406</v>
      </c>
      <c r="G151" s="20">
        <v>138406</v>
      </c>
      <c r="H151" s="20" t="s">
        <v>41</v>
      </c>
      <c r="I151" s="20" t="s">
        <v>42</v>
      </c>
      <c r="J151" s="20">
        <v>20514680401</v>
      </c>
      <c r="K151" s="48" t="s">
        <v>112</v>
      </c>
      <c r="L151" s="19" t="s">
        <v>113</v>
      </c>
      <c r="M151" s="1" t="s">
        <v>35</v>
      </c>
      <c r="N151" s="2">
        <v>361377</v>
      </c>
      <c r="O151" s="1" t="s">
        <v>83</v>
      </c>
      <c r="P151" s="3">
        <v>53.654772600000001</v>
      </c>
      <c r="Q151" s="22">
        <f t="shared" si="14"/>
        <v>0.3867460729858726</v>
      </c>
      <c r="R151" s="23">
        <f t="shared" si="15"/>
        <v>32.904000000000003</v>
      </c>
      <c r="S151" s="4">
        <v>0.1</v>
      </c>
      <c r="T151" s="3">
        <v>36.56</v>
      </c>
      <c r="U151" s="25">
        <f t="shared" si="16"/>
        <v>20.750772599999998</v>
      </c>
      <c r="V151" s="26" t="str">
        <f t="shared" si="17"/>
        <v>13840620514680401361377</v>
      </c>
      <c r="W151" s="27">
        <v>43983</v>
      </c>
      <c r="X151" s="28">
        <v>30</v>
      </c>
      <c r="Y151" s="47"/>
      <c r="Z151" s="30">
        <f t="shared" si="18"/>
        <v>0</v>
      </c>
      <c r="AB151" s="32">
        <f t="shared" si="19"/>
        <v>0</v>
      </c>
      <c r="AC151" s="31"/>
      <c r="AD151" s="33">
        <f t="shared" si="20"/>
        <v>0</v>
      </c>
    </row>
    <row r="152" spans="1:30" s="46" customFormat="1" x14ac:dyDescent="0.2">
      <c r="A152" s="9">
        <v>2021</v>
      </c>
      <c r="B152" s="1" t="s">
        <v>3</v>
      </c>
      <c r="C152" s="19" t="s">
        <v>38</v>
      </c>
      <c r="D152" s="19" t="s">
        <v>39</v>
      </c>
      <c r="E152" s="19" t="s">
        <v>99</v>
      </c>
      <c r="F152" s="20">
        <v>138406</v>
      </c>
      <c r="G152" s="20">
        <v>138406</v>
      </c>
      <c r="H152" s="20" t="s">
        <v>41</v>
      </c>
      <c r="I152" s="20" t="s">
        <v>42</v>
      </c>
      <c r="J152" s="20">
        <v>20514680401</v>
      </c>
      <c r="K152" s="48" t="s">
        <v>112</v>
      </c>
      <c r="L152" s="19" t="s">
        <v>113</v>
      </c>
      <c r="M152" s="1" t="s">
        <v>44</v>
      </c>
      <c r="N152" s="2">
        <v>361179</v>
      </c>
      <c r="O152" s="1" t="s">
        <v>58</v>
      </c>
      <c r="P152" s="3">
        <v>100.729512</v>
      </c>
      <c r="Q152" s="22">
        <f t="shared" si="14"/>
        <v>0.51224920061163404</v>
      </c>
      <c r="R152" s="23">
        <f t="shared" si="15"/>
        <v>49.130900000000004</v>
      </c>
      <c r="S152" s="4">
        <v>0.09</v>
      </c>
      <c r="T152" s="3">
        <v>53.99</v>
      </c>
      <c r="U152" s="25">
        <f t="shared" si="16"/>
        <v>51.598611999999996</v>
      </c>
      <c r="V152" s="26" t="str">
        <f t="shared" si="17"/>
        <v>13840620514680401361179</v>
      </c>
      <c r="W152" s="27">
        <v>43983</v>
      </c>
      <c r="X152" s="28">
        <v>50</v>
      </c>
      <c r="Y152" s="47"/>
      <c r="Z152" s="30">
        <f t="shared" si="18"/>
        <v>0</v>
      </c>
      <c r="AB152" s="32">
        <f t="shared" si="19"/>
        <v>0</v>
      </c>
      <c r="AC152" s="31"/>
      <c r="AD152" s="33">
        <f t="shared" si="20"/>
        <v>0</v>
      </c>
    </row>
    <row r="153" spans="1:30" s="46" customFormat="1" x14ac:dyDescent="0.2">
      <c r="A153" s="9">
        <v>2021</v>
      </c>
      <c r="B153" s="1" t="s">
        <v>3</v>
      </c>
      <c r="C153" s="19" t="s">
        <v>38</v>
      </c>
      <c r="D153" s="19" t="s">
        <v>39</v>
      </c>
      <c r="E153" s="19" t="s">
        <v>99</v>
      </c>
      <c r="F153" s="20">
        <v>138406</v>
      </c>
      <c r="G153" s="20">
        <v>138406</v>
      </c>
      <c r="H153" s="20" t="s">
        <v>41</v>
      </c>
      <c r="I153" s="20" t="s">
        <v>42</v>
      </c>
      <c r="J153" s="20">
        <v>20514680401</v>
      </c>
      <c r="K153" s="48" t="s">
        <v>112</v>
      </c>
      <c r="L153" s="19" t="s">
        <v>113</v>
      </c>
      <c r="M153" s="1" t="s">
        <v>44</v>
      </c>
      <c r="N153" s="2">
        <v>361532</v>
      </c>
      <c r="O153" s="1" t="s">
        <v>45</v>
      </c>
      <c r="P153" s="3">
        <v>24.870425957550601</v>
      </c>
      <c r="Q153" s="22">
        <f t="shared" si="14"/>
        <v>0.28796555273217139</v>
      </c>
      <c r="R153" s="23">
        <f t="shared" si="15"/>
        <v>17.708600000000001</v>
      </c>
      <c r="S153" s="4">
        <v>0.09</v>
      </c>
      <c r="T153" s="3">
        <v>19.46</v>
      </c>
      <c r="U153" s="25">
        <f t="shared" si="16"/>
        <v>7.1618259575506009</v>
      </c>
      <c r="V153" s="26" t="str">
        <f t="shared" si="17"/>
        <v>13840620514680401361532</v>
      </c>
      <c r="W153" s="27">
        <v>43983</v>
      </c>
      <c r="X153" s="28">
        <v>150</v>
      </c>
      <c r="Y153" s="47"/>
      <c r="Z153" s="30">
        <f t="shared" si="18"/>
        <v>0</v>
      </c>
      <c r="AB153" s="32">
        <f t="shared" si="19"/>
        <v>0</v>
      </c>
      <c r="AC153" s="31"/>
      <c r="AD153" s="33">
        <f t="shared" si="20"/>
        <v>0</v>
      </c>
    </row>
    <row r="154" spans="1:30" s="46" customFormat="1" x14ac:dyDescent="0.2">
      <c r="A154" s="9">
        <v>2021</v>
      </c>
      <c r="B154" s="1" t="s">
        <v>3</v>
      </c>
      <c r="C154" s="19" t="s">
        <v>38</v>
      </c>
      <c r="D154" s="19" t="s">
        <v>39</v>
      </c>
      <c r="E154" s="19" t="s">
        <v>99</v>
      </c>
      <c r="F154" s="20">
        <v>138406</v>
      </c>
      <c r="G154" s="20">
        <v>138406</v>
      </c>
      <c r="H154" s="20" t="s">
        <v>41</v>
      </c>
      <c r="I154" s="20" t="s">
        <v>42</v>
      </c>
      <c r="J154" s="20">
        <v>20514680401</v>
      </c>
      <c r="K154" s="48" t="s">
        <v>112</v>
      </c>
      <c r="L154" s="19" t="s">
        <v>113</v>
      </c>
      <c r="M154" s="1" t="s">
        <v>48</v>
      </c>
      <c r="N154" s="2">
        <v>360442</v>
      </c>
      <c r="O154" s="1" t="s">
        <v>80</v>
      </c>
      <c r="P154" s="3">
        <v>39.148668000000001</v>
      </c>
      <c r="Q154" s="22">
        <f t="shared" si="14"/>
        <v>0.16341981290397911</v>
      </c>
      <c r="R154" s="23">
        <f t="shared" si="15"/>
        <v>32.751000000000005</v>
      </c>
      <c r="S154" s="4">
        <v>0.1</v>
      </c>
      <c r="T154" s="3">
        <v>36.39</v>
      </c>
      <c r="U154" s="25">
        <f t="shared" si="16"/>
        <v>6.3976679999999959</v>
      </c>
      <c r="V154" s="26" t="str">
        <f t="shared" si="17"/>
        <v>13840620514680401360442</v>
      </c>
      <c r="W154" s="27">
        <v>43983</v>
      </c>
      <c r="X154" s="28">
        <v>5</v>
      </c>
      <c r="Y154" s="47"/>
      <c r="Z154" s="30">
        <f t="shared" si="18"/>
        <v>0</v>
      </c>
      <c r="AB154" s="32">
        <f t="shared" si="19"/>
        <v>0</v>
      </c>
      <c r="AC154" s="31"/>
      <c r="AD154" s="33">
        <f t="shared" si="20"/>
        <v>0</v>
      </c>
    </row>
    <row r="155" spans="1:30" s="46" customFormat="1" x14ac:dyDescent="0.2">
      <c r="A155" s="9">
        <v>2021</v>
      </c>
      <c r="B155" s="1" t="s">
        <v>3</v>
      </c>
      <c r="C155" s="19" t="s">
        <v>38</v>
      </c>
      <c r="D155" s="19" t="s">
        <v>39</v>
      </c>
      <c r="E155" s="19" t="s">
        <v>99</v>
      </c>
      <c r="F155" s="20">
        <v>138406</v>
      </c>
      <c r="G155" s="20">
        <v>138406</v>
      </c>
      <c r="H155" s="20" t="s">
        <v>41</v>
      </c>
      <c r="I155" s="20" t="s">
        <v>42</v>
      </c>
      <c r="J155" s="20">
        <v>20514680401</v>
      </c>
      <c r="K155" s="48" t="s">
        <v>112</v>
      </c>
      <c r="L155" s="19" t="s">
        <v>113</v>
      </c>
      <c r="M155" s="1" t="s">
        <v>48</v>
      </c>
      <c r="N155" s="2">
        <v>361424</v>
      </c>
      <c r="O155" s="1" t="s">
        <v>84</v>
      </c>
      <c r="P155" s="3">
        <v>58.115912399999999</v>
      </c>
      <c r="Q155" s="22">
        <f t="shared" si="14"/>
        <v>0.38689769241237948</v>
      </c>
      <c r="R155" s="23">
        <f t="shared" si="15"/>
        <v>35.631000000000007</v>
      </c>
      <c r="S155" s="4">
        <v>0.1</v>
      </c>
      <c r="T155" s="3">
        <v>39.590000000000003</v>
      </c>
      <c r="U155" s="25">
        <f t="shared" si="16"/>
        <v>22.484912399999992</v>
      </c>
      <c r="V155" s="26" t="str">
        <f t="shared" si="17"/>
        <v>13840620514680401361424</v>
      </c>
      <c r="W155" s="27">
        <v>43983</v>
      </c>
      <c r="X155" s="28">
        <v>40</v>
      </c>
      <c r="Y155" s="47"/>
      <c r="Z155" s="30">
        <f t="shared" si="18"/>
        <v>0</v>
      </c>
      <c r="AB155" s="32">
        <f t="shared" si="19"/>
        <v>0</v>
      </c>
      <c r="AC155" s="31"/>
      <c r="AD155" s="33">
        <f t="shared" si="20"/>
        <v>0</v>
      </c>
    </row>
    <row r="156" spans="1:30" s="46" customFormat="1" x14ac:dyDescent="0.2">
      <c r="A156" s="9">
        <v>2021</v>
      </c>
      <c r="B156" s="1" t="s">
        <v>3</v>
      </c>
      <c r="C156" s="19" t="s">
        <v>38</v>
      </c>
      <c r="D156" s="19" t="s">
        <v>39</v>
      </c>
      <c r="E156" s="19" t="s">
        <v>99</v>
      </c>
      <c r="F156" s="20">
        <v>138406</v>
      </c>
      <c r="G156" s="20">
        <v>138406</v>
      </c>
      <c r="H156" s="20" t="s">
        <v>41</v>
      </c>
      <c r="I156" s="20" t="s">
        <v>42</v>
      </c>
      <c r="J156" s="20">
        <v>20514680401</v>
      </c>
      <c r="K156" s="48" t="s">
        <v>112</v>
      </c>
      <c r="L156" s="19" t="s">
        <v>113</v>
      </c>
      <c r="M156" s="1" t="s">
        <v>48</v>
      </c>
      <c r="N156" s="2">
        <v>360854</v>
      </c>
      <c r="O156" s="1" t="s">
        <v>98</v>
      </c>
      <c r="P156" s="3">
        <v>84.874140000000011</v>
      </c>
      <c r="Q156" s="22">
        <f t="shared" si="14"/>
        <v>0.38677434610824935</v>
      </c>
      <c r="R156" s="23">
        <f t="shared" si="15"/>
        <v>52.046999999999997</v>
      </c>
      <c r="S156" s="4">
        <v>0.1</v>
      </c>
      <c r="T156" s="3">
        <v>57.83</v>
      </c>
      <c r="U156" s="25">
        <f t="shared" si="16"/>
        <v>32.827140000000014</v>
      </c>
      <c r="V156" s="26" t="str">
        <f t="shared" si="17"/>
        <v>13840620514680401360854</v>
      </c>
      <c r="W156" s="27">
        <v>43983</v>
      </c>
      <c r="X156" s="28">
        <v>40</v>
      </c>
      <c r="Y156" s="47"/>
      <c r="Z156" s="30">
        <f t="shared" si="18"/>
        <v>0</v>
      </c>
      <c r="AB156" s="32">
        <f t="shared" si="19"/>
        <v>0</v>
      </c>
      <c r="AC156" s="31"/>
      <c r="AD156" s="33">
        <f t="shared" si="20"/>
        <v>0</v>
      </c>
    </row>
    <row r="157" spans="1:30" s="46" customFormat="1" hidden="1" x14ac:dyDescent="0.2">
      <c r="A157" s="9">
        <v>2021</v>
      </c>
      <c r="B157" s="1" t="s">
        <v>3</v>
      </c>
      <c r="C157" s="19" t="s">
        <v>38</v>
      </c>
      <c r="D157" s="19" t="s">
        <v>39</v>
      </c>
      <c r="E157" s="19" t="s">
        <v>99</v>
      </c>
      <c r="F157" s="20">
        <v>138406</v>
      </c>
      <c r="G157" s="20">
        <v>138406</v>
      </c>
      <c r="H157" s="20" t="s">
        <v>41</v>
      </c>
      <c r="I157" s="20" t="s">
        <v>42</v>
      </c>
      <c r="J157" s="20">
        <v>20514680401</v>
      </c>
      <c r="K157" s="48" t="s">
        <v>112</v>
      </c>
      <c r="L157" s="19" t="s">
        <v>113</v>
      </c>
      <c r="M157" s="1" t="s">
        <v>74</v>
      </c>
      <c r="N157" s="2">
        <v>370042</v>
      </c>
      <c r="O157" s="1" t="s">
        <v>90</v>
      </c>
      <c r="P157" s="3">
        <v>121</v>
      </c>
      <c r="Q157" s="22">
        <f t="shared" si="14"/>
        <v>9.9999999999999978E-2</v>
      </c>
      <c r="R157" s="23">
        <f t="shared" si="15"/>
        <v>108.9</v>
      </c>
      <c r="S157" s="4">
        <v>0.08</v>
      </c>
      <c r="T157" s="3">
        <v>118.36956521739131</v>
      </c>
      <c r="U157" s="25">
        <f t="shared" si="16"/>
        <v>12.099999999999994</v>
      </c>
      <c r="V157" s="26" t="str">
        <f t="shared" si="17"/>
        <v>13840620514680401370042</v>
      </c>
      <c r="W157" s="27">
        <v>43831</v>
      </c>
      <c r="X157" s="28"/>
      <c r="Y157" s="47"/>
      <c r="Z157" s="30">
        <f t="shared" si="18"/>
        <v>0</v>
      </c>
      <c r="AB157" s="32">
        <f t="shared" si="19"/>
        <v>0</v>
      </c>
      <c r="AC157" s="31"/>
      <c r="AD157" s="33">
        <f t="shared" si="20"/>
        <v>0</v>
      </c>
    </row>
    <row r="158" spans="1:30" s="46" customFormat="1" hidden="1" x14ac:dyDescent="0.2">
      <c r="A158" s="9">
        <v>2021</v>
      </c>
      <c r="B158" s="1" t="s">
        <v>3</v>
      </c>
      <c r="C158" s="19" t="s">
        <v>38</v>
      </c>
      <c r="D158" s="19" t="s">
        <v>39</v>
      </c>
      <c r="E158" s="19" t="s">
        <v>99</v>
      </c>
      <c r="F158" s="20">
        <v>138406</v>
      </c>
      <c r="G158" s="20">
        <v>138406</v>
      </c>
      <c r="H158" s="20" t="s">
        <v>41</v>
      </c>
      <c r="I158" s="20" t="s">
        <v>42</v>
      </c>
      <c r="J158" s="20">
        <v>20514680401</v>
      </c>
      <c r="K158" s="48" t="s">
        <v>112</v>
      </c>
      <c r="L158" s="19" t="s">
        <v>113</v>
      </c>
      <c r="M158" s="1" t="s">
        <v>74</v>
      </c>
      <c r="N158" s="2">
        <v>371439</v>
      </c>
      <c r="O158" s="1" t="s">
        <v>102</v>
      </c>
      <c r="P158" s="3">
        <v>137.69</v>
      </c>
      <c r="Q158" s="22">
        <f t="shared" si="14"/>
        <v>0.20916115912557187</v>
      </c>
      <c r="R158" s="23">
        <f t="shared" si="15"/>
        <v>108.89060000000001</v>
      </c>
      <c r="S158" s="4">
        <v>0.09</v>
      </c>
      <c r="T158" s="3">
        <v>119.66</v>
      </c>
      <c r="U158" s="25">
        <f t="shared" si="16"/>
        <v>28.799399999999991</v>
      </c>
      <c r="V158" s="26" t="str">
        <f t="shared" si="17"/>
        <v>13840620514680401371439</v>
      </c>
      <c r="W158" s="27">
        <v>43831</v>
      </c>
      <c r="X158" s="28"/>
      <c r="Y158" s="47"/>
      <c r="Z158" s="30">
        <f t="shared" si="18"/>
        <v>0</v>
      </c>
      <c r="AB158" s="32">
        <f t="shared" si="19"/>
        <v>0</v>
      </c>
      <c r="AC158" s="31"/>
      <c r="AD158" s="33">
        <f t="shared" si="20"/>
        <v>0</v>
      </c>
    </row>
    <row r="159" spans="1:30" s="46" customFormat="1" hidden="1" x14ac:dyDescent="0.2">
      <c r="A159" s="9">
        <v>2021</v>
      </c>
      <c r="B159" s="1" t="s">
        <v>3</v>
      </c>
      <c r="C159" s="19" t="s">
        <v>38</v>
      </c>
      <c r="D159" s="19" t="s">
        <v>39</v>
      </c>
      <c r="E159" s="19" t="s">
        <v>99</v>
      </c>
      <c r="F159" s="20">
        <v>138406</v>
      </c>
      <c r="G159" s="20">
        <v>138406</v>
      </c>
      <c r="H159" s="20" t="s">
        <v>41</v>
      </c>
      <c r="I159" s="20" t="s">
        <v>42</v>
      </c>
      <c r="J159" s="20">
        <v>20509076945</v>
      </c>
      <c r="K159" s="19" t="s">
        <v>115</v>
      </c>
      <c r="L159" s="19" t="s">
        <v>113</v>
      </c>
      <c r="M159" s="1" t="s">
        <v>35</v>
      </c>
      <c r="N159" s="2">
        <v>361358</v>
      </c>
      <c r="O159" s="1" t="s">
        <v>114</v>
      </c>
      <c r="P159" s="3">
        <v>32.162832000000002</v>
      </c>
      <c r="Q159" s="22">
        <f t="shared" si="14"/>
        <v>0.33304056222952982</v>
      </c>
      <c r="R159" s="23">
        <f t="shared" si="15"/>
        <v>21.451304347826088</v>
      </c>
      <c r="S159" s="4">
        <v>0.1</v>
      </c>
      <c r="T159" s="3">
        <v>23.834782608695654</v>
      </c>
      <c r="U159" s="25">
        <f t="shared" si="16"/>
        <v>10.711527652173913</v>
      </c>
      <c r="V159" s="26" t="str">
        <f t="shared" si="17"/>
        <v>13840620509076945361358</v>
      </c>
      <c r="W159" s="27">
        <v>43983</v>
      </c>
      <c r="X159" s="28"/>
      <c r="Y159" s="47"/>
      <c r="Z159" s="30">
        <f t="shared" si="18"/>
        <v>0</v>
      </c>
      <c r="AB159" s="32">
        <f t="shared" si="19"/>
        <v>0</v>
      </c>
      <c r="AC159" s="31"/>
      <c r="AD159" s="33">
        <f t="shared" si="20"/>
        <v>0</v>
      </c>
    </row>
    <row r="160" spans="1:30" s="46" customFormat="1" x14ac:dyDescent="0.2">
      <c r="A160" s="9">
        <v>2021</v>
      </c>
      <c r="B160" s="1" t="s">
        <v>3</v>
      </c>
      <c r="C160" s="19" t="s">
        <v>38</v>
      </c>
      <c r="D160" s="19" t="s">
        <v>39</v>
      </c>
      <c r="E160" s="19" t="s">
        <v>99</v>
      </c>
      <c r="F160" s="20">
        <v>138406</v>
      </c>
      <c r="G160" s="20">
        <v>138406</v>
      </c>
      <c r="H160" s="20" t="s">
        <v>41</v>
      </c>
      <c r="I160" s="20" t="s">
        <v>42</v>
      </c>
      <c r="J160" s="20">
        <v>20509076945</v>
      </c>
      <c r="K160" s="19" t="s">
        <v>115</v>
      </c>
      <c r="L160" s="19" t="s">
        <v>113</v>
      </c>
      <c r="M160" s="1" t="s">
        <v>35</v>
      </c>
      <c r="N160" s="2">
        <v>361444</v>
      </c>
      <c r="O160" s="1" t="s">
        <v>54</v>
      </c>
      <c r="P160" s="3">
        <v>29.02</v>
      </c>
      <c r="Q160" s="22">
        <f t="shared" si="14"/>
        <v>0.14993108201240524</v>
      </c>
      <c r="R160" s="23">
        <f t="shared" si="15"/>
        <v>24.669</v>
      </c>
      <c r="S160" s="4">
        <v>0.1</v>
      </c>
      <c r="T160" s="3">
        <v>27.41</v>
      </c>
      <c r="U160" s="25">
        <f t="shared" si="16"/>
        <v>4.3509999999999991</v>
      </c>
      <c r="V160" s="26" t="str">
        <f t="shared" si="17"/>
        <v>13840620509076945361444</v>
      </c>
      <c r="W160" s="27">
        <v>43983</v>
      </c>
      <c r="X160" s="28">
        <v>10</v>
      </c>
      <c r="Y160" s="47"/>
      <c r="Z160" s="30">
        <f t="shared" si="18"/>
        <v>0</v>
      </c>
      <c r="AB160" s="32">
        <f t="shared" si="19"/>
        <v>0</v>
      </c>
      <c r="AC160" s="31"/>
      <c r="AD160" s="33">
        <f t="shared" si="20"/>
        <v>0</v>
      </c>
    </row>
    <row r="161" spans="1:30" s="46" customFormat="1" x14ac:dyDescent="0.2">
      <c r="A161" s="9">
        <v>2021</v>
      </c>
      <c r="B161" s="1" t="s">
        <v>3</v>
      </c>
      <c r="C161" s="19" t="s">
        <v>38</v>
      </c>
      <c r="D161" s="19" t="s">
        <v>39</v>
      </c>
      <c r="E161" s="19" t="s">
        <v>99</v>
      </c>
      <c r="F161" s="20">
        <v>138406</v>
      </c>
      <c r="G161" s="20">
        <v>138406</v>
      </c>
      <c r="H161" s="20" t="s">
        <v>41</v>
      </c>
      <c r="I161" s="20" t="s">
        <v>42</v>
      </c>
      <c r="J161" s="20">
        <v>20509076945</v>
      </c>
      <c r="K161" s="19" t="s">
        <v>115</v>
      </c>
      <c r="L161" s="19" t="s">
        <v>113</v>
      </c>
      <c r="M161" s="1" t="s">
        <v>35</v>
      </c>
      <c r="N161" s="2">
        <v>361571</v>
      </c>
      <c r="O161" s="1" t="s">
        <v>37</v>
      </c>
      <c r="P161" s="3">
        <v>25.216627835683624</v>
      </c>
      <c r="Q161" s="22">
        <f t="shared" si="14"/>
        <v>0.13449965862938218</v>
      </c>
      <c r="R161" s="23">
        <f t="shared" si="15"/>
        <v>21.824999999999999</v>
      </c>
      <c r="S161" s="4">
        <v>0.1</v>
      </c>
      <c r="T161" s="3">
        <v>24.25</v>
      </c>
      <c r="U161" s="25">
        <f t="shared" si="16"/>
        <v>3.3916278356836251</v>
      </c>
      <c r="V161" s="26" t="str">
        <f t="shared" si="17"/>
        <v>13840620509076945361571</v>
      </c>
      <c r="W161" s="27">
        <v>43983</v>
      </c>
      <c r="X161" s="28">
        <v>30</v>
      </c>
      <c r="Y161" s="47"/>
      <c r="Z161" s="30">
        <f t="shared" si="18"/>
        <v>0</v>
      </c>
      <c r="AB161" s="32">
        <f t="shared" si="19"/>
        <v>0</v>
      </c>
      <c r="AC161" s="31"/>
      <c r="AD161" s="33">
        <f t="shared" si="20"/>
        <v>0</v>
      </c>
    </row>
    <row r="162" spans="1:30" s="46" customFormat="1" x14ac:dyDescent="0.2">
      <c r="A162" s="9">
        <v>2021</v>
      </c>
      <c r="B162" s="1" t="s">
        <v>3</v>
      </c>
      <c r="C162" s="19" t="s">
        <v>38</v>
      </c>
      <c r="D162" s="19" t="s">
        <v>39</v>
      </c>
      <c r="E162" s="19" t="s">
        <v>99</v>
      </c>
      <c r="F162" s="20">
        <v>138406</v>
      </c>
      <c r="G162" s="20">
        <v>138406</v>
      </c>
      <c r="H162" s="20" t="s">
        <v>41</v>
      </c>
      <c r="I162" s="20" t="s">
        <v>42</v>
      </c>
      <c r="J162" s="20">
        <v>20509076945</v>
      </c>
      <c r="K162" s="19" t="s">
        <v>115</v>
      </c>
      <c r="L162" s="19" t="s">
        <v>113</v>
      </c>
      <c r="M162" s="1" t="s">
        <v>35</v>
      </c>
      <c r="N162" s="2">
        <v>361541</v>
      </c>
      <c r="O162" s="1" t="s">
        <v>36</v>
      </c>
      <c r="P162" s="3">
        <v>31.07226</v>
      </c>
      <c r="Q162" s="22">
        <f t="shared" si="14"/>
        <v>0.2976050020178771</v>
      </c>
      <c r="R162" s="23">
        <f t="shared" si="15"/>
        <v>21.824999999999999</v>
      </c>
      <c r="S162" s="4">
        <v>0.1</v>
      </c>
      <c r="T162" s="3">
        <v>24.25</v>
      </c>
      <c r="U162" s="25">
        <f t="shared" si="16"/>
        <v>9.2472600000000007</v>
      </c>
      <c r="V162" s="26" t="str">
        <f t="shared" si="17"/>
        <v>13840620509076945361541</v>
      </c>
      <c r="W162" s="27">
        <v>43983</v>
      </c>
      <c r="X162" s="28">
        <v>30</v>
      </c>
      <c r="Y162" s="47"/>
      <c r="Z162" s="30">
        <f t="shared" si="18"/>
        <v>0</v>
      </c>
      <c r="AB162" s="32">
        <f t="shared" si="19"/>
        <v>0</v>
      </c>
      <c r="AC162" s="31"/>
      <c r="AD162" s="33">
        <f t="shared" si="20"/>
        <v>0</v>
      </c>
    </row>
    <row r="163" spans="1:30" s="46" customFormat="1" x14ac:dyDescent="0.2">
      <c r="A163" s="9">
        <v>2021</v>
      </c>
      <c r="B163" s="1" t="s">
        <v>3</v>
      </c>
      <c r="C163" s="19" t="s">
        <v>38</v>
      </c>
      <c r="D163" s="19" t="s">
        <v>39</v>
      </c>
      <c r="E163" s="19" t="s">
        <v>99</v>
      </c>
      <c r="F163" s="20">
        <v>138406</v>
      </c>
      <c r="G163" s="20">
        <v>138406</v>
      </c>
      <c r="H163" s="20" t="s">
        <v>41</v>
      </c>
      <c r="I163" s="20" t="s">
        <v>42</v>
      </c>
      <c r="J163" s="20">
        <v>20509076945</v>
      </c>
      <c r="K163" s="19" t="s">
        <v>115</v>
      </c>
      <c r="L163" s="19" t="s">
        <v>113</v>
      </c>
      <c r="M163" s="1" t="s">
        <v>35</v>
      </c>
      <c r="N163" s="2">
        <v>361377</v>
      </c>
      <c r="O163" s="1" t="s">
        <v>83</v>
      </c>
      <c r="P163" s="3">
        <v>53.654772600000001</v>
      </c>
      <c r="Q163" s="22">
        <f t="shared" si="14"/>
        <v>0.3867460729858726</v>
      </c>
      <c r="R163" s="23">
        <f t="shared" si="15"/>
        <v>32.904000000000003</v>
      </c>
      <c r="S163" s="4">
        <v>0.1</v>
      </c>
      <c r="T163" s="3">
        <v>36.56</v>
      </c>
      <c r="U163" s="25">
        <f t="shared" si="16"/>
        <v>20.750772599999998</v>
      </c>
      <c r="V163" s="26" t="str">
        <f t="shared" si="17"/>
        <v>13840620509076945361377</v>
      </c>
      <c r="W163" s="27">
        <v>43983</v>
      </c>
      <c r="X163" s="28">
        <v>30</v>
      </c>
      <c r="Y163" s="47"/>
      <c r="Z163" s="30">
        <f t="shared" si="18"/>
        <v>0</v>
      </c>
      <c r="AB163" s="32">
        <f t="shared" si="19"/>
        <v>0</v>
      </c>
      <c r="AC163" s="31"/>
      <c r="AD163" s="33">
        <f t="shared" si="20"/>
        <v>0</v>
      </c>
    </row>
    <row r="164" spans="1:30" s="46" customFormat="1" x14ac:dyDescent="0.2">
      <c r="A164" s="9">
        <v>2021</v>
      </c>
      <c r="B164" s="1" t="s">
        <v>3</v>
      </c>
      <c r="C164" s="19" t="s">
        <v>38</v>
      </c>
      <c r="D164" s="19" t="s">
        <v>39</v>
      </c>
      <c r="E164" s="19" t="s">
        <v>99</v>
      </c>
      <c r="F164" s="20">
        <v>138406</v>
      </c>
      <c r="G164" s="20">
        <v>138406</v>
      </c>
      <c r="H164" s="20" t="s">
        <v>41</v>
      </c>
      <c r="I164" s="20" t="s">
        <v>42</v>
      </c>
      <c r="J164" s="20">
        <v>20509076945</v>
      </c>
      <c r="K164" s="19" t="s">
        <v>115</v>
      </c>
      <c r="L164" s="19" t="s">
        <v>113</v>
      </c>
      <c r="M164" s="1" t="s">
        <v>44</v>
      </c>
      <c r="N164" s="2">
        <v>361179</v>
      </c>
      <c r="O164" s="1" t="s">
        <v>58</v>
      </c>
      <c r="P164" s="3">
        <v>100.729512</v>
      </c>
      <c r="Q164" s="22">
        <f t="shared" si="14"/>
        <v>0.51224920061163404</v>
      </c>
      <c r="R164" s="23">
        <f t="shared" si="15"/>
        <v>49.130900000000004</v>
      </c>
      <c r="S164" s="4">
        <v>0.09</v>
      </c>
      <c r="T164" s="3">
        <v>53.99</v>
      </c>
      <c r="U164" s="25">
        <f t="shared" si="16"/>
        <v>51.598611999999996</v>
      </c>
      <c r="V164" s="26" t="str">
        <f t="shared" si="17"/>
        <v>13840620509076945361179</v>
      </c>
      <c r="W164" s="27">
        <v>43983</v>
      </c>
      <c r="X164" s="28">
        <v>50</v>
      </c>
      <c r="Y164" s="47"/>
      <c r="Z164" s="30">
        <f t="shared" si="18"/>
        <v>0</v>
      </c>
      <c r="AB164" s="32">
        <f t="shared" si="19"/>
        <v>0</v>
      </c>
      <c r="AC164" s="31"/>
      <c r="AD164" s="33">
        <f t="shared" si="20"/>
        <v>0</v>
      </c>
    </row>
    <row r="165" spans="1:30" s="46" customFormat="1" x14ac:dyDescent="0.2">
      <c r="A165" s="9">
        <v>2021</v>
      </c>
      <c r="B165" s="1" t="s">
        <v>3</v>
      </c>
      <c r="C165" s="19" t="s">
        <v>38</v>
      </c>
      <c r="D165" s="19" t="s">
        <v>39</v>
      </c>
      <c r="E165" s="19" t="s">
        <v>99</v>
      </c>
      <c r="F165" s="20">
        <v>138406</v>
      </c>
      <c r="G165" s="20">
        <v>138406</v>
      </c>
      <c r="H165" s="20" t="s">
        <v>41</v>
      </c>
      <c r="I165" s="20" t="s">
        <v>42</v>
      </c>
      <c r="J165" s="20">
        <v>20509076945</v>
      </c>
      <c r="K165" s="19" t="s">
        <v>115</v>
      </c>
      <c r="L165" s="19" t="s">
        <v>113</v>
      </c>
      <c r="M165" s="1" t="s">
        <v>44</v>
      </c>
      <c r="N165" s="2">
        <v>361532</v>
      </c>
      <c r="O165" s="1" t="s">
        <v>45</v>
      </c>
      <c r="P165" s="3">
        <v>24.870425957550601</v>
      </c>
      <c r="Q165" s="22">
        <f t="shared" si="14"/>
        <v>0.28796555273217139</v>
      </c>
      <c r="R165" s="23">
        <f t="shared" si="15"/>
        <v>17.708600000000001</v>
      </c>
      <c r="S165" s="4">
        <v>0.09</v>
      </c>
      <c r="T165" s="3">
        <v>19.46</v>
      </c>
      <c r="U165" s="25">
        <f t="shared" si="16"/>
        <v>7.1618259575506009</v>
      </c>
      <c r="V165" s="26" t="str">
        <f t="shared" si="17"/>
        <v>13840620509076945361532</v>
      </c>
      <c r="W165" s="27">
        <v>43983</v>
      </c>
      <c r="X165" s="28">
        <v>150</v>
      </c>
      <c r="Y165" s="47"/>
      <c r="Z165" s="30">
        <f t="shared" si="18"/>
        <v>0</v>
      </c>
      <c r="AB165" s="32">
        <f t="shared" si="19"/>
        <v>0</v>
      </c>
      <c r="AC165" s="31"/>
      <c r="AD165" s="33">
        <f t="shared" si="20"/>
        <v>0</v>
      </c>
    </row>
    <row r="166" spans="1:30" s="46" customFormat="1" x14ac:dyDescent="0.2">
      <c r="A166" s="9">
        <v>2021</v>
      </c>
      <c r="B166" s="1" t="s">
        <v>3</v>
      </c>
      <c r="C166" s="19" t="s">
        <v>38</v>
      </c>
      <c r="D166" s="19" t="s">
        <v>39</v>
      </c>
      <c r="E166" s="19" t="s">
        <v>99</v>
      </c>
      <c r="F166" s="20">
        <v>138406</v>
      </c>
      <c r="G166" s="20">
        <v>138406</v>
      </c>
      <c r="H166" s="20" t="s">
        <v>41</v>
      </c>
      <c r="I166" s="20" t="s">
        <v>42</v>
      </c>
      <c r="J166" s="20">
        <v>20509076945</v>
      </c>
      <c r="K166" s="19" t="s">
        <v>115</v>
      </c>
      <c r="L166" s="19" t="s">
        <v>113</v>
      </c>
      <c r="M166" s="1" t="s">
        <v>48</v>
      </c>
      <c r="N166" s="2">
        <v>360442</v>
      </c>
      <c r="O166" s="1" t="s">
        <v>80</v>
      </c>
      <c r="P166" s="3">
        <v>39.148668000000001</v>
      </c>
      <c r="Q166" s="22">
        <f t="shared" si="14"/>
        <v>0.16341981290397911</v>
      </c>
      <c r="R166" s="23">
        <f t="shared" si="15"/>
        <v>32.751000000000005</v>
      </c>
      <c r="S166" s="4">
        <v>0.1</v>
      </c>
      <c r="T166" s="3">
        <v>36.39</v>
      </c>
      <c r="U166" s="25">
        <f t="shared" si="16"/>
        <v>6.3976679999999959</v>
      </c>
      <c r="V166" s="26" t="str">
        <f t="shared" si="17"/>
        <v>13840620509076945360442</v>
      </c>
      <c r="W166" s="27">
        <v>43983</v>
      </c>
      <c r="X166" s="28">
        <v>5</v>
      </c>
      <c r="Y166" s="47"/>
      <c r="Z166" s="30">
        <f t="shared" si="18"/>
        <v>0</v>
      </c>
      <c r="AB166" s="32">
        <f t="shared" si="19"/>
        <v>0</v>
      </c>
      <c r="AC166" s="31"/>
      <c r="AD166" s="33">
        <f t="shared" si="20"/>
        <v>0</v>
      </c>
    </row>
    <row r="167" spans="1:30" s="46" customFormat="1" x14ac:dyDescent="0.2">
      <c r="A167" s="9">
        <v>2021</v>
      </c>
      <c r="B167" s="1" t="s">
        <v>3</v>
      </c>
      <c r="C167" s="19" t="s">
        <v>38</v>
      </c>
      <c r="D167" s="19" t="s">
        <v>39</v>
      </c>
      <c r="E167" s="19" t="s">
        <v>99</v>
      </c>
      <c r="F167" s="20">
        <v>138406</v>
      </c>
      <c r="G167" s="20">
        <v>138406</v>
      </c>
      <c r="H167" s="20" t="s">
        <v>41</v>
      </c>
      <c r="I167" s="20" t="s">
        <v>42</v>
      </c>
      <c r="J167" s="20">
        <v>20509076945</v>
      </c>
      <c r="K167" s="19" t="s">
        <v>115</v>
      </c>
      <c r="L167" s="19" t="s">
        <v>113</v>
      </c>
      <c r="M167" s="1" t="s">
        <v>48</v>
      </c>
      <c r="N167" s="2">
        <v>361424</v>
      </c>
      <c r="O167" s="1" t="s">
        <v>84</v>
      </c>
      <c r="P167" s="3">
        <v>58.115912399999999</v>
      </c>
      <c r="Q167" s="22">
        <f t="shared" si="14"/>
        <v>0.38689769241237948</v>
      </c>
      <c r="R167" s="23">
        <f t="shared" si="15"/>
        <v>35.631000000000007</v>
      </c>
      <c r="S167" s="4">
        <v>0.1</v>
      </c>
      <c r="T167" s="3">
        <v>39.590000000000003</v>
      </c>
      <c r="U167" s="25">
        <f t="shared" si="16"/>
        <v>22.484912399999992</v>
      </c>
      <c r="V167" s="26" t="str">
        <f t="shared" si="17"/>
        <v>13840620509076945361424</v>
      </c>
      <c r="W167" s="27">
        <v>43983</v>
      </c>
      <c r="X167" s="28">
        <v>40</v>
      </c>
      <c r="Y167" s="47"/>
      <c r="Z167" s="30">
        <f t="shared" si="18"/>
        <v>0</v>
      </c>
      <c r="AB167" s="32">
        <f t="shared" si="19"/>
        <v>0</v>
      </c>
      <c r="AC167" s="31"/>
      <c r="AD167" s="33">
        <f t="shared" si="20"/>
        <v>0</v>
      </c>
    </row>
    <row r="168" spans="1:30" s="46" customFormat="1" x14ac:dyDescent="0.2">
      <c r="A168" s="9">
        <v>2021</v>
      </c>
      <c r="B168" s="1" t="s">
        <v>3</v>
      </c>
      <c r="C168" s="19" t="s">
        <v>38</v>
      </c>
      <c r="D168" s="19" t="s">
        <v>39</v>
      </c>
      <c r="E168" s="19" t="s">
        <v>99</v>
      </c>
      <c r="F168" s="20">
        <v>138406</v>
      </c>
      <c r="G168" s="20">
        <v>138406</v>
      </c>
      <c r="H168" s="20" t="s">
        <v>41</v>
      </c>
      <c r="I168" s="20" t="s">
        <v>42</v>
      </c>
      <c r="J168" s="20">
        <v>20509076945</v>
      </c>
      <c r="K168" s="19" t="s">
        <v>115</v>
      </c>
      <c r="L168" s="19" t="s">
        <v>113</v>
      </c>
      <c r="M168" s="1" t="s">
        <v>48</v>
      </c>
      <c r="N168" s="2">
        <v>360854</v>
      </c>
      <c r="O168" s="1" t="s">
        <v>98</v>
      </c>
      <c r="P168" s="3">
        <v>84.874140000000011</v>
      </c>
      <c r="Q168" s="22">
        <f t="shared" si="14"/>
        <v>0.38677434610824935</v>
      </c>
      <c r="R168" s="23">
        <f t="shared" si="15"/>
        <v>52.046999999999997</v>
      </c>
      <c r="S168" s="4">
        <v>0.1</v>
      </c>
      <c r="T168" s="3">
        <v>57.83</v>
      </c>
      <c r="U168" s="25">
        <f t="shared" si="16"/>
        <v>32.827140000000014</v>
      </c>
      <c r="V168" s="26" t="str">
        <f t="shared" si="17"/>
        <v>13840620509076945360854</v>
      </c>
      <c r="W168" s="27">
        <v>43983</v>
      </c>
      <c r="X168" s="28">
        <v>40</v>
      </c>
      <c r="Y168" s="47"/>
      <c r="Z168" s="30">
        <f t="shared" si="18"/>
        <v>0</v>
      </c>
      <c r="AB168" s="32">
        <f t="shared" si="19"/>
        <v>0</v>
      </c>
      <c r="AC168" s="31"/>
      <c r="AD168" s="33">
        <f t="shared" si="20"/>
        <v>0</v>
      </c>
    </row>
    <row r="169" spans="1:30" s="46" customFormat="1" hidden="1" x14ac:dyDescent="0.2">
      <c r="A169" s="9">
        <v>2021</v>
      </c>
      <c r="B169" s="1" t="s">
        <v>3</v>
      </c>
      <c r="C169" s="19" t="s">
        <v>38</v>
      </c>
      <c r="D169" s="19" t="s">
        <v>39</v>
      </c>
      <c r="E169" s="19" t="s">
        <v>99</v>
      </c>
      <c r="F169" s="20">
        <v>138406</v>
      </c>
      <c r="G169" s="20">
        <v>138406</v>
      </c>
      <c r="H169" s="20" t="s">
        <v>41</v>
      </c>
      <c r="I169" s="20" t="s">
        <v>42</v>
      </c>
      <c r="J169" s="20">
        <v>20509076945</v>
      </c>
      <c r="K169" s="19" t="s">
        <v>115</v>
      </c>
      <c r="L169" s="19" t="s">
        <v>113</v>
      </c>
      <c r="M169" s="1" t="s">
        <v>74</v>
      </c>
      <c r="N169" s="2">
        <v>370042</v>
      </c>
      <c r="O169" s="1" t="s">
        <v>90</v>
      </c>
      <c r="P169" s="3">
        <v>121</v>
      </c>
      <c r="Q169" s="22">
        <f t="shared" si="14"/>
        <v>9.9999999999999978E-2</v>
      </c>
      <c r="R169" s="23">
        <f t="shared" si="15"/>
        <v>108.9</v>
      </c>
      <c r="S169" s="4">
        <v>0.08</v>
      </c>
      <c r="T169" s="3">
        <v>118.36956521739131</v>
      </c>
      <c r="U169" s="25">
        <f t="shared" si="16"/>
        <v>12.099999999999994</v>
      </c>
      <c r="V169" s="26" t="str">
        <f t="shared" si="17"/>
        <v>13840620509076945370042</v>
      </c>
      <c r="W169" s="27">
        <v>43831</v>
      </c>
      <c r="X169" s="28"/>
      <c r="Y169" s="47"/>
      <c r="Z169" s="30">
        <f t="shared" si="18"/>
        <v>0</v>
      </c>
      <c r="AB169" s="32">
        <f t="shared" si="19"/>
        <v>0</v>
      </c>
      <c r="AC169" s="31"/>
      <c r="AD169" s="33">
        <f t="shared" si="20"/>
        <v>0</v>
      </c>
    </row>
    <row r="170" spans="1:30" s="46" customFormat="1" hidden="1" x14ac:dyDescent="0.2">
      <c r="A170" s="9">
        <v>2021</v>
      </c>
      <c r="B170" s="1" t="s">
        <v>3</v>
      </c>
      <c r="C170" s="19" t="s">
        <v>38</v>
      </c>
      <c r="D170" s="19" t="s">
        <v>39</v>
      </c>
      <c r="E170" s="19" t="s">
        <v>99</v>
      </c>
      <c r="F170" s="20">
        <v>138406</v>
      </c>
      <c r="G170" s="20">
        <v>138406</v>
      </c>
      <c r="H170" s="20" t="s">
        <v>41</v>
      </c>
      <c r="I170" s="20" t="s">
        <v>42</v>
      </c>
      <c r="J170" s="20">
        <v>20509076945</v>
      </c>
      <c r="K170" s="19" t="s">
        <v>115</v>
      </c>
      <c r="L170" s="19" t="s">
        <v>113</v>
      </c>
      <c r="M170" s="1" t="s">
        <v>74</v>
      </c>
      <c r="N170" s="2">
        <v>371439</v>
      </c>
      <c r="O170" s="1" t="s">
        <v>102</v>
      </c>
      <c r="P170" s="3">
        <v>137.69</v>
      </c>
      <c r="Q170" s="22">
        <f t="shared" si="14"/>
        <v>0.20916115912557187</v>
      </c>
      <c r="R170" s="23">
        <f t="shared" si="15"/>
        <v>108.89060000000001</v>
      </c>
      <c r="S170" s="4">
        <v>0.09</v>
      </c>
      <c r="T170" s="3">
        <v>119.66</v>
      </c>
      <c r="U170" s="25">
        <f t="shared" si="16"/>
        <v>28.799399999999991</v>
      </c>
      <c r="V170" s="26" t="str">
        <f t="shared" si="17"/>
        <v>13840620509076945371439</v>
      </c>
      <c r="W170" s="27">
        <v>43831</v>
      </c>
      <c r="X170" s="28"/>
      <c r="Y170" s="47"/>
      <c r="Z170" s="30">
        <f t="shared" si="18"/>
        <v>0</v>
      </c>
      <c r="AB170" s="32">
        <f t="shared" si="19"/>
        <v>0</v>
      </c>
      <c r="AC170" s="31"/>
      <c r="AD170" s="33">
        <f t="shared" si="20"/>
        <v>0</v>
      </c>
    </row>
    <row r="171" spans="1:30" s="46" customFormat="1" hidden="1" x14ac:dyDescent="0.2">
      <c r="A171" s="9">
        <v>2021</v>
      </c>
      <c r="B171" s="1" t="s">
        <v>3</v>
      </c>
      <c r="C171" s="19" t="s">
        <v>38</v>
      </c>
      <c r="D171" s="19" t="s">
        <v>39</v>
      </c>
      <c r="E171" s="19" t="s">
        <v>99</v>
      </c>
      <c r="F171" s="20">
        <v>138406</v>
      </c>
      <c r="G171" s="20">
        <v>138406</v>
      </c>
      <c r="H171" s="20" t="s">
        <v>41</v>
      </c>
      <c r="I171" s="20" t="s">
        <v>42</v>
      </c>
      <c r="J171" s="20">
        <v>20536951912</v>
      </c>
      <c r="K171" s="19" t="s">
        <v>116</v>
      </c>
      <c r="L171" s="19" t="s">
        <v>113</v>
      </c>
      <c r="M171" s="1" t="s">
        <v>35</v>
      </c>
      <c r="N171" s="2">
        <v>361571</v>
      </c>
      <c r="O171" s="1" t="s">
        <v>37</v>
      </c>
      <c r="P171" s="3">
        <v>25.216627835683624</v>
      </c>
      <c r="Q171" s="22">
        <f t="shared" si="14"/>
        <v>0.13449965862938218</v>
      </c>
      <c r="R171" s="23">
        <f t="shared" si="15"/>
        <v>21.824999999999999</v>
      </c>
      <c r="S171" s="4">
        <v>0.1</v>
      </c>
      <c r="T171" s="3">
        <v>24.25</v>
      </c>
      <c r="U171" s="25">
        <f t="shared" si="16"/>
        <v>3.3916278356836251</v>
      </c>
      <c r="V171" s="26" t="str">
        <f t="shared" si="17"/>
        <v>13840620536951912361571</v>
      </c>
      <c r="W171" s="27">
        <v>43831</v>
      </c>
      <c r="X171" s="28"/>
      <c r="Y171" s="47"/>
      <c r="Z171" s="30">
        <f t="shared" si="18"/>
        <v>0</v>
      </c>
      <c r="AB171" s="32">
        <f t="shared" si="19"/>
        <v>0</v>
      </c>
      <c r="AC171" s="31"/>
      <c r="AD171" s="33">
        <f t="shared" si="20"/>
        <v>0</v>
      </c>
    </row>
    <row r="172" spans="1:30" s="46" customFormat="1" hidden="1" x14ac:dyDescent="0.2">
      <c r="A172" s="9">
        <v>2021</v>
      </c>
      <c r="B172" s="1" t="s">
        <v>3</v>
      </c>
      <c r="C172" s="19" t="s">
        <v>38</v>
      </c>
      <c r="D172" s="19" t="s">
        <v>39</v>
      </c>
      <c r="E172" s="19" t="s">
        <v>99</v>
      </c>
      <c r="F172" s="20">
        <v>138406</v>
      </c>
      <c r="G172" s="20">
        <v>138406</v>
      </c>
      <c r="H172" s="20" t="s">
        <v>41</v>
      </c>
      <c r="I172" s="20" t="s">
        <v>42</v>
      </c>
      <c r="J172" s="20">
        <v>20536951912</v>
      </c>
      <c r="K172" s="19" t="s">
        <v>116</v>
      </c>
      <c r="L172" s="19" t="s">
        <v>113</v>
      </c>
      <c r="M172" s="1" t="s">
        <v>35</v>
      </c>
      <c r="N172" s="2">
        <v>361541</v>
      </c>
      <c r="O172" s="1" t="s">
        <v>36</v>
      </c>
      <c r="P172" s="3">
        <v>31.07226</v>
      </c>
      <c r="Q172" s="22">
        <f t="shared" si="14"/>
        <v>0.2976050020178771</v>
      </c>
      <c r="R172" s="23">
        <f t="shared" si="15"/>
        <v>21.824999999999999</v>
      </c>
      <c r="S172" s="4">
        <v>0.1</v>
      </c>
      <c r="T172" s="3">
        <v>24.25</v>
      </c>
      <c r="U172" s="25">
        <f t="shared" si="16"/>
        <v>9.2472600000000007</v>
      </c>
      <c r="V172" s="26" t="str">
        <f t="shared" si="17"/>
        <v>13840620536951912361541</v>
      </c>
      <c r="W172" s="27">
        <v>43831</v>
      </c>
      <c r="X172" s="28"/>
      <c r="Y172" s="47"/>
      <c r="Z172" s="30">
        <f t="shared" si="18"/>
        <v>0</v>
      </c>
      <c r="AB172" s="32">
        <f t="shared" si="19"/>
        <v>0</v>
      </c>
      <c r="AC172" s="31"/>
      <c r="AD172" s="33">
        <f t="shared" si="20"/>
        <v>0</v>
      </c>
    </row>
    <row r="173" spans="1:30" s="46" customFormat="1" hidden="1" x14ac:dyDescent="0.2">
      <c r="A173" s="9">
        <v>2021</v>
      </c>
      <c r="B173" s="1" t="s">
        <v>3</v>
      </c>
      <c r="C173" s="19" t="s">
        <v>38</v>
      </c>
      <c r="D173" s="19" t="s">
        <v>39</v>
      </c>
      <c r="E173" s="19" t="s">
        <v>99</v>
      </c>
      <c r="F173" s="20">
        <v>138406</v>
      </c>
      <c r="G173" s="20">
        <v>138406</v>
      </c>
      <c r="H173" s="20" t="s">
        <v>41</v>
      </c>
      <c r="I173" s="20" t="s">
        <v>42</v>
      </c>
      <c r="J173" s="20">
        <v>20536951912</v>
      </c>
      <c r="K173" s="19" t="s">
        <v>116</v>
      </c>
      <c r="L173" s="19" t="s">
        <v>113</v>
      </c>
      <c r="M173" s="1" t="s">
        <v>44</v>
      </c>
      <c r="N173" s="2">
        <v>361179</v>
      </c>
      <c r="O173" s="1" t="s">
        <v>58</v>
      </c>
      <c r="P173" s="3">
        <v>100.729512</v>
      </c>
      <c r="Q173" s="22">
        <f t="shared" si="14"/>
        <v>0.51760909950601164</v>
      </c>
      <c r="R173" s="23">
        <f t="shared" si="15"/>
        <v>48.591000000000001</v>
      </c>
      <c r="S173" s="4">
        <v>0.1</v>
      </c>
      <c r="T173" s="3">
        <v>53.99</v>
      </c>
      <c r="U173" s="25">
        <f t="shared" si="16"/>
        <v>52.138511999999999</v>
      </c>
      <c r="V173" s="26" t="str">
        <f t="shared" si="17"/>
        <v>13840620536951912361179</v>
      </c>
      <c r="W173" s="27">
        <v>43831</v>
      </c>
      <c r="X173" s="28"/>
      <c r="Y173" s="47"/>
      <c r="Z173" s="30">
        <f t="shared" si="18"/>
        <v>0</v>
      </c>
      <c r="AB173" s="32">
        <f t="shared" si="19"/>
        <v>0</v>
      </c>
      <c r="AC173" s="31"/>
      <c r="AD173" s="33">
        <f t="shared" si="20"/>
        <v>0</v>
      </c>
    </row>
    <row r="174" spans="1:30" s="46" customFormat="1" hidden="1" x14ac:dyDescent="0.2">
      <c r="A174" s="9">
        <v>2021</v>
      </c>
      <c r="B174" s="1" t="s">
        <v>3</v>
      </c>
      <c r="C174" s="19" t="s">
        <v>38</v>
      </c>
      <c r="D174" s="19" t="s">
        <v>39</v>
      </c>
      <c r="E174" s="19" t="s">
        <v>99</v>
      </c>
      <c r="F174" s="20">
        <v>138406</v>
      </c>
      <c r="G174" s="20">
        <v>138406</v>
      </c>
      <c r="H174" s="20" t="s">
        <v>41</v>
      </c>
      <c r="I174" s="20" t="s">
        <v>42</v>
      </c>
      <c r="J174" s="20">
        <v>20536951912</v>
      </c>
      <c r="K174" s="19" t="s">
        <v>116</v>
      </c>
      <c r="L174" s="19" t="s">
        <v>113</v>
      </c>
      <c r="M174" s="1" t="s">
        <v>44</v>
      </c>
      <c r="N174" s="2">
        <v>361532</v>
      </c>
      <c r="O174" s="1" t="s">
        <v>45</v>
      </c>
      <c r="P174" s="3">
        <v>24.870425957550601</v>
      </c>
      <c r="Q174" s="22">
        <f t="shared" si="14"/>
        <v>0.31143921582891299</v>
      </c>
      <c r="R174" s="23">
        <f t="shared" si="15"/>
        <v>17.1248</v>
      </c>
      <c r="S174" s="4">
        <v>0.12</v>
      </c>
      <c r="T174" s="3">
        <v>19.46</v>
      </c>
      <c r="U174" s="25">
        <f t="shared" si="16"/>
        <v>7.745625957550601</v>
      </c>
      <c r="V174" s="26" t="str">
        <f t="shared" si="17"/>
        <v>13840620536951912361532</v>
      </c>
      <c r="W174" s="27">
        <v>43831</v>
      </c>
      <c r="X174" s="28"/>
      <c r="Y174" s="47"/>
      <c r="Z174" s="30">
        <f t="shared" si="18"/>
        <v>0</v>
      </c>
      <c r="AB174" s="32">
        <f t="shared" si="19"/>
        <v>0</v>
      </c>
      <c r="AC174" s="31"/>
      <c r="AD174" s="33">
        <f t="shared" si="20"/>
        <v>0</v>
      </c>
    </row>
    <row r="175" spans="1:30" s="46" customFormat="1" hidden="1" x14ac:dyDescent="0.2">
      <c r="A175" s="9">
        <v>2021</v>
      </c>
      <c r="B175" s="1" t="s">
        <v>3</v>
      </c>
      <c r="C175" s="19" t="s">
        <v>38</v>
      </c>
      <c r="D175" s="19" t="s">
        <v>39</v>
      </c>
      <c r="E175" s="19" t="s">
        <v>99</v>
      </c>
      <c r="F175" s="20">
        <v>138406</v>
      </c>
      <c r="G175" s="20">
        <v>138406</v>
      </c>
      <c r="H175" s="20" t="s">
        <v>41</v>
      </c>
      <c r="I175" s="20" t="s">
        <v>42</v>
      </c>
      <c r="J175" s="20">
        <v>20544622804</v>
      </c>
      <c r="K175" s="48" t="s">
        <v>117</v>
      </c>
      <c r="L175" s="19" t="s">
        <v>113</v>
      </c>
      <c r="M175" s="1" t="s">
        <v>35</v>
      </c>
      <c r="N175" s="2">
        <v>361358</v>
      </c>
      <c r="O175" s="1" t="s">
        <v>114</v>
      </c>
      <c r="P175" s="3">
        <v>32.162832000000002</v>
      </c>
      <c r="Q175" s="22">
        <f t="shared" si="14"/>
        <v>0.33304056222952982</v>
      </c>
      <c r="R175" s="23">
        <f t="shared" si="15"/>
        <v>21.451304347826088</v>
      </c>
      <c r="S175" s="4">
        <v>0.1</v>
      </c>
      <c r="T175" s="3">
        <v>23.834782608695654</v>
      </c>
      <c r="U175" s="25">
        <f t="shared" si="16"/>
        <v>10.711527652173913</v>
      </c>
      <c r="V175" s="26" t="str">
        <f t="shared" si="17"/>
        <v>13840620544622804361358</v>
      </c>
      <c r="W175" s="27">
        <v>43983</v>
      </c>
      <c r="X175" s="28"/>
      <c r="Y175" s="47"/>
      <c r="Z175" s="30">
        <f t="shared" si="18"/>
        <v>0</v>
      </c>
      <c r="AB175" s="32">
        <f t="shared" si="19"/>
        <v>0</v>
      </c>
      <c r="AC175" s="31"/>
      <c r="AD175" s="33">
        <f t="shared" si="20"/>
        <v>0</v>
      </c>
    </row>
    <row r="176" spans="1:30" s="46" customFormat="1" x14ac:dyDescent="0.2">
      <c r="A176" s="9">
        <v>2021</v>
      </c>
      <c r="B176" s="1" t="s">
        <v>3</v>
      </c>
      <c r="C176" s="19" t="s">
        <v>38</v>
      </c>
      <c r="D176" s="19" t="s">
        <v>39</v>
      </c>
      <c r="E176" s="19" t="s">
        <v>99</v>
      </c>
      <c r="F176" s="20">
        <v>138406</v>
      </c>
      <c r="G176" s="20">
        <v>138406</v>
      </c>
      <c r="H176" s="20" t="s">
        <v>41</v>
      </c>
      <c r="I176" s="20" t="s">
        <v>42</v>
      </c>
      <c r="J176" s="20">
        <v>20544622804</v>
      </c>
      <c r="K176" s="48" t="s">
        <v>117</v>
      </c>
      <c r="L176" s="19" t="s">
        <v>113</v>
      </c>
      <c r="M176" s="1" t="s">
        <v>35</v>
      </c>
      <c r="N176" s="2">
        <v>361444</v>
      </c>
      <c r="O176" s="1" t="s">
        <v>54</v>
      </c>
      <c r="P176" s="3">
        <v>29.02</v>
      </c>
      <c r="Q176" s="22">
        <f t="shared" si="14"/>
        <v>0.14993108201240524</v>
      </c>
      <c r="R176" s="23">
        <f t="shared" si="15"/>
        <v>24.669</v>
      </c>
      <c r="S176" s="4">
        <v>0.1</v>
      </c>
      <c r="T176" s="3">
        <v>27.41</v>
      </c>
      <c r="U176" s="25">
        <f t="shared" si="16"/>
        <v>4.3509999999999991</v>
      </c>
      <c r="V176" s="26" t="str">
        <f t="shared" si="17"/>
        <v>13840620544622804361444</v>
      </c>
      <c r="W176" s="27">
        <v>43983</v>
      </c>
      <c r="X176" s="28">
        <v>10</v>
      </c>
      <c r="Y176" s="47"/>
      <c r="Z176" s="30">
        <f t="shared" si="18"/>
        <v>0</v>
      </c>
      <c r="AB176" s="32">
        <f t="shared" si="19"/>
        <v>0</v>
      </c>
      <c r="AC176" s="31"/>
      <c r="AD176" s="33">
        <f t="shared" si="20"/>
        <v>0</v>
      </c>
    </row>
    <row r="177" spans="1:30" s="46" customFormat="1" x14ac:dyDescent="0.2">
      <c r="A177" s="9">
        <v>2021</v>
      </c>
      <c r="B177" s="1" t="s">
        <v>3</v>
      </c>
      <c r="C177" s="19" t="s">
        <v>38</v>
      </c>
      <c r="D177" s="19" t="s">
        <v>39</v>
      </c>
      <c r="E177" s="19" t="s">
        <v>99</v>
      </c>
      <c r="F177" s="20">
        <v>138406</v>
      </c>
      <c r="G177" s="20">
        <v>138406</v>
      </c>
      <c r="H177" s="20" t="s">
        <v>41</v>
      </c>
      <c r="I177" s="20" t="s">
        <v>42</v>
      </c>
      <c r="J177" s="20">
        <v>20544622804</v>
      </c>
      <c r="K177" s="48" t="s">
        <v>117</v>
      </c>
      <c r="L177" s="19" t="s">
        <v>113</v>
      </c>
      <c r="M177" s="1" t="s">
        <v>35</v>
      </c>
      <c r="N177" s="2">
        <v>361571</v>
      </c>
      <c r="O177" s="1" t="s">
        <v>37</v>
      </c>
      <c r="P177" s="3">
        <v>25.216627835683624</v>
      </c>
      <c r="Q177" s="22">
        <f t="shared" si="14"/>
        <v>0.13449965862938218</v>
      </c>
      <c r="R177" s="23">
        <f t="shared" si="15"/>
        <v>21.824999999999999</v>
      </c>
      <c r="S177" s="4">
        <v>0.1</v>
      </c>
      <c r="T177" s="3">
        <v>24.25</v>
      </c>
      <c r="U177" s="25">
        <f t="shared" si="16"/>
        <v>3.3916278356836251</v>
      </c>
      <c r="V177" s="26" t="str">
        <f t="shared" si="17"/>
        <v>13840620544622804361571</v>
      </c>
      <c r="W177" s="27">
        <v>43983</v>
      </c>
      <c r="X177" s="28">
        <v>30</v>
      </c>
      <c r="Y177" s="47"/>
      <c r="Z177" s="30">
        <f t="shared" si="18"/>
        <v>0</v>
      </c>
      <c r="AB177" s="32">
        <f t="shared" si="19"/>
        <v>0</v>
      </c>
      <c r="AC177" s="31"/>
      <c r="AD177" s="33">
        <f t="shared" si="20"/>
        <v>0</v>
      </c>
    </row>
    <row r="178" spans="1:30" s="46" customFormat="1" x14ac:dyDescent="0.2">
      <c r="A178" s="9">
        <v>2021</v>
      </c>
      <c r="B178" s="1" t="s">
        <v>3</v>
      </c>
      <c r="C178" s="19" t="s">
        <v>38</v>
      </c>
      <c r="D178" s="19" t="s">
        <v>39</v>
      </c>
      <c r="E178" s="19" t="s">
        <v>99</v>
      </c>
      <c r="F178" s="20">
        <v>138406</v>
      </c>
      <c r="G178" s="20">
        <v>138406</v>
      </c>
      <c r="H178" s="20" t="s">
        <v>41</v>
      </c>
      <c r="I178" s="20" t="s">
        <v>42</v>
      </c>
      <c r="J178" s="20">
        <v>20544622804</v>
      </c>
      <c r="K178" s="48" t="s">
        <v>117</v>
      </c>
      <c r="L178" s="19" t="s">
        <v>113</v>
      </c>
      <c r="M178" s="1" t="s">
        <v>35</v>
      </c>
      <c r="N178" s="2">
        <v>361541</v>
      </c>
      <c r="O178" s="1" t="s">
        <v>36</v>
      </c>
      <c r="P178" s="3">
        <v>31.07226</v>
      </c>
      <c r="Q178" s="22">
        <f t="shared" si="14"/>
        <v>0.2976050020178771</v>
      </c>
      <c r="R178" s="23">
        <f t="shared" si="15"/>
        <v>21.824999999999999</v>
      </c>
      <c r="S178" s="4">
        <v>0.1</v>
      </c>
      <c r="T178" s="3">
        <v>24.25</v>
      </c>
      <c r="U178" s="25">
        <f t="shared" si="16"/>
        <v>9.2472600000000007</v>
      </c>
      <c r="V178" s="26" t="str">
        <f t="shared" si="17"/>
        <v>13840620544622804361541</v>
      </c>
      <c r="W178" s="27">
        <v>43983</v>
      </c>
      <c r="X178" s="28">
        <v>30</v>
      </c>
      <c r="Y178" s="47"/>
      <c r="Z178" s="30">
        <f t="shared" si="18"/>
        <v>0</v>
      </c>
      <c r="AB178" s="32">
        <f t="shared" si="19"/>
        <v>0</v>
      </c>
      <c r="AC178" s="31"/>
      <c r="AD178" s="33">
        <f t="shared" si="20"/>
        <v>0</v>
      </c>
    </row>
    <row r="179" spans="1:30" s="46" customFormat="1" x14ac:dyDescent="0.2">
      <c r="A179" s="9">
        <v>2021</v>
      </c>
      <c r="B179" s="1" t="s">
        <v>3</v>
      </c>
      <c r="C179" s="19" t="s">
        <v>38</v>
      </c>
      <c r="D179" s="19" t="s">
        <v>39</v>
      </c>
      <c r="E179" s="19" t="s">
        <v>99</v>
      </c>
      <c r="F179" s="20">
        <v>138406</v>
      </c>
      <c r="G179" s="20">
        <v>138406</v>
      </c>
      <c r="H179" s="20" t="s">
        <v>41</v>
      </c>
      <c r="I179" s="20" t="s">
        <v>42</v>
      </c>
      <c r="J179" s="20">
        <v>20544622804</v>
      </c>
      <c r="K179" s="48" t="s">
        <v>117</v>
      </c>
      <c r="L179" s="19" t="s">
        <v>113</v>
      </c>
      <c r="M179" s="1" t="s">
        <v>35</v>
      </c>
      <c r="N179" s="2">
        <v>361377</v>
      </c>
      <c r="O179" s="1" t="s">
        <v>83</v>
      </c>
      <c r="P179" s="3">
        <v>53.654772600000001</v>
      </c>
      <c r="Q179" s="22">
        <f t="shared" si="14"/>
        <v>0.3867460729858726</v>
      </c>
      <c r="R179" s="23">
        <f t="shared" si="15"/>
        <v>32.904000000000003</v>
      </c>
      <c r="S179" s="4">
        <v>0.1</v>
      </c>
      <c r="T179" s="3">
        <v>36.56</v>
      </c>
      <c r="U179" s="25">
        <f t="shared" si="16"/>
        <v>20.750772599999998</v>
      </c>
      <c r="V179" s="26" t="str">
        <f t="shared" si="17"/>
        <v>13840620544622804361377</v>
      </c>
      <c r="W179" s="27">
        <v>43983</v>
      </c>
      <c r="X179" s="28">
        <v>30</v>
      </c>
      <c r="Y179" s="47"/>
      <c r="Z179" s="30">
        <f t="shared" si="18"/>
        <v>0</v>
      </c>
      <c r="AB179" s="32">
        <f t="shared" si="19"/>
        <v>0</v>
      </c>
      <c r="AC179" s="31"/>
      <c r="AD179" s="33">
        <f t="shared" si="20"/>
        <v>0</v>
      </c>
    </row>
    <row r="180" spans="1:30" s="46" customFormat="1" x14ac:dyDescent="0.2">
      <c r="A180" s="9">
        <v>2021</v>
      </c>
      <c r="B180" s="1" t="s">
        <v>3</v>
      </c>
      <c r="C180" s="19" t="s">
        <v>38</v>
      </c>
      <c r="D180" s="19" t="s">
        <v>39</v>
      </c>
      <c r="E180" s="19" t="s">
        <v>99</v>
      </c>
      <c r="F180" s="20">
        <v>138406</v>
      </c>
      <c r="G180" s="20">
        <v>138406</v>
      </c>
      <c r="H180" s="20" t="s">
        <v>41</v>
      </c>
      <c r="I180" s="20" t="s">
        <v>42</v>
      </c>
      <c r="J180" s="20">
        <v>20544622804</v>
      </c>
      <c r="K180" s="48" t="s">
        <v>117</v>
      </c>
      <c r="L180" s="19" t="s">
        <v>113</v>
      </c>
      <c r="M180" s="1" t="s">
        <v>44</v>
      </c>
      <c r="N180" s="2">
        <v>361179</v>
      </c>
      <c r="O180" s="1" t="s">
        <v>58</v>
      </c>
      <c r="P180" s="3">
        <v>100.729512</v>
      </c>
      <c r="Q180" s="22">
        <f t="shared" si="14"/>
        <v>0.51224920061163404</v>
      </c>
      <c r="R180" s="23">
        <f t="shared" si="15"/>
        <v>49.130900000000004</v>
      </c>
      <c r="S180" s="4">
        <v>0.09</v>
      </c>
      <c r="T180" s="3">
        <v>53.99</v>
      </c>
      <c r="U180" s="25">
        <f t="shared" si="16"/>
        <v>51.598611999999996</v>
      </c>
      <c r="V180" s="26" t="str">
        <f t="shared" si="17"/>
        <v>13840620544622804361179</v>
      </c>
      <c r="W180" s="27">
        <v>43983</v>
      </c>
      <c r="X180" s="28">
        <v>50</v>
      </c>
      <c r="Y180" s="47"/>
      <c r="Z180" s="30">
        <f t="shared" si="18"/>
        <v>0</v>
      </c>
      <c r="AB180" s="32">
        <f t="shared" si="19"/>
        <v>0</v>
      </c>
      <c r="AC180" s="31"/>
      <c r="AD180" s="33">
        <f t="shared" si="20"/>
        <v>0</v>
      </c>
    </row>
    <row r="181" spans="1:30" s="46" customFormat="1" x14ac:dyDescent="0.2">
      <c r="A181" s="9">
        <v>2021</v>
      </c>
      <c r="B181" s="1" t="s">
        <v>3</v>
      </c>
      <c r="C181" s="19" t="s">
        <v>38</v>
      </c>
      <c r="D181" s="19" t="s">
        <v>39</v>
      </c>
      <c r="E181" s="19" t="s">
        <v>99</v>
      </c>
      <c r="F181" s="20">
        <v>138406</v>
      </c>
      <c r="G181" s="20">
        <v>138406</v>
      </c>
      <c r="H181" s="20" t="s">
        <v>41</v>
      </c>
      <c r="I181" s="20" t="s">
        <v>42</v>
      </c>
      <c r="J181" s="20">
        <v>20544622804</v>
      </c>
      <c r="K181" s="48" t="s">
        <v>117</v>
      </c>
      <c r="L181" s="19" t="s">
        <v>113</v>
      </c>
      <c r="M181" s="1" t="s">
        <v>44</v>
      </c>
      <c r="N181" s="2">
        <v>361532</v>
      </c>
      <c r="O181" s="1" t="s">
        <v>45</v>
      </c>
      <c r="P181" s="3">
        <v>24.870425957550601</v>
      </c>
      <c r="Q181" s="22">
        <f t="shared" si="14"/>
        <v>0.28796555273217139</v>
      </c>
      <c r="R181" s="23">
        <f t="shared" si="15"/>
        <v>17.708600000000001</v>
      </c>
      <c r="S181" s="4">
        <v>0.09</v>
      </c>
      <c r="T181" s="3">
        <v>19.46</v>
      </c>
      <c r="U181" s="25">
        <f t="shared" si="16"/>
        <v>7.1618259575506009</v>
      </c>
      <c r="V181" s="26" t="str">
        <f t="shared" si="17"/>
        <v>13840620544622804361532</v>
      </c>
      <c r="W181" s="27">
        <v>43983</v>
      </c>
      <c r="X181" s="28">
        <v>150</v>
      </c>
      <c r="Y181" s="47"/>
      <c r="Z181" s="30">
        <f t="shared" si="18"/>
        <v>0</v>
      </c>
      <c r="AB181" s="32">
        <f t="shared" si="19"/>
        <v>0</v>
      </c>
      <c r="AC181" s="31"/>
      <c r="AD181" s="33">
        <f t="shared" si="20"/>
        <v>0</v>
      </c>
    </row>
    <row r="182" spans="1:30" s="46" customFormat="1" x14ac:dyDescent="0.2">
      <c r="A182" s="9">
        <v>2021</v>
      </c>
      <c r="B182" s="1" t="s">
        <v>3</v>
      </c>
      <c r="C182" s="19" t="s">
        <v>38</v>
      </c>
      <c r="D182" s="19" t="s">
        <v>39</v>
      </c>
      <c r="E182" s="19" t="s">
        <v>99</v>
      </c>
      <c r="F182" s="20">
        <v>138406</v>
      </c>
      <c r="G182" s="20">
        <v>138406</v>
      </c>
      <c r="H182" s="20" t="s">
        <v>41</v>
      </c>
      <c r="I182" s="20" t="s">
        <v>42</v>
      </c>
      <c r="J182" s="20">
        <v>20544622804</v>
      </c>
      <c r="K182" s="48" t="s">
        <v>117</v>
      </c>
      <c r="L182" s="19" t="s">
        <v>113</v>
      </c>
      <c r="M182" s="1" t="s">
        <v>48</v>
      </c>
      <c r="N182" s="2">
        <v>360442</v>
      </c>
      <c r="O182" s="1" t="s">
        <v>80</v>
      </c>
      <c r="P182" s="3">
        <v>39.148668000000001</v>
      </c>
      <c r="Q182" s="22">
        <f t="shared" si="14"/>
        <v>0.16341981290397911</v>
      </c>
      <c r="R182" s="23">
        <f t="shared" si="15"/>
        <v>32.751000000000005</v>
      </c>
      <c r="S182" s="4">
        <v>0.1</v>
      </c>
      <c r="T182" s="3">
        <v>36.39</v>
      </c>
      <c r="U182" s="25">
        <f t="shared" si="16"/>
        <v>6.3976679999999959</v>
      </c>
      <c r="V182" s="26" t="str">
        <f t="shared" si="17"/>
        <v>13840620544622804360442</v>
      </c>
      <c r="W182" s="27">
        <v>43983</v>
      </c>
      <c r="X182" s="28">
        <v>5</v>
      </c>
      <c r="Y182" s="47"/>
      <c r="Z182" s="30">
        <f t="shared" si="18"/>
        <v>0</v>
      </c>
      <c r="AB182" s="32">
        <f t="shared" si="19"/>
        <v>0</v>
      </c>
      <c r="AC182" s="31"/>
      <c r="AD182" s="33">
        <f t="shared" si="20"/>
        <v>0</v>
      </c>
    </row>
    <row r="183" spans="1:30" s="46" customFormat="1" x14ac:dyDescent="0.2">
      <c r="A183" s="9">
        <v>2021</v>
      </c>
      <c r="B183" s="1" t="s">
        <v>3</v>
      </c>
      <c r="C183" s="19" t="s">
        <v>38</v>
      </c>
      <c r="D183" s="19" t="s">
        <v>39</v>
      </c>
      <c r="E183" s="19" t="s">
        <v>99</v>
      </c>
      <c r="F183" s="20">
        <v>138406</v>
      </c>
      <c r="G183" s="20">
        <v>138406</v>
      </c>
      <c r="H183" s="20" t="s">
        <v>41</v>
      </c>
      <c r="I183" s="20" t="s">
        <v>42</v>
      </c>
      <c r="J183" s="20">
        <v>20544622804</v>
      </c>
      <c r="K183" s="48" t="s">
        <v>117</v>
      </c>
      <c r="L183" s="19" t="s">
        <v>113</v>
      </c>
      <c r="M183" s="1" t="s">
        <v>48</v>
      </c>
      <c r="N183" s="2">
        <v>361424</v>
      </c>
      <c r="O183" s="1" t="s">
        <v>84</v>
      </c>
      <c r="P183" s="3">
        <v>58.115912399999999</v>
      </c>
      <c r="Q183" s="22">
        <f t="shared" si="14"/>
        <v>0.38689769241237948</v>
      </c>
      <c r="R183" s="23">
        <f t="shared" si="15"/>
        <v>35.631000000000007</v>
      </c>
      <c r="S183" s="4">
        <v>0.1</v>
      </c>
      <c r="T183" s="3">
        <v>39.590000000000003</v>
      </c>
      <c r="U183" s="25">
        <f t="shared" si="16"/>
        <v>22.484912399999992</v>
      </c>
      <c r="V183" s="26" t="str">
        <f t="shared" si="17"/>
        <v>13840620544622804361424</v>
      </c>
      <c r="W183" s="27">
        <v>43983</v>
      </c>
      <c r="X183" s="28">
        <v>40</v>
      </c>
      <c r="Y183" s="47"/>
      <c r="Z183" s="30">
        <f t="shared" si="18"/>
        <v>0</v>
      </c>
      <c r="AB183" s="32">
        <f t="shared" si="19"/>
        <v>0</v>
      </c>
      <c r="AC183" s="31"/>
      <c r="AD183" s="33">
        <f t="shared" si="20"/>
        <v>0</v>
      </c>
    </row>
    <row r="184" spans="1:30" s="46" customFormat="1" x14ac:dyDescent="0.2">
      <c r="A184" s="9">
        <v>2021</v>
      </c>
      <c r="B184" s="1" t="s">
        <v>3</v>
      </c>
      <c r="C184" s="19" t="s">
        <v>38</v>
      </c>
      <c r="D184" s="19" t="s">
        <v>39</v>
      </c>
      <c r="E184" s="19" t="s">
        <v>99</v>
      </c>
      <c r="F184" s="20">
        <v>138406</v>
      </c>
      <c r="G184" s="20">
        <v>138406</v>
      </c>
      <c r="H184" s="20" t="s">
        <v>41</v>
      </c>
      <c r="I184" s="20" t="s">
        <v>42</v>
      </c>
      <c r="J184" s="20">
        <v>20544622804</v>
      </c>
      <c r="K184" s="48" t="s">
        <v>117</v>
      </c>
      <c r="L184" s="19" t="s">
        <v>113</v>
      </c>
      <c r="M184" s="1" t="s">
        <v>48</v>
      </c>
      <c r="N184" s="2">
        <v>360854</v>
      </c>
      <c r="O184" s="1" t="s">
        <v>98</v>
      </c>
      <c r="P184" s="3">
        <v>84.874140000000011</v>
      </c>
      <c r="Q184" s="22">
        <f t="shared" si="14"/>
        <v>0.38677434610824935</v>
      </c>
      <c r="R184" s="23">
        <f t="shared" si="15"/>
        <v>52.046999999999997</v>
      </c>
      <c r="S184" s="4">
        <v>0.1</v>
      </c>
      <c r="T184" s="3">
        <v>57.83</v>
      </c>
      <c r="U184" s="25">
        <f t="shared" si="16"/>
        <v>32.827140000000014</v>
      </c>
      <c r="V184" s="26" t="str">
        <f t="shared" si="17"/>
        <v>13840620544622804360854</v>
      </c>
      <c r="W184" s="27">
        <v>43983</v>
      </c>
      <c r="X184" s="28">
        <v>40</v>
      </c>
      <c r="Y184" s="47"/>
      <c r="Z184" s="30">
        <f t="shared" si="18"/>
        <v>0</v>
      </c>
      <c r="AB184" s="32">
        <f t="shared" si="19"/>
        <v>0</v>
      </c>
      <c r="AC184" s="31"/>
      <c r="AD184" s="33">
        <f t="shared" si="20"/>
        <v>0</v>
      </c>
    </row>
    <row r="185" spans="1:30" s="46" customFormat="1" hidden="1" x14ac:dyDescent="0.2">
      <c r="A185" s="9">
        <v>2021</v>
      </c>
      <c r="B185" s="1" t="s">
        <v>3</v>
      </c>
      <c r="C185" s="19" t="s">
        <v>38</v>
      </c>
      <c r="D185" s="19" t="s">
        <v>39</v>
      </c>
      <c r="E185" s="19" t="s">
        <v>99</v>
      </c>
      <c r="F185" s="20">
        <v>138406</v>
      </c>
      <c r="G185" s="20">
        <v>138406</v>
      </c>
      <c r="H185" s="20" t="s">
        <v>41</v>
      </c>
      <c r="I185" s="20" t="s">
        <v>42</v>
      </c>
      <c r="J185" s="20">
        <v>20544622804</v>
      </c>
      <c r="K185" s="48" t="s">
        <v>117</v>
      </c>
      <c r="L185" s="19" t="s">
        <v>113</v>
      </c>
      <c r="M185" s="1" t="s">
        <v>74</v>
      </c>
      <c r="N185" s="2">
        <v>370042</v>
      </c>
      <c r="O185" s="1" t="s">
        <v>90</v>
      </c>
      <c r="P185" s="3">
        <v>121</v>
      </c>
      <c r="Q185" s="22">
        <f t="shared" si="14"/>
        <v>9.9999999999999978E-2</v>
      </c>
      <c r="R185" s="23">
        <f t="shared" si="15"/>
        <v>108.9</v>
      </c>
      <c r="S185" s="4">
        <v>0.08</v>
      </c>
      <c r="T185" s="3">
        <v>118.36956521739131</v>
      </c>
      <c r="U185" s="25">
        <f t="shared" si="16"/>
        <v>12.099999999999994</v>
      </c>
      <c r="V185" s="26" t="str">
        <f t="shared" si="17"/>
        <v>13840620544622804370042</v>
      </c>
      <c r="W185" s="27">
        <v>43831</v>
      </c>
      <c r="X185" s="28"/>
      <c r="Y185" s="47"/>
      <c r="Z185" s="30">
        <f t="shared" si="18"/>
        <v>0</v>
      </c>
      <c r="AB185" s="32">
        <f t="shared" si="19"/>
        <v>0</v>
      </c>
      <c r="AC185" s="31"/>
      <c r="AD185" s="33">
        <f t="shared" si="20"/>
        <v>0</v>
      </c>
    </row>
    <row r="186" spans="1:30" s="46" customFormat="1" hidden="1" x14ac:dyDescent="0.2">
      <c r="A186" s="9">
        <v>2021</v>
      </c>
      <c r="B186" s="1" t="s">
        <v>3</v>
      </c>
      <c r="C186" s="19" t="s">
        <v>38</v>
      </c>
      <c r="D186" s="19" t="s">
        <v>39</v>
      </c>
      <c r="E186" s="19" t="s">
        <v>99</v>
      </c>
      <c r="F186" s="20">
        <v>138406</v>
      </c>
      <c r="G186" s="20">
        <v>138406</v>
      </c>
      <c r="H186" s="20" t="s">
        <v>41</v>
      </c>
      <c r="I186" s="20" t="s">
        <v>42</v>
      </c>
      <c r="J186" s="20">
        <v>20544622804</v>
      </c>
      <c r="K186" s="48" t="s">
        <v>117</v>
      </c>
      <c r="L186" s="19" t="s">
        <v>113</v>
      </c>
      <c r="M186" s="1" t="s">
        <v>74</v>
      </c>
      <c r="N186" s="2">
        <v>371439</v>
      </c>
      <c r="O186" s="1" t="s">
        <v>102</v>
      </c>
      <c r="P186" s="3">
        <v>137.69</v>
      </c>
      <c r="Q186" s="22">
        <f t="shared" si="14"/>
        <v>0.20916115912557187</v>
      </c>
      <c r="R186" s="23">
        <f t="shared" si="15"/>
        <v>108.89060000000001</v>
      </c>
      <c r="S186" s="4">
        <v>0.09</v>
      </c>
      <c r="T186" s="3">
        <v>119.66</v>
      </c>
      <c r="U186" s="25">
        <f t="shared" si="16"/>
        <v>28.799399999999991</v>
      </c>
      <c r="V186" s="26" t="str">
        <f t="shared" si="17"/>
        <v>13840620544622804371439</v>
      </c>
      <c r="W186" s="27">
        <v>43831</v>
      </c>
      <c r="X186" s="28"/>
      <c r="Y186" s="47"/>
      <c r="Z186" s="30">
        <f t="shared" si="18"/>
        <v>0</v>
      </c>
      <c r="AB186" s="32">
        <f t="shared" si="19"/>
        <v>0</v>
      </c>
      <c r="AC186" s="31"/>
      <c r="AD186" s="33">
        <f t="shared" si="20"/>
        <v>0</v>
      </c>
    </row>
    <row r="187" spans="1:30" s="46" customFormat="1" hidden="1" x14ac:dyDescent="0.2">
      <c r="A187" s="9">
        <v>2021</v>
      </c>
      <c r="B187" s="1" t="s">
        <v>3</v>
      </c>
      <c r="C187" s="19" t="s">
        <v>38</v>
      </c>
      <c r="D187" s="19" t="s">
        <v>39</v>
      </c>
      <c r="E187" s="19" t="s">
        <v>99</v>
      </c>
      <c r="F187" s="20">
        <v>138406</v>
      </c>
      <c r="G187" s="20">
        <v>138406</v>
      </c>
      <c r="H187" s="20" t="s">
        <v>41</v>
      </c>
      <c r="I187" s="20" t="s">
        <v>42</v>
      </c>
      <c r="J187" s="20">
        <v>20101904874</v>
      </c>
      <c r="K187" s="19" t="s">
        <v>118</v>
      </c>
      <c r="L187" s="19" t="s">
        <v>119</v>
      </c>
      <c r="M187" s="1" t="s">
        <v>35</v>
      </c>
      <c r="N187" s="2">
        <v>361541</v>
      </c>
      <c r="O187" s="1" t="s">
        <v>36</v>
      </c>
      <c r="P187" s="3">
        <v>31.07226</v>
      </c>
      <c r="Q187" s="22">
        <f t="shared" si="14"/>
        <v>0.12967957914873274</v>
      </c>
      <c r="R187" s="23">
        <f t="shared" si="15"/>
        <v>27.042822399999999</v>
      </c>
      <c r="S187" s="4">
        <v>0.12</v>
      </c>
      <c r="T187" s="3">
        <v>30.73048</v>
      </c>
      <c r="U187" s="25">
        <f t="shared" si="16"/>
        <v>4.0294376000000014</v>
      </c>
      <c r="V187" s="26" t="str">
        <f t="shared" si="17"/>
        <v>13840620101904874361541</v>
      </c>
      <c r="W187" s="27">
        <v>43831</v>
      </c>
      <c r="X187" s="28"/>
      <c r="Y187" s="47"/>
      <c r="Z187" s="30">
        <f t="shared" si="18"/>
        <v>0</v>
      </c>
      <c r="AB187" s="32">
        <f t="shared" si="19"/>
        <v>0</v>
      </c>
      <c r="AC187" s="31"/>
      <c r="AD187" s="33">
        <f t="shared" si="20"/>
        <v>0</v>
      </c>
    </row>
    <row r="188" spans="1:30" s="46" customFormat="1" hidden="1" x14ac:dyDescent="0.2">
      <c r="A188" s="9">
        <v>2021</v>
      </c>
      <c r="B188" s="1" t="s">
        <v>3</v>
      </c>
      <c r="C188" s="19" t="s">
        <v>38</v>
      </c>
      <c r="D188" s="19" t="s">
        <v>39</v>
      </c>
      <c r="E188" s="19" t="s">
        <v>99</v>
      </c>
      <c r="F188" s="20">
        <v>138406</v>
      </c>
      <c r="G188" s="20">
        <v>138406</v>
      </c>
      <c r="H188" s="20" t="s">
        <v>41</v>
      </c>
      <c r="I188" s="20" t="s">
        <v>42</v>
      </c>
      <c r="J188" s="20">
        <v>20101904874</v>
      </c>
      <c r="K188" s="19" t="s">
        <v>118</v>
      </c>
      <c r="L188" s="19" t="s">
        <v>119</v>
      </c>
      <c r="M188" s="1" t="s">
        <v>44</v>
      </c>
      <c r="N188" s="2">
        <v>361532</v>
      </c>
      <c r="O188" s="1" t="s">
        <v>45</v>
      </c>
      <c r="P188" s="3">
        <v>24.870425957550601</v>
      </c>
      <c r="Q188" s="22">
        <f t="shared" si="14"/>
        <v>0.22572224404730223</v>
      </c>
      <c r="R188" s="23">
        <f t="shared" si="15"/>
        <v>19.256617600000006</v>
      </c>
      <c r="S188" s="4">
        <v>0.12</v>
      </c>
      <c r="T188" s="3">
        <v>21.882520000000007</v>
      </c>
      <c r="U188" s="25">
        <f t="shared" si="16"/>
        <v>5.6138083575505959</v>
      </c>
      <c r="V188" s="26" t="str">
        <f t="shared" si="17"/>
        <v>13840620101904874361532</v>
      </c>
      <c r="W188" s="27">
        <v>43831</v>
      </c>
      <c r="X188" s="28"/>
      <c r="Y188" s="47"/>
      <c r="Z188" s="30">
        <f t="shared" si="18"/>
        <v>0</v>
      </c>
      <c r="AB188" s="32">
        <f t="shared" si="19"/>
        <v>0</v>
      </c>
      <c r="AC188" s="31"/>
      <c r="AD188" s="33">
        <f t="shared" si="20"/>
        <v>0</v>
      </c>
    </row>
    <row r="189" spans="1:30" s="46" customFormat="1" hidden="1" x14ac:dyDescent="0.2">
      <c r="A189" s="9">
        <v>2021</v>
      </c>
      <c r="B189" s="1" t="s">
        <v>3</v>
      </c>
      <c r="C189" s="19" t="s">
        <v>38</v>
      </c>
      <c r="D189" s="19" t="s">
        <v>39</v>
      </c>
      <c r="E189" s="19" t="s">
        <v>99</v>
      </c>
      <c r="F189" s="20">
        <v>138406</v>
      </c>
      <c r="G189" s="20">
        <v>138406</v>
      </c>
      <c r="H189" s="20" t="s">
        <v>41</v>
      </c>
      <c r="I189" s="20" t="s">
        <v>42</v>
      </c>
      <c r="J189" s="20">
        <v>20101904874</v>
      </c>
      <c r="K189" s="19" t="s">
        <v>118</v>
      </c>
      <c r="L189" s="19" t="s">
        <v>119</v>
      </c>
      <c r="M189" s="1" t="s">
        <v>44</v>
      </c>
      <c r="N189" s="2">
        <v>361537</v>
      </c>
      <c r="O189" s="1" t="s">
        <v>107</v>
      </c>
      <c r="P189" s="3">
        <v>76.067035200000007</v>
      </c>
      <c r="Q189" s="22">
        <f t="shared" si="14"/>
        <v>0.26500014292656437</v>
      </c>
      <c r="R189" s="23">
        <f t="shared" si="15"/>
        <v>55.909260000000003</v>
      </c>
      <c r="S189" s="4">
        <v>0.12</v>
      </c>
      <c r="T189" s="3">
        <v>63.533250000000002</v>
      </c>
      <c r="U189" s="25">
        <f t="shared" si="16"/>
        <v>20.157775200000003</v>
      </c>
      <c r="V189" s="26" t="str">
        <f t="shared" si="17"/>
        <v>13840620101904874361537</v>
      </c>
      <c r="W189" s="27">
        <v>43831</v>
      </c>
      <c r="X189" s="28"/>
      <c r="Y189" s="47"/>
      <c r="Z189" s="30">
        <f t="shared" si="18"/>
        <v>0</v>
      </c>
      <c r="AB189" s="32">
        <f t="shared" si="19"/>
        <v>0</v>
      </c>
      <c r="AC189" s="31"/>
      <c r="AD189" s="33">
        <f t="shared" si="20"/>
        <v>0</v>
      </c>
    </row>
    <row r="190" spans="1:30" s="46" customFormat="1" hidden="1" x14ac:dyDescent="0.2">
      <c r="A190" s="9">
        <v>2021</v>
      </c>
      <c r="B190" s="1" t="s">
        <v>3</v>
      </c>
      <c r="C190" s="19" t="s">
        <v>38</v>
      </c>
      <c r="D190" s="19" t="s">
        <v>39</v>
      </c>
      <c r="E190" s="19" t="s">
        <v>99</v>
      </c>
      <c r="F190" s="20">
        <v>138406</v>
      </c>
      <c r="G190" s="20">
        <v>138406</v>
      </c>
      <c r="H190" s="20" t="s">
        <v>41</v>
      </c>
      <c r="I190" s="20" t="s">
        <v>42</v>
      </c>
      <c r="J190" s="20">
        <v>20101904874</v>
      </c>
      <c r="K190" s="19" t="s">
        <v>118</v>
      </c>
      <c r="L190" s="19" t="s">
        <v>119</v>
      </c>
      <c r="M190" s="1" t="s">
        <v>44</v>
      </c>
      <c r="N190" s="2">
        <v>361533</v>
      </c>
      <c r="O190" s="1" t="s">
        <v>120</v>
      </c>
      <c r="P190" s="3">
        <v>69.356111760000005</v>
      </c>
      <c r="Q190" s="22">
        <f t="shared" si="14"/>
        <v>0.19388128052119624</v>
      </c>
      <c r="R190" s="23">
        <f t="shared" si="15"/>
        <v>55.909260000000003</v>
      </c>
      <c r="S190" s="4">
        <v>0.12</v>
      </c>
      <c r="T190" s="3">
        <v>63.533250000000002</v>
      </c>
      <c r="U190" s="25">
        <f t="shared" si="16"/>
        <v>13.446851760000001</v>
      </c>
      <c r="V190" s="26" t="str">
        <f t="shared" si="17"/>
        <v>13840620101904874361533</v>
      </c>
      <c r="W190" s="27">
        <v>43831</v>
      </c>
      <c r="X190" s="28"/>
      <c r="Y190" s="47"/>
      <c r="Z190" s="30">
        <f t="shared" si="18"/>
        <v>0</v>
      </c>
      <c r="AB190" s="32">
        <f t="shared" si="19"/>
        <v>0</v>
      </c>
      <c r="AC190" s="31"/>
      <c r="AD190" s="33">
        <f t="shared" si="20"/>
        <v>0</v>
      </c>
    </row>
    <row r="191" spans="1:30" s="46" customFormat="1" hidden="1" x14ac:dyDescent="0.2">
      <c r="A191" s="9">
        <v>2021</v>
      </c>
      <c r="B191" s="1" t="s">
        <v>3</v>
      </c>
      <c r="C191" s="19" t="s">
        <v>38</v>
      </c>
      <c r="D191" s="19" t="s">
        <v>39</v>
      </c>
      <c r="E191" s="19" t="s">
        <v>99</v>
      </c>
      <c r="F191" s="20">
        <v>138406</v>
      </c>
      <c r="G191" s="20">
        <v>138406</v>
      </c>
      <c r="H191" s="20" t="s">
        <v>41</v>
      </c>
      <c r="I191" s="20" t="s">
        <v>42</v>
      </c>
      <c r="J191" s="20">
        <v>20101904874</v>
      </c>
      <c r="K191" s="19" t="s">
        <v>118</v>
      </c>
      <c r="L191" s="19" t="s">
        <v>119</v>
      </c>
      <c r="M191" s="1" t="s">
        <v>48</v>
      </c>
      <c r="N191" s="2">
        <v>361424</v>
      </c>
      <c r="O191" s="1" t="s">
        <v>84</v>
      </c>
      <c r="P191" s="3">
        <v>58.115912399999999</v>
      </c>
      <c r="Q191" s="22">
        <f t="shared" si="14"/>
        <v>0.40047070481853086</v>
      </c>
      <c r="R191" s="23">
        <f t="shared" si="15"/>
        <v>34.842192000000004</v>
      </c>
      <c r="S191" s="4">
        <v>0.12</v>
      </c>
      <c r="T191" s="3">
        <v>39.593400000000003</v>
      </c>
      <c r="U191" s="25">
        <f t="shared" si="16"/>
        <v>23.273720399999995</v>
      </c>
      <c r="V191" s="26" t="str">
        <f t="shared" si="17"/>
        <v>13840620101904874361424</v>
      </c>
      <c r="W191" s="27">
        <v>43831</v>
      </c>
      <c r="X191" s="28"/>
      <c r="Y191" s="47"/>
      <c r="Z191" s="30">
        <f t="shared" si="18"/>
        <v>0</v>
      </c>
      <c r="AB191" s="32">
        <f t="shared" si="19"/>
        <v>0</v>
      </c>
      <c r="AC191" s="31"/>
      <c r="AD191" s="33">
        <f t="shared" si="20"/>
        <v>0</v>
      </c>
    </row>
    <row r="192" spans="1:30" s="46" customFormat="1" hidden="1" x14ac:dyDescent="0.2">
      <c r="A192" s="9">
        <v>2021</v>
      </c>
      <c r="B192" s="1" t="s">
        <v>3</v>
      </c>
      <c r="C192" s="19" t="s">
        <v>38</v>
      </c>
      <c r="D192" s="19" t="s">
        <v>39</v>
      </c>
      <c r="E192" s="19" t="s">
        <v>99</v>
      </c>
      <c r="F192" s="20">
        <v>138406</v>
      </c>
      <c r="G192" s="20">
        <v>138406</v>
      </c>
      <c r="H192" s="20" t="s">
        <v>41</v>
      </c>
      <c r="I192" s="20" t="s">
        <v>42</v>
      </c>
      <c r="J192" s="20">
        <v>20101904874</v>
      </c>
      <c r="K192" s="19" t="s">
        <v>118</v>
      </c>
      <c r="L192" s="19" t="s">
        <v>119</v>
      </c>
      <c r="M192" s="1" t="s">
        <v>48</v>
      </c>
      <c r="N192" s="2">
        <v>360854</v>
      </c>
      <c r="O192" s="1" t="s">
        <v>98</v>
      </c>
      <c r="P192" s="3">
        <v>84.874140000000011</v>
      </c>
      <c r="Q192" s="22">
        <f t="shared" si="14"/>
        <v>0.48608516092180731</v>
      </c>
      <c r="R192" s="23">
        <f t="shared" si="15"/>
        <v>43.618079999999999</v>
      </c>
      <c r="S192" s="4">
        <v>0.12</v>
      </c>
      <c r="T192" s="3">
        <v>49.565999999999995</v>
      </c>
      <c r="U192" s="25">
        <f t="shared" si="16"/>
        <v>41.256060000000012</v>
      </c>
      <c r="V192" s="26" t="str">
        <f t="shared" si="17"/>
        <v>13840620101904874360854</v>
      </c>
      <c r="W192" s="27">
        <v>43831</v>
      </c>
      <c r="X192" s="28"/>
      <c r="Y192" s="47"/>
      <c r="Z192" s="30">
        <f t="shared" si="18"/>
        <v>0</v>
      </c>
      <c r="AB192" s="32">
        <f t="shared" si="19"/>
        <v>0</v>
      </c>
      <c r="AC192" s="31"/>
      <c r="AD192" s="33">
        <f t="shared" si="20"/>
        <v>0</v>
      </c>
    </row>
    <row r="193" spans="1:30" s="46" customFormat="1" hidden="1" x14ac:dyDescent="0.2">
      <c r="A193" s="9">
        <v>2021</v>
      </c>
      <c r="B193" s="1" t="s">
        <v>3</v>
      </c>
      <c r="C193" s="19" t="s">
        <v>38</v>
      </c>
      <c r="D193" s="19" t="s">
        <v>39</v>
      </c>
      <c r="E193" s="19" t="s">
        <v>99</v>
      </c>
      <c r="F193" s="20">
        <v>138406</v>
      </c>
      <c r="G193" s="20">
        <v>138406</v>
      </c>
      <c r="H193" s="20" t="s">
        <v>41</v>
      </c>
      <c r="I193" s="20" t="s">
        <v>42</v>
      </c>
      <c r="J193" s="20">
        <v>20101904874</v>
      </c>
      <c r="K193" s="19" t="s">
        <v>118</v>
      </c>
      <c r="L193" s="19" t="s">
        <v>119</v>
      </c>
      <c r="M193" s="1" t="s">
        <v>74</v>
      </c>
      <c r="N193" s="2">
        <v>370042</v>
      </c>
      <c r="O193" s="1" t="s">
        <v>90</v>
      </c>
      <c r="P193" s="3">
        <v>121</v>
      </c>
      <c r="Q193" s="22">
        <f t="shared" si="14"/>
        <v>0.29740495867768602</v>
      </c>
      <c r="R193" s="23">
        <f t="shared" si="15"/>
        <v>85.013999999999996</v>
      </c>
      <c r="S193" s="4">
        <v>0.1</v>
      </c>
      <c r="T193" s="3">
        <v>94.46</v>
      </c>
      <c r="U193" s="25">
        <f t="shared" si="16"/>
        <v>35.986000000000004</v>
      </c>
      <c r="V193" s="26" t="str">
        <f t="shared" si="17"/>
        <v>13840620101904874370042</v>
      </c>
      <c r="W193" s="27">
        <v>43831</v>
      </c>
      <c r="X193" s="28"/>
      <c r="Y193" s="47"/>
      <c r="Z193" s="30">
        <f t="shared" si="18"/>
        <v>0</v>
      </c>
      <c r="AB193" s="32">
        <f t="shared" si="19"/>
        <v>0</v>
      </c>
      <c r="AC193" s="31"/>
      <c r="AD193" s="33">
        <f t="shared" si="20"/>
        <v>0</v>
      </c>
    </row>
    <row r="194" spans="1:30" s="46" customFormat="1" hidden="1" x14ac:dyDescent="0.2">
      <c r="A194" s="9">
        <v>2021</v>
      </c>
      <c r="B194" s="1" t="s">
        <v>3</v>
      </c>
      <c r="C194" s="19" t="s">
        <v>38</v>
      </c>
      <c r="D194" s="19" t="s">
        <v>39</v>
      </c>
      <c r="E194" s="19" t="s">
        <v>99</v>
      </c>
      <c r="F194" s="20">
        <v>138406</v>
      </c>
      <c r="G194" s="20">
        <v>138406</v>
      </c>
      <c r="H194" s="20" t="s">
        <v>41</v>
      </c>
      <c r="I194" s="20" t="s">
        <v>42</v>
      </c>
      <c r="J194" s="20">
        <v>20101904874</v>
      </c>
      <c r="K194" s="19" t="s">
        <v>118</v>
      </c>
      <c r="L194" s="19" t="s">
        <v>119</v>
      </c>
      <c r="M194" s="1" t="s">
        <v>74</v>
      </c>
      <c r="N194" s="2">
        <v>371439</v>
      </c>
      <c r="O194" s="1" t="s">
        <v>102</v>
      </c>
      <c r="P194" s="3">
        <v>137.69</v>
      </c>
      <c r="Q194" s="22">
        <f t="shared" si="14"/>
        <v>0.11817020843924753</v>
      </c>
      <c r="R194" s="23">
        <f t="shared" si="15"/>
        <v>121.419144</v>
      </c>
      <c r="S194" s="4">
        <v>0.12</v>
      </c>
      <c r="T194" s="3">
        <v>137.97630000000001</v>
      </c>
      <c r="U194" s="25">
        <f t="shared" si="16"/>
        <v>16.270855999999995</v>
      </c>
      <c r="V194" s="26" t="str">
        <f t="shared" si="17"/>
        <v>13840620101904874371439</v>
      </c>
      <c r="W194" s="27">
        <v>43831</v>
      </c>
      <c r="X194" s="28"/>
      <c r="Y194" s="47"/>
      <c r="Z194" s="30">
        <f t="shared" si="18"/>
        <v>0</v>
      </c>
      <c r="AB194" s="32">
        <f t="shared" si="19"/>
        <v>0</v>
      </c>
      <c r="AC194" s="31"/>
      <c r="AD194" s="33">
        <f t="shared" si="20"/>
        <v>0</v>
      </c>
    </row>
    <row r="195" spans="1:30" s="46" customFormat="1" hidden="1" x14ac:dyDescent="0.2">
      <c r="A195" s="9">
        <v>2021</v>
      </c>
      <c r="B195" s="1" t="s">
        <v>3</v>
      </c>
      <c r="C195" s="19" t="s">
        <v>38</v>
      </c>
      <c r="D195" s="19" t="s">
        <v>39</v>
      </c>
      <c r="E195" s="19" t="s">
        <v>99</v>
      </c>
      <c r="F195" s="20">
        <v>138406</v>
      </c>
      <c r="G195" s="20">
        <v>138406</v>
      </c>
      <c r="H195" s="20" t="s">
        <v>41</v>
      </c>
      <c r="I195" s="20" t="s">
        <v>42</v>
      </c>
      <c r="J195" s="20">
        <v>20101904874</v>
      </c>
      <c r="K195" s="19" t="s">
        <v>118</v>
      </c>
      <c r="L195" s="19" t="s">
        <v>119</v>
      </c>
      <c r="M195" s="1" t="s">
        <v>74</v>
      </c>
      <c r="N195" s="2">
        <v>370040</v>
      </c>
      <c r="O195" s="1" t="s">
        <v>89</v>
      </c>
      <c r="P195" s="3">
        <v>173.88983664</v>
      </c>
      <c r="Q195" s="22">
        <f t="shared" si="14"/>
        <v>0.12715587907403758</v>
      </c>
      <c r="R195" s="23">
        <f t="shared" si="15"/>
        <v>151.77872160000001</v>
      </c>
      <c r="S195" s="4">
        <v>0.12</v>
      </c>
      <c r="T195" s="3">
        <v>172.47582</v>
      </c>
      <c r="U195" s="25">
        <f t="shared" si="16"/>
        <v>22.111115039999987</v>
      </c>
      <c r="V195" s="26" t="str">
        <f t="shared" si="17"/>
        <v>13840620101904874370040</v>
      </c>
      <c r="W195" s="27">
        <v>43831</v>
      </c>
      <c r="X195" s="28"/>
      <c r="Y195" s="47"/>
      <c r="Z195" s="30">
        <f t="shared" si="18"/>
        <v>0</v>
      </c>
      <c r="AB195" s="32">
        <f t="shared" ref="AB195:AB258" si="21">IFERROR(AA195*U195,0)</f>
        <v>0</v>
      </c>
      <c r="AC195" s="31"/>
      <c r="AD195" s="33">
        <f t="shared" ref="AD195:AD258" si="22">IFERROR(Z195-AB195,0)</f>
        <v>0</v>
      </c>
    </row>
    <row r="196" spans="1:30" s="46" customFormat="1" hidden="1" x14ac:dyDescent="0.2">
      <c r="A196" s="9">
        <v>2021</v>
      </c>
      <c r="B196" s="1" t="s">
        <v>3</v>
      </c>
      <c r="C196" s="19" t="s">
        <v>38</v>
      </c>
      <c r="D196" s="19" t="s">
        <v>39</v>
      </c>
      <c r="E196" s="19" t="s">
        <v>99</v>
      </c>
      <c r="F196" s="20">
        <v>138406</v>
      </c>
      <c r="G196" s="20">
        <v>138406</v>
      </c>
      <c r="H196" s="20" t="s">
        <v>95</v>
      </c>
      <c r="I196" s="20" t="s">
        <v>95</v>
      </c>
      <c r="J196" s="20">
        <v>20505670443</v>
      </c>
      <c r="K196" s="19" t="s">
        <v>121</v>
      </c>
      <c r="L196" s="19" t="s">
        <v>122</v>
      </c>
      <c r="M196" s="1" t="s">
        <v>48</v>
      </c>
      <c r="N196" s="2">
        <v>361424</v>
      </c>
      <c r="O196" s="1" t="s">
        <v>84</v>
      </c>
      <c r="P196" s="3">
        <v>58.115912399999999</v>
      </c>
      <c r="Q196" s="22">
        <f t="shared" si="14"/>
        <v>0.3682694036134585</v>
      </c>
      <c r="R196" s="23">
        <f t="shared" si="15"/>
        <v>36.7136</v>
      </c>
      <c r="S196" s="4">
        <v>0.12</v>
      </c>
      <c r="T196" s="3">
        <v>41.72</v>
      </c>
      <c r="U196" s="25">
        <f t="shared" si="16"/>
        <v>21.4023124</v>
      </c>
      <c r="V196" s="26" t="str">
        <f t="shared" si="17"/>
        <v>13840620505670443361424</v>
      </c>
      <c r="W196" s="27">
        <v>43831</v>
      </c>
      <c r="X196" s="28"/>
      <c r="Y196" s="47"/>
      <c r="Z196" s="30">
        <f t="shared" si="18"/>
        <v>0</v>
      </c>
      <c r="AB196" s="32">
        <f t="shared" si="21"/>
        <v>0</v>
      </c>
      <c r="AC196" s="31"/>
      <c r="AD196" s="33">
        <f t="shared" si="22"/>
        <v>0</v>
      </c>
    </row>
    <row r="197" spans="1:30" s="46" customFormat="1" hidden="1" x14ac:dyDescent="0.2">
      <c r="A197" s="9">
        <v>2021</v>
      </c>
      <c r="B197" s="1" t="s">
        <v>3</v>
      </c>
      <c r="C197" s="19" t="s">
        <v>38</v>
      </c>
      <c r="D197" s="19" t="s">
        <v>39</v>
      </c>
      <c r="E197" s="19" t="s">
        <v>99</v>
      </c>
      <c r="F197" s="20">
        <v>138406</v>
      </c>
      <c r="G197" s="20">
        <v>138406</v>
      </c>
      <c r="H197" s="20" t="s">
        <v>95</v>
      </c>
      <c r="I197" s="20" t="s">
        <v>95</v>
      </c>
      <c r="J197" s="20">
        <v>20505670443</v>
      </c>
      <c r="K197" s="19" t="s">
        <v>121</v>
      </c>
      <c r="L197" s="19" t="s">
        <v>122</v>
      </c>
      <c r="M197" s="1" t="s">
        <v>48</v>
      </c>
      <c r="N197" s="2">
        <v>360854</v>
      </c>
      <c r="O197" s="1" t="s">
        <v>98</v>
      </c>
      <c r="P197" s="3">
        <v>84.874140000000011</v>
      </c>
      <c r="Q197" s="22">
        <f t="shared" si="14"/>
        <v>0.3031469891771511</v>
      </c>
      <c r="R197" s="23">
        <f t="shared" si="15"/>
        <v>59.144799999999996</v>
      </c>
      <c r="S197" s="4">
        <v>0.12</v>
      </c>
      <c r="T197" s="3">
        <v>67.209999999999994</v>
      </c>
      <c r="U197" s="25">
        <f t="shared" si="16"/>
        <v>25.729340000000015</v>
      </c>
      <c r="V197" s="26" t="str">
        <f t="shared" si="17"/>
        <v>13840620505670443360854</v>
      </c>
      <c r="W197" s="27">
        <v>43831</v>
      </c>
      <c r="X197" s="28"/>
      <c r="Y197" s="47"/>
      <c r="Z197" s="30">
        <f t="shared" si="18"/>
        <v>0</v>
      </c>
      <c r="AB197" s="32">
        <f t="shared" si="21"/>
        <v>0</v>
      </c>
      <c r="AC197" s="31"/>
      <c r="AD197" s="33">
        <f t="shared" si="22"/>
        <v>0</v>
      </c>
    </row>
    <row r="198" spans="1:30" s="46" customFormat="1" x14ac:dyDescent="0.2">
      <c r="A198" s="9">
        <v>2021</v>
      </c>
      <c r="B198" s="1" t="s">
        <v>3</v>
      </c>
      <c r="C198" s="19" t="s">
        <v>38</v>
      </c>
      <c r="D198" s="19" t="s">
        <v>39</v>
      </c>
      <c r="E198" s="19" t="s">
        <v>99</v>
      </c>
      <c r="F198" s="20">
        <v>138406</v>
      </c>
      <c r="G198" s="20">
        <v>138406</v>
      </c>
      <c r="H198" s="20" t="s">
        <v>95</v>
      </c>
      <c r="I198" s="20" t="s">
        <v>95</v>
      </c>
      <c r="J198" s="20">
        <v>20231843460</v>
      </c>
      <c r="K198" s="19" t="s">
        <v>123</v>
      </c>
      <c r="L198" s="19" t="s">
        <v>124</v>
      </c>
      <c r="M198" s="1" t="s">
        <v>35</v>
      </c>
      <c r="N198" s="2">
        <v>361358</v>
      </c>
      <c r="O198" s="1" t="s">
        <v>114</v>
      </c>
      <c r="P198" s="3">
        <v>32.162832000000002</v>
      </c>
      <c r="Q198" s="22">
        <f t="shared" si="14"/>
        <v>0.31000000000000005</v>
      </c>
      <c r="R198" s="23">
        <f t="shared" si="15"/>
        <v>22.192354079999998</v>
      </c>
      <c r="S198" s="4">
        <v>0.12</v>
      </c>
      <c r="T198" s="3">
        <v>25.21858418181818</v>
      </c>
      <c r="U198" s="25">
        <f t="shared" si="16"/>
        <v>9.970477920000004</v>
      </c>
      <c r="V198" s="26" t="str">
        <f t="shared" si="17"/>
        <v>13840620231843460361358</v>
      </c>
      <c r="W198" s="27">
        <v>43891</v>
      </c>
      <c r="X198" s="28">
        <v>292</v>
      </c>
      <c r="Y198" s="47"/>
      <c r="Z198" s="30">
        <f t="shared" si="18"/>
        <v>0</v>
      </c>
      <c r="AB198" s="32">
        <f t="shared" si="21"/>
        <v>0</v>
      </c>
      <c r="AC198" s="31"/>
      <c r="AD198" s="33">
        <f t="shared" si="22"/>
        <v>0</v>
      </c>
    </row>
    <row r="199" spans="1:30" s="46" customFormat="1" x14ac:dyDescent="0.2">
      <c r="A199" s="9">
        <v>2021</v>
      </c>
      <c r="B199" s="1" t="s">
        <v>3</v>
      </c>
      <c r="C199" s="19" t="s">
        <v>38</v>
      </c>
      <c r="D199" s="19" t="s">
        <v>39</v>
      </c>
      <c r="E199" s="19" t="s">
        <v>99</v>
      </c>
      <c r="F199" s="20">
        <v>138406</v>
      </c>
      <c r="G199" s="20">
        <v>138406</v>
      </c>
      <c r="H199" s="20" t="s">
        <v>95</v>
      </c>
      <c r="I199" s="20" t="s">
        <v>95</v>
      </c>
      <c r="J199" s="20">
        <v>20231843460</v>
      </c>
      <c r="K199" s="19" t="s">
        <v>123</v>
      </c>
      <c r="L199" s="19" t="s">
        <v>124</v>
      </c>
      <c r="M199" s="1" t="s">
        <v>35</v>
      </c>
      <c r="N199" s="2">
        <v>361444</v>
      </c>
      <c r="O199" s="1" t="s">
        <v>54</v>
      </c>
      <c r="P199" s="3">
        <v>29.02</v>
      </c>
      <c r="Q199" s="22">
        <f t="shared" si="14"/>
        <v>0.19999999999999996</v>
      </c>
      <c r="R199" s="23">
        <f t="shared" si="15"/>
        <v>23.216000000000001</v>
      </c>
      <c r="S199" s="4">
        <v>0.12</v>
      </c>
      <c r="T199" s="3">
        <v>26.381818181818183</v>
      </c>
      <c r="U199" s="25">
        <f t="shared" si="16"/>
        <v>5.8039999999999985</v>
      </c>
      <c r="V199" s="26" t="str">
        <f t="shared" si="17"/>
        <v>13840620231843460361444</v>
      </c>
      <c r="W199" s="27">
        <v>43891</v>
      </c>
      <c r="X199" s="28">
        <v>92</v>
      </c>
      <c r="Y199" s="47"/>
      <c r="Z199" s="30">
        <f t="shared" si="18"/>
        <v>0</v>
      </c>
      <c r="AB199" s="32">
        <f t="shared" si="21"/>
        <v>0</v>
      </c>
      <c r="AC199" s="31"/>
      <c r="AD199" s="33">
        <f t="shared" si="22"/>
        <v>0</v>
      </c>
    </row>
    <row r="200" spans="1:30" s="46" customFormat="1" x14ac:dyDescent="0.2">
      <c r="A200" s="9">
        <v>2021</v>
      </c>
      <c r="B200" s="1" t="s">
        <v>3</v>
      </c>
      <c r="C200" s="19" t="s">
        <v>38</v>
      </c>
      <c r="D200" s="19" t="s">
        <v>39</v>
      </c>
      <c r="E200" s="19" t="s">
        <v>99</v>
      </c>
      <c r="F200" s="20">
        <v>138406</v>
      </c>
      <c r="G200" s="20">
        <v>138406</v>
      </c>
      <c r="H200" s="20" t="s">
        <v>95</v>
      </c>
      <c r="I200" s="20" t="s">
        <v>95</v>
      </c>
      <c r="J200" s="20">
        <v>20231843460</v>
      </c>
      <c r="K200" s="19" t="s">
        <v>123</v>
      </c>
      <c r="L200" s="19" t="s">
        <v>124</v>
      </c>
      <c r="M200" s="1" t="s">
        <v>35</v>
      </c>
      <c r="N200" s="2">
        <v>361571</v>
      </c>
      <c r="O200" s="1" t="s">
        <v>37</v>
      </c>
      <c r="P200" s="3">
        <v>25.216627835683624</v>
      </c>
      <c r="Q200" s="22">
        <f t="shared" si="14"/>
        <v>0.13745080659749764</v>
      </c>
      <c r="R200" s="23">
        <f t="shared" si="15"/>
        <v>21.750581999999998</v>
      </c>
      <c r="S200" s="4">
        <v>0.12</v>
      </c>
      <c r="T200" s="3">
        <v>24.716570454545451</v>
      </c>
      <c r="U200" s="25">
        <f t="shared" si="16"/>
        <v>3.4660458356836266</v>
      </c>
      <c r="V200" s="26" t="str">
        <f t="shared" si="17"/>
        <v>13840620231843460361571</v>
      </c>
      <c r="W200" s="27">
        <v>43891</v>
      </c>
      <c r="X200" s="28">
        <v>45</v>
      </c>
      <c r="Y200" s="47"/>
      <c r="Z200" s="30">
        <f t="shared" si="18"/>
        <v>0</v>
      </c>
      <c r="AB200" s="32">
        <f t="shared" si="21"/>
        <v>0</v>
      </c>
      <c r="AC200" s="31"/>
      <c r="AD200" s="33">
        <f t="shared" si="22"/>
        <v>0</v>
      </c>
    </row>
    <row r="201" spans="1:30" s="46" customFormat="1" x14ac:dyDescent="0.2">
      <c r="A201" s="9">
        <v>2021</v>
      </c>
      <c r="B201" s="1" t="s">
        <v>3</v>
      </c>
      <c r="C201" s="19" t="s">
        <v>38</v>
      </c>
      <c r="D201" s="19" t="s">
        <v>39</v>
      </c>
      <c r="E201" s="19" t="s">
        <v>99</v>
      </c>
      <c r="F201" s="20">
        <v>138406</v>
      </c>
      <c r="G201" s="20">
        <v>138406</v>
      </c>
      <c r="H201" s="20" t="s">
        <v>95</v>
      </c>
      <c r="I201" s="20" t="s">
        <v>95</v>
      </c>
      <c r="J201" s="20">
        <v>20231843460</v>
      </c>
      <c r="K201" s="19" t="s">
        <v>123</v>
      </c>
      <c r="L201" s="19" t="s">
        <v>124</v>
      </c>
      <c r="M201" s="1" t="s">
        <v>35</v>
      </c>
      <c r="N201" s="2">
        <v>361541</v>
      </c>
      <c r="O201" s="1" t="s">
        <v>36</v>
      </c>
      <c r="P201" s="3">
        <v>31.07226</v>
      </c>
      <c r="Q201" s="22">
        <f t="shared" ref="Q201:Q264" si="23">IF(1-R201/P201&lt;0%,0,1-R201/P201)</f>
        <v>0.30000000000000004</v>
      </c>
      <c r="R201" s="23">
        <f t="shared" ref="R201:R264" si="24">+T201*(100%-S201)</f>
        <v>21.750581999999998</v>
      </c>
      <c r="S201" s="4">
        <v>0.12</v>
      </c>
      <c r="T201" s="3">
        <v>24.716570454545451</v>
      </c>
      <c r="U201" s="25">
        <f t="shared" ref="U201:U264" si="25">+IF(P201-R201&lt;0,0,P201-R201)</f>
        <v>9.3216780000000021</v>
      </c>
      <c r="V201" s="26" t="str">
        <f t="shared" ref="V201:V264" si="26">+CONCATENATE(G201,J201,N201)</f>
        <v>13840620231843460361541</v>
      </c>
      <c r="W201" s="27">
        <v>43891</v>
      </c>
      <c r="X201" s="28">
        <v>45</v>
      </c>
      <c r="Y201" s="47"/>
      <c r="Z201" s="30">
        <f t="shared" ref="Z201:Z264" si="27">IFERROR(U201*Y201,0)</f>
        <v>0</v>
      </c>
      <c r="AB201" s="32">
        <f t="shared" si="21"/>
        <v>0</v>
      </c>
      <c r="AC201" s="31"/>
      <c r="AD201" s="33">
        <f t="shared" si="22"/>
        <v>0</v>
      </c>
    </row>
    <row r="202" spans="1:30" s="46" customFormat="1" x14ac:dyDescent="0.2">
      <c r="A202" s="9">
        <v>2021</v>
      </c>
      <c r="B202" s="1" t="s">
        <v>3</v>
      </c>
      <c r="C202" s="19" t="s">
        <v>38</v>
      </c>
      <c r="D202" s="19" t="s">
        <v>39</v>
      </c>
      <c r="E202" s="19" t="s">
        <v>99</v>
      </c>
      <c r="F202" s="20">
        <v>138406</v>
      </c>
      <c r="G202" s="20">
        <v>138406</v>
      </c>
      <c r="H202" s="20" t="s">
        <v>95</v>
      </c>
      <c r="I202" s="20" t="s">
        <v>95</v>
      </c>
      <c r="J202" s="20">
        <v>20231843460</v>
      </c>
      <c r="K202" s="19" t="s">
        <v>123</v>
      </c>
      <c r="L202" s="19" t="s">
        <v>124</v>
      </c>
      <c r="M202" s="1" t="s">
        <v>35</v>
      </c>
      <c r="N202" s="2">
        <v>361540</v>
      </c>
      <c r="O202" s="1" t="s">
        <v>73</v>
      </c>
      <c r="P202" s="3">
        <v>51.192744407999996</v>
      </c>
      <c r="Q202" s="22">
        <f t="shared" si="23"/>
        <v>0.44999999999999996</v>
      </c>
      <c r="R202" s="23">
        <f t="shared" si="24"/>
        <v>28.156009424400001</v>
      </c>
      <c r="S202" s="4">
        <v>0.12</v>
      </c>
      <c r="T202" s="3">
        <v>31.995465254999999</v>
      </c>
      <c r="U202" s="25">
        <f t="shared" si="25"/>
        <v>23.036734983599995</v>
      </c>
      <c r="V202" s="26" t="str">
        <f t="shared" si="26"/>
        <v>13840620231843460361540</v>
      </c>
      <c r="W202" s="27">
        <v>43891</v>
      </c>
      <c r="X202" s="28">
        <v>64</v>
      </c>
      <c r="Y202" s="47"/>
      <c r="Z202" s="30">
        <f t="shared" si="27"/>
        <v>0</v>
      </c>
      <c r="AB202" s="32">
        <f t="shared" si="21"/>
        <v>0</v>
      </c>
      <c r="AC202" s="31"/>
      <c r="AD202" s="33">
        <f t="shared" si="22"/>
        <v>0</v>
      </c>
    </row>
    <row r="203" spans="1:30" s="46" customFormat="1" x14ac:dyDescent="0.2">
      <c r="A203" s="9">
        <v>2021</v>
      </c>
      <c r="B203" s="1" t="s">
        <v>3</v>
      </c>
      <c r="C203" s="19" t="s">
        <v>38</v>
      </c>
      <c r="D203" s="19" t="s">
        <v>39</v>
      </c>
      <c r="E203" s="19" t="s">
        <v>99</v>
      </c>
      <c r="F203" s="20">
        <v>138406</v>
      </c>
      <c r="G203" s="20">
        <v>138406</v>
      </c>
      <c r="H203" s="20" t="s">
        <v>95</v>
      </c>
      <c r="I203" s="20" t="s">
        <v>95</v>
      </c>
      <c r="J203" s="20">
        <v>20231843460</v>
      </c>
      <c r="K203" s="19" t="s">
        <v>123</v>
      </c>
      <c r="L203" s="19" t="s">
        <v>124</v>
      </c>
      <c r="M203" s="1" t="s">
        <v>44</v>
      </c>
      <c r="N203" s="2">
        <v>361536</v>
      </c>
      <c r="O203" s="1" t="s">
        <v>125</v>
      </c>
      <c r="P203" s="3">
        <v>28.931240000000003</v>
      </c>
      <c r="Q203" s="22">
        <f t="shared" si="23"/>
        <v>5.0000000000000044E-2</v>
      </c>
      <c r="R203" s="23">
        <f t="shared" si="24"/>
        <v>27.484678000000002</v>
      </c>
      <c r="S203" s="4">
        <v>0.12</v>
      </c>
      <c r="T203" s="3">
        <v>31.232588636363641</v>
      </c>
      <c r="U203" s="25">
        <f t="shared" si="25"/>
        <v>1.4465620000000001</v>
      </c>
      <c r="V203" s="26" t="str">
        <f t="shared" si="26"/>
        <v>13840620231843460361536</v>
      </c>
      <c r="W203" s="27">
        <v>43891</v>
      </c>
      <c r="X203" s="28">
        <v>90</v>
      </c>
      <c r="Y203" s="47"/>
      <c r="Z203" s="30">
        <f t="shared" si="27"/>
        <v>0</v>
      </c>
      <c r="AB203" s="32">
        <f t="shared" si="21"/>
        <v>0</v>
      </c>
      <c r="AC203" s="31"/>
      <c r="AD203" s="33">
        <f t="shared" si="22"/>
        <v>0</v>
      </c>
    </row>
    <row r="204" spans="1:30" s="46" customFormat="1" x14ac:dyDescent="0.2">
      <c r="A204" s="9">
        <v>2021</v>
      </c>
      <c r="B204" s="1" t="s">
        <v>3</v>
      </c>
      <c r="C204" s="19" t="s">
        <v>38</v>
      </c>
      <c r="D204" s="19" t="s">
        <v>39</v>
      </c>
      <c r="E204" s="19" t="s">
        <v>99</v>
      </c>
      <c r="F204" s="20">
        <v>138406</v>
      </c>
      <c r="G204" s="20">
        <v>138406</v>
      </c>
      <c r="H204" s="20" t="s">
        <v>95</v>
      </c>
      <c r="I204" s="20" t="s">
        <v>95</v>
      </c>
      <c r="J204" s="20">
        <v>20231843460</v>
      </c>
      <c r="K204" s="19" t="s">
        <v>123</v>
      </c>
      <c r="L204" s="19" t="s">
        <v>124</v>
      </c>
      <c r="M204" s="1" t="s">
        <v>44</v>
      </c>
      <c r="N204" s="2">
        <v>361179</v>
      </c>
      <c r="O204" s="1" t="s">
        <v>58</v>
      </c>
      <c r="P204" s="3">
        <v>100.729512</v>
      </c>
      <c r="Q204" s="22">
        <f t="shared" si="23"/>
        <v>0.2400000000000001</v>
      </c>
      <c r="R204" s="23">
        <f t="shared" si="24"/>
        <v>76.554429119999995</v>
      </c>
      <c r="S204" s="4">
        <v>0.12</v>
      </c>
      <c r="T204" s="3">
        <v>86.993669454545454</v>
      </c>
      <c r="U204" s="25">
        <f t="shared" si="25"/>
        <v>24.175082880000005</v>
      </c>
      <c r="V204" s="26" t="str">
        <f t="shared" si="26"/>
        <v>13840620231843460361179</v>
      </c>
      <c r="W204" s="27">
        <v>43891</v>
      </c>
      <c r="X204" s="28">
        <v>40</v>
      </c>
      <c r="Y204" s="47"/>
      <c r="Z204" s="30">
        <f t="shared" si="27"/>
        <v>0</v>
      </c>
      <c r="AB204" s="32">
        <f t="shared" si="21"/>
        <v>0</v>
      </c>
      <c r="AC204" s="31"/>
      <c r="AD204" s="33">
        <f t="shared" si="22"/>
        <v>0</v>
      </c>
    </row>
    <row r="205" spans="1:30" s="46" customFormat="1" x14ac:dyDescent="0.2">
      <c r="A205" s="9">
        <v>2021</v>
      </c>
      <c r="B205" s="1" t="s">
        <v>3</v>
      </c>
      <c r="C205" s="19" t="s">
        <v>38</v>
      </c>
      <c r="D205" s="19" t="s">
        <v>39</v>
      </c>
      <c r="E205" s="19" t="s">
        <v>99</v>
      </c>
      <c r="F205" s="20">
        <v>138406</v>
      </c>
      <c r="G205" s="20">
        <v>138406</v>
      </c>
      <c r="H205" s="20" t="s">
        <v>95</v>
      </c>
      <c r="I205" s="20" t="s">
        <v>95</v>
      </c>
      <c r="J205" s="20">
        <v>20231843460</v>
      </c>
      <c r="K205" s="19" t="s">
        <v>123</v>
      </c>
      <c r="L205" s="19" t="s">
        <v>124</v>
      </c>
      <c r="M205" s="1" t="s">
        <v>44</v>
      </c>
      <c r="N205" s="2">
        <v>361532</v>
      </c>
      <c r="O205" s="1" t="s">
        <v>45</v>
      </c>
      <c r="P205" s="3">
        <v>24.870425957550601</v>
      </c>
      <c r="Q205" s="22">
        <f t="shared" si="23"/>
        <v>0.21999999999999997</v>
      </c>
      <c r="R205" s="23">
        <f t="shared" si="24"/>
        <v>19.398932246889469</v>
      </c>
      <c r="S205" s="4">
        <v>0.12</v>
      </c>
      <c r="T205" s="3">
        <v>22.044241189647124</v>
      </c>
      <c r="U205" s="25">
        <f t="shared" si="25"/>
        <v>5.4714937106611323</v>
      </c>
      <c r="V205" s="26" t="str">
        <f t="shared" si="26"/>
        <v>13840620231843460361532</v>
      </c>
      <c r="W205" s="27">
        <v>43891</v>
      </c>
      <c r="X205" s="28">
        <v>180</v>
      </c>
      <c r="Y205" s="47"/>
      <c r="Z205" s="30">
        <f t="shared" si="27"/>
        <v>0</v>
      </c>
      <c r="AB205" s="32">
        <f t="shared" si="21"/>
        <v>0</v>
      </c>
      <c r="AC205" s="31"/>
      <c r="AD205" s="33">
        <f t="shared" si="22"/>
        <v>0</v>
      </c>
    </row>
    <row r="206" spans="1:30" s="46" customFormat="1" x14ac:dyDescent="0.2">
      <c r="A206" s="9">
        <v>2021</v>
      </c>
      <c r="B206" s="1" t="s">
        <v>3</v>
      </c>
      <c r="C206" s="19" t="s">
        <v>38</v>
      </c>
      <c r="D206" s="19" t="s">
        <v>39</v>
      </c>
      <c r="E206" s="19" t="s">
        <v>99</v>
      </c>
      <c r="F206" s="20">
        <v>138406</v>
      </c>
      <c r="G206" s="20">
        <v>138406</v>
      </c>
      <c r="H206" s="20" t="s">
        <v>95</v>
      </c>
      <c r="I206" s="20" t="s">
        <v>95</v>
      </c>
      <c r="J206" s="20">
        <v>20231843460</v>
      </c>
      <c r="K206" s="19" t="s">
        <v>123</v>
      </c>
      <c r="L206" s="19" t="s">
        <v>124</v>
      </c>
      <c r="M206" s="1" t="s">
        <v>44</v>
      </c>
      <c r="N206" s="2">
        <v>361516</v>
      </c>
      <c r="O206" s="1" t="s">
        <v>126</v>
      </c>
      <c r="P206" s="3">
        <v>26.89</v>
      </c>
      <c r="Q206" s="22">
        <f t="shared" si="23"/>
        <v>0.15000000000000002</v>
      </c>
      <c r="R206" s="23">
        <f t="shared" si="24"/>
        <v>22.8565</v>
      </c>
      <c r="S206" s="4">
        <v>0.12</v>
      </c>
      <c r="T206" s="3">
        <v>25.973295454545454</v>
      </c>
      <c r="U206" s="25">
        <f t="shared" si="25"/>
        <v>4.0335000000000001</v>
      </c>
      <c r="V206" s="26" t="str">
        <f t="shared" si="26"/>
        <v>13840620231843460361516</v>
      </c>
      <c r="W206" s="27">
        <v>43891</v>
      </c>
      <c r="X206" s="28">
        <v>20</v>
      </c>
      <c r="Y206" s="47"/>
      <c r="Z206" s="30">
        <f t="shared" si="27"/>
        <v>0</v>
      </c>
      <c r="AB206" s="32">
        <f t="shared" si="21"/>
        <v>0</v>
      </c>
      <c r="AC206" s="31"/>
      <c r="AD206" s="33">
        <f t="shared" si="22"/>
        <v>0</v>
      </c>
    </row>
    <row r="207" spans="1:30" s="46" customFormat="1" x14ac:dyDescent="0.2">
      <c r="A207" s="9">
        <v>2021</v>
      </c>
      <c r="B207" s="1" t="s">
        <v>3</v>
      </c>
      <c r="C207" s="19" t="s">
        <v>38</v>
      </c>
      <c r="D207" s="19" t="s">
        <v>39</v>
      </c>
      <c r="E207" s="19" t="s">
        <v>99</v>
      </c>
      <c r="F207" s="20">
        <v>138406</v>
      </c>
      <c r="G207" s="20">
        <v>138406</v>
      </c>
      <c r="H207" s="20" t="s">
        <v>95</v>
      </c>
      <c r="I207" s="20" t="s">
        <v>95</v>
      </c>
      <c r="J207" s="20">
        <v>20231843460</v>
      </c>
      <c r="K207" s="19" t="s">
        <v>123</v>
      </c>
      <c r="L207" s="19" t="s">
        <v>124</v>
      </c>
      <c r="M207" s="1" t="s">
        <v>48</v>
      </c>
      <c r="N207" s="2">
        <v>361424</v>
      </c>
      <c r="O207" s="1" t="s">
        <v>84</v>
      </c>
      <c r="P207" s="3">
        <v>58.115912399999999</v>
      </c>
      <c r="Q207" s="22">
        <f t="shared" si="23"/>
        <v>0.36</v>
      </c>
      <c r="R207" s="23">
        <f t="shared" si="24"/>
        <v>37.194183936000002</v>
      </c>
      <c r="S207" s="4">
        <v>0.12</v>
      </c>
      <c r="T207" s="3">
        <v>42.266118109090911</v>
      </c>
      <c r="U207" s="25">
        <f t="shared" si="25"/>
        <v>20.921728463999997</v>
      </c>
      <c r="V207" s="26" t="str">
        <f t="shared" si="26"/>
        <v>13840620231843460361424</v>
      </c>
      <c r="W207" s="27">
        <v>43891</v>
      </c>
      <c r="X207" s="28">
        <v>25</v>
      </c>
      <c r="Y207" s="47"/>
      <c r="Z207" s="30">
        <f t="shared" si="27"/>
        <v>0</v>
      </c>
      <c r="AB207" s="32">
        <f t="shared" si="21"/>
        <v>0</v>
      </c>
      <c r="AC207" s="31"/>
      <c r="AD207" s="33">
        <f t="shared" si="22"/>
        <v>0</v>
      </c>
    </row>
    <row r="208" spans="1:30" s="46" customFormat="1" x14ac:dyDescent="0.2">
      <c r="A208" s="9">
        <v>2021</v>
      </c>
      <c r="B208" s="1" t="s">
        <v>3</v>
      </c>
      <c r="C208" s="19" t="s">
        <v>38</v>
      </c>
      <c r="D208" s="19" t="s">
        <v>39</v>
      </c>
      <c r="E208" s="19" t="s">
        <v>99</v>
      </c>
      <c r="F208" s="20">
        <v>138406</v>
      </c>
      <c r="G208" s="20">
        <v>138406</v>
      </c>
      <c r="H208" s="20" t="s">
        <v>95</v>
      </c>
      <c r="I208" s="20" t="s">
        <v>95</v>
      </c>
      <c r="J208" s="20">
        <v>20231843460</v>
      </c>
      <c r="K208" s="19" t="s">
        <v>123</v>
      </c>
      <c r="L208" s="19" t="s">
        <v>124</v>
      </c>
      <c r="M208" s="1" t="s">
        <v>48</v>
      </c>
      <c r="N208" s="2">
        <v>360854</v>
      </c>
      <c r="O208" s="1" t="s">
        <v>98</v>
      </c>
      <c r="P208" s="3">
        <v>84.874140000000011</v>
      </c>
      <c r="Q208" s="22">
        <f t="shared" si="23"/>
        <v>0.36</v>
      </c>
      <c r="R208" s="23">
        <f t="shared" si="24"/>
        <v>54.319449600000006</v>
      </c>
      <c r="S208" s="4">
        <v>0.12</v>
      </c>
      <c r="T208" s="3">
        <v>61.726647272727277</v>
      </c>
      <c r="U208" s="25">
        <f t="shared" si="25"/>
        <v>30.554690400000005</v>
      </c>
      <c r="V208" s="26" t="str">
        <f t="shared" si="26"/>
        <v>13840620231843460360854</v>
      </c>
      <c r="W208" s="27">
        <v>43891</v>
      </c>
      <c r="X208" s="28">
        <v>32</v>
      </c>
      <c r="Y208" s="47"/>
      <c r="Z208" s="30">
        <f t="shared" si="27"/>
        <v>0</v>
      </c>
      <c r="AB208" s="32">
        <f t="shared" si="21"/>
        <v>0</v>
      </c>
      <c r="AC208" s="31"/>
      <c r="AD208" s="33">
        <f t="shared" si="22"/>
        <v>0</v>
      </c>
    </row>
    <row r="209" spans="1:30" s="46" customFormat="1" x14ac:dyDescent="0.2">
      <c r="A209" s="9">
        <v>2021</v>
      </c>
      <c r="B209" s="1" t="s">
        <v>3</v>
      </c>
      <c r="C209" s="19" t="s">
        <v>38</v>
      </c>
      <c r="D209" s="19" t="s">
        <v>39</v>
      </c>
      <c r="E209" s="19" t="s">
        <v>99</v>
      </c>
      <c r="F209" s="20">
        <v>138406</v>
      </c>
      <c r="G209" s="20">
        <v>138406</v>
      </c>
      <c r="H209" s="20" t="s">
        <v>95</v>
      </c>
      <c r="I209" s="20" t="s">
        <v>95</v>
      </c>
      <c r="J209" s="20">
        <v>20231843460</v>
      </c>
      <c r="K209" s="19" t="s">
        <v>123</v>
      </c>
      <c r="L209" s="19" t="s">
        <v>124</v>
      </c>
      <c r="M209" s="1" t="s">
        <v>74</v>
      </c>
      <c r="N209" s="2">
        <v>370045</v>
      </c>
      <c r="O209" s="1" t="s">
        <v>127</v>
      </c>
      <c r="P209" s="3">
        <v>186.35806803744001</v>
      </c>
      <c r="Q209" s="22">
        <f t="shared" si="23"/>
        <v>0.22999999999999987</v>
      </c>
      <c r="R209" s="23">
        <f t="shared" si="24"/>
        <v>143.49571238882882</v>
      </c>
      <c r="S209" s="4">
        <v>0.12</v>
      </c>
      <c r="T209" s="3">
        <v>163.06330953276003</v>
      </c>
      <c r="U209" s="25">
        <f t="shared" si="25"/>
        <v>42.862355648611185</v>
      </c>
      <c r="V209" s="26" t="str">
        <f t="shared" si="26"/>
        <v>13840620231843460370045</v>
      </c>
      <c r="W209" s="27">
        <v>43891</v>
      </c>
      <c r="X209" s="28">
        <v>20</v>
      </c>
      <c r="Y209" s="47"/>
      <c r="Z209" s="30">
        <f t="shared" si="27"/>
        <v>0</v>
      </c>
      <c r="AB209" s="32">
        <f t="shared" si="21"/>
        <v>0</v>
      </c>
      <c r="AC209" s="31"/>
      <c r="AD209" s="33">
        <f t="shared" si="22"/>
        <v>0</v>
      </c>
    </row>
    <row r="210" spans="1:30" s="46" customFormat="1" x14ac:dyDescent="0.2">
      <c r="A210" s="9">
        <v>2021</v>
      </c>
      <c r="B210" s="1" t="s">
        <v>3</v>
      </c>
      <c r="C210" s="19" t="s">
        <v>38</v>
      </c>
      <c r="D210" s="19" t="s">
        <v>39</v>
      </c>
      <c r="E210" s="19" t="s">
        <v>99</v>
      </c>
      <c r="F210" s="20">
        <v>138406</v>
      </c>
      <c r="G210" s="20">
        <v>138406</v>
      </c>
      <c r="H210" s="20" t="s">
        <v>95</v>
      </c>
      <c r="I210" s="20" t="s">
        <v>95</v>
      </c>
      <c r="J210" s="20">
        <v>20231843460</v>
      </c>
      <c r="K210" s="19" t="s">
        <v>123</v>
      </c>
      <c r="L210" s="19" t="s">
        <v>124</v>
      </c>
      <c r="M210" s="1" t="s">
        <v>74</v>
      </c>
      <c r="N210" s="2">
        <v>370040</v>
      </c>
      <c r="O210" s="1" t="s">
        <v>89</v>
      </c>
      <c r="P210" s="3">
        <v>173.88983664</v>
      </c>
      <c r="Q210" s="22">
        <f t="shared" si="23"/>
        <v>0.25</v>
      </c>
      <c r="R210" s="23">
        <f t="shared" si="24"/>
        <v>130.41737748</v>
      </c>
      <c r="S210" s="4">
        <v>0.12</v>
      </c>
      <c r="T210" s="3">
        <v>148.20156531818182</v>
      </c>
      <c r="U210" s="25">
        <f t="shared" si="25"/>
        <v>43.47245916</v>
      </c>
      <c r="V210" s="26" t="str">
        <f t="shared" si="26"/>
        <v>13840620231843460370040</v>
      </c>
      <c r="W210" s="27">
        <v>43891</v>
      </c>
      <c r="X210" s="28">
        <v>14</v>
      </c>
      <c r="Y210" s="47"/>
      <c r="Z210" s="30">
        <f t="shared" si="27"/>
        <v>0</v>
      </c>
      <c r="AB210" s="32">
        <f t="shared" si="21"/>
        <v>0</v>
      </c>
      <c r="AC210" s="31"/>
      <c r="AD210" s="33">
        <f t="shared" si="22"/>
        <v>0</v>
      </c>
    </row>
    <row r="211" spans="1:30" s="46" customFormat="1" x14ac:dyDescent="0.2">
      <c r="A211" s="9">
        <v>2021</v>
      </c>
      <c r="B211" s="1" t="s">
        <v>3</v>
      </c>
      <c r="C211" s="19" t="s">
        <v>38</v>
      </c>
      <c r="D211" s="19" t="s">
        <v>39</v>
      </c>
      <c r="E211" s="19" t="s">
        <v>99</v>
      </c>
      <c r="F211" s="20">
        <v>138406</v>
      </c>
      <c r="G211" s="20">
        <v>138406</v>
      </c>
      <c r="H211" s="20" t="s">
        <v>95</v>
      </c>
      <c r="I211" s="20" t="s">
        <v>95</v>
      </c>
      <c r="J211" s="20">
        <v>20231843460</v>
      </c>
      <c r="K211" s="19" t="s">
        <v>123</v>
      </c>
      <c r="L211" s="19" t="s">
        <v>124</v>
      </c>
      <c r="M211" s="1" t="s">
        <v>74</v>
      </c>
      <c r="N211" s="2">
        <v>370041</v>
      </c>
      <c r="O211" s="1" t="s">
        <v>128</v>
      </c>
      <c r="P211" s="3">
        <v>152.84880000000001</v>
      </c>
      <c r="Q211" s="22">
        <f t="shared" si="23"/>
        <v>0.18000000000000005</v>
      </c>
      <c r="R211" s="23">
        <f t="shared" si="24"/>
        <v>125.336016</v>
      </c>
      <c r="S211" s="4">
        <v>0.12</v>
      </c>
      <c r="T211" s="3">
        <v>142.42729090909091</v>
      </c>
      <c r="U211" s="25">
        <f t="shared" si="25"/>
        <v>27.512784000000011</v>
      </c>
      <c r="V211" s="26" t="str">
        <f t="shared" si="26"/>
        <v>13840620231843460370041</v>
      </c>
      <c r="W211" s="27">
        <v>43891</v>
      </c>
      <c r="X211" s="28">
        <v>14</v>
      </c>
      <c r="Y211" s="47"/>
      <c r="Z211" s="30">
        <f t="shared" si="27"/>
        <v>0</v>
      </c>
      <c r="AB211" s="32">
        <f t="shared" si="21"/>
        <v>0</v>
      </c>
      <c r="AC211" s="31"/>
      <c r="AD211" s="33">
        <f t="shared" si="22"/>
        <v>0</v>
      </c>
    </row>
    <row r="212" spans="1:30" s="46" customFormat="1" x14ac:dyDescent="0.2">
      <c r="A212" s="9">
        <v>2021</v>
      </c>
      <c r="B212" s="1" t="s">
        <v>3</v>
      </c>
      <c r="C212" s="19" t="s">
        <v>38</v>
      </c>
      <c r="D212" s="19" t="s">
        <v>39</v>
      </c>
      <c r="E212" s="19" t="s">
        <v>99</v>
      </c>
      <c r="F212" s="20">
        <v>138406</v>
      </c>
      <c r="G212" s="20">
        <v>138406</v>
      </c>
      <c r="H212" s="20" t="s">
        <v>95</v>
      </c>
      <c r="I212" s="20" t="s">
        <v>95</v>
      </c>
      <c r="J212" s="20">
        <v>20231843460</v>
      </c>
      <c r="K212" s="19" t="s">
        <v>123</v>
      </c>
      <c r="L212" s="19" t="s">
        <v>124</v>
      </c>
      <c r="M212" s="1" t="s">
        <v>86</v>
      </c>
      <c r="N212" s="2">
        <v>361445</v>
      </c>
      <c r="O212" s="1" t="s">
        <v>87</v>
      </c>
      <c r="P212" s="3">
        <v>96</v>
      </c>
      <c r="Q212" s="22">
        <f t="shared" si="23"/>
        <v>6.0000000000000053E-2</v>
      </c>
      <c r="R212" s="23">
        <f t="shared" si="24"/>
        <v>90.24</v>
      </c>
      <c r="S212" s="4">
        <v>0.12</v>
      </c>
      <c r="T212" s="3">
        <v>102.54545454545453</v>
      </c>
      <c r="U212" s="25">
        <f t="shared" si="25"/>
        <v>5.7600000000000051</v>
      </c>
      <c r="V212" s="26" t="str">
        <f t="shared" si="26"/>
        <v>13840620231843460361445</v>
      </c>
      <c r="W212" s="27">
        <v>43891</v>
      </c>
      <c r="X212" s="28">
        <v>22</v>
      </c>
      <c r="Y212" s="47"/>
      <c r="Z212" s="30">
        <f t="shared" si="27"/>
        <v>0</v>
      </c>
      <c r="AB212" s="32">
        <f t="shared" si="21"/>
        <v>0</v>
      </c>
      <c r="AC212" s="31"/>
      <c r="AD212" s="33">
        <f t="shared" si="22"/>
        <v>0</v>
      </c>
    </row>
    <row r="213" spans="1:30" s="46" customFormat="1" x14ac:dyDescent="0.2">
      <c r="A213" s="9">
        <v>2021</v>
      </c>
      <c r="B213" s="1" t="s">
        <v>3</v>
      </c>
      <c r="C213" s="19" t="s">
        <v>38</v>
      </c>
      <c r="D213" s="19" t="s">
        <v>39</v>
      </c>
      <c r="E213" s="19" t="s">
        <v>99</v>
      </c>
      <c r="F213" s="20">
        <v>138406</v>
      </c>
      <c r="G213" s="20">
        <v>138406</v>
      </c>
      <c r="H213" s="20" t="s">
        <v>95</v>
      </c>
      <c r="I213" s="20" t="s">
        <v>95</v>
      </c>
      <c r="J213" s="20">
        <v>20231843460</v>
      </c>
      <c r="K213" s="19" t="s">
        <v>123</v>
      </c>
      <c r="L213" s="19" t="s">
        <v>124</v>
      </c>
      <c r="M213" s="1" t="s">
        <v>129</v>
      </c>
      <c r="N213" s="2">
        <v>361515</v>
      </c>
      <c r="O213" s="1" t="s">
        <v>130</v>
      </c>
      <c r="P213" s="3">
        <v>67.318399999999997</v>
      </c>
      <c r="Q213" s="22">
        <f t="shared" si="23"/>
        <v>0.17999999999999994</v>
      </c>
      <c r="R213" s="23">
        <f t="shared" si="24"/>
        <v>55.201087999999999</v>
      </c>
      <c r="S213" s="4">
        <v>0.12</v>
      </c>
      <c r="T213" s="3">
        <v>62.728509090909093</v>
      </c>
      <c r="U213" s="25">
        <f t="shared" si="25"/>
        <v>12.117311999999998</v>
      </c>
      <c r="V213" s="26" t="str">
        <f t="shared" si="26"/>
        <v>13840620231843460361515</v>
      </c>
      <c r="W213" s="27">
        <v>43891</v>
      </c>
      <c r="X213" s="28">
        <v>20</v>
      </c>
      <c r="Y213" s="47"/>
      <c r="Z213" s="30">
        <f t="shared" si="27"/>
        <v>0</v>
      </c>
      <c r="AB213" s="32">
        <f t="shared" si="21"/>
        <v>0</v>
      </c>
      <c r="AC213" s="31"/>
      <c r="AD213" s="33">
        <f t="shared" si="22"/>
        <v>0</v>
      </c>
    </row>
    <row r="214" spans="1:30" s="46" customFormat="1" hidden="1" x14ac:dyDescent="0.2">
      <c r="A214" s="9">
        <v>2021</v>
      </c>
      <c r="B214" s="1" t="s">
        <v>3</v>
      </c>
      <c r="C214" s="19" t="s">
        <v>38</v>
      </c>
      <c r="D214" s="19" t="s">
        <v>39</v>
      </c>
      <c r="E214" s="19" t="s">
        <v>99</v>
      </c>
      <c r="F214" s="20">
        <v>138406</v>
      </c>
      <c r="G214" s="20">
        <v>138406</v>
      </c>
      <c r="H214" s="20" t="s">
        <v>95</v>
      </c>
      <c r="I214" s="20" t="s">
        <v>95</v>
      </c>
      <c r="J214" s="20">
        <v>20205605500</v>
      </c>
      <c r="K214" s="19" t="s">
        <v>131</v>
      </c>
      <c r="L214" s="19" t="s">
        <v>132</v>
      </c>
      <c r="M214" s="1" t="s">
        <v>35</v>
      </c>
      <c r="N214" s="2">
        <v>361358</v>
      </c>
      <c r="O214" s="1" t="s">
        <v>114</v>
      </c>
      <c r="P214" s="3">
        <v>32.162832000000002</v>
      </c>
      <c r="Q214" s="22">
        <f t="shared" si="23"/>
        <v>0.28081181921328058</v>
      </c>
      <c r="R214" s="23">
        <f t="shared" si="24"/>
        <v>23.131128635028887</v>
      </c>
      <c r="S214" s="4">
        <v>0.12</v>
      </c>
      <c r="T214" s="3">
        <v>26.285373448896461</v>
      </c>
      <c r="U214" s="25">
        <f t="shared" si="25"/>
        <v>9.0317033649711149</v>
      </c>
      <c r="V214" s="26" t="str">
        <f t="shared" si="26"/>
        <v>13840620205605500361358</v>
      </c>
      <c r="W214" s="27">
        <v>43983</v>
      </c>
      <c r="X214" s="28"/>
      <c r="Y214" s="47"/>
      <c r="Z214" s="30">
        <f t="shared" si="27"/>
        <v>0</v>
      </c>
      <c r="AB214" s="32">
        <f t="shared" si="21"/>
        <v>0</v>
      </c>
      <c r="AC214" s="31"/>
      <c r="AD214" s="33">
        <f t="shared" si="22"/>
        <v>0</v>
      </c>
    </row>
    <row r="215" spans="1:30" s="46" customFormat="1" hidden="1" x14ac:dyDescent="0.2">
      <c r="A215" s="9">
        <v>2021</v>
      </c>
      <c r="B215" s="1" t="s">
        <v>3</v>
      </c>
      <c r="C215" s="19" t="s">
        <v>38</v>
      </c>
      <c r="D215" s="19" t="s">
        <v>39</v>
      </c>
      <c r="E215" s="19" t="s">
        <v>99</v>
      </c>
      <c r="F215" s="20">
        <v>138406</v>
      </c>
      <c r="G215" s="20">
        <v>138406</v>
      </c>
      <c r="H215" s="20" t="s">
        <v>95</v>
      </c>
      <c r="I215" s="20" t="s">
        <v>95</v>
      </c>
      <c r="J215" s="20">
        <v>20205605500</v>
      </c>
      <c r="K215" s="19" t="s">
        <v>131</v>
      </c>
      <c r="L215" s="19" t="s">
        <v>132</v>
      </c>
      <c r="M215" s="1" t="s">
        <v>35</v>
      </c>
      <c r="N215" s="2">
        <v>361444</v>
      </c>
      <c r="O215" s="1" t="s">
        <v>54</v>
      </c>
      <c r="P215" s="3">
        <v>29.02</v>
      </c>
      <c r="Q215" s="22">
        <f t="shared" si="23"/>
        <v>8.3363269114982042E-2</v>
      </c>
      <c r="R215" s="23">
        <f t="shared" si="24"/>
        <v>26.600797930283221</v>
      </c>
      <c r="S215" s="4">
        <v>0.12</v>
      </c>
      <c r="T215" s="3">
        <v>30.228179466230934</v>
      </c>
      <c r="U215" s="25">
        <f t="shared" si="25"/>
        <v>2.4192020697167784</v>
      </c>
      <c r="V215" s="26" t="str">
        <f t="shared" si="26"/>
        <v>13840620205605500361444</v>
      </c>
      <c r="W215" s="27">
        <v>43831</v>
      </c>
      <c r="X215" s="28"/>
      <c r="Y215" s="47"/>
      <c r="Z215" s="30">
        <f t="shared" si="27"/>
        <v>0</v>
      </c>
      <c r="AB215" s="32">
        <f t="shared" si="21"/>
        <v>0</v>
      </c>
      <c r="AC215" s="31"/>
      <c r="AD215" s="33">
        <f t="shared" si="22"/>
        <v>0</v>
      </c>
    </row>
    <row r="216" spans="1:30" s="46" customFormat="1" hidden="1" x14ac:dyDescent="0.2">
      <c r="A216" s="9">
        <v>2021</v>
      </c>
      <c r="B216" s="1" t="s">
        <v>3</v>
      </c>
      <c r="C216" s="19" t="s">
        <v>38</v>
      </c>
      <c r="D216" s="19" t="s">
        <v>39</v>
      </c>
      <c r="E216" s="19" t="s">
        <v>99</v>
      </c>
      <c r="F216" s="20">
        <v>138406</v>
      </c>
      <c r="G216" s="20">
        <v>138406</v>
      </c>
      <c r="H216" s="20" t="s">
        <v>95</v>
      </c>
      <c r="I216" s="20" t="s">
        <v>95</v>
      </c>
      <c r="J216" s="20">
        <v>20205605500</v>
      </c>
      <c r="K216" s="19" t="s">
        <v>131</v>
      </c>
      <c r="L216" s="19" t="s">
        <v>132</v>
      </c>
      <c r="M216" s="1" t="s">
        <v>35</v>
      </c>
      <c r="N216" s="2">
        <v>360374</v>
      </c>
      <c r="O216" s="1" t="s">
        <v>133</v>
      </c>
      <c r="P216" s="3">
        <v>39.363948000000001</v>
      </c>
      <c r="Q216" s="22">
        <f t="shared" si="23"/>
        <v>0.27322330575175013</v>
      </c>
      <c r="R216" s="23">
        <f t="shared" si="24"/>
        <v>28.608800000000006</v>
      </c>
      <c r="S216" s="4">
        <v>0.12</v>
      </c>
      <c r="T216" s="3">
        <v>32.510000000000005</v>
      </c>
      <c r="U216" s="25">
        <f t="shared" si="25"/>
        <v>10.755147999999995</v>
      </c>
      <c r="V216" s="26" t="str">
        <f t="shared" si="26"/>
        <v>13840620205605500360374</v>
      </c>
      <c r="W216" s="27">
        <v>43831</v>
      </c>
      <c r="X216" s="28"/>
      <c r="Y216" s="47"/>
      <c r="Z216" s="30">
        <f t="shared" si="27"/>
        <v>0</v>
      </c>
      <c r="AB216" s="32">
        <f t="shared" si="21"/>
        <v>0</v>
      </c>
      <c r="AC216" s="31"/>
      <c r="AD216" s="33">
        <f t="shared" si="22"/>
        <v>0</v>
      </c>
    </row>
    <row r="217" spans="1:30" s="46" customFormat="1" hidden="1" x14ac:dyDescent="0.2">
      <c r="A217" s="9">
        <v>2021</v>
      </c>
      <c r="B217" s="1" t="s">
        <v>3</v>
      </c>
      <c r="C217" s="19" t="s">
        <v>38</v>
      </c>
      <c r="D217" s="19" t="s">
        <v>39</v>
      </c>
      <c r="E217" s="19" t="s">
        <v>99</v>
      </c>
      <c r="F217" s="20">
        <v>138406</v>
      </c>
      <c r="G217" s="20">
        <v>138406</v>
      </c>
      <c r="H217" s="20" t="s">
        <v>95</v>
      </c>
      <c r="I217" s="20" t="s">
        <v>95</v>
      </c>
      <c r="J217" s="20">
        <v>20205605500</v>
      </c>
      <c r="K217" s="19" t="s">
        <v>131</v>
      </c>
      <c r="L217" s="19" t="s">
        <v>132</v>
      </c>
      <c r="M217" s="1" t="s">
        <v>44</v>
      </c>
      <c r="N217" s="2">
        <v>361531</v>
      </c>
      <c r="O217" s="1" t="s">
        <v>72</v>
      </c>
      <c r="P217" s="3">
        <v>111.5301096</v>
      </c>
      <c r="Q217" s="22">
        <f t="shared" si="23"/>
        <v>0.11238052667656351</v>
      </c>
      <c r="R217" s="23">
        <f t="shared" si="24"/>
        <v>98.996297142857145</v>
      </c>
      <c r="S217" s="4">
        <v>0.12</v>
      </c>
      <c r="T217" s="3">
        <v>112.49579220779221</v>
      </c>
      <c r="U217" s="25">
        <f t="shared" si="25"/>
        <v>12.533812457142858</v>
      </c>
      <c r="V217" s="26" t="str">
        <f t="shared" si="26"/>
        <v>13840620205605500361531</v>
      </c>
      <c r="W217" s="27">
        <v>43831</v>
      </c>
      <c r="X217" s="28"/>
      <c r="Y217" s="47"/>
      <c r="Z217" s="30">
        <f t="shared" si="27"/>
        <v>0</v>
      </c>
      <c r="AB217" s="32">
        <f t="shared" si="21"/>
        <v>0</v>
      </c>
      <c r="AC217" s="31"/>
      <c r="AD217" s="33">
        <f t="shared" si="22"/>
        <v>0</v>
      </c>
    </row>
    <row r="218" spans="1:30" s="46" customFormat="1" hidden="1" x14ac:dyDescent="0.2">
      <c r="A218" s="9">
        <v>2021</v>
      </c>
      <c r="B218" s="1" t="s">
        <v>3</v>
      </c>
      <c r="C218" s="19" t="s">
        <v>38</v>
      </c>
      <c r="D218" s="19" t="s">
        <v>39</v>
      </c>
      <c r="E218" s="19" t="s">
        <v>99</v>
      </c>
      <c r="F218" s="20">
        <v>138406</v>
      </c>
      <c r="G218" s="20">
        <v>138406</v>
      </c>
      <c r="H218" s="20" t="s">
        <v>95</v>
      </c>
      <c r="I218" s="20" t="s">
        <v>95</v>
      </c>
      <c r="J218" s="20">
        <v>20205605500</v>
      </c>
      <c r="K218" s="19" t="s">
        <v>131</v>
      </c>
      <c r="L218" s="19" t="s">
        <v>132</v>
      </c>
      <c r="M218" s="1" t="s">
        <v>44</v>
      </c>
      <c r="N218" s="2">
        <v>361532</v>
      </c>
      <c r="O218" s="1" t="s">
        <v>45</v>
      </c>
      <c r="P218" s="3">
        <v>24.870425957550601</v>
      </c>
      <c r="Q218" s="22">
        <f t="shared" si="23"/>
        <v>0.15134949981974044</v>
      </c>
      <c r="R218" s="23">
        <f t="shared" si="24"/>
        <v>21.106299428571429</v>
      </c>
      <c r="S218" s="4">
        <v>0.12</v>
      </c>
      <c r="T218" s="3">
        <v>23.984431168831168</v>
      </c>
      <c r="U218" s="25">
        <f t="shared" si="25"/>
        <v>3.7641265289791725</v>
      </c>
      <c r="V218" s="26" t="str">
        <f t="shared" si="26"/>
        <v>13840620205605500361532</v>
      </c>
      <c r="W218" s="27">
        <v>43831</v>
      </c>
      <c r="X218" s="28"/>
      <c r="Y218" s="47"/>
      <c r="Z218" s="30">
        <f t="shared" si="27"/>
        <v>0</v>
      </c>
      <c r="AB218" s="32">
        <f t="shared" si="21"/>
        <v>0</v>
      </c>
      <c r="AC218" s="31"/>
      <c r="AD218" s="33">
        <f t="shared" si="22"/>
        <v>0</v>
      </c>
    </row>
    <row r="219" spans="1:30" s="46" customFormat="1" hidden="1" x14ac:dyDescent="0.2">
      <c r="A219" s="9">
        <v>2021</v>
      </c>
      <c r="B219" s="1" t="s">
        <v>3</v>
      </c>
      <c r="C219" s="19" t="s">
        <v>38</v>
      </c>
      <c r="D219" s="19" t="s">
        <v>39</v>
      </c>
      <c r="E219" s="19" t="s">
        <v>99</v>
      </c>
      <c r="F219" s="20">
        <v>138406</v>
      </c>
      <c r="G219" s="20">
        <v>138406</v>
      </c>
      <c r="H219" s="20" t="s">
        <v>95</v>
      </c>
      <c r="I219" s="20" t="s">
        <v>95</v>
      </c>
      <c r="J219" s="20">
        <v>20205605500</v>
      </c>
      <c r="K219" s="19" t="s">
        <v>131</v>
      </c>
      <c r="L219" s="19" t="s">
        <v>132</v>
      </c>
      <c r="M219" s="1" t="s">
        <v>74</v>
      </c>
      <c r="N219" s="2">
        <v>371439</v>
      </c>
      <c r="O219" s="1" t="s">
        <v>102</v>
      </c>
      <c r="P219" s="3">
        <v>137.69</v>
      </c>
      <c r="Q219" s="22">
        <f t="shared" si="23"/>
        <v>0.13042432275401239</v>
      </c>
      <c r="R219" s="23">
        <f t="shared" si="24"/>
        <v>119.73187500000003</v>
      </c>
      <c r="S219" s="4">
        <v>0.12</v>
      </c>
      <c r="T219" s="3">
        <v>136.0589488636364</v>
      </c>
      <c r="U219" s="25">
        <f t="shared" si="25"/>
        <v>17.958124999999967</v>
      </c>
      <c r="V219" s="26" t="str">
        <f t="shared" si="26"/>
        <v>13840620205605500371439</v>
      </c>
      <c r="W219" s="27">
        <v>43831</v>
      </c>
      <c r="X219" s="28"/>
      <c r="Y219" s="47"/>
      <c r="Z219" s="30">
        <f t="shared" si="27"/>
        <v>0</v>
      </c>
      <c r="AB219" s="32">
        <f t="shared" si="21"/>
        <v>0</v>
      </c>
      <c r="AC219" s="31"/>
      <c r="AD219" s="33">
        <f t="shared" si="22"/>
        <v>0</v>
      </c>
    </row>
    <row r="220" spans="1:30" s="46" customFormat="1" hidden="1" x14ac:dyDescent="0.2">
      <c r="A220" s="9">
        <v>2021</v>
      </c>
      <c r="B220" s="1" t="s">
        <v>3</v>
      </c>
      <c r="C220" s="19" t="s">
        <v>38</v>
      </c>
      <c r="D220" s="19" t="s">
        <v>39</v>
      </c>
      <c r="E220" s="19" t="s">
        <v>99</v>
      </c>
      <c r="F220" s="20">
        <v>138406</v>
      </c>
      <c r="G220" s="20">
        <v>138406</v>
      </c>
      <c r="H220" s="20" t="s">
        <v>95</v>
      </c>
      <c r="I220" s="20" t="s">
        <v>95</v>
      </c>
      <c r="J220" s="20">
        <v>20600873521</v>
      </c>
      <c r="K220" s="19" t="s">
        <v>134</v>
      </c>
      <c r="L220" s="19" t="s">
        <v>132</v>
      </c>
      <c r="M220" s="1" t="s">
        <v>35</v>
      </c>
      <c r="N220" s="2">
        <v>361358</v>
      </c>
      <c r="O220" s="1" t="s">
        <v>114</v>
      </c>
      <c r="P220" s="3">
        <v>32.162832000000002</v>
      </c>
      <c r="Q220" s="22">
        <f t="shared" si="23"/>
        <v>0.32598407784596783</v>
      </c>
      <c r="R220" s="23">
        <f t="shared" si="24"/>
        <v>21.678260869565214</v>
      </c>
      <c r="S220" s="4">
        <v>0.1</v>
      </c>
      <c r="T220" s="3">
        <v>24.086956521739125</v>
      </c>
      <c r="U220" s="25">
        <f t="shared" si="25"/>
        <v>10.484571130434787</v>
      </c>
      <c r="V220" s="26" t="str">
        <f t="shared" si="26"/>
        <v>13840620600873521361358</v>
      </c>
      <c r="W220" s="27">
        <v>43983</v>
      </c>
      <c r="X220" s="28"/>
      <c r="Y220" s="47"/>
      <c r="Z220" s="30">
        <f t="shared" si="27"/>
        <v>0</v>
      </c>
      <c r="AB220" s="32">
        <f t="shared" si="21"/>
        <v>0</v>
      </c>
      <c r="AC220" s="31"/>
      <c r="AD220" s="33">
        <f t="shared" si="22"/>
        <v>0</v>
      </c>
    </row>
    <row r="221" spans="1:30" s="46" customFormat="1" hidden="1" x14ac:dyDescent="0.2">
      <c r="A221" s="9">
        <v>2021</v>
      </c>
      <c r="B221" s="1" t="s">
        <v>3</v>
      </c>
      <c r="C221" s="19" t="s">
        <v>38</v>
      </c>
      <c r="D221" s="19" t="s">
        <v>39</v>
      </c>
      <c r="E221" s="19" t="s">
        <v>99</v>
      </c>
      <c r="F221" s="20">
        <v>138406</v>
      </c>
      <c r="G221" s="20">
        <v>138406</v>
      </c>
      <c r="H221" s="20" t="s">
        <v>95</v>
      </c>
      <c r="I221" s="20" t="s">
        <v>95</v>
      </c>
      <c r="J221" s="20">
        <v>20600873521</v>
      </c>
      <c r="K221" s="19" t="s">
        <v>134</v>
      </c>
      <c r="L221" s="19" t="s">
        <v>132</v>
      </c>
      <c r="M221" s="1" t="s">
        <v>35</v>
      </c>
      <c r="N221" s="2">
        <v>361444</v>
      </c>
      <c r="O221" s="1" t="s">
        <v>54</v>
      </c>
      <c r="P221" s="3">
        <v>29.02</v>
      </c>
      <c r="Q221" s="22">
        <f t="shared" si="23"/>
        <v>0.14093728463128874</v>
      </c>
      <c r="R221" s="23">
        <f t="shared" si="24"/>
        <v>24.93</v>
      </c>
      <c r="S221" s="4">
        <v>0.1</v>
      </c>
      <c r="T221" s="3">
        <v>27.7</v>
      </c>
      <c r="U221" s="25">
        <f t="shared" si="25"/>
        <v>4.09</v>
      </c>
      <c r="V221" s="26" t="str">
        <f t="shared" si="26"/>
        <v>13840620600873521361444</v>
      </c>
      <c r="W221" s="27">
        <v>43831</v>
      </c>
      <c r="X221" s="28"/>
      <c r="Y221" s="47"/>
      <c r="Z221" s="30">
        <f t="shared" si="27"/>
        <v>0</v>
      </c>
      <c r="AB221" s="32">
        <f t="shared" si="21"/>
        <v>0</v>
      </c>
      <c r="AC221" s="31"/>
      <c r="AD221" s="33">
        <f t="shared" si="22"/>
        <v>0</v>
      </c>
    </row>
    <row r="222" spans="1:30" s="46" customFormat="1" hidden="1" x14ac:dyDescent="0.2">
      <c r="A222" s="9">
        <v>2021</v>
      </c>
      <c r="B222" s="1" t="s">
        <v>3</v>
      </c>
      <c r="C222" s="19" t="s">
        <v>38</v>
      </c>
      <c r="D222" s="19" t="s">
        <v>39</v>
      </c>
      <c r="E222" s="19" t="s">
        <v>99</v>
      </c>
      <c r="F222" s="20">
        <v>138406</v>
      </c>
      <c r="G222" s="20">
        <v>138406</v>
      </c>
      <c r="H222" s="20" t="s">
        <v>95</v>
      </c>
      <c r="I222" s="20" t="s">
        <v>95</v>
      </c>
      <c r="J222" s="20">
        <v>20600873521</v>
      </c>
      <c r="K222" s="19" t="s">
        <v>134</v>
      </c>
      <c r="L222" s="19" t="s">
        <v>132</v>
      </c>
      <c r="M222" s="1" t="s">
        <v>35</v>
      </c>
      <c r="N222" s="2">
        <v>361571</v>
      </c>
      <c r="O222" s="1" t="s">
        <v>37</v>
      </c>
      <c r="P222" s="3">
        <v>25.216627835683624</v>
      </c>
      <c r="Q222" s="22">
        <f t="shared" si="23"/>
        <v>7.5609944680453567E-2</v>
      </c>
      <c r="R222" s="23">
        <f t="shared" si="24"/>
        <v>23.31</v>
      </c>
      <c r="S222" s="4">
        <v>0.1</v>
      </c>
      <c r="T222" s="3">
        <v>25.9</v>
      </c>
      <c r="U222" s="25">
        <f t="shared" si="25"/>
        <v>1.9066278356836257</v>
      </c>
      <c r="V222" s="26" t="str">
        <f t="shared" si="26"/>
        <v>13840620600873521361571</v>
      </c>
      <c r="W222" s="27">
        <v>43831</v>
      </c>
      <c r="X222" s="28"/>
      <c r="Y222" s="47"/>
      <c r="Z222" s="30">
        <f t="shared" si="27"/>
        <v>0</v>
      </c>
      <c r="AB222" s="32">
        <f t="shared" si="21"/>
        <v>0</v>
      </c>
      <c r="AC222" s="31"/>
      <c r="AD222" s="33">
        <f t="shared" si="22"/>
        <v>0</v>
      </c>
    </row>
    <row r="223" spans="1:30" s="46" customFormat="1" hidden="1" x14ac:dyDescent="0.2">
      <c r="A223" s="9">
        <v>2021</v>
      </c>
      <c r="B223" s="1" t="s">
        <v>3</v>
      </c>
      <c r="C223" s="19" t="s">
        <v>38</v>
      </c>
      <c r="D223" s="19" t="s">
        <v>39</v>
      </c>
      <c r="E223" s="19" t="s">
        <v>99</v>
      </c>
      <c r="F223" s="20">
        <v>138406</v>
      </c>
      <c r="G223" s="20">
        <v>138406</v>
      </c>
      <c r="H223" s="20" t="s">
        <v>95</v>
      </c>
      <c r="I223" s="20" t="s">
        <v>95</v>
      </c>
      <c r="J223" s="20">
        <v>20600873521</v>
      </c>
      <c r="K223" s="19" t="s">
        <v>134</v>
      </c>
      <c r="L223" s="19" t="s">
        <v>132</v>
      </c>
      <c r="M223" s="1" t="s">
        <v>35</v>
      </c>
      <c r="N223" s="2">
        <v>361541</v>
      </c>
      <c r="O223" s="1" t="s">
        <v>36</v>
      </c>
      <c r="P223" s="3">
        <v>31.07226</v>
      </c>
      <c r="Q223" s="22">
        <f t="shared" si="23"/>
        <v>0.24981317741290787</v>
      </c>
      <c r="R223" s="23">
        <f t="shared" si="24"/>
        <v>23.31</v>
      </c>
      <c r="S223" s="4">
        <v>0.1</v>
      </c>
      <c r="T223" s="3">
        <v>25.9</v>
      </c>
      <c r="U223" s="25">
        <f t="shared" si="25"/>
        <v>7.7622600000000013</v>
      </c>
      <c r="V223" s="26" t="str">
        <f t="shared" si="26"/>
        <v>13840620600873521361541</v>
      </c>
      <c r="W223" s="27">
        <v>43831</v>
      </c>
      <c r="X223" s="28"/>
      <c r="Y223" s="47"/>
      <c r="Z223" s="30">
        <f t="shared" si="27"/>
        <v>0</v>
      </c>
      <c r="AB223" s="32">
        <f t="shared" si="21"/>
        <v>0</v>
      </c>
      <c r="AC223" s="31"/>
      <c r="AD223" s="33">
        <f t="shared" si="22"/>
        <v>0</v>
      </c>
    </row>
    <row r="224" spans="1:30" s="46" customFormat="1" hidden="1" x14ac:dyDescent="0.2">
      <c r="A224" s="9">
        <v>2021</v>
      </c>
      <c r="B224" s="1" t="s">
        <v>3</v>
      </c>
      <c r="C224" s="19" t="s">
        <v>38</v>
      </c>
      <c r="D224" s="19" t="s">
        <v>39</v>
      </c>
      <c r="E224" s="19" t="s">
        <v>99</v>
      </c>
      <c r="F224" s="20">
        <v>138406</v>
      </c>
      <c r="G224" s="20">
        <v>138406</v>
      </c>
      <c r="H224" s="20" t="s">
        <v>95</v>
      </c>
      <c r="I224" s="20" t="s">
        <v>95</v>
      </c>
      <c r="J224" s="20">
        <v>20600873521</v>
      </c>
      <c r="K224" s="19" t="s">
        <v>134</v>
      </c>
      <c r="L224" s="19" t="s">
        <v>132</v>
      </c>
      <c r="M224" s="1" t="s">
        <v>44</v>
      </c>
      <c r="N224" s="2">
        <v>361532</v>
      </c>
      <c r="O224" s="1" t="s">
        <v>45</v>
      </c>
      <c r="P224" s="3">
        <v>24.870425957550601</v>
      </c>
      <c r="Q224" s="22">
        <f t="shared" si="23"/>
        <v>0.20025495204832044</v>
      </c>
      <c r="R224" s="23">
        <f t="shared" si="24"/>
        <v>19.89</v>
      </c>
      <c r="S224" s="4">
        <v>0.1</v>
      </c>
      <c r="T224" s="3">
        <v>22.1</v>
      </c>
      <c r="U224" s="25">
        <f t="shared" si="25"/>
        <v>4.9804259575506009</v>
      </c>
      <c r="V224" s="26" t="str">
        <f t="shared" si="26"/>
        <v>13840620600873521361532</v>
      </c>
      <c r="W224" s="27">
        <v>43831</v>
      </c>
      <c r="X224" s="28"/>
      <c r="Y224" s="47"/>
      <c r="Z224" s="30">
        <f t="shared" si="27"/>
        <v>0</v>
      </c>
      <c r="AB224" s="32">
        <f t="shared" si="21"/>
        <v>0</v>
      </c>
      <c r="AC224" s="31"/>
      <c r="AD224" s="33">
        <f t="shared" si="22"/>
        <v>0</v>
      </c>
    </row>
    <row r="225" spans="1:30" s="46" customFormat="1" hidden="1" x14ac:dyDescent="0.2">
      <c r="A225" s="9">
        <v>2021</v>
      </c>
      <c r="B225" s="1" t="s">
        <v>3</v>
      </c>
      <c r="C225" s="19" t="s">
        <v>38</v>
      </c>
      <c r="D225" s="19" t="s">
        <v>39</v>
      </c>
      <c r="E225" s="19" t="s">
        <v>99</v>
      </c>
      <c r="F225" s="20">
        <v>138406</v>
      </c>
      <c r="G225" s="20">
        <v>138406</v>
      </c>
      <c r="H225" s="20" t="s">
        <v>95</v>
      </c>
      <c r="I225" s="20" t="s">
        <v>95</v>
      </c>
      <c r="J225" s="20">
        <v>20600873521</v>
      </c>
      <c r="K225" s="19" t="s">
        <v>134</v>
      </c>
      <c r="L225" s="19" t="s">
        <v>132</v>
      </c>
      <c r="M225" s="1" t="s">
        <v>44</v>
      </c>
      <c r="N225" s="2">
        <v>361535</v>
      </c>
      <c r="O225" s="1" t="s">
        <v>63</v>
      </c>
      <c r="P225" s="3">
        <v>40.678559999999997</v>
      </c>
      <c r="Q225" s="22">
        <f t="shared" si="23"/>
        <v>0.24997345038762431</v>
      </c>
      <c r="R225" s="23">
        <f t="shared" si="24"/>
        <v>30.509999999999998</v>
      </c>
      <c r="S225" s="4">
        <v>0.1</v>
      </c>
      <c r="T225" s="3">
        <v>33.9</v>
      </c>
      <c r="U225" s="25">
        <f t="shared" si="25"/>
        <v>10.168559999999999</v>
      </c>
      <c r="V225" s="26" t="str">
        <f t="shared" si="26"/>
        <v>13840620600873521361535</v>
      </c>
      <c r="W225" s="27">
        <v>43831</v>
      </c>
      <c r="X225" s="28"/>
      <c r="Y225" s="47"/>
      <c r="Z225" s="30">
        <f t="shared" si="27"/>
        <v>0</v>
      </c>
      <c r="AB225" s="32">
        <f t="shared" si="21"/>
        <v>0</v>
      </c>
      <c r="AC225" s="31"/>
      <c r="AD225" s="33">
        <f t="shared" si="22"/>
        <v>0</v>
      </c>
    </row>
    <row r="226" spans="1:30" s="46" customFormat="1" hidden="1" x14ac:dyDescent="0.2">
      <c r="A226" s="9">
        <v>2021</v>
      </c>
      <c r="B226" s="1" t="s">
        <v>3</v>
      </c>
      <c r="C226" s="19" t="s">
        <v>38</v>
      </c>
      <c r="D226" s="19" t="s">
        <v>39</v>
      </c>
      <c r="E226" s="19" t="s">
        <v>99</v>
      </c>
      <c r="F226" s="20">
        <v>138406</v>
      </c>
      <c r="G226" s="20">
        <v>138406</v>
      </c>
      <c r="H226" s="20" t="s">
        <v>95</v>
      </c>
      <c r="I226" s="20" t="s">
        <v>95</v>
      </c>
      <c r="J226" s="20">
        <v>20600873521</v>
      </c>
      <c r="K226" s="19" t="s">
        <v>134</v>
      </c>
      <c r="L226" s="19" t="s">
        <v>132</v>
      </c>
      <c r="M226" s="1" t="s">
        <v>48</v>
      </c>
      <c r="N226" s="2">
        <v>360854</v>
      </c>
      <c r="O226" s="1" t="s">
        <v>98</v>
      </c>
      <c r="P226" s="3">
        <v>84.874140000000011</v>
      </c>
      <c r="Q226" s="22">
        <f t="shared" si="23"/>
        <v>0.25030168199642444</v>
      </c>
      <c r="R226" s="23">
        <f t="shared" si="24"/>
        <v>63.63</v>
      </c>
      <c r="S226" s="4">
        <v>0.1</v>
      </c>
      <c r="T226" s="3">
        <v>70.7</v>
      </c>
      <c r="U226" s="25">
        <f t="shared" si="25"/>
        <v>21.244140000000009</v>
      </c>
      <c r="V226" s="26" t="str">
        <f t="shared" si="26"/>
        <v>13840620600873521360854</v>
      </c>
      <c r="W226" s="27">
        <v>43831</v>
      </c>
      <c r="X226" s="28"/>
      <c r="Y226" s="47"/>
      <c r="Z226" s="30">
        <f t="shared" si="27"/>
        <v>0</v>
      </c>
      <c r="AB226" s="32">
        <f t="shared" si="21"/>
        <v>0</v>
      </c>
      <c r="AC226" s="31"/>
      <c r="AD226" s="33">
        <f t="shared" si="22"/>
        <v>0</v>
      </c>
    </row>
    <row r="227" spans="1:30" s="46" customFormat="1" hidden="1" x14ac:dyDescent="0.2">
      <c r="A227" s="9">
        <v>2021</v>
      </c>
      <c r="B227" s="1" t="s">
        <v>3</v>
      </c>
      <c r="C227" s="19" t="s">
        <v>38</v>
      </c>
      <c r="D227" s="19" t="s">
        <v>39</v>
      </c>
      <c r="E227" s="19" t="s">
        <v>99</v>
      </c>
      <c r="F227" s="20">
        <v>138406</v>
      </c>
      <c r="G227" s="20">
        <v>138406</v>
      </c>
      <c r="H227" s="20" t="s">
        <v>95</v>
      </c>
      <c r="I227" s="20" t="s">
        <v>95</v>
      </c>
      <c r="J227" s="20">
        <v>20600873521</v>
      </c>
      <c r="K227" s="19" t="s">
        <v>134</v>
      </c>
      <c r="L227" s="19" t="s">
        <v>132</v>
      </c>
      <c r="M227" s="1" t="s">
        <v>74</v>
      </c>
      <c r="N227" s="2">
        <v>370042</v>
      </c>
      <c r="O227" s="1" t="s">
        <v>90</v>
      </c>
      <c r="P227" s="3">
        <v>121</v>
      </c>
      <c r="Q227" s="22">
        <f t="shared" si="23"/>
        <v>5.0016528925619808E-2</v>
      </c>
      <c r="R227" s="23">
        <f t="shared" si="24"/>
        <v>114.94800000000001</v>
      </c>
      <c r="S227" s="4">
        <v>0.1</v>
      </c>
      <c r="T227" s="3">
        <v>127.72</v>
      </c>
      <c r="U227" s="25">
        <f t="shared" si="25"/>
        <v>6.0519999999999925</v>
      </c>
      <c r="V227" s="26" t="str">
        <f t="shared" si="26"/>
        <v>13840620600873521370042</v>
      </c>
      <c r="W227" s="27">
        <v>44136</v>
      </c>
      <c r="X227" s="28"/>
      <c r="Y227" s="47"/>
      <c r="Z227" s="30">
        <f t="shared" si="27"/>
        <v>0</v>
      </c>
      <c r="AB227" s="32">
        <f t="shared" si="21"/>
        <v>0</v>
      </c>
      <c r="AC227" s="31"/>
      <c r="AD227" s="33">
        <f t="shared" si="22"/>
        <v>0</v>
      </c>
    </row>
    <row r="228" spans="1:30" s="46" customFormat="1" hidden="1" x14ac:dyDescent="0.2">
      <c r="A228" s="9">
        <v>2021</v>
      </c>
      <c r="B228" s="1" t="s">
        <v>3</v>
      </c>
      <c r="C228" s="19" t="s">
        <v>38</v>
      </c>
      <c r="D228" s="19" t="s">
        <v>39</v>
      </c>
      <c r="E228" s="19" t="s">
        <v>99</v>
      </c>
      <c r="F228" s="20">
        <v>138406</v>
      </c>
      <c r="G228" s="20">
        <v>138406</v>
      </c>
      <c r="H228" s="20" t="s">
        <v>95</v>
      </c>
      <c r="I228" s="20" t="s">
        <v>95</v>
      </c>
      <c r="J228" s="20">
        <v>20546796028</v>
      </c>
      <c r="K228" s="19" t="s">
        <v>135</v>
      </c>
      <c r="L228" s="19" t="s">
        <v>136</v>
      </c>
      <c r="M228" s="1" t="s">
        <v>35</v>
      </c>
      <c r="N228" s="2">
        <v>361358</v>
      </c>
      <c r="O228" s="1" t="s">
        <v>114</v>
      </c>
      <c r="P228" s="3">
        <v>32.162832000000002</v>
      </c>
      <c r="Q228" s="22">
        <f t="shared" si="23"/>
        <v>0.14032445899042711</v>
      </c>
      <c r="R228" s="23">
        <f t="shared" si="24"/>
        <v>27.649600000000003</v>
      </c>
      <c r="S228" s="4">
        <v>0.12</v>
      </c>
      <c r="T228" s="3">
        <v>31.42</v>
      </c>
      <c r="U228" s="25">
        <f t="shared" si="25"/>
        <v>4.5132319999999986</v>
      </c>
      <c r="V228" s="26" t="str">
        <f t="shared" si="26"/>
        <v>13840620546796028361358</v>
      </c>
      <c r="W228" s="27">
        <v>43831</v>
      </c>
      <c r="X228" s="28"/>
      <c r="Y228" s="47"/>
      <c r="Z228" s="30">
        <f t="shared" si="27"/>
        <v>0</v>
      </c>
      <c r="AB228" s="32">
        <f t="shared" si="21"/>
        <v>0</v>
      </c>
      <c r="AC228" s="31"/>
      <c r="AD228" s="33">
        <f t="shared" si="22"/>
        <v>0</v>
      </c>
    </row>
    <row r="229" spans="1:30" s="46" customFormat="1" hidden="1" x14ac:dyDescent="0.2">
      <c r="A229" s="9">
        <v>2021</v>
      </c>
      <c r="B229" s="1" t="s">
        <v>3</v>
      </c>
      <c r="C229" s="19" t="s">
        <v>38</v>
      </c>
      <c r="D229" s="19" t="s">
        <v>39</v>
      </c>
      <c r="E229" s="19" t="s">
        <v>99</v>
      </c>
      <c r="F229" s="20">
        <v>138406</v>
      </c>
      <c r="G229" s="20">
        <v>138406</v>
      </c>
      <c r="H229" s="20" t="s">
        <v>95</v>
      </c>
      <c r="I229" s="20" t="s">
        <v>95</v>
      </c>
      <c r="J229" s="20">
        <v>20100910129</v>
      </c>
      <c r="K229" s="19" t="s">
        <v>137</v>
      </c>
      <c r="L229" s="19" t="s">
        <v>138</v>
      </c>
      <c r="M229" s="1" t="s">
        <v>35</v>
      </c>
      <c r="N229" s="2">
        <v>361358</v>
      </c>
      <c r="O229" s="1" t="s">
        <v>114</v>
      </c>
      <c r="P229" s="3">
        <v>32.162832000000002</v>
      </c>
      <c r="Q229" s="22">
        <f t="shared" si="23"/>
        <v>0.29162293013128748</v>
      </c>
      <c r="R229" s="23">
        <f t="shared" si="24"/>
        <v>22.783412690839665</v>
      </c>
      <c r="S229" s="4">
        <v>8.5000000000000006E-2</v>
      </c>
      <c r="T229" s="3">
        <v>24.89990458015264</v>
      </c>
      <c r="U229" s="25">
        <f t="shared" si="25"/>
        <v>9.3794193091603368</v>
      </c>
      <c r="V229" s="26" t="str">
        <f t="shared" si="26"/>
        <v>13840620100910129361358</v>
      </c>
      <c r="W229" s="27">
        <v>43831</v>
      </c>
      <c r="X229" s="28"/>
      <c r="Y229" s="47"/>
      <c r="Z229" s="30">
        <f t="shared" si="27"/>
        <v>0</v>
      </c>
      <c r="AB229" s="32">
        <f t="shared" si="21"/>
        <v>0</v>
      </c>
      <c r="AC229" s="31"/>
      <c r="AD229" s="33">
        <f t="shared" si="22"/>
        <v>0</v>
      </c>
    </row>
    <row r="230" spans="1:30" s="46" customFormat="1" hidden="1" x14ac:dyDescent="0.2">
      <c r="A230" s="9">
        <v>2021</v>
      </c>
      <c r="B230" s="1" t="s">
        <v>3</v>
      </c>
      <c r="C230" s="19" t="s">
        <v>38</v>
      </c>
      <c r="D230" s="19" t="s">
        <v>39</v>
      </c>
      <c r="E230" s="19" t="s">
        <v>99</v>
      </c>
      <c r="F230" s="20">
        <v>138406</v>
      </c>
      <c r="G230" s="20">
        <v>138406</v>
      </c>
      <c r="H230" s="20" t="s">
        <v>95</v>
      </c>
      <c r="I230" s="20" t="s">
        <v>95</v>
      </c>
      <c r="J230" s="20">
        <v>20100910129</v>
      </c>
      <c r="K230" s="19" t="s">
        <v>137</v>
      </c>
      <c r="L230" s="19" t="s">
        <v>138</v>
      </c>
      <c r="M230" s="1" t="s">
        <v>35</v>
      </c>
      <c r="N230" s="2">
        <v>361541</v>
      </c>
      <c r="O230" s="1" t="s">
        <v>36</v>
      </c>
      <c r="P230" s="3">
        <v>31.07226</v>
      </c>
      <c r="Q230" s="22">
        <f t="shared" si="23"/>
        <v>0.18699186991869932</v>
      </c>
      <c r="R230" s="23">
        <f t="shared" si="24"/>
        <v>25.261999999999997</v>
      </c>
      <c r="S230" s="4">
        <v>0.12</v>
      </c>
      <c r="T230" s="3">
        <v>28.706818181818178</v>
      </c>
      <c r="U230" s="25">
        <f t="shared" si="25"/>
        <v>5.8102600000000031</v>
      </c>
      <c r="V230" s="26" t="str">
        <f t="shared" si="26"/>
        <v>13840620100910129361541</v>
      </c>
      <c r="W230" s="27">
        <v>43831</v>
      </c>
      <c r="X230" s="28"/>
      <c r="Y230" s="47"/>
      <c r="Z230" s="30">
        <f t="shared" si="27"/>
        <v>0</v>
      </c>
      <c r="AB230" s="32">
        <f t="shared" si="21"/>
        <v>0</v>
      </c>
      <c r="AC230" s="31"/>
      <c r="AD230" s="33">
        <f t="shared" si="22"/>
        <v>0</v>
      </c>
    </row>
    <row r="231" spans="1:30" s="46" customFormat="1" hidden="1" x14ac:dyDescent="0.2">
      <c r="A231" s="9">
        <v>2021</v>
      </c>
      <c r="B231" s="1" t="s">
        <v>3</v>
      </c>
      <c r="C231" s="19" t="s">
        <v>38</v>
      </c>
      <c r="D231" s="19" t="s">
        <v>39</v>
      </c>
      <c r="E231" s="19" t="s">
        <v>99</v>
      </c>
      <c r="F231" s="20">
        <v>138406</v>
      </c>
      <c r="G231" s="20">
        <v>138406</v>
      </c>
      <c r="H231" s="20" t="s">
        <v>95</v>
      </c>
      <c r="I231" s="20" t="s">
        <v>95</v>
      </c>
      <c r="J231" s="20">
        <v>20100910129</v>
      </c>
      <c r="K231" s="19" t="s">
        <v>137</v>
      </c>
      <c r="L231" s="19" t="s">
        <v>138</v>
      </c>
      <c r="M231" s="1" t="s">
        <v>44</v>
      </c>
      <c r="N231" s="2">
        <v>361531</v>
      </c>
      <c r="O231" s="1" t="s">
        <v>72</v>
      </c>
      <c r="P231" s="3">
        <v>111.5301096</v>
      </c>
      <c r="Q231" s="22">
        <f t="shared" si="23"/>
        <v>0.35231883482718762</v>
      </c>
      <c r="R231" s="23">
        <f t="shared" si="24"/>
        <v>72.235951337579465</v>
      </c>
      <c r="S231" s="4">
        <v>8.5000000000000006E-2</v>
      </c>
      <c r="T231" s="3">
        <v>78.94639490445843</v>
      </c>
      <c r="U231" s="25">
        <f t="shared" si="25"/>
        <v>39.294158262420538</v>
      </c>
      <c r="V231" s="26" t="str">
        <f t="shared" si="26"/>
        <v>13840620100910129361531</v>
      </c>
      <c r="W231" s="27">
        <v>43831</v>
      </c>
      <c r="X231" s="28"/>
      <c r="Y231" s="47"/>
      <c r="Z231" s="30">
        <f t="shared" si="27"/>
        <v>0</v>
      </c>
      <c r="AB231" s="32">
        <f t="shared" si="21"/>
        <v>0</v>
      </c>
      <c r="AC231" s="31"/>
      <c r="AD231" s="33">
        <f t="shared" si="22"/>
        <v>0</v>
      </c>
    </row>
    <row r="232" spans="1:30" s="46" customFormat="1" hidden="1" x14ac:dyDescent="0.2">
      <c r="A232" s="9">
        <v>2021</v>
      </c>
      <c r="B232" s="1" t="s">
        <v>3</v>
      </c>
      <c r="C232" s="19" t="s">
        <v>38</v>
      </c>
      <c r="D232" s="19" t="s">
        <v>39</v>
      </c>
      <c r="E232" s="19" t="s">
        <v>99</v>
      </c>
      <c r="F232" s="20">
        <v>138406</v>
      </c>
      <c r="G232" s="20">
        <v>138406</v>
      </c>
      <c r="H232" s="20" t="s">
        <v>95</v>
      </c>
      <c r="I232" s="20" t="s">
        <v>95</v>
      </c>
      <c r="J232" s="20">
        <v>20100910129</v>
      </c>
      <c r="K232" s="19" t="s">
        <v>137</v>
      </c>
      <c r="L232" s="19" t="s">
        <v>138</v>
      </c>
      <c r="M232" s="1" t="s">
        <v>44</v>
      </c>
      <c r="N232" s="2">
        <v>361532</v>
      </c>
      <c r="O232" s="1" t="s">
        <v>45</v>
      </c>
      <c r="P232" s="3">
        <v>24.870425957550601</v>
      </c>
      <c r="Q232" s="22">
        <f t="shared" si="23"/>
        <v>0.19882112867751667</v>
      </c>
      <c r="R232" s="23">
        <f t="shared" si="24"/>
        <v>19.925659797979783</v>
      </c>
      <c r="S232" s="4">
        <v>0.12</v>
      </c>
      <c r="T232" s="3">
        <v>22.642795224977025</v>
      </c>
      <c r="U232" s="25">
        <f t="shared" si="25"/>
        <v>4.9447661595708183</v>
      </c>
      <c r="V232" s="26" t="str">
        <f t="shared" si="26"/>
        <v>13840620100910129361532</v>
      </c>
      <c r="W232" s="27">
        <v>43831</v>
      </c>
      <c r="X232" s="28"/>
      <c r="Y232" s="47"/>
      <c r="Z232" s="30">
        <f t="shared" si="27"/>
        <v>0</v>
      </c>
      <c r="AB232" s="32">
        <f t="shared" si="21"/>
        <v>0</v>
      </c>
      <c r="AC232" s="31"/>
      <c r="AD232" s="33">
        <f t="shared" si="22"/>
        <v>0</v>
      </c>
    </row>
    <row r="233" spans="1:30" s="46" customFormat="1" hidden="1" x14ac:dyDescent="0.2">
      <c r="A233" s="9">
        <v>2021</v>
      </c>
      <c r="B233" s="1" t="s">
        <v>3</v>
      </c>
      <c r="C233" s="19" t="s">
        <v>38</v>
      </c>
      <c r="D233" s="19" t="s">
        <v>39</v>
      </c>
      <c r="E233" s="19" t="s">
        <v>99</v>
      </c>
      <c r="F233" s="20">
        <v>138406</v>
      </c>
      <c r="G233" s="20">
        <v>138406</v>
      </c>
      <c r="H233" s="20" t="s">
        <v>95</v>
      </c>
      <c r="I233" s="20" t="s">
        <v>95</v>
      </c>
      <c r="J233" s="20">
        <v>20100910129</v>
      </c>
      <c r="K233" s="19" t="s">
        <v>137</v>
      </c>
      <c r="L233" s="19" t="s">
        <v>138</v>
      </c>
      <c r="M233" s="1" t="s">
        <v>48</v>
      </c>
      <c r="N233" s="2">
        <v>360854</v>
      </c>
      <c r="O233" s="1" t="s">
        <v>98</v>
      </c>
      <c r="P233" s="3">
        <v>84.874140000000011</v>
      </c>
      <c r="Q233" s="22">
        <f t="shared" si="23"/>
        <v>0.39793163545086763</v>
      </c>
      <c r="R233" s="23">
        <f t="shared" si="24"/>
        <v>51.100034662314101</v>
      </c>
      <c r="S233" s="4">
        <v>8.5999999999999993E-2</v>
      </c>
      <c r="T233" s="3">
        <v>55.908134203844746</v>
      </c>
      <c r="U233" s="25">
        <f t="shared" si="25"/>
        <v>33.77410533768591</v>
      </c>
      <c r="V233" s="26" t="str">
        <f t="shared" si="26"/>
        <v>13840620100910129360854</v>
      </c>
      <c r="W233" s="27">
        <v>43831</v>
      </c>
      <c r="X233" s="28"/>
      <c r="Y233" s="47"/>
      <c r="Z233" s="30">
        <f t="shared" si="27"/>
        <v>0</v>
      </c>
      <c r="AB233" s="32">
        <f t="shared" si="21"/>
        <v>0</v>
      </c>
      <c r="AC233" s="31"/>
      <c r="AD233" s="33">
        <f t="shared" si="22"/>
        <v>0</v>
      </c>
    </row>
    <row r="234" spans="1:30" s="46" customFormat="1" hidden="1" x14ac:dyDescent="0.2">
      <c r="A234" s="9">
        <v>2021</v>
      </c>
      <c r="B234" s="1" t="s">
        <v>3</v>
      </c>
      <c r="C234" s="19" t="s">
        <v>38</v>
      </c>
      <c r="D234" s="19" t="s">
        <v>39</v>
      </c>
      <c r="E234" s="19" t="s">
        <v>99</v>
      </c>
      <c r="F234" s="20">
        <v>138406</v>
      </c>
      <c r="G234" s="20">
        <v>138406</v>
      </c>
      <c r="H234" s="20" t="s">
        <v>95</v>
      </c>
      <c r="I234" s="20" t="s">
        <v>95</v>
      </c>
      <c r="J234" s="20">
        <v>20538571912</v>
      </c>
      <c r="K234" s="19" t="s">
        <v>139</v>
      </c>
      <c r="L234" s="19" t="s">
        <v>140</v>
      </c>
      <c r="M234" s="1" t="s">
        <v>35</v>
      </c>
      <c r="N234" s="2">
        <v>361358</v>
      </c>
      <c r="O234" s="1" t="s">
        <v>114</v>
      </c>
      <c r="P234" s="3">
        <v>32.162832000000002</v>
      </c>
      <c r="Q234" s="22">
        <f t="shared" si="23"/>
        <v>0.24690278734053073</v>
      </c>
      <c r="R234" s="23">
        <f t="shared" si="24"/>
        <v>24.221739130434784</v>
      </c>
      <c r="S234" s="4">
        <v>0.1</v>
      </c>
      <c r="T234" s="3">
        <v>26.913043478260871</v>
      </c>
      <c r="U234" s="25">
        <f t="shared" si="25"/>
        <v>7.9410928695652174</v>
      </c>
      <c r="V234" s="26" t="str">
        <f t="shared" si="26"/>
        <v>13840620538571912361358</v>
      </c>
      <c r="W234" s="27">
        <v>43983</v>
      </c>
      <c r="X234" s="28"/>
      <c r="Y234" s="47"/>
      <c r="Z234" s="30">
        <f t="shared" si="27"/>
        <v>0</v>
      </c>
      <c r="AB234" s="32">
        <f t="shared" si="21"/>
        <v>0</v>
      </c>
      <c r="AC234" s="31"/>
      <c r="AD234" s="33">
        <f t="shared" si="22"/>
        <v>0</v>
      </c>
    </row>
    <row r="235" spans="1:30" s="46" customFormat="1" hidden="1" x14ac:dyDescent="0.2">
      <c r="A235" s="9">
        <v>2021</v>
      </c>
      <c r="B235" s="1" t="s">
        <v>3</v>
      </c>
      <c r="C235" s="19" t="s">
        <v>38</v>
      </c>
      <c r="D235" s="19" t="s">
        <v>39</v>
      </c>
      <c r="E235" s="19" t="s">
        <v>99</v>
      </c>
      <c r="F235" s="20">
        <v>138406</v>
      </c>
      <c r="G235" s="20">
        <v>138406</v>
      </c>
      <c r="H235" s="20" t="s">
        <v>95</v>
      </c>
      <c r="I235" s="20" t="s">
        <v>95</v>
      </c>
      <c r="J235" s="20">
        <v>20538571912</v>
      </c>
      <c r="K235" s="19" t="s">
        <v>139</v>
      </c>
      <c r="L235" s="19" t="s">
        <v>140</v>
      </c>
      <c r="M235" s="1" t="s">
        <v>35</v>
      </c>
      <c r="N235" s="2">
        <v>361444</v>
      </c>
      <c r="O235" s="1" t="s">
        <v>54</v>
      </c>
      <c r="P235" s="3">
        <v>29.02</v>
      </c>
      <c r="Q235" s="22">
        <f t="shared" si="23"/>
        <v>4.0144727773948952E-2</v>
      </c>
      <c r="R235" s="23">
        <f t="shared" si="24"/>
        <v>27.855</v>
      </c>
      <c r="S235" s="4">
        <v>0.1</v>
      </c>
      <c r="T235" s="3">
        <v>30.95</v>
      </c>
      <c r="U235" s="25">
        <f t="shared" si="25"/>
        <v>1.1649999999999991</v>
      </c>
      <c r="V235" s="26" t="str">
        <f t="shared" si="26"/>
        <v>13840620538571912361444</v>
      </c>
      <c r="W235" s="27">
        <v>43831</v>
      </c>
      <c r="X235" s="28"/>
      <c r="Y235" s="47"/>
      <c r="Z235" s="30">
        <f t="shared" si="27"/>
        <v>0</v>
      </c>
      <c r="AB235" s="32">
        <f t="shared" si="21"/>
        <v>0</v>
      </c>
      <c r="AC235" s="31"/>
      <c r="AD235" s="33">
        <f t="shared" si="22"/>
        <v>0</v>
      </c>
    </row>
    <row r="236" spans="1:30" s="46" customFormat="1" hidden="1" x14ac:dyDescent="0.2">
      <c r="A236" s="9">
        <v>2021</v>
      </c>
      <c r="B236" s="1" t="s">
        <v>3</v>
      </c>
      <c r="C236" s="19" t="s">
        <v>38</v>
      </c>
      <c r="D236" s="19" t="s">
        <v>39</v>
      </c>
      <c r="E236" s="19" t="s">
        <v>99</v>
      </c>
      <c r="F236" s="20">
        <v>138406</v>
      </c>
      <c r="G236" s="20">
        <v>138406</v>
      </c>
      <c r="H236" s="20" t="s">
        <v>95</v>
      </c>
      <c r="I236" s="20" t="s">
        <v>95</v>
      </c>
      <c r="J236" s="20">
        <v>20538571912</v>
      </c>
      <c r="K236" s="19" t="s">
        <v>139</v>
      </c>
      <c r="L236" s="19" t="s">
        <v>140</v>
      </c>
      <c r="M236" s="1" t="s">
        <v>35</v>
      </c>
      <c r="N236" s="2">
        <v>361540</v>
      </c>
      <c r="O236" s="1" t="s">
        <v>73</v>
      </c>
      <c r="P236" s="3">
        <v>51.192744407999996</v>
      </c>
      <c r="Q236" s="22">
        <f t="shared" si="23"/>
        <v>0.22996900330587167</v>
      </c>
      <c r="R236" s="23">
        <f t="shared" si="24"/>
        <v>39.42</v>
      </c>
      <c r="S236" s="4">
        <v>0.1</v>
      </c>
      <c r="T236" s="3">
        <v>43.8</v>
      </c>
      <c r="U236" s="25">
        <f t="shared" si="25"/>
        <v>11.772744407999994</v>
      </c>
      <c r="V236" s="26" t="str">
        <f t="shared" si="26"/>
        <v>13840620538571912361540</v>
      </c>
      <c r="W236" s="27">
        <v>43831</v>
      </c>
      <c r="X236" s="28"/>
      <c r="Y236" s="47"/>
      <c r="Z236" s="30">
        <f t="shared" si="27"/>
        <v>0</v>
      </c>
      <c r="AB236" s="32">
        <f t="shared" si="21"/>
        <v>0</v>
      </c>
      <c r="AC236" s="31"/>
      <c r="AD236" s="33">
        <f t="shared" si="22"/>
        <v>0</v>
      </c>
    </row>
    <row r="237" spans="1:30" s="46" customFormat="1" hidden="1" x14ac:dyDescent="0.2">
      <c r="A237" s="9">
        <v>2021</v>
      </c>
      <c r="B237" s="1" t="s">
        <v>3</v>
      </c>
      <c r="C237" s="19" t="s">
        <v>38</v>
      </c>
      <c r="D237" s="19" t="s">
        <v>39</v>
      </c>
      <c r="E237" s="19" t="s">
        <v>99</v>
      </c>
      <c r="F237" s="20">
        <v>138406</v>
      </c>
      <c r="G237" s="20">
        <v>138406</v>
      </c>
      <c r="H237" s="20" t="s">
        <v>95</v>
      </c>
      <c r="I237" s="20" t="s">
        <v>95</v>
      </c>
      <c r="J237" s="20">
        <v>20538571912</v>
      </c>
      <c r="K237" s="19" t="s">
        <v>139</v>
      </c>
      <c r="L237" s="19" t="s">
        <v>140</v>
      </c>
      <c r="M237" s="1" t="s">
        <v>44</v>
      </c>
      <c r="N237" s="2">
        <v>361532</v>
      </c>
      <c r="O237" s="1" t="s">
        <v>45</v>
      </c>
      <c r="P237" s="3">
        <v>24.870425957550601</v>
      </c>
      <c r="Q237" s="22">
        <f t="shared" si="23"/>
        <v>5.0076583315312839E-2</v>
      </c>
      <c r="R237" s="23">
        <f t="shared" si="24"/>
        <v>23.625</v>
      </c>
      <c r="S237" s="4">
        <v>0.1</v>
      </c>
      <c r="T237" s="3">
        <v>26.25</v>
      </c>
      <c r="U237" s="25">
        <f t="shared" si="25"/>
        <v>1.2454259575506015</v>
      </c>
      <c r="V237" s="26" t="str">
        <f t="shared" si="26"/>
        <v>13840620538571912361532</v>
      </c>
      <c r="W237" s="27">
        <v>43831</v>
      </c>
      <c r="X237" s="28"/>
      <c r="Y237" s="47"/>
      <c r="Z237" s="30">
        <f t="shared" si="27"/>
        <v>0</v>
      </c>
      <c r="AB237" s="32">
        <f t="shared" si="21"/>
        <v>0</v>
      </c>
      <c r="AC237" s="31"/>
      <c r="AD237" s="33">
        <f t="shared" si="22"/>
        <v>0</v>
      </c>
    </row>
    <row r="238" spans="1:30" s="46" customFormat="1" hidden="1" x14ac:dyDescent="0.2">
      <c r="A238" s="9">
        <v>2021</v>
      </c>
      <c r="B238" s="1" t="s">
        <v>3</v>
      </c>
      <c r="C238" s="19" t="s">
        <v>38</v>
      </c>
      <c r="D238" s="19" t="s">
        <v>39</v>
      </c>
      <c r="E238" s="19" t="s">
        <v>99</v>
      </c>
      <c r="F238" s="20">
        <v>138406</v>
      </c>
      <c r="G238" s="20">
        <v>138406</v>
      </c>
      <c r="H238" s="20" t="s">
        <v>95</v>
      </c>
      <c r="I238" s="20" t="s">
        <v>95</v>
      </c>
      <c r="J238" s="20">
        <v>20538571912</v>
      </c>
      <c r="K238" s="19" t="s">
        <v>139</v>
      </c>
      <c r="L238" s="19" t="s">
        <v>140</v>
      </c>
      <c r="M238" s="1" t="s">
        <v>48</v>
      </c>
      <c r="N238" s="2">
        <v>361424</v>
      </c>
      <c r="O238" s="1" t="s">
        <v>84</v>
      </c>
      <c r="P238" s="3">
        <v>58.115912399999999</v>
      </c>
      <c r="Q238" s="22">
        <f t="shared" si="23"/>
        <v>1.9872567637774896E-2</v>
      </c>
      <c r="R238" s="23">
        <f t="shared" si="24"/>
        <v>56.960999999999999</v>
      </c>
      <c r="S238" s="4">
        <v>0.1</v>
      </c>
      <c r="T238" s="3">
        <v>63.29</v>
      </c>
      <c r="U238" s="25">
        <f t="shared" si="25"/>
        <v>1.1549124000000006</v>
      </c>
      <c r="V238" s="26" t="str">
        <f t="shared" si="26"/>
        <v>13840620538571912361424</v>
      </c>
      <c r="W238" s="27">
        <v>43831</v>
      </c>
      <c r="X238" s="28"/>
      <c r="Y238" s="47"/>
      <c r="Z238" s="30">
        <f t="shared" si="27"/>
        <v>0</v>
      </c>
      <c r="AB238" s="32">
        <f t="shared" si="21"/>
        <v>0</v>
      </c>
      <c r="AC238" s="31"/>
      <c r="AD238" s="33">
        <f t="shared" si="22"/>
        <v>0</v>
      </c>
    </row>
    <row r="239" spans="1:30" s="46" customFormat="1" hidden="1" x14ac:dyDescent="0.2">
      <c r="A239" s="9">
        <v>2021</v>
      </c>
      <c r="B239" s="1" t="s">
        <v>3</v>
      </c>
      <c r="C239" s="19" t="s">
        <v>38</v>
      </c>
      <c r="D239" s="19" t="s">
        <v>39</v>
      </c>
      <c r="E239" s="19" t="s">
        <v>99</v>
      </c>
      <c r="F239" s="20">
        <v>138406</v>
      </c>
      <c r="G239" s="20">
        <v>138406</v>
      </c>
      <c r="H239" s="20" t="s">
        <v>95</v>
      </c>
      <c r="I239" s="20" t="s">
        <v>95</v>
      </c>
      <c r="J239" s="20">
        <v>20538571912</v>
      </c>
      <c r="K239" s="19" t="s">
        <v>139</v>
      </c>
      <c r="L239" s="19" t="s">
        <v>140</v>
      </c>
      <c r="M239" s="1" t="s">
        <v>48</v>
      </c>
      <c r="N239" s="2">
        <v>360854</v>
      </c>
      <c r="O239" s="1" t="s">
        <v>98</v>
      </c>
      <c r="P239" s="3">
        <v>84.874140000000011</v>
      </c>
      <c r="Q239" s="22">
        <f t="shared" si="23"/>
        <v>2.0090218292639128E-2</v>
      </c>
      <c r="R239" s="23">
        <f t="shared" si="24"/>
        <v>83.168999999999997</v>
      </c>
      <c r="S239" s="4">
        <v>0.1</v>
      </c>
      <c r="T239" s="3">
        <v>92.41</v>
      </c>
      <c r="U239" s="25">
        <f t="shared" si="25"/>
        <v>1.7051400000000143</v>
      </c>
      <c r="V239" s="26" t="str">
        <f t="shared" si="26"/>
        <v>13840620538571912360854</v>
      </c>
      <c r="W239" s="27">
        <v>43831</v>
      </c>
      <c r="X239" s="28"/>
      <c r="Y239" s="47"/>
      <c r="Z239" s="30">
        <f t="shared" si="27"/>
        <v>0</v>
      </c>
      <c r="AB239" s="32">
        <f t="shared" si="21"/>
        <v>0</v>
      </c>
      <c r="AC239" s="31"/>
      <c r="AD239" s="33">
        <f t="shared" si="22"/>
        <v>0</v>
      </c>
    </row>
    <row r="240" spans="1:30" s="46" customFormat="1" hidden="1" x14ac:dyDescent="0.2">
      <c r="A240" s="9">
        <v>2021</v>
      </c>
      <c r="B240" s="1" t="s">
        <v>3</v>
      </c>
      <c r="C240" s="19" t="s">
        <v>38</v>
      </c>
      <c r="D240" s="19" t="s">
        <v>39</v>
      </c>
      <c r="E240" s="19" t="s">
        <v>99</v>
      </c>
      <c r="F240" s="20">
        <v>138406</v>
      </c>
      <c r="G240" s="20">
        <v>138406</v>
      </c>
      <c r="H240" s="20" t="s">
        <v>95</v>
      </c>
      <c r="I240" s="20" t="s">
        <v>95</v>
      </c>
      <c r="J240" s="20">
        <v>20538571912</v>
      </c>
      <c r="K240" s="19" t="s">
        <v>139</v>
      </c>
      <c r="L240" s="19" t="s">
        <v>140</v>
      </c>
      <c r="M240" s="1" t="s">
        <v>74</v>
      </c>
      <c r="N240" s="2">
        <v>370040</v>
      </c>
      <c r="O240" s="1" t="s">
        <v>89</v>
      </c>
      <c r="P240" s="3">
        <v>173.88983664</v>
      </c>
      <c r="Q240" s="22">
        <f t="shared" si="23"/>
        <v>0.20000097367392633</v>
      </c>
      <c r="R240" s="23">
        <f t="shared" si="24"/>
        <v>139.11170000000001</v>
      </c>
      <c r="S240" s="4">
        <v>0.09</v>
      </c>
      <c r="T240" s="3">
        <v>152.87</v>
      </c>
      <c r="U240" s="25">
        <f t="shared" si="25"/>
        <v>34.778136639999985</v>
      </c>
      <c r="V240" s="26" t="str">
        <f t="shared" si="26"/>
        <v>13840620538571912370040</v>
      </c>
      <c r="W240" s="27">
        <v>43831</v>
      </c>
      <c r="X240" s="28"/>
      <c r="Y240" s="47"/>
      <c r="Z240" s="30">
        <f t="shared" si="27"/>
        <v>0</v>
      </c>
      <c r="AB240" s="32">
        <f t="shared" si="21"/>
        <v>0</v>
      </c>
      <c r="AC240" s="31"/>
      <c r="AD240" s="33">
        <f t="shared" si="22"/>
        <v>0</v>
      </c>
    </row>
    <row r="241" spans="1:30" s="46" customFormat="1" hidden="1" x14ac:dyDescent="0.2">
      <c r="A241" s="9">
        <v>2021</v>
      </c>
      <c r="B241" s="1" t="s">
        <v>3</v>
      </c>
      <c r="C241" s="19" t="s">
        <v>38</v>
      </c>
      <c r="D241" s="19" t="s">
        <v>39</v>
      </c>
      <c r="E241" s="19" t="s">
        <v>99</v>
      </c>
      <c r="F241" s="20">
        <v>138406</v>
      </c>
      <c r="G241" s="20">
        <v>138406</v>
      </c>
      <c r="H241" s="20" t="s">
        <v>95</v>
      </c>
      <c r="I241" s="20" t="s">
        <v>95</v>
      </c>
      <c r="J241" s="20">
        <v>20538571912</v>
      </c>
      <c r="K241" s="19" t="s">
        <v>139</v>
      </c>
      <c r="L241" s="19" t="s">
        <v>140</v>
      </c>
      <c r="M241" s="1" t="s">
        <v>86</v>
      </c>
      <c r="N241" s="2">
        <v>361445</v>
      </c>
      <c r="O241" s="1" t="s">
        <v>87</v>
      </c>
      <c r="P241" s="3">
        <v>96</v>
      </c>
      <c r="Q241" s="22">
        <f t="shared" si="23"/>
        <v>5.0031249999999972E-2</v>
      </c>
      <c r="R241" s="23">
        <f t="shared" si="24"/>
        <v>91.197000000000003</v>
      </c>
      <c r="S241" s="4">
        <v>0.1</v>
      </c>
      <c r="T241" s="3">
        <v>101.33</v>
      </c>
      <c r="U241" s="25">
        <f t="shared" si="25"/>
        <v>4.8029999999999973</v>
      </c>
      <c r="V241" s="26" t="str">
        <f t="shared" si="26"/>
        <v>13840620538571912361445</v>
      </c>
      <c r="W241" s="27">
        <v>43831</v>
      </c>
      <c r="X241" s="28"/>
      <c r="Y241" s="47"/>
      <c r="Z241" s="30">
        <f t="shared" si="27"/>
        <v>0</v>
      </c>
      <c r="AB241" s="32">
        <f t="shared" si="21"/>
        <v>0</v>
      </c>
      <c r="AC241" s="31"/>
      <c r="AD241" s="33">
        <f t="shared" si="22"/>
        <v>0</v>
      </c>
    </row>
    <row r="242" spans="1:30" s="46" customFormat="1" hidden="1" x14ac:dyDescent="0.2">
      <c r="A242" s="9">
        <v>2021</v>
      </c>
      <c r="B242" s="1" t="s">
        <v>3</v>
      </c>
      <c r="C242" s="19" t="s">
        <v>38</v>
      </c>
      <c r="D242" s="19" t="s">
        <v>39</v>
      </c>
      <c r="E242" s="19" t="s">
        <v>99</v>
      </c>
      <c r="F242" s="20">
        <v>138406</v>
      </c>
      <c r="G242" s="20">
        <v>138406</v>
      </c>
      <c r="H242" s="20" t="s">
        <v>95</v>
      </c>
      <c r="I242" s="20" t="s">
        <v>95</v>
      </c>
      <c r="J242" s="20">
        <v>20136847237</v>
      </c>
      <c r="K242" s="19" t="s">
        <v>141</v>
      </c>
      <c r="L242" s="19" t="s">
        <v>142</v>
      </c>
      <c r="M242" s="1" t="s">
        <v>35</v>
      </c>
      <c r="N242" s="2">
        <v>361358</v>
      </c>
      <c r="O242" s="1" t="s">
        <v>114</v>
      </c>
      <c r="P242" s="3">
        <v>32.162832000000002</v>
      </c>
      <c r="Q242" s="22">
        <f t="shared" si="23"/>
        <v>0.35666491492821384</v>
      </c>
      <c r="R242" s="23">
        <f t="shared" si="24"/>
        <v>20.691478260869566</v>
      </c>
      <c r="S242" s="4">
        <v>0.12</v>
      </c>
      <c r="T242" s="3">
        <v>23.513043478260869</v>
      </c>
      <c r="U242" s="25">
        <f t="shared" si="25"/>
        <v>11.471353739130436</v>
      </c>
      <c r="V242" s="26" t="str">
        <f t="shared" si="26"/>
        <v>13840620136847237361358</v>
      </c>
      <c r="W242" s="27">
        <v>43983</v>
      </c>
      <c r="X242" s="28"/>
      <c r="Y242" s="47"/>
      <c r="Z242" s="30">
        <f t="shared" si="27"/>
        <v>0</v>
      </c>
      <c r="AB242" s="32">
        <f t="shared" si="21"/>
        <v>0</v>
      </c>
      <c r="AC242" s="31"/>
      <c r="AD242" s="33">
        <f t="shared" si="22"/>
        <v>0</v>
      </c>
    </row>
    <row r="243" spans="1:30" s="46" customFormat="1" hidden="1" x14ac:dyDescent="0.2">
      <c r="A243" s="9">
        <v>2021</v>
      </c>
      <c r="B243" s="1" t="s">
        <v>3</v>
      </c>
      <c r="C243" s="19" t="s">
        <v>38</v>
      </c>
      <c r="D243" s="19" t="s">
        <v>39</v>
      </c>
      <c r="E243" s="19" t="s">
        <v>99</v>
      </c>
      <c r="F243" s="20">
        <v>138406</v>
      </c>
      <c r="G243" s="20">
        <v>138406</v>
      </c>
      <c r="H243" s="20" t="s">
        <v>95</v>
      </c>
      <c r="I243" s="20" t="s">
        <v>95</v>
      </c>
      <c r="J243" s="20">
        <v>20136847237</v>
      </c>
      <c r="K243" s="19" t="s">
        <v>141</v>
      </c>
      <c r="L243" s="19" t="s">
        <v>142</v>
      </c>
      <c r="M243" s="1" t="s">
        <v>35</v>
      </c>
      <c r="N243" s="2">
        <v>361444</v>
      </c>
      <c r="O243" s="1" t="s">
        <v>54</v>
      </c>
      <c r="P243" s="3">
        <v>29.02</v>
      </c>
      <c r="Q243" s="22">
        <f t="shared" si="23"/>
        <v>0.1800413507925569</v>
      </c>
      <c r="R243" s="23">
        <f t="shared" si="24"/>
        <v>23.795199999999998</v>
      </c>
      <c r="S243" s="4">
        <v>0.12</v>
      </c>
      <c r="T243" s="3">
        <v>27.04</v>
      </c>
      <c r="U243" s="25">
        <f t="shared" si="25"/>
        <v>5.2248000000000019</v>
      </c>
      <c r="V243" s="26" t="str">
        <f t="shared" si="26"/>
        <v>13840620136847237361444</v>
      </c>
      <c r="W243" s="27">
        <v>43831</v>
      </c>
      <c r="X243" s="28"/>
      <c r="Y243" s="47"/>
      <c r="Z243" s="30">
        <f t="shared" si="27"/>
        <v>0</v>
      </c>
      <c r="AB243" s="32">
        <f t="shared" si="21"/>
        <v>0</v>
      </c>
      <c r="AC243" s="31"/>
      <c r="AD243" s="33">
        <f t="shared" si="22"/>
        <v>0</v>
      </c>
    </row>
    <row r="244" spans="1:30" s="46" customFormat="1" hidden="1" x14ac:dyDescent="0.2">
      <c r="A244" s="9">
        <v>2021</v>
      </c>
      <c r="B244" s="1" t="s">
        <v>3</v>
      </c>
      <c r="C244" s="19" t="s">
        <v>38</v>
      </c>
      <c r="D244" s="19" t="s">
        <v>39</v>
      </c>
      <c r="E244" s="19" t="s">
        <v>99</v>
      </c>
      <c r="F244" s="20">
        <v>138406</v>
      </c>
      <c r="G244" s="20">
        <v>138406</v>
      </c>
      <c r="H244" s="20" t="s">
        <v>95</v>
      </c>
      <c r="I244" s="20" t="s">
        <v>95</v>
      </c>
      <c r="J244" s="20">
        <v>20136847237</v>
      </c>
      <c r="K244" s="19" t="s">
        <v>141</v>
      </c>
      <c r="L244" s="19" t="s">
        <v>142</v>
      </c>
      <c r="M244" s="1" t="s">
        <v>35</v>
      </c>
      <c r="N244" s="2">
        <v>361571</v>
      </c>
      <c r="O244" s="1" t="s">
        <v>37</v>
      </c>
      <c r="P244" s="3">
        <v>25.216627835683624</v>
      </c>
      <c r="Q244" s="22">
        <f t="shared" si="23"/>
        <v>7.5911333115478263E-2</v>
      </c>
      <c r="R244" s="23">
        <f t="shared" si="24"/>
        <v>23.302400000000002</v>
      </c>
      <c r="S244" s="4">
        <v>0.12</v>
      </c>
      <c r="T244" s="3">
        <v>26.48</v>
      </c>
      <c r="U244" s="25">
        <f t="shared" si="25"/>
        <v>1.9142278356836222</v>
      </c>
      <c r="V244" s="26" t="str">
        <f t="shared" si="26"/>
        <v>13840620136847237361571</v>
      </c>
      <c r="W244" s="27">
        <v>43831</v>
      </c>
      <c r="X244" s="28"/>
      <c r="Y244" s="47"/>
      <c r="Z244" s="30">
        <f t="shared" si="27"/>
        <v>0</v>
      </c>
      <c r="AB244" s="32">
        <f t="shared" si="21"/>
        <v>0</v>
      </c>
      <c r="AC244" s="31"/>
      <c r="AD244" s="33">
        <f t="shared" si="22"/>
        <v>0</v>
      </c>
    </row>
    <row r="245" spans="1:30" s="46" customFormat="1" hidden="1" x14ac:dyDescent="0.2">
      <c r="A245" s="9">
        <v>2021</v>
      </c>
      <c r="B245" s="1" t="s">
        <v>3</v>
      </c>
      <c r="C245" s="19" t="s">
        <v>38</v>
      </c>
      <c r="D245" s="19" t="s">
        <v>39</v>
      </c>
      <c r="E245" s="19" t="s">
        <v>99</v>
      </c>
      <c r="F245" s="20">
        <v>138406</v>
      </c>
      <c r="G245" s="20">
        <v>138406</v>
      </c>
      <c r="H245" s="20" t="s">
        <v>95</v>
      </c>
      <c r="I245" s="20" t="s">
        <v>95</v>
      </c>
      <c r="J245" s="20">
        <v>20136847237</v>
      </c>
      <c r="K245" s="19" t="s">
        <v>141</v>
      </c>
      <c r="L245" s="19" t="s">
        <v>142</v>
      </c>
      <c r="M245" s="1" t="s">
        <v>35</v>
      </c>
      <c r="N245" s="2">
        <v>361541</v>
      </c>
      <c r="O245" s="1" t="s">
        <v>36</v>
      </c>
      <c r="P245" s="3">
        <v>31.07226</v>
      </c>
      <c r="Q245" s="22">
        <f t="shared" si="23"/>
        <v>0.2500577685691352</v>
      </c>
      <c r="R245" s="23">
        <f t="shared" si="24"/>
        <v>23.302400000000002</v>
      </c>
      <c r="S245" s="4">
        <v>0.12</v>
      </c>
      <c r="T245" s="3">
        <v>26.48</v>
      </c>
      <c r="U245" s="25">
        <f t="shared" si="25"/>
        <v>7.7698599999999978</v>
      </c>
      <c r="V245" s="26" t="str">
        <f t="shared" si="26"/>
        <v>13840620136847237361541</v>
      </c>
      <c r="W245" s="27">
        <v>43831</v>
      </c>
      <c r="X245" s="28"/>
      <c r="Y245" s="47"/>
      <c r="Z245" s="30">
        <f t="shared" si="27"/>
        <v>0</v>
      </c>
      <c r="AB245" s="32">
        <f t="shared" si="21"/>
        <v>0</v>
      </c>
      <c r="AC245" s="31"/>
      <c r="AD245" s="33">
        <f t="shared" si="22"/>
        <v>0</v>
      </c>
    </row>
    <row r="246" spans="1:30" s="46" customFormat="1" hidden="1" x14ac:dyDescent="0.2">
      <c r="A246" s="9">
        <v>2021</v>
      </c>
      <c r="B246" s="1" t="s">
        <v>3</v>
      </c>
      <c r="C246" s="19" t="s">
        <v>38</v>
      </c>
      <c r="D246" s="19" t="s">
        <v>39</v>
      </c>
      <c r="E246" s="19" t="s">
        <v>99</v>
      </c>
      <c r="F246" s="20">
        <v>138406</v>
      </c>
      <c r="G246" s="20">
        <v>138406</v>
      </c>
      <c r="H246" s="20" t="s">
        <v>95</v>
      </c>
      <c r="I246" s="20" t="s">
        <v>95</v>
      </c>
      <c r="J246" s="20">
        <v>20136847237</v>
      </c>
      <c r="K246" s="19" t="s">
        <v>141</v>
      </c>
      <c r="L246" s="19" t="s">
        <v>142</v>
      </c>
      <c r="M246" s="1" t="s">
        <v>48</v>
      </c>
      <c r="N246" s="2">
        <v>361425</v>
      </c>
      <c r="O246" s="1" t="s">
        <v>50</v>
      </c>
      <c r="P246" s="3">
        <v>16.600000000000001</v>
      </c>
      <c r="Q246" s="22">
        <f t="shared" si="23"/>
        <v>5.0024096385542061E-2</v>
      </c>
      <c r="R246" s="23">
        <f t="shared" si="24"/>
        <v>15.769600000000002</v>
      </c>
      <c r="S246" s="4">
        <v>0.12</v>
      </c>
      <c r="T246" s="3">
        <v>17.920000000000002</v>
      </c>
      <c r="U246" s="25">
        <f t="shared" si="25"/>
        <v>0.83039999999999914</v>
      </c>
      <c r="V246" s="26" t="str">
        <f t="shared" si="26"/>
        <v>13840620136847237361425</v>
      </c>
      <c r="W246" s="27">
        <v>43831</v>
      </c>
      <c r="X246" s="28"/>
      <c r="Y246" s="47"/>
      <c r="Z246" s="30">
        <f t="shared" si="27"/>
        <v>0</v>
      </c>
      <c r="AB246" s="32">
        <f t="shared" si="21"/>
        <v>0</v>
      </c>
      <c r="AC246" s="31"/>
      <c r="AD246" s="33">
        <f t="shared" si="22"/>
        <v>0</v>
      </c>
    </row>
    <row r="247" spans="1:30" s="46" customFormat="1" hidden="1" x14ac:dyDescent="0.2">
      <c r="A247" s="9">
        <v>2021</v>
      </c>
      <c r="B247" s="1" t="s">
        <v>3</v>
      </c>
      <c r="C247" s="19" t="s">
        <v>38</v>
      </c>
      <c r="D247" s="19" t="s">
        <v>39</v>
      </c>
      <c r="E247" s="19" t="s">
        <v>99</v>
      </c>
      <c r="F247" s="20">
        <v>138406</v>
      </c>
      <c r="G247" s="20">
        <v>138406</v>
      </c>
      <c r="H247" s="20" t="s">
        <v>95</v>
      </c>
      <c r="I247" s="20" t="s">
        <v>95</v>
      </c>
      <c r="J247" s="20">
        <v>20136847237</v>
      </c>
      <c r="K247" s="19" t="s">
        <v>141</v>
      </c>
      <c r="L247" s="19" t="s">
        <v>142</v>
      </c>
      <c r="M247" s="1" t="s">
        <v>74</v>
      </c>
      <c r="N247" s="2">
        <v>370042</v>
      </c>
      <c r="O247" s="1" t="s">
        <v>90</v>
      </c>
      <c r="P247" s="3">
        <v>121</v>
      </c>
      <c r="Q247" s="22">
        <f t="shared" si="23"/>
        <v>0.13131404958677684</v>
      </c>
      <c r="R247" s="23">
        <f t="shared" si="24"/>
        <v>105.111</v>
      </c>
      <c r="S247" s="4">
        <v>0.1</v>
      </c>
      <c r="T247" s="3">
        <v>116.79</v>
      </c>
      <c r="U247" s="25">
        <f t="shared" si="25"/>
        <v>15.888999999999996</v>
      </c>
      <c r="V247" s="26" t="str">
        <f t="shared" si="26"/>
        <v>13840620136847237370042</v>
      </c>
      <c r="W247" s="27">
        <v>43831</v>
      </c>
      <c r="X247" s="28"/>
      <c r="Y247" s="47"/>
      <c r="Z247" s="30">
        <f t="shared" si="27"/>
        <v>0</v>
      </c>
      <c r="AB247" s="32">
        <f t="shared" si="21"/>
        <v>0</v>
      </c>
      <c r="AC247" s="31"/>
      <c r="AD247" s="33">
        <f t="shared" si="22"/>
        <v>0</v>
      </c>
    </row>
    <row r="248" spans="1:30" s="46" customFormat="1" hidden="1" x14ac:dyDescent="0.2">
      <c r="A248" s="9">
        <v>2021</v>
      </c>
      <c r="B248" s="1" t="s">
        <v>3</v>
      </c>
      <c r="C248" s="19" t="s">
        <v>38</v>
      </c>
      <c r="D248" s="19" t="s">
        <v>39</v>
      </c>
      <c r="E248" s="19" t="s">
        <v>99</v>
      </c>
      <c r="F248" s="20">
        <v>138406</v>
      </c>
      <c r="G248" s="20">
        <v>138406</v>
      </c>
      <c r="H248" s="20" t="s">
        <v>95</v>
      </c>
      <c r="I248" s="20" t="s">
        <v>95</v>
      </c>
      <c r="J248" s="20">
        <v>20136847237</v>
      </c>
      <c r="K248" s="19" t="s">
        <v>141</v>
      </c>
      <c r="L248" s="19" t="s">
        <v>142</v>
      </c>
      <c r="M248" s="1" t="s">
        <v>74</v>
      </c>
      <c r="N248" s="2">
        <v>370045</v>
      </c>
      <c r="O248" s="1" t="s">
        <v>127</v>
      </c>
      <c r="P248" s="3">
        <v>186.35806803744001</v>
      </c>
      <c r="Q248" s="22">
        <f t="shared" si="23"/>
        <v>0.13462936325568409</v>
      </c>
      <c r="R248" s="23">
        <f t="shared" si="24"/>
        <v>161.2688</v>
      </c>
      <c r="S248" s="4">
        <v>0.12</v>
      </c>
      <c r="T248" s="3">
        <v>183.26</v>
      </c>
      <c r="U248" s="25">
        <f t="shared" si="25"/>
        <v>25.089268037440007</v>
      </c>
      <c r="V248" s="26" t="str">
        <f t="shared" si="26"/>
        <v>13840620136847237370045</v>
      </c>
      <c r="W248" s="27">
        <v>43831</v>
      </c>
      <c r="X248" s="28"/>
      <c r="Y248" s="47"/>
      <c r="Z248" s="30">
        <f t="shared" si="27"/>
        <v>0</v>
      </c>
      <c r="AB248" s="32">
        <f t="shared" si="21"/>
        <v>0</v>
      </c>
      <c r="AC248" s="31"/>
      <c r="AD248" s="33">
        <f t="shared" si="22"/>
        <v>0</v>
      </c>
    </row>
    <row r="249" spans="1:30" s="46" customFormat="1" hidden="1" x14ac:dyDescent="0.2">
      <c r="A249" s="9">
        <v>2021</v>
      </c>
      <c r="B249" s="1" t="s">
        <v>3</v>
      </c>
      <c r="C249" s="19" t="s">
        <v>38</v>
      </c>
      <c r="D249" s="19" t="s">
        <v>39</v>
      </c>
      <c r="E249" s="19" t="s">
        <v>99</v>
      </c>
      <c r="F249" s="20">
        <v>138406</v>
      </c>
      <c r="G249" s="20">
        <v>138406</v>
      </c>
      <c r="H249" s="20" t="s">
        <v>95</v>
      </c>
      <c r="I249" s="20" t="s">
        <v>95</v>
      </c>
      <c r="J249" s="20">
        <v>20136847237</v>
      </c>
      <c r="K249" s="19" t="s">
        <v>141</v>
      </c>
      <c r="L249" s="19" t="s">
        <v>142</v>
      </c>
      <c r="M249" s="1" t="s">
        <v>74</v>
      </c>
      <c r="N249" s="2">
        <v>370040</v>
      </c>
      <c r="O249" s="1" t="s">
        <v>89</v>
      </c>
      <c r="P249" s="3">
        <v>173.88983664</v>
      </c>
      <c r="Q249" s="22">
        <f t="shared" si="23"/>
        <v>0.13462452488505605</v>
      </c>
      <c r="R249" s="23">
        <f t="shared" si="24"/>
        <v>150.47999999999999</v>
      </c>
      <c r="S249" s="4">
        <v>0.12</v>
      </c>
      <c r="T249" s="3">
        <v>171</v>
      </c>
      <c r="U249" s="25">
        <f t="shared" si="25"/>
        <v>23.409836640000009</v>
      </c>
      <c r="V249" s="26" t="str">
        <f t="shared" si="26"/>
        <v>13840620136847237370040</v>
      </c>
      <c r="W249" s="27">
        <v>43831</v>
      </c>
      <c r="X249" s="28"/>
      <c r="Y249" s="47"/>
      <c r="Z249" s="30">
        <f t="shared" si="27"/>
        <v>0</v>
      </c>
      <c r="AB249" s="32">
        <f t="shared" si="21"/>
        <v>0</v>
      </c>
      <c r="AC249" s="31"/>
      <c r="AD249" s="33">
        <f t="shared" si="22"/>
        <v>0</v>
      </c>
    </row>
    <row r="250" spans="1:30" s="46" customFormat="1" hidden="1" x14ac:dyDescent="0.2">
      <c r="A250" s="9">
        <v>2021</v>
      </c>
      <c r="B250" s="1" t="s">
        <v>3</v>
      </c>
      <c r="C250" s="19" t="s">
        <v>38</v>
      </c>
      <c r="D250" s="19" t="s">
        <v>39</v>
      </c>
      <c r="E250" s="19" t="s">
        <v>99</v>
      </c>
      <c r="F250" s="20">
        <v>138406</v>
      </c>
      <c r="G250" s="20">
        <v>138406</v>
      </c>
      <c r="H250" s="20" t="s">
        <v>41</v>
      </c>
      <c r="I250" s="20" t="s">
        <v>42</v>
      </c>
      <c r="J250" s="20">
        <v>20504680623</v>
      </c>
      <c r="K250" s="19" t="s">
        <v>143</v>
      </c>
      <c r="L250" s="19" t="s">
        <v>144</v>
      </c>
      <c r="M250" s="1" t="s">
        <v>35</v>
      </c>
      <c r="N250" s="2">
        <v>361540</v>
      </c>
      <c r="O250" s="1" t="s">
        <v>73</v>
      </c>
      <c r="P250" s="3">
        <v>51.192744407999996</v>
      </c>
      <c r="Q250" s="22">
        <f t="shared" si="23"/>
        <v>0.33254392990385651</v>
      </c>
      <c r="R250" s="23">
        <f t="shared" si="24"/>
        <v>34.168908000000002</v>
      </c>
      <c r="S250" s="4">
        <v>0.12</v>
      </c>
      <c r="T250" s="3">
        <v>38.82830454545455</v>
      </c>
      <c r="U250" s="25">
        <f t="shared" si="25"/>
        <v>17.023836407999994</v>
      </c>
      <c r="V250" s="26" t="str">
        <f t="shared" si="26"/>
        <v>13840620504680623361540</v>
      </c>
      <c r="W250" s="27">
        <v>43831</v>
      </c>
      <c r="X250" s="28"/>
      <c r="Y250" s="47"/>
      <c r="Z250" s="30">
        <f t="shared" si="27"/>
        <v>0</v>
      </c>
      <c r="AB250" s="32">
        <f t="shared" si="21"/>
        <v>0</v>
      </c>
      <c r="AC250" s="31"/>
      <c r="AD250" s="33">
        <f t="shared" si="22"/>
        <v>0</v>
      </c>
    </row>
    <row r="251" spans="1:30" s="46" customFormat="1" hidden="1" x14ac:dyDescent="0.2">
      <c r="A251" s="9">
        <v>2021</v>
      </c>
      <c r="B251" s="1" t="s">
        <v>3</v>
      </c>
      <c r="C251" s="19" t="s">
        <v>38</v>
      </c>
      <c r="D251" s="19" t="s">
        <v>39</v>
      </c>
      <c r="E251" s="19" t="s">
        <v>99</v>
      </c>
      <c r="F251" s="20">
        <v>138406</v>
      </c>
      <c r="G251" s="20">
        <v>138406</v>
      </c>
      <c r="H251" s="20" t="s">
        <v>41</v>
      </c>
      <c r="I251" s="20" t="s">
        <v>42</v>
      </c>
      <c r="J251" s="20">
        <v>20504680623</v>
      </c>
      <c r="K251" s="19" t="s">
        <v>143</v>
      </c>
      <c r="L251" s="19" t="s">
        <v>144</v>
      </c>
      <c r="M251" s="1" t="s">
        <v>44</v>
      </c>
      <c r="N251" s="2">
        <v>361532</v>
      </c>
      <c r="O251" s="1" t="s">
        <v>45</v>
      </c>
      <c r="P251" s="3">
        <v>24.870425957550601</v>
      </c>
      <c r="Q251" s="22">
        <f t="shared" si="23"/>
        <v>8.1705692032581823E-2</v>
      </c>
      <c r="R251" s="23">
        <f t="shared" si="24"/>
        <v>22.838370593543843</v>
      </c>
      <c r="S251" s="4">
        <v>0.12</v>
      </c>
      <c r="T251" s="3">
        <v>25.95269385629982</v>
      </c>
      <c r="U251" s="25">
        <f t="shared" si="25"/>
        <v>2.0320553640067587</v>
      </c>
      <c r="V251" s="26" t="str">
        <f t="shared" si="26"/>
        <v>13840620504680623361532</v>
      </c>
      <c r="W251" s="27">
        <v>43831</v>
      </c>
      <c r="X251" s="28"/>
      <c r="Y251" s="47"/>
      <c r="Z251" s="30">
        <f t="shared" si="27"/>
        <v>0</v>
      </c>
      <c r="AB251" s="32">
        <f t="shared" si="21"/>
        <v>0</v>
      </c>
      <c r="AC251" s="31"/>
      <c r="AD251" s="33">
        <f t="shared" si="22"/>
        <v>0</v>
      </c>
    </row>
    <row r="252" spans="1:30" s="46" customFormat="1" hidden="1" x14ac:dyDescent="0.2">
      <c r="A252" s="9">
        <v>2021</v>
      </c>
      <c r="B252" s="1" t="s">
        <v>3</v>
      </c>
      <c r="C252" s="19" t="s">
        <v>38</v>
      </c>
      <c r="D252" s="19" t="s">
        <v>39</v>
      </c>
      <c r="E252" s="19" t="s">
        <v>99</v>
      </c>
      <c r="F252" s="20">
        <v>138406</v>
      </c>
      <c r="G252" s="20">
        <v>138406</v>
      </c>
      <c r="H252" s="20" t="s">
        <v>41</v>
      </c>
      <c r="I252" s="20" t="s">
        <v>42</v>
      </c>
      <c r="J252" s="20">
        <v>20504680623</v>
      </c>
      <c r="K252" s="19" t="s">
        <v>143</v>
      </c>
      <c r="L252" s="19" t="s">
        <v>144</v>
      </c>
      <c r="M252" s="1" t="s">
        <v>48</v>
      </c>
      <c r="N252" s="2">
        <v>360857</v>
      </c>
      <c r="O252" s="1" t="s">
        <v>61</v>
      </c>
      <c r="P252" s="3">
        <v>43.087720000000004</v>
      </c>
      <c r="Q252" s="22">
        <f t="shared" si="23"/>
        <v>0.15892613141662781</v>
      </c>
      <c r="R252" s="23">
        <f t="shared" si="24"/>
        <v>36.239955348837142</v>
      </c>
      <c r="S252" s="4">
        <v>0.12</v>
      </c>
      <c r="T252" s="3">
        <v>41.181767441860387</v>
      </c>
      <c r="U252" s="25">
        <f t="shared" si="25"/>
        <v>6.847764651162862</v>
      </c>
      <c r="V252" s="26" t="str">
        <f t="shared" si="26"/>
        <v>13840620504680623360857</v>
      </c>
      <c r="W252" s="27">
        <v>43831</v>
      </c>
      <c r="X252" s="28"/>
      <c r="Y252" s="47"/>
      <c r="Z252" s="30">
        <f t="shared" si="27"/>
        <v>0</v>
      </c>
      <c r="AB252" s="32">
        <f t="shared" si="21"/>
        <v>0</v>
      </c>
      <c r="AC252" s="31"/>
      <c r="AD252" s="33">
        <f t="shared" si="22"/>
        <v>0</v>
      </c>
    </row>
    <row r="253" spans="1:30" s="46" customFormat="1" hidden="1" x14ac:dyDescent="0.2">
      <c r="A253" s="9">
        <v>2021</v>
      </c>
      <c r="B253" s="1" t="s">
        <v>3</v>
      </c>
      <c r="C253" s="19" t="s">
        <v>38</v>
      </c>
      <c r="D253" s="19" t="s">
        <v>39</v>
      </c>
      <c r="E253" s="19" t="s">
        <v>99</v>
      </c>
      <c r="F253" s="20">
        <v>138406</v>
      </c>
      <c r="G253" s="20">
        <v>138406</v>
      </c>
      <c r="H253" s="20" t="s">
        <v>41</v>
      </c>
      <c r="I253" s="20" t="s">
        <v>42</v>
      </c>
      <c r="J253" s="20">
        <v>20504680623</v>
      </c>
      <c r="K253" s="19" t="s">
        <v>143</v>
      </c>
      <c r="L253" s="19" t="s">
        <v>144</v>
      </c>
      <c r="M253" s="1" t="s">
        <v>74</v>
      </c>
      <c r="N253" s="2">
        <v>370040</v>
      </c>
      <c r="O253" s="1" t="s">
        <v>89</v>
      </c>
      <c r="P253" s="3">
        <v>173.88983664</v>
      </c>
      <c r="Q253" s="22">
        <f t="shared" si="23"/>
        <v>0.16205798558739737</v>
      </c>
      <c r="R253" s="23">
        <f t="shared" si="24"/>
        <v>145.70959999999999</v>
      </c>
      <c r="S253" s="4">
        <v>0.12</v>
      </c>
      <c r="T253" s="3">
        <v>165.57909090909089</v>
      </c>
      <c r="U253" s="25">
        <f t="shared" si="25"/>
        <v>28.180236640000004</v>
      </c>
      <c r="V253" s="26" t="str">
        <f t="shared" si="26"/>
        <v>13840620504680623370040</v>
      </c>
      <c r="W253" s="27">
        <v>43831</v>
      </c>
      <c r="X253" s="28"/>
      <c r="Y253" s="47"/>
      <c r="Z253" s="30">
        <f t="shared" si="27"/>
        <v>0</v>
      </c>
      <c r="AB253" s="32">
        <f t="shared" si="21"/>
        <v>0</v>
      </c>
      <c r="AC253" s="31"/>
      <c r="AD253" s="33">
        <f t="shared" si="22"/>
        <v>0</v>
      </c>
    </row>
    <row r="254" spans="1:30" s="46" customFormat="1" hidden="1" x14ac:dyDescent="0.2">
      <c r="A254" s="9">
        <v>2021</v>
      </c>
      <c r="B254" s="1" t="s">
        <v>3</v>
      </c>
      <c r="C254" s="19" t="s">
        <v>38</v>
      </c>
      <c r="D254" s="19" t="s">
        <v>39</v>
      </c>
      <c r="E254" s="19" t="s">
        <v>99</v>
      </c>
      <c r="F254" s="20">
        <v>138406</v>
      </c>
      <c r="G254" s="20">
        <v>138406</v>
      </c>
      <c r="H254" s="20" t="s">
        <v>41</v>
      </c>
      <c r="I254" s="20" t="s">
        <v>42</v>
      </c>
      <c r="J254" s="20">
        <v>20557778021</v>
      </c>
      <c r="K254" s="19" t="s">
        <v>145</v>
      </c>
      <c r="L254" s="19" t="s">
        <v>146</v>
      </c>
      <c r="M254" s="1" t="s">
        <v>35</v>
      </c>
      <c r="N254" s="2">
        <v>361541</v>
      </c>
      <c r="O254" s="1" t="s">
        <v>36</v>
      </c>
      <c r="P254" s="3">
        <v>31.07226</v>
      </c>
      <c r="Q254" s="22">
        <f t="shared" si="23"/>
        <v>9.995603795797281E-2</v>
      </c>
      <c r="R254" s="23">
        <f t="shared" si="24"/>
        <v>27.9664</v>
      </c>
      <c r="S254" s="4">
        <v>0.12</v>
      </c>
      <c r="T254" s="3">
        <v>31.78</v>
      </c>
      <c r="U254" s="25">
        <f t="shared" si="25"/>
        <v>3.1058599999999998</v>
      </c>
      <c r="V254" s="26" t="str">
        <f t="shared" si="26"/>
        <v>13840620557778021361541</v>
      </c>
      <c r="W254" s="27">
        <v>43831</v>
      </c>
      <c r="X254" s="28"/>
      <c r="Y254" s="47"/>
      <c r="Z254" s="30">
        <f t="shared" si="27"/>
        <v>0</v>
      </c>
      <c r="AB254" s="32">
        <f t="shared" si="21"/>
        <v>0</v>
      </c>
      <c r="AC254" s="31"/>
      <c r="AD254" s="33">
        <f t="shared" si="22"/>
        <v>0</v>
      </c>
    </row>
    <row r="255" spans="1:30" s="46" customFormat="1" hidden="1" x14ac:dyDescent="0.2">
      <c r="A255" s="9">
        <v>2021</v>
      </c>
      <c r="B255" s="1" t="s">
        <v>3</v>
      </c>
      <c r="C255" s="19" t="s">
        <v>38</v>
      </c>
      <c r="D255" s="19" t="s">
        <v>39</v>
      </c>
      <c r="E255" s="19" t="s">
        <v>99</v>
      </c>
      <c r="F255" s="20">
        <v>138406</v>
      </c>
      <c r="G255" s="20">
        <v>138406</v>
      </c>
      <c r="H255" s="20" t="s">
        <v>41</v>
      </c>
      <c r="I255" s="20" t="s">
        <v>42</v>
      </c>
      <c r="J255" s="20">
        <v>20557778021</v>
      </c>
      <c r="K255" s="19" t="s">
        <v>145</v>
      </c>
      <c r="L255" s="19" t="s">
        <v>146</v>
      </c>
      <c r="M255" s="1" t="s">
        <v>44</v>
      </c>
      <c r="N255" s="2">
        <v>361532</v>
      </c>
      <c r="O255" s="1" t="s">
        <v>45</v>
      </c>
      <c r="P255" s="3">
        <v>24.870425957550601</v>
      </c>
      <c r="Q255" s="22">
        <f t="shared" si="23"/>
        <v>9.9846539089802011E-2</v>
      </c>
      <c r="R255" s="23">
        <f t="shared" si="24"/>
        <v>22.3872</v>
      </c>
      <c r="S255" s="4">
        <v>0.12</v>
      </c>
      <c r="T255" s="3">
        <v>25.44</v>
      </c>
      <c r="U255" s="25">
        <f t="shared" si="25"/>
        <v>2.4832259575506015</v>
      </c>
      <c r="V255" s="26" t="str">
        <f t="shared" si="26"/>
        <v>13840620557778021361532</v>
      </c>
      <c r="W255" s="27">
        <v>43831</v>
      </c>
      <c r="X255" s="28"/>
      <c r="Y255" s="47"/>
      <c r="Z255" s="30">
        <f t="shared" si="27"/>
        <v>0</v>
      </c>
      <c r="AB255" s="32">
        <f t="shared" si="21"/>
        <v>0</v>
      </c>
      <c r="AC255" s="31"/>
      <c r="AD255" s="33">
        <f t="shared" si="22"/>
        <v>0</v>
      </c>
    </row>
    <row r="256" spans="1:30" s="46" customFormat="1" hidden="1" x14ac:dyDescent="0.2">
      <c r="A256" s="9">
        <v>2021</v>
      </c>
      <c r="B256" s="1" t="s">
        <v>3</v>
      </c>
      <c r="C256" s="19" t="s">
        <v>38</v>
      </c>
      <c r="D256" s="19" t="s">
        <v>39</v>
      </c>
      <c r="E256" s="19" t="s">
        <v>99</v>
      </c>
      <c r="F256" s="20">
        <v>138406</v>
      </c>
      <c r="G256" s="20">
        <v>138406</v>
      </c>
      <c r="H256" s="20" t="s">
        <v>41</v>
      </c>
      <c r="I256" s="20" t="s">
        <v>42</v>
      </c>
      <c r="J256" s="20">
        <v>20557778021</v>
      </c>
      <c r="K256" s="19" t="s">
        <v>145</v>
      </c>
      <c r="L256" s="19" t="s">
        <v>146</v>
      </c>
      <c r="M256" s="1" t="s">
        <v>48</v>
      </c>
      <c r="N256" s="2">
        <v>360970</v>
      </c>
      <c r="O256" s="1" t="s">
        <v>68</v>
      </c>
      <c r="P256" s="3">
        <v>36.393084000000002</v>
      </c>
      <c r="Q256" s="22">
        <f t="shared" si="23"/>
        <v>0.13458282348371464</v>
      </c>
      <c r="R256" s="23">
        <f t="shared" si="24"/>
        <v>31.495200000000001</v>
      </c>
      <c r="S256" s="4">
        <v>0.12</v>
      </c>
      <c r="T256" s="3">
        <v>35.79</v>
      </c>
      <c r="U256" s="25">
        <f t="shared" si="25"/>
        <v>4.8978840000000012</v>
      </c>
      <c r="V256" s="26" t="str">
        <f t="shared" si="26"/>
        <v>13840620557778021360970</v>
      </c>
      <c r="W256" s="27">
        <v>43831</v>
      </c>
      <c r="X256" s="28"/>
      <c r="Y256" s="47"/>
      <c r="Z256" s="30">
        <f t="shared" si="27"/>
        <v>0</v>
      </c>
      <c r="AB256" s="32">
        <f t="shared" si="21"/>
        <v>0</v>
      </c>
      <c r="AC256" s="31"/>
      <c r="AD256" s="33">
        <f t="shared" si="22"/>
        <v>0</v>
      </c>
    </row>
    <row r="257" spans="1:30" s="46" customFormat="1" hidden="1" x14ac:dyDescent="0.2">
      <c r="A257" s="9">
        <v>2021</v>
      </c>
      <c r="B257" s="1" t="s">
        <v>3</v>
      </c>
      <c r="C257" s="19" t="s">
        <v>38</v>
      </c>
      <c r="D257" s="19" t="s">
        <v>39</v>
      </c>
      <c r="E257" s="19" t="s">
        <v>99</v>
      </c>
      <c r="F257" s="20">
        <v>138406</v>
      </c>
      <c r="G257" s="20">
        <v>138406</v>
      </c>
      <c r="H257" s="20" t="s">
        <v>41</v>
      </c>
      <c r="I257" s="20" t="s">
        <v>42</v>
      </c>
      <c r="J257" s="20">
        <v>20557778021</v>
      </c>
      <c r="K257" s="19" t="s">
        <v>145</v>
      </c>
      <c r="L257" s="19" t="s">
        <v>146</v>
      </c>
      <c r="M257" s="1" t="s">
        <v>74</v>
      </c>
      <c r="N257" s="2">
        <v>370040</v>
      </c>
      <c r="O257" s="1" t="s">
        <v>89</v>
      </c>
      <c r="P257" s="3">
        <v>173.88983664</v>
      </c>
      <c r="Q257" s="22">
        <f t="shared" si="23"/>
        <v>8.654235883351391E-2</v>
      </c>
      <c r="R257" s="23">
        <f t="shared" si="24"/>
        <v>158.84100000000001</v>
      </c>
      <c r="S257" s="4">
        <v>0.1</v>
      </c>
      <c r="T257" s="3">
        <v>176.49</v>
      </c>
      <c r="U257" s="25">
        <f t="shared" si="25"/>
        <v>15.04883663999999</v>
      </c>
      <c r="V257" s="26" t="str">
        <f t="shared" si="26"/>
        <v>13840620557778021370040</v>
      </c>
      <c r="W257" s="27">
        <v>43831</v>
      </c>
      <c r="X257" s="28"/>
      <c r="Y257" s="47"/>
      <c r="Z257" s="30">
        <f t="shared" si="27"/>
        <v>0</v>
      </c>
      <c r="AB257" s="32">
        <f t="shared" si="21"/>
        <v>0</v>
      </c>
      <c r="AC257" s="31"/>
      <c r="AD257" s="33">
        <f t="shared" si="22"/>
        <v>0</v>
      </c>
    </row>
    <row r="258" spans="1:30" s="46" customFormat="1" hidden="1" x14ac:dyDescent="0.2">
      <c r="A258" s="9">
        <v>2021</v>
      </c>
      <c r="B258" s="1" t="s">
        <v>3</v>
      </c>
      <c r="C258" s="19" t="s">
        <v>38</v>
      </c>
      <c r="D258" s="19" t="s">
        <v>39</v>
      </c>
      <c r="E258" s="19" t="s">
        <v>99</v>
      </c>
      <c r="F258" s="20">
        <v>138406</v>
      </c>
      <c r="G258" s="20">
        <v>138406</v>
      </c>
      <c r="H258" s="20" t="s">
        <v>41</v>
      </c>
      <c r="I258" s="20" t="s">
        <v>42</v>
      </c>
      <c r="J258" s="20">
        <v>20603981465</v>
      </c>
      <c r="K258" s="19" t="s">
        <v>147</v>
      </c>
      <c r="L258" s="19" t="s">
        <v>146</v>
      </c>
      <c r="M258" s="1" t="s">
        <v>35</v>
      </c>
      <c r="N258" s="2">
        <v>361541</v>
      </c>
      <c r="O258" s="1" t="s">
        <v>36</v>
      </c>
      <c r="P258" s="3">
        <v>31.07226</v>
      </c>
      <c r="Q258" s="22">
        <f t="shared" si="23"/>
        <v>9.995603795797281E-2</v>
      </c>
      <c r="R258" s="23">
        <f t="shared" si="24"/>
        <v>27.9664</v>
      </c>
      <c r="S258" s="4">
        <v>0.12</v>
      </c>
      <c r="T258" s="3">
        <v>31.78</v>
      </c>
      <c r="U258" s="25">
        <f t="shared" si="25"/>
        <v>3.1058599999999998</v>
      </c>
      <c r="V258" s="26" t="str">
        <f t="shared" si="26"/>
        <v>13840620603981465361541</v>
      </c>
      <c r="W258" s="27">
        <v>44166</v>
      </c>
      <c r="X258" s="28"/>
      <c r="Y258" s="47"/>
      <c r="Z258" s="30">
        <f t="shared" si="27"/>
        <v>0</v>
      </c>
      <c r="AB258" s="32">
        <f t="shared" si="21"/>
        <v>0</v>
      </c>
      <c r="AC258" s="31"/>
      <c r="AD258" s="33">
        <f t="shared" si="22"/>
        <v>0</v>
      </c>
    </row>
    <row r="259" spans="1:30" s="46" customFormat="1" hidden="1" x14ac:dyDescent="0.2">
      <c r="A259" s="9">
        <v>2021</v>
      </c>
      <c r="B259" s="1" t="s">
        <v>3</v>
      </c>
      <c r="C259" s="19" t="s">
        <v>38</v>
      </c>
      <c r="D259" s="19" t="s">
        <v>39</v>
      </c>
      <c r="E259" s="19" t="s">
        <v>99</v>
      </c>
      <c r="F259" s="20">
        <v>138406</v>
      </c>
      <c r="G259" s="20">
        <v>138406</v>
      </c>
      <c r="H259" s="20" t="s">
        <v>41</v>
      </c>
      <c r="I259" s="20" t="s">
        <v>42</v>
      </c>
      <c r="J259" s="20">
        <v>20603981465</v>
      </c>
      <c r="K259" s="19" t="s">
        <v>147</v>
      </c>
      <c r="L259" s="19" t="s">
        <v>146</v>
      </c>
      <c r="M259" s="1" t="s">
        <v>44</v>
      </c>
      <c r="N259" s="2">
        <v>361532</v>
      </c>
      <c r="O259" s="1" t="s">
        <v>45</v>
      </c>
      <c r="P259" s="3">
        <v>24.870425957550601</v>
      </c>
      <c r="Q259" s="22">
        <f t="shared" si="23"/>
        <v>9.9846539089802011E-2</v>
      </c>
      <c r="R259" s="23">
        <f t="shared" si="24"/>
        <v>22.3872</v>
      </c>
      <c r="S259" s="4">
        <v>0.12</v>
      </c>
      <c r="T259" s="3">
        <v>25.44</v>
      </c>
      <c r="U259" s="25">
        <f t="shared" si="25"/>
        <v>2.4832259575506015</v>
      </c>
      <c r="V259" s="26" t="str">
        <f t="shared" si="26"/>
        <v>13840620603981465361532</v>
      </c>
      <c r="W259" s="27">
        <v>44166</v>
      </c>
      <c r="X259" s="28"/>
      <c r="Y259" s="47"/>
      <c r="Z259" s="30">
        <f t="shared" si="27"/>
        <v>0</v>
      </c>
      <c r="AB259" s="32">
        <f t="shared" ref="AB259:AB322" si="28">IFERROR(AA259*U259,0)</f>
        <v>0</v>
      </c>
      <c r="AC259" s="31"/>
      <c r="AD259" s="33">
        <f t="shared" ref="AD259:AD322" si="29">IFERROR(Z259-AB259,0)</f>
        <v>0</v>
      </c>
    </row>
    <row r="260" spans="1:30" s="46" customFormat="1" hidden="1" x14ac:dyDescent="0.2">
      <c r="A260" s="9">
        <v>2021</v>
      </c>
      <c r="B260" s="1" t="s">
        <v>3</v>
      </c>
      <c r="C260" s="19" t="s">
        <v>38</v>
      </c>
      <c r="D260" s="19" t="s">
        <v>39</v>
      </c>
      <c r="E260" s="19" t="s">
        <v>99</v>
      </c>
      <c r="F260" s="20">
        <v>138406</v>
      </c>
      <c r="G260" s="20">
        <v>138406</v>
      </c>
      <c r="H260" s="20" t="s">
        <v>41</v>
      </c>
      <c r="I260" s="20" t="s">
        <v>42</v>
      </c>
      <c r="J260" s="20">
        <v>20603981465</v>
      </c>
      <c r="K260" s="19" t="s">
        <v>147</v>
      </c>
      <c r="L260" s="19" t="s">
        <v>146</v>
      </c>
      <c r="M260" s="1" t="s">
        <v>48</v>
      </c>
      <c r="N260" s="2">
        <v>360970</v>
      </c>
      <c r="O260" s="1" t="s">
        <v>68</v>
      </c>
      <c r="P260" s="3">
        <v>36.393084000000002</v>
      </c>
      <c r="Q260" s="22">
        <f t="shared" si="23"/>
        <v>0.13458282348371464</v>
      </c>
      <c r="R260" s="23">
        <f t="shared" si="24"/>
        <v>31.495200000000001</v>
      </c>
      <c r="S260" s="4">
        <v>0.12</v>
      </c>
      <c r="T260" s="3">
        <v>35.79</v>
      </c>
      <c r="U260" s="25">
        <f t="shared" si="25"/>
        <v>4.8978840000000012</v>
      </c>
      <c r="V260" s="26" t="str">
        <f t="shared" si="26"/>
        <v>13840620603981465360970</v>
      </c>
      <c r="W260" s="27">
        <v>44166</v>
      </c>
      <c r="X260" s="28"/>
      <c r="Y260" s="47"/>
      <c r="Z260" s="30">
        <f t="shared" si="27"/>
        <v>0</v>
      </c>
      <c r="AB260" s="32">
        <f t="shared" si="28"/>
        <v>0</v>
      </c>
      <c r="AC260" s="31"/>
      <c r="AD260" s="33">
        <f t="shared" si="29"/>
        <v>0</v>
      </c>
    </row>
    <row r="261" spans="1:30" s="46" customFormat="1" hidden="1" x14ac:dyDescent="0.2">
      <c r="A261" s="9">
        <v>2021</v>
      </c>
      <c r="B261" s="1" t="s">
        <v>3</v>
      </c>
      <c r="C261" s="19" t="s">
        <v>38</v>
      </c>
      <c r="D261" s="19" t="s">
        <v>39</v>
      </c>
      <c r="E261" s="19" t="s">
        <v>99</v>
      </c>
      <c r="F261" s="20">
        <v>138406</v>
      </c>
      <c r="G261" s="20">
        <v>138406</v>
      </c>
      <c r="H261" s="20" t="s">
        <v>41</v>
      </c>
      <c r="I261" s="20" t="s">
        <v>42</v>
      </c>
      <c r="J261" s="20">
        <v>20603981465</v>
      </c>
      <c r="K261" s="19" t="s">
        <v>147</v>
      </c>
      <c r="L261" s="19" t="s">
        <v>146</v>
      </c>
      <c r="M261" s="1" t="s">
        <v>74</v>
      </c>
      <c r="N261" s="2">
        <v>370040</v>
      </c>
      <c r="O261" s="1" t="s">
        <v>89</v>
      </c>
      <c r="P261" s="3">
        <v>173.88983664</v>
      </c>
      <c r="Q261" s="22">
        <f t="shared" si="23"/>
        <v>8.654235883351391E-2</v>
      </c>
      <c r="R261" s="23">
        <f t="shared" si="24"/>
        <v>158.84100000000001</v>
      </c>
      <c r="S261" s="4">
        <v>0.1</v>
      </c>
      <c r="T261" s="3">
        <v>176.49</v>
      </c>
      <c r="U261" s="25">
        <f t="shared" si="25"/>
        <v>15.04883663999999</v>
      </c>
      <c r="V261" s="26" t="str">
        <f t="shared" si="26"/>
        <v>13840620603981465370040</v>
      </c>
      <c r="W261" s="27">
        <v>44166</v>
      </c>
      <c r="X261" s="28"/>
      <c r="Y261" s="47"/>
      <c r="Z261" s="30">
        <f t="shared" si="27"/>
        <v>0</v>
      </c>
      <c r="AB261" s="32">
        <f t="shared" si="28"/>
        <v>0</v>
      </c>
      <c r="AC261" s="31"/>
      <c r="AD261" s="33">
        <f t="shared" si="29"/>
        <v>0</v>
      </c>
    </row>
    <row r="262" spans="1:30" s="46" customFormat="1" hidden="1" x14ac:dyDescent="0.2">
      <c r="A262" s="9">
        <v>2021</v>
      </c>
      <c r="B262" s="1" t="s">
        <v>3</v>
      </c>
      <c r="C262" s="19" t="s">
        <v>38</v>
      </c>
      <c r="D262" s="19" t="s">
        <v>39</v>
      </c>
      <c r="E262" s="19" t="s">
        <v>99</v>
      </c>
      <c r="F262" s="20">
        <v>138406</v>
      </c>
      <c r="G262" s="20">
        <v>138406</v>
      </c>
      <c r="H262" s="20" t="s">
        <v>95</v>
      </c>
      <c r="I262" s="20" t="s">
        <v>95</v>
      </c>
      <c r="J262" s="20">
        <v>20513215887</v>
      </c>
      <c r="K262" s="19" t="s">
        <v>148</v>
      </c>
      <c r="L262" s="19" t="s">
        <v>149</v>
      </c>
      <c r="M262" s="1" t="s">
        <v>35</v>
      </c>
      <c r="N262" s="2">
        <v>361358</v>
      </c>
      <c r="O262" s="1" t="s">
        <v>114</v>
      </c>
      <c r="P262" s="3">
        <v>32.162832000000002</v>
      </c>
      <c r="Q262" s="22">
        <f t="shared" si="23"/>
        <v>0.14032445899042711</v>
      </c>
      <c r="R262" s="23">
        <f t="shared" si="24"/>
        <v>27.649600000000003</v>
      </c>
      <c r="S262" s="4">
        <v>0.12</v>
      </c>
      <c r="T262" s="3">
        <v>31.42</v>
      </c>
      <c r="U262" s="25">
        <f t="shared" si="25"/>
        <v>4.5132319999999986</v>
      </c>
      <c r="V262" s="26" t="str">
        <f t="shared" si="26"/>
        <v>13840620513215887361358</v>
      </c>
      <c r="W262" s="27">
        <v>43831</v>
      </c>
      <c r="X262" s="28"/>
      <c r="Y262" s="47"/>
      <c r="Z262" s="30">
        <f t="shared" si="27"/>
        <v>0</v>
      </c>
      <c r="AB262" s="32">
        <f t="shared" si="28"/>
        <v>0</v>
      </c>
      <c r="AC262" s="31"/>
      <c r="AD262" s="33">
        <f t="shared" si="29"/>
        <v>0</v>
      </c>
    </row>
    <row r="263" spans="1:30" s="46" customFormat="1" hidden="1" x14ac:dyDescent="0.2">
      <c r="A263" s="9">
        <v>2021</v>
      </c>
      <c r="B263" s="1" t="s">
        <v>3</v>
      </c>
      <c r="C263" s="19" t="s">
        <v>38</v>
      </c>
      <c r="D263" s="19" t="s">
        <v>39</v>
      </c>
      <c r="E263" s="19" t="s">
        <v>99</v>
      </c>
      <c r="F263" s="20">
        <v>138406</v>
      </c>
      <c r="G263" s="20">
        <v>138406</v>
      </c>
      <c r="H263" s="20" t="s">
        <v>95</v>
      </c>
      <c r="I263" s="20" t="s">
        <v>95</v>
      </c>
      <c r="J263" s="20">
        <v>20513215887</v>
      </c>
      <c r="K263" s="19" t="s">
        <v>148</v>
      </c>
      <c r="L263" s="19" t="s">
        <v>149</v>
      </c>
      <c r="M263" s="1" t="s">
        <v>35</v>
      </c>
      <c r="N263" s="2">
        <v>361541</v>
      </c>
      <c r="O263" s="1" t="s">
        <v>36</v>
      </c>
      <c r="P263" s="3">
        <v>31.07226</v>
      </c>
      <c r="Q263" s="22">
        <f t="shared" si="23"/>
        <v>0.12992546977684449</v>
      </c>
      <c r="R263" s="23">
        <f t="shared" si="24"/>
        <v>27.035182022471744</v>
      </c>
      <c r="S263" s="4">
        <v>0.12</v>
      </c>
      <c r="T263" s="3">
        <v>30.721797752808801</v>
      </c>
      <c r="U263" s="25">
        <f t="shared" si="25"/>
        <v>4.0370779775282557</v>
      </c>
      <c r="V263" s="26" t="str">
        <f t="shared" si="26"/>
        <v>13840620513215887361541</v>
      </c>
      <c r="W263" s="27">
        <v>43831</v>
      </c>
      <c r="X263" s="28"/>
      <c r="Y263" s="47"/>
      <c r="Z263" s="30">
        <f t="shared" si="27"/>
        <v>0</v>
      </c>
      <c r="AB263" s="32">
        <f t="shared" si="28"/>
        <v>0</v>
      </c>
      <c r="AC263" s="31"/>
      <c r="AD263" s="33">
        <f t="shared" si="29"/>
        <v>0</v>
      </c>
    </row>
    <row r="264" spans="1:30" s="46" customFormat="1" hidden="1" x14ac:dyDescent="0.2">
      <c r="A264" s="9">
        <v>2021</v>
      </c>
      <c r="B264" s="1" t="s">
        <v>3</v>
      </c>
      <c r="C264" s="19" t="s">
        <v>38</v>
      </c>
      <c r="D264" s="19" t="s">
        <v>39</v>
      </c>
      <c r="E264" s="19" t="s">
        <v>99</v>
      </c>
      <c r="F264" s="20">
        <v>138406</v>
      </c>
      <c r="G264" s="20">
        <v>138406</v>
      </c>
      <c r="H264" s="20" t="s">
        <v>95</v>
      </c>
      <c r="I264" s="20" t="s">
        <v>95</v>
      </c>
      <c r="J264" s="20">
        <v>20513215887</v>
      </c>
      <c r="K264" s="19" t="s">
        <v>148</v>
      </c>
      <c r="L264" s="19" t="s">
        <v>149</v>
      </c>
      <c r="M264" s="1" t="s">
        <v>35</v>
      </c>
      <c r="N264" s="2">
        <v>361377</v>
      </c>
      <c r="O264" s="1" t="s">
        <v>83</v>
      </c>
      <c r="P264" s="3">
        <v>53.654772600000001</v>
      </c>
      <c r="Q264" s="22">
        <f t="shared" si="23"/>
        <v>0.17715427984126808</v>
      </c>
      <c r="R264" s="23">
        <f t="shared" si="24"/>
        <v>44.1496</v>
      </c>
      <c r="S264" s="4">
        <v>0.12</v>
      </c>
      <c r="T264" s="3">
        <v>50.17</v>
      </c>
      <c r="U264" s="25">
        <f t="shared" si="25"/>
        <v>9.5051726000000016</v>
      </c>
      <c r="V264" s="26" t="str">
        <f t="shared" si="26"/>
        <v>13840620513215887361377</v>
      </c>
      <c r="W264" s="27">
        <v>43831</v>
      </c>
      <c r="X264" s="28"/>
      <c r="Y264" s="47"/>
      <c r="Z264" s="30">
        <f t="shared" si="27"/>
        <v>0</v>
      </c>
      <c r="AB264" s="32">
        <f t="shared" si="28"/>
        <v>0</v>
      </c>
      <c r="AC264" s="31"/>
      <c r="AD264" s="33">
        <f t="shared" si="29"/>
        <v>0</v>
      </c>
    </row>
    <row r="265" spans="1:30" s="46" customFormat="1" hidden="1" x14ac:dyDescent="0.2">
      <c r="A265" s="9">
        <v>2021</v>
      </c>
      <c r="B265" s="1" t="s">
        <v>3</v>
      </c>
      <c r="C265" s="19" t="s">
        <v>38</v>
      </c>
      <c r="D265" s="19" t="s">
        <v>39</v>
      </c>
      <c r="E265" s="19" t="s">
        <v>99</v>
      </c>
      <c r="F265" s="20">
        <v>138406</v>
      </c>
      <c r="G265" s="20">
        <v>138406</v>
      </c>
      <c r="H265" s="20" t="s">
        <v>95</v>
      </c>
      <c r="I265" s="20" t="s">
        <v>95</v>
      </c>
      <c r="J265" s="20">
        <v>20513215887</v>
      </c>
      <c r="K265" s="19" t="s">
        <v>148</v>
      </c>
      <c r="L265" s="19" t="s">
        <v>149</v>
      </c>
      <c r="M265" s="1" t="s">
        <v>44</v>
      </c>
      <c r="N265" s="2">
        <v>361533</v>
      </c>
      <c r="O265" s="1" t="s">
        <v>120</v>
      </c>
      <c r="P265" s="3">
        <v>69.356111760000005</v>
      </c>
      <c r="Q265" s="22">
        <f t="shared" ref="Q265:Q328" si="30">IF(1-R265/P265&lt;0%,0,1-R265/P265)</f>
        <v>0.25076538056492692</v>
      </c>
      <c r="R265" s="23">
        <f t="shared" ref="R265:R328" si="31">+T265*(100%-S265)</f>
        <v>51.963999999999999</v>
      </c>
      <c r="S265" s="4">
        <v>0.12</v>
      </c>
      <c r="T265" s="3">
        <v>59.05</v>
      </c>
      <c r="U265" s="25">
        <f t="shared" ref="U265:U328" si="32">+IF(P265-R265&lt;0,0,P265-R265)</f>
        <v>17.392111760000006</v>
      </c>
      <c r="V265" s="26" t="str">
        <f t="shared" ref="V265:V328" si="33">+CONCATENATE(G265,J265,N265)</f>
        <v>13840620513215887361533</v>
      </c>
      <c r="W265" s="27">
        <v>43831</v>
      </c>
      <c r="X265" s="28"/>
      <c r="Y265" s="47"/>
      <c r="Z265" s="30">
        <f t="shared" ref="Z265:Z328" si="34">IFERROR(U265*Y265,0)</f>
        <v>0</v>
      </c>
      <c r="AB265" s="32">
        <f t="shared" si="28"/>
        <v>0</v>
      </c>
      <c r="AC265" s="31"/>
      <c r="AD265" s="33">
        <f t="shared" si="29"/>
        <v>0</v>
      </c>
    </row>
    <row r="266" spans="1:30" s="46" customFormat="1" hidden="1" x14ac:dyDescent="0.2">
      <c r="A266" s="9">
        <v>2021</v>
      </c>
      <c r="B266" s="1" t="s">
        <v>3</v>
      </c>
      <c r="C266" s="19" t="s">
        <v>38</v>
      </c>
      <c r="D266" s="19" t="s">
        <v>39</v>
      </c>
      <c r="E266" s="19" t="s">
        <v>99</v>
      </c>
      <c r="F266" s="20">
        <v>138406</v>
      </c>
      <c r="G266" s="20">
        <v>138406</v>
      </c>
      <c r="H266" s="20" t="s">
        <v>95</v>
      </c>
      <c r="I266" s="20" t="s">
        <v>95</v>
      </c>
      <c r="J266" s="20">
        <v>20513215887</v>
      </c>
      <c r="K266" s="19" t="s">
        <v>148</v>
      </c>
      <c r="L266" s="19" t="s">
        <v>149</v>
      </c>
      <c r="M266" s="1" t="s">
        <v>48</v>
      </c>
      <c r="N266" s="2">
        <v>360857</v>
      </c>
      <c r="O266" s="1" t="s">
        <v>61</v>
      </c>
      <c r="P266" s="3">
        <v>43.087720000000004</v>
      </c>
      <c r="Q266" s="22">
        <f t="shared" si="30"/>
        <v>0.16077291689990802</v>
      </c>
      <c r="R266" s="23">
        <f t="shared" si="31"/>
        <v>36.160381573033497</v>
      </c>
      <c r="S266" s="4">
        <v>0.12</v>
      </c>
      <c r="T266" s="3">
        <v>41.091342696628978</v>
      </c>
      <c r="U266" s="25">
        <f t="shared" si="32"/>
        <v>6.9273384269665073</v>
      </c>
      <c r="V266" s="26" t="str">
        <f t="shared" si="33"/>
        <v>13840620513215887360857</v>
      </c>
      <c r="W266" s="27">
        <v>43831</v>
      </c>
      <c r="X266" s="28"/>
      <c r="Y266" s="47"/>
      <c r="Z266" s="30">
        <f t="shared" si="34"/>
        <v>0</v>
      </c>
      <c r="AB266" s="32">
        <f t="shared" si="28"/>
        <v>0</v>
      </c>
      <c r="AC266" s="31"/>
      <c r="AD266" s="33">
        <f t="shared" si="29"/>
        <v>0</v>
      </c>
    </row>
    <row r="267" spans="1:30" s="46" customFormat="1" hidden="1" x14ac:dyDescent="0.2">
      <c r="A267" s="9">
        <v>2021</v>
      </c>
      <c r="B267" s="1" t="s">
        <v>3</v>
      </c>
      <c r="C267" s="19" t="s">
        <v>38</v>
      </c>
      <c r="D267" s="19" t="s">
        <v>39</v>
      </c>
      <c r="E267" s="19" t="s">
        <v>99</v>
      </c>
      <c r="F267" s="20">
        <v>138406</v>
      </c>
      <c r="G267" s="20">
        <v>138406</v>
      </c>
      <c r="H267" s="20" t="s">
        <v>95</v>
      </c>
      <c r="I267" s="20" t="s">
        <v>95</v>
      </c>
      <c r="J267" s="20">
        <v>20513215887</v>
      </c>
      <c r="K267" s="19" t="s">
        <v>148</v>
      </c>
      <c r="L267" s="19" t="s">
        <v>149</v>
      </c>
      <c r="M267" s="1" t="s">
        <v>48</v>
      </c>
      <c r="N267" s="2">
        <v>361424</v>
      </c>
      <c r="O267" s="1" t="s">
        <v>84</v>
      </c>
      <c r="P267" s="3">
        <v>58.115912399999999</v>
      </c>
      <c r="Q267" s="22">
        <f t="shared" si="30"/>
        <v>0.19928298329529448</v>
      </c>
      <c r="R267" s="23">
        <f t="shared" si="31"/>
        <v>46.534400000000005</v>
      </c>
      <c r="S267" s="4">
        <v>0.12</v>
      </c>
      <c r="T267" s="3">
        <v>52.88</v>
      </c>
      <c r="U267" s="25">
        <f t="shared" si="32"/>
        <v>11.581512399999994</v>
      </c>
      <c r="V267" s="26" t="str">
        <f t="shared" si="33"/>
        <v>13840620513215887361424</v>
      </c>
      <c r="W267" s="27">
        <v>43831</v>
      </c>
      <c r="X267" s="28"/>
      <c r="Y267" s="47"/>
      <c r="Z267" s="30">
        <f t="shared" si="34"/>
        <v>0</v>
      </c>
      <c r="AB267" s="32">
        <f t="shared" si="28"/>
        <v>0</v>
      </c>
      <c r="AC267" s="31"/>
      <c r="AD267" s="33">
        <f t="shared" si="29"/>
        <v>0</v>
      </c>
    </row>
    <row r="268" spans="1:30" s="46" customFormat="1" hidden="1" x14ac:dyDescent="0.2">
      <c r="A268" s="9">
        <v>2021</v>
      </c>
      <c r="B268" s="1" t="s">
        <v>3</v>
      </c>
      <c r="C268" s="19" t="s">
        <v>38</v>
      </c>
      <c r="D268" s="19" t="s">
        <v>39</v>
      </c>
      <c r="E268" s="19" t="s">
        <v>99</v>
      </c>
      <c r="F268" s="20">
        <v>138406</v>
      </c>
      <c r="G268" s="20">
        <v>138406</v>
      </c>
      <c r="H268" s="20" t="s">
        <v>95</v>
      </c>
      <c r="I268" s="20" t="s">
        <v>95</v>
      </c>
      <c r="J268" s="20">
        <v>20513215887</v>
      </c>
      <c r="K268" s="19" t="s">
        <v>148</v>
      </c>
      <c r="L268" s="19" t="s">
        <v>149</v>
      </c>
      <c r="M268" s="1" t="s">
        <v>48</v>
      </c>
      <c r="N268" s="2">
        <v>360854</v>
      </c>
      <c r="O268" s="1" t="s">
        <v>98</v>
      </c>
      <c r="P268" s="3">
        <v>84.874140000000011</v>
      </c>
      <c r="Q268" s="22">
        <f t="shared" si="30"/>
        <v>0.2300853853535616</v>
      </c>
      <c r="R268" s="23">
        <f t="shared" si="31"/>
        <v>65.345840791547872</v>
      </c>
      <c r="S268" s="4">
        <v>0.12</v>
      </c>
      <c r="T268" s="3">
        <v>74.256637263122585</v>
      </c>
      <c r="U268" s="25">
        <f t="shared" si="32"/>
        <v>19.52829920845214</v>
      </c>
      <c r="V268" s="26" t="str">
        <f t="shared" si="33"/>
        <v>13840620513215887360854</v>
      </c>
      <c r="W268" s="27">
        <v>43831</v>
      </c>
      <c r="X268" s="28"/>
      <c r="Y268" s="47"/>
      <c r="Z268" s="30">
        <f t="shared" si="34"/>
        <v>0</v>
      </c>
      <c r="AB268" s="32">
        <f t="shared" si="28"/>
        <v>0</v>
      </c>
      <c r="AC268" s="31"/>
      <c r="AD268" s="33">
        <f t="shared" si="29"/>
        <v>0</v>
      </c>
    </row>
    <row r="269" spans="1:30" s="46" customFormat="1" hidden="1" x14ac:dyDescent="0.2">
      <c r="A269" s="9">
        <v>2021</v>
      </c>
      <c r="B269" s="1" t="s">
        <v>3</v>
      </c>
      <c r="C269" s="19" t="s">
        <v>38</v>
      </c>
      <c r="D269" s="19" t="s">
        <v>39</v>
      </c>
      <c r="E269" s="19" t="s">
        <v>99</v>
      </c>
      <c r="F269" s="20">
        <v>138406</v>
      </c>
      <c r="G269" s="20">
        <v>138406</v>
      </c>
      <c r="H269" s="20" t="s">
        <v>41</v>
      </c>
      <c r="I269" s="20" t="s">
        <v>150</v>
      </c>
      <c r="J269" s="20">
        <v>20602743960</v>
      </c>
      <c r="K269" s="19" t="s">
        <v>151</v>
      </c>
      <c r="L269" s="19" t="s">
        <v>152</v>
      </c>
      <c r="M269" s="1" t="s">
        <v>35</v>
      </c>
      <c r="N269" s="2">
        <v>361571</v>
      </c>
      <c r="O269" s="1" t="s">
        <v>37</v>
      </c>
      <c r="P269" s="3">
        <v>25.216627835683624</v>
      </c>
      <c r="Q269" s="22">
        <f t="shared" si="30"/>
        <v>7.5911333115478263E-2</v>
      </c>
      <c r="R269" s="23">
        <f t="shared" si="31"/>
        <v>23.302400000000002</v>
      </c>
      <c r="S269" s="4">
        <v>0.12</v>
      </c>
      <c r="T269" s="3">
        <v>26.480000000000004</v>
      </c>
      <c r="U269" s="25">
        <f t="shared" si="32"/>
        <v>1.9142278356836222</v>
      </c>
      <c r="V269" s="26" t="str">
        <f t="shared" si="33"/>
        <v>13840620602743960361571</v>
      </c>
      <c r="W269" s="27">
        <v>43831</v>
      </c>
      <c r="X269" s="28"/>
      <c r="Y269" s="47"/>
      <c r="Z269" s="30">
        <f t="shared" si="34"/>
        <v>0</v>
      </c>
      <c r="AB269" s="32">
        <f t="shared" si="28"/>
        <v>0</v>
      </c>
      <c r="AC269" s="31"/>
      <c r="AD269" s="33">
        <f t="shared" si="29"/>
        <v>0</v>
      </c>
    </row>
    <row r="270" spans="1:30" s="46" customFormat="1" hidden="1" x14ac:dyDescent="0.2">
      <c r="A270" s="9">
        <v>2021</v>
      </c>
      <c r="B270" s="1" t="s">
        <v>3</v>
      </c>
      <c r="C270" s="19" t="s">
        <v>38</v>
      </c>
      <c r="D270" s="19" t="s">
        <v>39</v>
      </c>
      <c r="E270" s="19" t="s">
        <v>99</v>
      </c>
      <c r="F270" s="20">
        <v>138406</v>
      </c>
      <c r="G270" s="20">
        <v>138406</v>
      </c>
      <c r="H270" s="20" t="s">
        <v>41</v>
      </c>
      <c r="I270" s="20" t="s">
        <v>150</v>
      </c>
      <c r="J270" s="20">
        <v>20602743960</v>
      </c>
      <c r="K270" s="19" t="s">
        <v>151</v>
      </c>
      <c r="L270" s="19" t="s">
        <v>152</v>
      </c>
      <c r="M270" s="1" t="s">
        <v>35</v>
      </c>
      <c r="N270" s="2">
        <v>361541</v>
      </c>
      <c r="O270" s="1" t="s">
        <v>36</v>
      </c>
      <c r="P270" s="3">
        <v>31.07226</v>
      </c>
      <c r="Q270" s="22">
        <f t="shared" si="30"/>
        <v>0.2500577685691352</v>
      </c>
      <c r="R270" s="23">
        <f t="shared" si="31"/>
        <v>23.302400000000002</v>
      </c>
      <c r="S270" s="4">
        <v>0.12</v>
      </c>
      <c r="T270" s="3">
        <v>26.480000000000004</v>
      </c>
      <c r="U270" s="25">
        <f t="shared" si="32"/>
        <v>7.7698599999999978</v>
      </c>
      <c r="V270" s="26" t="str">
        <f t="shared" si="33"/>
        <v>13840620602743960361541</v>
      </c>
      <c r="W270" s="27">
        <v>43831</v>
      </c>
      <c r="X270" s="28"/>
      <c r="Y270" s="47"/>
      <c r="Z270" s="30">
        <f t="shared" si="34"/>
        <v>0</v>
      </c>
      <c r="AB270" s="32">
        <f t="shared" si="28"/>
        <v>0</v>
      </c>
      <c r="AC270" s="31"/>
      <c r="AD270" s="33">
        <f t="shared" si="29"/>
        <v>0</v>
      </c>
    </row>
    <row r="271" spans="1:30" s="46" customFormat="1" hidden="1" x14ac:dyDescent="0.2">
      <c r="A271" s="9">
        <v>2021</v>
      </c>
      <c r="B271" s="1" t="s">
        <v>3</v>
      </c>
      <c r="C271" s="19" t="s">
        <v>38</v>
      </c>
      <c r="D271" s="19" t="s">
        <v>39</v>
      </c>
      <c r="E271" s="19" t="s">
        <v>99</v>
      </c>
      <c r="F271" s="20">
        <v>138406</v>
      </c>
      <c r="G271" s="20">
        <v>138406</v>
      </c>
      <c r="H271" s="20" t="s">
        <v>41</v>
      </c>
      <c r="I271" s="20" t="s">
        <v>150</v>
      </c>
      <c r="J271" s="20">
        <v>20602743960</v>
      </c>
      <c r="K271" s="19" t="s">
        <v>151</v>
      </c>
      <c r="L271" s="19" t="s">
        <v>152</v>
      </c>
      <c r="M271" s="1" t="s">
        <v>44</v>
      </c>
      <c r="N271" s="2">
        <v>361532</v>
      </c>
      <c r="O271" s="1" t="s">
        <v>45</v>
      </c>
      <c r="P271" s="3">
        <v>24.870425957550601</v>
      </c>
      <c r="Q271" s="22">
        <f t="shared" si="30"/>
        <v>0.19998153493790971</v>
      </c>
      <c r="R271" s="23">
        <f t="shared" si="31"/>
        <v>19.896799999999999</v>
      </c>
      <c r="S271" s="4">
        <v>0.12</v>
      </c>
      <c r="T271" s="3">
        <v>22.61</v>
      </c>
      <c r="U271" s="25">
        <f t="shared" si="32"/>
        <v>4.9736259575506025</v>
      </c>
      <c r="V271" s="26" t="str">
        <f t="shared" si="33"/>
        <v>13840620602743960361532</v>
      </c>
      <c r="W271" s="27">
        <v>43831</v>
      </c>
      <c r="X271" s="28"/>
      <c r="Y271" s="47"/>
      <c r="Z271" s="30">
        <f t="shared" si="34"/>
        <v>0</v>
      </c>
      <c r="AB271" s="32">
        <f t="shared" si="28"/>
        <v>0</v>
      </c>
      <c r="AC271" s="31"/>
      <c r="AD271" s="33">
        <f t="shared" si="29"/>
        <v>0</v>
      </c>
    </row>
    <row r="272" spans="1:30" s="46" customFormat="1" hidden="1" x14ac:dyDescent="0.2">
      <c r="A272" s="9">
        <v>2021</v>
      </c>
      <c r="B272" s="1" t="s">
        <v>3</v>
      </c>
      <c r="C272" s="19" t="s">
        <v>38</v>
      </c>
      <c r="D272" s="19" t="s">
        <v>39</v>
      </c>
      <c r="E272" s="19" t="s">
        <v>99</v>
      </c>
      <c r="F272" s="20">
        <v>138406</v>
      </c>
      <c r="G272" s="20">
        <v>138406</v>
      </c>
      <c r="H272" s="20" t="s">
        <v>41</v>
      </c>
      <c r="I272" s="20" t="s">
        <v>150</v>
      </c>
      <c r="J272" s="20">
        <v>20602743960</v>
      </c>
      <c r="K272" s="19" t="s">
        <v>151</v>
      </c>
      <c r="L272" s="19" t="s">
        <v>152</v>
      </c>
      <c r="M272" s="1" t="s">
        <v>48</v>
      </c>
      <c r="N272" s="2">
        <v>361425</v>
      </c>
      <c r="O272" s="1" t="s">
        <v>50</v>
      </c>
      <c r="P272" s="3">
        <v>16.600000000000001</v>
      </c>
      <c r="Q272" s="22">
        <f t="shared" si="30"/>
        <v>5.0024096385542061E-2</v>
      </c>
      <c r="R272" s="23">
        <f t="shared" si="31"/>
        <v>15.769600000000002</v>
      </c>
      <c r="S272" s="4">
        <v>0.12</v>
      </c>
      <c r="T272" s="3">
        <v>17.920000000000002</v>
      </c>
      <c r="U272" s="25">
        <f t="shared" si="32"/>
        <v>0.83039999999999914</v>
      </c>
      <c r="V272" s="26" t="str">
        <f t="shared" si="33"/>
        <v>13840620602743960361425</v>
      </c>
      <c r="W272" s="27">
        <v>43831</v>
      </c>
      <c r="X272" s="28"/>
      <c r="Y272" s="47"/>
      <c r="Z272" s="30">
        <f t="shared" si="34"/>
        <v>0</v>
      </c>
      <c r="AB272" s="32">
        <f t="shared" si="28"/>
        <v>0</v>
      </c>
      <c r="AC272" s="31"/>
      <c r="AD272" s="33">
        <f t="shared" si="29"/>
        <v>0</v>
      </c>
    </row>
    <row r="273" spans="1:30" s="46" customFormat="1" hidden="1" x14ac:dyDescent="0.2">
      <c r="A273" s="9">
        <v>2021</v>
      </c>
      <c r="B273" s="1" t="s">
        <v>3</v>
      </c>
      <c r="C273" s="19" t="s">
        <v>38</v>
      </c>
      <c r="D273" s="19" t="s">
        <v>39</v>
      </c>
      <c r="E273" s="19" t="s">
        <v>99</v>
      </c>
      <c r="F273" s="20">
        <v>138406</v>
      </c>
      <c r="G273" s="20">
        <v>138406</v>
      </c>
      <c r="H273" s="20" t="s">
        <v>41</v>
      </c>
      <c r="I273" s="20" t="s">
        <v>150</v>
      </c>
      <c r="J273" s="20">
        <v>20602743960</v>
      </c>
      <c r="K273" s="19" t="s">
        <v>151</v>
      </c>
      <c r="L273" s="19" t="s">
        <v>152</v>
      </c>
      <c r="M273" s="1" t="s">
        <v>48</v>
      </c>
      <c r="N273" s="2">
        <v>361450</v>
      </c>
      <c r="O273" s="1" t="s">
        <v>153</v>
      </c>
      <c r="P273" s="3">
        <v>22.1</v>
      </c>
      <c r="Q273" s="22">
        <f t="shared" si="30"/>
        <v>0.34999999999999987</v>
      </c>
      <c r="R273" s="23">
        <f t="shared" si="31"/>
        <v>14.365000000000004</v>
      </c>
      <c r="S273" s="4">
        <v>0.12</v>
      </c>
      <c r="T273" s="3">
        <v>16.32386363636364</v>
      </c>
      <c r="U273" s="25">
        <f t="shared" si="32"/>
        <v>7.7349999999999977</v>
      </c>
      <c r="V273" s="26" t="str">
        <f t="shared" si="33"/>
        <v>13840620602743960361450</v>
      </c>
      <c r="W273" s="27">
        <v>43831</v>
      </c>
      <c r="X273" s="28"/>
      <c r="Y273" s="47"/>
      <c r="Z273" s="30">
        <f t="shared" si="34"/>
        <v>0</v>
      </c>
      <c r="AB273" s="32">
        <f t="shared" si="28"/>
        <v>0</v>
      </c>
      <c r="AC273" s="31"/>
      <c r="AD273" s="33">
        <f t="shared" si="29"/>
        <v>0</v>
      </c>
    </row>
    <row r="274" spans="1:30" s="46" customFormat="1" hidden="1" x14ac:dyDescent="0.2">
      <c r="A274" s="9">
        <v>2021</v>
      </c>
      <c r="B274" s="1" t="s">
        <v>3</v>
      </c>
      <c r="C274" s="19" t="s">
        <v>38</v>
      </c>
      <c r="D274" s="19" t="s">
        <v>39</v>
      </c>
      <c r="E274" s="19" t="s">
        <v>99</v>
      </c>
      <c r="F274" s="20">
        <v>138406</v>
      </c>
      <c r="G274" s="20">
        <v>138406</v>
      </c>
      <c r="H274" s="20" t="s">
        <v>41</v>
      </c>
      <c r="I274" s="20" t="s">
        <v>150</v>
      </c>
      <c r="J274" s="20">
        <v>20602743960</v>
      </c>
      <c r="K274" s="19" t="s">
        <v>151</v>
      </c>
      <c r="L274" s="19" t="s">
        <v>152</v>
      </c>
      <c r="M274" s="1" t="s">
        <v>74</v>
      </c>
      <c r="N274" s="2">
        <v>370041</v>
      </c>
      <c r="O274" s="1" t="s">
        <v>128</v>
      </c>
      <c r="P274" s="3">
        <v>152.84880000000001</v>
      </c>
      <c r="Q274" s="22">
        <f t="shared" si="30"/>
        <v>0.18266286683310573</v>
      </c>
      <c r="R274" s="23">
        <f t="shared" si="31"/>
        <v>124.929</v>
      </c>
      <c r="S274" s="4">
        <v>0.1</v>
      </c>
      <c r="T274" s="3">
        <v>138.81</v>
      </c>
      <c r="U274" s="25">
        <f t="shared" si="32"/>
        <v>27.919800000000009</v>
      </c>
      <c r="V274" s="26" t="str">
        <f t="shared" si="33"/>
        <v>13840620602743960370041</v>
      </c>
      <c r="W274" s="27">
        <v>43831</v>
      </c>
      <c r="X274" s="28"/>
      <c r="Y274" s="47"/>
      <c r="Z274" s="30">
        <f t="shared" si="34"/>
        <v>0</v>
      </c>
      <c r="AB274" s="32">
        <f t="shared" si="28"/>
        <v>0</v>
      </c>
      <c r="AC274" s="31"/>
      <c r="AD274" s="33">
        <f t="shared" si="29"/>
        <v>0</v>
      </c>
    </row>
    <row r="275" spans="1:30" s="46" customFormat="1" hidden="1" x14ac:dyDescent="0.2">
      <c r="A275" s="9">
        <v>2021</v>
      </c>
      <c r="B275" s="1" t="s">
        <v>3</v>
      </c>
      <c r="C275" s="19" t="s">
        <v>38</v>
      </c>
      <c r="D275" s="19" t="s">
        <v>39</v>
      </c>
      <c r="E275" s="19" t="s">
        <v>99</v>
      </c>
      <c r="F275" s="20">
        <v>138406</v>
      </c>
      <c r="G275" s="20">
        <v>138406</v>
      </c>
      <c r="H275" s="20" t="s">
        <v>41</v>
      </c>
      <c r="I275" s="20" t="s">
        <v>42</v>
      </c>
      <c r="J275" s="20">
        <v>20565836961</v>
      </c>
      <c r="K275" s="48" t="s">
        <v>154</v>
      </c>
      <c r="L275" s="19" t="s">
        <v>155</v>
      </c>
      <c r="M275" s="1" t="s">
        <v>35</v>
      </c>
      <c r="N275" s="2">
        <v>361571</v>
      </c>
      <c r="O275" s="1" t="s">
        <v>37</v>
      </c>
      <c r="P275" s="3">
        <v>25.216627835683624</v>
      </c>
      <c r="Q275" s="22">
        <f t="shared" si="30"/>
        <v>0.10103761106702125</v>
      </c>
      <c r="R275" s="23">
        <f t="shared" si="31"/>
        <v>22.668800000000001</v>
      </c>
      <c r="S275" s="4">
        <v>0.12</v>
      </c>
      <c r="T275" s="3">
        <v>25.76</v>
      </c>
      <c r="U275" s="25">
        <f t="shared" si="32"/>
        <v>2.5478278356836235</v>
      </c>
      <c r="V275" s="26" t="str">
        <f t="shared" si="33"/>
        <v>13840620565836961361571</v>
      </c>
      <c r="W275" s="27">
        <v>43831</v>
      </c>
      <c r="X275" s="28"/>
      <c r="Y275" s="47"/>
      <c r="Z275" s="30">
        <f t="shared" si="34"/>
        <v>0</v>
      </c>
      <c r="AB275" s="32">
        <f t="shared" si="28"/>
        <v>0</v>
      </c>
      <c r="AC275" s="31"/>
      <c r="AD275" s="33">
        <f t="shared" si="29"/>
        <v>0</v>
      </c>
    </row>
    <row r="276" spans="1:30" s="46" customFormat="1" hidden="1" x14ac:dyDescent="0.2">
      <c r="A276" s="9">
        <v>2021</v>
      </c>
      <c r="B276" s="1" t="s">
        <v>3</v>
      </c>
      <c r="C276" s="19" t="s">
        <v>38</v>
      </c>
      <c r="D276" s="19" t="s">
        <v>39</v>
      </c>
      <c r="E276" s="19" t="s">
        <v>99</v>
      </c>
      <c r="F276" s="20">
        <v>138406</v>
      </c>
      <c r="G276" s="20">
        <v>138406</v>
      </c>
      <c r="H276" s="20" t="s">
        <v>41</v>
      </c>
      <c r="I276" s="20" t="s">
        <v>42</v>
      </c>
      <c r="J276" s="20">
        <v>20565836961</v>
      </c>
      <c r="K276" s="48" t="s">
        <v>154</v>
      </c>
      <c r="L276" s="19" t="s">
        <v>155</v>
      </c>
      <c r="M276" s="1" t="s">
        <v>35</v>
      </c>
      <c r="N276" s="2">
        <v>361541</v>
      </c>
      <c r="O276" s="1" t="s">
        <v>36</v>
      </c>
      <c r="P276" s="3">
        <v>31.07226</v>
      </c>
      <c r="Q276" s="22">
        <f t="shared" si="30"/>
        <v>0.27044894706725542</v>
      </c>
      <c r="R276" s="23">
        <f t="shared" si="31"/>
        <v>22.668800000000001</v>
      </c>
      <c r="S276" s="4">
        <v>0.12</v>
      </c>
      <c r="T276" s="3">
        <v>25.76</v>
      </c>
      <c r="U276" s="25">
        <f t="shared" si="32"/>
        <v>8.403459999999999</v>
      </c>
      <c r="V276" s="26" t="str">
        <f t="shared" si="33"/>
        <v>13840620565836961361541</v>
      </c>
      <c r="W276" s="27">
        <v>43831</v>
      </c>
      <c r="X276" s="28"/>
      <c r="Y276" s="47"/>
      <c r="Z276" s="30">
        <f t="shared" si="34"/>
        <v>0</v>
      </c>
      <c r="AB276" s="32">
        <f t="shared" si="28"/>
        <v>0</v>
      </c>
      <c r="AC276" s="31"/>
      <c r="AD276" s="33">
        <f t="shared" si="29"/>
        <v>0</v>
      </c>
    </row>
    <row r="277" spans="1:30" s="46" customFormat="1" hidden="1" x14ac:dyDescent="0.2">
      <c r="A277" s="9">
        <v>2021</v>
      </c>
      <c r="B277" s="1" t="s">
        <v>3</v>
      </c>
      <c r="C277" s="19" t="s">
        <v>38</v>
      </c>
      <c r="D277" s="19" t="s">
        <v>39</v>
      </c>
      <c r="E277" s="19" t="s">
        <v>99</v>
      </c>
      <c r="F277" s="20">
        <v>138406</v>
      </c>
      <c r="G277" s="20">
        <v>138406</v>
      </c>
      <c r="H277" s="20" t="s">
        <v>41</v>
      </c>
      <c r="I277" s="20" t="s">
        <v>42</v>
      </c>
      <c r="J277" s="20">
        <v>20565836961</v>
      </c>
      <c r="K277" s="48" t="s">
        <v>154</v>
      </c>
      <c r="L277" s="19" t="s">
        <v>155</v>
      </c>
      <c r="M277" s="1" t="s">
        <v>44</v>
      </c>
      <c r="N277" s="2">
        <v>361532</v>
      </c>
      <c r="O277" s="1" t="s">
        <v>45</v>
      </c>
      <c r="P277" s="3">
        <v>24.870425957550601</v>
      </c>
      <c r="Q277" s="22">
        <f t="shared" si="30"/>
        <v>0.42785057142618299</v>
      </c>
      <c r="R277" s="23">
        <f t="shared" si="31"/>
        <v>14.229600000000001</v>
      </c>
      <c r="S277" s="4">
        <v>0.12</v>
      </c>
      <c r="T277" s="3">
        <v>16.170000000000002</v>
      </c>
      <c r="U277" s="25">
        <f t="shared" si="32"/>
        <v>10.6408259575506</v>
      </c>
      <c r="V277" s="26" t="str">
        <f t="shared" si="33"/>
        <v>13840620565836961361532</v>
      </c>
      <c r="W277" s="27">
        <v>43831</v>
      </c>
      <c r="X277" s="28"/>
      <c r="Y277" s="47"/>
      <c r="Z277" s="30">
        <f t="shared" si="34"/>
        <v>0</v>
      </c>
      <c r="AB277" s="32">
        <f t="shared" si="28"/>
        <v>0</v>
      </c>
      <c r="AC277" s="31"/>
      <c r="AD277" s="33">
        <f t="shared" si="29"/>
        <v>0</v>
      </c>
    </row>
    <row r="278" spans="1:30" s="46" customFormat="1" hidden="1" x14ac:dyDescent="0.2">
      <c r="A278" s="9">
        <v>2021</v>
      </c>
      <c r="B278" s="1" t="s">
        <v>3</v>
      </c>
      <c r="C278" s="19" t="s">
        <v>38</v>
      </c>
      <c r="D278" s="19" t="s">
        <v>39</v>
      </c>
      <c r="E278" s="19" t="s">
        <v>99</v>
      </c>
      <c r="F278" s="20">
        <v>138406</v>
      </c>
      <c r="G278" s="20">
        <v>138406</v>
      </c>
      <c r="H278" s="20" t="s">
        <v>41</v>
      </c>
      <c r="I278" s="20" t="s">
        <v>42</v>
      </c>
      <c r="J278" s="20">
        <v>20565836961</v>
      </c>
      <c r="K278" s="48" t="s">
        <v>154</v>
      </c>
      <c r="L278" s="19" t="s">
        <v>155</v>
      </c>
      <c r="M278" s="1" t="s">
        <v>48</v>
      </c>
      <c r="N278" s="2">
        <v>360970</v>
      </c>
      <c r="O278" s="1" t="s">
        <v>68</v>
      </c>
      <c r="P278" s="3">
        <v>36.393084000000002</v>
      </c>
      <c r="Q278" s="22">
        <f t="shared" si="30"/>
        <v>0.13458694514595138</v>
      </c>
      <c r="R278" s="23">
        <f t="shared" si="31"/>
        <v>31.495049999999999</v>
      </c>
      <c r="S278" s="4">
        <v>0.105</v>
      </c>
      <c r="T278" s="3">
        <v>35.19</v>
      </c>
      <c r="U278" s="25">
        <f t="shared" si="32"/>
        <v>4.8980340000000027</v>
      </c>
      <c r="V278" s="26" t="str">
        <f t="shared" si="33"/>
        <v>13840620565836961360970</v>
      </c>
      <c r="W278" s="27">
        <v>43831</v>
      </c>
      <c r="X278" s="28"/>
      <c r="Y278" s="47"/>
      <c r="Z278" s="30">
        <f t="shared" si="34"/>
        <v>0</v>
      </c>
      <c r="AB278" s="32">
        <f t="shared" si="28"/>
        <v>0</v>
      </c>
      <c r="AC278" s="31"/>
      <c r="AD278" s="33">
        <f t="shared" si="29"/>
        <v>0</v>
      </c>
    </row>
    <row r="279" spans="1:30" s="46" customFormat="1" hidden="1" x14ac:dyDescent="0.2">
      <c r="A279" s="9">
        <v>2021</v>
      </c>
      <c r="B279" s="1" t="s">
        <v>3</v>
      </c>
      <c r="C279" s="19" t="s">
        <v>38</v>
      </c>
      <c r="D279" s="19" t="s">
        <v>39</v>
      </c>
      <c r="E279" s="19" t="s">
        <v>99</v>
      </c>
      <c r="F279" s="20">
        <v>138406</v>
      </c>
      <c r="G279" s="20">
        <v>138406</v>
      </c>
      <c r="H279" s="20" t="s">
        <v>41</v>
      </c>
      <c r="I279" s="20" t="s">
        <v>42</v>
      </c>
      <c r="J279" s="20">
        <v>20511855366</v>
      </c>
      <c r="K279" s="48" t="s">
        <v>156</v>
      </c>
      <c r="L279" s="19" t="s">
        <v>155</v>
      </c>
      <c r="M279" s="1" t="s">
        <v>35</v>
      </c>
      <c r="N279" s="2">
        <v>361571</v>
      </c>
      <c r="O279" s="1" t="s">
        <v>37</v>
      </c>
      <c r="P279" s="3">
        <v>25.216627835683624</v>
      </c>
      <c r="Q279" s="22">
        <f t="shared" si="30"/>
        <v>0.10103761106702125</v>
      </c>
      <c r="R279" s="23">
        <f t="shared" si="31"/>
        <v>22.668800000000001</v>
      </c>
      <c r="S279" s="4">
        <v>0.12</v>
      </c>
      <c r="T279" s="3">
        <v>25.76</v>
      </c>
      <c r="U279" s="25">
        <f t="shared" si="32"/>
        <v>2.5478278356836235</v>
      </c>
      <c r="V279" s="26" t="str">
        <f t="shared" si="33"/>
        <v>13840620511855366361571</v>
      </c>
      <c r="W279" s="27">
        <v>43831</v>
      </c>
      <c r="X279" s="28"/>
      <c r="Y279" s="47"/>
      <c r="Z279" s="30">
        <f t="shared" si="34"/>
        <v>0</v>
      </c>
      <c r="AB279" s="32">
        <f t="shared" si="28"/>
        <v>0</v>
      </c>
      <c r="AC279" s="31"/>
      <c r="AD279" s="33">
        <f t="shared" si="29"/>
        <v>0</v>
      </c>
    </row>
    <row r="280" spans="1:30" s="46" customFormat="1" hidden="1" x14ac:dyDescent="0.2">
      <c r="A280" s="9">
        <v>2021</v>
      </c>
      <c r="B280" s="1" t="s">
        <v>3</v>
      </c>
      <c r="C280" s="19" t="s">
        <v>38</v>
      </c>
      <c r="D280" s="19" t="s">
        <v>39</v>
      </c>
      <c r="E280" s="19" t="s">
        <v>99</v>
      </c>
      <c r="F280" s="20">
        <v>138406</v>
      </c>
      <c r="G280" s="20">
        <v>138406</v>
      </c>
      <c r="H280" s="20" t="s">
        <v>41</v>
      </c>
      <c r="I280" s="20" t="s">
        <v>42</v>
      </c>
      <c r="J280" s="20">
        <v>20511855366</v>
      </c>
      <c r="K280" s="48" t="s">
        <v>156</v>
      </c>
      <c r="L280" s="19" t="s">
        <v>155</v>
      </c>
      <c r="M280" s="1" t="s">
        <v>35</v>
      </c>
      <c r="N280" s="2">
        <v>361541</v>
      </c>
      <c r="O280" s="1" t="s">
        <v>36</v>
      </c>
      <c r="P280" s="3">
        <v>31.07226</v>
      </c>
      <c r="Q280" s="22">
        <f t="shared" si="30"/>
        <v>0.27044894706725542</v>
      </c>
      <c r="R280" s="23">
        <f t="shared" si="31"/>
        <v>22.668800000000001</v>
      </c>
      <c r="S280" s="4">
        <v>0.12</v>
      </c>
      <c r="T280" s="3">
        <v>25.76</v>
      </c>
      <c r="U280" s="25">
        <f t="shared" si="32"/>
        <v>8.403459999999999</v>
      </c>
      <c r="V280" s="26" t="str">
        <f t="shared" si="33"/>
        <v>13840620511855366361541</v>
      </c>
      <c r="W280" s="27">
        <v>43831</v>
      </c>
      <c r="X280" s="28"/>
      <c r="Y280" s="47"/>
      <c r="Z280" s="30">
        <f t="shared" si="34"/>
        <v>0</v>
      </c>
      <c r="AB280" s="32">
        <f t="shared" si="28"/>
        <v>0</v>
      </c>
      <c r="AC280" s="31"/>
      <c r="AD280" s="33">
        <f t="shared" si="29"/>
        <v>0</v>
      </c>
    </row>
    <row r="281" spans="1:30" s="46" customFormat="1" hidden="1" x14ac:dyDescent="0.2">
      <c r="A281" s="9">
        <v>2021</v>
      </c>
      <c r="B281" s="1" t="s">
        <v>3</v>
      </c>
      <c r="C281" s="19" t="s">
        <v>38</v>
      </c>
      <c r="D281" s="19" t="s">
        <v>39</v>
      </c>
      <c r="E281" s="19" t="s">
        <v>99</v>
      </c>
      <c r="F281" s="20">
        <v>138406</v>
      </c>
      <c r="G281" s="20">
        <v>138406</v>
      </c>
      <c r="H281" s="20" t="s">
        <v>41</v>
      </c>
      <c r="I281" s="20" t="s">
        <v>42</v>
      </c>
      <c r="J281" s="20">
        <v>20511855366</v>
      </c>
      <c r="K281" s="48" t="s">
        <v>156</v>
      </c>
      <c r="L281" s="19" t="s">
        <v>155</v>
      </c>
      <c r="M281" s="1" t="s">
        <v>44</v>
      </c>
      <c r="N281" s="2">
        <v>361532</v>
      </c>
      <c r="O281" s="1" t="s">
        <v>45</v>
      </c>
      <c r="P281" s="3">
        <v>24.870425957550601</v>
      </c>
      <c r="Q281" s="22">
        <f t="shared" si="30"/>
        <v>0.42785057142618299</v>
      </c>
      <c r="R281" s="23">
        <f t="shared" si="31"/>
        <v>14.229600000000001</v>
      </c>
      <c r="S281" s="4">
        <v>0.12</v>
      </c>
      <c r="T281" s="3">
        <v>16.170000000000002</v>
      </c>
      <c r="U281" s="25">
        <f t="shared" si="32"/>
        <v>10.6408259575506</v>
      </c>
      <c r="V281" s="26" t="str">
        <f t="shared" si="33"/>
        <v>13840620511855366361532</v>
      </c>
      <c r="W281" s="27">
        <v>43831</v>
      </c>
      <c r="X281" s="28"/>
      <c r="Y281" s="47"/>
      <c r="Z281" s="30">
        <f t="shared" si="34"/>
        <v>0</v>
      </c>
      <c r="AB281" s="32">
        <f t="shared" si="28"/>
        <v>0</v>
      </c>
      <c r="AC281" s="31"/>
      <c r="AD281" s="33">
        <f t="shared" si="29"/>
        <v>0</v>
      </c>
    </row>
    <row r="282" spans="1:30" s="46" customFormat="1" hidden="1" x14ac:dyDescent="0.2">
      <c r="A282" s="9">
        <v>2021</v>
      </c>
      <c r="B282" s="1" t="s">
        <v>3</v>
      </c>
      <c r="C282" s="19" t="s">
        <v>38</v>
      </c>
      <c r="D282" s="19" t="s">
        <v>39</v>
      </c>
      <c r="E282" s="19" t="s">
        <v>99</v>
      </c>
      <c r="F282" s="20">
        <v>138406</v>
      </c>
      <c r="G282" s="20">
        <v>138406</v>
      </c>
      <c r="H282" s="20" t="s">
        <v>41</v>
      </c>
      <c r="I282" s="20" t="s">
        <v>42</v>
      </c>
      <c r="J282" s="20">
        <v>20511855366</v>
      </c>
      <c r="K282" s="48" t="s">
        <v>156</v>
      </c>
      <c r="L282" s="19" t="s">
        <v>155</v>
      </c>
      <c r="M282" s="1" t="s">
        <v>48</v>
      </c>
      <c r="N282" s="2">
        <v>360970</v>
      </c>
      <c r="O282" s="1" t="s">
        <v>68</v>
      </c>
      <c r="P282" s="3">
        <v>36.393084000000002</v>
      </c>
      <c r="Q282" s="22">
        <f t="shared" si="30"/>
        <v>0.13458694514595138</v>
      </c>
      <c r="R282" s="23">
        <f t="shared" si="31"/>
        <v>31.495049999999999</v>
      </c>
      <c r="S282" s="4">
        <v>0.105</v>
      </c>
      <c r="T282" s="3">
        <v>35.19</v>
      </c>
      <c r="U282" s="25">
        <f t="shared" si="32"/>
        <v>4.8980340000000027</v>
      </c>
      <c r="V282" s="26" t="str">
        <f t="shared" si="33"/>
        <v>13840620511855366360970</v>
      </c>
      <c r="W282" s="27">
        <v>43831</v>
      </c>
      <c r="X282" s="28"/>
      <c r="Y282" s="47"/>
      <c r="Z282" s="30">
        <f t="shared" si="34"/>
        <v>0</v>
      </c>
      <c r="AB282" s="32">
        <f t="shared" si="28"/>
        <v>0</v>
      </c>
      <c r="AC282" s="31"/>
      <c r="AD282" s="33">
        <f t="shared" si="29"/>
        <v>0</v>
      </c>
    </row>
    <row r="283" spans="1:30" s="46" customFormat="1" hidden="1" x14ac:dyDescent="0.2">
      <c r="A283" s="9">
        <v>2021</v>
      </c>
      <c r="B283" s="1" t="s">
        <v>3</v>
      </c>
      <c r="C283" s="19" t="s">
        <v>38</v>
      </c>
      <c r="D283" s="19" t="s">
        <v>39</v>
      </c>
      <c r="E283" s="19" t="s">
        <v>99</v>
      </c>
      <c r="F283" s="20">
        <v>138406</v>
      </c>
      <c r="G283" s="20">
        <v>138406</v>
      </c>
      <c r="H283" s="20" t="s">
        <v>41</v>
      </c>
      <c r="I283" s="20" t="s">
        <v>42</v>
      </c>
      <c r="J283" s="20">
        <v>20430040180</v>
      </c>
      <c r="K283" s="48" t="s">
        <v>157</v>
      </c>
      <c r="L283" s="19" t="s">
        <v>155</v>
      </c>
      <c r="M283" s="1" t="s">
        <v>35</v>
      </c>
      <c r="N283" s="2">
        <v>361571</v>
      </c>
      <c r="O283" s="1" t="s">
        <v>37</v>
      </c>
      <c r="P283" s="3">
        <v>25.216627835683624</v>
      </c>
      <c r="Q283" s="22">
        <f t="shared" si="30"/>
        <v>0.10103761106702125</v>
      </c>
      <c r="R283" s="23">
        <f t="shared" si="31"/>
        <v>22.668800000000001</v>
      </c>
      <c r="S283" s="4">
        <v>0.12</v>
      </c>
      <c r="T283" s="3">
        <v>25.76</v>
      </c>
      <c r="U283" s="25">
        <f t="shared" si="32"/>
        <v>2.5478278356836235</v>
      </c>
      <c r="V283" s="26" t="str">
        <f t="shared" si="33"/>
        <v>13840620430040180361571</v>
      </c>
      <c r="W283" s="27">
        <v>43831</v>
      </c>
      <c r="X283" s="28"/>
      <c r="Y283" s="47"/>
      <c r="Z283" s="30">
        <f t="shared" si="34"/>
        <v>0</v>
      </c>
      <c r="AB283" s="32">
        <f t="shared" si="28"/>
        <v>0</v>
      </c>
      <c r="AC283" s="31"/>
      <c r="AD283" s="33">
        <f t="shared" si="29"/>
        <v>0</v>
      </c>
    </row>
    <row r="284" spans="1:30" s="46" customFormat="1" hidden="1" x14ac:dyDescent="0.2">
      <c r="A284" s="9">
        <v>2021</v>
      </c>
      <c r="B284" s="1" t="s">
        <v>3</v>
      </c>
      <c r="C284" s="19" t="s">
        <v>38</v>
      </c>
      <c r="D284" s="19" t="s">
        <v>39</v>
      </c>
      <c r="E284" s="19" t="s">
        <v>99</v>
      </c>
      <c r="F284" s="20">
        <v>138406</v>
      </c>
      <c r="G284" s="20">
        <v>138406</v>
      </c>
      <c r="H284" s="20" t="s">
        <v>41</v>
      </c>
      <c r="I284" s="20" t="s">
        <v>42</v>
      </c>
      <c r="J284" s="20">
        <v>20430040180</v>
      </c>
      <c r="K284" s="48" t="s">
        <v>157</v>
      </c>
      <c r="L284" s="19" t="s">
        <v>155</v>
      </c>
      <c r="M284" s="1" t="s">
        <v>35</v>
      </c>
      <c r="N284" s="2">
        <v>361541</v>
      </c>
      <c r="O284" s="1" t="s">
        <v>36</v>
      </c>
      <c r="P284" s="3">
        <v>31.07226</v>
      </c>
      <c r="Q284" s="22">
        <f t="shared" si="30"/>
        <v>0.27044894706725542</v>
      </c>
      <c r="R284" s="23">
        <f t="shared" si="31"/>
        <v>22.668800000000001</v>
      </c>
      <c r="S284" s="4">
        <v>0.12</v>
      </c>
      <c r="T284" s="3">
        <v>25.76</v>
      </c>
      <c r="U284" s="25">
        <f t="shared" si="32"/>
        <v>8.403459999999999</v>
      </c>
      <c r="V284" s="26" t="str">
        <f t="shared" si="33"/>
        <v>13840620430040180361541</v>
      </c>
      <c r="W284" s="27">
        <v>43831</v>
      </c>
      <c r="X284" s="28"/>
      <c r="Y284" s="47"/>
      <c r="Z284" s="30">
        <f t="shared" si="34"/>
        <v>0</v>
      </c>
      <c r="AB284" s="32">
        <f t="shared" si="28"/>
        <v>0</v>
      </c>
      <c r="AC284" s="31"/>
      <c r="AD284" s="33">
        <f t="shared" si="29"/>
        <v>0</v>
      </c>
    </row>
    <row r="285" spans="1:30" s="46" customFormat="1" hidden="1" x14ac:dyDescent="0.2">
      <c r="A285" s="9">
        <v>2021</v>
      </c>
      <c r="B285" s="1" t="s">
        <v>3</v>
      </c>
      <c r="C285" s="19" t="s">
        <v>38</v>
      </c>
      <c r="D285" s="19" t="s">
        <v>39</v>
      </c>
      <c r="E285" s="19" t="s">
        <v>99</v>
      </c>
      <c r="F285" s="20">
        <v>138406</v>
      </c>
      <c r="G285" s="20">
        <v>138406</v>
      </c>
      <c r="H285" s="20" t="s">
        <v>41</v>
      </c>
      <c r="I285" s="20" t="s">
        <v>42</v>
      </c>
      <c r="J285" s="20">
        <v>20430040180</v>
      </c>
      <c r="K285" s="48" t="s">
        <v>157</v>
      </c>
      <c r="L285" s="19" t="s">
        <v>155</v>
      </c>
      <c r="M285" s="1" t="s">
        <v>44</v>
      </c>
      <c r="N285" s="2">
        <v>361532</v>
      </c>
      <c r="O285" s="1" t="s">
        <v>45</v>
      </c>
      <c r="P285" s="3">
        <v>24.870425957550601</v>
      </c>
      <c r="Q285" s="22">
        <f t="shared" si="30"/>
        <v>0.42785057142618299</v>
      </c>
      <c r="R285" s="23">
        <f t="shared" si="31"/>
        <v>14.229600000000001</v>
      </c>
      <c r="S285" s="4">
        <v>0.12</v>
      </c>
      <c r="T285" s="3">
        <v>16.170000000000002</v>
      </c>
      <c r="U285" s="25">
        <f t="shared" si="32"/>
        <v>10.6408259575506</v>
      </c>
      <c r="V285" s="26" t="str">
        <f t="shared" si="33"/>
        <v>13840620430040180361532</v>
      </c>
      <c r="W285" s="27">
        <v>43831</v>
      </c>
      <c r="X285" s="28"/>
      <c r="Y285" s="47"/>
      <c r="Z285" s="30">
        <f t="shared" si="34"/>
        <v>0</v>
      </c>
      <c r="AB285" s="32">
        <f t="shared" si="28"/>
        <v>0</v>
      </c>
      <c r="AC285" s="31"/>
      <c r="AD285" s="33">
        <f t="shared" si="29"/>
        <v>0</v>
      </c>
    </row>
    <row r="286" spans="1:30" s="46" customFormat="1" hidden="1" x14ac:dyDescent="0.2">
      <c r="A286" s="9">
        <v>2021</v>
      </c>
      <c r="B286" s="1" t="s">
        <v>3</v>
      </c>
      <c r="C286" s="19" t="s">
        <v>38</v>
      </c>
      <c r="D286" s="19" t="s">
        <v>39</v>
      </c>
      <c r="E286" s="19" t="s">
        <v>99</v>
      </c>
      <c r="F286" s="20">
        <v>138406</v>
      </c>
      <c r="G286" s="20">
        <v>138406</v>
      </c>
      <c r="H286" s="20" t="s">
        <v>41</v>
      </c>
      <c r="I286" s="20" t="s">
        <v>42</v>
      </c>
      <c r="J286" s="20">
        <v>20430040180</v>
      </c>
      <c r="K286" s="48" t="s">
        <v>157</v>
      </c>
      <c r="L286" s="19" t="s">
        <v>155</v>
      </c>
      <c r="M286" s="1" t="s">
        <v>48</v>
      </c>
      <c r="N286" s="2">
        <v>360970</v>
      </c>
      <c r="O286" s="1" t="s">
        <v>68</v>
      </c>
      <c r="P286" s="3">
        <v>36.393084000000002</v>
      </c>
      <c r="Q286" s="22">
        <f t="shared" si="30"/>
        <v>0.13458694514595138</v>
      </c>
      <c r="R286" s="23">
        <f t="shared" si="31"/>
        <v>31.495049999999999</v>
      </c>
      <c r="S286" s="4">
        <v>0.105</v>
      </c>
      <c r="T286" s="3">
        <v>35.19</v>
      </c>
      <c r="U286" s="25">
        <f t="shared" si="32"/>
        <v>4.8980340000000027</v>
      </c>
      <c r="V286" s="26" t="str">
        <f t="shared" si="33"/>
        <v>13840620430040180360970</v>
      </c>
      <c r="W286" s="27">
        <v>43831</v>
      </c>
      <c r="X286" s="28"/>
      <c r="Y286" s="47"/>
      <c r="Z286" s="30">
        <f t="shared" si="34"/>
        <v>0</v>
      </c>
      <c r="AB286" s="32">
        <f t="shared" si="28"/>
        <v>0</v>
      </c>
      <c r="AC286" s="31"/>
      <c r="AD286" s="33">
        <f t="shared" si="29"/>
        <v>0</v>
      </c>
    </row>
    <row r="287" spans="1:30" s="46" customFormat="1" hidden="1" x14ac:dyDescent="0.2">
      <c r="A287" s="9">
        <v>2021</v>
      </c>
      <c r="B287" s="1" t="s">
        <v>3</v>
      </c>
      <c r="C287" s="19" t="s">
        <v>38</v>
      </c>
      <c r="D287" s="19" t="s">
        <v>39</v>
      </c>
      <c r="E287" s="19" t="s">
        <v>99</v>
      </c>
      <c r="F287" s="20">
        <v>138406</v>
      </c>
      <c r="G287" s="20">
        <v>138406</v>
      </c>
      <c r="H287" s="20" t="s">
        <v>41</v>
      </c>
      <c r="I287" s="20" t="s">
        <v>42</v>
      </c>
      <c r="J287" s="20">
        <v>20337093826</v>
      </c>
      <c r="K287" s="48" t="s">
        <v>158</v>
      </c>
      <c r="L287" s="19" t="s">
        <v>155</v>
      </c>
      <c r="M287" s="1" t="s">
        <v>35</v>
      </c>
      <c r="N287" s="2">
        <v>361571</v>
      </c>
      <c r="O287" s="1" t="s">
        <v>37</v>
      </c>
      <c r="P287" s="3">
        <v>25.216627835683624</v>
      </c>
      <c r="Q287" s="22">
        <f t="shared" si="30"/>
        <v>0.10103761106702125</v>
      </c>
      <c r="R287" s="23">
        <f t="shared" si="31"/>
        <v>22.668800000000001</v>
      </c>
      <c r="S287" s="4">
        <v>0.12</v>
      </c>
      <c r="T287" s="3">
        <v>25.76</v>
      </c>
      <c r="U287" s="25">
        <f t="shared" si="32"/>
        <v>2.5478278356836235</v>
      </c>
      <c r="V287" s="26" t="str">
        <f t="shared" si="33"/>
        <v>13840620337093826361571</v>
      </c>
      <c r="W287" s="27">
        <v>43831</v>
      </c>
      <c r="X287" s="28"/>
      <c r="Y287" s="47"/>
      <c r="Z287" s="30">
        <f t="shared" si="34"/>
        <v>0</v>
      </c>
      <c r="AB287" s="32">
        <f t="shared" si="28"/>
        <v>0</v>
      </c>
      <c r="AC287" s="31"/>
      <c r="AD287" s="33">
        <f t="shared" si="29"/>
        <v>0</v>
      </c>
    </row>
    <row r="288" spans="1:30" s="46" customFormat="1" hidden="1" x14ac:dyDescent="0.2">
      <c r="A288" s="9">
        <v>2021</v>
      </c>
      <c r="B288" s="1" t="s">
        <v>3</v>
      </c>
      <c r="C288" s="19" t="s">
        <v>38</v>
      </c>
      <c r="D288" s="19" t="s">
        <v>39</v>
      </c>
      <c r="E288" s="19" t="s">
        <v>99</v>
      </c>
      <c r="F288" s="20">
        <v>138406</v>
      </c>
      <c r="G288" s="20">
        <v>138406</v>
      </c>
      <c r="H288" s="20" t="s">
        <v>41</v>
      </c>
      <c r="I288" s="20" t="s">
        <v>42</v>
      </c>
      <c r="J288" s="20">
        <v>20337093826</v>
      </c>
      <c r="K288" s="48" t="s">
        <v>158</v>
      </c>
      <c r="L288" s="19" t="s">
        <v>155</v>
      </c>
      <c r="M288" s="1" t="s">
        <v>35</v>
      </c>
      <c r="N288" s="2">
        <v>361541</v>
      </c>
      <c r="O288" s="1" t="s">
        <v>36</v>
      </c>
      <c r="P288" s="3">
        <v>31.07226</v>
      </c>
      <c r="Q288" s="22">
        <f t="shared" si="30"/>
        <v>0.27044894706725542</v>
      </c>
      <c r="R288" s="23">
        <f t="shared" si="31"/>
        <v>22.668800000000001</v>
      </c>
      <c r="S288" s="4">
        <v>0.12</v>
      </c>
      <c r="T288" s="3">
        <v>25.76</v>
      </c>
      <c r="U288" s="25">
        <f t="shared" si="32"/>
        <v>8.403459999999999</v>
      </c>
      <c r="V288" s="26" t="str">
        <f t="shared" si="33"/>
        <v>13840620337093826361541</v>
      </c>
      <c r="W288" s="27">
        <v>43831</v>
      </c>
      <c r="X288" s="28"/>
      <c r="Y288" s="47"/>
      <c r="Z288" s="30">
        <f t="shared" si="34"/>
        <v>0</v>
      </c>
      <c r="AB288" s="32">
        <f t="shared" si="28"/>
        <v>0</v>
      </c>
      <c r="AC288" s="31"/>
      <c r="AD288" s="33">
        <f t="shared" si="29"/>
        <v>0</v>
      </c>
    </row>
    <row r="289" spans="1:30" s="46" customFormat="1" hidden="1" x14ac:dyDescent="0.2">
      <c r="A289" s="9">
        <v>2021</v>
      </c>
      <c r="B289" s="1" t="s">
        <v>3</v>
      </c>
      <c r="C289" s="19" t="s">
        <v>38</v>
      </c>
      <c r="D289" s="19" t="s">
        <v>39</v>
      </c>
      <c r="E289" s="19" t="s">
        <v>99</v>
      </c>
      <c r="F289" s="20">
        <v>138406</v>
      </c>
      <c r="G289" s="20">
        <v>138406</v>
      </c>
      <c r="H289" s="20" t="s">
        <v>41</v>
      </c>
      <c r="I289" s="20" t="s">
        <v>42</v>
      </c>
      <c r="J289" s="20">
        <v>20337093826</v>
      </c>
      <c r="K289" s="48" t="s">
        <v>158</v>
      </c>
      <c r="L289" s="19" t="s">
        <v>155</v>
      </c>
      <c r="M289" s="1" t="s">
        <v>44</v>
      </c>
      <c r="N289" s="2">
        <v>361532</v>
      </c>
      <c r="O289" s="1" t="s">
        <v>45</v>
      </c>
      <c r="P289" s="3">
        <v>24.870425957550601</v>
      </c>
      <c r="Q289" s="22">
        <f t="shared" si="30"/>
        <v>0.42785057142618299</v>
      </c>
      <c r="R289" s="23">
        <f t="shared" si="31"/>
        <v>14.229600000000001</v>
      </c>
      <c r="S289" s="4">
        <v>0.12</v>
      </c>
      <c r="T289" s="3">
        <v>16.170000000000002</v>
      </c>
      <c r="U289" s="25">
        <f t="shared" si="32"/>
        <v>10.6408259575506</v>
      </c>
      <c r="V289" s="26" t="str">
        <f t="shared" si="33"/>
        <v>13840620337093826361532</v>
      </c>
      <c r="W289" s="27">
        <v>43831</v>
      </c>
      <c r="X289" s="28"/>
      <c r="Y289" s="47"/>
      <c r="Z289" s="30">
        <f t="shared" si="34"/>
        <v>0</v>
      </c>
      <c r="AB289" s="32">
        <f t="shared" si="28"/>
        <v>0</v>
      </c>
      <c r="AC289" s="31"/>
      <c r="AD289" s="33">
        <f t="shared" si="29"/>
        <v>0</v>
      </c>
    </row>
    <row r="290" spans="1:30" s="46" customFormat="1" hidden="1" x14ac:dyDescent="0.2">
      <c r="A290" s="9">
        <v>2021</v>
      </c>
      <c r="B290" s="1" t="s">
        <v>3</v>
      </c>
      <c r="C290" s="19" t="s">
        <v>38</v>
      </c>
      <c r="D290" s="19" t="s">
        <v>39</v>
      </c>
      <c r="E290" s="19" t="s">
        <v>99</v>
      </c>
      <c r="F290" s="20">
        <v>138406</v>
      </c>
      <c r="G290" s="20">
        <v>138406</v>
      </c>
      <c r="H290" s="20" t="s">
        <v>41</v>
      </c>
      <c r="I290" s="20" t="s">
        <v>42</v>
      </c>
      <c r="J290" s="20">
        <v>20337093826</v>
      </c>
      <c r="K290" s="48" t="s">
        <v>158</v>
      </c>
      <c r="L290" s="19" t="s">
        <v>155</v>
      </c>
      <c r="M290" s="1" t="s">
        <v>48</v>
      </c>
      <c r="N290" s="2">
        <v>360970</v>
      </c>
      <c r="O290" s="1" t="s">
        <v>68</v>
      </c>
      <c r="P290" s="3">
        <v>36.393084000000002</v>
      </c>
      <c r="Q290" s="22">
        <f t="shared" si="30"/>
        <v>0.13458694514595138</v>
      </c>
      <c r="R290" s="23">
        <f t="shared" si="31"/>
        <v>31.495049999999999</v>
      </c>
      <c r="S290" s="4">
        <v>0.105</v>
      </c>
      <c r="T290" s="3">
        <v>35.19</v>
      </c>
      <c r="U290" s="25">
        <f t="shared" si="32"/>
        <v>4.8980340000000027</v>
      </c>
      <c r="V290" s="26" t="str">
        <f t="shared" si="33"/>
        <v>13840620337093826360970</v>
      </c>
      <c r="W290" s="27">
        <v>43831</v>
      </c>
      <c r="X290" s="28"/>
      <c r="Y290" s="47"/>
      <c r="Z290" s="30">
        <f t="shared" si="34"/>
        <v>0</v>
      </c>
      <c r="AB290" s="32">
        <f t="shared" si="28"/>
        <v>0</v>
      </c>
      <c r="AC290" s="31"/>
      <c r="AD290" s="33">
        <f t="shared" si="29"/>
        <v>0</v>
      </c>
    </row>
    <row r="291" spans="1:30" s="46" customFormat="1" hidden="1" x14ac:dyDescent="0.2">
      <c r="A291" s="9">
        <v>2021</v>
      </c>
      <c r="B291" s="1" t="s">
        <v>3</v>
      </c>
      <c r="C291" s="19" t="s">
        <v>38</v>
      </c>
      <c r="D291" s="19" t="s">
        <v>39</v>
      </c>
      <c r="E291" s="19" t="s">
        <v>99</v>
      </c>
      <c r="F291" s="20">
        <v>138406</v>
      </c>
      <c r="G291" s="20">
        <v>138406</v>
      </c>
      <c r="H291" s="20" t="s">
        <v>41</v>
      </c>
      <c r="I291" s="20" t="s">
        <v>42</v>
      </c>
      <c r="J291" s="20">
        <v>20510830246</v>
      </c>
      <c r="K291" s="48" t="s">
        <v>159</v>
      </c>
      <c r="L291" s="19" t="s">
        <v>155</v>
      </c>
      <c r="M291" s="1" t="s">
        <v>35</v>
      </c>
      <c r="N291" s="2">
        <v>361571</v>
      </c>
      <c r="O291" s="1" t="s">
        <v>37</v>
      </c>
      <c r="P291" s="3">
        <v>25.216627835683624</v>
      </c>
      <c r="Q291" s="22">
        <f t="shared" si="30"/>
        <v>0.10103761106702125</v>
      </c>
      <c r="R291" s="23">
        <f t="shared" si="31"/>
        <v>22.668800000000001</v>
      </c>
      <c r="S291" s="4">
        <v>0.12</v>
      </c>
      <c r="T291" s="3">
        <v>25.76</v>
      </c>
      <c r="U291" s="25">
        <f t="shared" si="32"/>
        <v>2.5478278356836235</v>
      </c>
      <c r="V291" s="26" t="str">
        <f t="shared" si="33"/>
        <v>13840620510830246361571</v>
      </c>
      <c r="W291" s="27">
        <v>43831</v>
      </c>
      <c r="X291" s="28"/>
      <c r="Y291" s="47"/>
      <c r="Z291" s="30">
        <f t="shared" si="34"/>
        <v>0</v>
      </c>
      <c r="AB291" s="32">
        <f t="shared" si="28"/>
        <v>0</v>
      </c>
      <c r="AC291" s="31"/>
      <c r="AD291" s="33">
        <f t="shared" si="29"/>
        <v>0</v>
      </c>
    </row>
    <row r="292" spans="1:30" s="46" customFormat="1" hidden="1" x14ac:dyDescent="0.2">
      <c r="A292" s="9">
        <v>2021</v>
      </c>
      <c r="B292" s="1" t="s">
        <v>3</v>
      </c>
      <c r="C292" s="19" t="s">
        <v>38</v>
      </c>
      <c r="D292" s="19" t="s">
        <v>39</v>
      </c>
      <c r="E292" s="19" t="s">
        <v>99</v>
      </c>
      <c r="F292" s="20">
        <v>138406</v>
      </c>
      <c r="G292" s="20">
        <v>138406</v>
      </c>
      <c r="H292" s="20" t="s">
        <v>41</v>
      </c>
      <c r="I292" s="20" t="s">
        <v>42</v>
      </c>
      <c r="J292" s="20">
        <v>20510830246</v>
      </c>
      <c r="K292" s="48" t="s">
        <v>159</v>
      </c>
      <c r="L292" s="19" t="s">
        <v>155</v>
      </c>
      <c r="M292" s="1" t="s">
        <v>35</v>
      </c>
      <c r="N292" s="2">
        <v>361541</v>
      </c>
      <c r="O292" s="1" t="s">
        <v>36</v>
      </c>
      <c r="P292" s="3">
        <v>31.07226</v>
      </c>
      <c r="Q292" s="22">
        <f t="shared" si="30"/>
        <v>0.27044894706725542</v>
      </c>
      <c r="R292" s="23">
        <f t="shared" si="31"/>
        <v>22.668800000000001</v>
      </c>
      <c r="S292" s="4">
        <v>0.12</v>
      </c>
      <c r="T292" s="3">
        <v>25.76</v>
      </c>
      <c r="U292" s="25">
        <f t="shared" si="32"/>
        <v>8.403459999999999</v>
      </c>
      <c r="V292" s="26" t="str">
        <f t="shared" si="33"/>
        <v>13840620510830246361541</v>
      </c>
      <c r="W292" s="27">
        <v>43831</v>
      </c>
      <c r="X292" s="28"/>
      <c r="Y292" s="47"/>
      <c r="Z292" s="30">
        <f t="shared" si="34"/>
        <v>0</v>
      </c>
      <c r="AB292" s="32">
        <f t="shared" si="28"/>
        <v>0</v>
      </c>
      <c r="AC292" s="31"/>
      <c r="AD292" s="33">
        <f t="shared" si="29"/>
        <v>0</v>
      </c>
    </row>
    <row r="293" spans="1:30" s="46" customFormat="1" hidden="1" x14ac:dyDescent="0.2">
      <c r="A293" s="9">
        <v>2021</v>
      </c>
      <c r="B293" s="1" t="s">
        <v>3</v>
      </c>
      <c r="C293" s="19" t="s">
        <v>38</v>
      </c>
      <c r="D293" s="19" t="s">
        <v>39</v>
      </c>
      <c r="E293" s="19" t="s">
        <v>99</v>
      </c>
      <c r="F293" s="20">
        <v>138406</v>
      </c>
      <c r="G293" s="20">
        <v>138406</v>
      </c>
      <c r="H293" s="20" t="s">
        <v>41</v>
      </c>
      <c r="I293" s="20" t="s">
        <v>42</v>
      </c>
      <c r="J293" s="20">
        <v>20510830246</v>
      </c>
      <c r="K293" s="48" t="s">
        <v>159</v>
      </c>
      <c r="L293" s="19" t="s">
        <v>155</v>
      </c>
      <c r="M293" s="1" t="s">
        <v>44</v>
      </c>
      <c r="N293" s="2">
        <v>361532</v>
      </c>
      <c r="O293" s="1" t="s">
        <v>45</v>
      </c>
      <c r="P293" s="3">
        <v>24.870425957550601</v>
      </c>
      <c r="Q293" s="22">
        <f t="shared" si="30"/>
        <v>0.42785057142618299</v>
      </c>
      <c r="R293" s="23">
        <f t="shared" si="31"/>
        <v>14.229600000000001</v>
      </c>
      <c r="S293" s="4">
        <v>0.12</v>
      </c>
      <c r="T293" s="3">
        <v>16.170000000000002</v>
      </c>
      <c r="U293" s="25">
        <f t="shared" si="32"/>
        <v>10.6408259575506</v>
      </c>
      <c r="V293" s="26" t="str">
        <f t="shared" si="33"/>
        <v>13840620510830246361532</v>
      </c>
      <c r="W293" s="27">
        <v>43831</v>
      </c>
      <c r="X293" s="28"/>
      <c r="Y293" s="47"/>
      <c r="Z293" s="30">
        <f t="shared" si="34"/>
        <v>0</v>
      </c>
      <c r="AB293" s="32">
        <f t="shared" si="28"/>
        <v>0</v>
      </c>
      <c r="AC293" s="31"/>
      <c r="AD293" s="33">
        <f t="shared" si="29"/>
        <v>0</v>
      </c>
    </row>
    <row r="294" spans="1:30" s="46" customFormat="1" hidden="1" x14ac:dyDescent="0.2">
      <c r="A294" s="9">
        <v>2021</v>
      </c>
      <c r="B294" s="1" t="s">
        <v>3</v>
      </c>
      <c r="C294" s="19" t="s">
        <v>38</v>
      </c>
      <c r="D294" s="19" t="s">
        <v>39</v>
      </c>
      <c r="E294" s="19" t="s">
        <v>99</v>
      </c>
      <c r="F294" s="20">
        <v>138406</v>
      </c>
      <c r="G294" s="20">
        <v>138406</v>
      </c>
      <c r="H294" s="20" t="s">
        <v>41</v>
      </c>
      <c r="I294" s="20" t="s">
        <v>42</v>
      </c>
      <c r="J294" s="20">
        <v>20510830246</v>
      </c>
      <c r="K294" s="48" t="s">
        <v>159</v>
      </c>
      <c r="L294" s="19" t="s">
        <v>155</v>
      </c>
      <c r="M294" s="1" t="s">
        <v>48</v>
      </c>
      <c r="N294" s="2">
        <v>360970</v>
      </c>
      <c r="O294" s="1" t="s">
        <v>68</v>
      </c>
      <c r="P294" s="3">
        <v>36.393084000000002</v>
      </c>
      <c r="Q294" s="22">
        <f t="shared" si="30"/>
        <v>0.13458694514595138</v>
      </c>
      <c r="R294" s="23">
        <f t="shared" si="31"/>
        <v>31.495049999999999</v>
      </c>
      <c r="S294" s="4">
        <v>0.105</v>
      </c>
      <c r="T294" s="3">
        <v>35.19</v>
      </c>
      <c r="U294" s="25">
        <f t="shared" si="32"/>
        <v>4.8980340000000027</v>
      </c>
      <c r="V294" s="26" t="str">
        <f t="shared" si="33"/>
        <v>13840620510830246360970</v>
      </c>
      <c r="W294" s="27">
        <v>43831</v>
      </c>
      <c r="X294" s="28"/>
      <c r="Y294" s="47"/>
      <c r="Z294" s="30">
        <f t="shared" si="34"/>
        <v>0</v>
      </c>
      <c r="AB294" s="32">
        <f t="shared" si="28"/>
        <v>0</v>
      </c>
      <c r="AC294" s="31"/>
      <c r="AD294" s="33">
        <f t="shared" si="29"/>
        <v>0</v>
      </c>
    </row>
    <row r="295" spans="1:30" s="46" customFormat="1" hidden="1" x14ac:dyDescent="0.2">
      <c r="A295" s="9">
        <v>2021</v>
      </c>
      <c r="B295" s="1" t="s">
        <v>3</v>
      </c>
      <c r="C295" s="19" t="s">
        <v>38</v>
      </c>
      <c r="D295" s="19" t="s">
        <v>39</v>
      </c>
      <c r="E295" s="19" t="s">
        <v>99</v>
      </c>
      <c r="F295" s="20">
        <v>138406</v>
      </c>
      <c r="G295" s="20">
        <v>138406</v>
      </c>
      <c r="H295" s="20" t="s">
        <v>41</v>
      </c>
      <c r="I295" s="20" t="s">
        <v>42</v>
      </c>
      <c r="J295" s="20">
        <v>20535963470</v>
      </c>
      <c r="K295" s="48" t="s">
        <v>160</v>
      </c>
      <c r="L295" s="19" t="s">
        <v>155</v>
      </c>
      <c r="M295" s="1" t="s">
        <v>35</v>
      </c>
      <c r="N295" s="2">
        <v>361571</v>
      </c>
      <c r="O295" s="1" t="s">
        <v>37</v>
      </c>
      <c r="P295" s="3">
        <v>25.216627835683624</v>
      </c>
      <c r="Q295" s="22">
        <f t="shared" si="30"/>
        <v>0.10103761106702125</v>
      </c>
      <c r="R295" s="23">
        <f t="shared" si="31"/>
        <v>22.668800000000001</v>
      </c>
      <c r="S295" s="4">
        <v>0.12</v>
      </c>
      <c r="T295" s="3">
        <v>25.76</v>
      </c>
      <c r="U295" s="25">
        <f t="shared" si="32"/>
        <v>2.5478278356836235</v>
      </c>
      <c r="V295" s="26" t="str">
        <f t="shared" si="33"/>
        <v>13840620535963470361571</v>
      </c>
      <c r="W295" s="27">
        <v>43831</v>
      </c>
      <c r="X295" s="28"/>
      <c r="Y295" s="47"/>
      <c r="Z295" s="30">
        <f t="shared" si="34"/>
        <v>0</v>
      </c>
      <c r="AB295" s="32">
        <f t="shared" si="28"/>
        <v>0</v>
      </c>
      <c r="AC295" s="31"/>
      <c r="AD295" s="33">
        <f t="shared" si="29"/>
        <v>0</v>
      </c>
    </row>
    <row r="296" spans="1:30" s="46" customFormat="1" hidden="1" x14ac:dyDescent="0.2">
      <c r="A296" s="9">
        <v>2021</v>
      </c>
      <c r="B296" s="1" t="s">
        <v>3</v>
      </c>
      <c r="C296" s="19" t="s">
        <v>38</v>
      </c>
      <c r="D296" s="19" t="s">
        <v>39</v>
      </c>
      <c r="E296" s="19" t="s">
        <v>99</v>
      </c>
      <c r="F296" s="20">
        <v>138406</v>
      </c>
      <c r="G296" s="20">
        <v>138406</v>
      </c>
      <c r="H296" s="20" t="s">
        <v>41</v>
      </c>
      <c r="I296" s="20" t="s">
        <v>42</v>
      </c>
      <c r="J296" s="20">
        <v>20535963470</v>
      </c>
      <c r="K296" s="48" t="s">
        <v>160</v>
      </c>
      <c r="L296" s="19" t="s">
        <v>155</v>
      </c>
      <c r="M296" s="1" t="s">
        <v>35</v>
      </c>
      <c r="N296" s="2">
        <v>361541</v>
      </c>
      <c r="O296" s="1" t="s">
        <v>36</v>
      </c>
      <c r="P296" s="3">
        <v>31.07226</v>
      </c>
      <c r="Q296" s="22">
        <f t="shared" si="30"/>
        <v>0.27044894706725542</v>
      </c>
      <c r="R296" s="23">
        <f t="shared" si="31"/>
        <v>22.668800000000001</v>
      </c>
      <c r="S296" s="4">
        <v>0.12</v>
      </c>
      <c r="T296" s="3">
        <v>25.76</v>
      </c>
      <c r="U296" s="25">
        <f t="shared" si="32"/>
        <v>8.403459999999999</v>
      </c>
      <c r="V296" s="26" t="str">
        <f t="shared" si="33"/>
        <v>13840620535963470361541</v>
      </c>
      <c r="W296" s="27">
        <v>43831</v>
      </c>
      <c r="X296" s="28"/>
      <c r="Y296" s="47"/>
      <c r="Z296" s="30">
        <f t="shared" si="34"/>
        <v>0</v>
      </c>
      <c r="AB296" s="32">
        <f t="shared" si="28"/>
        <v>0</v>
      </c>
      <c r="AC296" s="31"/>
      <c r="AD296" s="33">
        <f t="shared" si="29"/>
        <v>0</v>
      </c>
    </row>
    <row r="297" spans="1:30" s="46" customFormat="1" hidden="1" x14ac:dyDescent="0.2">
      <c r="A297" s="9">
        <v>2021</v>
      </c>
      <c r="B297" s="1" t="s">
        <v>3</v>
      </c>
      <c r="C297" s="19" t="s">
        <v>38</v>
      </c>
      <c r="D297" s="19" t="s">
        <v>39</v>
      </c>
      <c r="E297" s="19" t="s">
        <v>99</v>
      </c>
      <c r="F297" s="20">
        <v>138406</v>
      </c>
      <c r="G297" s="20">
        <v>138406</v>
      </c>
      <c r="H297" s="20" t="s">
        <v>41</v>
      </c>
      <c r="I297" s="20" t="s">
        <v>42</v>
      </c>
      <c r="J297" s="20">
        <v>20535963470</v>
      </c>
      <c r="K297" s="48" t="s">
        <v>160</v>
      </c>
      <c r="L297" s="19" t="s">
        <v>155</v>
      </c>
      <c r="M297" s="1" t="s">
        <v>44</v>
      </c>
      <c r="N297" s="2">
        <v>361532</v>
      </c>
      <c r="O297" s="1" t="s">
        <v>45</v>
      </c>
      <c r="P297" s="3">
        <v>24.870425957550601</v>
      </c>
      <c r="Q297" s="22">
        <f t="shared" si="30"/>
        <v>0.42785057142618299</v>
      </c>
      <c r="R297" s="23">
        <f t="shared" si="31"/>
        <v>14.229600000000001</v>
      </c>
      <c r="S297" s="4">
        <v>0.12</v>
      </c>
      <c r="T297" s="3">
        <v>16.170000000000002</v>
      </c>
      <c r="U297" s="25">
        <f t="shared" si="32"/>
        <v>10.6408259575506</v>
      </c>
      <c r="V297" s="26" t="str">
        <f t="shared" si="33"/>
        <v>13840620535963470361532</v>
      </c>
      <c r="W297" s="27">
        <v>43831</v>
      </c>
      <c r="X297" s="28"/>
      <c r="Y297" s="47"/>
      <c r="Z297" s="30">
        <f t="shared" si="34"/>
        <v>0</v>
      </c>
      <c r="AB297" s="32">
        <f t="shared" si="28"/>
        <v>0</v>
      </c>
      <c r="AC297" s="31"/>
      <c r="AD297" s="33">
        <f t="shared" si="29"/>
        <v>0</v>
      </c>
    </row>
    <row r="298" spans="1:30" s="46" customFormat="1" hidden="1" x14ac:dyDescent="0.2">
      <c r="A298" s="9">
        <v>2021</v>
      </c>
      <c r="B298" s="1" t="s">
        <v>3</v>
      </c>
      <c r="C298" s="19" t="s">
        <v>38</v>
      </c>
      <c r="D298" s="19" t="s">
        <v>39</v>
      </c>
      <c r="E298" s="19" t="s">
        <v>99</v>
      </c>
      <c r="F298" s="20">
        <v>138406</v>
      </c>
      <c r="G298" s="20">
        <v>138406</v>
      </c>
      <c r="H298" s="20" t="s">
        <v>41</v>
      </c>
      <c r="I298" s="20" t="s">
        <v>42</v>
      </c>
      <c r="J298" s="20">
        <v>20535963470</v>
      </c>
      <c r="K298" s="48" t="s">
        <v>160</v>
      </c>
      <c r="L298" s="19" t="s">
        <v>155</v>
      </c>
      <c r="M298" s="1" t="s">
        <v>48</v>
      </c>
      <c r="N298" s="2">
        <v>360970</v>
      </c>
      <c r="O298" s="1" t="s">
        <v>68</v>
      </c>
      <c r="P298" s="3">
        <v>36.393084000000002</v>
      </c>
      <c r="Q298" s="22">
        <f t="shared" si="30"/>
        <v>0.13458694514595138</v>
      </c>
      <c r="R298" s="23">
        <f t="shared" si="31"/>
        <v>31.495049999999999</v>
      </c>
      <c r="S298" s="4">
        <v>0.105</v>
      </c>
      <c r="T298" s="3">
        <v>35.19</v>
      </c>
      <c r="U298" s="25">
        <f t="shared" si="32"/>
        <v>4.8980340000000027</v>
      </c>
      <c r="V298" s="26" t="str">
        <f t="shared" si="33"/>
        <v>13840620535963470360970</v>
      </c>
      <c r="W298" s="27">
        <v>43831</v>
      </c>
      <c r="X298" s="28"/>
      <c r="Y298" s="47"/>
      <c r="Z298" s="30">
        <f t="shared" si="34"/>
        <v>0</v>
      </c>
      <c r="AB298" s="32">
        <f t="shared" si="28"/>
        <v>0</v>
      </c>
      <c r="AC298" s="31"/>
      <c r="AD298" s="33">
        <f t="shared" si="29"/>
        <v>0</v>
      </c>
    </row>
    <row r="299" spans="1:30" s="46" customFormat="1" hidden="1" x14ac:dyDescent="0.2">
      <c r="A299" s="9">
        <v>2021</v>
      </c>
      <c r="B299" s="1" t="s">
        <v>3</v>
      </c>
      <c r="C299" s="19" t="s">
        <v>38</v>
      </c>
      <c r="D299" s="19" t="s">
        <v>39</v>
      </c>
      <c r="E299" s="19" t="s">
        <v>99</v>
      </c>
      <c r="F299" s="20">
        <v>138406</v>
      </c>
      <c r="G299" s="20">
        <v>138406</v>
      </c>
      <c r="H299" s="20" t="s">
        <v>41</v>
      </c>
      <c r="I299" s="20" t="s">
        <v>42</v>
      </c>
      <c r="J299" s="20">
        <v>20601162432</v>
      </c>
      <c r="K299" s="48" t="s">
        <v>161</v>
      </c>
      <c r="L299" s="19" t="s">
        <v>155</v>
      </c>
      <c r="M299" s="1" t="s">
        <v>35</v>
      </c>
      <c r="N299" s="2">
        <v>361571</v>
      </c>
      <c r="O299" s="1" t="s">
        <v>37</v>
      </c>
      <c r="P299" s="3">
        <v>25.216627835683624</v>
      </c>
      <c r="Q299" s="22">
        <f t="shared" si="30"/>
        <v>0.10103761106702125</v>
      </c>
      <c r="R299" s="23">
        <f t="shared" si="31"/>
        <v>22.668800000000001</v>
      </c>
      <c r="S299" s="4">
        <v>0.12</v>
      </c>
      <c r="T299" s="3">
        <v>25.76</v>
      </c>
      <c r="U299" s="25">
        <f t="shared" si="32"/>
        <v>2.5478278356836235</v>
      </c>
      <c r="V299" s="26" t="str">
        <f t="shared" si="33"/>
        <v>13840620601162432361571</v>
      </c>
      <c r="W299" s="27">
        <v>43831</v>
      </c>
      <c r="X299" s="28"/>
      <c r="Y299" s="47"/>
      <c r="Z299" s="30">
        <f t="shared" si="34"/>
        <v>0</v>
      </c>
      <c r="AB299" s="32">
        <f t="shared" si="28"/>
        <v>0</v>
      </c>
      <c r="AC299" s="31"/>
      <c r="AD299" s="33">
        <f t="shared" si="29"/>
        <v>0</v>
      </c>
    </row>
    <row r="300" spans="1:30" s="46" customFormat="1" hidden="1" x14ac:dyDescent="0.2">
      <c r="A300" s="9">
        <v>2021</v>
      </c>
      <c r="B300" s="1" t="s">
        <v>3</v>
      </c>
      <c r="C300" s="19" t="s">
        <v>38</v>
      </c>
      <c r="D300" s="19" t="s">
        <v>39</v>
      </c>
      <c r="E300" s="19" t="s">
        <v>99</v>
      </c>
      <c r="F300" s="20">
        <v>138406</v>
      </c>
      <c r="G300" s="20">
        <v>138406</v>
      </c>
      <c r="H300" s="20" t="s">
        <v>41</v>
      </c>
      <c r="I300" s="20" t="s">
        <v>42</v>
      </c>
      <c r="J300" s="20">
        <v>20601162432</v>
      </c>
      <c r="K300" s="48" t="s">
        <v>161</v>
      </c>
      <c r="L300" s="19" t="s">
        <v>155</v>
      </c>
      <c r="M300" s="1" t="s">
        <v>35</v>
      </c>
      <c r="N300" s="2">
        <v>361541</v>
      </c>
      <c r="O300" s="1" t="s">
        <v>36</v>
      </c>
      <c r="P300" s="3">
        <v>31.07226</v>
      </c>
      <c r="Q300" s="22">
        <f t="shared" si="30"/>
        <v>0.27044894706725542</v>
      </c>
      <c r="R300" s="23">
        <f t="shared" si="31"/>
        <v>22.668800000000001</v>
      </c>
      <c r="S300" s="4">
        <v>0.12</v>
      </c>
      <c r="T300" s="3">
        <v>25.76</v>
      </c>
      <c r="U300" s="25">
        <f t="shared" si="32"/>
        <v>8.403459999999999</v>
      </c>
      <c r="V300" s="26" t="str">
        <f t="shared" si="33"/>
        <v>13840620601162432361541</v>
      </c>
      <c r="W300" s="27">
        <v>43831</v>
      </c>
      <c r="X300" s="28"/>
      <c r="Y300" s="47"/>
      <c r="Z300" s="30">
        <f t="shared" si="34"/>
        <v>0</v>
      </c>
      <c r="AB300" s="32">
        <f t="shared" si="28"/>
        <v>0</v>
      </c>
      <c r="AC300" s="31"/>
      <c r="AD300" s="33">
        <f t="shared" si="29"/>
        <v>0</v>
      </c>
    </row>
    <row r="301" spans="1:30" s="46" customFormat="1" hidden="1" x14ac:dyDescent="0.2">
      <c r="A301" s="9">
        <v>2021</v>
      </c>
      <c r="B301" s="1" t="s">
        <v>3</v>
      </c>
      <c r="C301" s="19" t="s">
        <v>38</v>
      </c>
      <c r="D301" s="19" t="s">
        <v>39</v>
      </c>
      <c r="E301" s="19" t="s">
        <v>99</v>
      </c>
      <c r="F301" s="20">
        <v>138406</v>
      </c>
      <c r="G301" s="20">
        <v>138406</v>
      </c>
      <c r="H301" s="20" t="s">
        <v>41</v>
      </c>
      <c r="I301" s="20" t="s">
        <v>42</v>
      </c>
      <c r="J301" s="20">
        <v>20601162432</v>
      </c>
      <c r="K301" s="48" t="s">
        <v>161</v>
      </c>
      <c r="L301" s="19" t="s">
        <v>155</v>
      </c>
      <c r="M301" s="1" t="s">
        <v>44</v>
      </c>
      <c r="N301" s="2">
        <v>361532</v>
      </c>
      <c r="O301" s="1" t="s">
        <v>45</v>
      </c>
      <c r="P301" s="3">
        <v>24.870425957550601</v>
      </c>
      <c r="Q301" s="22">
        <f t="shared" si="30"/>
        <v>0.42785057142618299</v>
      </c>
      <c r="R301" s="23">
        <f t="shared" si="31"/>
        <v>14.229600000000001</v>
      </c>
      <c r="S301" s="4">
        <v>0.12</v>
      </c>
      <c r="T301" s="3">
        <v>16.170000000000002</v>
      </c>
      <c r="U301" s="25">
        <f t="shared" si="32"/>
        <v>10.6408259575506</v>
      </c>
      <c r="V301" s="26" t="str">
        <f t="shared" si="33"/>
        <v>13840620601162432361532</v>
      </c>
      <c r="W301" s="27">
        <v>43831</v>
      </c>
      <c r="X301" s="28"/>
      <c r="Y301" s="47"/>
      <c r="Z301" s="30">
        <f t="shared" si="34"/>
        <v>0</v>
      </c>
      <c r="AB301" s="32">
        <f t="shared" si="28"/>
        <v>0</v>
      </c>
      <c r="AC301" s="31"/>
      <c r="AD301" s="33">
        <f t="shared" si="29"/>
        <v>0</v>
      </c>
    </row>
    <row r="302" spans="1:30" s="46" customFormat="1" hidden="1" x14ac:dyDescent="0.2">
      <c r="A302" s="9">
        <v>2021</v>
      </c>
      <c r="B302" s="1" t="s">
        <v>3</v>
      </c>
      <c r="C302" s="19" t="s">
        <v>38</v>
      </c>
      <c r="D302" s="19" t="s">
        <v>39</v>
      </c>
      <c r="E302" s="19" t="s">
        <v>99</v>
      </c>
      <c r="F302" s="20">
        <v>138406</v>
      </c>
      <c r="G302" s="20">
        <v>138406</v>
      </c>
      <c r="H302" s="20" t="s">
        <v>41</v>
      </c>
      <c r="I302" s="20" t="s">
        <v>42</v>
      </c>
      <c r="J302" s="20">
        <v>20601162432</v>
      </c>
      <c r="K302" s="48" t="s">
        <v>161</v>
      </c>
      <c r="L302" s="19" t="s">
        <v>155</v>
      </c>
      <c r="M302" s="1" t="s">
        <v>48</v>
      </c>
      <c r="N302" s="2">
        <v>360970</v>
      </c>
      <c r="O302" s="1" t="s">
        <v>68</v>
      </c>
      <c r="P302" s="3">
        <v>36.393084000000002</v>
      </c>
      <c r="Q302" s="22">
        <f t="shared" si="30"/>
        <v>0.13458694514595138</v>
      </c>
      <c r="R302" s="23">
        <f t="shared" si="31"/>
        <v>31.495049999999999</v>
      </c>
      <c r="S302" s="4">
        <v>0.105</v>
      </c>
      <c r="T302" s="3">
        <v>35.19</v>
      </c>
      <c r="U302" s="25">
        <f t="shared" si="32"/>
        <v>4.8980340000000027</v>
      </c>
      <c r="V302" s="26" t="str">
        <f t="shared" si="33"/>
        <v>13840620601162432360970</v>
      </c>
      <c r="W302" s="27">
        <v>43831</v>
      </c>
      <c r="X302" s="28"/>
      <c r="Y302" s="47"/>
      <c r="Z302" s="30">
        <f t="shared" si="34"/>
        <v>0</v>
      </c>
      <c r="AB302" s="32">
        <f t="shared" si="28"/>
        <v>0</v>
      </c>
      <c r="AC302" s="31"/>
      <c r="AD302" s="33">
        <f t="shared" si="29"/>
        <v>0</v>
      </c>
    </row>
    <row r="303" spans="1:30" s="46" customFormat="1" hidden="1" x14ac:dyDescent="0.2">
      <c r="A303" s="9">
        <v>2021</v>
      </c>
      <c r="B303" s="1" t="s">
        <v>3</v>
      </c>
      <c r="C303" s="19" t="s">
        <v>38</v>
      </c>
      <c r="D303" s="19" t="s">
        <v>39</v>
      </c>
      <c r="E303" s="19" t="s">
        <v>99</v>
      </c>
      <c r="F303" s="20">
        <v>138406</v>
      </c>
      <c r="G303" s="20">
        <v>138406</v>
      </c>
      <c r="H303" s="20" t="s">
        <v>41</v>
      </c>
      <c r="I303" s="20" t="s">
        <v>42</v>
      </c>
      <c r="J303" s="20">
        <v>20502117549</v>
      </c>
      <c r="K303" s="19" t="s">
        <v>162</v>
      </c>
      <c r="L303" s="19" t="s">
        <v>163</v>
      </c>
      <c r="M303" s="1" t="s">
        <v>35</v>
      </c>
      <c r="N303" s="2">
        <v>361377</v>
      </c>
      <c r="O303" s="1" t="s">
        <v>83</v>
      </c>
      <c r="P303" s="3">
        <v>53.654772600000001</v>
      </c>
      <c r="Q303" s="22">
        <f t="shared" si="30"/>
        <v>0.23505034107627554</v>
      </c>
      <c r="R303" s="23">
        <f t="shared" si="31"/>
        <v>41.043199999999999</v>
      </c>
      <c r="S303" s="4">
        <v>0.12</v>
      </c>
      <c r="T303" s="3">
        <v>46.64</v>
      </c>
      <c r="U303" s="25">
        <f t="shared" si="32"/>
        <v>12.611572600000002</v>
      </c>
      <c r="V303" s="26" t="str">
        <f t="shared" si="33"/>
        <v>13840620502117549361377</v>
      </c>
      <c r="W303" s="27">
        <v>43831</v>
      </c>
      <c r="X303" s="28"/>
      <c r="Y303" s="47"/>
      <c r="Z303" s="30">
        <f t="shared" si="34"/>
        <v>0</v>
      </c>
      <c r="AB303" s="32">
        <f t="shared" si="28"/>
        <v>0</v>
      </c>
      <c r="AC303" s="31"/>
      <c r="AD303" s="33">
        <f t="shared" si="29"/>
        <v>0</v>
      </c>
    </row>
    <row r="304" spans="1:30" s="46" customFormat="1" hidden="1" x14ac:dyDescent="0.2">
      <c r="A304" s="9">
        <v>2021</v>
      </c>
      <c r="B304" s="1" t="s">
        <v>3</v>
      </c>
      <c r="C304" s="19" t="s">
        <v>38</v>
      </c>
      <c r="D304" s="19" t="s">
        <v>39</v>
      </c>
      <c r="E304" s="19" t="s">
        <v>99</v>
      </c>
      <c r="F304" s="20">
        <v>138406</v>
      </c>
      <c r="G304" s="20">
        <v>138406</v>
      </c>
      <c r="H304" s="20" t="s">
        <v>41</v>
      </c>
      <c r="I304" s="20" t="s">
        <v>42</v>
      </c>
      <c r="J304" s="20">
        <v>20502117549</v>
      </c>
      <c r="K304" s="19" t="s">
        <v>162</v>
      </c>
      <c r="L304" s="19" t="s">
        <v>163</v>
      </c>
      <c r="M304" s="1" t="s">
        <v>44</v>
      </c>
      <c r="N304" s="2">
        <v>361533</v>
      </c>
      <c r="O304" s="1" t="s">
        <v>120</v>
      </c>
      <c r="P304" s="3">
        <v>69.356111760000005</v>
      </c>
      <c r="Q304" s="22">
        <f t="shared" si="30"/>
        <v>0.40619508569752039</v>
      </c>
      <c r="R304" s="23">
        <f t="shared" si="31"/>
        <v>41.183999999999997</v>
      </c>
      <c r="S304" s="4">
        <v>0.12</v>
      </c>
      <c r="T304" s="3">
        <v>46.8</v>
      </c>
      <c r="U304" s="25">
        <f t="shared" si="32"/>
        <v>28.172111760000007</v>
      </c>
      <c r="V304" s="26" t="str">
        <f t="shared" si="33"/>
        <v>13840620502117549361533</v>
      </c>
      <c r="W304" s="27">
        <v>43831</v>
      </c>
      <c r="X304" s="28"/>
      <c r="Y304" s="47"/>
      <c r="Z304" s="30">
        <f t="shared" si="34"/>
        <v>0</v>
      </c>
      <c r="AB304" s="32">
        <f t="shared" si="28"/>
        <v>0</v>
      </c>
      <c r="AC304" s="31"/>
      <c r="AD304" s="33">
        <f t="shared" si="29"/>
        <v>0</v>
      </c>
    </row>
    <row r="305" spans="1:30" s="46" customFormat="1" hidden="1" x14ac:dyDescent="0.2">
      <c r="A305" s="9">
        <v>2021</v>
      </c>
      <c r="B305" s="1" t="s">
        <v>3</v>
      </c>
      <c r="C305" s="19" t="s">
        <v>38</v>
      </c>
      <c r="D305" s="19" t="s">
        <v>39</v>
      </c>
      <c r="E305" s="19" t="s">
        <v>99</v>
      </c>
      <c r="F305" s="20">
        <v>138406</v>
      </c>
      <c r="G305" s="20">
        <v>138406</v>
      </c>
      <c r="H305" s="20" t="s">
        <v>41</v>
      </c>
      <c r="I305" s="20" t="s">
        <v>42</v>
      </c>
      <c r="J305" s="20">
        <v>20502117549</v>
      </c>
      <c r="K305" s="19" t="s">
        <v>162</v>
      </c>
      <c r="L305" s="19" t="s">
        <v>163</v>
      </c>
      <c r="M305" s="1" t="s">
        <v>74</v>
      </c>
      <c r="N305" s="2">
        <v>371439</v>
      </c>
      <c r="O305" s="1" t="s">
        <v>102</v>
      </c>
      <c r="P305" s="3">
        <v>137.69</v>
      </c>
      <c r="Q305" s="22">
        <f t="shared" si="30"/>
        <v>0.24421645800395164</v>
      </c>
      <c r="R305" s="23">
        <f t="shared" si="31"/>
        <v>104.06383589743589</v>
      </c>
      <c r="S305" s="4">
        <v>0.12</v>
      </c>
      <c r="T305" s="3">
        <v>118.25435897435896</v>
      </c>
      <c r="U305" s="25">
        <f t="shared" si="32"/>
        <v>33.626164102564104</v>
      </c>
      <c r="V305" s="26" t="str">
        <f t="shared" si="33"/>
        <v>13840620502117549371439</v>
      </c>
      <c r="W305" s="27">
        <v>43831</v>
      </c>
      <c r="X305" s="28"/>
      <c r="Y305" s="47"/>
      <c r="Z305" s="30">
        <f t="shared" si="34"/>
        <v>0</v>
      </c>
      <c r="AB305" s="32">
        <f t="shared" si="28"/>
        <v>0</v>
      </c>
      <c r="AC305" s="31"/>
      <c r="AD305" s="33">
        <f t="shared" si="29"/>
        <v>0</v>
      </c>
    </row>
    <row r="306" spans="1:30" s="46" customFormat="1" hidden="1" x14ac:dyDescent="0.2">
      <c r="A306" s="9">
        <v>2021</v>
      </c>
      <c r="B306" s="1" t="s">
        <v>3</v>
      </c>
      <c r="C306" s="19" t="s">
        <v>38</v>
      </c>
      <c r="D306" s="19" t="s">
        <v>39</v>
      </c>
      <c r="E306" s="19" t="s">
        <v>99</v>
      </c>
      <c r="F306" s="20">
        <v>138406</v>
      </c>
      <c r="G306" s="20">
        <v>138406</v>
      </c>
      <c r="H306" s="20" t="s">
        <v>41</v>
      </c>
      <c r="I306" s="20" t="s">
        <v>42</v>
      </c>
      <c r="J306" s="20">
        <v>20502117549</v>
      </c>
      <c r="K306" s="19" t="s">
        <v>162</v>
      </c>
      <c r="L306" s="19" t="s">
        <v>163</v>
      </c>
      <c r="M306" s="1" t="s">
        <v>74</v>
      </c>
      <c r="N306" s="2">
        <v>370040</v>
      </c>
      <c r="O306" s="1" t="s">
        <v>89</v>
      </c>
      <c r="P306" s="3">
        <v>173.88983664</v>
      </c>
      <c r="Q306" s="22">
        <f t="shared" si="30"/>
        <v>0.28264927720734911</v>
      </c>
      <c r="R306" s="23">
        <f t="shared" si="31"/>
        <v>124.74</v>
      </c>
      <c r="S306" s="4">
        <v>0.12</v>
      </c>
      <c r="T306" s="3">
        <v>141.75</v>
      </c>
      <c r="U306" s="25">
        <f t="shared" si="32"/>
        <v>49.149836640000004</v>
      </c>
      <c r="V306" s="26" t="str">
        <f t="shared" si="33"/>
        <v>13840620502117549370040</v>
      </c>
      <c r="W306" s="27">
        <v>43831</v>
      </c>
      <c r="X306" s="28"/>
      <c r="Y306" s="47"/>
      <c r="Z306" s="30">
        <f t="shared" si="34"/>
        <v>0</v>
      </c>
      <c r="AB306" s="32">
        <f t="shared" si="28"/>
        <v>0</v>
      </c>
      <c r="AC306" s="31"/>
      <c r="AD306" s="33">
        <f t="shared" si="29"/>
        <v>0</v>
      </c>
    </row>
    <row r="307" spans="1:30" s="46" customFormat="1" x14ac:dyDescent="0.2">
      <c r="A307" s="9">
        <v>2021</v>
      </c>
      <c r="B307" s="1" t="s">
        <v>3</v>
      </c>
      <c r="C307" s="19" t="s">
        <v>38</v>
      </c>
      <c r="D307" s="19" t="s">
        <v>39</v>
      </c>
      <c r="E307" s="19" t="s">
        <v>99</v>
      </c>
      <c r="F307" s="20">
        <v>138406</v>
      </c>
      <c r="G307" s="20">
        <v>138406</v>
      </c>
      <c r="H307" s="20" t="s">
        <v>41</v>
      </c>
      <c r="I307" s="20" t="s">
        <v>42</v>
      </c>
      <c r="J307" s="20">
        <v>20502117972</v>
      </c>
      <c r="K307" s="19" t="s">
        <v>164</v>
      </c>
      <c r="L307" s="19" t="s">
        <v>163</v>
      </c>
      <c r="M307" s="1" t="s">
        <v>35</v>
      </c>
      <c r="N307" s="2">
        <v>361377</v>
      </c>
      <c r="O307" s="1" t="s">
        <v>83</v>
      </c>
      <c r="P307" s="3">
        <v>53.654772600000001</v>
      </c>
      <c r="Q307" s="22">
        <f t="shared" si="30"/>
        <v>0.23505034107627554</v>
      </c>
      <c r="R307" s="23">
        <f t="shared" si="31"/>
        <v>41.043199999999999</v>
      </c>
      <c r="S307" s="4">
        <v>0.12</v>
      </c>
      <c r="T307" s="3">
        <v>46.64</v>
      </c>
      <c r="U307" s="25">
        <f t="shared" si="32"/>
        <v>12.611572600000002</v>
      </c>
      <c r="V307" s="26" t="str">
        <f t="shared" si="33"/>
        <v>13840620502117972361377</v>
      </c>
      <c r="W307" s="27">
        <v>43831</v>
      </c>
      <c r="X307" s="28">
        <v>30</v>
      </c>
      <c r="Y307" s="47"/>
      <c r="Z307" s="30">
        <f t="shared" si="34"/>
        <v>0</v>
      </c>
      <c r="AB307" s="32">
        <f t="shared" si="28"/>
        <v>0</v>
      </c>
      <c r="AC307" s="31"/>
      <c r="AD307" s="33">
        <f t="shared" si="29"/>
        <v>0</v>
      </c>
    </row>
    <row r="308" spans="1:30" s="46" customFormat="1" x14ac:dyDescent="0.2">
      <c r="A308" s="9">
        <v>2021</v>
      </c>
      <c r="B308" s="1" t="s">
        <v>3</v>
      </c>
      <c r="C308" s="19" t="s">
        <v>38</v>
      </c>
      <c r="D308" s="19" t="s">
        <v>39</v>
      </c>
      <c r="E308" s="19" t="s">
        <v>99</v>
      </c>
      <c r="F308" s="20">
        <v>138406</v>
      </c>
      <c r="G308" s="20">
        <v>138406</v>
      </c>
      <c r="H308" s="20" t="s">
        <v>41</v>
      </c>
      <c r="I308" s="20" t="s">
        <v>42</v>
      </c>
      <c r="J308" s="20">
        <v>20502117972</v>
      </c>
      <c r="K308" s="19" t="s">
        <v>164</v>
      </c>
      <c r="L308" s="19" t="s">
        <v>163</v>
      </c>
      <c r="M308" s="1" t="s">
        <v>35</v>
      </c>
      <c r="N308" s="2">
        <v>361540</v>
      </c>
      <c r="O308" s="1" t="s">
        <v>73</v>
      </c>
      <c r="P308" s="3">
        <v>48.98</v>
      </c>
      <c r="Q308" s="22">
        <f t="shared" si="30"/>
        <v>0.31580000000000008</v>
      </c>
      <c r="R308" s="23">
        <f t="shared" si="31"/>
        <v>33.512115999999992</v>
      </c>
      <c r="S308" s="4">
        <v>0.12</v>
      </c>
      <c r="T308" s="3">
        <v>38.081949999999992</v>
      </c>
      <c r="U308" s="25">
        <f t="shared" si="32"/>
        <v>15.467884000000005</v>
      </c>
      <c r="V308" s="26" t="str">
        <f t="shared" si="33"/>
        <v>13840620502117972361540</v>
      </c>
      <c r="W308" s="27">
        <v>43831</v>
      </c>
      <c r="X308" s="28">
        <v>50</v>
      </c>
      <c r="Y308" s="47"/>
      <c r="Z308" s="30">
        <f t="shared" si="34"/>
        <v>0</v>
      </c>
      <c r="AB308" s="32">
        <f t="shared" si="28"/>
        <v>0</v>
      </c>
      <c r="AC308" s="31"/>
      <c r="AD308" s="33">
        <f t="shared" si="29"/>
        <v>0</v>
      </c>
    </row>
    <row r="309" spans="1:30" s="46" customFormat="1" x14ac:dyDescent="0.2">
      <c r="A309" s="9">
        <v>2021</v>
      </c>
      <c r="B309" s="1" t="s">
        <v>3</v>
      </c>
      <c r="C309" s="19" t="s">
        <v>38</v>
      </c>
      <c r="D309" s="19" t="s">
        <v>39</v>
      </c>
      <c r="E309" s="19" t="s">
        <v>99</v>
      </c>
      <c r="F309" s="20">
        <v>138406</v>
      </c>
      <c r="G309" s="20">
        <v>138406</v>
      </c>
      <c r="H309" s="20" t="s">
        <v>41</v>
      </c>
      <c r="I309" s="20" t="s">
        <v>42</v>
      </c>
      <c r="J309" s="20">
        <v>20502117972</v>
      </c>
      <c r="K309" s="19" t="s">
        <v>164</v>
      </c>
      <c r="L309" s="19" t="s">
        <v>163</v>
      </c>
      <c r="M309" s="1" t="s">
        <v>44</v>
      </c>
      <c r="N309" s="2">
        <v>361179</v>
      </c>
      <c r="O309" s="1" t="s">
        <v>58</v>
      </c>
      <c r="P309" s="3">
        <v>100.729512</v>
      </c>
      <c r="Q309" s="22">
        <f t="shared" si="30"/>
        <v>0.31869999999999998</v>
      </c>
      <c r="R309" s="23">
        <f t="shared" si="31"/>
        <v>68.627016525599998</v>
      </c>
      <c r="S309" s="4">
        <v>0.12</v>
      </c>
      <c r="T309" s="3">
        <v>77.98524605181818</v>
      </c>
      <c r="U309" s="25">
        <f t="shared" si="32"/>
        <v>32.102495474400001</v>
      </c>
      <c r="V309" s="26" t="str">
        <f t="shared" si="33"/>
        <v>13840620502117972361179</v>
      </c>
      <c r="W309" s="27">
        <v>43831</v>
      </c>
      <c r="X309" s="28">
        <v>50</v>
      </c>
      <c r="Y309" s="47"/>
      <c r="Z309" s="30">
        <f t="shared" si="34"/>
        <v>0</v>
      </c>
      <c r="AB309" s="32">
        <f t="shared" si="28"/>
        <v>0</v>
      </c>
      <c r="AC309" s="31"/>
      <c r="AD309" s="33">
        <f t="shared" si="29"/>
        <v>0</v>
      </c>
    </row>
    <row r="310" spans="1:30" s="46" customFormat="1" x14ac:dyDescent="0.2">
      <c r="A310" s="9">
        <v>2021</v>
      </c>
      <c r="B310" s="1" t="s">
        <v>3</v>
      </c>
      <c r="C310" s="19" t="s">
        <v>38</v>
      </c>
      <c r="D310" s="19" t="s">
        <v>39</v>
      </c>
      <c r="E310" s="19" t="s">
        <v>99</v>
      </c>
      <c r="F310" s="20">
        <v>138406</v>
      </c>
      <c r="G310" s="20">
        <v>138406</v>
      </c>
      <c r="H310" s="20" t="s">
        <v>41</v>
      </c>
      <c r="I310" s="20" t="s">
        <v>42</v>
      </c>
      <c r="J310" s="20">
        <v>20502117972</v>
      </c>
      <c r="K310" s="19" t="s">
        <v>164</v>
      </c>
      <c r="L310" s="19" t="s">
        <v>163</v>
      </c>
      <c r="M310" s="1" t="s">
        <v>44</v>
      </c>
      <c r="N310" s="2">
        <v>361533</v>
      </c>
      <c r="O310" s="1" t="s">
        <v>120</v>
      </c>
      <c r="P310" s="3">
        <v>69.356111760000005</v>
      </c>
      <c r="Q310" s="22">
        <f t="shared" si="30"/>
        <v>0.40620000000000001</v>
      </c>
      <c r="R310" s="23">
        <f t="shared" si="31"/>
        <v>41.183659163088002</v>
      </c>
      <c r="S310" s="4">
        <v>0.12</v>
      </c>
      <c r="T310" s="3">
        <v>46.799612685327276</v>
      </c>
      <c r="U310" s="25">
        <f t="shared" si="32"/>
        <v>28.172452596912002</v>
      </c>
      <c r="V310" s="26" t="str">
        <f t="shared" si="33"/>
        <v>13840620502117972361533</v>
      </c>
      <c r="W310" s="27">
        <v>43831</v>
      </c>
      <c r="X310" s="28">
        <v>50</v>
      </c>
      <c r="Y310" s="47"/>
      <c r="Z310" s="30">
        <f t="shared" si="34"/>
        <v>0</v>
      </c>
      <c r="AB310" s="32">
        <f t="shared" si="28"/>
        <v>0</v>
      </c>
      <c r="AC310" s="31"/>
      <c r="AD310" s="33">
        <f t="shared" si="29"/>
        <v>0</v>
      </c>
    </row>
    <row r="311" spans="1:30" s="46" customFormat="1" x14ac:dyDescent="0.2">
      <c r="A311" s="9">
        <v>2021</v>
      </c>
      <c r="B311" s="1" t="s">
        <v>3</v>
      </c>
      <c r="C311" s="19" t="s">
        <v>38</v>
      </c>
      <c r="D311" s="19" t="s">
        <v>39</v>
      </c>
      <c r="E311" s="19" t="s">
        <v>99</v>
      </c>
      <c r="F311" s="20">
        <v>138406</v>
      </c>
      <c r="G311" s="20">
        <v>138406</v>
      </c>
      <c r="H311" s="20" t="s">
        <v>41</v>
      </c>
      <c r="I311" s="20" t="s">
        <v>42</v>
      </c>
      <c r="J311" s="20">
        <v>20502117972</v>
      </c>
      <c r="K311" s="19" t="s">
        <v>164</v>
      </c>
      <c r="L311" s="19" t="s">
        <v>163</v>
      </c>
      <c r="M311" s="1" t="s">
        <v>48</v>
      </c>
      <c r="N311" s="2">
        <v>360854</v>
      </c>
      <c r="O311" s="1" t="s">
        <v>98</v>
      </c>
      <c r="P311" s="3">
        <v>84.874140000000011</v>
      </c>
      <c r="Q311" s="22">
        <f t="shared" si="30"/>
        <v>0.25</v>
      </c>
      <c r="R311" s="23">
        <f t="shared" si="31"/>
        <v>63.655605000000008</v>
      </c>
      <c r="S311" s="4">
        <v>0.12</v>
      </c>
      <c r="T311" s="3">
        <v>72.335914772727278</v>
      </c>
      <c r="U311" s="25">
        <f t="shared" si="32"/>
        <v>21.218535000000003</v>
      </c>
      <c r="V311" s="26" t="str">
        <f t="shared" si="33"/>
        <v>13840620502117972360854</v>
      </c>
      <c r="W311" s="27">
        <v>44197</v>
      </c>
      <c r="X311" s="28">
        <v>100</v>
      </c>
      <c r="Y311" s="47"/>
      <c r="Z311" s="30">
        <f t="shared" si="34"/>
        <v>0</v>
      </c>
      <c r="AB311" s="32">
        <f t="shared" si="28"/>
        <v>0</v>
      </c>
      <c r="AC311" s="31"/>
      <c r="AD311" s="33">
        <f t="shared" si="29"/>
        <v>0</v>
      </c>
    </row>
    <row r="312" spans="1:30" s="46" customFormat="1" hidden="1" x14ac:dyDescent="0.2">
      <c r="A312" s="9">
        <v>2021</v>
      </c>
      <c r="B312" s="1" t="s">
        <v>3</v>
      </c>
      <c r="C312" s="19" t="s">
        <v>38</v>
      </c>
      <c r="D312" s="19" t="s">
        <v>39</v>
      </c>
      <c r="E312" s="19" t="s">
        <v>99</v>
      </c>
      <c r="F312" s="20">
        <v>138406</v>
      </c>
      <c r="G312" s="20">
        <v>138406</v>
      </c>
      <c r="H312" s="20" t="s">
        <v>41</v>
      </c>
      <c r="I312" s="20" t="s">
        <v>42</v>
      </c>
      <c r="J312" s="20">
        <v>20502117972</v>
      </c>
      <c r="K312" s="19" t="s">
        <v>164</v>
      </c>
      <c r="L312" s="19" t="s">
        <v>163</v>
      </c>
      <c r="M312" s="1" t="s">
        <v>74</v>
      </c>
      <c r="N312" s="2">
        <v>371439</v>
      </c>
      <c r="O312" s="1" t="s">
        <v>102</v>
      </c>
      <c r="P312" s="3">
        <v>137.69</v>
      </c>
      <c r="Q312" s="22">
        <f t="shared" si="30"/>
        <v>0.24419999999999997</v>
      </c>
      <c r="R312" s="23">
        <f t="shared" si="31"/>
        <v>104.066102</v>
      </c>
      <c r="S312" s="4">
        <v>0.12</v>
      </c>
      <c r="T312" s="3">
        <v>118.2569340909091</v>
      </c>
      <c r="U312" s="25">
        <f t="shared" si="32"/>
        <v>33.623897999999997</v>
      </c>
      <c r="V312" s="26" t="str">
        <f t="shared" si="33"/>
        <v>13840620502117972371439</v>
      </c>
      <c r="W312" s="27">
        <v>43831</v>
      </c>
      <c r="X312" s="28"/>
      <c r="Y312" s="47"/>
      <c r="Z312" s="30">
        <f t="shared" si="34"/>
        <v>0</v>
      </c>
      <c r="AB312" s="32">
        <f t="shared" si="28"/>
        <v>0</v>
      </c>
      <c r="AC312" s="31"/>
      <c r="AD312" s="33">
        <f t="shared" si="29"/>
        <v>0</v>
      </c>
    </row>
    <row r="313" spans="1:30" s="46" customFormat="1" hidden="1" x14ac:dyDescent="0.2">
      <c r="A313" s="9">
        <v>2021</v>
      </c>
      <c r="B313" s="1" t="s">
        <v>3</v>
      </c>
      <c r="C313" s="19" t="s">
        <v>38</v>
      </c>
      <c r="D313" s="19" t="s">
        <v>39</v>
      </c>
      <c r="E313" s="19" t="s">
        <v>99</v>
      </c>
      <c r="F313" s="20">
        <v>138406</v>
      </c>
      <c r="G313" s="20">
        <v>138406</v>
      </c>
      <c r="H313" s="20" t="s">
        <v>41</v>
      </c>
      <c r="I313" s="20" t="s">
        <v>42</v>
      </c>
      <c r="J313" s="20">
        <v>20502117972</v>
      </c>
      <c r="K313" s="19" t="s">
        <v>164</v>
      </c>
      <c r="L313" s="19" t="s">
        <v>163</v>
      </c>
      <c r="M313" s="1" t="s">
        <v>74</v>
      </c>
      <c r="N313" s="2">
        <v>370040</v>
      </c>
      <c r="O313" s="1" t="s">
        <v>89</v>
      </c>
      <c r="P313" s="3">
        <v>146.94999999999999</v>
      </c>
      <c r="Q313" s="22">
        <f t="shared" si="30"/>
        <v>0.28259999999999996</v>
      </c>
      <c r="R313" s="23">
        <f t="shared" si="31"/>
        <v>105.42193</v>
      </c>
      <c r="S313" s="4">
        <v>0.12</v>
      </c>
      <c r="T313" s="3">
        <v>119.79764772727273</v>
      </c>
      <c r="U313" s="25">
        <f t="shared" si="32"/>
        <v>41.528069999999985</v>
      </c>
      <c r="V313" s="26" t="str">
        <f t="shared" si="33"/>
        <v>13840620502117972370040</v>
      </c>
      <c r="W313" s="27">
        <v>43831</v>
      </c>
      <c r="X313" s="28"/>
      <c r="Y313" s="47"/>
      <c r="Z313" s="30">
        <f t="shared" si="34"/>
        <v>0</v>
      </c>
      <c r="AB313" s="32">
        <f t="shared" si="28"/>
        <v>0</v>
      </c>
      <c r="AC313" s="31"/>
      <c r="AD313" s="33">
        <f t="shared" si="29"/>
        <v>0</v>
      </c>
    </row>
    <row r="314" spans="1:30" s="46" customFormat="1" x14ac:dyDescent="0.2">
      <c r="A314" s="9">
        <v>2021</v>
      </c>
      <c r="B314" s="1" t="s">
        <v>3</v>
      </c>
      <c r="C314" s="19" t="s">
        <v>38</v>
      </c>
      <c r="D314" s="19" t="s">
        <v>39</v>
      </c>
      <c r="E314" s="19" t="s">
        <v>99</v>
      </c>
      <c r="F314" s="20">
        <v>138406</v>
      </c>
      <c r="G314" s="20">
        <v>138406</v>
      </c>
      <c r="H314" s="20" t="s">
        <v>41</v>
      </c>
      <c r="I314" s="20" t="s">
        <v>42</v>
      </c>
      <c r="J314" s="20">
        <v>20260311175</v>
      </c>
      <c r="K314" s="48" t="s">
        <v>165</v>
      </c>
      <c r="L314" s="19" t="s">
        <v>163</v>
      </c>
      <c r="M314" s="1" t="s">
        <v>35</v>
      </c>
      <c r="N314" s="2">
        <v>361377</v>
      </c>
      <c r="O314" s="1" t="s">
        <v>83</v>
      </c>
      <c r="P314" s="3">
        <v>53.654772600000001</v>
      </c>
      <c r="Q314" s="22">
        <f t="shared" si="30"/>
        <v>0.23505034107627554</v>
      </c>
      <c r="R314" s="23">
        <f t="shared" si="31"/>
        <v>41.043199999999999</v>
      </c>
      <c r="S314" s="4">
        <v>0.12</v>
      </c>
      <c r="T314" s="3">
        <v>46.64</v>
      </c>
      <c r="U314" s="25">
        <f t="shared" si="32"/>
        <v>12.611572600000002</v>
      </c>
      <c r="V314" s="26" t="str">
        <f t="shared" si="33"/>
        <v>13840620260311175361377</v>
      </c>
      <c r="W314" s="27">
        <v>43831</v>
      </c>
      <c r="X314" s="28">
        <v>30</v>
      </c>
      <c r="Y314" s="47"/>
      <c r="Z314" s="30">
        <f t="shared" si="34"/>
        <v>0</v>
      </c>
      <c r="AB314" s="32">
        <f t="shared" si="28"/>
        <v>0</v>
      </c>
      <c r="AC314" s="31"/>
      <c r="AD314" s="33">
        <f t="shared" si="29"/>
        <v>0</v>
      </c>
    </row>
    <row r="315" spans="1:30" s="46" customFormat="1" x14ac:dyDescent="0.2">
      <c r="A315" s="9">
        <v>2021</v>
      </c>
      <c r="B315" s="1" t="s">
        <v>3</v>
      </c>
      <c r="C315" s="19" t="s">
        <v>38</v>
      </c>
      <c r="D315" s="19" t="s">
        <v>39</v>
      </c>
      <c r="E315" s="19" t="s">
        <v>99</v>
      </c>
      <c r="F315" s="20">
        <v>138406</v>
      </c>
      <c r="G315" s="20">
        <v>138406</v>
      </c>
      <c r="H315" s="20" t="s">
        <v>41</v>
      </c>
      <c r="I315" s="20" t="s">
        <v>42</v>
      </c>
      <c r="J315" s="20">
        <v>20260311175</v>
      </c>
      <c r="K315" s="48" t="s">
        <v>165</v>
      </c>
      <c r="L315" s="19" t="s">
        <v>163</v>
      </c>
      <c r="M315" s="1" t="s">
        <v>35</v>
      </c>
      <c r="N315" s="2">
        <v>361540</v>
      </c>
      <c r="O315" s="1" t="s">
        <v>73</v>
      </c>
      <c r="P315" s="3">
        <v>48.98</v>
      </c>
      <c r="Q315" s="22">
        <f t="shared" si="30"/>
        <v>0.31580000000000008</v>
      </c>
      <c r="R315" s="23">
        <f t="shared" si="31"/>
        <v>33.512115999999992</v>
      </c>
      <c r="S315" s="4">
        <v>0.12</v>
      </c>
      <c r="T315" s="3">
        <v>38.081949999999992</v>
      </c>
      <c r="U315" s="25">
        <f t="shared" si="32"/>
        <v>15.467884000000005</v>
      </c>
      <c r="V315" s="26" t="str">
        <f t="shared" si="33"/>
        <v>13840620260311175361540</v>
      </c>
      <c r="W315" s="27">
        <v>43831</v>
      </c>
      <c r="X315" s="28">
        <v>50</v>
      </c>
      <c r="Y315" s="47"/>
      <c r="Z315" s="30">
        <f t="shared" si="34"/>
        <v>0</v>
      </c>
      <c r="AB315" s="32">
        <f t="shared" si="28"/>
        <v>0</v>
      </c>
      <c r="AC315" s="31"/>
      <c r="AD315" s="33">
        <f t="shared" si="29"/>
        <v>0</v>
      </c>
    </row>
    <row r="316" spans="1:30" s="46" customFormat="1" x14ac:dyDescent="0.2">
      <c r="A316" s="9">
        <v>2021</v>
      </c>
      <c r="B316" s="1" t="s">
        <v>3</v>
      </c>
      <c r="C316" s="19" t="s">
        <v>38</v>
      </c>
      <c r="D316" s="19" t="s">
        <v>39</v>
      </c>
      <c r="E316" s="19" t="s">
        <v>99</v>
      </c>
      <c r="F316" s="20">
        <v>138406</v>
      </c>
      <c r="G316" s="20">
        <v>138406</v>
      </c>
      <c r="H316" s="20" t="s">
        <v>41</v>
      </c>
      <c r="I316" s="20" t="s">
        <v>42</v>
      </c>
      <c r="J316" s="20">
        <v>20260311175</v>
      </c>
      <c r="K316" s="48" t="s">
        <v>165</v>
      </c>
      <c r="L316" s="19" t="s">
        <v>163</v>
      </c>
      <c r="M316" s="1" t="s">
        <v>44</v>
      </c>
      <c r="N316" s="2">
        <v>361179</v>
      </c>
      <c r="O316" s="1" t="s">
        <v>58</v>
      </c>
      <c r="P316" s="3">
        <v>100.729512</v>
      </c>
      <c r="Q316" s="22">
        <f t="shared" si="30"/>
        <v>0.31869999999999998</v>
      </c>
      <c r="R316" s="23">
        <f t="shared" si="31"/>
        <v>68.627016525599998</v>
      </c>
      <c r="S316" s="4">
        <v>0.12</v>
      </c>
      <c r="T316" s="3">
        <v>77.98524605181818</v>
      </c>
      <c r="U316" s="25">
        <f t="shared" si="32"/>
        <v>32.102495474400001</v>
      </c>
      <c r="V316" s="26" t="str">
        <f t="shared" si="33"/>
        <v>13840620260311175361179</v>
      </c>
      <c r="W316" s="27">
        <v>43831</v>
      </c>
      <c r="X316" s="28">
        <v>50</v>
      </c>
      <c r="Y316" s="47"/>
      <c r="Z316" s="30">
        <f t="shared" si="34"/>
        <v>0</v>
      </c>
      <c r="AB316" s="32">
        <f t="shared" si="28"/>
        <v>0</v>
      </c>
      <c r="AC316" s="31"/>
      <c r="AD316" s="33">
        <f t="shared" si="29"/>
        <v>0</v>
      </c>
    </row>
    <row r="317" spans="1:30" s="46" customFormat="1" x14ac:dyDescent="0.2">
      <c r="A317" s="9">
        <v>2021</v>
      </c>
      <c r="B317" s="1" t="s">
        <v>3</v>
      </c>
      <c r="C317" s="19" t="s">
        <v>38</v>
      </c>
      <c r="D317" s="19" t="s">
        <v>39</v>
      </c>
      <c r="E317" s="19" t="s">
        <v>99</v>
      </c>
      <c r="F317" s="20">
        <v>138406</v>
      </c>
      <c r="G317" s="20">
        <v>138406</v>
      </c>
      <c r="H317" s="20" t="s">
        <v>41</v>
      </c>
      <c r="I317" s="20" t="s">
        <v>42</v>
      </c>
      <c r="J317" s="20">
        <v>20260311175</v>
      </c>
      <c r="K317" s="48" t="s">
        <v>165</v>
      </c>
      <c r="L317" s="19" t="s">
        <v>163</v>
      </c>
      <c r="M317" s="1" t="s">
        <v>44</v>
      </c>
      <c r="N317" s="2">
        <v>361533</v>
      </c>
      <c r="O317" s="1" t="s">
        <v>120</v>
      </c>
      <c r="P317" s="3">
        <v>69.356111760000005</v>
      </c>
      <c r="Q317" s="22">
        <f t="shared" si="30"/>
        <v>0.40620000000000001</v>
      </c>
      <c r="R317" s="23">
        <f t="shared" si="31"/>
        <v>41.183659163088002</v>
      </c>
      <c r="S317" s="4">
        <v>0.12</v>
      </c>
      <c r="T317" s="3">
        <v>46.799612685327276</v>
      </c>
      <c r="U317" s="25">
        <f t="shared" si="32"/>
        <v>28.172452596912002</v>
      </c>
      <c r="V317" s="26" t="str">
        <f t="shared" si="33"/>
        <v>13840620260311175361533</v>
      </c>
      <c r="W317" s="27">
        <v>43831</v>
      </c>
      <c r="X317" s="28">
        <v>50</v>
      </c>
      <c r="Y317" s="47"/>
      <c r="Z317" s="30">
        <f t="shared" si="34"/>
        <v>0</v>
      </c>
      <c r="AB317" s="32">
        <f t="shared" si="28"/>
        <v>0</v>
      </c>
      <c r="AC317" s="31"/>
      <c r="AD317" s="33">
        <f t="shared" si="29"/>
        <v>0</v>
      </c>
    </row>
    <row r="318" spans="1:30" s="46" customFormat="1" x14ac:dyDescent="0.2">
      <c r="A318" s="9">
        <v>2021</v>
      </c>
      <c r="B318" s="1" t="s">
        <v>3</v>
      </c>
      <c r="C318" s="19" t="s">
        <v>38</v>
      </c>
      <c r="D318" s="19" t="s">
        <v>39</v>
      </c>
      <c r="E318" s="19" t="s">
        <v>99</v>
      </c>
      <c r="F318" s="20">
        <v>138406</v>
      </c>
      <c r="G318" s="20">
        <v>138406</v>
      </c>
      <c r="H318" s="20" t="s">
        <v>41</v>
      </c>
      <c r="I318" s="20" t="s">
        <v>42</v>
      </c>
      <c r="J318" s="20">
        <v>20260311175</v>
      </c>
      <c r="K318" s="48" t="s">
        <v>165</v>
      </c>
      <c r="L318" s="19" t="s">
        <v>163</v>
      </c>
      <c r="M318" s="1" t="s">
        <v>48</v>
      </c>
      <c r="N318" s="2">
        <v>360854</v>
      </c>
      <c r="O318" s="1" t="s">
        <v>98</v>
      </c>
      <c r="P318" s="3">
        <v>84.874140000000011</v>
      </c>
      <c r="Q318" s="22">
        <f t="shared" si="30"/>
        <v>0.25</v>
      </c>
      <c r="R318" s="23">
        <f t="shared" si="31"/>
        <v>63.655605000000008</v>
      </c>
      <c r="S318" s="4">
        <v>0.12</v>
      </c>
      <c r="T318" s="3">
        <v>72.335914772727278</v>
      </c>
      <c r="U318" s="25">
        <f t="shared" si="32"/>
        <v>21.218535000000003</v>
      </c>
      <c r="V318" s="26" t="str">
        <f t="shared" si="33"/>
        <v>13840620260311175360854</v>
      </c>
      <c r="W318" s="27">
        <v>44197</v>
      </c>
      <c r="X318" s="28">
        <v>100</v>
      </c>
      <c r="Y318" s="47"/>
      <c r="Z318" s="30">
        <f t="shared" si="34"/>
        <v>0</v>
      </c>
      <c r="AB318" s="32">
        <f t="shared" si="28"/>
        <v>0</v>
      </c>
      <c r="AC318" s="31"/>
      <c r="AD318" s="33">
        <f t="shared" si="29"/>
        <v>0</v>
      </c>
    </row>
    <row r="319" spans="1:30" s="46" customFormat="1" hidden="1" x14ac:dyDescent="0.2">
      <c r="A319" s="9">
        <v>2021</v>
      </c>
      <c r="B319" s="1" t="s">
        <v>3</v>
      </c>
      <c r="C319" s="19" t="s">
        <v>38</v>
      </c>
      <c r="D319" s="19" t="s">
        <v>39</v>
      </c>
      <c r="E319" s="19" t="s">
        <v>99</v>
      </c>
      <c r="F319" s="20">
        <v>138406</v>
      </c>
      <c r="G319" s="20">
        <v>138406</v>
      </c>
      <c r="H319" s="20" t="s">
        <v>41</v>
      </c>
      <c r="I319" s="20" t="s">
        <v>42</v>
      </c>
      <c r="J319" s="20">
        <v>20260311175</v>
      </c>
      <c r="K319" s="48" t="s">
        <v>165</v>
      </c>
      <c r="L319" s="19" t="s">
        <v>163</v>
      </c>
      <c r="M319" s="1" t="s">
        <v>74</v>
      </c>
      <c r="N319" s="2">
        <v>371439</v>
      </c>
      <c r="O319" s="1" t="s">
        <v>102</v>
      </c>
      <c r="P319" s="3">
        <v>137.69</v>
      </c>
      <c r="Q319" s="22">
        <f t="shared" si="30"/>
        <v>0.24419999999999997</v>
      </c>
      <c r="R319" s="23">
        <f t="shared" si="31"/>
        <v>104.066102</v>
      </c>
      <c r="S319" s="4">
        <v>0.12</v>
      </c>
      <c r="T319" s="3">
        <v>118.2569340909091</v>
      </c>
      <c r="U319" s="25">
        <f t="shared" si="32"/>
        <v>33.623897999999997</v>
      </c>
      <c r="V319" s="26" t="str">
        <f t="shared" si="33"/>
        <v>13840620260311175371439</v>
      </c>
      <c r="W319" s="27">
        <v>43831</v>
      </c>
      <c r="X319" s="28"/>
      <c r="Y319" s="47"/>
      <c r="Z319" s="30">
        <f t="shared" si="34"/>
        <v>0</v>
      </c>
      <c r="AB319" s="32">
        <f t="shared" si="28"/>
        <v>0</v>
      </c>
      <c r="AC319" s="31"/>
      <c r="AD319" s="33">
        <f t="shared" si="29"/>
        <v>0</v>
      </c>
    </row>
    <row r="320" spans="1:30" s="46" customFormat="1" hidden="1" x14ac:dyDescent="0.2">
      <c r="A320" s="9">
        <v>2021</v>
      </c>
      <c r="B320" s="1" t="s">
        <v>3</v>
      </c>
      <c r="C320" s="19" t="s">
        <v>38</v>
      </c>
      <c r="D320" s="19" t="s">
        <v>39</v>
      </c>
      <c r="E320" s="19" t="s">
        <v>99</v>
      </c>
      <c r="F320" s="20">
        <v>138406</v>
      </c>
      <c r="G320" s="20">
        <v>138406</v>
      </c>
      <c r="H320" s="20" t="s">
        <v>41</v>
      </c>
      <c r="I320" s="20" t="s">
        <v>42</v>
      </c>
      <c r="J320" s="20">
        <v>20260311175</v>
      </c>
      <c r="K320" s="48" t="s">
        <v>165</v>
      </c>
      <c r="L320" s="19" t="s">
        <v>163</v>
      </c>
      <c r="M320" s="1" t="s">
        <v>74</v>
      </c>
      <c r="N320" s="2">
        <v>370040</v>
      </c>
      <c r="O320" s="1" t="s">
        <v>89</v>
      </c>
      <c r="P320" s="3">
        <v>146.94999999999999</v>
      </c>
      <c r="Q320" s="22">
        <f t="shared" si="30"/>
        <v>0.28259999999999996</v>
      </c>
      <c r="R320" s="23">
        <f t="shared" si="31"/>
        <v>105.42193</v>
      </c>
      <c r="S320" s="4">
        <v>0.12</v>
      </c>
      <c r="T320" s="3">
        <v>119.79764772727273</v>
      </c>
      <c r="U320" s="25">
        <f t="shared" si="32"/>
        <v>41.528069999999985</v>
      </c>
      <c r="V320" s="26" t="str">
        <f t="shared" si="33"/>
        <v>13840620260311175370040</v>
      </c>
      <c r="W320" s="27">
        <v>43831</v>
      </c>
      <c r="X320" s="28"/>
      <c r="Y320" s="47"/>
      <c r="Z320" s="30">
        <f t="shared" si="34"/>
        <v>0</v>
      </c>
      <c r="AB320" s="32">
        <f t="shared" si="28"/>
        <v>0</v>
      </c>
      <c r="AC320" s="31"/>
      <c r="AD320" s="33">
        <f t="shared" si="29"/>
        <v>0</v>
      </c>
    </row>
    <row r="321" spans="1:30" s="46" customFormat="1" x14ac:dyDescent="0.2">
      <c r="A321" s="9">
        <v>2021</v>
      </c>
      <c r="B321" s="1" t="s">
        <v>3</v>
      </c>
      <c r="C321" s="19" t="s">
        <v>38</v>
      </c>
      <c r="D321" s="19" t="s">
        <v>39</v>
      </c>
      <c r="E321" s="19" t="s">
        <v>99</v>
      </c>
      <c r="F321" s="20">
        <v>138406</v>
      </c>
      <c r="G321" s="20">
        <v>138406</v>
      </c>
      <c r="H321" s="20" t="s">
        <v>41</v>
      </c>
      <c r="I321" s="20" t="s">
        <v>42</v>
      </c>
      <c r="J321" s="20">
        <v>20387236261</v>
      </c>
      <c r="K321" s="19" t="s">
        <v>166</v>
      </c>
      <c r="L321" s="19" t="s">
        <v>163</v>
      </c>
      <c r="M321" s="1" t="s">
        <v>35</v>
      </c>
      <c r="N321" s="2">
        <v>361377</v>
      </c>
      <c r="O321" s="1" t="s">
        <v>83</v>
      </c>
      <c r="P321" s="3">
        <v>53.654772600000001</v>
      </c>
      <c r="Q321" s="22">
        <f t="shared" si="30"/>
        <v>0.23505034107627554</v>
      </c>
      <c r="R321" s="23">
        <f t="shared" si="31"/>
        <v>41.043199999999999</v>
      </c>
      <c r="S321" s="4">
        <v>0.12</v>
      </c>
      <c r="T321" s="3">
        <v>46.64</v>
      </c>
      <c r="U321" s="25">
        <f t="shared" si="32"/>
        <v>12.611572600000002</v>
      </c>
      <c r="V321" s="26" t="str">
        <f t="shared" si="33"/>
        <v>13840620387236261361377</v>
      </c>
      <c r="W321" s="27">
        <v>43831</v>
      </c>
      <c r="X321" s="28">
        <v>30</v>
      </c>
      <c r="Y321" s="47"/>
      <c r="Z321" s="30">
        <f t="shared" si="34"/>
        <v>0</v>
      </c>
      <c r="AB321" s="32">
        <f t="shared" si="28"/>
        <v>0</v>
      </c>
      <c r="AC321" s="31"/>
      <c r="AD321" s="33">
        <f t="shared" si="29"/>
        <v>0</v>
      </c>
    </row>
    <row r="322" spans="1:30" s="46" customFormat="1" x14ac:dyDescent="0.2">
      <c r="A322" s="9">
        <v>2021</v>
      </c>
      <c r="B322" s="1" t="s">
        <v>3</v>
      </c>
      <c r="C322" s="19" t="s">
        <v>38</v>
      </c>
      <c r="D322" s="19" t="s">
        <v>39</v>
      </c>
      <c r="E322" s="19" t="s">
        <v>99</v>
      </c>
      <c r="F322" s="20">
        <v>138406</v>
      </c>
      <c r="G322" s="20">
        <v>138406</v>
      </c>
      <c r="H322" s="20" t="s">
        <v>41</v>
      </c>
      <c r="I322" s="20" t="s">
        <v>42</v>
      </c>
      <c r="J322" s="20">
        <v>20387236261</v>
      </c>
      <c r="K322" s="19" t="s">
        <v>166</v>
      </c>
      <c r="L322" s="19" t="s">
        <v>163</v>
      </c>
      <c r="M322" s="1" t="s">
        <v>35</v>
      </c>
      <c r="N322" s="2">
        <v>361540</v>
      </c>
      <c r="O322" s="1" t="s">
        <v>73</v>
      </c>
      <c r="P322" s="3">
        <v>48.98</v>
      </c>
      <c r="Q322" s="22">
        <f t="shared" si="30"/>
        <v>0.31580000000000008</v>
      </c>
      <c r="R322" s="23">
        <f t="shared" si="31"/>
        <v>33.512115999999992</v>
      </c>
      <c r="S322" s="4">
        <v>0.12</v>
      </c>
      <c r="T322" s="3">
        <v>38.081949999999992</v>
      </c>
      <c r="U322" s="25">
        <f t="shared" si="32"/>
        <v>15.467884000000005</v>
      </c>
      <c r="V322" s="26" t="str">
        <f t="shared" si="33"/>
        <v>13840620387236261361540</v>
      </c>
      <c r="W322" s="27">
        <v>43831</v>
      </c>
      <c r="X322" s="28">
        <v>50</v>
      </c>
      <c r="Y322" s="47"/>
      <c r="Z322" s="30">
        <f t="shared" si="34"/>
        <v>0</v>
      </c>
      <c r="AB322" s="32">
        <f t="shared" si="28"/>
        <v>0</v>
      </c>
      <c r="AC322" s="31"/>
      <c r="AD322" s="33">
        <f t="shared" si="29"/>
        <v>0</v>
      </c>
    </row>
    <row r="323" spans="1:30" s="46" customFormat="1" x14ac:dyDescent="0.2">
      <c r="A323" s="9">
        <v>2021</v>
      </c>
      <c r="B323" s="1" t="s">
        <v>3</v>
      </c>
      <c r="C323" s="19" t="s">
        <v>38</v>
      </c>
      <c r="D323" s="19" t="s">
        <v>39</v>
      </c>
      <c r="E323" s="19" t="s">
        <v>99</v>
      </c>
      <c r="F323" s="20">
        <v>138406</v>
      </c>
      <c r="G323" s="20">
        <v>138406</v>
      </c>
      <c r="H323" s="20" t="s">
        <v>41</v>
      </c>
      <c r="I323" s="20" t="s">
        <v>42</v>
      </c>
      <c r="J323" s="20">
        <v>20387236261</v>
      </c>
      <c r="K323" s="19" t="s">
        <v>166</v>
      </c>
      <c r="L323" s="19" t="s">
        <v>163</v>
      </c>
      <c r="M323" s="1" t="s">
        <v>44</v>
      </c>
      <c r="N323" s="2">
        <v>361179</v>
      </c>
      <c r="O323" s="1" t="s">
        <v>58</v>
      </c>
      <c r="P323" s="3">
        <v>100.729512</v>
      </c>
      <c r="Q323" s="22">
        <f t="shared" si="30"/>
        <v>0.31869999999999998</v>
      </c>
      <c r="R323" s="23">
        <f t="shared" si="31"/>
        <v>68.627016525599998</v>
      </c>
      <c r="S323" s="4">
        <v>0.12</v>
      </c>
      <c r="T323" s="3">
        <v>77.98524605181818</v>
      </c>
      <c r="U323" s="25">
        <f t="shared" si="32"/>
        <v>32.102495474400001</v>
      </c>
      <c r="V323" s="26" t="str">
        <f t="shared" si="33"/>
        <v>13840620387236261361179</v>
      </c>
      <c r="W323" s="27">
        <v>43831</v>
      </c>
      <c r="X323" s="28">
        <v>50</v>
      </c>
      <c r="Y323" s="47"/>
      <c r="Z323" s="30">
        <f t="shared" si="34"/>
        <v>0</v>
      </c>
      <c r="AB323" s="32">
        <f t="shared" ref="AB323:AB386" si="35">IFERROR(AA323*U323,0)</f>
        <v>0</v>
      </c>
      <c r="AC323" s="31"/>
      <c r="AD323" s="33">
        <f t="shared" ref="AD323:AD386" si="36">IFERROR(Z323-AB323,0)</f>
        <v>0</v>
      </c>
    </row>
    <row r="324" spans="1:30" s="46" customFormat="1" x14ac:dyDescent="0.2">
      <c r="A324" s="9">
        <v>2021</v>
      </c>
      <c r="B324" s="1" t="s">
        <v>3</v>
      </c>
      <c r="C324" s="19" t="s">
        <v>38</v>
      </c>
      <c r="D324" s="19" t="s">
        <v>39</v>
      </c>
      <c r="E324" s="19" t="s">
        <v>99</v>
      </c>
      <c r="F324" s="20">
        <v>138406</v>
      </c>
      <c r="G324" s="20">
        <v>138406</v>
      </c>
      <c r="H324" s="20" t="s">
        <v>41</v>
      </c>
      <c r="I324" s="20" t="s">
        <v>42</v>
      </c>
      <c r="J324" s="20">
        <v>20387236261</v>
      </c>
      <c r="K324" s="19" t="s">
        <v>166</v>
      </c>
      <c r="L324" s="19" t="s">
        <v>163</v>
      </c>
      <c r="M324" s="1" t="s">
        <v>44</v>
      </c>
      <c r="N324" s="2">
        <v>361533</v>
      </c>
      <c r="O324" s="1" t="s">
        <v>120</v>
      </c>
      <c r="P324" s="3">
        <v>69.356111760000005</v>
      </c>
      <c r="Q324" s="22">
        <f t="shared" si="30"/>
        <v>0.40620000000000001</v>
      </c>
      <c r="R324" s="23">
        <f t="shared" si="31"/>
        <v>41.183659163088002</v>
      </c>
      <c r="S324" s="4">
        <v>0.12</v>
      </c>
      <c r="T324" s="3">
        <v>46.799612685327276</v>
      </c>
      <c r="U324" s="25">
        <f t="shared" si="32"/>
        <v>28.172452596912002</v>
      </c>
      <c r="V324" s="26" t="str">
        <f t="shared" si="33"/>
        <v>13840620387236261361533</v>
      </c>
      <c r="W324" s="27">
        <v>43831</v>
      </c>
      <c r="X324" s="28">
        <v>50</v>
      </c>
      <c r="Y324" s="47"/>
      <c r="Z324" s="30">
        <f t="shared" si="34"/>
        <v>0</v>
      </c>
      <c r="AB324" s="32">
        <f t="shared" si="35"/>
        <v>0</v>
      </c>
      <c r="AC324" s="31"/>
      <c r="AD324" s="33">
        <f t="shared" si="36"/>
        <v>0</v>
      </c>
    </row>
    <row r="325" spans="1:30" s="46" customFormat="1" x14ac:dyDescent="0.2">
      <c r="A325" s="9">
        <v>2021</v>
      </c>
      <c r="B325" s="1" t="s">
        <v>3</v>
      </c>
      <c r="C325" s="19" t="s">
        <v>38</v>
      </c>
      <c r="D325" s="19" t="s">
        <v>39</v>
      </c>
      <c r="E325" s="19" t="s">
        <v>99</v>
      </c>
      <c r="F325" s="20">
        <v>138406</v>
      </c>
      <c r="G325" s="20">
        <v>138406</v>
      </c>
      <c r="H325" s="20" t="s">
        <v>41</v>
      </c>
      <c r="I325" s="20" t="s">
        <v>42</v>
      </c>
      <c r="J325" s="20">
        <v>20387236261</v>
      </c>
      <c r="K325" s="19" t="s">
        <v>166</v>
      </c>
      <c r="L325" s="19" t="s">
        <v>163</v>
      </c>
      <c r="M325" s="1" t="s">
        <v>48</v>
      </c>
      <c r="N325" s="2">
        <v>360854</v>
      </c>
      <c r="O325" s="1" t="s">
        <v>98</v>
      </c>
      <c r="P325" s="3">
        <v>84.874140000000011</v>
      </c>
      <c r="Q325" s="22">
        <f t="shared" si="30"/>
        <v>0.25</v>
      </c>
      <c r="R325" s="23">
        <f t="shared" si="31"/>
        <v>63.655605000000008</v>
      </c>
      <c r="S325" s="4">
        <v>0.12</v>
      </c>
      <c r="T325" s="3">
        <v>72.335914772727278</v>
      </c>
      <c r="U325" s="25">
        <f t="shared" si="32"/>
        <v>21.218535000000003</v>
      </c>
      <c r="V325" s="26" t="str">
        <f t="shared" si="33"/>
        <v>13840620387236261360854</v>
      </c>
      <c r="W325" s="27">
        <v>44197</v>
      </c>
      <c r="X325" s="28">
        <v>100</v>
      </c>
      <c r="Y325" s="47"/>
      <c r="Z325" s="30">
        <f t="shared" si="34"/>
        <v>0</v>
      </c>
      <c r="AB325" s="32">
        <f t="shared" si="35"/>
        <v>0</v>
      </c>
      <c r="AC325" s="31"/>
      <c r="AD325" s="33">
        <f t="shared" si="36"/>
        <v>0</v>
      </c>
    </row>
    <row r="326" spans="1:30" s="46" customFormat="1" hidden="1" x14ac:dyDescent="0.2">
      <c r="A326" s="9">
        <v>2021</v>
      </c>
      <c r="B326" s="1" t="s">
        <v>3</v>
      </c>
      <c r="C326" s="19" t="s">
        <v>38</v>
      </c>
      <c r="D326" s="19" t="s">
        <v>39</v>
      </c>
      <c r="E326" s="19" t="s">
        <v>99</v>
      </c>
      <c r="F326" s="20">
        <v>138406</v>
      </c>
      <c r="G326" s="20">
        <v>138406</v>
      </c>
      <c r="H326" s="20" t="s">
        <v>41</v>
      </c>
      <c r="I326" s="20" t="s">
        <v>42</v>
      </c>
      <c r="J326" s="20">
        <v>20387236261</v>
      </c>
      <c r="K326" s="19" t="s">
        <v>166</v>
      </c>
      <c r="L326" s="19" t="s">
        <v>163</v>
      </c>
      <c r="M326" s="1" t="s">
        <v>74</v>
      </c>
      <c r="N326" s="2">
        <v>371439</v>
      </c>
      <c r="O326" s="1" t="s">
        <v>102</v>
      </c>
      <c r="P326" s="3">
        <v>137.69</v>
      </c>
      <c r="Q326" s="22">
        <f t="shared" si="30"/>
        <v>0.24419999999999997</v>
      </c>
      <c r="R326" s="23">
        <f t="shared" si="31"/>
        <v>104.066102</v>
      </c>
      <c r="S326" s="4">
        <v>0.12</v>
      </c>
      <c r="T326" s="3">
        <v>118.2569340909091</v>
      </c>
      <c r="U326" s="25">
        <f t="shared" si="32"/>
        <v>33.623897999999997</v>
      </c>
      <c r="V326" s="26" t="str">
        <f t="shared" si="33"/>
        <v>13840620387236261371439</v>
      </c>
      <c r="W326" s="27">
        <v>43831</v>
      </c>
      <c r="X326" s="28"/>
      <c r="Y326" s="47"/>
      <c r="Z326" s="30">
        <f t="shared" si="34"/>
        <v>0</v>
      </c>
      <c r="AB326" s="32">
        <f t="shared" si="35"/>
        <v>0</v>
      </c>
      <c r="AC326" s="31"/>
      <c r="AD326" s="33">
        <f t="shared" si="36"/>
        <v>0</v>
      </c>
    </row>
    <row r="327" spans="1:30" s="46" customFormat="1" hidden="1" x14ac:dyDescent="0.2">
      <c r="A327" s="9">
        <v>2021</v>
      </c>
      <c r="B327" s="1" t="s">
        <v>3</v>
      </c>
      <c r="C327" s="19" t="s">
        <v>38</v>
      </c>
      <c r="D327" s="19" t="s">
        <v>39</v>
      </c>
      <c r="E327" s="19" t="s">
        <v>99</v>
      </c>
      <c r="F327" s="20">
        <v>138406</v>
      </c>
      <c r="G327" s="20">
        <v>138406</v>
      </c>
      <c r="H327" s="20" t="s">
        <v>41</v>
      </c>
      <c r="I327" s="20" t="s">
        <v>42</v>
      </c>
      <c r="J327" s="20">
        <v>20387236261</v>
      </c>
      <c r="K327" s="19" t="s">
        <v>166</v>
      </c>
      <c r="L327" s="19" t="s">
        <v>163</v>
      </c>
      <c r="M327" s="1" t="s">
        <v>74</v>
      </c>
      <c r="N327" s="2">
        <v>370040</v>
      </c>
      <c r="O327" s="1" t="s">
        <v>89</v>
      </c>
      <c r="P327" s="3">
        <v>146.94999999999999</v>
      </c>
      <c r="Q327" s="22">
        <f t="shared" si="30"/>
        <v>0.28259999999999996</v>
      </c>
      <c r="R327" s="23">
        <f t="shared" si="31"/>
        <v>105.42193</v>
      </c>
      <c r="S327" s="4">
        <v>0.12</v>
      </c>
      <c r="T327" s="3">
        <v>119.79764772727273</v>
      </c>
      <c r="U327" s="25">
        <f t="shared" si="32"/>
        <v>41.528069999999985</v>
      </c>
      <c r="V327" s="26" t="str">
        <f t="shared" si="33"/>
        <v>13840620387236261370040</v>
      </c>
      <c r="W327" s="27">
        <v>43831</v>
      </c>
      <c r="X327" s="28"/>
      <c r="Y327" s="47"/>
      <c r="Z327" s="30">
        <f t="shared" si="34"/>
        <v>0</v>
      </c>
      <c r="AB327" s="32">
        <f t="shared" si="35"/>
        <v>0</v>
      </c>
      <c r="AC327" s="31"/>
      <c r="AD327" s="33">
        <f t="shared" si="36"/>
        <v>0</v>
      </c>
    </row>
    <row r="328" spans="1:30" s="46" customFormat="1" hidden="1" x14ac:dyDescent="0.2">
      <c r="A328" s="9">
        <v>2021</v>
      </c>
      <c r="B328" s="1" t="s">
        <v>3</v>
      </c>
      <c r="C328" s="19" t="s">
        <v>38</v>
      </c>
      <c r="D328" s="19" t="s">
        <v>39</v>
      </c>
      <c r="E328" s="19" t="s">
        <v>99</v>
      </c>
      <c r="F328" s="20">
        <v>138406</v>
      </c>
      <c r="G328" s="20">
        <v>138406</v>
      </c>
      <c r="H328" s="20" t="s">
        <v>41</v>
      </c>
      <c r="I328" s="20" t="s">
        <v>42</v>
      </c>
      <c r="J328" s="19">
        <v>20565653378</v>
      </c>
      <c r="K328" s="48" t="s">
        <v>167</v>
      </c>
      <c r="L328" s="19" t="s">
        <v>168</v>
      </c>
      <c r="M328" s="1" t="s">
        <v>35</v>
      </c>
      <c r="N328" s="2">
        <v>361540</v>
      </c>
      <c r="O328" s="1" t="s">
        <v>73</v>
      </c>
      <c r="P328" s="3">
        <v>51.192744407999996</v>
      </c>
      <c r="Q328" s="22">
        <f t="shared" si="30"/>
        <v>0.251378287232223</v>
      </c>
      <c r="R328" s="23">
        <f t="shared" si="31"/>
        <v>38.323999999999998</v>
      </c>
      <c r="S328" s="4">
        <v>0.12</v>
      </c>
      <c r="T328" s="3">
        <v>43.55</v>
      </c>
      <c r="U328" s="25">
        <f t="shared" si="32"/>
        <v>12.868744407999998</v>
      </c>
      <c r="V328" s="26" t="str">
        <f t="shared" si="33"/>
        <v>13840620565653378361540</v>
      </c>
      <c r="W328" s="27">
        <v>43831</v>
      </c>
      <c r="X328" s="28"/>
      <c r="Y328" s="47"/>
      <c r="Z328" s="30">
        <f t="shared" si="34"/>
        <v>0</v>
      </c>
      <c r="AB328" s="32">
        <f t="shared" si="35"/>
        <v>0</v>
      </c>
      <c r="AC328" s="31"/>
      <c r="AD328" s="33">
        <f t="shared" si="36"/>
        <v>0</v>
      </c>
    </row>
    <row r="329" spans="1:30" s="46" customFormat="1" hidden="1" x14ac:dyDescent="0.2">
      <c r="A329" s="9">
        <v>2021</v>
      </c>
      <c r="B329" s="1" t="s">
        <v>3</v>
      </c>
      <c r="C329" s="19" t="s">
        <v>38</v>
      </c>
      <c r="D329" s="19" t="s">
        <v>39</v>
      </c>
      <c r="E329" s="19" t="s">
        <v>99</v>
      </c>
      <c r="F329" s="20">
        <v>138406</v>
      </c>
      <c r="G329" s="20">
        <v>138406</v>
      </c>
      <c r="H329" s="20" t="s">
        <v>41</v>
      </c>
      <c r="I329" s="20" t="s">
        <v>42</v>
      </c>
      <c r="J329" s="19">
        <v>20565653378</v>
      </c>
      <c r="K329" s="48" t="s">
        <v>167</v>
      </c>
      <c r="L329" s="19" t="s">
        <v>168</v>
      </c>
      <c r="M329" s="1" t="s">
        <v>44</v>
      </c>
      <c r="N329" s="2">
        <v>361179</v>
      </c>
      <c r="O329" s="1" t="s">
        <v>58</v>
      </c>
      <c r="P329" s="3">
        <v>100.729512</v>
      </c>
      <c r="Q329" s="22">
        <f t="shared" ref="Q329:Q394" si="37">IF(1-R329/P329&lt;0%,0,1-R329/P329)</f>
        <v>7.3299888517279865E-2</v>
      </c>
      <c r="R329" s="23">
        <f t="shared" ref="R329:R394" si="38">+T329*(100%-S329)</f>
        <v>93.346049999999991</v>
      </c>
      <c r="S329" s="4">
        <v>0.12</v>
      </c>
      <c r="T329" s="3">
        <v>106.07505681818181</v>
      </c>
      <c r="U329" s="25">
        <f t="shared" ref="U329:U394" si="39">+IF(P329-R329&lt;0,0,P329-R329)</f>
        <v>7.3834620000000086</v>
      </c>
      <c r="V329" s="26" t="str">
        <f t="shared" ref="V329:V394" si="40">+CONCATENATE(G329,J329,N329)</f>
        <v>13840620565653378361179</v>
      </c>
      <c r="W329" s="27">
        <v>43831</v>
      </c>
      <c r="X329" s="28"/>
      <c r="Y329" s="47"/>
      <c r="Z329" s="30">
        <f t="shared" ref="Z329:Z394" si="41">IFERROR(U329*Y329,0)</f>
        <v>0</v>
      </c>
      <c r="AB329" s="32">
        <f t="shared" si="35"/>
        <v>0</v>
      </c>
      <c r="AC329" s="31"/>
      <c r="AD329" s="33">
        <f t="shared" si="36"/>
        <v>0</v>
      </c>
    </row>
    <row r="330" spans="1:30" s="46" customFormat="1" hidden="1" x14ac:dyDescent="0.2">
      <c r="A330" s="9">
        <v>2021</v>
      </c>
      <c r="B330" s="1" t="s">
        <v>3</v>
      </c>
      <c r="C330" s="19" t="s">
        <v>38</v>
      </c>
      <c r="D330" s="19" t="s">
        <v>39</v>
      </c>
      <c r="E330" s="19" t="s">
        <v>99</v>
      </c>
      <c r="F330" s="20">
        <v>138406</v>
      </c>
      <c r="G330" s="20">
        <v>138406</v>
      </c>
      <c r="H330" s="20" t="s">
        <v>41</v>
      </c>
      <c r="I330" s="20" t="s">
        <v>42</v>
      </c>
      <c r="J330" s="19">
        <v>20565653378</v>
      </c>
      <c r="K330" s="48" t="s">
        <v>167</v>
      </c>
      <c r="L330" s="19" t="s">
        <v>168</v>
      </c>
      <c r="M330" s="1" t="s">
        <v>44</v>
      </c>
      <c r="N330" s="2">
        <v>361532</v>
      </c>
      <c r="O330" s="1" t="s">
        <v>45</v>
      </c>
      <c r="P330" s="3">
        <v>24.870425957550601</v>
      </c>
      <c r="Q330" s="22">
        <f t="shared" si="37"/>
        <v>0.15146228792105376</v>
      </c>
      <c r="R330" s="23">
        <f t="shared" si="38"/>
        <v>21.103494340448822</v>
      </c>
      <c r="S330" s="4">
        <v>0.12</v>
      </c>
      <c r="T330" s="3">
        <v>23.981243568691845</v>
      </c>
      <c r="U330" s="25">
        <f t="shared" si="39"/>
        <v>3.766931617101779</v>
      </c>
      <c r="V330" s="26" t="str">
        <f t="shared" si="40"/>
        <v>13840620565653378361532</v>
      </c>
      <c r="W330" s="27">
        <v>43831</v>
      </c>
      <c r="X330" s="28"/>
      <c r="Y330" s="47"/>
      <c r="Z330" s="30">
        <f t="shared" si="41"/>
        <v>0</v>
      </c>
      <c r="AB330" s="32">
        <f t="shared" si="35"/>
        <v>0</v>
      </c>
      <c r="AC330" s="31"/>
      <c r="AD330" s="33">
        <f t="shared" si="36"/>
        <v>0</v>
      </c>
    </row>
    <row r="331" spans="1:30" s="46" customFormat="1" hidden="1" x14ac:dyDescent="0.2">
      <c r="A331" s="9">
        <v>2021</v>
      </c>
      <c r="B331" s="1" t="s">
        <v>3</v>
      </c>
      <c r="C331" s="19" t="s">
        <v>38</v>
      </c>
      <c r="D331" s="19" t="s">
        <v>39</v>
      </c>
      <c r="E331" s="19" t="s">
        <v>99</v>
      </c>
      <c r="F331" s="20">
        <v>138406</v>
      </c>
      <c r="G331" s="20">
        <v>138406</v>
      </c>
      <c r="H331" s="20" t="s">
        <v>41</v>
      </c>
      <c r="I331" s="20" t="s">
        <v>42</v>
      </c>
      <c r="J331" s="19">
        <v>20565653378</v>
      </c>
      <c r="K331" s="48" t="s">
        <v>167</v>
      </c>
      <c r="L331" s="19" t="s">
        <v>168</v>
      </c>
      <c r="M331" s="1" t="s">
        <v>48</v>
      </c>
      <c r="N331" s="2">
        <v>360854</v>
      </c>
      <c r="O331" s="1" t="s">
        <v>98</v>
      </c>
      <c r="P331" s="3">
        <v>84.874140000000011</v>
      </c>
      <c r="Q331" s="22">
        <f t="shared" si="37"/>
        <v>0.14368263407440718</v>
      </c>
      <c r="R331" s="23">
        <f t="shared" si="38"/>
        <v>72.679200000000009</v>
      </c>
      <c r="S331" s="4">
        <v>0.12</v>
      </c>
      <c r="T331" s="3">
        <v>82.59</v>
      </c>
      <c r="U331" s="25">
        <f t="shared" si="39"/>
        <v>12.194940000000003</v>
      </c>
      <c r="V331" s="26" t="str">
        <f t="shared" si="40"/>
        <v>13840620565653378360854</v>
      </c>
      <c r="W331" s="27">
        <v>43831</v>
      </c>
      <c r="X331" s="28"/>
      <c r="Y331" s="47"/>
      <c r="Z331" s="30">
        <f t="shared" si="41"/>
        <v>0</v>
      </c>
      <c r="AB331" s="32">
        <f t="shared" si="35"/>
        <v>0</v>
      </c>
      <c r="AC331" s="31"/>
      <c r="AD331" s="33">
        <f t="shared" si="36"/>
        <v>0</v>
      </c>
    </row>
    <row r="332" spans="1:30" s="46" customFormat="1" hidden="1" x14ac:dyDescent="0.2">
      <c r="A332" s="9">
        <v>2021</v>
      </c>
      <c r="B332" s="1" t="s">
        <v>3</v>
      </c>
      <c r="C332" s="19" t="s">
        <v>38</v>
      </c>
      <c r="D332" s="19" t="s">
        <v>39</v>
      </c>
      <c r="E332" s="19" t="s">
        <v>99</v>
      </c>
      <c r="F332" s="20">
        <v>138406</v>
      </c>
      <c r="G332" s="20">
        <v>138406</v>
      </c>
      <c r="H332" s="20" t="s">
        <v>41</v>
      </c>
      <c r="I332" s="20" t="s">
        <v>42</v>
      </c>
      <c r="J332" s="19">
        <v>20565653378</v>
      </c>
      <c r="K332" s="48" t="s">
        <v>167</v>
      </c>
      <c r="L332" s="19" t="s">
        <v>168</v>
      </c>
      <c r="M332" s="1" t="s">
        <v>74</v>
      </c>
      <c r="N332" s="2">
        <v>370040</v>
      </c>
      <c r="O332" s="1" t="s">
        <v>89</v>
      </c>
      <c r="P332" s="3">
        <v>173.88983664</v>
      </c>
      <c r="Q332" s="22">
        <f t="shared" si="37"/>
        <v>0.10419498203460908</v>
      </c>
      <c r="R332" s="23">
        <f t="shared" si="38"/>
        <v>155.7713882352941</v>
      </c>
      <c r="S332" s="4">
        <v>0.12</v>
      </c>
      <c r="T332" s="3">
        <v>177.01294117647058</v>
      </c>
      <c r="U332" s="25">
        <f t="shared" si="39"/>
        <v>18.118448404705902</v>
      </c>
      <c r="V332" s="26" t="str">
        <f t="shared" si="40"/>
        <v>13840620565653378370040</v>
      </c>
      <c r="W332" s="27">
        <v>43831</v>
      </c>
      <c r="X332" s="28"/>
      <c r="Y332" s="47"/>
      <c r="Z332" s="30">
        <f t="shared" si="41"/>
        <v>0</v>
      </c>
      <c r="AB332" s="32">
        <f t="shared" si="35"/>
        <v>0</v>
      </c>
      <c r="AC332" s="31"/>
      <c r="AD332" s="33">
        <f t="shared" si="36"/>
        <v>0</v>
      </c>
    </row>
    <row r="333" spans="1:30" s="46" customFormat="1" hidden="1" x14ac:dyDescent="0.2">
      <c r="A333" s="9">
        <v>2021</v>
      </c>
      <c r="B333" s="1" t="s">
        <v>3</v>
      </c>
      <c r="C333" s="19" t="s">
        <v>38</v>
      </c>
      <c r="D333" s="19" t="s">
        <v>39</v>
      </c>
      <c r="E333" s="19" t="s">
        <v>99</v>
      </c>
      <c r="F333" s="20">
        <v>138406</v>
      </c>
      <c r="G333" s="20">
        <v>138406</v>
      </c>
      <c r="H333" s="20" t="s">
        <v>41</v>
      </c>
      <c r="I333" s="20" t="s">
        <v>42</v>
      </c>
      <c r="J333" s="20">
        <v>20536563823</v>
      </c>
      <c r="K333" s="19" t="s">
        <v>169</v>
      </c>
      <c r="L333" s="19" t="s">
        <v>168</v>
      </c>
      <c r="M333" s="1" t="s">
        <v>35</v>
      </c>
      <c r="N333" s="2">
        <v>361540</v>
      </c>
      <c r="O333" s="1" t="s">
        <v>73</v>
      </c>
      <c r="P333" s="3">
        <v>51.192744407999996</v>
      </c>
      <c r="Q333" s="22">
        <f t="shared" si="37"/>
        <v>0.251378287232223</v>
      </c>
      <c r="R333" s="23">
        <f t="shared" si="38"/>
        <v>38.323999999999998</v>
      </c>
      <c r="S333" s="4">
        <v>0.12</v>
      </c>
      <c r="T333" s="3">
        <v>43.55</v>
      </c>
      <c r="U333" s="25">
        <f t="shared" si="39"/>
        <v>12.868744407999998</v>
      </c>
      <c r="V333" s="26" t="str">
        <f t="shared" si="40"/>
        <v>13840620536563823361540</v>
      </c>
      <c r="W333" s="27">
        <v>43831</v>
      </c>
      <c r="X333" s="28"/>
      <c r="Y333" s="47"/>
      <c r="Z333" s="30">
        <f t="shared" si="41"/>
        <v>0</v>
      </c>
      <c r="AB333" s="32">
        <f t="shared" si="35"/>
        <v>0</v>
      </c>
      <c r="AC333" s="31"/>
      <c r="AD333" s="33">
        <f t="shared" si="36"/>
        <v>0</v>
      </c>
    </row>
    <row r="334" spans="1:30" s="46" customFormat="1" hidden="1" x14ac:dyDescent="0.2">
      <c r="A334" s="9">
        <v>2021</v>
      </c>
      <c r="B334" s="1" t="s">
        <v>3</v>
      </c>
      <c r="C334" s="19" t="s">
        <v>38</v>
      </c>
      <c r="D334" s="19" t="s">
        <v>39</v>
      </c>
      <c r="E334" s="19" t="s">
        <v>99</v>
      </c>
      <c r="F334" s="20">
        <v>138406</v>
      </c>
      <c r="G334" s="20">
        <v>138406</v>
      </c>
      <c r="H334" s="20" t="s">
        <v>41</v>
      </c>
      <c r="I334" s="20" t="s">
        <v>42</v>
      </c>
      <c r="J334" s="20">
        <v>20536563823</v>
      </c>
      <c r="K334" s="19" t="s">
        <v>169</v>
      </c>
      <c r="L334" s="19" t="s">
        <v>168</v>
      </c>
      <c r="M334" s="1" t="s">
        <v>44</v>
      </c>
      <c r="N334" s="2">
        <v>361179</v>
      </c>
      <c r="O334" s="1" t="s">
        <v>58</v>
      </c>
      <c r="P334" s="3">
        <v>100.729512</v>
      </c>
      <c r="Q334" s="22">
        <f t="shared" si="37"/>
        <v>7.3299888517279865E-2</v>
      </c>
      <c r="R334" s="23">
        <f t="shared" si="38"/>
        <v>93.346049999999991</v>
      </c>
      <c r="S334" s="4">
        <v>0.12</v>
      </c>
      <c r="T334" s="3">
        <v>106.07505681818181</v>
      </c>
      <c r="U334" s="25">
        <f t="shared" si="39"/>
        <v>7.3834620000000086</v>
      </c>
      <c r="V334" s="26" t="str">
        <f t="shared" si="40"/>
        <v>13840620536563823361179</v>
      </c>
      <c r="W334" s="27">
        <v>43831</v>
      </c>
      <c r="X334" s="28"/>
      <c r="Y334" s="47"/>
      <c r="Z334" s="30">
        <f t="shared" si="41"/>
        <v>0</v>
      </c>
      <c r="AB334" s="32">
        <f t="shared" si="35"/>
        <v>0</v>
      </c>
      <c r="AC334" s="31"/>
      <c r="AD334" s="33">
        <f t="shared" si="36"/>
        <v>0</v>
      </c>
    </row>
    <row r="335" spans="1:30" s="46" customFormat="1" hidden="1" x14ac:dyDescent="0.2">
      <c r="A335" s="9">
        <v>2021</v>
      </c>
      <c r="B335" s="1" t="s">
        <v>3</v>
      </c>
      <c r="C335" s="19" t="s">
        <v>38</v>
      </c>
      <c r="D335" s="19" t="s">
        <v>39</v>
      </c>
      <c r="E335" s="19" t="s">
        <v>99</v>
      </c>
      <c r="F335" s="20">
        <v>138406</v>
      </c>
      <c r="G335" s="20">
        <v>138406</v>
      </c>
      <c r="H335" s="20" t="s">
        <v>41</v>
      </c>
      <c r="I335" s="20" t="s">
        <v>42</v>
      </c>
      <c r="J335" s="20">
        <v>20536563823</v>
      </c>
      <c r="K335" s="19" t="s">
        <v>169</v>
      </c>
      <c r="L335" s="19" t="s">
        <v>168</v>
      </c>
      <c r="M335" s="1" t="s">
        <v>44</v>
      </c>
      <c r="N335" s="2">
        <v>361532</v>
      </c>
      <c r="O335" s="1" t="s">
        <v>45</v>
      </c>
      <c r="P335" s="3">
        <v>24.870425957550601</v>
      </c>
      <c r="Q335" s="22">
        <f t="shared" si="37"/>
        <v>0.15146228792105376</v>
      </c>
      <c r="R335" s="23">
        <f t="shared" si="38"/>
        <v>21.103494340448822</v>
      </c>
      <c r="S335" s="4">
        <v>0.12</v>
      </c>
      <c r="T335" s="3">
        <v>23.981243568691845</v>
      </c>
      <c r="U335" s="25">
        <f t="shared" si="39"/>
        <v>3.766931617101779</v>
      </c>
      <c r="V335" s="26" t="str">
        <f t="shared" si="40"/>
        <v>13840620536563823361532</v>
      </c>
      <c r="W335" s="27">
        <v>43831</v>
      </c>
      <c r="X335" s="28"/>
      <c r="Y335" s="47"/>
      <c r="Z335" s="30">
        <f t="shared" si="41"/>
        <v>0</v>
      </c>
      <c r="AB335" s="32">
        <f t="shared" si="35"/>
        <v>0</v>
      </c>
      <c r="AC335" s="31"/>
      <c r="AD335" s="33">
        <f t="shared" si="36"/>
        <v>0</v>
      </c>
    </row>
    <row r="336" spans="1:30" s="46" customFormat="1" hidden="1" x14ac:dyDescent="0.2">
      <c r="A336" s="9">
        <v>2021</v>
      </c>
      <c r="B336" s="1" t="s">
        <v>3</v>
      </c>
      <c r="C336" s="19" t="s">
        <v>38</v>
      </c>
      <c r="D336" s="19" t="s">
        <v>39</v>
      </c>
      <c r="E336" s="19" t="s">
        <v>99</v>
      </c>
      <c r="F336" s="20">
        <v>138406</v>
      </c>
      <c r="G336" s="20">
        <v>138406</v>
      </c>
      <c r="H336" s="20" t="s">
        <v>41</v>
      </c>
      <c r="I336" s="20" t="s">
        <v>42</v>
      </c>
      <c r="J336" s="20">
        <v>20536563823</v>
      </c>
      <c r="K336" s="19" t="s">
        <v>169</v>
      </c>
      <c r="L336" s="19" t="s">
        <v>168</v>
      </c>
      <c r="M336" s="1" t="s">
        <v>48</v>
      </c>
      <c r="N336" s="2">
        <v>360854</v>
      </c>
      <c r="O336" s="1" t="s">
        <v>98</v>
      </c>
      <c r="P336" s="3">
        <v>84.874140000000011</v>
      </c>
      <c r="Q336" s="22">
        <f t="shared" si="37"/>
        <v>0.14368263407440718</v>
      </c>
      <c r="R336" s="23">
        <f t="shared" si="38"/>
        <v>72.679200000000009</v>
      </c>
      <c r="S336" s="4">
        <v>0.12</v>
      </c>
      <c r="T336" s="3">
        <v>82.59</v>
      </c>
      <c r="U336" s="25">
        <f t="shared" si="39"/>
        <v>12.194940000000003</v>
      </c>
      <c r="V336" s="26" t="str">
        <f t="shared" si="40"/>
        <v>13840620536563823360854</v>
      </c>
      <c r="W336" s="27">
        <v>43831</v>
      </c>
      <c r="X336" s="28"/>
      <c r="Y336" s="47"/>
      <c r="Z336" s="30">
        <f t="shared" si="41"/>
        <v>0</v>
      </c>
      <c r="AB336" s="32">
        <f t="shared" si="35"/>
        <v>0</v>
      </c>
      <c r="AC336" s="31"/>
      <c r="AD336" s="33">
        <f t="shared" si="36"/>
        <v>0</v>
      </c>
    </row>
    <row r="337" spans="1:30" s="46" customFormat="1" hidden="1" x14ac:dyDescent="0.2">
      <c r="A337" s="9">
        <v>2021</v>
      </c>
      <c r="B337" s="1" t="s">
        <v>3</v>
      </c>
      <c r="C337" s="19" t="s">
        <v>38</v>
      </c>
      <c r="D337" s="19" t="s">
        <v>39</v>
      </c>
      <c r="E337" s="19" t="s">
        <v>99</v>
      </c>
      <c r="F337" s="20">
        <v>138406</v>
      </c>
      <c r="G337" s="20">
        <v>138406</v>
      </c>
      <c r="H337" s="20" t="s">
        <v>41</v>
      </c>
      <c r="I337" s="20" t="s">
        <v>42</v>
      </c>
      <c r="J337" s="20">
        <v>20536563823</v>
      </c>
      <c r="K337" s="19" t="s">
        <v>169</v>
      </c>
      <c r="L337" s="19" t="s">
        <v>168</v>
      </c>
      <c r="M337" s="1" t="s">
        <v>74</v>
      </c>
      <c r="N337" s="2">
        <v>370040</v>
      </c>
      <c r="O337" s="1" t="s">
        <v>89</v>
      </c>
      <c r="P337" s="3">
        <v>173.88983664</v>
      </c>
      <c r="Q337" s="22">
        <f t="shared" si="37"/>
        <v>0.10419498203460908</v>
      </c>
      <c r="R337" s="23">
        <f t="shared" si="38"/>
        <v>155.7713882352941</v>
      </c>
      <c r="S337" s="4">
        <v>0.12</v>
      </c>
      <c r="T337" s="3">
        <v>177.01294117647058</v>
      </c>
      <c r="U337" s="25">
        <f t="shared" si="39"/>
        <v>18.118448404705902</v>
      </c>
      <c r="V337" s="26" t="str">
        <f t="shared" si="40"/>
        <v>13840620536563823370040</v>
      </c>
      <c r="W337" s="27">
        <v>43831</v>
      </c>
      <c r="X337" s="28"/>
      <c r="Y337" s="47"/>
      <c r="Z337" s="30">
        <f t="shared" si="41"/>
        <v>0</v>
      </c>
      <c r="AB337" s="32">
        <f t="shared" si="35"/>
        <v>0</v>
      </c>
      <c r="AC337" s="31"/>
      <c r="AD337" s="33">
        <f t="shared" si="36"/>
        <v>0</v>
      </c>
    </row>
    <row r="338" spans="1:30" s="46" customFormat="1" hidden="1" x14ac:dyDescent="0.2">
      <c r="A338" s="9">
        <v>2021</v>
      </c>
      <c r="B338" s="1" t="s">
        <v>3</v>
      </c>
      <c r="C338" s="19" t="s">
        <v>38</v>
      </c>
      <c r="D338" s="19" t="s">
        <v>39</v>
      </c>
      <c r="E338" s="19" t="s">
        <v>99</v>
      </c>
      <c r="F338" s="20">
        <v>138406</v>
      </c>
      <c r="G338" s="20">
        <v>138406</v>
      </c>
      <c r="H338" s="20" t="s">
        <v>41</v>
      </c>
      <c r="I338" s="20" t="s">
        <v>42</v>
      </c>
      <c r="J338" s="19">
        <v>20554508899</v>
      </c>
      <c r="K338" s="48" t="s">
        <v>170</v>
      </c>
      <c r="L338" s="19" t="s">
        <v>168</v>
      </c>
      <c r="M338" s="1" t="s">
        <v>35</v>
      </c>
      <c r="N338" s="2">
        <v>361540</v>
      </c>
      <c r="O338" s="1" t="s">
        <v>73</v>
      </c>
      <c r="P338" s="3">
        <v>51.192744407999996</v>
      </c>
      <c r="Q338" s="22">
        <f t="shared" si="37"/>
        <v>0.251378287232223</v>
      </c>
      <c r="R338" s="23">
        <f t="shared" si="38"/>
        <v>38.323999999999998</v>
      </c>
      <c r="S338" s="4">
        <v>0.12</v>
      </c>
      <c r="T338" s="3">
        <v>43.55</v>
      </c>
      <c r="U338" s="25">
        <f t="shared" si="39"/>
        <v>12.868744407999998</v>
      </c>
      <c r="V338" s="26" t="str">
        <f t="shared" si="40"/>
        <v>13840620554508899361540</v>
      </c>
      <c r="W338" s="27">
        <v>43831</v>
      </c>
      <c r="X338" s="28"/>
      <c r="Y338" s="47"/>
      <c r="Z338" s="30">
        <f t="shared" si="41"/>
        <v>0</v>
      </c>
      <c r="AB338" s="32">
        <f t="shared" si="35"/>
        <v>0</v>
      </c>
      <c r="AC338" s="31"/>
      <c r="AD338" s="33">
        <f t="shared" si="36"/>
        <v>0</v>
      </c>
    </row>
    <row r="339" spans="1:30" s="46" customFormat="1" hidden="1" x14ac:dyDescent="0.2">
      <c r="A339" s="9">
        <v>2021</v>
      </c>
      <c r="B339" s="1" t="s">
        <v>3</v>
      </c>
      <c r="C339" s="19" t="s">
        <v>38</v>
      </c>
      <c r="D339" s="19" t="s">
        <v>39</v>
      </c>
      <c r="E339" s="19" t="s">
        <v>99</v>
      </c>
      <c r="F339" s="20">
        <v>138406</v>
      </c>
      <c r="G339" s="20">
        <v>138406</v>
      </c>
      <c r="H339" s="20" t="s">
        <v>41</v>
      </c>
      <c r="I339" s="20" t="s">
        <v>42</v>
      </c>
      <c r="J339" s="19">
        <v>20554508899</v>
      </c>
      <c r="K339" s="48" t="s">
        <v>170</v>
      </c>
      <c r="L339" s="19" t="s">
        <v>168</v>
      </c>
      <c r="M339" s="1" t="s">
        <v>44</v>
      </c>
      <c r="N339" s="2">
        <v>361179</v>
      </c>
      <c r="O339" s="1" t="s">
        <v>58</v>
      </c>
      <c r="P339" s="3">
        <v>100.729512</v>
      </c>
      <c r="Q339" s="22">
        <f t="shared" si="37"/>
        <v>7.3299888517279865E-2</v>
      </c>
      <c r="R339" s="23">
        <f t="shared" si="38"/>
        <v>93.346049999999991</v>
      </c>
      <c r="S339" s="4">
        <v>0.12</v>
      </c>
      <c r="T339" s="3">
        <v>106.07505681818181</v>
      </c>
      <c r="U339" s="25">
        <f t="shared" si="39"/>
        <v>7.3834620000000086</v>
      </c>
      <c r="V339" s="26" t="str">
        <f t="shared" si="40"/>
        <v>13840620554508899361179</v>
      </c>
      <c r="W339" s="27">
        <v>43831</v>
      </c>
      <c r="X339" s="28"/>
      <c r="Y339" s="47"/>
      <c r="Z339" s="30">
        <f t="shared" si="41"/>
        <v>0</v>
      </c>
      <c r="AB339" s="32">
        <f t="shared" si="35"/>
        <v>0</v>
      </c>
      <c r="AC339" s="31"/>
      <c r="AD339" s="33">
        <f t="shared" si="36"/>
        <v>0</v>
      </c>
    </row>
    <row r="340" spans="1:30" s="46" customFormat="1" hidden="1" x14ac:dyDescent="0.2">
      <c r="A340" s="9">
        <v>2021</v>
      </c>
      <c r="B340" s="1" t="s">
        <v>3</v>
      </c>
      <c r="C340" s="19" t="s">
        <v>38</v>
      </c>
      <c r="D340" s="19" t="s">
        <v>39</v>
      </c>
      <c r="E340" s="19" t="s">
        <v>99</v>
      </c>
      <c r="F340" s="20">
        <v>138406</v>
      </c>
      <c r="G340" s="20">
        <v>138406</v>
      </c>
      <c r="H340" s="20" t="s">
        <v>41</v>
      </c>
      <c r="I340" s="20" t="s">
        <v>42</v>
      </c>
      <c r="J340" s="19">
        <v>20554508899</v>
      </c>
      <c r="K340" s="48" t="s">
        <v>170</v>
      </c>
      <c r="L340" s="19" t="s">
        <v>168</v>
      </c>
      <c r="M340" s="1" t="s">
        <v>44</v>
      </c>
      <c r="N340" s="2">
        <v>361532</v>
      </c>
      <c r="O340" s="1" t="s">
        <v>45</v>
      </c>
      <c r="P340" s="3">
        <v>24.870425957550601</v>
      </c>
      <c r="Q340" s="22">
        <f t="shared" si="37"/>
        <v>0.15146228792105376</v>
      </c>
      <c r="R340" s="23">
        <f t="shared" si="38"/>
        <v>21.103494340448822</v>
      </c>
      <c r="S340" s="4">
        <v>0.12</v>
      </c>
      <c r="T340" s="3">
        <v>23.981243568691845</v>
      </c>
      <c r="U340" s="25">
        <f t="shared" si="39"/>
        <v>3.766931617101779</v>
      </c>
      <c r="V340" s="26" t="str">
        <f t="shared" si="40"/>
        <v>13840620554508899361532</v>
      </c>
      <c r="W340" s="27">
        <v>43831</v>
      </c>
      <c r="X340" s="28"/>
      <c r="Y340" s="47"/>
      <c r="Z340" s="30">
        <f t="shared" si="41"/>
        <v>0</v>
      </c>
      <c r="AB340" s="32">
        <f t="shared" si="35"/>
        <v>0</v>
      </c>
      <c r="AC340" s="31"/>
      <c r="AD340" s="33">
        <f t="shared" si="36"/>
        <v>0</v>
      </c>
    </row>
    <row r="341" spans="1:30" s="46" customFormat="1" hidden="1" x14ac:dyDescent="0.2">
      <c r="A341" s="9">
        <v>2021</v>
      </c>
      <c r="B341" s="1" t="s">
        <v>3</v>
      </c>
      <c r="C341" s="19" t="s">
        <v>38</v>
      </c>
      <c r="D341" s="19" t="s">
        <v>39</v>
      </c>
      <c r="E341" s="19" t="s">
        <v>99</v>
      </c>
      <c r="F341" s="20">
        <v>138406</v>
      </c>
      <c r="G341" s="20">
        <v>138406</v>
      </c>
      <c r="H341" s="20" t="s">
        <v>41</v>
      </c>
      <c r="I341" s="20" t="s">
        <v>42</v>
      </c>
      <c r="J341" s="19">
        <v>20554508899</v>
      </c>
      <c r="K341" s="48" t="s">
        <v>170</v>
      </c>
      <c r="L341" s="19" t="s">
        <v>168</v>
      </c>
      <c r="M341" s="1" t="s">
        <v>48</v>
      </c>
      <c r="N341" s="2">
        <v>360854</v>
      </c>
      <c r="O341" s="1" t="s">
        <v>98</v>
      </c>
      <c r="P341" s="3">
        <v>84.874140000000011</v>
      </c>
      <c r="Q341" s="22">
        <f t="shared" si="37"/>
        <v>0.14368263407440718</v>
      </c>
      <c r="R341" s="23">
        <f t="shared" si="38"/>
        <v>72.679200000000009</v>
      </c>
      <c r="S341" s="4">
        <v>0.12</v>
      </c>
      <c r="T341" s="3">
        <v>82.59</v>
      </c>
      <c r="U341" s="25">
        <f t="shared" si="39"/>
        <v>12.194940000000003</v>
      </c>
      <c r="V341" s="26" t="str">
        <f t="shared" si="40"/>
        <v>13840620554508899360854</v>
      </c>
      <c r="W341" s="27">
        <v>43831</v>
      </c>
      <c r="X341" s="28"/>
      <c r="Y341" s="47"/>
      <c r="Z341" s="30">
        <f t="shared" si="41"/>
        <v>0</v>
      </c>
      <c r="AB341" s="32">
        <f t="shared" si="35"/>
        <v>0</v>
      </c>
      <c r="AC341" s="31"/>
      <c r="AD341" s="33">
        <f t="shared" si="36"/>
        <v>0</v>
      </c>
    </row>
    <row r="342" spans="1:30" s="46" customFormat="1" hidden="1" x14ac:dyDescent="0.2">
      <c r="A342" s="9">
        <v>2021</v>
      </c>
      <c r="B342" s="1" t="s">
        <v>3</v>
      </c>
      <c r="C342" s="19" t="s">
        <v>38</v>
      </c>
      <c r="D342" s="19" t="s">
        <v>39</v>
      </c>
      <c r="E342" s="19" t="s">
        <v>99</v>
      </c>
      <c r="F342" s="20">
        <v>138406</v>
      </c>
      <c r="G342" s="20">
        <v>138406</v>
      </c>
      <c r="H342" s="20" t="s">
        <v>41</v>
      </c>
      <c r="I342" s="20" t="s">
        <v>42</v>
      </c>
      <c r="J342" s="19">
        <v>20554508899</v>
      </c>
      <c r="K342" s="48" t="s">
        <v>170</v>
      </c>
      <c r="L342" s="19" t="s">
        <v>168</v>
      </c>
      <c r="M342" s="1" t="s">
        <v>74</v>
      </c>
      <c r="N342" s="2">
        <v>370040</v>
      </c>
      <c r="O342" s="1" t="s">
        <v>89</v>
      </c>
      <c r="P342" s="3">
        <v>173.88983664</v>
      </c>
      <c r="Q342" s="22">
        <f t="shared" si="37"/>
        <v>0.10419498203460908</v>
      </c>
      <c r="R342" s="23">
        <f t="shared" si="38"/>
        <v>155.7713882352941</v>
      </c>
      <c r="S342" s="4">
        <v>0.12</v>
      </c>
      <c r="T342" s="3">
        <v>177.01294117647058</v>
      </c>
      <c r="U342" s="25">
        <f t="shared" si="39"/>
        <v>18.118448404705902</v>
      </c>
      <c r="V342" s="26" t="str">
        <f t="shared" si="40"/>
        <v>13840620554508899370040</v>
      </c>
      <c r="W342" s="27">
        <v>43831</v>
      </c>
      <c r="X342" s="28"/>
      <c r="Y342" s="47"/>
      <c r="Z342" s="30">
        <f t="shared" si="41"/>
        <v>0</v>
      </c>
      <c r="AB342" s="32">
        <f t="shared" si="35"/>
        <v>0</v>
      </c>
      <c r="AC342" s="31"/>
      <c r="AD342" s="33">
        <f t="shared" si="36"/>
        <v>0</v>
      </c>
    </row>
    <row r="343" spans="1:30" s="46" customFormat="1" hidden="1" x14ac:dyDescent="0.2">
      <c r="A343" s="9">
        <v>2021</v>
      </c>
      <c r="B343" s="1" t="s">
        <v>3</v>
      </c>
      <c r="C343" s="19" t="s">
        <v>38</v>
      </c>
      <c r="D343" s="19" t="s">
        <v>39</v>
      </c>
      <c r="E343" s="19" t="s">
        <v>99</v>
      </c>
      <c r="F343" s="20">
        <v>138406</v>
      </c>
      <c r="G343" s="20">
        <v>138406</v>
      </c>
      <c r="H343" s="20" t="s">
        <v>41</v>
      </c>
      <c r="I343" s="20" t="s">
        <v>42</v>
      </c>
      <c r="J343" s="19">
        <v>20600471105</v>
      </c>
      <c r="K343" s="48" t="s">
        <v>171</v>
      </c>
      <c r="L343" s="19" t="s">
        <v>168</v>
      </c>
      <c r="M343" s="1" t="s">
        <v>35</v>
      </c>
      <c r="N343" s="2">
        <v>361540</v>
      </c>
      <c r="O343" s="1" t="s">
        <v>73</v>
      </c>
      <c r="P343" s="3">
        <v>51.192744407999996</v>
      </c>
      <c r="Q343" s="22">
        <f t="shared" si="37"/>
        <v>0.251378287232223</v>
      </c>
      <c r="R343" s="23">
        <f t="shared" si="38"/>
        <v>38.323999999999998</v>
      </c>
      <c r="S343" s="4">
        <v>0.12</v>
      </c>
      <c r="T343" s="3">
        <v>43.55</v>
      </c>
      <c r="U343" s="25">
        <f t="shared" si="39"/>
        <v>12.868744407999998</v>
      </c>
      <c r="V343" s="26" t="str">
        <f t="shared" si="40"/>
        <v>13840620600471105361540</v>
      </c>
      <c r="W343" s="27">
        <v>43831</v>
      </c>
      <c r="X343" s="28"/>
      <c r="Y343" s="47"/>
      <c r="Z343" s="30">
        <f t="shared" si="41"/>
        <v>0</v>
      </c>
      <c r="AB343" s="32">
        <f t="shared" si="35"/>
        <v>0</v>
      </c>
      <c r="AC343" s="31"/>
      <c r="AD343" s="33">
        <f t="shared" si="36"/>
        <v>0</v>
      </c>
    </row>
    <row r="344" spans="1:30" s="46" customFormat="1" hidden="1" x14ac:dyDescent="0.2">
      <c r="A344" s="9">
        <v>2021</v>
      </c>
      <c r="B344" s="1" t="s">
        <v>3</v>
      </c>
      <c r="C344" s="19" t="s">
        <v>38</v>
      </c>
      <c r="D344" s="19" t="s">
        <v>39</v>
      </c>
      <c r="E344" s="19" t="s">
        <v>99</v>
      </c>
      <c r="F344" s="20">
        <v>138406</v>
      </c>
      <c r="G344" s="20">
        <v>138406</v>
      </c>
      <c r="H344" s="20" t="s">
        <v>41</v>
      </c>
      <c r="I344" s="20" t="s">
        <v>42</v>
      </c>
      <c r="J344" s="19">
        <v>20600471105</v>
      </c>
      <c r="K344" s="48" t="s">
        <v>171</v>
      </c>
      <c r="L344" s="19" t="s">
        <v>168</v>
      </c>
      <c r="M344" s="1" t="s">
        <v>44</v>
      </c>
      <c r="N344" s="2">
        <v>361179</v>
      </c>
      <c r="O344" s="1" t="s">
        <v>58</v>
      </c>
      <c r="P344" s="3">
        <v>100.729512</v>
      </c>
      <c r="Q344" s="22">
        <f t="shared" si="37"/>
        <v>7.3299888517279865E-2</v>
      </c>
      <c r="R344" s="23">
        <f t="shared" si="38"/>
        <v>93.346049999999991</v>
      </c>
      <c r="S344" s="4">
        <v>0.12</v>
      </c>
      <c r="T344" s="3">
        <v>106.07505681818181</v>
      </c>
      <c r="U344" s="25">
        <f t="shared" si="39"/>
        <v>7.3834620000000086</v>
      </c>
      <c r="V344" s="26" t="str">
        <f t="shared" si="40"/>
        <v>13840620600471105361179</v>
      </c>
      <c r="W344" s="27">
        <v>43831</v>
      </c>
      <c r="X344" s="28"/>
      <c r="Y344" s="47"/>
      <c r="Z344" s="30">
        <f t="shared" si="41"/>
        <v>0</v>
      </c>
      <c r="AB344" s="32">
        <f t="shared" si="35"/>
        <v>0</v>
      </c>
      <c r="AC344" s="31"/>
      <c r="AD344" s="33">
        <f t="shared" si="36"/>
        <v>0</v>
      </c>
    </row>
    <row r="345" spans="1:30" s="46" customFormat="1" hidden="1" x14ac:dyDescent="0.2">
      <c r="A345" s="9">
        <v>2021</v>
      </c>
      <c r="B345" s="1" t="s">
        <v>3</v>
      </c>
      <c r="C345" s="19" t="s">
        <v>38</v>
      </c>
      <c r="D345" s="19" t="s">
        <v>39</v>
      </c>
      <c r="E345" s="19" t="s">
        <v>99</v>
      </c>
      <c r="F345" s="20">
        <v>138406</v>
      </c>
      <c r="G345" s="20">
        <v>138406</v>
      </c>
      <c r="H345" s="20" t="s">
        <v>41</v>
      </c>
      <c r="I345" s="20" t="s">
        <v>42</v>
      </c>
      <c r="J345" s="19">
        <v>20600471105</v>
      </c>
      <c r="K345" s="48" t="s">
        <v>171</v>
      </c>
      <c r="L345" s="19" t="s">
        <v>168</v>
      </c>
      <c r="M345" s="1" t="s">
        <v>44</v>
      </c>
      <c r="N345" s="2">
        <v>361532</v>
      </c>
      <c r="O345" s="1" t="s">
        <v>45</v>
      </c>
      <c r="P345" s="3">
        <v>24.870425957550601</v>
      </c>
      <c r="Q345" s="22">
        <f t="shared" si="37"/>
        <v>0.15146228792105376</v>
      </c>
      <c r="R345" s="23">
        <f t="shared" si="38"/>
        <v>21.103494340448822</v>
      </c>
      <c r="S345" s="4">
        <v>0.12</v>
      </c>
      <c r="T345" s="3">
        <v>23.981243568691845</v>
      </c>
      <c r="U345" s="25">
        <f t="shared" si="39"/>
        <v>3.766931617101779</v>
      </c>
      <c r="V345" s="26" t="str">
        <f t="shared" si="40"/>
        <v>13840620600471105361532</v>
      </c>
      <c r="W345" s="27">
        <v>43831</v>
      </c>
      <c r="X345" s="28"/>
      <c r="Y345" s="47"/>
      <c r="Z345" s="30">
        <f t="shared" si="41"/>
        <v>0</v>
      </c>
      <c r="AB345" s="32">
        <f t="shared" si="35"/>
        <v>0</v>
      </c>
      <c r="AC345" s="31"/>
      <c r="AD345" s="33">
        <f t="shared" si="36"/>
        <v>0</v>
      </c>
    </row>
    <row r="346" spans="1:30" s="46" customFormat="1" hidden="1" x14ac:dyDescent="0.2">
      <c r="A346" s="9">
        <v>2021</v>
      </c>
      <c r="B346" s="1" t="s">
        <v>3</v>
      </c>
      <c r="C346" s="19" t="s">
        <v>38</v>
      </c>
      <c r="D346" s="19" t="s">
        <v>39</v>
      </c>
      <c r="E346" s="19" t="s">
        <v>99</v>
      </c>
      <c r="F346" s="20">
        <v>138406</v>
      </c>
      <c r="G346" s="20">
        <v>138406</v>
      </c>
      <c r="H346" s="20" t="s">
        <v>41</v>
      </c>
      <c r="I346" s="20" t="s">
        <v>42</v>
      </c>
      <c r="J346" s="19">
        <v>20600471105</v>
      </c>
      <c r="K346" s="48" t="s">
        <v>171</v>
      </c>
      <c r="L346" s="19" t="s">
        <v>168</v>
      </c>
      <c r="M346" s="1" t="s">
        <v>48</v>
      </c>
      <c r="N346" s="2">
        <v>360854</v>
      </c>
      <c r="O346" s="1" t="s">
        <v>98</v>
      </c>
      <c r="P346" s="3">
        <v>84.874140000000011</v>
      </c>
      <c r="Q346" s="22">
        <f t="shared" si="37"/>
        <v>0.14368263407440718</v>
      </c>
      <c r="R346" s="23">
        <f t="shared" si="38"/>
        <v>72.679200000000009</v>
      </c>
      <c r="S346" s="4">
        <v>0.12</v>
      </c>
      <c r="T346" s="3">
        <v>82.59</v>
      </c>
      <c r="U346" s="25">
        <f t="shared" si="39"/>
        <v>12.194940000000003</v>
      </c>
      <c r="V346" s="26" t="str">
        <f t="shared" si="40"/>
        <v>13840620600471105360854</v>
      </c>
      <c r="W346" s="27">
        <v>43831</v>
      </c>
      <c r="X346" s="28"/>
      <c r="Y346" s="47"/>
      <c r="Z346" s="30">
        <f t="shared" si="41"/>
        <v>0</v>
      </c>
      <c r="AB346" s="32">
        <f t="shared" si="35"/>
        <v>0</v>
      </c>
      <c r="AC346" s="31"/>
      <c r="AD346" s="33">
        <f t="shared" si="36"/>
        <v>0</v>
      </c>
    </row>
    <row r="347" spans="1:30" s="46" customFormat="1" hidden="1" x14ac:dyDescent="0.2">
      <c r="A347" s="9">
        <v>2021</v>
      </c>
      <c r="B347" s="1" t="s">
        <v>3</v>
      </c>
      <c r="C347" s="19" t="s">
        <v>38</v>
      </c>
      <c r="D347" s="19" t="s">
        <v>39</v>
      </c>
      <c r="E347" s="19" t="s">
        <v>99</v>
      </c>
      <c r="F347" s="20">
        <v>138406</v>
      </c>
      <c r="G347" s="20">
        <v>138406</v>
      </c>
      <c r="H347" s="20" t="s">
        <v>41</v>
      </c>
      <c r="I347" s="20" t="s">
        <v>42</v>
      </c>
      <c r="J347" s="19">
        <v>20600471105</v>
      </c>
      <c r="K347" s="48" t="s">
        <v>171</v>
      </c>
      <c r="L347" s="19" t="s">
        <v>168</v>
      </c>
      <c r="M347" s="1" t="s">
        <v>74</v>
      </c>
      <c r="N347" s="2">
        <v>370040</v>
      </c>
      <c r="O347" s="1" t="s">
        <v>89</v>
      </c>
      <c r="P347" s="3">
        <v>173.88983664</v>
      </c>
      <c r="Q347" s="22">
        <f t="shared" si="37"/>
        <v>0.10419498203460908</v>
      </c>
      <c r="R347" s="23">
        <f t="shared" si="38"/>
        <v>155.7713882352941</v>
      </c>
      <c r="S347" s="4">
        <v>0.12</v>
      </c>
      <c r="T347" s="3">
        <v>177.01294117647058</v>
      </c>
      <c r="U347" s="25">
        <f t="shared" si="39"/>
        <v>18.118448404705902</v>
      </c>
      <c r="V347" s="26" t="str">
        <f t="shared" si="40"/>
        <v>13840620600471105370040</v>
      </c>
      <c r="W347" s="27">
        <v>43831</v>
      </c>
      <c r="X347" s="28"/>
      <c r="Y347" s="47"/>
      <c r="Z347" s="30">
        <f t="shared" si="41"/>
        <v>0</v>
      </c>
      <c r="AB347" s="32">
        <f t="shared" si="35"/>
        <v>0</v>
      </c>
      <c r="AC347" s="31"/>
      <c r="AD347" s="33">
        <f t="shared" si="36"/>
        <v>0</v>
      </c>
    </row>
    <row r="348" spans="1:30" s="46" customFormat="1" hidden="1" x14ac:dyDescent="0.2">
      <c r="A348" s="9">
        <v>2021</v>
      </c>
      <c r="B348" s="1" t="s">
        <v>3</v>
      </c>
      <c r="C348" s="19" t="s">
        <v>38</v>
      </c>
      <c r="D348" s="19" t="s">
        <v>39</v>
      </c>
      <c r="E348" s="19" t="s">
        <v>99</v>
      </c>
      <c r="F348" s="20">
        <v>138406</v>
      </c>
      <c r="G348" s="20">
        <v>138406</v>
      </c>
      <c r="H348" s="20" t="s">
        <v>32</v>
      </c>
      <c r="I348" s="20" t="s">
        <v>172</v>
      </c>
      <c r="J348" s="19">
        <v>20550372640</v>
      </c>
      <c r="K348" s="48" t="s">
        <v>173</v>
      </c>
      <c r="L348" s="19" t="s">
        <v>174</v>
      </c>
      <c r="M348" s="1" t="s">
        <v>44</v>
      </c>
      <c r="N348" s="2">
        <v>361532</v>
      </c>
      <c r="O348" s="1" t="s">
        <v>45</v>
      </c>
      <c r="P348" s="3">
        <v>24.870425957550601</v>
      </c>
      <c r="Q348" s="22">
        <f t="shared" si="37"/>
        <v>8.2154843710277592E-2</v>
      </c>
      <c r="R348" s="23">
        <f t="shared" si="38"/>
        <v>22.827200000000001</v>
      </c>
      <c r="S348" s="4">
        <v>0.12</v>
      </c>
      <c r="T348" s="3">
        <v>25.94</v>
      </c>
      <c r="U348" s="25">
        <f t="shared" si="39"/>
        <v>2.0432259575506002</v>
      </c>
      <c r="V348" s="26" t="str">
        <f t="shared" si="40"/>
        <v>13840620550372640361532</v>
      </c>
      <c r="W348" s="27">
        <v>43831</v>
      </c>
      <c r="X348" s="28"/>
      <c r="Y348" s="47"/>
      <c r="Z348" s="30">
        <f t="shared" si="41"/>
        <v>0</v>
      </c>
      <c r="AB348" s="32">
        <f t="shared" si="35"/>
        <v>0</v>
      </c>
      <c r="AC348" s="31"/>
      <c r="AD348" s="33">
        <f t="shared" si="36"/>
        <v>0</v>
      </c>
    </row>
    <row r="349" spans="1:30" s="46" customFormat="1" hidden="1" x14ac:dyDescent="0.2">
      <c r="A349" s="9">
        <v>2021</v>
      </c>
      <c r="B349" s="1" t="s">
        <v>3</v>
      </c>
      <c r="C349" s="19" t="s">
        <v>38</v>
      </c>
      <c r="D349" s="19" t="s">
        <v>39</v>
      </c>
      <c r="E349" s="19" t="s">
        <v>99</v>
      </c>
      <c r="F349" s="20">
        <v>138406</v>
      </c>
      <c r="G349" s="20">
        <v>138406</v>
      </c>
      <c r="H349" s="20" t="s">
        <v>95</v>
      </c>
      <c r="I349" s="20" t="s">
        <v>95</v>
      </c>
      <c r="J349" s="20">
        <v>20297885538</v>
      </c>
      <c r="K349" s="19" t="s">
        <v>175</v>
      </c>
      <c r="L349" s="19" t="s">
        <v>176</v>
      </c>
      <c r="M349" s="1" t="s">
        <v>35</v>
      </c>
      <c r="N349" s="2">
        <v>361358</v>
      </c>
      <c r="O349" s="1" t="s">
        <v>114</v>
      </c>
      <c r="P349" s="3">
        <v>32.162832000000002</v>
      </c>
      <c r="Q349" s="22">
        <f t="shared" si="37"/>
        <v>0.30955679849174444</v>
      </c>
      <c r="R349" s="23">
        <f t="shared" si="38"/>
        <v>22.206608695652172</v>
      </c>
      <c r="S349" s="4">
        <v>0.12</v>
      </c>
      <c r="T349" s="3">
        <v>25.234782608695649</v>
      </c>
      <c r="U349" s="25">
        <f t="shared" si="39"/>
        <v>9.9562233043478301</v>
      </c>
      <c r="V349" s="26" t="str">
        <f t="shared" si="40"/>
        <v>13840620297885538361358</v>
      </c>
      <c r="W349" s="27">
        <v>43983</v>
      </c>
      <c r="X349" s="28"/>
      <c r="Y349" s="47"/>
      <c r="Z349" s="30">
        <f t="shared" si="41"/>
        <v>0</v>
      </c>
      <c r="AB349" s="32">
        <f t="shared" si="35"/>
        <v>0</v>
      </c>
      <c r="AC349" s="31"/>
      <c r="AD349" s="33">
        <f t="shared" si="36"/>
        <v>0</v>
      </c>
    </row>
    <row r="350" spans="1:30" s="46" customFormat="1" hidden="1" x14ac:dyDescent="0.2">
      <c r="A350" s="9">
        <v>2021</v>
      </c>
      <c r="B350" s="1" t="s">
        <v>3</v>
      </c>
      <c r="C350" s="19" t="s">
        <v>38</v>
      </c>
      <c r="D350" s="19" t="s">
        <v>39</v>
      </c>
      <c r="E350" s="19" t="s">
        <v>99</v>
      </c>
      <c r="F350" s="20">
        <v>138406</v>
      </c>
      <c r="G350" s="20">
        <v>138406</v>
      </c>
      <c r="H350" s="20" t="s">
        <v>95</v>
      </c>
      <c r="I350" s="20" t="s">
        <v>95</v>
      </c>
      <c r="J350" s="20">
        <v>20297885538</v>
      </c>
      <c r="K350" s="19" t="s">
        <v>175</v>
      </c>
      <c r="L350" s="19" t="s">
        <v>176</v>
      </c>
      <c r="M350" s="1" t="s">
        <v>35</v>
      </c>
      <c r="N350" s="2">
        <v>361444</v>
      </c>
      <c r="O350" s="1" t="s">
        <v>54</v>
      </c>
      <c r="P350" s="3">
        <v>29.02</v>
      </c>
      <c r="Q350" s="22">
        <f t="shared" si="37"/>
        <v>0.12</v>
      </c>
      <c r="R350" s="23">
        <f t="shared" si="38"/>
        <v>25.537600000000001</v>
      </c>
      <c r="S350" s="4">
        <v>0.12</v>
      </c>
      <c r="T350" s="3">
        <v>29.02</v>
      </c>
      <c r="U350" s="25">
        <f t="shared" si="39"/>
        <v>3.4823999999999984</v>
      </c>
      <c r="V350" s="26" t="str">
        <f t="shared" si="40"/>
        <v>13840620297885538361444</v>
      </c>
      <c r="W350" s="27">
        <v>43831</v>
      </c>
      <c r="X350" s="28"/>
      <c r="Y350" s="47"/>
      <c r="Z350" s="30">
        <f t="shared" si="41"/>
        <v>0</v>
      </c>
      <c r="AB350" s="32">
        <f t="shared" si="35"/>
        <v>0</v>
      </c>
      <c r="AC350" s="31"/>
      <c r="AD350" s="33">
        <f t="shared" si="36"/>
        <v>0</v>
      </c>
    </row>
    <row r="351" spans="1:30" s="46" customFormat="1" hidden="1" x14ac:dyDescent="0.2">
      <c r="A351" s="9">
        <v>2021</v>
      </c>
      <c r="B351" s="1" t="s">
        <v>3</v>
      </c>
      <c r="C351" s="19" t="s">
        <v>38</v>
      </c>
      <c r="D351" s="19" t="s">
        <v>39</v>
      </c>
      <c r="E351" s="19" t="s">
        <v>99</v>
      </c>
      <c r="F351" s="20">
        <v>138406</v>
      </c>
      <c r="G351" s="20">
        <v>138406</v>
      </c>
      <c r="H351" s="20" t="s">
        <v>95</v>
      </c>
      <c r="I351" s="20" t="s">
        <v>95</v>
      </c>
      <c r="J351" s="20">
        <v>20297885538</v>
      </c>
      <c r="K351" s="19" t="s">
        <v>175</v>
      </c>
      <c r="L351" s="19" t="s">
        <v>176</v>
      </c>
      <c r="M351" s="1" t="s">
        <v>35</v>
      </c>
      <c r="N351" s="2">
        <v>361541</v>
      </c>
      <c r="O351" s="1" t="s">
        <v>36</v>
      </c>
      <c r="P351" s="3">
        <v>31.07226</v>
      </c>
      <c r="Q351" s="22">
        <f t="shared" si="37"/>
        <v>0.18690175738745751</v>
      </c>
      <c r="R351" s="23">
        <f t="shared" si="38"/>
        <v>25.264800000000001</v>
      </c>
      <c r="S351" s="4">
        <v>0.12</v>
      </c>
      <c r="T351" s="3">
        <v>28.71</v>
      </c>
      <c r="U351" s="25">
        <f t="shared" si="39"/>
        <v>5.807459999999999</v>
      </c>
      <c r="V351" s="26" t="str">
        <f t="shared" si="40"/>
        <v>13840620297885538361541</v>
      </c>
      <c r="W351" s="27">
        <v>43831</v>
      </c>
      <c r="X351" s="28"/>
      <c r="Y351" s="47"/>
      <c r="Z351" s="30">
        <f t="shared" si="41"/>
        <v>0</v>
      </c>
      <c r="AB351" s="32">
        <f t="shared" si="35"/>
        <v>0</v>
      </c>
      <c r="AC351" s="31"/>
      <c r="AD351" s="33">
        <f t="shared" si="36"/>
        <v>0</v>
      </c>
    </row>
    <row r="352" spans="1:30" s="46" customFormat="1" hidden="1" x14ac:dyDescent="0.2">
      <c r="A352" s="9">
        <v>2021</v>
      </c>
      <c r="B352" s="1" t="s">
        <v>3</v>
      </c>
      <c r="C352" s="19" t="s">
        <v>38</v>
      </c>
      <c r="D352" s="19" t="s">
        <v>39</v>
      </c>
      <c r="E352" s="19" t="s">
        <v>99</v>
      </c>
      <c r="F352" s="20">
        <v>138406</v>
      </c>
      <c r="G352" s="20">
        <v>138406</v>
      </c>
      <c r="H352" s="20" t="s">
        <v>95</v>
      </c>
      <c r="I352" s="20" t="s">
        <v>95</v>
      </c>
      <c r="J352" s="20">
        <v>20297885538</v>
      </c>
      <c r="K352" s="19" t="s">
        <v>175</v>
      </c>
      <c r="L352" s="19" t="s">
        <v>176</v>
      </c>
      <c r="M352" s="1" t="s">
        <v>44</v>
      </c>
      <c r="N352" s="2">
        <v>361536</v>
      </c>
      <c r="O352" s="1" t="s">
        <v>125</v>
      </c>
      <c r="P352" s="3">
        <v>28.931240000000003</v>
      </c>
      <c r="Q352" s="22">
        <f t="shared" si="37"/>
        <v>0.18269662828140099</v>
      </c>
      <c r="R352" s="23">
        <f t="shared" si="38"/>
        <v>23.645600000000002</v>
      </c>
      <c r="S352" s="4">
        <v>0.12</v>
      </c>
      <c r="T352" s="3">
        <v>26.87</v>
      </c>
      <c r="U352" s="25">
        <f t="shared" si="39"/>
        <v>5.2856400000000008</v>
      </c>
      <c r="V352" s="26" t="str">
        <f t="shared" si="40"/>
        <v>13840620297885538361536</v>
      </c>
      <c r="W352" s="27">
        <v>43831</v>
      </c>
      <c r="X352" s="28"/>
      <c r="Y352" s="47"/>
      <c r="Z352" s="30">
        <f t="shared" si="41"/>
        <v>0</v>
      </c>
      <c r="AB352" s="32">
        <f t="shared" si="35"/>
        <v>0</v>
      </c>
      <c r="AC352" s="31"/>
      <c r="AD352" s="33">
        <f t="shared" si="36"/>
        <v>0</v>
      </c>
    </row>
    <row r="353" spans="1:30" s="46" customFormat="1" hidden="1" x14ac:dyDescent="0.2">
      <c r="A353" s="9">
        <v>2021</v>
      </c>
      <c r="B353" s="1" t="s">
        <v>3</v>
      </c>
      <c r="C353" s="19" t="s">
        <v>38</v>
      </c>
      <c r="D353" s="19" t="s">
        <v>39</v>
      </c>
      <c r="E353" s="19" t="s">
        <v>99</v>
      </c>
      <c r="F353" s="20">
        <v>138406</v>
      </c>
      <c r="G353" s="20">
        <v>138406</v>
      </c>
      <c r="H353" s="20" t="s">
        <v>95</v>
      </c>
      <c r="I353" s="20" t="s">
        <v>95</v>
      </c>
      <c r="J353" s="20">
        <v>20297885538</v>
      </c>
      <c r="K353" s="19" t="s">
        <v>175</v>
      </c>
      <c r="L353" s="19" t="s">
        <v>176</v>
      </c>
      <c r="M353" s="1" t="s">
        <v>44</v>
      </c>
      <c r="N353" s="2">
        <v>361179</v>
      </c>
      <c r="O353" s="1" t="s">
        <v>58</v>
      </c>
      <c r="P353" s="3">
        <v>100.729512</v>
      </c>
      <c r="Q353" s="22">
        <f t="shared" si="37"/>
        <v>0.18263477738281897</v>
      </c>
      <c r="R353" s="23">
        <f t="shared" si="38"/>
        <v>82.332800000000006</v>
      </c>
      <c r="S353" s="4">
        <v>0.12</v>
      </c>
      <c r="T353" s="3">
        <v>93.56</v>
      </c>
      <c r="U353" s="25">
        <f t="shared" si="39"/>
        <v>18.396711999999994</v>
      </c>
      <c r="V353" s="26" t="str">
        <f t="shared" si="40"/>
        <v>13840620297885538361179</v>
      </c>
      <c r="W353" s="27">
        <v>43831</v>
      </c>
      <c r="X353" s="28"/>
      <c r="Y353" s="47"/>
      <c r="Z353" s="30">
        <f t="shared" si="41"/>
        <v>0</v>
      </c>
      <c r="AB353" s="32">
        <f t="shared" si="35"/>
        <v>0</v>
      </c>
      <c r="AC353" s="31"/>
      <c r="AD353" s="33">
        <f t="shared" si="36"/>
        <v>0</v>
      </c>
    </row>
    <row r="354" spans="1:30" s="46" customFormat="1" hidden="1" x14ac:dyDescent="0.2">
      <c r="A354" s="9">
        <v>2021</v>
      </c>
      <c r="B354" s="1" t="s">
        <v>3</v>
      </c>
      <c r="C354" s="19" t="s">
        <v>38</v>
      </c>
      <c r="D354" s="19" t="s">
        <v>39</v>
      </c>
      <c r="E354" s="19" t="s">
        <v>99</v>
      </c>
      <c r="F354" s="20">
        <v>138406</v>
      </c>
      <c r="G354" s="20">
        <v>138406</v>
      </c>
      <c r="H354" s="20" t="s">
        <v>95</v>
      </c>
      <c r="I354" s="20" t="s">
        <v>95</v>
      </c>
      <c r="J354" s="20">
        <v>20297885538</v>
      </c>
      <c r="K354" s="19" t="s">
        <v>175</v>
      </c>
      <c r="L354" s="19" t="s">
        <v>176</v>
      </c>
      <c r="M354" s="1" t="s">
        <v>74</v>
      </c>
      <c r="N354" s="2">
        <v>370045</v>
      </c>
      <c r="O354" s="1" t="s">
        <v>127</v>
      </c>
      <c r="P354" s="3">
        <v>186.35806803744001</v>
      </c>
      <c r="Q354" s="22">
        <f t="shared" si="37"/>
        <v>0.15383862013250893</v>
      </c>
      <c r="R354" s="23">
        <f t="shared" si="38"/>
        <v>157.68900000000002</v>
      </c>
      <c r="S354" s="4">
        <v>0.1</v>
      </c>
      <c r="T354" s="3">
        <v>175.21</v>
      </c>
      <c r="U354" s="25">
        <f t="shared" si="39"/>
        <v>28.669068037439985</v>
      </c>
      <c r="V354" s="26" t="str">
        <f t="shared" si="40"/>
        <v>13840620297885538370045</v>
      </c>
      <c r="W354" s="27">
        <v>43831</v>
      </c>
      <c r="X354" s="28"/>
      <c r="Y354" s="47"/>
      <c r="Z354" s="30">
        <f t="shared" si="41"/>
        <v>0</v>
      </c>
      <c r="AB354" s="32">
        <f t="shared" si="35"/>
        <v>0</v>
      </c>
      <c r="AC354" s="31"/>
      <c r="AD354" s="33">
        <f t="shared" si="36"/>
        <v>0</v>
      </c>
    </row>
    <row r="355" spans="1:30" s="46" customFormat="1" hidden="1" x14ac:dyDescent="0.2">
      <c r="A355" s="9">
        <v>2021</v>
      </c>
      <c r="B355" s="1" t="s">
        <v>3</v>
      </c>
      <c r="C355" s="19" t="s">
        <v>38</v>
      </c>
      <c r="D355" s="19" t="s">
        <v>39</v>
      </c>
      <c r="E355" s="19" t="s">
        <v>99</v>
      </c>
      <c r="F355" s="20">
        <v>138406</v>
      </c>
      <c r="G355" s="20">
        <v>138406</v>
      </c>
      <c r="H355" s="20" t="s">
        <v>95</v>
      </c>
      <c r="I355" s="20" t="s">
        <v>95</v>
      </c>
      <c r="J355" s="20">
        <v>20297885538</v>
      </c>
      <c r="K355" s="19" t="s">
        <v>175</v>
      </c>
      <c r="L355" s="19" t="s">
        <v>176</v>
      </c>
      <c r="M355" s="1" t="s">
        <v>74</v>
      </c>
      <c r="N355" s="2">
        <v>370041</v>
      </c>
      <c r="O355" s="1" t="s">
        <v>128</v>
      </c>
      <c r="P355" s="3">
        <v>152.84880000000001</v>
      </c>
      <c r="Q355" s="22">
        <f t="shared" si="37"/>
        <v>0.13461538461538469</v>
      </c>
      <c r="R355" s="23">
        <f t="shared" si="38"/>
        <v>132.273</v>
      </c>
      <c r="S355" s="4">
        <v>0.1</v>
      </c>
      <c r="T355" s="3">
        <v>146.97</v>
      </c>
      <c r="U355" s="25">
        <f t="shared" si="39"/>
        <v>20.575800000000015</v>
      </c>
      <c r="V355" s="26" t="str">
        <f t="shared" si="40"/>
        <v>13840620297885538370041</v>
      </c>
      <c r="W355" s="27">
        <v>43831</v>
      </c>
      <c r="X355" s="28"/>
      <c r="Y355" s="47"/>
      <c r="Z355" s="30">
        <f t="shared" si="41"/>
        <v>0</v>
      </c>
      <c r="AB355" s="32">
        <f t="shared" si="35"/>
        <v>0</v>
      </c>
      <c r="AC355" s="31"/>
      <c r="AD355" s="33">
        <f t="shared" si="36"/>
        <v>0</v>
      </c>
    </row>
    <row r="356" spans="1:30" s="46" customFormat="1" hidden="1" x14ac:dyDescent="0.2">
      <c r="A356" s="9">
        <v>2021</v>
      </c>
      <c r="B356" s="1" t="s">
        <v>3</v>
      </c>
      <c r="C356" s="19" t="s">
        <v>38</v>
      </c>
      <c r="D356" s="19" t="s">
        <v>39</v>
      </c>
      <c r="E356" s="19" t="s">
        <v>99</v>
      </c>
      <c r="F356" s="20">
        <v>138406</v>
      </c>
      <c r="G356" s="20">
        <v>138406</v>
      </c>
      <c r="H356" s="20" t="s">
        <v>95</v>
      </c>
      <c r="I356" s="20" t="s">
        <v>95</v>
      </c>
      <c r="J356" s="20">
        <v>20297885538</v>
      </c>
      <c r="K356" s="19" t="s">
        <v>175</v>
      </c>
      <c r="L356" s="19" t="s">
        <v>176</v>
      </c>
      <c r="M356" s="1" t="s">
        <v>86</v>
      </c>
      <c r="N356" s="2">
        <v>361445</v>
      </c>
      <c r="O356" s="1" t="s">
        <v>87</v>
      </c>
      <c r="P356" s="3">
        <v>96</v>
      </c>
      <c r="Q356" s="22">
        <f t="shared" si="37"/>
        <v>6.0000000000000053E-2</v>
      </c>
      <c r="R356" s="23">
        <f t="shared" si="38"/>
        <v>90.24</v>
      </c>
      <c r="S356" s="4">
        <v>0.12</v>
      </c>
      <c r="T356" s="3">
        <v>102.54545454545453</v>
      </c>
      <c r="U356" s="25">
        <f t="shared" si="39"/>
        <v>5.7600000000000051</v>
      </c>
      <c r="V356" s="26" t="str">
        <f t="shared" si="40"/>
        <v>13840620297885538361445</v>
      </c>
      <c r="W356" s="27">
        <v>43831</v>
      </c>
      <c r="X356" s="28"/>
      <c r="Y356" s="47"/>
      <c r="Z356" s="30">
        <f t="shared" si="41"/>
        <v>0</v>
      </c>
      <c r="AB356" s="32">
        <f t="shared" si="35"/>
        <v>0</v>
      </c>
      <c r="AC356" s="31"/>
      <c r="AD356" s="33">
        <f t="shared" si="36"/>
        <v>0</v>
      </c>
    </row>
    <row r="357" spans="1:30" s="46" customFormat="1" hidden="1" x14ac:dyDescent="0.2">
      <c r="A357" s="9">
        <v>2021</v>
      </c>
      <c r="B357" s="1" t="s">
        <v>3</v>
      </c>
      <c r="C357" s="19" t="s">
        <v>38</v>
      </c>
      <c r="D357" s="19" t="s">
        <v>39</v>
      </c>
      <c r="E357" s="19" t="s">
        <v>99</v>
      </c>
      <c r="F357" s="20">
        <v>138406</v>
      </c>
      <c r="G357" s="20">
        <v>138406</v>
      </c>
      <c r="H357" s="20" t="s">
        <v>41</v>
      </c>
      <c r="I357" s="20" t="s">
        <v>177</v>
      </c>
      <c r="J357" s="20">
        <v>20517583821</v>
      </c>
      <c r="K357" s="19" t="s">
        <v>178</v>
      </c>
      <c r="L357" s="19"/>
      <c r="M357" s="1" t="s">
        <v>35</v>
      </c>
      <c r="N357" s="2">
        <v>361358</v>
      </c>
      <c r="O357" s="1" t="s">
        <v>114</v>
      </c>
      <c r="P357" s="3">
        <v>32.162832000000002</v>
      </c>
      <c r="Q357" s="22">
        <f t="shared" si="37"/>
        <v>0.21551359818606486</v>
      </c>
      <c r="R357" s="23">
        <f t="shared" si="38"/>
        <v>25.231304347826093</v>
      </c>
      <c r="S357" s="4">
        <v>0.1</v>
      </c>
      <c r="T357" s="3">
        <v>28.034782608695657</v>
      </c>
      <c r="U357" s="25">
        <f t="shared" si="39"/>
        <v>6.9315276521739086</v>
      </c>
      <c r="V357" s="26" t="str">
        <f t="shared" si="40"/>
        <v>13840620517583821361358</v>
      </c>
      <c r="W357" s="27">
        <v>43983</v>
      </c>
      <c r="X357" s="28"/>
      <c r="Y357" s="47"/>
      <c r="Z357" s="30">
        <f t="shared" si="41"/>
        <v>0</v>
      </c>
      <c r="AB357" s="32">
        <f t="shared" si="35"/>
        <v>0</v>
      </c>
      <c r="AC357" s="31"/>
      <c r="AD357" s="33">
        <f t="shared" si="36"/>
        <v>0</v>
      </c>
    </row>
    <row r="358" spans="1:30" s="46" customFormat="1" hidden="1" x14ac:dyDescent="0.2">
      <c r="A358" s="9">
        <v>2021</v>
      </c>
      <c r="B358" s="1" t="s">
        <v>3</v>
      </c>
      <c r="C358" s="19" t="s">
        <v>38</v>
      </c>
      <c r="D358" s="19" t="s">
        <v>39</v>
      </c>
      <c r="E358" s="19" t="s">
        <v>99</v>
      </c>
      <c r="F358" s="20">
        <v>138406</v>
      </c>
      <c r="G358" s="20">
        <v>138406</v>
      </c>
      <c r="H358" s="20" t="s">
        <v>41</v>
      </c>
      <c r="I358" s="20" t="s">
        <v>177</v>
      </c>
      <c r="J358" s="20">
        <v>20517583821</v>
      </c>
      <c r="K358" s="19" t="s">
        <v>178</v>
      </c>
      <c r="L358" s="19"/>
      <c r="M358" s="1" t="s">
        <v>35</v>
      </c>
      <c r="N358" s="2">
        <v>361571</v>
      </c>
      <c r="O358" s="1" t="s">
        <v>37</v>
      </c>
      <c r="P358" s="3">
        <v>25.216627835683624</v>
      </c>
      <c r="Q358" s="22">
        <f t="shared" si="37"/>
        <v>0.10059345968908995</v>
      </c>
      <c r="R358" s="23">
        <f t="shared" si="38"/>
        <v>22.68</v>
      </c>
      <c r="S358" s="4">
        <v>0.1</v>
      </c>
      <c r="T358" s="3">
        <v>25.2</v>
      </c>
      <c r="U358" s="25">
        <f t="shared" si="39"/>
        <v>2.5366278356836247</v>
      </c>
      <c r="V358" s="26" t="str">
        <f t="shared" si="40"/>
        <v>13840620517583821361571</v>
      </c>
      <c r="W358" s="27">
        <v>43831</v>
      </c>
      <c r="X358" s="28"/>
      <c r="Y358" s="47"/>
      <c r="Z358" s="30">
        <f t="shared" si="41"/>
        <v>0</v>
      </c>
      <c r="AB358" s="32">
        <f t="shared" si="35"/>
        <v>0</v>
      </c>
      <c r="AC358" s="31"/>
      <c r="AD358" s="33">
        <f t="shared" si="36"/>
        <v>0</v>
      </c>
    </row>
    <row r="359" spans="1:30" s="46" customFormat="1" hidden="1" x14ac:dyDescent="0.2">
      <c r="A359" s="9">
        <v>2021</v>
      </c>
      <c r="B359" s="1" t="s">
        <v>3</v>
      </c>
      <c r="C359" s="19" t="s">
        <v>38</v>
      </c>
      <c r="D359" s="19" t="s">
        <v>39</v>
      </c>
      <c r="E359" s="19" t="s">
        <v>99</v>
      </c>
      <c r="F359" s="20">
        <v>138406</v>
      </c>
      <c r="G359" s="20">
        <v>138406</v>
      </c>
      <c r="H359" s="20" t="s">
        <v>41</v>
      </c>
      <c r="I359" s="20" t="s">
        <v>177</v>
      </c>
      <c r="J359" s="20">
        <v>20517583821</v>
      </c>
      <c r="K359" s="19" t="s">
        <v>178</v>
      </c>
      <c r="L359" s="19"/>
      <c r="M359" s="1" t="s">
        <v>35</v>
      </c>
      <c r="N359" s="2">
        <v>361541</v>
      </c>
      <c r="O359" s="1" t="s">
        <v>36</v>
      </c>
      <c r="P359" s="3">
        <v>31.07226</v>
      </c>
      <c r="Q359" s="22">
        <f t="shared" si="37"/>
        <v>0.27008849694228876</v>
      </c>
      <c r="R359" s="23">
        <f t="shared" si="38"/>
        <v>22.68</v>
      </c>
      <c r="S359" s="4">
        <v>0.1</v>
      </c>
      <c r="T359" s="3">
        <v>25.2</v>
      </c>
      <c r="U359" s="25">
        <f t="shared" si="39"/>
        <v>8.3922600000000003</v>
      </c>
      <c r="V359" s="26" t="str">
        <f t="shared" si="40"/>
        <v>13840620517583821361541</v>
      </c>
      <c r="W359" s="27">
        <v>43831</v>
      </c>
      <c r="X359" s="28"/>
      <c r="Y359" s="47"/>
      <c r="Z359" s="30">
        <f t="shared" si="41"/>
        <v>0</v>
      </c>
      <c r="AB359" s="32">
        <f t="shared" si="35"/>
        <v>0</v>
      </c>
      <c r="AC359" s="31"/>
      <c r="AD359" s="33">
        <f t="shared" si="36"/>
        <v>0</v>
      </c>
    </row>
    <row r="360" spans="1:30" s="46" customFormat="1" hidden="1" x14ac:dyDescent="0.2">
      <c r="A360" s="9">
        <v>2021</v>
      </c>
      <c r="B360" s="1" t="s">
        <v>3</v>
      </c>
      <c r="C360" s="19" t="s">
        <v>38</v>
      </c>
      <c r="D360" s="19" t="s">
        <v>39</v>
      </c>
      <c r="E360" s="19" t="s">
        <v>99</v>
      </c>
      <c r="F360" s="20">
        <v>138406</v>
      </c>
      <c r="G360" s="20">
        <v>138406</v>
      </c>
      <c r="H360" s="20" t="s">
        <v>41</v>
      </c>
      <c r="I360" s="20" t="s">
        <v>177</v>
      </c>
      <c r="J360" s="20">
        <v>20517583821</v>
      </c>
      <c r="K360" s="19" t="s">
        <v>178</v>
      </c>
      <c r="L360" s="19"/>
      <c r="M360" s="1" t="s">
        <v>44</v>
      </c>
      <c r="N360" s="2">
        <v>361532</v>
      </c>
      <c r="O360" s="1" t="s">
        <v>45</v>
      </c>
      <c r="P360" s="3">
        <v>24.870425957550601</v>
      </c>
      <c r="Q360" s="22">
        <f t="shared" si="37"/>
        <v>0.10001541436387917</v>
      </c>
      <c r="R360" s="23">
        <f t="shared" si="38"/>
        <v>22.383000000000003</v>
      </c>
      <c r="S360" s="4">
        <v>0.1</v>
      </c>
      <c r="T360" s="3">
        <v>24.87</v>
      </c>
      <c r="U360" s="25">
        <f t="shared" si="39"/>
        <v>2.4874259575505988</v>
      </c>
      <c r="V360" s="26" t="str">
        <f t="shared" si="40"/>
        <v>13840620517583821361532</v>
      </c>
      <c r="W360" s="27">
        <v>43831</v>
      </c>
      <c r="X360" s="28"/>
      <c r="Y360" s="47"/>
      <c r="Z360" s="30">
        <f t="shared" si="41"/>
        <v>0</v>
      </c>
      <c r="AB360" s="32">
        <f t="shared" si="35"/>
        <v>0</v>
      </c>
      <c r="AC360" s="31"/>
      <c r="AD360" s="33">
        <f t="shared" si="36"/>
        <v>0</v>
      </c>
    </row>
    <row r="361" spans="1:30" s="46" customFormat="1" hidden="1" x14ac:dyDescent="0.2">
      <c r="A361" s="9">
        <v>2021</v>
      </c>
      <c r="B361" s="1" t="s">
        <v>3</v>
      </c>
      <c r="C361" s="19" t="s">
        <v>38</v>
      </c>
      <c r="D361" s="19" t="s">
        <v>39</v>
      </c>
      <c r="E361" s="19" t="s">
        <v>99</v>
      </c>
      <c r="F361" s="20">
        <v>138406</v>
      </c>
      <c r="G361" s="20">
        <v>138406</v>
      </c>
      <c r="H361" s="20" t="s">
        <v>41</v>
      </c>
      <c r="I361" s="20" t="s">
        <v>42</v>
      </c>
      <c r="J361" s="20">
        <v>20475890290</v>
      </c>
      <c r="K361" s="19" t="s">
        <v>179</v>
      </c>
      <c r="L361" s="19"/>
      <c r="M361" s="1" t="s">
        <v>35</v>
      </c>
      <c r="N361" s="2">
        <v>361541</v>
      </c>
      <c r="O361" s="1" t="s">
        <v>36</v>
      </c>
      <c r="P361" s="3">
        <v>31.07226</v>
      </c>
      <c r="Q361" s="22">
        <f t="shared" si="37"/>
        <v>0.12967957914873274</v>
      </c>
      <c r="R361" s="23">
        <f t="shared" si="38"/>
        <v>27.042822399999999</v>
      </c>
      <c r="S361" s="4">
        <v>0.12</v>
      </c>
      <c r="T361" s="3">
        <v>30.73048</v>
      </c>
      <c r="U361" s="25">
        <f t="shared" si="39"/>
        <v>4.0294376000000014</v>
      </c>
      <c r="V361" s="26" t="str">
        <f t="shared" si="40"/>
        <v>13840620475890290361541</v>
      </c>
      <c r="W361" s="27">
        <v>43831</v>
      </c>
      <c r="X361" s="28"/>
      <c r="Y361" s="47"/>
      <c r="Z361" s="30">
        <f t="shared" si="41"/>
        <v>0</v>
      </c>
      <c r="AB361" s="32">
        <f t="shared" si="35"/>
        <v>0</v>
      </c>
      <c r="AC361" s="31"/>
      <c r="AD361" s="33">
        <f t="shared" si="36"/>
        <v>0</v>
      </c>
    </row>
    <row r="362" spans="1:30" s="46" customFormat="1" hidden="1" x14ac:dyDescent="0.2">
      <c r="A362" s="9">
        <v>2021</v>
      </c>
      <c r="B362" s="1" t="s">
        <v>3</v>
      </c>
      <c r="C362" s="19" t="s">
        <v>38</v>
      </c>
      <c r="D362" s="19" t="s">
        <v>39</v>
      </c>
      <c r="E362" s="19" t="s">
        <v>99</v>
      </c>
      <c r="F362" s="20">
        <v>138406</v>
      </c>
      <c r="G362" s="20">
        <v>138406</v>
      </c>
      <c r="H362" s="20" t="s">
        <v>41</v>
      </c>
      <c r="I362" s="20" t="s">
        <v>42</v>
      </c>
      <c r="J362" s="20">
        <v>20475890290</v>
      </c>
      <c r="K362" s="19" t="s">
        <v>179</v>
      </c>
      <c r="L362" s="19"/>
      <c r="M362" s="1" t="s">
        <v>44</v>
      </c>
      <c r="N362" s="2">
        <v>361532</v>
      </c>
      <c r="O362" s="1" t="s">
        <v>45</v>
      </c>
      <c r="P362" s="3">
        <v>24.870425957550601</v>
      </c>
      <c r="Q362" s="22">
        <f t="shared" si="37"/>
        <v>0.22572224404730223</v>
      </c>
      <c r="R362" s="23">
        <f t="shared" si="38"/>
        <v>19.256617600000006</v>
      </c>
      <c r="S362" s="4">
        <v>0.12</v>
      </c>
      <c r="T362" s="3">
        <v>21.882520000000007</v>
      </c>
      <c r="U362" s="25">
        <f t="shared" si="39"/>
        <v>5.6138083575505959</v>
      </c>
      <c r="V362" s="26" t="str">
        <f t="shared" si="40"/>
        <v>13840620475890290361532</v>
      </c>
      <c r="W362" s="27">
        <v>43831</v>
      </c>
      <c r="X362" s="28"/>
      <c r="Y362" s="47"/>
      <c r="Z362" s="30">
        <f t="shared" si="41"/>
        <v>0</v>
      </c>
      <c r="AB362" s="32">
        <f t="shared" si="35"/>
        <v>0</v>
      </c>
      <c r="AC362" s="31"/>
      <c r="AD362" s="33">
        <f t="shared" si="36"/>
        <v>0</v>
      </c>
    </row>
    <row r="363" spans="1:30" s="46" customFormat="1" hidden="1" x14ac:dyDescent="0.2">
      <c r="A363" s="9">
        <v>2021</v>
      </c>
      <c r="B363" s="1" t="s">
        <v>3</v>
      </c>
      <c r="C363" s="19" t="s">
        <v>38</v>
      </c>
      <c r="D363" s="19" t="s">
        <v>39</v>
      </c>
      <c r="E363" s="19" t="s">
        <v>99</v>
      </c>
      <c r="F363" s="20">
        <v>138406</v>
      </c>
      <c r="G363" s="20">
        <v>138406</v>
      </c>
      <c r="H363" s="20" t="s">
        <v>41</v>
      </c>
      <c r="I363" s="20" t="s">
        <v>42</v>
      </c>
      <c r="J363" s="20">
        <v>20475890290</v>
      </c>
      <c r="K363" s="19" t="s">
        <v>179</v>
      </c>
      <c r="L363" s="19"/>
      <c r="M363" s="1" t="s">
        <v>48</v>
      </c>
      <c r="N363" s="2">
        <v>361424</v>
      </c>
      <c r="O363" s="1" t="s">
        <v>84</v>
      </c>
      <c r="P363" s="3">
        <v>58.115912399999999</v>
      </c>
      <c r="Q363" s="22">
        <f t="shared" si="37"/>
        <v>0.38956594264207334</v>
      </c>
      <c r="R363" s="23">
        <f t="shared" si="38"/>
        <v>35.475932203389839</v>
      </c>
      <c r="S363" s="4">
        <v>0.12</v>
      </c>
      <c r="T363" s="3">
        <v>40.313559322033903</v>
      </c>
      <c r="U363" s="25">
        <f t="shared" si="39"/>
        <v>22.639980196610161</v>
      </c>
      <c r="V363" s="26" t="str">
        <f t="shared" si="40"/>
        <v>13840620475890290361424</v>
      </c>
      <c r="W363" s="27">
        <v>43831</v>
      </c>
      <c r="X363" s="28"/>
      <c r="Y363" s="47"/>
      <c r="Z363" s="30">
        <f t="shared" si="41"/>
        <v>0</v>
      </c>
      <c r="AB363" s="32">
        <f t="shared" si="35"/>
        <v>0</v>
      </c>
      <c r="AC363" s="31"/>
      <c r="AD363" s="33">
        <f t="shared" si="36"/>
        <v>0</v>
      </c>
    </row>
    <row r="364" spans="1:30" s="46" customFormat="1" hidden="1" x14ac:dyDescent="0.2">
      <c r="A364" s="9">
        <v>2021</v>
      </c>
      <c r="B364" s="1" t="s">
        <v>3</v>
      </c>
      <c r="C364" s="19" t="s">
        <v>38</v>
      </c>
      <c r="D364" s="19" t="s">
        <v>39</v>
      </c>
      <c r="E364" s="19" t="s">
        <v>99</v>
      </c>
      <c r="F364" s="20">
        <v>138406</v>
      </c>
      <c r="G364" s="20">
        <v>138406</v>
      </c>
      <c r="H364" s="20" t="s">
        <v>41</v>
      </c>
      <c r="I364" s="20" t="s">
        <v>42</v>
      </c>
      <c r="J364" s="20">
        <v>20475890290</v>
      </c>
      <c r="K364" s="19" t="s">
        <v>179</v>
      </c>
      <c r="L364" s="19"/>
      <c r="M364" s="1" t="s">
        <v>48</v>
      </c>
      <c r="N364" s="2">
        <v>360854</v>
      </c>
      <c r="O364" s="1" t="s">
        <v>98</v>
      </c>
      <c r="P364" s="3">
        <v>84.874140000000011</v>
      </c>
      <c r="Q364" s="22">
        <f t="shared" si="37"/>
        <v>0.48608516092180731</v>
      </c>
      <c r="R364" s="23">
        <f t="shared" si="38"/>
        <v>43.618079999999999</v>
      </c>
      <c r="S364" s="4">
        <v>0.12</v>
      </c>
      <c r="T364" s="3">
        <v>49.565999999999995</v>
      </c>
      <c r="U364" s="25">
        <f t="shared" si="39"/>
        <v>41.256060000000012</v>
      </c>
      <c r="V364" s="26" t="str">
        <f t="shared" si="40"/>
        <v>13840620475890290360854</v>
      </c>
      <c r="W364" s="27">
        <v>43831</v>
      </c>
      <c r="X364" s="28"/>
      <c r="Y364" s="47"/>
      <c r="Z364" s="30">
        <f t="shared" si="41"/>
        <v>0</v>
      </c>
      <c r="AB364" s="32">
        <f t="shared" si="35"/>
        <v>0</v>
      </c>
      <c r="AC364" s="31"/>
      <c r="AD364" s="33">
        <f t="shared" si="36"/>
        <v>0</v>
      </c>
    </row>
    <row r="365" spans="1:30" s="46" customFormat="1" hidden="1" x14ac:dyDescent="0.2">
      <c r="A365" s="9">
        <v>2021</v>
      </c>
      <c r="B365" s="1" t="s">
        <v>3</v>
      </c>
      <c r="C365" s="19" t="s">
        <v>38</v>
      </c>
      <c r="D365" s="19" t="s">
        <v>39</v>
      </c>
      <c r="E365" s="19" t="s">
        <v>99</v>
      </c>
      <c r="F365" s="20">
        <v>138406</v>
      </c>
      <c r="G365" s="20">
        <v>138406</v>
      </c>
      <c r="H365" s="20" t="s">
        <v>41</v>
      </c>
      <c r="I365" s="20" t="s">
        <v>42</v>
      </c>
      <c r="J365" s="20">
        <v>20475890290</v>
      </c>
      <c r="K365" s="19" t="s">
        <v>179</v>
      </c>
      <c r="L365" s="19"/>
      <c r="M365" s="1" t="s">
        <v>74</v>
      </c>
      <c r="N365" s="2">
        <v>371439</v>
      </c>
      <c r="O365" s="1" t="s">
        <v>102</v>
      </c>
      <c r="P365" s="3">
        <v>137.69</v>
      </c>
      <c r="Q365" s="22">
        <f t="shared" si="37"/>
        <v>0.11817020843924753</v>
      </c>
      <c r="R365" s="23">
        <f t="shared" si="38"/>
        <v>121.419144</v>
      </c>
      <c r="S365" s="4">
        <v>0.12</v>
      </c>
      <c r="T365" s="3">
        <v>137.97630000000001</v>
      </c>
      <c r="U365" s="25">
        <f t="shared" si="39"/>
        <v>16.270855999999995</v>
      </c>
      <c r="V365" s="26" t="str">
        <f t="shared" si="40"/>
        <v>13840620475890290371439</v>
      </c>
      <c r="W365" s="27">
        <v>43831</v>
      </c>
      <c r="X365" s="28"/>
      <c r="Y365" s="47"/>
      <c r="Z365" s="30">
        <f t="shared" si="41"/>
        <v>0</v>
      </c>
      <c r="AB365" s="32">
        <f t="shared" si="35"/>
        <v>0</v>
      </c>
      <c r="AC365" s="31"/>
      <c r="AD365" s="33">
        <f t="shared" si="36"/>
        <v>0</v>
      </c>
    </row>
    <row r="366" spans="1:30" s="46" customFormat="1" hidden="1" x14ac:dyDescent="0.2">
      <c r="A366" s="9">
        <v>2021</v>
      </c>
      <c r="B366" s="1" t="s">
        <v>3</v>
      </c>
      <c r="C366" s="19" t="s">
        <v>38</v>
      </c>
      <c r="D366" s="19" t="s">
        <v>39</v>
      </c>
      <c r="E366" s="19" t="s">
        <v>99</v>
      </c>
      <c r="F366" s="20">
        <v>138406</v>
      </c>
      <c r="G366" s="20">
        <v>138406</v>
      </c>
      <c r="H366" s="20" t="s">
        <v>32</v>
      </c>
      <c r="I366" s="20" t="s">
        <v>172</v>
      </c>
      <c r="J366" s="20">
        <v>20557987020</v>
      </c>
      <c r="K366" s="19" t="s">
        <v>180</v>
      </c>
      <c r="L366" s="19"/>
      <c r="M366" s="1" t="s">
        <v>44</v>
      </c>
      <c r="N366" s="2">
        <v>361532</v>
      </c>
      <c r="O366" s="1" t="s">
        <v>45</v>
      </c>
      <c r="P366" s="3">
        <v>24.870425957550601</v>
      </c>
      <c r="Q366" s="22">
        <f t="shared" si="37"/>
        <v>8.2154843710277592E-2</v>
      </c>
      <c r="R366" s="23">
        <f t="shared" si="38"/>
        <v>22.827200000000001</v>
      </c>
      <c r="S366" s="4">
        <v>0.12</v>
      </c>
      <c r="T366" s="3">
        <v>25.94</v>
      </c>
      <c r="U366" s="25">
        <f t="shared" si="39"/>
        <v>2.0432259575506002</v>
      </c>
      <c r="V366" s="26" t="str">
        <f t="shared" si="40"/>
        <v>13840620557987020361532</v>
      </c>
      <c r="W366" s="27">
        <v>43831</v>
      </c>
      <c r="X366" s="28"/>
      <c r="Y366" s="47"/>
      <c r="Z366" s="30">
        <f t="shared" si="41"/>
        <v>0</v>
      </c>
      <c r="AB366" s="32">
        <f t="shared" si="35"/>
        <v>0</v>
      </c>
      <c r="AC366" s="31"/>
      <c r="AD366" s="33">
        <f t="shared" si="36"/>
        <v>0</v>
      </c>
    </row>
    <row r="367" spans="1:30" s="46" customFormat="1" hidden="1" x14ac:dyDescent="0.2">
      <c r="A367" s="9">
        <v>2021</v>
      </c>
      <c r="B367" s="1" t="s">
        <v>3</v>
      </c>
      <c r="C367" s="19" t="s">
        <v>38</v>
      </c>
      <c r="D367" s="19" t="s">
        <v>39</v>
      </c>
      <c r="E367" s="19" t="s">
        <v>99</v>
      </c>
      <c r="F367" s="20">
        <v>138406</v>
      </c>
      <c r="G367" s="20">
        <v>138406</v>
      </c>
      <c r="H367" s="20" t="s">
        <v>41</v>
      </c>
      <c r="I367" s="20" t="s">
        <v>42</v>
      </c>
      <c r="J367" s="20">
        <v>20517092097</v>
      </c>
      <c r="K367" s="19" t="s">
        <v>181</v>
      </c>
      <c r="L367" s="19"/>
      <c r="M367" s="1" t="s">
        <v>35</v>
      </c>
      <c r="N367" s="2">
        <v>361539</v>
      </c>
      <c r="O367" s="1" t="s">
        <v>182</v>
      </c>
      <c r="P367" s="3">
        <v>26.564371189199999</v>
      </c>
      <c r="Q367" s="22">
        <f t="shared" si="37"/>
        <v>0.20371282153977399</v>
      </c>
      <c r="R367" s="23">
        <f t="shared" si="38"/>
        <v>21.152868181818185</v>
      </c>
      <c r="S367" s="4">
        <v>8.5999999999999993E-2</v>
      </c>
      <c r="T367" s="3">
        <v>23.143181818181819</v>
      </c>
      <c r="U367" s="25">
        <f t="shared" si="39"/>
        <v>5.411503007381814</v>
      </c>
      <c r="V367" s="26" t="str">
        <f t="shared" si="40"/>
        <v>13840620517092097361539</v>
      </c>
      <c r="W367" s="27">
        <v>43831</v>
      </c>
      <c r="X367" s="28"/>
      <c r="Y367" s="47"/>
      <c r="Z367" s="30">
        <f t="shared" si="41"/>
        <v>0</v>
      </c>
      <c r="AB367" s="32">
        <f t="shared" si="35"/>
        <v>0</v>
      </c>
      <c r="AC367" s="31"/>
      <c r="AD367" s="33">
        <f t="shared" si="36"/>
        <v>0</v>
      </c>
    </row>
    <row r="368" spans="1:30" s="46" customFormat="1" hidden="1" x14ac:dyDescent="0.2">
      <c r="A368" s="9">
        <v>2021</v>
      </c>
      <c r="B368" s="1" t="s">
        <v>3</v>
      </c>
      <c r="C368" s="19" t="s">
        <v>38</v>
      </c>
      <c r="D368" s="19" t="s">
        <v>39</v>
      </c>
      <c r="E368" s="19" t="s">
        <v>99</v>
      </c>
      <c r="F368" s="20">
        <v>138406</v>
      </c>
      <c r="G368" s="20">
        <v>138406</v>
      </c>
      <c r="H368" s="20" t="s">
        <v>41</v>
      </c>
      <c r="I368" s="20" t="s">
        <v>42</v>
      </c>
      <c r="J368" s="20">
        <v>20517092097</v>
      </c>
      <c r="K368" s="19" t="s">
        <v>181</v>
      </c>
      <c r="L368" s="19"/>
      <c r="M368" s="1" t="s">
        <v>44</v>
      </c>
      <c r="N368" s="2">
        <v>361531</v>
      </c>
      <c r="O368" s="1" t="s">
        <v>72</v>
      </c>
      <c r="P368" s="3">
        <v>111.5301096</v>
      </c>
      <c r="Q368" s="22">
        <f t="shared" si="37"/>
        <v>0.22719860973698536</v>
      </c>
      <c r="R368" s="23">
        <f t="shared" si="38"/>
        <v>86.190623755066397</v>
      </c>
      <c r="S368" s="4">
        <v>8.5000000000000006E-2</v>
      </c>
      <c r="T368" s="3">
        <v>94.197403011001526</v>
      </c>
      <c r="U368" s="25">
        <f t="shared" si="39"/>
        <v>25.339485844933606</v>
      </c>
      <c r="V368" s="26" t="str">
        <f t="shared" si="40"/>
        <v>13840620517092097361531</v>
      </c>
      <c r="W368" s="27">
        <v>43831</v>
      </c>
      <c r="X368" s="28"/>
      <c r="Y368" s="47"/>
      <c r="Z368" s="30">
        <f t="shared" si="41"/>
        <v>0</v>
      </c>
      <c r="AB368" s="32">
        <f t="shared" si="35"/>
        <v>0</v>
      </c>
      <c r="AC368" s="31"/>
      <c r="AD368" s="33">
        <f t="shared" si="36"/>
        <v>0</v>
      </c>
    </row>
    <row r="369" spans="1:30" s="46" customFormat="1" hidden="1" x14ac:dyDescent="0.2">
      <c r="A369" s="9">
        <v>2021</v>
      </c>
      <c r="B369" s="1" t="s">
        <v>3</v>
      </c>
      <c r="C369" s="19" t="s">
        <v>38</v>
      </c>
      <c r="D369" s="19" t="s">
        <v>39</v>
      </c>
      <c r="E369" s="19" t="s">
        <v>99</v>
      </c>
      <c r="F369" s="20">
        <v>138406</v>
      </c>
      <c r="G369" s="20">
        <v>138406</v>
      </c>
      <c r="H369" s="20" t="s">
        <v>32</v>
      </c>
      <c r="I369" s="20" t="s">
        <v>59</v>
      </c>
      <c r="J369" s="20">
        <v>20603656190</v>
      </c>
      <c r="K369" s="19" t="s">
        <v>183</v>
      </c>
      <c r="L369" s="19"/>
      <c r="M369" s="1" t="s">
        <v>35</v>
      </c>
      <c r="N369" s="2">
        <v>361571</v>
      </c>
      <c r="O369" s="1" t="s">
        <v>37</v>
      </c>
      <c r="P369" s="3">
        <v>25.216627835683624</v>
      </c>
      <c r="Q369" s="22">
        <f t="shared" si="37"/>
        <v>1.4935693945193673E-2</v>
      </c>
      <c r="R369" s="23">
        <f t="shared" si="38"/>
        <v>24.840000000000003</v>
      </c>
      <c r="S369" s="4">
        <v>0.1</v>
      </c>
      <c r="T369" s="3">
        <v>27.6</v>
      </c>
      <c r="U369" s="25">
        <f t="shared" si="39"/>
        <v>0.37662783568362102</v>
      </c>
      <c r="V369" s="26" t="str">
        <f t="shared" si="40"/>
        <v>13840620603656190361571</v>
      </c>
      <c r="W369" s="27">
        <v>43831</v>
      </c>
      <c r="X369" s="28"/>
      <c r="Y369" s="47"/>
      <c r="Z369" s="30">
        <f t="shared" si="41"/>
        <v>0</v>
      </c>
      <c r="AB369" s="32">
        <f t="shared" si="35"/>
        <v>0</v>
      </c>
      <c r="AC369" s="31"/>
      <c r="AD369" s="33">
        <f t="shared" si="36"/>
        <v>0</v>
      </c>
    </row>
    <row r="370" spans="1:30" s="46" customFormat="1" hidden="1" x14ac:dyDescent="0.2">
      <c r="A370" s="9">
        <v>2021</v>
      </c>
      <c r="B370" s="1" t="s">
        <v>3</v>
      </c>
      <c r="C370" s="19" t="s">
        <v>38</v>
      </c>
      <c r="D370" s="19" t="s">
        <v>39</v>
      </c>
      <c r="E370" s="19" t="s">
        <v>99</v>
      </c>
      <c r="F370" s="20">
        <v>138406</v>
      </c>
      <c r="G370" s="20">
        <v>138406</v>
      </c>
      <c r="H370" s="20" t="s">
        <v>32</v>
      </c>
      <c r="I370" s="20" t="s">
        <v>59</v>
      </c>
      <c r="J370" s="20">
        <v>20603656190</v>
      </c>
      <c r="K370" s="19" t="s">
        <v>183</v>
      </c>
      <c r="L370" s="19"/>
      <c r="M370" s="1" t="s">
        <v>35</v>
      </c>
      <c r="N370" s="2">
        <v>361541</v>
      </c>
      <c r="O370" s="1" t="s">
        <v>36</v>
      </c>
      <c r="P370" s="3">
        <v>31.07226</v>
      </c>
      <c r="Q370" s="22">
        <f t="shared" si="37"/>
        <v>0.20057311569869707</v>
      </c>
      <c r="R370" s="23">
        <f t="shared" si="38"/>
        <v>24.840000000000003</v>
      </c>
      <c r="S370" s="4">
        <v>0.1</v>
      </c>
      <c r="T370" s="3">
        <v>27.6</v>
      </c>
      <c r="U370" s="25">
        <f t="shared" si="39"/>
        <v>6.2322599999999966</v>
      </c>
      <c r="V370" s="26" t="str">
        <f t="shared" si="40"/>
        <v>13840620603656190361541</v>
      </c>
      <c r="W370" s="27">
        <v>43831</v>
      </c>
      <c r="X370" s="28"/>
      <c r="Y370" s="47"/>
      <c r="Z370" s="30">
        <f t="shared" si="41"/>
        <v>0</v>
      </c>
      <c r="AB370" s="32">
        <f t="shared" si="35"/>
        <v>0</v>
      </c>
      <c r="AC370" s="31"/>
      <c r="AD370" s="33">
        <f t="shared" si="36"/>
        <v>0</v>
      </c>
    </row>
    <row r="371" spans="1:30" s="46" customFormat="1" hidden="1" x14ac:dyDescent="0.2">
      <c r="A371" s="9">
        <v>2021</v>
      </c>
      <c r="B371" s="1" t="s">
        <v>3</v>
      </c>
      <c r="C371" s="19" t="s">
        <v>38</v>
      </c>
      <c r="D371" s="19" t="s">
        <v>39</v>
      </c>
      <c r="E371" s="19" t="s">
        <v>99</v>
      </c>
      <c r="F371" s="20">
        <v>138406</v>
      </c>
      <c r="G371" s="20">
        <v>138406</v>
      </c>
      <c r="H371" s="20" t="s">
        <v>32</v>
      </c>
      <c r="I371" s="20" t="s">
        <v>59</v>
      </c>
      <c r="J371" s="20">
        <v>20603656190</v>
      </c>
      <c r="K371" s="19" t="s">
        <v>183</v>
      </c>
      <c r="L371" s="19"/>
      <c r="M371" s="1" t="s">
        <v>48</v>
      </c>
      <c r="N371" s="2">
        <v>360970</v>
      </c>
      <c r="O371" s="1" t="s">
        <v>68</v>
      </c>
      <c r="P371" s="3">
        <v>36.393084000000002</v>
      </c>
      <c r="Q371" s="22">
        <f t="shared" si="37"/>
        <v>0.25068180536719564</v>
      </c>
      <c r="R371" s="23">
        <f t="shared" si="38"/>
        <v>27.27</v>
      </c>
      <c r="S371" s="4">
        <v>0.1</v>
      </c>
      <c r="T371" s="3">
        <v>30.3</v>
      </c>
      <c r="U371" s="25">
        <f t="shared" si="39"/>
        <v>9.1230840000000022</v>
      </c>
      <c r="V371" s="26" t="str">
        <f t="shared" si="40"/>
        <v>13840620603656190360970</v>
      </c>
      <c r="W371" s="27">
        <v>43831</v>
      </c>
      <c r="X371" s="28"/>
      <c r="Y371" s="47"/>
      <c r="Z371" s="30">
        <f t="shared" si="41"/>
        <v>0</v>
      </c>
      <c r="AB371" s="32">
        <f t="shared" si="35"/>
        <v>0</v>
      </c>
      <c r="AC371" s="31"/>
      <c r="AD371" s="33">
        <f t="shared" si="36"/>
        <v>0</v>
      </c>
    </row>
    <row r="372" spans="1:30" s="46" customFormat="1" hidden="1" x14ac:dyDescent="0.2">
      <c r="A372" s="9">
        <v>2021</v>
      </c>
      <c r="B372" s="1" t="s">
        <v>3</v>
      </c>
      <c r="C372" s="19" t="s">
        <v>38</v>
      </c>
      <c r="D372" s="19" t="s">
        <v>39</v>
      </c>
      <c r="E372" s="19" t="s">
        <v>99</v>
      </c>
      <c r="F372" s="20">
        <v>138406</v>
      </c>
      <c r="G372" s="20">
        <v>138406</v>
      </c>
      <c r="H372" s="20" t="s">
        <v>41</v>
      </c>
      <c r="I372" s="20" t="s">
        <v>42</v>
      </c>
      <c r="J372" s="20">
        <v>20166132585</v>
      </c>
      <c r="K372" s="19" t="s">
        <v>184</v>
      </c>
      <c r="L372" s="19"/>
      <c r="M372" s="1" t="s">
        <v>35</v>
      </c>
      <c r="N372" s="2">
        <v>361541</v>
      </c>
      <c r="O372" s="1" t="s">
        <v>36</v>
      </c>
      <c r="P372" s="3">
        <v>31.07226</v>
      </c>
      <c r="Q372" s="22">
        <f t="shared" si="37"/>
        <v>0.10006546031733765</v>
      </c>
      <c r="R372" s="23">
        <f t="shared" si="38"/>
        <v>27.963000000000001</v>
      </c>
      <c r="S372" s="4">
        <v>0.1</v>
      </c>
      <c r="T372" s="3">
        <v>31.07</v>
      </c>
      <c r="U372" s="25">
        <f t="shared" si="39"/>
        <v>3.109259999999999</v>
      </c>
      <c r="V372" s="26" t="str">
        <f t="shared" si="40"/>
        <v>13840620166132585361541</v>
      </c>
      <c r="W372" s="27">
        <v>43831</v>
      </c>
      <c r="X372" s="28"/>
      <c r="Y372" s="47"/>
      <c r="Z372" s="30">
        <f t="shared" si="41"/>
        <v>0</v>
      </c>
      <c r="AB372" s="32">
        <f t="shared" si="35"/>
        <v>0</v>
      </c>
      <c r="AC372" s="31"/>
      <c r="AD372" s="33">
        <f t="shared" si="36"/>
        <v>0</v>
      </c>
    </row>
    <row r="373" spans="1:30" s="46" customFormat="1" hidden="1" x14ac:dyDescent="0.2">
      <c r="A373" s="9">
        <v>2021</v>
      </c>
      <c r="B373" s="1" t="s">
        <v>3</v>
      </c>
      <c r="C373" s="19" t="s">
        <v>38</v>
      </c>
      <c r="D373" s="19" t="s">
        <v>39</v>
      </c>
      <c r="E373" s="19" t="s">
        <v>99</v>
      </c>
      <c r="F373" s="20">
        <v>138406</v>
      </c>
      <c r="G373" s="20">
        <v>138406</v>
      </c>
      <c r="H373" s="20" t="s">
        <v>41</v>
      </c>
      <c r="I373" s="20" t="s">
        <v>42</v>
      </c>
      <c r="J373" s="20">
        <v>20166132585</v>
      </c>
      <c r="K373" s="19" t="s">
        <v>184</v>
      </c>
      <c r="L373" s="19"/>
      <c r="M373" s="1" t="s">
        <v>35</v>
      </c>
      <c r="N373" s="2">
        <v>361540</v>
      </c>
      <c r="O373" s="1" t="s">
        <v>73</v>
      </c>
      <c r="P373" s="3">
        <v>51.192744407999996</v>
      </c>
      <c r="Q373" s="22">
        <f t="shared" si="37"/>
        <v>0.1200901510378739</v>
      </c>
      <c r="R373" s="23">
        <f t="shared" si="38"/>
        <v>45.045000000000002</v>
      </c>
      <c r="S373" s="4">
        <v>0.1</v>
      </c>
      <c r="T373" s="3">
        <v>50.05</v>
      </c>
      <c r="U373" s="25">
        <f t="shared" si="39"/>
        <v>6.1477444079999941</v>
      </c>
      <c r="V373" s="26" t="str">
        <f t="shared" si="40"/>
        <v>13840620166132585361540</v>
      </c>
      <c r="W373" s="27">
        <v>43831</v>
      </c>
      <c r="X373" s="28"/>
      <c r="Y373" s="47"/>
      <c r="Z373" s="30">
        <f t="shared" si="41"/>
        <v>0</v>
      </c>
      <c r="AB373" s="32">
        <f t="shared" si="35"/>
        <v>0</v>
      </c>
      <c r="AC373" s="31"/>
      <c r="AD373" s="33">
        <f t="shared" si="36"/>
        <v>0</v>
      </c>
    </row>
    <row r="374" spans="1:30" s="46" customFormat="1" hidden="1" x14ac:dyDescent="0.2">
      <c r="A374" s="9">
        <v>2021</v>
      </c>
      <c r="B374" s="1" t="s">
        <v>3</v>
      </c>
      <c r="C374" s="19" t="s">
        <v>38</v>
      </c>
      <c r="D374" s="19" t="s">
        <v>39</v>
      </c>
      <c r="E374" s="19" t="s">
        <v>99</v>
      </c>
      <c r="F374" s="20">
        <v>138406</v>
      </c>
      <c r="G374" s="20">
        <v>138406</v>
      </c>
      <c r="H374" s="20" t="s">
        <v>41</v>
      </c>
      <c r="I374" s="20" t="s">
        <v>42</v>
      </c>
      <c r="J374" s="20">
        <v>20166132585</v>
      </c>
      <c r="K374" s="19" t="s">
        <v>184</v>
      </c>
      <c r="L374" s="19"/>
      <c r="M374" s="1" t="s">
        <v>44</v>
      </c>
      <c r="N374" s="2">
        <v>361179</v>
      </c>
      <c r="O374" s="1" t="s">
        <v>58</v>
      </c>
      <c r="P374" s="3">
        <v>100.729512</v>
      </c>
      <c r="Q374" s="22">
        <f t="shared" si="37"/>
        <v>1.1004838383412485E-2</v>
      </c>
      <c r="R374" s="23">
        <f t="shared" si="38"/>
        <v>99.620999999999995</v>
      </c>
      <c r="S374" s="4">
        <v>0.1</v>
      </c>
      <c r="T374" s="3">
        <v>110.69</v>
      </c>
      <c r="U374" s="25">
        <f t="shared" si="39"/>
        <v>1.1085120000000046</v>
      </c>
      <c r="V374" s="26" t="str">
        <f t="shared" si="40"/>
        <v>13840620166132585361179</v>
      </c>
      <c r="W374" s="27">
        <v>43831</v>
      </c>
      <c r="X374" s="28"/>
      <c r="Y374" s="47"/>
      <c r="Z374" s="30">
        <f t="shared" si="41"/>
        <v>0</v>
      </c>
      <c r="AB374" s="32">
        <f t="shared" si="35"/>
        <v>0</v>
      </c>
      <c r="AC374" s="31"/>
      <c r="AD374" s="33">
        <f t="shared" si="36"/>
        <v>0</v>
      </c>
    </row>
    <row r="375" spans="1:30" s="46" customFormat="1" hidden="1" x14ac:dyDescent="0.2">
      <c r="A375" s="9">
        <v>2021</v>
      </c>
      <c r="B375" s="1" t="s">
        <v>3</v>
      </c>
      <c r="C375" s="19" t="s">
        <v>38</v>
      </c>
      <c r="D375" s="19" t="s">
        <v>39</v>
      </c>
      <c r="E375" s="19" t="s">
        <v>99</v>
      </c>
      <c r="F375" s="20">
        <v>138406</v>
      </c>
      <c r="G375" s="20">
        <v>138406</v>
      </c>
      <c r="H375" s="20" t="s">
        <v>41</v>
      </c>
      <c r="I375" s="20" t="s">
        <v>42</v>
      </c>
      <c r="J375" s="20">
        <v>20166132585</v>
      </c>
      <c r="K375" s="19" t="s">
        <v>184</v>
      </c>
      <c r="L375" s="19"/>
      <c r="M375" s="1" t="s">
        <v>44</v>
      </c>
      <c r="N375" s="2">
        <v>360484</v>
      </c>
      <c r="O375" s="1" t="s">
        <v>185</v>
      </c>
      <c r="P375" s="3">
        <v>106.21915199999999</v>
      </c>
      <c r="Q375" s="22">
        <f t="shared" si="37"/>
        <v>0.14998379953174545</v>
      </c>
      <c r="R375" s="23">
        <f t="shared" si="38"/>
        <v>90.287999999999997</v>
      </c>
      <c r="S375" s="4">
        <v>0.1</v>
      </c>
      <c r="T375" s="3">
        <v>100.32</v>
      </c>
      <c r="U375" s="25">
        <f t="shared" si="39"/>
        <v>15.931151999999997</v>
      </c>
      <c r="V375" s="26" t="str">
        <f t="shared" si="40"/>
        <v>13840620166132585360484</v>
      </c>
      <c r="W375" s="27">
        <v>43831</v>
      </c>
      <c r="X375" s="28"/>
      <c r="Y375" s="47"/>
      <c r="Z375" s="30">
        <f t="shared" si="41"/>
        <v>0</v>
      </c>
      <c r="AB375" s="32">
        <f t="shared" si="35"/>
        <v>0</v>
      </c>
      <c r="AC375" s="31"/>
      <c r="AD375" s="33">
        <f t="shared" si="36"/>
        <v>0</v>
      </c>
    </row>
    <row r="376" spans="1:30" s="46" customFormat="1" hidden="1" x14ac:dyDescent="0.2">
      <c r="A376" s="9">
        <v>2021</v>
      </c>
      <c r="B376" s="1" t="s">
        <v>3</v>
      </c>
      <c r="C376" s="19" t="s">
        <v>38</v>
      </c>
      <c r="D376" s="19" t="s">
        <v>39</v>
      </c>
      <c r="E376" s="19" t="s">
        <v>99</v>
      </c>
      <c r="F376" s="20">
        <v>138406</v>
      </c>
      <c r="G376" s="20">
        <v>138406</v>
      </c>
      <c r="H376" s="20" t="s">
        <v>41</v>
      </c>
      <c r="I376" s="20" t="s">
        <v>42</v>
      </c>
      <c r="J376" s="20">
        <v>20166132585</v>
      </c>
      <c r="K376" s="19" t="s">
        <v>184</v>
      </c>
      <c r="L376" s="19"/>
      <c r="M376" s="1" t="s">
        <v>44</v>
      </c>
      <c r="N376" s="2">
        <v>361532</v>
      </c>
      <c r="O376" s="1" t="s">
        <v>45</v>
      </c>
      <c r="P376" s="3">
        <v>24.870425957550601</v>
      </c>
      <c r="Q376" s="22">
        <f t="shared" si="37"/>
        <v>3.9944066870676087E-2</v>
      </c>
      <c r="R376" s="23">
        <f t="shared" si="38"/>
        <v>23.877000000000002</v>
      </c>
      <c r="S376" s="4">
        <v>0.1</v>
      </c>
      <c r="T376" s="3">
        <v>26.53</v>
      </c>
      <c r="U376" s="25">
        <f t="shared" si="39"/>
        <v>0.99342595755059904</v>
      </c>
      <c r="V376" s="26" t="str">
        <f t="shared" si="40"/>
        <v>13840620166132585361532</v>
      </c>
      <c r="W376" s="27">
        <v>43831</v>
      </c>
      <c r="X376" s="28"/>
      <c r="Y376" s="47"/>
      <c r="Z376" s="30">
        <f t="shared" si="41"/>
        <v>0</v>
      </c>
      <c r="AB376" s="32">
        <f t="shared" si="35"/>
        <v>0</v>
      </c>
      <c r="AC376" s="31"/>
      <c r="AD376" s="33">
        <f t="shared" si="36"/>
        <v>0</v>
      </c>
    </row>
    <row r="377" spans="1:30" s="46" customFormat="1" hidden="1" x14ac:dyDescent="0.2">
      <c r="A377" s="9">
        <v>2021</v>
      </c>
      <c r="B377" s="1" t="s">
        <v>3</v>
      </c>
      <c r="C377" s="19" t="s">
        <v>38</v>
      </c>
      <c r="D377" s="19" t="s">
        <v>39</v>
      </c>
      <c r="E377" s="19" t="s">
        <v>99</v>
      </c>
      <c r="F377" s="20">
        <v>138406</v>
      </c>
      <c r="G377" s="20">
        <v>138406</v>
      </c>
      <c r="H377" s="20" t="s">
        <v>41</v>
      </c>
      <c r="I377" s="20" t="s">
        <v>42</v>
      </c>
      <c r="J377" s="20">
        <v>20166132585</v>
      </c>
      <c r="K377" s="19" t="s">
        <v>184</v>
      </c>
      <c r="L377" s="19"/>
      <c r="M377" s="1" t="s">
        <v>48</v>
      </c>
      <c r="N377" s="2">
        <v>360442</v>
      </c>
      <c r="O377" s="1" t="s">
        <v>80</v>
      </c>
      <c r="P377" s="3">
        <v>39.148668000000001</v>
      </c>
      <c r="Q377" s="22">
        <f t="shared" si="37"/>
        <v>7.9968697785579801E-2</v>
      </c>
      <c r="R377" s="23">
        <f t="shared" si="38"/>
        <v>36.018000000000001</v>
      </c>
      <c r="S377" s="4">
        <v>0.1</v>
      </c>
      <c r="T377" s="3">
        <v>40.020000000000003</v>
      </c>
      <c r="U377" s="25">
        <f t="shared" si="39"/>
        <v>3.130668</v>
      </c>
      <c r="V377" s="26" t="str">
        <f t="shared" si="40"/>
        <v>13840620166132585360442</v>
      </c>
      <c r="W377" s="27">
        <v>43831</v>
      </c>
      <c r="X377" s="28"/>
      <c r="Y377" s="47"/>
      <c r="Z377" s="30">
        <f t="shared" si="41"/>
        <v>0</v>
      </c>
      <c r="AB377" s="32">
        <f t="shared" si="35"/>
        <v>0</v>
      </c>
      <c r="AC377" s="31"/>
      <c r="AD377" s="33">
        <f t="shared" si="36"/>
        <v>0</v>
      </c>
    </row>
    <row r="378" spans="1:30" s="46" customFormat="1" hidden="1" x14ac:dyDescent="0.2">
      <c r="A378" s="9">
        <v>2021</v>
      </c>
      <c r="B378" s="1" t="s">
        <v>3</v>
      </c>
      <c r="C378" s="19" t="s">
        <v>38</v>
      </c>
      <c r="D378" s="19" t="s">
        <v>39</v>
      </c>
      <c r="E378" s="19" t="s">
        <v>99</v>
      </c>
      <c r="F378" s="20">
        <v>138406</v>
      </c>
      <c r="G378" s="20">
        <v>138406</v>
      </c>
      <c r="H378" s="20" t="s">
        <v>41</v>
      </c>
      <c r="I378" s="20" t="s">
        <v>42</v>
      </c>
      <c r="J378" s="20">
        <v>20166132585</v>
      </c>
      <c r="K378" s="19" t="s">
        <v>184</v>
      </c>
      <c r="L378" s="19"/>
      <c r="M378" s="1" t="s">
        <v>48</v>
      </c>
      <c r="N378" s="2">
        <v>361450</v>
      </c>
      <c r="O378" s="1" t="s">
        <v>153</v>
      </c>
      <c r="P378" s="3">
        <v>22.1</v>
      </c>
      <c r="Q378" s="22">
        <f t="shared" si="37"/>
        <v>0.20018099547511303</v>
      </c>
      <c r="R378" s="23">
        <f t="shared" si="38"/>
        <v>17.676000000000002</v>
      </c>
      <c r="S378" s="4">
        <v>0.1</v>
      </c>
      <c r="T378" s="3">
        <v>19.64</v>
      </c>
      <c r="U378" s="25">
        <f t="shared" si="39"/>
        <v>4.4239999999999995</v>
      </c>
      <c r="V378" s="26" t="str">
        <f t="shared" si="40"/>
        <v>13840620166132585361450</v>
      </c>
      <c r="W378" s="27">
        <v>43831</v>
      </c>
      <c r="X378" s="28"/>
      <c r="Y378" s="47"/>
      <c r="Z378" s="30">
        <f t="shared" si="41"/>
        <v>0</v>
      </c>
      <c r="AB378" s="32">
        <f t="shared" si="35"/>
        <v>0</v>
      </c>
      <c r="AC378" s="31"/>
      <c r="AD378" s="33">
        <f t="shared" si="36"/>
        <v>0</v>
      </c>
    </row>
    <row r="379" spans="1:30" s="46" customFormat="1" hidden="1" x14ac:dyDescent="0.2">
      <c r="A379" s="9">
        <v>2021</v>
      </c>
      <c r="B379" s="1" t="s">
        <v>3</v>
      </c>
      <c r="C379" s="19" t="s">
        <v>38</v>
      </c>
      <c r="D379" s="19" t="s">
        <v>39</v>
      </c>
      <c r="E379" s="19" t="s">
        <v>99</v>
      </c>
      <c r="F379" s="20">
        <v>138406</v>
      </c>
      <c r="G379" s="20">
        <v>138406</v>
      </c>
      <c r="H379" s="20" t="s">
        <v>95</v>
      </c>
      <c r="I379" s="20" t="s">
        <v>95</v>
      </c>
      <c r="J379" s="20">
        <v>20601017157</v>
      </c>
      <c r="K379" s="19" t="s">
        <v>186</v>
      </c>
      <c r="L379" s="19"/>
      <c r="M379" s="1" t="s">
        <v>35</v>
      </c>
      <c r="N379" s="2">
        <v>361358</v>
      </c>
      <c r="O379" s="1" t="s">
        <v>114</v>
      </c>
      <c r="P379" s="3">
        <v>32.162832000000002</v>
      </c>
      <c r="Q379" s="22">
        <f t="shared" si="37"/>
        <v>0.27910306665402662</v>
      </c>
      <c r="R379" s="23">
        <f t="shared" si="38"/>
        <v>23.186086956521741</v>
      </c>
      <c r="S379" s="4">
        <v>0.12</v>
      </c>
      <c r="T379" s="3">
        <v>26.347826086956523</v>
      </c>
      <c r="U379" s="25">
        <f t="shared" si="39"/>
        <v>8.9767450434782603</v>
      </c>
      <c r="V379" s="26" t="str">
        <f t="shared" si="40"/>
        <v>13840620601017157361358</v>
      </c>
      <c r="W379" s="27">
        <v>43983</v>
      </c>
      <c r="X379" s="28"/>
      <c r="Y379" s="47"/>
      <c r="Z379" s="30">
        <f t="shared" si="41"/>
        <v>0</v>
      </c>
      <c r="AB379" s="32">
        <f t="shared" si="35"/>
        <v>0</v>
      </c>
      <c r="AC379" s="31"/>
      <c r="AD379" s="33">
        <f t="shared" si="36"/>
        <v>0</v>
      </c>
    </row>
    <row r="380" spans="1:30" s="46" customFormat="1" hidden="1" x14ac:dyDescent="0.2">
      <c r="A380" s="9">
        <v>2021</v>
      </c>
      <c r="B380" s="1" t="s">
        <v>3</v>
      </c>
      <c r="C380" s="19" t="s">
        <v>38</v>
      </c>
      <c r="D380" s="19" t="s">
        <v>39</v>
      </c>
      <c r="E380" s="19" t="s">
        <v>99</v>
      </c>
      <c r="F380" s="20">
        <v>138406</v>
      </c>
      <c r="G380" s="20">
        <v>138406</v>
      </c>
      <c r="H380" s="20" t="s">
        <v>95</v>
      </c>
      <c r="I380" s="20" t="s">
        <v>95</v>
      </c>
      <c r="J380" s="20">
        <v>20601017157</v>
      </c>
      <c r="K380" s="19" t="s">
        <v>186</v>
      </c>
      <c r="L380" s="19"/>
      <c r="M380" s="1" t="s">
        <v>35</v>
      </c>
      <c r="N380" s="2">
        <v>361444</v>
      </c>
      <c r="O380" s="1" t="s">
        <v>54</v>
      </c>
      <c r="P380" s="3">
        <v>29.02</v>
      </c>
      <c r="Q380" s="22">
        <f t="shared" si="37"/>
        <v>8.1185389386629891E-2</v>
      </c>
      <c r="R380" s="23">
        <f t="shared" si="38"/>
        <v>26.664000000000001</v>
      </c>
      <c r="S380" s="4">
        <v>0.12</v>
      </c>
      <c r="T380" s="3">
        <v>30.3</v>
      </c>
      <c r="U380" s="25">
        <f t="shared" si="39"/>
        <v>2.3559999999999981</v>
      </c>
      <c r="V380" s="26" t="str">
        <f t="shared" si="40"/>
        <v>13840620601017157361444</v>
      </c>
      <c r="W380" s="27">
        <v>43831</v>
      </c>
      <c r="X380" s="28"/>
      <c r="Y380" s="47"/>
      <c r="Z380" s="30">
        <f t="shared" si="41"/>
        <v>0</v>
      </c>
      <c r="AB380" s="32">
        <f t="shared" si="35"/>
        <v>0</v>
      </c>
      <c r="AC380" s="31"/>
      <c r="AD380" s="33">
        <f t="shared" si="36"/>
        <v>0</v>
      </c>
    </row>
    <row r="381" spans="1:30" s="46" customFormat="1" hidden="1" x14ac:dyDescent="0.2">
      <c r="A381" s="9">
        <v>2021</v>
      </c>
      <c r="B381" s="1" t="s">
        <v>3</v>
      </c>
      <c r="C381" s="19" t="s">
        <v>38</v>
      </c>
      <c r="D381" s="19" t="s">
        <v>39</v>
      </c>
      <c r="E381" s="19" t="s">
        <v>99</v>
      </c>
      <c r="F381" s="20">
        <v>138406</v>
      </c>
      <c r="G381" s="20">
        <v>138406</v>
      </c>
      <c r="H381" s="20" t="s">
        <v>95</v>
      </c>
      <c r="I381" s="20" t="s">
        <v>95</v>
      </c>
      <c r="J381" s="20">
        <v>20601017157</v>
      </c>
      <c r="K381" s="19" t="s">
        <v>186</v>
      </c>
      <c r="L381" s="19"/>
      <c r="M381" s="1" t="s">
        <v>44</v>
      </c>
      <c r="N381" s="2">
        <v>361532</v>
      </c>
      <c r="O381" s="1" t="s">
        <v>45</v>
      </c>
      <c r="P381" s="3">
        <v>24.870425957550601</v>
      </c>
      <c r="Q381" s="22">
        <f t="shared" si="37"/>
        <v>0.15079862178283199</v>
      </c>
      <c r="R381" s="23">
        <f t="shared" si="38"/>
        <v>21.12</v>
      </c>
      <c r="S381" s="4">
        <v>0.12</v>
      </c>
      <c r="T381" s="3">
        <v>24</v>
      </c>
      <c r="U381" s="25">
        <f t="shared" si="39"/>
        <v>3.7504259575506005</v>
      </c>
      <c r="V381" s="26" t="str">
        <f t="shared" si="40"/>
        <v>13840620601017157361532</v>
      </c>
      <c r="W381" s="27">
        <v>43831</v>
      </c>
      <c r="X381" s="28"/>
      <c r="Y381" s="47"/>
      <c r="Z381" s="30">
        <f t="shared" si="41"/>
        <v>0</v>
      </c>
      <c r="AB381" s="32">
        <f t="shared" si="35"/>
        <v>0</v>
      </c>
      <c r="AC381" s="31"/>
      <c r="AD381" s="33">
        <f t="shared" si="36"/>
        <v>0</v>
      </c>
    </row>
    <row r="382" spans="1:30" s="46" customFormat="1" x14ac:dyDescent="0.2">
      <c r="A382" s="9">
        <v>2021</v>
      </c>
      <c r="B382" s="1" t="s">
        <v>3</v>
      </c>
      <c r="C382" s="19" t="s">
        <v>38</v>
      </c>
      <c r="D382" s="19" t="s">
        <v>39</v>
      </c>
      <c r="E382" s="19" t="s">
        <v>99</v>
      </c>
      <c r="F382" s="20">
        <v>138406</v>
      </c>
      <c r="G382" s="20">
        <v>138406</v>
      </c>
      <c r="H382" s="20" t="s">
        <v>41</v>
      </c>
      <c r="I382" s="20" t="s">
        <v>42</v>
      </c>
      <c r="J382" s="20">
        <v>20601343879</v>
      </c>
      <c r="K382" s="19" t="s">
        <v>187</v>
      </c>
      <c r="L382" s="19"/>
      <c r="M382" s="1" t="s">
        <v>35</v>
      </c>
      <c r="N382" s="2">
        <v>361358</v>
      </c>
      <c r="O382" s="1" t="s">
        <v>114</v>
      </c>
      <c r="P382" s="3">
        <v>32.162832000000002</v>
      </c>
      <c r="Q382" s="22">
        <f t="shared" si="37"/>
        <v>6.0000000000000053E-2</v>
      </c>
      <c r="R382" s="23">
        <f t="shared" si="38"/>
        <v>30.23306208</v>
      </c>
      <c r="S382" s="4">
        <v>0.1</v>
      </c>
      <c r="T382" s="3">
        <v>33.592291199999998</v>
      </c>
      <c r="U382" s="25">
        <f t="shared" si="39"/>
        <v>1.9297699200000018</v>
      </c>
      <c r="V382" s="26" t="str">
        <f t="shared" si="40"/>
        <v>13840620601343879361358</v>
      </c>
      <c r="W382" s="27">
        <v>43983</v>
      </c>
      <c r="X382" s="28">
        <v>50</v>
      </c>
      <c r="Y382" s="47"/>
      <c r="Z382" s="30">
        <f t="shared" si="41"/>
        <v>0</v>
      </c>
      <c r="AB382" s="32">
        <f t="shared" si="35"/>
        <v>0</v>
      </c>
      <c r="AC382" s="31"/>
      <c r="AD382" s="33">
        <f t="shared" si="36"/>
        <v>0</v>
      </c>
    </row>
    <row r="383" spans="1:30" s="46" customFormat="1" x14ac:dyDescent="0.2">
      <c r="A383" s="9">
        <v>2021</v>
      </c>
      <c r="B383" s="1" t="s">
        <v>3</v>
      </c>
      <c r="C383" s="19" t="s">
        <v>38</v>
      </c>
      <c r="D383" s="19" t="s">
        <v>39</v>
      </c>
      <c r="E383" s="19" t="s">
        <v>99</v>
      </c>
      <c r="F383" s="20">
        <v>138406</v>
      </c>
      <c r="G383" s="20">
        <v>138406</v>
      </c>
      <c r="H383" s="20" t="s">
        <v>41</v>
      </c>
      <c r="I383" s="20" t="s">
        <v>42</v>
      </c>
      <c r="J383" s="20">
        <v>20601343879</v>
      </c>
      <c r="K383" s="19" t="s">
        <v>187</v>
      </c>
      <c r="L383" s="19"/>
      <c r="M383" s="1" t="s">
        <v>35</v>
      </c>
      <c r="N383" s="2">
        <v>361390</v>
      </c>
      <c r="O383" s="1" t="s">
        <v>188</v>
      </c>
      <c r="P383" s="3">
        <v>19.393510413264</v>
      </c>
      <c r="Q383" s="22">
        <f t="shared" si="37"/>
        <v>5.0000000000000155E-2</v>
      </c>
      <c r="R383" s="23">
        <f t="shared" si="38"/>
        <v>18.423834892600798</v>
      </c>
      <c r="S383" s="4">
        <v>0.1</v>
      </c>
      <c r="T383" s="3">
        <v>20.47092765844533</v>
      </c>
      <c r="U383" s="25">
        <f t="shared" si="39"/>
        <v>0.96967552066320195</v>
      </c>
      <c r="V383" s="26" t="str">
        <f t="shared" si="40"/>
        <v>13840620601343879361390</v>
      </c>
      <c r="W383" s="27">
        <v>43983</v>
      </c>
      <c r="X383" s="28">
        <v>50</v>
      </c>
      <c r="Y383" s="47"/>
      <c r="Z383" s="30">
        <f t="shared" si="41"/>
        <v>0</v>
      </c>
      <c r="AB383" s="32">
        <f t="shared" si="35"/>
        <v>0</v>
      </c>
      <c r="AC383" s="31"/>
      <c r="AD383" s="33">
        <f t="shared" si="36"/>
        <v>0</v>
      </c>
    </row>
    <row r="384" spans="1:30" s="46" customFormat="1" x14ac:dyDescent="0.2">
      <c r="A384" s="9">
        <v>2021</v>
      </c>
      <c r="B384" s="1" t="s">
        <v>3</v>
      </c>
      <c r="C384" s="19" t="s">
        <v>38</v>
      </c>
      <c r="D384" s="19" t="s">
        <v>39</v>
      </c>
      <c r="E384" s="19" t="s">
        <v>99</v>
      </c>
      <c r="F384" s="20">
        <v>138406</v>
      </c>
      <c r="G384" s="20">
        <v>138406</v>
      </c>
      <c r="H384" s="20" t="s">
        <v>41</v>
      </c>
      <c r="I384" s="20" t="s">
        <v>42</v>
      </c>
      <c r="J384" s="20">
        <v>20601343879</v>
      </c>
      <c r="K384" s="19" t="s">
        <v>187</v>
      </c>
      <c r="L384" s="19"/>
      <c r="M384" s="1" t="s">
        <v>44</v>
      </c>
      <c r="N384" s="2">
        <v>361516</v>
      </c>
      <c r="O384" s="1" t="s">
        <v>126</v>
      </c>
      <c r="P384" s="3">
        <v>26.89</v>
      </c>
      <c r="Q384" s="22">
        <f t="shared" si="37"/>
        <v>7.0000000000000062E-2</v>
      </c>
      <c r="R384" s="23">
        <f t="shared" si="38"/>
        <v>25.0077</v>
      </c>
      <c r="S384" s="4">
        <v>0.1</v>
      </c>
      <c r="T384" s="3">
        <v>27.786333333333332</v>
      </c>
      <c r="U384" s="25">
        <f t="shared" si="39"/>
        <v>1.8823000000000008</v>
      </c>
      <c r="V384" s="26" t="str">
        <f t="shared" si="40"/>
        <v>13840620601343879361516</v>
      </c>
      <c r="W384" s="27">
        <v>43983</v>
      </c>
      <c r="X384" s="28">
        <v>50</v>
      </c>
      <c r="Y384" s="47"/>
      <c r="Z384" s="30">
        <f t="shared" si="41"/>
        <v>0</v>
      </c>
      <c r="AB384" s="32">
        <f t="shared" si="35"/>
        <v>0</v>
      </c>
      <c r="AC384" s="31"/>
      <c r="AD384" s="33">
        <f t="shared" si="36"/>
        <v>0</v>
      </c>
    </row>
    <row r="385" spans="1:30" s="46" customFormat="1" x14ac:dyDescent="0.2">
      <c r="A385" s="9">
        <v>2021</v>
      </c>
      <c r="B385" s="1" t="s">
        <v>3</v>
      </c>
      <c r="C385" s="19" t="s">
        <v>38</v>
      </c>
      <c r="D385" s="19" t="s">
        <v>39</v>
      </c>
      <c r="E385" s="19" t="s">
        <v>99</v>
      </c>
      <c r="F385" s="20">
        <v>138406</v>
      </c>
      <c r="G385" s="20">
        <v>138406</v>
      </c>
      <c r="H385" s="20" t="s">
        <v>41</v>
      </c>
      <c r="I385" s="20" t="s">
        <v>42</v>
      </c>
      <c r="J385" s="20">
        <v>20601343879</v>
      </c>
      <c r="K385" s="19" t="s">
        <v>187</v>
      </c>
      <c r="L385" s="19"/>
      <c r="M385" s="1" t="s">
        <v>48</v>
      </c>
      <c r="N385" s="2">
        <v>361425</v>
      </c>
      <c r="O385" s="1" t="s">
        <v>50</v>
      </c>
      <c r="P385" s="3">
        <v>16.600000000000001</v>
      </c>
      <c r="Q385" s="22">
        <f t="shared" si="37"/>
        <v>5.0000000000000155E-2</v>
      </c>
      <c r="R385" s="23">
        <f t="shared" si="38"/>
        <v>15.77</v>
      </c>
      <c r="S385" s="4">
        <v>0.1</v>
      </c>
      <c r="T385" s="3">
        <v>17.522222222222222</v>
      </c>
      <c r="U385" s="25">
        <f t="shared" si="39"/>
        <v>0.83000000000000185</v>
      </c>
      <c r="V385" s="26" t="str">
        <f t="shared" si="40"/>
        <v>13840620601343879361425</v>
      </c>
      <c r="W385" s="27">
        <v>43983</v>
      </c>
      <c r="X385" s="28">
        <v>50</v>
      </c>
      <c r="Y385" s="47"/>
      <c r="Z385" s="30">
        <f t="shared" si="41"/>
        <v>0</v>
      </c>
      <c r="AB385" s="32">
        <f t="shared" si="35"/>
        <v>0</v>
      </c>
      <c r="AC385" s="31"/>
      <c r="AD385" s="33">
        <f t="shared" si="36"/>
        <v>0</v>
      </c>
    </row>
    <row r="386" spans="1:30" s="46" customFormat="1" hidden="1" x14ac:dyDescent="0.2">
      <c r="A386" s="9">
        <v>2021</v>
      </c>
      <c r="B386" s="1" t="s">
        <v>3</v>
      </c>
      <c r="C386" s="19" t="s">
        <v>38</v>
      </c>
      <c r="D386" s="19" t="s">
        <v>39</v>
      </c>
      <c r="E386" s="19" t="s">
        <v>99</v>
      </c>
      <c r="F386" s="20">
        <v>138406</v>
      </c>
      <c r="G386" s="20">
        <v>138406</v>
      </c>
      <c r="H386" s="20" t="s">
        <v>41</v>
      </c>
      <c r="I386" s="20" t="s">
        <v>42</v>
      </c>
      <c r="J386" s="20">
        <v>20100315751</v>
      </c>
      <c r="K386" s="19" t="s">
        <v>189</v>
      </c>
      <c r="L386" s="19"/>
      <c r="M386" s="1" t="s">
        <v>48</v>
      </c>
      <c r="N386" s="2">
        <v>360883</v>
      </c>
      <c r="O386" s="1" t="s">
        <v>190</v>
      </c>
      <c r="P386" s="3">
        <v>53.021241000000003</v>
      </c>
      <c r="Q386" s="22">
        <f t="shared" si="37"/>
        <v>0.16119824732129517</v>
      </c>
      <c r="R386" s="23">
        <f t="shared" si="38"/>
        <v>44.474309880000007</v>
      </c>
      <c r="S386" s="4">
        <v>0.12</v>
      </c>
      <c r="T386" s="3">
        <v>50.538988500000009</v>
      </c>
      <c r="U386" s="25">
        <f t="shared" si="39"/>
        <v>8.5469311199999964</v>
      </c>
      <c r="V386" s="26" t="str">
        <f t="shared" si="40"/>
        <v>13840620100315751360883</v>
      </c>
      <c r="W386" s="27">
        <v>43831</v>
      </c>
      <c r="X386" s="28"/>
      <c r="Y386" s="47"/>
      <c r="Z386" s="30">
        <f t="shared" si="41"/>
        <v>0</v>
      </c>
      <c r="AB386" s="32">
        <f t="shared" si="35"/>
        <v>0</v>
      </c>
      <c r="AC386" s="31"/>
      <c r="AD386" s="33">
        <f t="shared" si="36"/>
        <v>0</v>
      </c>
    </row>
    <row r="387" spans="1:30" s="46" customFormat="1" hidden="1" x14ac:dyDescent="0.2">
      <c r="A387" s="9">
        <v>2021</v>
      </c>
      <c r="B387" s="1" t="s">
        <v>3</v>
      </c>
      <c r="C387" s="19" t="s">
        <v>38</v>
      </c>
      <c r="D387" s="19" t="s">
        <v>39</v>
      </c>
      <c r="E387" s="19" t="s">
        <v>99</v>
      </c>
      <c r="F387" s="20">
        <v>138406</v>
      </c>
      <c r="G387" s="20">
        <v>138406</v>
      </c>
      <c r="H387" s="20" t="s">
        <v>95</v>
      </c>
      <c r="I387" s="20" t="s">
        <v>95</v>
      </c>
      <c r="J387" s="20">
        <v>20125772227</v>
      </c>
      <c r="K387" s="19" t="s">
        <v>191</v>
      </c>
      <c r="L387" s="19"/>
      <c r="M387" s="1" t="s">
        <v>35</v>
      </c>
      <c r="N387" s="2">
        <v>361358</v>
      </c>
      <c r="O387" s="1" t="s">
        <v>114</v>
      </c>
      <c r="P387" s="3">
        <v>32.162832000000002</v>
      </c>
      <c r="Q387" s="22">
        <f t="shared" si="37"/>
        <v>0.18948173498224041</v>
      </c>
      <c r="R387" s="23">
        <f t="shared" si="38"/>
        <v>26.06856279069768</v>
      </c>
      <c r="S387" s="4">
        <v>8.5000000000000006E-2</v>
      </c>
      <c r="T387" s="3">
        <v>28.490232558139539</v>
      </c>
      <c r="U387" s="25">
        <f t="shared" si="39"/>
        <v>6.0942692093023219</v>
      </c>
      <c r="V387" s="26" t="str">
        <f t="shared" si="40"/>
        <v>13840620125772227361358</v>
      </c>
      <c r="W387" s="27">
        <v>43831</v>
      </c>
      <c r="X387" s="28"/>
      <c r="Y387" s="47"/>
      <c r="Z387" s="30">
        <f t="shared" si="41"/>
        <v>0</v>
      </c>
      <c r="AB387" s="32">
        <f t="shared" ref="AB387:AB450" si="42">IFERROR(AA387*U387,0)</f>
        <v>0</v>
      </c>
      <c r="AC387" s="31"/>
      <c r="AD387" s="33">
        <f t="shared" ref="AD387:AD450" si="43">IFERROR(Z387-AB387,0)</f>
        <v>0</v>
      </c>
    </row>
    <row r="388" spans="1:30" s="46" customFormat="1" hidden="1" x14ac:dyDescent="0.2">
      <c r="A388" s="9">
        <v>2021</v>
      </c>
      <c r="B388" s="1" t="s">
        <v>3</v>
      </c>
      <c r="C388" s="19" t="s">
        <v>38</v>
      </c>
      <c r="D388" s="19" t="s">
        <v>39</v>
      </c>
      <c r="E388" s="19" t="s">
        <v>99</v>
      </c>
      <c r="F388" s="20">
        <v>138406</v>
      </c>
      <c r="G388" s="20">
        <v>138406</v>
      </c>
      <c r="H388" s="20" t="s">
        <v>95</v>
      </c>
      <c r="I388" s="20" t="s">
        <v>95</v>
      </c>
      <c r="J388" s="20">
        <v>20125772227</v>
      </c>
      <c r="K388" s="19" t="s">
        <v>191</v>
      </c>
      <c r="L388" s="19"/>
      <c r="M388" s="1" t="s">
        <v>35</v>
      </c>
      <c r="N388" s="2">
        <v>361571</v>
      </c>
      <c r="O388" s="1" t="s">
        <v>37</v>
      </c>
      <c r="P388" s="3">
        <v>25.216627835683624</v>
      </c>
      <c r="Q388" s="22">
        <f t="shared" si="37"/>
        <v>1.1082938969185108E-2</v>
      </c>
      <c r="R388" s="23">
        <f t="shared" si="38"/>
        <v>24.93715348837209</v>
      </c>
      <c r="S388" s="4">
        <v>0.12</v>
      </c>
      <c r="T388" s="3">
        <v>28.337674418604646</v>
      </c>
      <c r="U388" s="25">
        <f t="shared" si="39"/>
        <v>0.27947434731153464</v>
      </c>
      <c r="V388" s="26" t="str">
        <f t="shared" si="40"/>
        <v>13840620125772227361571</v>
      </c>
      <c r="W388" s="27">
        <v>43831</v>
      </c>
      <c r="X388" s="28"/>
      <c r="Y388" s="47"/>
      <c r="Z388" s="30">
        <f t="shared" si="41"/>
        <v>0</v>
      </c>
      <c r="AB388" s="32">
        <f t="shared" si="42"/>
        <v>0</v>
      </c>
      <c r="AC388" s="31"/>
      <c r="AD388" s="33">
        <f t="shared" si="43"/>
        <v>0</v>
      </c>
    </row>
    <row r="389" spans="1:30" s="46" customFormat="1" hidden="1" x14ac:dyDescent="0.2">
      <c r="A389" s="9">
        <v>2021</v>
      </c>
      <c r="B389" s="1" t="s">
        <v>3</v>
      </c>
      <c r="C389" s="19" t="s">
        <v>38</v>
      </c>
      <c r="D389" s="19" t="s">
        <v>39</v>
      </c>
      <c r="E389" s="19" t="s">
        <v>99</v>
      </c>
      <c r="F389" s="20">
        <v>138406</v>
      </c>
      <c r="G389" s="20">
        <v>138406</v>
      </c>
      <c r="H389" s="20" t="s">
        <v>95</v>
      </c>
      <c r="I389" s="20" t="s">
        <v>95</v>
      </c>
      <c r="J389" s="20">
        <v>20125772227</v>
      </c>
      <c r="K389" s="19" t="s">
        <v>191</v>
      </c>
      <c r="L389" s="19"/>
      <c r="M389" s="1" t="s">
        <v>35</v>
      </c>
      <c r="N389" s="2">
        <v>361541</v>
      </c>
      <c r="O389" s="1" t="s">
        <v>36</v>
      </c>
      <c r="P389" s="3">
        <v>31.07226</v>
      </c>
      <c r="Q389" s="22">
        <f t="shared" si="37"/>
        <v>0.19744642042863669</v>
      </c>
      <c r="R389" s="23">
        <f t="shared" si="38"/>
        <v>24.93715348837209</v>
      </c>
      <c r="S389" s="4">
        <v>0.12</v>
      </c>
      <c r="T389" s="3">
        <v>28.337674418604646</v>
      </c>
      <c r="U389" s="25">
        <f t="shared" si="39"/>
        <v>6.1351065116279102</v>
      </c>
      <c r="V389" s="26" t="str">
        <f t="shared" si="40"/>
        <v>13840620125772227361541</v>
      </c>
      <c r="W389" s="27">
        <v>43831</v>
      </c>
      <c r="X389" s="28"/>
      <c r="Y389" s="47"/>
      <c r="Z389" s="30">
        <f t="shared" si="41"/>
        <v>0</v>
      </c>
      <c r="AB389" s="32">
        <f t="shared" si="42"/>
        <v>0</v>
      </c>
      <c r="AC389" s="31"/>
      <c r="AD389" s="33">
        <f t="shared" si="43"/>
        <v>0</v>
      </c>
    </row>
    <row r="390" spans="1:30" s="46" customFormat="1" hidden="1" x14ac:dyDescent="0.2">
      <c r="A390" s="9">
        <v>2021</v>
      </c>
      <c r="B390" s="1" t="s">
        <v>3</v>
      </c>
      <c r="C390" s="19" t="s">
        <v>38</v>
      </c>
      <c r="D390" s="19" t="s">
        <v>39</v>
      </c>
      <c r="E390" s="19" t="s">
        <v>99</v>
      </c>
      <c r="F390" s="20">
        <v>138406</v>
      </c>
      <c r="G390" s="20">
        <v>138406</v>
      </c>
      <c r="H390" s="20" t="s">
        <v>95</v>
      </c>
      <c r="I390" s="20" t="s">
        <v>95</v>
      </c>
      <c r="J390" s="20">
        <v>20125772227</v>
      </c>
      <c r="K390" s="19" t="s">
        <v>191</v>
      </c>
      <c r="L390" s="19"/>
      <c r="M390" s="1" t="s">
        <v>44</v>
      </c>
      <c r="N390" s="2">
        <v>361530</v>
      </c>
      <c r="O390" s="1" t="s">
        <v>192</v>
      </c>
      <c r="P390" s="3">
        <v>114.948756</v>
      </c>
      <c r="Q390" s="22">
        <f t="shared" si="37"/>
        <v>0.14977070304266715</v>
      </c>
      <c r="R390" s="23">
        <f t="shared" si="38"/>
        <v>97.732799999999997</v>
      </c>
      <c r="S390" s="4">
        <v>0.12</v>
      </c>
      <c r="T390" s="3">
        <v>111.06</v>
      </c>
      <c r="U390" s="25">
        <f t="shared" si="39"/>
        <v>17.215956000000006</v>
      </c>
      <c r="V390" s="26" t="str">
        <f t="shared" si="40"/>
        <v>13840620125772227361530</v>
      </c>
      <c r="W390" s="27">
        <v>43831</v>
      </c>
      <c r="X390" s="28"/>
      <c r="Y390" s="47"/>
      <c r="Z390" s="30">
        <f t="shared" si="41"/>
        <v>0</v>
      </c>
      <c r="AB390" s="32">
        <f t="shared" si="42"/>
        <v>0</v>
      </c>
      <c r="AC390" s="31"/>
      <c r="AD390" s="33">
        <f t="shared" si="43"/>
        <v>0</v>
      </c>
    </row>
    <row r="391" spans="1:30" s="46" customFormat="1" hidden="1" x14ac:dyDescent="0.2">
      <c r="A391" s="9">
        <v>2021</v>
      </c>
      <c r="B391" s="1" t="s">
        <v>3</v>
      </c>
      <c r="C391" s="19" t="s">
        <v>38</v>
      </c>
      <c r="D391" s="19" t="s">
        <v>39</v>
      </c>
      <c r="E391" s="19" t="s">
        <v>99</v>
      </c>
      <c r="F391" s="20">
        <v>138406</v>
      </c>
      <c r="G391" s="20">
        <v>138406</v>
      </c>
      <c r="H391" s="20" t="s">
        <v>95</v>
      </c>
      <c r="I391" s="20" t="s">
        <v>95</v>
      </c>
      <c r="J391" s="20">
        <v>20125772227</v>
      </c>
      <c r="K391" s="19" t="s">
        <v>191</v>
      </c>
      <c r="L391" s="19"/>
      <c r="M391" s="1" t="s">
        <v>44</v>
      </c>
      <c r="N391" s="2">
        <v>361532</v>
      </c>
      <c r="O391" s="1" t="s">
        <v>45</v>
      </c>
      <c r="P391" s="3">
        <v>24.870425957550601</v>
      </c>
      <c r="Q391" s="22">
        <f t="shared" si="37"/>
        <v>0.15157591111705948</v>
      </c>
      <c r="R391" s="23">
        <f t="shared" si="38"/>
        <v>21.100668483165503</v>
      </c>
      <c r="S391" s="4">
        <v>0.12</v>
      </c>
      <c r="T391" s="3">
        <v>23.978032367233528</v>
      </c>
      <c r="U391" s="25">
        <f t="shared" si="39"/>
        <v>3.7697574743850986</v>
      </c>
      <c r="V391" s="26" t="str">
        <f t="shared" si="40"/>
        <v>13840620125772227361532</v>
      </c>
      <c r="W391" s="27">
        <v>43831</v>
      </c>
      <c r="X391" s="28"/>
      <c r="Y391" s="47"/>
      <c r="Z391" s="30">
        <f t="shared" si="41"/>
        <v>0</v>
      </c>
      <c r="AB391" s="32">
        <f t="shared" si="42"/>
        <v>0</v>
      </c>
      <c r="AC391" s="31"/>
      <c r="AD391" s="33">
        <f t="shared" si="43"/>
        <v>0</v>
      </c>
    </row>
    <row r="392" spans="1:30" s="46" customFormat="1" hidden="1" x14ac:dyDescent="0.2">
      <c r="A392" s="9">
        <v>2021</v>
      </c>
      <c r="B392" s="1" t="s">
        <v>3</v>
      </c>
      <c r="C392" s="19" t="s">
        <v>38</v>
      </c>
      <c r="D392" s="19" t="s">
        <v>39</v>
      </c>
      <c r="E392" s="19" t="s">
        <v>99</v>
      </c>
      <c r="F392" s="20">
        <v>138406</v>
      </c>
      <c r="G392" s="20">
        <v>138406</v>
      </c>
      <c r="H392" s="20" t="s">
        <v>95</v>
      </c>
      <c r="I392" s="20" t="s">
        <v>95</v>
      </c>
      <c r="J392" s="20">
        <v>20266548584</v>
      </c>
      <c r="K392" s="19" t="s">
        <v>193</v>
      </c>
      <c r="L392" s="19"/>
      <c r="M392" s="1" t="s">
        <v>35</v>
      </c>
      <c r="N392" s="2">
        <v>361358</v>
      </c>
      <c r="O392" s="1" t="s">
        <v>114</v>
      </c>
      <c r="P392" s="3">
        <v>32.162832000000002</v>
      </c>
      <c r="Q392" s="22">
        <f t="shared" si="37"/>
        <v>0.10499999999999998</v>
      </c>
      <c r="R392" s="23">
        <f t="shared" si="38"/>
        <v>28.785734640000001</v>
      </c>
      <c r="S392" s="4">
        <v>0.1</v>
      </c>
      <c r="T392" s="3">
        <v>31.984149600000002</v>
      </c>
      <c r="U392" s="25">
        <f t="shared" si="39"/>
        <v>3.3770973600000005</v>
      </c>
      <c r="V392" s="26" t="str">
        <f t="shared" si="40"/>
        <v>13840620266548584361358</v>
      </c>
      <c r="W392" s="27">
        <v>43983</v>
      </c>
      <c r="X392" s="28"/>
      <c r="Y392" s="47"/>
      <c r="Z392" s="30">
        <f t="shared" si="41"/>
        <v>0</v>
      </c>
      <c r="AB392" s="32">
        <f t="shared" si="42"/>
        <v>0</v>
      </c>
      <c r="AC392" s="31"/>
      <c r="AD392" s="33">
        <f t="shared" si="43"/>
        <v>0</v>
      </c>
    </row>
    <row r="393" spans="1:30" s="46" customFormat="1" hidden="1" x14ac:dyDescent="0.2">
      <c r="A393" s="9">
        <v>2021</v>
      </c>
      <c r="B393" s="1" t="s">
        <v>3</v>
      </c>
      <c r="C393" s="19" t="s">
        <v>38</v>
      </c>
      <c r="D393" s="19" t="s">
        <v>39</v>
      </c>
      <c r="E393" s="19" t="s">
        <v>99</v>
      </c>
      <c r="F393" s="20">
        <v>138406</v>
      </c>
      <c r="G393" s="20">
        <v>138406</v>
      </c>
      <c r="H393" s="20" t="s">
        <v>95</v>
      </c>
      <c r="I393" s="20" t="s">
        <v>95</v>
      </c>
      <c r="J393" s="20">
        <v>20518738314</v>
      </c>
      <c r="K393" s="19" t="s">
        <v>194</v>
      </c>
      <c r="L393" s="19"/>
      <c r="M393" s="1" t="s">
        <v>35</v>
      </c>
      <c r="N393" s="2">
        <v>361358</v>
      </c>
      <c r="O393" s="1" t="s">
        <v>114</v>
      </c>
      <c r="P393" s="3">
        <v>32.162832000000002</v>
      </c>
      <c r="Q393" s="22">
        <f t="shared" si="37"/>
        <v>0.27815138753409807</v>
      </c>
      <c r="R393" s="23">
        <f t="shared" si="38"/>
        <v>23.216695652173911</v>
      </c>
      <c r="S393" s="4">
        <v>0.12</v>
      </c>
      <c r="T393" s="3">
        <v>26.38260869565217</v>
      </c>
      <c r="U393" s="25">
        <f t="shared" si="39"/>
        <v>8.9461363478260907</v>
      </c>
      <c r="V393" s="26" t="str">
        <f t="shared" si="40"/>
        <v>13840620518738314361358</v>
      </c>
      <c r="W393" s="27">
        <v>43983</v>
      </c>
      <c r="X393" s="28"/>
      <c r="Y393" s="47"/>
      <c r="Z393" s="30">
        <f t="shared" si="41"/>
        <v>0</v>
      </c>
      <c r="AB393" s="32">
        <f t="shared" si="42"/>
        <v>0</v>
      </c>
      <c r="AC393" s="31"/>
      <c r="AD393" s="33">
        <f t="shared" si="43"/>
        <v>0</v>
      </c>
    </row>
    <row r="394" spans="1:30" s="46" customFormat="1" hidden="1" x14ac:dyDescent="0.2">
      <c r="A394" s="9">
        <v>2021</v>
      </c>
      <c r="B394" s="1" t="s">
        <v>3</v>
      </c>
      <c r="C394" s="19" t="s">
        <v>38</v>
      </c>
      <c r="D394" s="19" t="s">
        <v>39</v>
      </c>
      <c r="E394" s="19" t="s">
        <v>99</v>
      </c>
      <c r="F394" s="20">
        <v>138406</v>
      </c>
      <c r="G394" s="20">
        <v>138406</v>
      </c>
      <c r="H394" s="20" t="s">
        <v>95</v>
      </c>
      <c r="I394" s="20" t="s">
        <v>95</v>
      </c>
      <c r="J394" s="20">
        <v>20518738314</v>
      </c>
      <c r="K394" s="19" t="s">
        <v>194</v>
      </c>
      <c r="L394" s="19"/>
      <c r="M394" s="1" t="s">
        <v>35</v>
      </c>
      <c r="N394" s="2">
        <v>361444</v>
      </c>
      <c r="O394" s="1" t="s">
        <v>54</v>
      </c>
      <c r="P394" s="3">
        <v>29.02</v>
      </c>
      <c r="Q394" s="22">
        <f t="shared" si="37"/>
        <v>7.9972432804962024E-2</v>
      </c>
      <c r="R394" s="23">
        <f t="shared" si="38"/>
        <v>26.699200000000001</v>
      </c>
      <c r="S394" s="4">
        <v>0.12</v>
      </c>
      <c r="T394" s="3">
        <v>30.34</v>
      </c>
      <c r="U394" s="25">
        <f t="shared" si="39"/>
        <v>2.3207999999999984</v>
      </c>
      <c r="V394" s="26" t="str">
        <f t="shared" si="40"/>
        <v>13840620518738314361444</v>
      </c>
      <c r="W394" s="27">
        <v>43831</v>
      </c>
      <c r="X394" s="28"/>
      <c r="Y394" s="47"/>
      <c r="Z394" s="30">
        <f t="shared" si="41"/>
        <v>0</v>
      </c>
      <c r="AB394" s="32">
        <f t="shared" si="42"/>
        <v>0</v>
      </c>
      <c r="AC394" s="31"/>
      <c r="AD394" s="33">
        <f t="shared" si="43"/>
        <v>0</v>
      </c>
    </row>
    <row r="395" spans="1:30" s="46" customFormat="1" hidden="1" x14ac:dyDescent="0.2">
      <c r="A395" s="9">
        <v>2021</v>
      </c>
      <c r="B395" s="1" t="s">
        <v>3</v>
      </c>
      <c r="C395" s="19" t="s">
        <v>38</v>
      </c>
      <c r="D395" s="19" t="s">
        <v>39</v>
      </c>
      <c r="E395" s="19" t="s">
        <v>99</v>
      </c>
      <c r="F395" s="20">
        <v>138406</v>
      </c>
      <c r="G395" s="20">
        <v>138406</v>
      </c>
      <c r="H395" s="20" t="s">
        <v>95</v>
      </c>
      <c r="I395" s="20" t="s">
        <v>95</v>
      </c>
      <c r="J395" s="20">
        <v>20518738314</v>
      </c>
      <c r="K395" s="19" t="s">
        <v>194</v>
      </c>
      <c r="L395" s="19"/>
      <c r="M395" s="1" t="s">
        <v>35</v>
      </c>
      <c r="N395" s="2">
        <v>361377</v>
      </c>
      <c r="O395" s="1" t="s">
        <v>83</v>
      </c>
      <c r="P395" s="3">
        <v>53.654772600000001</v>
      </c>
      <c r="Q395" s="22">
        <f t="shared" ref="Q395:Q458" si="44">IF(1-R395/P395&lt;0%,0,1-R395/P395)</f>
        <v>0.134675300068274</v>
      </c>
      <c r="R395" s="23">
        <f t="shared" ref="R395:R458" si="45">+T395*(100%-S395)</f>
        <v>46.428799999999995</v>
      </c>
      <c r="S395" s="4">
        <v>0.12</v>
      </c>
      <c r="T395" s="3">
        <v>52.76</v>
      </c>
      <c r="U395" s="25">
        <f t="shared" ref="U395:U458" si="46">+IF(P395-R395&lt;0,0,P395-R395)</f>
        <v>7.2259726000000057</v>
      </c>
      <c r="V395" s="26" t="str">
        <f t="shared" ref="V395:V458" si="47">+CONCATENATE(G395,J395,N395)</f>
        <v>13840620518738314361377</v>
      </c>
      <c r="W395" s="27">
        <v>43831</v>
      </c>
      <c r="X395" s="28"/>
      <c r="Y395" s="47"/>
      <c r="Z395" s="30">
        <f t="shared" ref="Z395:Z458" si="48">IFERROR(U395*Y395,0)</f>
        <v>0</v>
      </c>
      <c r="AB395" s="32">
        <f t="shared" si="42"/>
        <v>0</v>
      </c>
      <c r="AC395" s="31"/>
      <c r="AD395" s="33">
        <f t="shared" si="43"/>
        <v>0</v>
      </c>
    </row>
    <row r="396" spans="1:30" s="46" customFormat="1" hidden="1" x14ac:dyDescent="0.2">
      <c r="A396" s="9">
        <v>2021</v>
      </c>
      <c r="B396" s="1" t="s">
        <v>3</v>
      </c>
      <c r="C396" s="19" t="s">
        <v>38</v>
      </c>
      <c r="D396" s="19" t="s">
        <v>39</v>
      </c>
      <c r="E396" s="19" t="s">
        <v>99</v>
      </c>
      <c r="F396" s="20">
        <v>138406</v>
      </c>
      <c r="G396" s="20">
        <v>138406</v>
      </c>
      <c r="H396" s="20" t="s">
        <v>95</v>
      </c>
      <c r="I396" s="20" t="s">
        <v>95</v>
      </c>
      <c r="J396" s="20">
        <v>20518738314</v>
      </c>
      <c r="K396" s="19" t="s">
        <v>194</v>
      </c>
      <c r="L396" s="19"/>
      <c r="M396" s="1" t="s">
        <v>44</v>
      </c>
      <c r="N396" s="2">
        <v>361179</v>
      </c>
      <c r="O396" s="1" t="s">
        <v>58</v>
      </c>
      <c r="P396" s="3">
        <v>100.729512</v>
      </c>
      <c r="Q396" s="22">
        <f t="shared" si="44"/>
        <v>0.13458530405667002</v>
      </c>
      <c r="R396" s="23">
        <f t="shared" si="45"/>
        <v>87.172800000000009</v>
      </c>
      <c r="S396" s="4">
        <v>0.12</v>
      </c>
      <c r="T396" s="3">
        <v>99.06</v>
      </c>
      <c r="U396" s="25">
        <f t="shared" si="46"/>
        <v>13.55671199999999</v>
      </c>
      <c r="V396" s="26" t="str">
        <f t="shared" si="47"/>
        <v>13840620518738314361179</v>
      </c>
      <c r="W396" s="27">
        <v>43831</v>
      </c>
      <c r="X396" s="28"/>
      <c r="Y396" s="47"/>
      <c r="Z396" s="30">
        <f t="shared" si="48"/>
        <v>0</v>
      </c>
      <c r="AB396" s="32">
        <f t="shared" si="42"/>
        <v>0</v>
      </c>
      <c r="AC396" s="31"/>
      <c r="AD396" s="33">
        <f t="shared" si="43"/>
        <v>0</v>
      </c>
    </row>
    <row r="397" spans="1:30" s="46" customFormat="1" hidden="1" x14ac:dyDescent="0.2">
      <c r="A397" s="9">
        <v>2021</v>
      </c>
      <c r="B397" s="1" t="s">
        <v>3</v>
      </c>
      <c r="C397" s="19" t="s">
        <v>38</v>
      </c>
      <c r="D397" s="19" t="s">
        <v>39</v>
      </c>
      <c r="E397" s="19" t="s">
        <v>99</v>
      </c>
      <c r="F397" s="20">
        <v>138406</v>
      </c>
      <c r="G397" s="20">
        <v>138406</v>
      </c>
      <c r="H397" s="20" t="s">
        <v>95</v>
      </c>
      <c r="I397" s="20" t="s">
        <v>95</v>
      </c>
      <c r="J397" s="20">
        <v>20518738314</v>
      </c>
      <c r="K397" s="19" t="s">
        <v>194</v>
      </c>
      <c r="L397" s="19"/>
      <c r="M397" s="1" t="s">
        <v>44</v>
      </c>
      <c r="N397" s="2">
        <v>361532</v>
      </c>
      <c r="O397" s="1" t="s">
        <v>45</v>
      </c>
      <c r="P397" s="3">
        <v>24.870425957550601</v>
      </c>
      <c r="Q397" s="22">
        <f t="shared" si="44"/>
        <v>9.9846539089802011E-2</v>
      </c>
      <c r="R397" s="23">
        <f t="shared" si="45"/>
        <v>22.3872</v>
      </c>
      <c r="S397" s="4">
        <v>0.12</v>
      </c>
      <c r="T397" s="3">
        <v>25.44</v>
      </c>
      <c r="U397" s="25">
        <f t="shared" si="46"/>
        <v>2.4832259575506015</v>
      </c>
      <c r="V397" s="26" t="str">
        <f t="shared" si="47"/>
        <v>13840620518738314361532</v>
      </c>
      <c r="W397" s="27">
        <v>43831</v>
      </c>
      <c r="X397" s="28"/>
      <c r="Y397" s="47"/>
      <c r="Z397" s="30">
        <f t="shared" si="48"/>
        <v>0</v>
      </c>
      <c r="AB397" s="32">
        <f t="shared" si="42"/>
        <v>0</v>
      </c>
      <c r="AC397" s="31"/>
      <c r="AD397" s="33">
        <f t="shared" si="43"/>
        <v>0</v>
      </c>
    </row>
    <row r="398" spans="1:30" s="46" customFormat="1" hidden="1" x14ac:dyDescent="0.2">
      <c r="A398" s="9">
        <v>2021</v>
      </c>
      <c r="B398" s="1" t="s">
        <v>3</v>
      </c>
      <c r="C398" s="19" t="s">
        <v>38</v>
      </c>
      <c r="D398" s="19" t="s">
        <v>39</v>
      </c>
      <c r="E398" s="19" t="s">
        <v>99</v>
      </c>
      <c r="F398" s="20">
        <v>138406</v>
      </c>
      <c r="G398" s="20">
        <v>138406</v>
      </c>
      <c r="H398" s="20" t="s">
        <v>95</v>
      </c>
      <c r="I398" s="20" t="s">
        <v>95</v>
      </c>
      <c r="J398" s="20">
        <v>20518738314</v>
      </c>
      <c r="K398" s="19" t="s">
        <v>194</v>
      </c>
      <c r="L398" s="19"/>
      <c r="M398" s="1" t="s">
        <v>48</v>
      </c>
      <c r="N398" s="2">
        <v>361424</v>
      </c>
      <c r="O398" s="1" t="s">
        <v>84</v>
      </c>
      <c r="P398" s="3">
        <v>58.115912399999999</v>
      </c>
      <c r="Q398" s="22">
        <f t="shared" si="44"/>
        <v>0.134625992725531</v>
      </c>
      <c r="R398" s="23">
        <f t="shared" si="45"/>
        <v>50.292000000000002</v>
      </c>
      <c r="S398" s="4">
        <v>0.12</v>
      </c>
      <c r="T398" s="3">
        <v>57.15</v>
      </c>
      <c r="U398" s="25">
        <f t="shared" si="46"/>
        <v>7.8239123999999975</v>
      </c>
      <c r="V398" s="26" t="str">
        <f t="shared" si="47"/>
        <v>13840620518738314361424</v>
      </c>
      <c r="W398" s="27">
        <v>43831</v>
      </c>
      <c r="X398" s="28"/>
      <c r="Y398" s="47"/>
      <c r="Z398" s="30">
        <f t="shared" si="48"/>
        <v>0</v>
      </c>
      <c r="AB398" s="32">
        <f t="shared" si="42"/>
        <v>0</v>
      </c>
      <c r="AC398" s="31"/>
      <c r="AD398" s="33">
        <f t="shared" si="43"/>
        <v>0</v>
      </c>
    </row>
    <row r="399" spans="1:30" s="46" customFormat="1" hidden="1" x14ac:dyDescent="0.2">
      <c r="A399" s="9">
        <v>2021</v>
      </c>
      <c r="B399" s="1" t="s">
        <v>3</v>
      </c>
      <c r="C399" s="19" t="s">
        <v>38</v>
      </c>
      <c r="D399" s="19" t="s">
        <v>39</v>
      </c>
      <c r="E399" s="19" t="s">
        <v>99</v>
      </c>
      <c r="F399" s="20">
        <v>138406</v>
      </c>
      <c r="G399" s="20">
        <v>138406</v>
      </c>
      <c r="H399" s="20" t="s">
        <v>95</v>
      </c>
      <c r="I399" s="20" t="s">
        <v>95</v>
      </c>
      <c r="J399" s="20">
        <v>20518738314</v>
      </c>
      <c r="K399" s="19" t="s">
        <v>194</v>
      </c>
      <c r="L399" s="19"/>
      <c r="M399" s="1" t="s">
        <v>48</v>
      </c>
      <c r="N399" s="2">
        <v>360854</v>
      </c>
      <c r="O399" s="1" t="s">
        <v>98</v>
      </c>
      <c r="P399" s="3">
        <v>84.874140000000011</v>
      </c>
      <c r="Q399" s="22">
        <f t="shared" si="44"/>
        <v>0.23077630006030114</v>
      </c>
      <c r="R399" s="23">
        <f t="shared" si="45"/>
        <v>65.287199999999999</v>
      </c>
      <c r="S399" s="4">
        <v>0.12</v>
      </c>
      <c r="T399" s="3">
        <v>74.19</v>
      </c>
      <c r="U399" s="25">
        <f t="shared" si="46"/>
        <v>19.586940000000013</v>
      </c>
      <c r="V399" s="26" t="str">
        <f t="shared" si="47"/>
        <v>13840620518738314360854</v>
      </c>
      <c r="W399" s="27">
        <v>43831</v>
      </c>
      <c r="X399" s="28"/>
      <c r="Y399" s="47"/>
      <c r="Z399" s="30">
        <f t="shared" si="48"/>
        <v>0</v>
      </c>
      <c r="AB399" s="32">
        <f t="shared" si="42"/>
        <v>0</v>
      </c>
      <c r="AC399" s="31"/>
      <c r="AD399" s="33">
        <f t="shared" si="43"/>
        <v>0</v>
      </c>
    </row>
    <row r="400" spans="1:30" s="46" customFormat="1" hidden="1" x14ac:dyDescent="0.2">
      <c r="A400" s="9">
        <v>2021</v>
      </c>
      <c r="B400" s="1" t="s">
        <v>3</v>
      </c>
      <c r="C400" s="19" t="s">
        <v>38</v>
      </c>
      <c r="D400" s="19" t="s">
        <v>39</v>
      </c>
      <c r="E400" s="19" t="s">
        <v>99</v>
      </c>
      <c r="F400" s="20">
        <v>138406</v>
      </c>
      <c r="G400" s="20">
        <v>138406</v>
      </c>
      <c r="H400" s="20" t="s">
        <v>95</v>
      </c>
      <c r="I400" s="20" t="s">
        <v>95</v>
      </c>
      <c r="J400" s="20">
        <v>20518738314</v>
      </c>
      <c r="K400" s="19" t="s">
        <v>194</v>
      </c>
      <c r="L400" s="19"/>
      <c r="M400" s="1" t="s">
        <v>74</v>
      </c>
      <c r="N400" s="2">
        <v>371439</v>
      </c>
      <c r="O400" s="1" t="s">
        <v>102</v>
      </c>
      <c r="P400" s="3">
        <v>137.69</v>
      </c>
      <c r="Q400" s="22">
        <f t="shared" si="44"/>
        <v>7.9998547461689329E-2</v>
      </c>
      <c r="R400" s="23">
        <f t="shared" si="45"/>
        <v>126.675</v>
      </c>
      <c r="S400" s="4">
        <v>0.1</v>
      </c>
      <c r="T400" s="3">
        <v>140.75</v>
      </c>
      <c r="U400" s="25">
        <f t="shared" si="46"/>
        <v>11.015000000000001</v>
      </c>
      <c r="V400" s="26" t="str">
        <f t="shared" si="47"/>
        <v>13840620518738314371439</v>
      </c>
      <c r="W400" s="27">
        <v>43831</v>
      </c>
      <c r="X400" s="28"/>
      <c r="Y400" s="47"/>
      <c r="Z400" s="30">
        <f t="shared" si="48"/>
        <v>0</v>
      </c>
      <c r="AB400" s="32">
        <f t="shared" si="42"/>
        <v>0</v>
      </c>
      <c r="AC400" s="31"/>
      <c r="AD400" s="33">
        <f t="shared" si="43"/>
        <v>0</v>
      </c>
    </row>
    <row r="401" spans="1:30" s="46" customFormat="1" hidden="1" x14ac:dyDescent="0.2">
      <c r="A401" s="9">
        <v>2021</v>
      </c>
      <c r="B401" s="1" t="s">
        <v>3</v>
      </c>
      <c r="C401" s="19" t="s">
        <v>38</v>
      </c>
      <c r="D401" s="19" t="s">
        <v>39</v>
      </c>
      <c r="E401" s="19" t="s">
        <v>99</v>
      </c>
      <c r="F401" s="20">
        <v>138406</v>
      </c>
      <c r="G401" s="20">
        <v>138406</v>
      </c>
      <c r="H401" s="20" t="s">
        <v>95</v>
      </c>
      <c r="I401" s="20" t="s">
        <v>95</v>
      </c>
      <c r="J401" s="20">
        <v>20518738314</v>
      </c>
      <c r="K401" s="19" t="s">
        <v>194</v>
      </c>
      <c r="L401" s="19"/>
      <c r="M401" s="1" t="s">
        <v>74</v>
      </c>
      <c r="N401" s="2">
        <v>370039</v>
      </c>
      <c r="O401" s="1" t="s">
        <v>195</v>
      </c>
      <c r="P401" s="3">
        <v>93.740446800000015</v>
      </c>
      <c r="Q401" s="22">
        <f t="shared" si="44"/>
        <v>8.6466910247327777E-2</v>
      </c>
      <c r="R401" s="23">
        <f t="shared" si="45"/>
        <v>85.635000000000005</v>
      </c>
      <c r="S401" s="4">
        <v>0.1</v>
      </c>
      <c r="T401" s="3">
        <v>95.15</v>
      </c>
      <c r="U401" s="25">
        <f t="shared" si="46"/>
        <v>8.1054468000000099</v>
      </c>
      <c r="V401" s="26" t="str">
        <f t="shared" si="47"/>
        <v>13840620518738314370039</v>
      </c>
      <c r="W401" s="27">
        <v>43831</v>
      </c>
      <c r="X401" s="28"/>
      <c r="Y401" s="47"/>
      <c r="Z401" s="30">
        <f t="shared" si="48"/>
        <v>0</v>
      </c>
      <c r="AB401" s="32">
        <f t="shared" si="42"/>
        <v>0</v>
      </c>
      <c r="AC401" s="31"/>
      <c r="AD401" s="33">
        <f t="shared" si="43"/>
        <v>0</v>
      </c>
    </row>
    <row r="402" spans="1:30" s="46" customFormat="1" hidden="1" x14ac:dyDescent="0.2">
      <c r="A402" s="9">
        <v>2021</v>
      </c>
      <c r="B402" s="1" t="s">
        <v>3</v>
      </c>
      <c r="C402" s="19" t="s">
        <v>38</v>
      </c>
      <c r="D402" s="19" t="s">
        <v>39</v>
      </c>
      <c r="E402" s="19" t="s">
        <v>99</v>
      </c>
      <c r="F402" s="20">
        <v>138406</v>
      </c>
      <c r="G402" s="20">
        <v>138406</v>
      </c>
      <c r="H402" s="20" t="s">
        <v>95</v>
      </c>
      <c r="I402" s="20" t="s">
        <v>95</v>
      </c>
      <c r="J402" s="20">
        <v>20518738314</v>
      </c>
      <c r="K402" s="19" t="s">
        <v>194</v>
      </c>
      <c r="L402" s="19"/>
      <c r="M402" s="1" t="s">
        <v>86</v>
      </c>
      <c r="N402" s="2">
        <v>361445</v>
      </c>
      <c r="O402" s="1" t="s">
        <v>87</v>
      </c>
      <c r="P402" s="3">
        <v>96</v>
      </c>
      <c r="Q402" s="22">
        <f t="shared" si="44"/>
        <v>8.003333333333329E-2</v>
      </c>
      <c r="R402" s="23">
        <f t="shared" si="45"/>
        <v>88.316800000000001</v>
      </c>
      <c r="S402" s="4">
        <v>0.12</v>
      </c>
      <c r="T402" s="3">
        <v>100.36</v>
      </c>
      <c r="U402" s="25">
        <f t="shared" si="46"/>
        <v>7.6831999999999994</v>
      </c>
      <c r="V402" s="26" t="str">
        <f t="shared" si="47"/>
        <v>13840620518738314361445</v>
      </c>
      <c r="W402" s="27">
        <v>43831</v>
      </c>
      <c r="X402" s="28"/>
      <c r="Y402" s="47"/>
      <c r="Z402" s="30">
        <f t="shared" si="48"/>
        <v>0</v>
      </c>
      <c r="AB402" s="32">
        <f t="shared" si="42"/>
        <v>0</v>
      </c>
      <c r="AC402" s="31"/>
      <c r="AD402" s="33">
        <f t="shared" si="43"/>
        <v>0</v>
      </c>
    </row>
    <row r="403" spans="1:30" s="46" customFormat="1" hidden="1" x14ac:dyDescent="0.2">
      <c r="A403" s="9">
        <v>2021</v>
      </c>
      <c r="B403" s="1" t="s">
        <v>3</v>
      </c>
      <c r="C403" s="19" t="s">
        <v>38</v>
      </c>
      <c r="D403" s="19" t="s">
        <v>39</v>
      </c>
      <c r="E403" s="19" t="s">
        <v>99</v>
      </c>
      <c r="F403" s="20">
        <v>138406</v>
      </c>
      <c r="G403" s="20">
        <v>138406</v>
      </c>
      <c r="H403" s="20" t="s">
        <v>95</v>
      </c>
      <c r="I403" s="20" t="s">
        <v>95</v>
      </c>
      <c r="J403" s="20">
        <v>20101830650</v>
      </c>
      <c r="K403" s="19" t="s">
        <v>196</v>
      </c>
      <c r="L403" s="19"/>
      <c r="M403" s="1" t="s">
        <v>35</v>
      </c>
      <c r="N403" s="2">
        <v>361358</v>
      </c>
      <c r="O403" s="1" t="s">
        <v>114</v>
      </c>
      <c r="P403" s="3">
        <v>32.162832000000002</v>
      </c>
      <c r="Q403" s="22">
        <f t="shared" si="44"/>
        <v>0.27815138753409807</v>
      </c>
      <c r="R403" s="23">
        <f t="shared" si="45"/>
        <v>23.216695652173911</v>
      </c>
      <c r="S403" s="4">
        <v>0.12</v>
      </c>
      <c r="T403" s="3">
        <v>26.38260869565217</v>
      </c>
      <c r="U403" s="25">
        <f t="shared" si="46"/>
        <v>8.9461363478260907</v>
      </c>
      <c r="V403" s="26" t="str">
        <f t="shared" si="47"/>
        <v>13840620101830650361358</v>
      </c>
      <c r="W403" s="27">
        <v>44197</v>
      </c>
      <c r="X403" s="28"/>
      <c r="Y403" s="47"/>
      <c r="Z403" s="30">
        <f t="shared" si="48"/>
        <v>0</v>
      </c>
      <c r="AB403" s="32">
        <f t="shared" si="42"/>
        <v>0</v>
      </c>
      <c r="AC403" s="31"/>
      <c r="AD403" s="33">
        <f t="shared" si="43"/>
        <v>0</v>
      </c>
    </row>
    <row r="404" spans="1:30" s="46" customFormat="1" hidden="1" x14ac:dyDescent="0.2">
      <c r="A404" s="9">
        <v>2021</v>
      </c>
      <c r="B404" s="1" t="s">
        <v>3</v>
      </c>
      <c r="C404" s="19" t="s">
        <v>38</v>
      </c>
      <c r="D404" s="19" t="s">
        <v>39</v>
      </c>
      <c r="E404" s="19" t="s">
        <v>99</v>
      </c>
      <c r="F404" s="20">
        <v>138406</v>
      </c>
      <c r="G404" s="20">
        <v>138406</v>
      </c>
      <c r="H404" s="20" t="s">
        <v>95</v>
      </c>
      <c r="I404" s="20" t="s">
        <v>95</v>
      </c>
      <c r="J404" s="20">
        <v>20101830650</v>
      </c>
      <c r="K404" s="19" t="s">
        <v>196</v>
      </c>
      <c r="L404" s="19"/>
      <c r="M404" s="1" t="s">
        <v>35</v>
      </c>
      <c r="N404" s="2">
        <v>361444</v>
      </c>
      <c r="O404" s="1" t="s">
        <v>54</v>
      </c>
      <c r="P404" s="3">
        <v>29.02</v>
      </c>
      <c r="Q404" s="22">
        <f t="shared" si="44"/>
        <v>7.9972432804962024E-2</v>
      </c>
      <c r="R404" s="23">
        <f t="shared" si="45"/>
        <v>26.699200000000001</v>
      </c>
      <c r="S404" s="4">
        <v>0.12</v>
      </c>
      <c r="T404" s="3">
        <v>30.34</v>
      </c>
      <c r="U404" s="25">
        <f t="shared" si="46"/>
        <v>2.3207999999999984</v>
      </c>
      <c r="V404" s="26" t="str">
        <f t="shared" si="47"/>
        <v>13840620101830650361444</v>
      </c>
      <c r="W404" s="27">
        <v>44197</v>
      </c>
      <c r="X404" s="28"/>
      <c r="Y404" s="47"/>
      <c r="Z404" s="30">
        <f t="shared" si="48"/>
        <v>0</v>
      </c>
      <c r="AB404" s="32">
        <f t="shared" si="42"/>
        <v>0</v>
      </c>
      <c r="AC404" s="31"/>
      <c r="AD404" s="33">
        <f t="shared" si="43"/>
        <v>0</v>
      </c>
    </row>
    <row r="405" spans="1:30" s="46" customFormat="1" hidden="1" x14ac:dyDescent="0.2">
      <c r="A405" s="9">
        <v>2021</v>
      </c>
      <c r="B405" s="1" t="s">
        <v>3</v>
      </c>
      <c r="C405" s="19" t="s">
        <v>38</v>
      </c>
      <c r="D405" s="19" t="s">
        <v>39</v>
      </c>
      <c r="E405" s="19" t="s">
        <v>99</v>
      </c>
      <c r="F405" s="20">
        <v>138406</v>
      </c>
      <c r="G405" s="20">
        <v>138406</v>
      </c>
      <c r="H405" s="20" t="s">
        <v>95</v>
      </c>
      <c r="I405" s="20" t="s">
        <v>95</v>
      </c>
      <c r="J405" s="20">
        <v>20101830650</v>
      </c>
      <c r="K405" s="19" t="s">
        <v>196</v>
      </c>
      <c r="L405" s="19"/>
      <c r="M405" s="1" t="s">
        <v>35</v>
      </c>
      <c r="N405" s="2">
        <v>361377</v>
      </c>
      <c r="O405" s="1" t="s">
        <v>83</v>
      </c>
      <c r="P405" s="3">
        <v>53.654772600000001</v>
      </c>
      <c r="Q405" s="22">
        <f t="shared" si="44"/>
        <v>0.134675300068274</v>
      </c>
      <c r="R405" s="23">
        <f t="shared" si="45"/>
        <v>46.428799999999995</v>
      </c>
      <c r="S405" s="4">
        <v>0.12</v>
      </c>
      <c r="T405" s="3">
        <v>52.76</v>
      </c>
      <c r="U405" s="25">
        <f t="shared" si="46"/>
        <v>7.2259726000000057</v>
      </c>
      <c r="V405" s="26" t="str">
        <f t="shared" si="47"/>
        <v>13840620101830650361377</v>
      </c>
      <c r="W405" s="27">
        <v>44197</v>
      </c>
      <c r="X405" s="28"/>
      <c r="Y405" s="47"/>
      <c r="Z405" s="30">
        <f t="shared" si="48"/>
        <v>0</v>
      </c>
      <c r="AB405" s="32">
        <f t="shared" si="42"/>
        <v>0</v>
      </c>
      <c r="AC405" s="31"/>
      <c r="AD405" s="33">
        <f t="shared" si="43"/>
        <v>0</v>
      </c>
    </row>
    <row r="406" spans="1:30" s="46" customFormat="1" hidden="1" x14ac:dyDescent="0.2">
      <c r="A406" s="9">
        <v>2021</v>
      </c>
      <c r="B406" s="1" t="s">
        <v>3</v>
      </c>
      <c r="C406" s="19" t="s">
        <v>38</v>
      </c>
      <c r="D406" s="19" t="s">
        <v>39</v>
      </c>
      <c r="E406" s="19" t="s">
        <v>99</v>
      </c>
      <c r="F406" s="20">
        <v>138406</v>
      </c>
      <c r="G406" s="20">
        <v>138406</v>
      </c>
      <c r="H406" s="20" t="s">
        <v>95</v>
      </c>
      <c r="I406" s="20" t="s">
        <v>95</v>
      </c>
      <c r="J406" s="20">
        <v>20101830650</v>
      </c>
      <c r="K406" s="19" t="s">
        <v>196</v>
      </c>
      <c r="L406" s="19"/>
      <c r="M406" s="1" t="s">
        <v>44</v>
      </c>
      <c r="N406" s="2">
        <v>361179</v>
      </c>
      <c r="O406" s="1" t="s">
        <v>58</v>
      </c>
      <c r="P406" s="3">
        <v>100.729512</v>
      </c>
      <c r="Q406" s="22">
        <f t="shared" si="44"/>
        <v>0.13458530405667002</v>
      </c>
      <c r="R406" s="23">
        <f t="shared" si="45"/>
        <v>87.172800000000009</v>
      </c>
      <c r="S406" s="4">
        <v>0.12</v>
      </c>
      <c r="T406" s="3">
        <v>99.06</v>
      </c>
      <c r="U406" s="25">
        <f t="shared" si="46"/>
        <v>13.55671199999999</v>
      </c>
      <c r="V406" s="26" t="str">
        <f t="shared" si="47"/>
        <v>13840620101830650361179</v>
      </c>
      <c r="W406" s="27">
        <v>44197</v>
      </c>
      <c r="X406" s="28"/>
      <c r="Y406" s="47"/>
      <c r="Z406" s="30">
        <f t="shared" si="48"/>
        <v>0</v>
      </c>
      <c r="AB406" s="32">
        <f t="shared" si="42"/>
        <v>0</v>
      </c>
      <c r="AC406" s="31"/>
      <c r="AD406" s="33">
        <f t="shared" si="43"/>
        <v>0</v>
      </c>
    </row>
    <row r="407" spans="1:30" s="46" customFormat="1" hidden="1" x14ac:dyDescent="0.2">
      <c r="A407" s="9">
        <v>2021</v>
      </c>
      <c r="B407" s="1" t="s">
        <v>3</v>
      </c>
      <c r="C407" s="19" t="s">
        <v>38</v>
      </c>
      <c r="D407" s="19" t="s">
        <v>39</v>
      </c>
      <c r="E407" s="19" t="s">
        <v>99</v>
      </c>
      <c r="F407" s="20">
        <v>138406</v>
      </c>
      <c r="G407" s="20">
        <v>138406</v>
      </c>
      <c r="H407" s="20" t="s">
        <v>95</v>
      </c>
      <c r="I407" s="20" t="s">
        <v>95</v>
      </c>
      <c r="J407" s="20">
        <v>20101830650</v>
      </c>
      <c r="K407" s="19" t="s">
        <v>196</v>
      </c>
      <c r="L407" s="19"/>
      <c r="M407" s="1" t="s">
        <v>44</v>
      </c>
      <c r="N407" s="2">
        <v>361532</v>
      </c>
      <c r="O407" s="1" t="s">
        <v>45</v>
      </c>
      <c r="P407" s="3">
        <v>24.870425957550601</v>
      </c>
      <c r="Q407" s="22">
        <f t="shared" si="44"/>
        <v>9.9846539089802011E-2</v>
      </c>
      <c r="R407" s="23">
        <f t="shared" si="45"/>
        <v>22.3872</v>
      </c>
      <c r="S407" s="4">
        <v>0.12</v>
      </c>
      <c r="T407" s="3">
        <v>25.44</v>
      </c>
      <c r="U407" s="25">
        <f t="shared" si="46"/>
        <v>2.4832259575506015</v>
      </c>
      <c r="V407" s="26" t="str">
        <f t="shared" si="47"/>
        <v>13840620101830650361532</v>
      </c>
      <c r="W407" s="27">
        <v>44197</v>
      </c>
      <c r="X407" s="28"/>
      <c r="Y407" s="47"/>
      <c r="Z407" s="30">
        <f t="shared" si="48"/>
        <v>0</v>
      </c>
      <c r="AB407" s="32">
        <f t="shared" si="42"/>
        <v>0</v>
      </c>
      <c r="AC407" s="31"/>
      <c r="AD407" s="33">
        <f t="shared" si="43"/>
        <v>0</v>
      </c>
    </row>
    <row r="408" spans="1:30" s="46" customFormat="1" hidden="1" x14ac:dyDescent="0.2">
      <c r="A408" s="9">
        <v>2021</v>
      </c>
      <c r="B408" s="1" t="s">
        <v>3</v>
      </c>
      <c r="C408" s="19" t="s">
        <v>38</v>
      </c>
      <c r="D408" s="19" t="s">
        <v>39</v>
      </c>
      <c r="E408" s="19" t="s">
        <v>99</v>
      </c>
      <c r="F408" s="20">
        <v>138406</v>
      </c>
      <c r="G408" s="20">
        <v>138406</v>
      </c>
      <c r="H408" s="20" t="s">
        <v>95</v>
      </c>
      <c r="I408" s="20" t="s">
        <v>95</v>
      </c>
      <c r="J408" s="20">
        <v>20101830650</v>
      </c>
      <c r="K408" s="19" t="s">
        <v>196</v>
      </c>
      <c r="L408" s="19"/>
      <c r="M408" s="1" t="s">
        <v>48</v>
      </c>
      <c r="N408" s="2">
        <v>361424</v>
      </c>
      <c r="O408" s="1" t="s">
        <v>84</v>
      </c>
      <c r="P408" s="3">
        <v>58.115912399999999</v>
      </c>
      <c r="Q408" s="22">
        <f t="shared" si="44"/>
        <v>0.134625992725531</v>
      </c>
      <c r="R408" s="23">
        <f t="shared" si="45"/>
        <v>50.292000000000002</v>
      </c>
      <c r="S408" s="4">
        <v>0.12</v>
      </c>
      <c r="T408" s="3">
        <v>57.15</v>
      </c>
      <c r="U408" s="25">
        <f t="shared" si="46"/>
        <v>7.8239123999999975</v>
      </c>
      <c r="V408" s="26" t="str">
        <f t="shared" si="47"/>
        <v>13840620101830650361424</v>
      </c>
      <c r="W408" s="27">
        <v>44197</v>
      </c>
      <c r="X408" s="28"/>
      <c r="Y408" s="47"/>
      <c r="Z408" s="30">
        <f t="shared" si="48"/>
        <v>0</v>
      </c>
      <c r="AB408" s="32">
        <f t="shared" si="42"/>
        <v>0</v>
      </c>
      <c r="AC408" s="31"/>
      <c r="AD408" s="33">
        <f t="shared" si="43"/>
        <v>0</v>
      </c>
    </row>
    <row r="409" spans="1:30" s="46" customFormat="1" hidden="1" x14ac:dyDescent="0.2">
      <c r="A409" s="9">
        <v>2021</v>
      </c>
      <c r="B409" s="1" t="s">
        <v>3</v>
      </c>
      <c r="C409" s="19" t="s">
        <v>38</v>
      </c>
      <c r="D409" s="19" t="s">
        <v>39</v>
      </c>
      <c r="E409" s="19" t="s">
        <v>99</v>
      </c>
      <c r="F409" s="20">
        <v>138406</v>
      </c>
      <c r="G409" s="20">
        <v>138406</v>
      </c>
      <c r="H409" s="20" t="s">
        <v>95</v>
      </c>
      <c r="I409" s="20" t="s">
        <v>95</v>
      </c>
      <c r="J409" s="20">
        <v>20101830650</v>
      </c>
      <c r="K409" s="19" t="s">
        <v>196</v>
      </c>
      <c r="L409" s="19"/>
      <c r="M409" s="1" t="s">
        <v>48</v>
      </c>
      <c r="N409" s="2">
        <v>360854</v>
      </c>
      <c r="O409" s="1" t="s">
        <v>98</v>
      </c>
      <c r="P409" s="3">
        <v>84.874140000000011</v>
      </c>
      <c r="Q409" s="22">
        <f t="shared" si="44"/>
        <v>0.23077630006030114</v>
      </c>
      <c r="R409" s="23">
        <f t="shared" si="45"/>
        <v>65.287199999999999</v>
      </c>
      <c r="S409" s="4">
        <v>0.12</v>
      </c>
      <c r="T409" s="3">
        <v>74.19</v>
      </c>
      <c r="U409" s="25">
        <f t="shared" si="46"/>
        <v>19.586940000000013</v>
      </c>
      <c r="V409" s="26" t="str">
        <f t="shared" si="47"/>
        <v>13840620101830650360854</v>
      </c>
      <c r="W409" s="27">
        <v>44197</v>
      </c>
      <c r="X409" s="28"/>
      <c r="Y409" s="47"/>
      <c r="Z409" s="30">
        <f t="shared" si="48"/>
        <v>0</v>
      </c>
      <c r="AB409" s="32">
        <f t="shared" si="42"/>
        <v>0</v>
      </c>
      <c r="AC409" s="31"/>
      <c r="AD409" s="33">
        <f t="shared" si="43"/>
        <v>0</v>
      </c>
    </row>
    <row r="410" spans="1:30" s="46" customFormat="1" hidden="1" x14ac:dyDescent="0.2">
      <c r="A410" s="9">
        <v>2021</v>
      </c>
      <c r="B410" s="1" t="s">
        <v>3</v>
      </c>
      <c r="C410" s="19" t="s">
        <v>38</v>
      </c>
      <c r="D410" s="19" t="s">
        <v>39</v>
      </c>
      <c r="E410" s="19" t="s">
        <v>99</v>
      </c>
      <c r="F410" s="20">
        <v>138406</v>
      </c>
      <c r="G410" s="20">
        <v>138406</v>
      </c>
      <c r="H410" s="20" t="s">
        <v>95</v>
      </c>
      <c r="I410" s="20" t="s">
        <v>95</v>
      </c>
      <c r="J410" s="20">
        <v>20101830650</v>
      </c>
      <c r="K410" s="19" t="s">
        <v>196</v>
      </c>
      <c r="L410" s="19"/>
      <c r="M410" s="1" t="s">
        <v>74</v>
      </c>
      <c r="N410" s="2">
        <v>371439</v>
      </c>
      <c r="O410" s="1" t="s">
        <v>102</v>
      </c>
      <c r="P410" s="3">
        <v>137.69</v>
      </c>
      <c r="Q410" s="22">
        <f t="shared" si="44"/>
        <v>7.9998547461689329E-2</v>
      </c>
      <c r="R410" s="23">
        <f t="shared" si="45"/>
        <v>126.675</v>
      </c>
      <c r="S410" s="4">
        <v>0.1</v>
      </c>
      <c r="T410" s="3">
        <v>140.75</v>
      </c>
      <c r="U410" s="25">
        <f t="shared" si="46"/>
        <v>11.015000000000001</v>
      </c>
      <c r="V410" s="26" t="str">
        <f t="shared" si="47"/>
        <v>13840620101830650371439</v>
      </c>
      <c r="W410" s="27">
        <v>44197</v>
      </c>
      <c r="X410" s="28"/>
      <c r="Y410" s="47"/>
      <c r="Z410" s="30">
        <f t="shared" si="48"/>
        <v>0</v>
      </c>
      <c r="AB410" s="32">
        <f t="shared" si="42"/>
        <v>0</v>
      </c>
      <c r="AC410" s="31"/>
      <c r="AD410" s="33">
        <f t="shared" si="43"/>
        <v>0</v>
      </c>
    </row>
    <row r="411" spans="1:30" s="46" customFormat="1" hidden="1" x14ac:dyDescent="0.2">
      <c r="A411" s="9">
        <v>2021</v>
      </c>
      <c r="B411" s="1" t="s">
        <v>3</v>
      </c>
      <c r="C411" s="19" t="s">
        <v>38</v>
      </c>
      <c r="D411" s="19" t="s">
        <v>39</v>
      </c>
      <c r="E411" s="19" t="s">
        <v>99</v>
      </c>
      <c r="F411" s="20">
        <v>138406</v>
      </c>
      <c r="G411" s="20">
        <v>138406</v>
      </c>
      <c r="H411" s="20" t="s">
        <v>95</v>
      </c>
      <c r="I411" s="20" t="s">
        <v>95</v>
      </c>
      <c r="J411" s="20">
        <v>20101830650</v>
      </c>
      <c r="K411" s="19" t="s">
        <v>196</v>
      </c>
      <c r="L411" s="19"/>
      <c r="M411" s="1" t="s">
        <v>74</v>
      </c>
      <c r="N411" s="2">
        <v>370039</v>
      </c>
      <c r="O411" s="1" t="s">
        <v>195</v>
      </c>
      <c r="P411" s="3">
        <v>93.740446800000015</v>
      </c>
      <c r="Q411" s="22">
        <f t="shared" si="44"/>
        <v>8.6466910247327777E-2</v>
      </c>
      <c r="R411" s="23">
        <f t="shared" si="45"/>
        <v>85.635000000000005</v>
      </c>
      <c r="S411" s="4">
        <v>0.1</v>
      </c>
      <c r="T411" s="3">
        <v>95.15</v>
      </c>
      <c r="U411" s="25">
        <f t="shared" si="46"/>
        <v>8.1054468000000099</v>
      </c>
      <c r="V411" s="26" t="str">
        <f t="shared" si="47"/>
        <v>13840620101830650370039</v>
      </c>
      <c r="W411" s="27">
        <v>44197</v>
      </c>
      <c r="X411" s="28"/>
      <c r="Y411" s="47"/>
      <c r="Z411" s="30">
        <f t="shared" si="48"/>
        <v>0</v>
      </c>
      <c r="AB411" s="32">
        <f t="shared" si="42"/>
        <v>0</v>
      </c>
      <c r="AC411" s="31"/>
      <c r="AD411" s="33">
        <f t="shared" si="43"/>
        <v>0</v>
      </c>
    </row>
    <row r="412" spans="1:30" s="46" customFormat="1" hidden="1" x14ac:dyDescent="0.2">
      <c r="A412" s="9">
        <v>2021</v>
      </c>
      <c r="B412" s="1" t="s">
        <v>3</v>
      </c>
      <c r="C412" s="19" t="s">
        <v>38</v>
      </c>
      <c r="D412" s="19" t="s">
        <v>39</v>
      </c>
      <c r="E412" s="19" t="s">
        <v>99</v>
      </c>
      <c r="F412" s="20">
        <v>138406</v>
      </c>
      <c r="G412" s="20">
        <v>138406</v>
      </c>
      <c r="H412" s="20" t="s">
        <v>95</v>
      </c>
      <c r="I412" s="20" t="s">
        <v>95</v>
      </c>
      <c r="J412" s="20">
        <v>20101830650</v>
      </c>
      <c r="K412" s="19" t="s">
        <v>196</v>
      </c>
      <c r="L412" s="19"/>
      <c r="M412" s="1" t="s">
        <v>86</v>
      </c>
      <c r="N412" s="2">
        <v>361445</v>
      </c>
      <c r="O412" s="1" t="s">
        <v>87</v>
      </c>
      <c r="P412" s="3">
        <v>96</v>
      </c>
      <c r="Q412" s="22">
        <f t="shared" si="44"/>
        <v>8.003333333333329E-2</v>
      </c>
      <c r="R412" s="23">
        <f t="shared" si="45"/>
        <v>88.316800000000001</v>
      </c>
      <c r="S412" s="4">
        <v>0.12</v>
      </c>
      <c r="T412" s="3">
        <v>100.36</v>
      </c>
      <c r="U412" s="25">
        <f t="shared" si="46"/>
        <v>7.6831999999999994</v>
      </c>
      <c r="V412" s="26" t="str">
        <f t="shared" si="47"/>
        <v>13840620101830650361445</v>
      </c>
      <c r="W412" s="27">
        <v>44197</v>
      </c>
      <c r="X412" s="28"/>
      <c r="Y412" s="47"/>
      <c r="Z412" s="30">
        <f t="shared" si="48"/>
        <v>0</v>
      </c>
      <c r="AB412" s="32">
        <f t="shared" si="42"/>
        <v>0</v>
      </c>
      <c r="AC412" s="31"/>
      <c r="AD412" s="33">
        <f t="shared" si="43"/>
        <v>0</v>
      </c>
    </row>
    <row r="413" spans="1:30" s="46" customFormat="1" hidden="1" x14ac:dyDescent="0.2">
      <c r="A413" s="9">
        <v>2021</v>
      </c>
      <c r="B413" s="1" t="s">
        <v>3</v>
      </c>
      <c r="C413" s="19" t="s">
        <v>38</v>
      </c>
      <c r="D413" s="19" t="s">
        <v>39</v>
      </c>
      <c r="E413" s="19" t="s">
        <v>99</v>
      </c>
      <c r="F413" s="20">
        <v>138406</v>
      </c>
      <c r="G413" s="20">
        <v>138406</v>
      </c>
      <c r="H413" s="20" t="s">
        <v>95</v>
      </c>
      <c r="I413" s="20" t="s">
        <v>95</v>
      </c>
      <c r="J413" s="20">
        <v>20600834909</v>
      </c>
      <c r="K413" s="19" t="s">
        <v>197</v>
      </c>
      <c r="L413" s="19"/>
      <c r="M413" s="1" t="s">
        <v>35</v>
      </c>
      <c r="N413" s="2">
        <v>361358</v>
      </c>
      <c r="O413" s="1" t="s">
        <v>114</v>
      </c>
      <c r="P413" s="3">
        <v>32.162832000000002</v>
      </c>
      <c r="Q413" s="22">
        <f t="shared" si="44"/>
        <v>0.29386490754837491</v>
      </c>
      <c r="R413" s="23">
        <f t="shared" si="45"/>
        <v>22.711304347826086</v>
      </c>
      <c r="S413" s="4">
        <v>0.1</v>
      </c>
      <c r="T413" s="3">
        <v>25.234782608695649</v>
      </c>
      <c r="U413" s="25">
        <f t="shared" si="46"/>
        <v>9.4515276521739153</v>
      </c>
      <c r="V413" s="26" t="str">
        <f t="shared" si="47"/>
        <v>13840620600834909361358</v>
      </c>
      <c r="W413" s="27">
        <v>43983</v>
      </c>
      <c r="X413" s="28"/>
      <c r="Y413" s="47"/>
      <c r="Z413" s="30">
        <f t="shared" si="48"/>
        <v>0</v>
      </c>
      <c r="AB413" s="32">
        <f t="shared" si="42"/>
        <v>0</v>
      </c>
      <c r="AC413" s="31"/>
      <c r="AD413" s="33">
        <f t="shared" si="43"/>
        <v>0</v>
      </c>
    </row>
    <row r="414" spans="1:30" s="46" customFormat="1" hidden="1" x14ac:dyDescent="0.2">
      <c r="A414" s="9">
        <v>2021</v>
      </c>
      <c r="B414" s="1" t="s">
        <v>3</v>
      </c>
      <c r="C414" s="19" t="s">
        <v>38</v>
      </c>
      <c r="D414" s="19" t="s">
        <v>39</v>
      </c>
      <c r="E414" s="19" t="s">
        <v>99</v>
      </c>
      <c r="F414" s="20">
        <v>138406</v>
      </c>
      <c r="G414" s="20">
        <v>138406</v>
      </c>
      <c r="H414" s="20" t="s">
        <v>95</v>
      </c>
      <c r="I414" s="20" t="s">
        <v>95</v>
      </c>
      <c r="J414" s="20">
        <v>20600834909</v>
      </c>
      <c r="K414" s="19" t="s">
        <v>197</v>
      </c>
      <c r="L414" s="19"/>
      <c r="M414" s="1" t="s">
        <v>35</v>
      </c>
      <c r="N414" s="2">
        <v>361444</v>
      </c>
      <c r="O414" s="1" t="s">
        <v>54</v>
      </c>
      <c r="P414" s="3">
        <v>29.02</v>
      </c>
      <c r="Q414" s="22">
        <f t="shared" si="44"/>
        <v>0.10000000000000009</v>
      </c>
      <c r="R414" s="23">
        <f t="shared" si="45"/>
        <v>26.117999999999999</v>
      </c>
      <c r="S414" s="4">
        <v>0.1</v>
      </c>
      <c r="T414" s="3">
        <v>29.02</v>
      </c>
      <c r="U414" s="25">
        <f t="shared" si="46"/>
        <v>2.902000000000001</v>
      </c>
      <c r="V414" s="26" t="str">
        <f t="shared" si="47"/>
        <v>13840620600834909361444</v>
      </c>
      <c r="W414" s="27">
        <v>43831</v>
      </c>
      <c r="X414" s="28"/>
      <c r="Y414" s="47"/>
      <c r="Z414" s="30">
        <f t="shared" si="48"/>
        <v>0</v>
      </c>
      <c r="AB414" s="32">
        <f t="shared" si="42"/>
        <v>0</v>
      </c>
      <c r="AC414" s="31"/>
      <c r="AD414" s="33">
        <f t="shared" si="43"/>
        <v>0</v>
      </c>
    </row>
    <row r="415" spans="1:30" s="46" customFormat="1" hidden="1" x14ac:dyDescent="0.2">
      <c r="A415" s="9">
        <v>2021</v>
      </c>
      <c r="B415" s="1" t="s">
        <v>3</v>
      </c>
      <c r="C415" s="19" t="s">
        <v>38</v>
      </c>
      <c r="D415" s="19" t="s">
        <v>39</v>
      </c>
      <c r="E415" s="19" t="s">
        <v>99</v>
      </c>
      <c r="F415" s="20">
        <v>138406</v>
      </c>
      <c r="G415" s="20">
        <v>138406</v>
      </c>
      <c r="H415" s="20" t="s">
        <v>95</v>
      </c>
      <c r="I415" s="20" t="s">
        <v>95</v>
      </c>
      <c r="J415" s="20">
        <v>20600834909</v>
      </c>
      <c r="K415" s="19" t="s">
        <v>197</v>
      </c>
      <c r="L415" s="19"/>
      <c r="M415" s="1" t="s">
        <v>35</v>
      </c>
      <c r="N415" s="2">
        <v>361541</v>
      </c>
      <c r="O415" s="1" t="s">
        <v>36</v>
      </c>
      <c r="P415" s="3">
        <v>31.07226</v>
      </c>
      <c r="Q415" s="22">
        <f t="shared" si="44"/>
        <v>0.15017446429709336</v>
      </c>
      <c r="R415" s="23">
        <f t="shared" si="45"/>
        <v>26.405999999999999</v>
      </c>
      <c r="S415" s="4">
        <v>0.1</v>
      </c>
      <c r="T415" s="3">
        <v>29.34</v>
      </c>
      <c r="U415" s="25">
        <f t="shared" si="46"/>
        <v>4.6662600000000012</v>
      </c>
      <c r="V415" s="26" t="str">
        <f t="shared" si="47"/>
        <v>13840620600834909361541</v>
      </c>
      <c r="W415" s="27">
        <v>43831</v>
      </c>
      <c r="X415" s="28"/>
      <c r="Y415" s="47"/>
      <c r="Z415" s="30">
        <f t="shared" si="48"/>
        <v>0</v>
      </c>
      <c r="AB415" s="32">
        <f t="shared" si="42"/>
        <v>0</v>
      </c>
      <c r="AC415" s="31"/>
      <c r="AD415" s="33">
        <f t="shared" si="43"/>
        <v>0</v>
      </c>
    </row>
    <row r="416" spans="1:30" s="46" customFormat="1" hidden="1" x14ac:dyDescent="0.2">
      <c r="A416" s="9">
        <v>2021</v>
      </c>
      <c r="B416" s="1" t="s">
        <v>3</v>
      </c>
      <c r="C416" s="19" t="s">
        <v>38</v>
      </c>
      <c r="D416" s="19" t="s">
        <v>39</v>
      </c>
      <c r="E416" s="19" t="s">
        <v>99</v>
      </c>
      <c r="F416" s="20">
        <v>138406</v>
      </c>
      <c r="G416" s="20">
        <v>138406</v>
      </c>
      <c r="H416" s="20" t="s">
        <v>95</v>
      </c>
      <c r="I416" s="20" t="s">
        <v>95</v>
      </c>
      <c r="J416" s="20">
        <v>20600834909</v>
      </c>
      <c r="K416" s="19" t="s">
        <v>197</v>
      </c>
      <c r="L416" s="19"/>
      <c r="M416" s="1" t="s">
        <v>35</v>
      </c>
      <c r="N416" s="2">
        <v>361377</v>
      </c>
      <c r="O416" s="1" t="s">
        <v>83</v>
      </c>
      <c r="P416" s="3">
        <v>53.654772600000001</v>
      </c>
      <c r="Q416" s="22">
        <f t="shared" si="44"/>
        <v>0.16013063113792791</v>
      </c>
      <c r="R416" s="23">
        <f t="shared" si="45"/>
        <v>45.063000000000002</v>
      </c>
      <c r="S416" s="4">
        <v>0.1</v>
      </c>
      <c r="T416" s="3">
        <v>50.07</v>
      </c>
      <c r="U416" s="25">
        <f t="shared" si="46"/>
        <v>8.5917725999999988</v>
      </c>
      <c r="V416" s="26" t="str">
        <f t="shared" si="47"/>
        <v>13840620600834909361377</v>
      </c>
      <c r="W416" s="27">
        <v>43831</v>
      </c>
      <c r="X416" s="28"/>
      <c r="Y416" s="47"/>
      <c r="Z416" s="30">
        <f t="shared" si="48"/>
        <v>0</v>
      </c>
      <c r="AB416" s="32">
        <f t="shared" si="42"/>
        <v>0</v>
      </c>
      <c r="AC416" s="31"/>
      <c r="AD416" s="33">
        <f t="shared" si="43"/>
        <v>0</v>
      </c>
    </row>
    <row r="417" spans="1:30" s="46" customFormat="1" hidden="1" x14ac:dyDescent="0.2">
      <c r="A417" s="9">
        <v>2021</v>
      </c>
      <c r="B417" s="1" t="s">
        <v>3</v>
      </c>
      <c r="C417" s="19" t="s">
        <v>38</v>
      </c>
      <c r="D417" s="19" t="s">
        <v>39</v>
      </c>
      <c r="E417" s="19" t="s">
        <v>99</v>
      </c>
      <c r="F417" s="20">
        <v>138406</v>
      </c>
      <c r="G417" s="20">
        <v>138406</v>
      </c>
      <c r="H417" s="20" t="s">
        <v>95</v>
      </c>
      <c r="I417" s="20" t="s">
        <v>95</v>
      </c>
      <c r="J417" s="20">
        <v>20600834909</v>
      </c>
      <c r="K417" s="19" t="s">
        <v>197</v>
      </c>
      <c r="L417" s="19"/>
      <c r="M417" s="1" t="s">
        <v>44</v>
      </c>
      <c r="N417" s="2">
        <v>361179</v>
      </c>
      <c r="O417" s="1" t="s">
        <v>58</v>
      </c>
      <c r="P417" s="3">
        <v>100.729512</v>
      </c>
      <c r="Q417" s="22">
        <f t="shared" si="44"/>
        <v>0.19997626911961996</v>
      </c>
      <c r="R417" s="23">
        <f t="shared" si="45"/>
        <v>80.586000000000013</v>
      </c>
      <c r="S417" s="4">
        <v>0.1</v>
      </c>
      <c r="T417" s="3">
        <v>89.54</v>
      </c>
      <c r="U417" s="25">
        <f t="shared" si="46"/>
        <v>20.143511999999987</v>
      </c>
      <c r="V417" s="26" t="str">
        <f t="shared" si="47"/>
        <v>13840620600834909361179</v>
      </c>
      <c r="W417" s="27">
        <v>43831</v>
      </c>
      <c r="X417" s="28"/>
      <c r="Y417" s="47"/>
      <c r="Z417" s="30">
        <f t="shared" si="48"/>
        <v>0</v>
      </c>
      <c r="AB417" s="32">
        <f t="shared" si="42"/>
        <v>0</v>
      </c>
      <c r="AC417" s="31"/>
      <c r="AD417" s="33">
        <f t="shared" si="43"/>
        <v>0</v>
      </c>
    </row>
    <row r="418" spans="1:30" s="46" customFormat="1" hidden="1" x14ac:dyDescent="0.2">
      <c r="A418" s="9">
        <v>2021</v>
      </c>
      <c r="B418" s="1" t="s">
        <v>3</v>
      </c>
      <c r="C418" s="19" t="s">
        <v>38</v>
      </c>
      <c r="D418" s="19" t="s">
        <v>39</v>
      </c>
      <c r="E418" s="19" t="s">
        <v>99</v>
      </c>
      <c r="F418" s="20">
        <v>138406</v>
      </c>
      <c r="G418" s="20">
        <v>138406</v>
      </c>
      <c r="H418" s="20" t="s">
        <v>95</v>
      </c>
      <c r="I418" s="20" t="s">
        <v>95</v>
      </c>
      <c r="J418" s="20">
        <v>20600834909</v>
      </c>
      <c r="K418" s="19" t="s">
        <v>197</v>
      </c>
      <c r="L418" s="19"/>
      <c r="M418" s="1" t="s">
        <v>44</v>
      </c>
      <c r="N418" s="2">
        <v>361532</v>
      </c>
      <c r="O418" s="1" t="s">
        <v>45</v>
      </c>
      <c r="P418" s="3">
        <v>24.870425957550601</v>
      </c>
      <c r="Q418" s="22">
        <f t="shared" si="44"/>
        <v>0.14995424541244573</v>
      </c>
      <c r="R418" s="23">
        <f t="shared" si="45"/>
        <v>21.140999999999998</v>
      </c>
      <c r="S418" s="4">
        <v>0.1</v>
      </c>
      <c r="T418" s="3">
        <v>23.49</v>
      </c>
      <c r="U418" s="25">
        <f t="shared" si="46"/>
        <v>3.7294259575506032</v>
      </c>
      <c r="V418" s="26" t="str">
        <f t="shared" si="47"/>
        <v>13840620600834909361532</v>
      </c>
      <c r="W418" s="27">
        <v>43831</v>
      </c>
      <c r="X418" s="28"/>
      <c r="Y418" s="47"/>
      <c r="Z418" s="30">
        <f t="shared" si="48"/>
        <v>0</v>
      </c>
      <c r="AB418" s="32">
        <f t="shared" si="42"/>
        <v>0</v>
      </c>
      <c r="AC418" s="31"/>
      <c r="AD418" s="33">
        <f t="shared" si="43"/>
        <v>0</v>
      </c>
    </row>
    <row r="419" spans="1:30" s="46" customFormat="1" hidden="1" x14ac:dyDescent="0.2">
      <c r="A419" s="9">
        <v>2021</v>
      </c>
      <c r="B419" s="1" t="s">
        <v>3</v>
      </c>
      <c r="C419" s="19" t="s">
        <v>38</v>
      </c>
      <c r="D419" s="19" t="s">
        <v>39</v>
      </c>
      <c r="E419" s="19" t="s">
        <v>99</v>
      </c>
      <c r="F419" s="20">
        <v>138406</v>
      </c>
      <c r="G419" s="20">
        <v>138406</v>
      </c>
      <c r="H419" s="20" t="s">
        <v>32</v>
      </c>
      <c r="I419" s="20" t="s">
        <v>59</v>
      </c>
      <c r="J419" s="20">
        <v>20600653033</v>
      </c>
      <c r="K419" s="19" t="s">
        <v>198</v>
      </c>
      <c r="L419" s="19"/>
      <c r="M419" s="1" t="s">
        <v>44</v>
      </c>
      <c r="N419" s="2">
        <v>360484</v>
      </c>
      <c r="O419" s="1" t="s">
        <v>185</v>
      </c>
      <c r="P419" s="3">
        <v>106.21915199999999</v>
      </c>
      <c r="Q419" s="22">
        <f t="shared" si="44"/>
        <v>0.28000000000000003</v>
      </c>
      <c r="R419" s="23">
        <f t="shared" si="45"/>
        <v>76.477789439999995</v>
      </c>
      <c r="S419" s="4">
        <v>0.1</v>
      </c>
      <c r="T419" s="3">
        <v>84.975321599999987</v>
      </c>
      <c r="U419" s="25">
        <f t="shared" si="46"/>
        <v>29.741362559999999</v>
      </c>
      <c r="V419" s="26" t="str">
        <f t="shared" si="47"/>
        <v>13840620600653033360484</v>
      </c>
      <c r="W419" s="27">
        <v>43831</v>
      </c>
      <c r="X419" s="28"/>
      <c r="Y419" s="47"/>
      <c r="Z419" s="30">
        <f t="shared" si="48"/>
        <v>0</v>
      </c>
      <c r="AB419" s="32">
        <f t="shared" si="42"/>
        <v>0</v>
      </c>
      <c r="AC419" s="31"/>
      <c r="AD419" s="33">
        <f t="shared" si="43"/>
        <v>0</v>
      </c>
    </row>
    <row r="420" spans="1:30" s="46" customFormat="1" hidden="1" x14ac:dyDescent="0.2">
      <c r="A420" s="9">
        <v>2021</v>
      </c>
      <c r="B420" s="1" t="s">
        <v>3</v>
      </c>
      <c r="C420" s="19" t="s">
        <v>38</v>
      </c>
      <c r="D420" s="19" t="s">
        <v>39</v>
      </c>
      <c r="E420" s="19" t="s">
        <v>99</v>
      </c>
      <c r="F420" s="20">
        <v>138406</v>
      </c>
      <c r="G420" s="20">
        <v>138406</v>
      </c>
      <c r="H420" s="20" t="s">
        <v>41</v>
      </c>
      <c r="I420" s="20" t="s">
        <v>42</v>
      </c>
      <c r="J420" s="20">
        <v>20602718698</v>
      </c>
      <c r="K420" s="19" t="s">
        <v>199</v>
      </c>
      <c r="L420" s="19"/>
      <c r="M420" s="1" t="s">
        <v>35</v>
      </c>
      <c r="N420" s="2">
        <v>361571</v>
      </c>
      <c r="O420" s="1" t="s">
        <v>37</v>
      </c>
      <c r="P420" s="3">
        <v>25.216627835683624</v>
      </c>
      <c r="Q420" s="22">
        <f t="shared" si="44"/>
        <v>1.4935693945193673E-2</v>
      </c>
      <c r="R420" s="23">
        <f t="shared" si="45"/>
        <v>24.840000000000003</v>
      </c>
      <c r="S420" s="4">
        <v>0.1</v>
      </c>
      <c r="T420" s="3">
        <v>27.6</v>
      </c>
      <c r="U420" s="25">
        <f t="shared" si="46"/>
        <v>0.37662783568362102</v>
      </c>
      <c r="V420" s="26" t="str">
        <f t="shared" si="47"/>
        <v>13840620602718698361571</v>
      </c>
      <c r="W420" s="27">
        <v>43831</v>
      </c>
      <c r="X420" s="28"/>
      <c r="Y420" s="47"/>
      <c r="Z420" s="30">
        <f t="shared" si="48"/>
        <v>0</v>
      </c>
      <c r="AB420" s="32">
        <f t="shared" si="42"/>
        <v>0</v>
      </c>
      <c r="AC420" s="31"/>
      <c r="AD420" s="33">
        <f t="shared" si="43"/>
        <v>0</v>
      </c>
    </row>
    <row r="421" spans="1:30" s="46" customFormat="1" hidden="1" x14ac:dyDescent="0.2">
      <c r="A421" s="9">
        <v>2021</v>
      </c>
      <c r="B421" s="1" t="s">
        <v>3</v>
      </c>
      <c r="C421" s="19" t="s">
        <v>38</v>
      </c>
      <c r="D421" s="19" t="s">
        <v>39</v>
      </c>
      <c r="E421" s="19" t="s">
        <v>99</v>
      </c>
      <c r="F421" s="20">
        <v>138406</v>
      </c>
      <c r="G421" s="20">
        <v>138406</v>
      </c>
      <c r="H421" s="20" t="s">
        <v>41</v>
      </c>
      <c r="I421" s="20" t="s">
        <v>42</v>
      </c>
      <c r="J421" s="20">
        <v>20602718698</v>
      </c>
      <c r="K421" s="19" t="s">
        <v>199</v>
      </c>
      <c r="L421" s="19"/>
      <c r="M421" s="1" t="s">
        <v>35</v>
      </c>
      <c r="N421" s="2">
        <v>361541</v>
      </c>
      <c r="O421" s="1" t="s">
        <v>36</v>
      </c>
      <c r="P421" s="3">
        <v>31.07226</v>
      </c>
      <c r="Q421" s="22">
        <f t="shared" si="44"/>
        <v>0.20057311569869707</v>
      </c>
      <c r="R421" s="23">
        <f t="shared" si="45"/>
        <v>24.840000000000003</v>
      </c>
      <c r="S421" s="4">
        <v>0.1</v>
      </c>
      <c r="T421" s="3">
        <v>27.6</v>
      </c>
      <c r="U421" s="25">
        <f t="shared" si="46"/>
        <v>6.2322599999999966</v>
      </c>
      <c r="V421" s="26" t="str">
        <f t="shared" si="47"/>
        <v>13840620602718698361541</v>
      </c>
      <c r="W421" s="27">
        <v>43831</v>
      </c>
      <c r="X421" s="28"/>
      <c r="Y421" s="47"/>
      <c r="Z421" s="30">
        <f t="shared" si="48"/>
        <v>0</v>
      </c>
      <c r="AB421" s="32">
        <f t="shared" si="42"/>
        <v>0</v>
      </c>
      <c r="AC421" s="31"/>
      <c r="AD421" s="33">
        <f t="shared" si="43"/>
        <v>0</v>
      </c>
    </row>
    <row r="422" spans="1:30" s="46" customFormat="1" hidden="1" x14ac:dyDescent="0.2">
      <c r="A422" s="9">
        <v>2021</v>
      </c>
      <c r="B422" s="1" t="s">
        <v>3</v>
      </c>
      <c r="C422" s="19" t="s">
        <v>38</v>
      </c>
      <c r="D422" s="19" t="s">
        <v>39</v>
      </c>
      <c r="E422" s="19" t="s">
        <v>99</v>
      </c>
      <c r="F422" s="20">
        <v>138406</v>
      </c>
      <c r="G422" s="20">
        <v>138406</v>
      </c>
      <c r="H422" s="20" t="s">
        <v>41</v>
      </c>
      <c r="I422" s="20" t="s">
        <v>42</v>
      </c>
      <c r="J422" s="20">
        <v>20602718698</v>
      </c>
      <c r="K422" s="19" t="s">
        <v>199</v>
      </c>
      <c r="L422" s="19"/>
      <c r="M422" s="1" t="s">
        <v>35</v>
      </c>
      <c r="N422" s="2">
        <v>361540</v>
      </c>
      <c r="O422" s="1" t="s">
        <v>73</v>
      </c>
      <c r="P422" s="3">
        <v>51.192744407999996</v>
      </c>
      <c r="Q422" s="22">
        <f t="shared" si="44"/>
        <v>0.20008195548897623</v>
      </c>
      <c r="R422" s="23">
        <f t="shared" si="45"/>
        <v>40.950000000000003</v>
      </c>
      <c r="S422" s="4">
        <v>0.1</v>
      </c>
      <c r="T422" s="3">
        <v>45.5</v>
      </c>
      <c r="U422" s="25">
        <f t="shared" si="46"/>
        <v>10.242744407999993</v>
      </c>
      <c r="V422" s="26" t="str">
        <f t="shared" si="47"/>
        <v>13840620602718698361540</v>
      </c>
      <c r="W422" s="27">
        <v>43831</v>
      </c>
      <c r="X422" s="28"/>
      <c r="Y422" s="47"/>
      <c r="Z422" s="30">
        <f t="shared" si="48"/>
        <v>0</v>
      </c>
      <c r="AB422" s="32">
        <f t="shared" si="42"/>
        <v>0</v>
      </c>
      <c r="AC422" s="31"/>
      <c r="AD422" s="33">
        <f t="shared" si="43"/>
        <v>0</v>
      </c>
    </row>
    <row r="423" spans="1:30" s="46" customFormat="1" hidden="1" x14ac:dyDescent="0.2">
      <c r="A423" s="9">
        <v>2021</v>
      </c>
      <c r="B423" s="1" t="s">
        <v>3</v>
      </c>
      <c r="C423" s="19" t="s">
        <v>38</v>
      </c>
      <c r="D423" s="19" t="s">
        <v>39</v>
      </c>
      <c r="E423" s="19" t="s">
        <v>99</v>
      </c>
      <c r="F423" s="20">
        <v>138406</v>
      </c>
      <c r="G423" s="20">
        <v>138406</v>
      </c>
      <c r="H423" s="20" t="s">
        <v>41</v>
      </c>
      <c r="I423" s="20" t="s">
        <v>42</v>
      </c>
      <c r="J423" s="20">
        <v>20602718698</v>
      </c>
      <c r="K423" s="19" t="s">
        <v>199</v>
      </c>
      <c r="L423" s="19"/>
      <c r="M423" s="1" t="s">
        <v>44</v>
      </c>
      <c r="N423" s="2">
        <v>361532</v>
      </c>
      <c r="O423" s="1" t="s">
        <v>45</v>
      </c>
      <c r="P423" s="3">
        <v>24.870425957550601</v>
      </c>
      <c r="Q423" s="22">
        <f t="shared" si="44"/>
        <v>0.14959236982513713</v>
      </c>
      <c r="R423" s="23">
        <f t="shared" si="45"/>
        <v>21.150000000000002</v>
      </c>
      <c r="S423" s="4">
        <v>0.1</v>
      </c>
      <c r="T423" s="3">
        <v>23.5</v>
      </c>
      <c r="U423" s="25">
        <f t="shared" si="46"/>
        <v>3.7204259575505993</v>
      </c>
      <c r="V423" s="26" t="str">
        <f t="shared" si="47"/>
        <v>13840620602718698361532</v>
      </c>
      <c r="W423" s="27">
        <v>43831</v>
      </c>
      <c r="X423" s="28"/>
      <c r="Y423" s="47"/>
      <c r="Z423" s="30">
        <f t="shared" si="48"/>
        <v>0</v>
      </c>
      <c r="AB423" s="32">
        <f t="shared" si="42"/>
        <v>0</v>
      </c>
      <c r="AC423" s="31"/>
      <c r="AD423" s="33">
        <f t="shared" si="43"/>
        <v>0</v>
      </c>
    </row>
    <row r="424" spans="1:30" s="46" customFormat="1" hidden="1" x14ac:dyDescent="0.2">
      <c r="A424" s="9">
        <v>2021</v>
      </c>
      <c r="B424" s="1" t="s">
        <v>3</v>
      </c>
      <c r="C424" s="19" t="s">
        <v>38</v>
      </c>
      <c r="D424" s="19" t="s">
        <v>39</v>
      </c>
      <c r="E424" s="19" t="s">
        <v>99</v>
      </c>
      <c r="F424" s="20">
        <v>138406</v>
      </c>
      <c r="G424" s="20">
        <v>138406</v>
      </c>
      <c r="H424" s="20" t="s">
        <v>41</v>
      </c>
      <c r="I424" s="20" t="s">
        <v>42</v>
      </c>
      <c r="J424" s="20">
        <v>20602718698</v>
      </c>
      <c r="K424" s="19" t="s">
        <v>199</v>
      </c>
      <c r="L424" s="19"/>
      <c r="M424" s="1" t="s">
        <v>44</v>
      </c>
      <c r="N424" s="2">
        <v>361537</v>
      </c>
      <c r="O424" s="1" t="s">
        <v>107</v>
      </c>
      <c r="P424" s="3">
        <v>76.067035200000007</v>
      </c>
      <c r="Q424" s="22">
        <f t="shared" si="44"/>
        <v>0.15048614909076941</v>
      </c>
      <c r="R424" s="23">
        <f t="shared" si="45"/>
        <v>64.62</v>
      </c>
      <c r="S424" s="4">
        <v>0.1</v>
      </c>
      <c r="T424" s="3">
        <v>71.8</v>
      </c>
      <c r="U424" s="25">
        <f t="shared" si="46"/>
        <v>11.447035200000002</v>
      </c>
      <c r="V424" s="26" t="str">
        <f t="shared" si="47"/>
        <v>13840620602718698361537</v>
      </c>
      <c r="W424" s="27">
        <v>43831</v>
      </c>
      <c r="X424" s="28"/>
      <c r="Y424" s="47"/>
      <c r="Z424" s="30">
        <f t="shared" si="48"/>
        <v>0</v>
      </c>
      <c r="AB424" s="32">
        <f t="shared" si="42"/>
        <v>0</v>
      </c>
      <c r="AC424" s="31"/>
      <c r="AD424" s="33">
        <f t="shared" si="43"/>
        <v>0</v>
      </c>
    </row>
    <row r="425" spans="1:30" s="46" customFormat="1" hidden="1" x14ac:dyDescent="0.2">
      <c r="A425" s="9">
        <v>2021</v>
      </c>
      <c r="B425" s="1" t="s">
        <v>3</v>
      </c>
      <c r="C425" s="19" t="s">
        <v>38</v>
      </c>
      <c r="D425" s="19" t="s">
        <v>39</v>
      </c>
      <c r="E425" s="19" t="s">
        <v>99</v>
      </c>
      <c r="F425" s="20">
        <v>138406</v>
      </c>
      <c r="G425" s="20">
        <v>138406</v>
      </c>
      <c r="H425" s="20" t="s">
        <v>41</v>
      </c>
      <c r="I425" s="20" t="s">
        <v>42</v>
      </c>
      <c r="J425" s="20">
        <v>20602718698</v>
      </c>
      <c r="K425" s="19" t="s">
        <v>199</v>
      </c>
      <c r="L425" s="19"/>
      <c r="M425" s="1" t="s">
        <v>74</v>
      </c>
      <c r="N425" s="2">
        <v>370049</v>
      </c>
      <c r="O425" s="1" t="s">
        <v>108</v>
      </c>
      <c r="P425" s="3">
        <v>175.05</v>
      </c>
      <c r="Q425" s="22">
        <f t="shared" si="44"/>
        <v>0.23907455012853462</v>
      </c>
      <c r="R425" s="23">
        <f t="shared" si="45"/>
        <v>133.20000000000002</v>
      </c>
      <c r="S425" s="4">
        <v>0.1</v>
      </c>
      <c r="T425" s="3">
        <v>148</v>
      </c>
      <c r="U425" s="25">
        <f t="shared" si="46"/>
        <v>41.849999999999994</v>
      </c>
      <c r="V425" s="26" t="str">
        <f t="shared" si="47"/>
        <v>13840620602718698370049</v>
      </c>
      <c r="W425" s="27">
        <v>43831</v>
      </c>
      <c r="X425" s="28"/>
      <c r="Y425" s="47"/>
      <c r="Z425" s="30">
        <f t="shared" si="48"/>
        <v>0</v>
      </c>
      <c r="AB425" s="32">
        <f t="shared" si="42"/>
        <v>0</v>
      </c>
      <c r="AC425" s="31"/>
      <c r="AD425" s="33">
        <f t="shared" si="43"/>
        <v>0</v>
      </c>
    </row>
    <row r="426" spans="1:30" s="46" customFormat="1" hidden="1" x14ac:dyDescent="0.2">
      <c r="A426" s="9">
        <v>2021</v>
      </c>
      <c r="B426" s="1" t="s">
        <v>3</v>
      </c>
      <c r="C426" s="19" t="s">
        <v>38</v>
      </c>
      <c r="D426" s="19" t="s">
        <v>39</v>
      </c>
      <c r="E426" s="19" t="s">
        <v>99</v>
      </c>
      <c r="F426" s="20">
        <v>138406</v>
      </c>
      <c r="G426" s="20">
        <v>138406</v>
      </c>
      <c r="H426" s="20" t="s">
        <v>41</v>
      </c>
      <c r="I426" s="20" t="s">
        <v>42</v>
      </c>
      <c r="J426" s="20">
        <v>20602718698</v>
      </c>
      <c r="K426" s="19" t="s">
        <v>199</v>
      </c>
      <c r="L426" s="19"/>
      <c r="M426" s="1" t="s">
        <v>74</v>
      </c>
      <c r="N426" s="2">
        <v>371439</v>
      </c>
      <c r="O426" s="1" t="s">
        <v>102</v>
      </c>
      <c r="P426" s="3">
        <v>137.69</v>
      </c>
      <c r="Q426" s="22">
        <f t="shared" si="44"/>
        <v>1.1983441063258105E-2</v>
      </c>
      <c r="R426" s="23">
        <f t="shared" si="45"/>
        <v>136.04</v>
      </c>
      <c r="S426" s="4">
        <v>0.05</v>
      </c>
      <c r="T426" s="3">
        <v>143.19999999999999</v>
      </c>
      <c r="U426" s="25">
        <f t="shared" si="46"/>
        <v>1.6500000000000057</v>
      </c>
      <c r="V426" s="26" t="str">
        <f t="shared" si="47"/>
        <v>13840620602718698371439</v>
      </c>
      <c r="W426" s="27">
        <v>43831</v>
      </c>
      <c r="X426" s="28"/>
      <c r="Y426" s="47"/>
      <c r="Z426" s="30">
        <f t="shared" si="48"/>
        <v>0</v>
      </c>
      <c r="AB426" s="32">
        <f t="shared" si="42"/>
        <v>0</v>
      </c>
      <c r="AC426" s="31"/>
      <c r="AD426" s="33">
        <f t="shared" si="43"/>
        <v>0</v>
      </c>
    </row>
    <row r="427" spans="1:30" s="46" customFormat="1" hidden="1" x14ac:dyDescent="0.2">
      <c r="A427" s="9">
        <v>2021</v>
      </c>
      <c r="B427" s="1" t="s">
        <v>3</v>
      </c>
      <c r="C427" s="19" t="s">
        <v>38</v>
      </c>
      <c r="D427" s="19" t="s">
        <v>39</v>
      </c>
      <c r="E427" s="19" t="s">
        <v>99</v>
      </c>
      <c r="F427" s="20">
        <v>138406</v>
      </c>
      <c r="G427" s="20">
        <v>138406</v>
      </c>
      <c r="H427" s="20" t="s">
        <v>41</v>
      </c>
      <c r="I427" s="20" t="s">
        <v>42</v>
      </c>
      <c r="J427" s="20">
        <v>20602310711</v>
      </c>
      <c r="K427" s="19" t="s">
        <v>200</v>
      </c>
      <c r="L427" s="19"/>
      <c r="M427" s="1" t="s">
        <v>35</v>
      </c>
      <c r="N427" s="2">
        <v>361571</v>
      </c>
      <c r="O427" s="1" t="s">
        <v>37</v>
      </c>
      <c r="P427" s="3">
        <v>25.216627835683624</v>
      </c>
      <c r="Q427" s="22">
        <f t="shared" si="44"/>
        <v>1.4935693945193673E-2</v>
      </c>
      <c r="R427" s="23">
        <f t="shared" si="45"/>
        <v>24.840000000000003</v>
      </c>
      <c r="S427" s="4">
        <v>0.1</v>
      </c>
      <c r="T427" s="3">
        <v>27.6</v>
      </c>
      <c r="U427" s="25">
        <f t="shared" si="46"/>
        <v>0.37662783568362102</v>
      </c>
      <c r="V427" s="26" t="str">
        <f t="shared" si="47"/>
        <v>13840620602310711361571</v>
      </c>
      <c r="W427" s="27">
        <v>43831</v>
      </c>
      <c r="X427" s="28"/>
      <c r="Y427" s="47"/>
      <c r="Z427" s="30">
        <f t="shared" si="48"/>
        <v>0</v>
      </c>
      <c r="AB427" s="32">
        <f t="shared" si="42"/>
        <v>0</v>
      </c>
      <c r="AC427" s="31"/>
      <c r="AD427" s="33">
        <f t="shared" si="43"/>
        <v>0</v>
      </c>
    </row>
    <row r="428" spans="1:30" s="46" customFormat="1" hidden="1" x14ac:dyDescent="0.2">
      <c r="A428" s="9">
        <v>2021</v>
      </c>
      <c r="B428" s="1" t="s">
        <v>3</v>
      </c>
      <c r="C428" s="19" t="s">
        <v>38</v>
      </c>
      <c r="D428" s="19" t="s">
        <v>39</v>
      </c>
      <c r="E428" s="19" t="s">
        <v>99</v>
      </c>
      <c r="F428" s="20">
        <v>138406</v>
      </c>
      <c r="G428" s="20">
        <v>138406</v>
      </c>
      <c r="H428" s="20" t="s">
        <v>41</v>
      </c>
      <c r="I428" s="20" t="s">
        <v>42</v>
      </c>
      <c r="J428" s="20">
        <v>20602310711</v>
      </c>
      <c r="K428" s="19" t="s">
        <v>200</v>
      </c>
      <c r="L428" s="19"/>
      <c r="M428" s="1" t="s">
        <v>35</v>
      </c>
      <c r="N428" s="2">
        <v>361541</v>
      </c>
      <c r="O428" s="1" t="s">
        <v>36</v>
      </c>
      <c r="P428" s="3">
        <v>31.07226</v>
      </c>
      <c r="Q428" s="22">
        <f t="shared" si="44"/>
        <v>0.20057311569869707</v>
      </c>
      <c r="R428" s="23">
        <f t="shared" si="45"/>
        <v>24.840000000000003</v>
      </c>
      <c r="S428" s="4">
        <v>0.1</v>
      </c>
      <c r="T428" s="3">
        <v>27.6</v>
      </c>
      <c r="U428" s="25">
        <f t="shared" si="46"/>
        <v>6.2322599999999966</v>
      </c>
      <c r="V428" s="26" t="str">
        <f t="shared" si="47"/>
        <v>13840620602310711361541</v>
      </c>
      <c r="W428" s="27">
        <v>43831</v>
      </c>
      <c r="X428" s="28"/>
      <c r="Y428" s="47"/>
      <c r="Z428" s="30">
        <f t="shared" si="48"/>
        <v>0</v>
      </c>
      <c r="AB428" s="32">
        <f t="shared" si="42"/>
        <v>0</v>
      </c>
      <c r="AC428" s="31"/>
      <c r="AD428" s="33">
        <f t="shared" si="43"/>
        <v>0</v>
      </c>
    </row>
    <row r="429" spans="1:30" s="46" customFormat="1" hidden="1" x14ac:dyDescent="0.2">
      <c r="A429" s="9">
        <v>2021</v>
      </c>
      <c r="B429" s="1" t="s">
        <v>3</v>
      </c>
      <c r="C429" s="19" t="s">
        <v>38</v>
      </c>
      <c r="D429" s="19" t="s">
        <v>39</v>
      </c>
      <c r="E429" s="19" t="s">
        <v>99</v>
      </c>
      <c r="F429" s="20">
        <v>138406</v>
      </c>
      <c r="G429" s="20">
        <v>138406</v>
      </c>
      <c r="H429" s="20" t="s">
        <v>41</v>
      </c>
      <c r="I429" s="20" t="s">
        <v>42</v>
      </c>
      <c r="J429" s="20">
        <v>20602310711</v>
      </c>
      <c r="K429" s="19" t="s">
        <v>200</v>
      </c>
      <c r="L429" s="19"/>
      <c r="M429" s="1" t="s">
        <v>35</v>
      </c>
      <c r="N429" s="2">
        <v>361540</v>
      </c>
      <c r="O429" s="1" t="s">
        <v>73</v>
      </c>
      <c r="P429" s="3">
        <v>51.192744407999996</v>
      </c>
      <c r="Q429" s="22">
        <f t="shared" si="44"/>
        <v>0.20008195548897623</v>
      </c>
      <c r="R429" s="23">
        <f t="shared" si="45"/>
        <v>40.950000000000003</v>
      </c>
      <c r="S429" s="4">
        <v>0.1</v>
      </c>
      <c r="T429" s="3">
        <v>45.5</v>
      </c>
      <c r="U429" s="25">
        <f t="shared" si="46"/>
        <v>10.242744407999993</v>
      </c>
      <c r="V429" s="26" t="str">
        <f t="shared" si="47"/>
        <v>13840620602310711361540</v>
      </c>
      <c r="W429" s="27">
        <v>43831</v>
      </c>
      <c r="X429" s="28"/>
      <c r="Y429" s="47"/>
      <c r="Z429" s="30">
        <f t="shared" si="48"/>
        <v>0</v>
      </c>
      <c r="AB429" s="32">
        <f t="shared" si="42"/>
        <v>0</v>
      </c>
      <c r="AC429" s="31"/>
      <c r="AD429" s="33">
        <f t="shared" si="43"/>
        <v>0</v>
      </c>
    </row>
    <row r="430" spans="1:30" s="46" customFormat="1" hidden="1" x14ac:dyDescent="0.2">
      <c r="A430" s="9">
        <v>2021</v>
      </c>
      <c r="B430" s="1" t="s">
        <v>3</v>
      </c>
      <c r="C430" s="19" t="s">
        <v>38</v>
      </c>
      <c r="D430" s="19" t="s">
        <v>39</v>
      </c>
      <c r="E430" s="19" t="s">
        <v>99</v>
      </c>
      <c r="F430" s="20">
        <v>138406</v>
      </c>
      <c r="G430" s="20">
        <v>138406</v>
      </c>
      <c r="H430" s="20" t="s">
        <v>41</v>
      </c>
      <c r="I430" s="20" t="s">
        <v>42</v>
      </c>
      <c r="J430" s="20">
        <v>20602310711</v>
      </c>
      <c r="K430" s="19" t="s">
        <v>200</v>
      </c>
      <c r="L430" s="19"/>
      <c r="M430" s="1" t="s">
        <v>44</v>
      </c>
      <c r="N430" s="2">
        <v>361532</v>
      </c>
      <c r="O430" s="1" t="s">
        <v>45</v>
      </c>
      <c r="P430" s="3">
        <v>24.870425957550601</v>
      </c>
      <c r="Q430" s="22">
        <f t="shared" si="44"/>
        <v>0.14959236982513713</v>
      </c>
      <c r="R430" s="23">
        <f t="shared" si="45"/>
        <v>21.150000000000002</v>
      </c>
      <c r="S430" s="4">
        <v>0.1</v>
      </c>
      <c r="T430" s="3">
        <v>23.5</v>
      </c>
      <c r="U430" s="25">
        <f t="shared" si="46"/>
        <v>3.7204259575505993</v>
      </c>
      <c r="V430" s="26" t="str">
        <f t="shared" si="47"/>
        <v>13840620602310711361532</v>
      </c>
      <c r="W430" s="27">
        <v>43831</v>
      </c>
      <c r="X430" s="28"/>
      <c r="Y430" s="47"/>
      <c r="Z430" s="30">
        <f t="shared" si="48"/>
        <v>0</v>
      </c>
      <c r="AB430" s="32">
        <f t="shared" si="42"/>
        <v>0</v>
      </c>
      <c r="AC430" s="31"/>
      <c r="AD430" s="33">
        <f t="shared" si="43"/>
        <v>0</v>
      </c>
    </row>
    <row r="431" spans="1:30" s="46" customFormat="1" hidden="1" x14ac:dyDescent="0.2">
      <c r="A431" s="9">
        <v>2021</v>
      </c>
      <c r="B431" s="1" t="s">
        <v>3</v>
      </c>
      <c r="C431" s="19" t="s">
        <v>38</v>
      </c>
      <c r="D431" s="19" t="s">
        <v>39</v>
      </c>
      <c r="E431" s="19" t="s">
        <v>99</v>
      </c>
      <c r="F431" s="20">
        <v>138406</v>
      </c>
      <c r="G431" s="20">
        <v>138406</v>
      </c>
      <c r="H431" s="20" t="s">
        <v>41</v>
      </c>
      <c r="I431" s="20" t="s">
        <v>42</v>
      </c>
      <c r="J431" s="20">
        <v>20602310711</v>
      </c>
      <c r="K431" s="19" t="s">
        <v>200</v>
      </c>
      <c r="L431" s="19"/>
      <c r="M431" s="1" t="s">
        <v>44</v>
      </c>
      <c r="N431" s="2">
        <v>361537</v>
      </c>
      <c r="O431" s="1" t="s">
        <v>107</v>
      </c>
      <c r="P431" s="3">
        <v>76.067035200000007</v>
      </c>
      <c r="Q431" s="22">
        <f t="shared" si="44"/>
        <v>0.15048614909076941</v>
      </c>
      <c r="R431" s="23">
        <f t="shared" si="45"/>
        <v>64.62</v>
      </c>
      <c r="S431" s="4">
        <v>0.1</v>
      </c>
      <c r="T431" s="3">
        <v>71.8</v>
      </c>
      <c r="U431" s="25">
        <f t="shared" si="46"/>
        <v>11.447035200000002</v>
      </c>
      <c r="V431" s="26" t="str">
        <f t="shared" si="47"/>
        <v>13840620602310711361537</v>
      </c>
      <c r="W431" s="27">
        <v>43831</v>
      </c>
      <c r="X431" s="28"/>
      <c r="Y431" s="47"/>
      <c r="Z431" s="30">
        <f t="shared" si="48"/>
        <v>0</v>
      </c>
      <c r="AB431" s="32">
        <f t="shared" si="42"/>
        <v>0</v>
      </c>
      <c r="AC431" s="31"/>
      <c r="AD431" s="33">
        <f t="shared" si="43"/>
        <v>0</v>
      </c>
    </row>
    <row r="432" spans="1:30" s="46" customFormat="1" hidden="1" x14ac:dyDescent="0.2">
      <c r="A432" s="9">
        <v>2021</v>
      </c>
      <c r="B432" s="1" t="s">
        <v>3</v>
      </c>
      <c r="C432" s="19" t="s">
        <v>38</v>
      </c>
      <c r="D432" s="19" t="s">
        <v>39</v>
      </c>
      <c r="E432" s="19" t="s">
        <v>99</v>
      </c>
      <c r="F432" s="20">
        <v>138406</v>
      </c>
      <c r="G432" s="20">
        <v>138406</v>
      </c>
      <c r="H432" s="20" t="s">
        <v>41</v>
      </c>
      <c r="I432" s="20" t="s">
        <v>42</v>
      </c>
      <c r="J432" s="20">
        <v>20602310711</v>
      </c>
      <c r="K432" s="19" t="s">
        <v>200</v>
      </c>
      <c r="L432" s="19"/>
      <c r="M432" s="1" t="s">
        <v>74</v>
      </c>
      <c r="N432" s="2">
        <v>370049</v>
      </c>
      <c r="O432" s="1" t="s">
        <v>108</v>
      </c>
      <c r="P432" s="3">
        <v>175.05</v>
      </c>
      <c r="Q432" s="22">
        <f t="shared" si="44"/>
        <v>0.23907455012853462</v>
      </c>
      <c r="R432" s="23">
        <f t="shared" si="45"/>
        <v>133.20000000000002</v>
      </c>
      <c r="S432" s="4">
        <v>0.1</v>
      </c>
      <c r="T432" s="3">
        <v>148</v>
      </c>
      <c r="U432" s="25">
        <f t="shared" si="46"/>
        <v>41.849999999999994</v>
      </c>
      <c r="V432" s="26" t="str">
        <f t="shared" si="47"/>
        <v>13840620602310711370049</v>
      </c>
      <c r="W432" s="27">
        <v>43831</v>
      </c>
      <c r="X432" s="28"/>
      <c r="Y432" s="47"/>
      <c r="Z432" s="30">
        <f t="shared" si="48"/>
        <v>0</v>
      </c>
      <c r="AB432" s="32">
        <f t="shared" si="42"/>
        <v>0</v>
      </c>
      <c r="AC432" s="31"/>
      <c r="AD432" s="33">
        <f t="shared" si="43"/>
        <v>0</v>
      </c>
    </row>
    <row r="433" spans="1:30" s="46" customFormat="1" hidden="1" x14ac:dyDescent="0.2">
      <c r="A433" s="9">
        <v>2021</v>
      </c>
      <c r="B433" s="1" t="s">
        <v>3</v>
      </c>
      <c r="C433" s="19" t="s">
        <v>38</v>
      </c>
      <c r="D433" s="19" t="s">
        <v>39</v>
      </c>
      <c r="E433" s="19" t="s">
        <v>99</v>
      </c>
      <c r="F433" s="20">
        <v>138406</v>
      </c>
      <c r="G433" s="20">
        <v>138406</v>
      </c>
      <c r="H433" s="20" t="s">
        <v>41</v>
      </c>
      <c r="I433" s="20" t="s">
        <v>42</v>
      </c>
      <c r="J433" s="20">
        <v>20602310711</v>
      </c>
      <c r="K433" s="19" t="s">
        <v>200</v>
      </c>
      <c r="L433" s="19"/>
      <c r="M433" s="1" t="s">
        <v>74</v>
      </c>
      <c r="N433" s="2">
        <v>371439</v>
      </c>
      <c r="O433" s="1" t="s">
        <v>102</v>
      </c>
      <c r="P433" s="3">
        <v>137.69</v>
      </c>
      <c r="Q433" s="22">
        <f t="shared" si="44"/>
        <v>1.1983441063258105E-2</v>
      </c>
      <c r="R433" s="23">
        <f t="shared" si="45"/>
        <v>136.04</v>
      </c>
      <c r="S433" s="4">
        <v>0.05</v>
      </c>
      <c r="T433" s="3">
        <v>143.19999999999999</v>
      </c>
      <c r="U433" s="25">
        <f t="shared" si="46"/>
        <v>1.6500000000000057</v>
      </c>
      <c r="V433" s="26" t="str">
        <f t="shared" si="47"/>
        <v>13840620602310711371439</v>
      </c>
      <c r="W433" s="27">
        <v>43831</v>
      </c>
      <c r="X433" s="28"/>
      <c r="Y433" s="47"/>
      <c r="Z433" s="30">
        <f t="shared" si="48"/>
        <v>0</v>
      </c>
      <c r="AB433" s="32">
        <f t="shared" si="42"/>
        <v>0</v>
      </c>
      <c r="AC433" s="31"/>
      <c r="AD433" s="33">
        <f t="shared" si="43"/>
        <v>0</v>
      </c>
    </row>
    <row r="434" spans="1:30" s="46" customFormat="1" hidden="1" x14ac:dyDescent="0.2">
      <c r="A434" s="9">
        <v>2021</v>
      </c>
      <c r="B434" s="1" t="s">
        <v>3</v>
      </c>
      <c r="C434" s="19" t="s">
        <v>38</v>
      </c>
      <c r="D434" s="19" t="s">
        <v>39</v>
      </c>
      <c r="E434" s="19" t="s">
        <v>99</v>
      </c>
      <c r="F434" s="20">
        <v>138406</v>
      </c>
      <c r="G434" s="20">
        <v>138406</v>
      </c>
      <c r="H434" s="20" t="s">
        <v>41</v>
      </c>
      <c r="I434" s="20" t="s">
        <v>42</v>
      </c>
      <c r="J434" s="20">
        <v>20548700516</v>
      </c>
      <c r="K434" s="19" t="s">
        <v>201</v>
      </c>
      <c r="L434" s="19"/>
      <c r="M434" s="1" t="s">
        <v>35</v>
      </c>
      <c r="N434" s="2">
        <v>361571</v>
      </c>
      <c r="O434" s="1" t="s">
        <v>37</v>
      </c>
      <c r="P434" s="3">
        <v>25.216627835683624</v>
      </c>
      <c r="Q434" s="22">
        <f t="shared" si="44"/>
        <v>1.4935693945193673E-2</v>
      </c>
      <c r="R434" s="23">
        <f t="shared" si="45"/>
        <v>24.840000000000003</v>
      </c>
      <c r="S434" s="4">
        <v>0.1</v>
      </c>
      <c r="T434" s="3">
        <v>27.6</v>
      </c>
      <c r="U434" s="25">
        <f t="shared" si="46"/>
        <v>0.37662783568362102</v>
      </c>
      <c r="V434" s="26" t="str">
        <f t="shared" si="47"/>
        <v>13840620548700516361571</v>
      </c>
      <c r="W434" s="27">
        <v>43831</v>
      </c>
      <c r="X434" s="28"/>
      <c r="Y434" s="47"/>
      <c r="Z434" s="30">
        <f t="shared" si="48"/>
        <v>0</v>
      </c>
      <c r="AB434" s="32">
        <f t="shared" si="42"/>
        <v>0</v>
      </c>
      <c r="AC434" s="31"/>
      <c r="AD434" s="33">
        <f t="shared" si="43"/>
        <v>0</v>
      </c>
    </row>
    <row r="435" spans="1:30" s="46" customFormat="1" hidden="1" x14ac:dyDescent="0.2">
      <c r="A435" s="9">
        <v>2021</v>
      </c>
      <c r="B435" s="1" t="s">
        <v>3</v>
      </c>
      <c r="C435" s="19" t="s">
        <v>38</v>
      </c>
      <c r="D435" s="19" t="s">
        <v>39</v>
      </c>
      <c r="E435" s="19" t="s">
        <v>99</v>
      </c>
      <c r="F435" s="20">
        <v>138406</v>
      </c>
      <c r="G435" s="20">
        <v>138406</v>
      </c>
      <c r="H435" s="20" t="s">
        <v>41</v>
      </c>
      <c r="I435" s="20" t="s">
        <v>42</v>
      </c>
      <c r="J435" s="20">
        <v>20548700516</v>
      </c>
      <c r="K435" s="19" t="s">
        <v>201</v>
      </c>
      <c r="L435" s="19"/>
      <c r="M435" s="1" t="s">
        <v>35</v>
      </c>
      <c r="N435" s="2">
        <v>361541</v>
      </c>
      <c r="O435" s="1" t="s">
        <v>36</v>
      </c>
      <c r="P435" s="3">
        <v>31.07226</v>
      </c>
      <c r="Q435" s="22">
        <f t="shared" si="44"/>
        <v>0.20057311569869707</v>
      </c>
      <c r="R435" s="23">
        <f t="shared" si="45"/>
        <v>24.840000000000003</v>
      </c>
      <c r="S435" s="4">
        <v>0.1</v>
      </c>
      <c r="T435" s="3">
        <v>27.6</v>
      </c>
      <c r="U435" s="25">
        <f t="shared" si="46"/>
        <v>6.2322599999999966</v>
      </c>
      <c r="V435" s="26" t="str">
        <f t="shared" si="47"/>
        <v>13840620548700516361541</v>
      </c>
      <c r="W435" s="27">
        <v>43831</v>
      </c>
      <c r="X435" s="28"/>
      <c r="Y435" s="47"/>
      <c r="Z435" s="30">
        <f t="shared" si="48"/>
        <v>0</v>
      </c>
      <c r="AB435" s="32">
        <f t="shared" si="42"/>
        <v>0</v>
      </c>
      <c r="AC435" s="31"/>
      <c r="AD435" s="33">
        <f t="shared" si="43"/>
        <v>0</v>
      </c>
    </row>
    <row r="436" spans="1:30" s="46" customFormat="1" hidden="1" x14ac:dyDescent="0.2">
      <c r="A436" s="9">
        <v>2021</v>
      </c>
      <c r="B436" s="1" t="s">
        <v>3</v>
      </c>
      <c r="C436" s="19" t="s">
        <v>38</v>
      </c>
      <c r="D436" s="19" t="s">
        <v>39</v>
      </c>
      <c r="E436" s="19" t="s">
        <v>99</v>
      </c>
      <c r="F436" s="20">
        <v>138406</v>
      </c>
      <c r="G436" s="20">
        <v>138406</v>
      </c>
      <c r="H436" s="20" t="s">
        <v>41</v>
      </c>
      <c r="I436" s="20" t="s">
        <v>42</v>
      </c>
      <c r="J436" s="20">
        <v>20548700516</v>
      </c>
      <c r="K436" s="19" t="s">
        <v>201</v>
      </c>
      <c r="L436" s="19"/>
      <c r="M436" s="1" t="s">
        <v>35</v>
      </c>
      <c r="N436" s="2">
        <v>361540</v>
      </c>
      <c r="O436" s="1" t="s">
        <v>73</v>
      </c>
      <c r="P436" s="3">
        <v>51.192744407999996</v>
      </c>
      <c r="Q436" s="22">
        <f t="shared" si="44"/>
        <v>0.20008195548897623</v>
      </c>
      <c r="R436" s="23">
        <f t="shared" si="45"/>
        <v>40.950000000000003</v>
      </c>
      <c r="S436" s="4">
        <v>0.1</v>
      </c>
      <c r="T436" s="3">
        <v>45.5</v>
      </c>
      <c r="U436" s="25">
        <f t="shared" si="46"/>
        <v>10.242744407999993</v>
      </c>
      <c r="V436" s="26" t="str">
        <f t="shared" si="47"/>
        <v>13840620548700516361540</v>
      </c>
      <c r="W436" s="27">
        <v>43831</v>
      </c>
      <c r="X436" s="28"/>
      <c r="Y436" s="47"/>
      <c r="Z436" s="30">
        <f t="shared" si="48"/>
        <v>0</v>
      </c>
      <c r="AB436" s="32">
        <f t="shared" si="42"/>
        <v>0</v>
      </c>
      <c r="AC436" s="31"/>
      <c r="AD436" s="33">
        <f t="shared" si="43"/>
        <v>0</v>
      </c>
    </row>
    <row r="437" spans="1:30" s="46" customFormat="1" hidden="1" x14ac:dyDescent="0.2">
      <c r="A437" s="9">
        <v>2021</v>
      </c>
      <c r="B437" s="1" t="s">
        <v>3</v>
      </c>
      <c r="C437" s="19" t="s">
        <v>38</v>
      </c>
      <c r="D437" s="19" t="s">
        <v>39</v>
      </c>
      <c r="E437" s="19" t="s">
        <v>99</v>
      </c>
      <c r="F437" s="20">
        <v>138406</v>
      </c>
      <c r="G437" s="20">
        <v>138406</v>
      </c>
      <c r="H437" s="20" t="s">
        <v>41</v>
      </c>
      <c r="I437" s="20" t="s">
        <v>42</v>
      </c>
      <c r="J437" s="20">
        <v>20548700516</v>
      </c>
      <c r="K437" s="19" t="s">
        <v>201</v>
      </c>
      <c r="L437" s="19"/>
      <c r="M437" s="1" t="s">
        <v>44</v>
      </c>
      <c r="N437" s="2">
        <v>361532</v>
      </c>
      <c r="O437" s="1" t="s">
        <v>45</v>
      </c>
      <c r="P437" s="3">
        <v>24.870425957550601</v>
      </c>
      <c r="Q437" s="22">
        <f t="shared" si="44"/>
        <v>0.14959236982513713</v>
      </c>
      <c r="R437" s="23">
        <f t="shared" si="45"/>
        <v>21.150000000000002</v>
      </c>
      <c r="S437" s="4">
        <v>0.1</v>
      </c>
      <c r="T437" s="3">
        <v>23.5</v>
      </c>
      <c r="U437" s="25">
        <f t="shared" si="46"/>
        <v>3.7204259575505993</v>
      </c>
      <c r="V437" s="26" t="str">
        <f t="shared" si="47"/>
        <v>13840620548700516361532</v>
      </c>
      <c r="W437" s="27">
        <v>43831</v>
      </c>
      <c r="X437" s="28"/>
      <c r="Y437" s="47"/>
      <c r="Z437" s="30">
        <f t="shared" si="48"/>
        <v>0</v>
      </c>
      <c r="AB437" s="32">
        <f t="shared" si="42"/>
        <v>0</v>
      </c>
      <c r="AC437" s="31"/>
      <c r="AD437" s="33">
        <f t="shared" si="43"/>
        <v>0</v>
      </c>
    </row>
    <row r="438" spans="1:30" s="46" customFormat="1" hidden="1" x14ac:dyDescent="0.2">
      <c r="A438" s="9">
        <v>2021</v>
      </c>
      <c r="B438" s="1" t="s">
        <v>3</v>
      </c>
      <c r="C438" s="19" t="s">
        <v>38</v>
      </c>
      <c r="D438" s="19" t="s">
        <v>39</v>
      </c>
      <c r="E438" s="19" t="s">
        <v>99</v>
      </c>
      <c r="F438" s="20">
        <v>138406</v>
      </c>
      <c r="G438" s="20">
        <v>138406</v>
      </c>
      <c r="H438" s="20" t="s">
        <v>41</v>
      </c>
      <c r="I438" s="20" t="s">
        <v>42</v>
      </c>
      <c r="J438" s="20">
        <v>20548700516</v>
      </c>
      <c r="K438" s="19" t="s">
        <v>201</v>
      </c>
      <c r="L438" s="19"/>
      <c r="M438" s="1" t="s">
        <v>44</v>
      </c>
      <c r="N438" s="2">
        <v>361537</v>
      </c>
      <c r="O438" s="1" t="s">
        <v>107</v>
      </c>
      <c r="P438" s="3">
        <v>76.067035200000007</v>
      </c>
      <c r="Q438" s="22">
        <f t="shared" si="44"/>
        <v>0.15048614909076941</v>
      </c>
      <c r="R438" s="23">
        <f t="shared" si="45"/>
        <v>64.62</v>
      </c>
      <c r="S438" s="4">
        <v>0.1</v>
      </c>
      <c r="T438" s="3">
        <v>71.8</v>
      </c>
      <c r="U438" s="25">
        <f t="shared" si="46"/>
        <v>11.447035200000002</v>
      </c>
      <c r="V438" s="26" t="str">
        <f t="shared" si="47"/>
        <v>13840620548700516361537</v>
      </c>
      <c r="W438" s="27">
        <v>43831</v>
      </c>
      <c r="X438" s="28"/>
      <c r="Y438" s="47"/>
      <c r="Z438" s="30">
        <f t="shared" si="48"/>
        <v>0</v>
      </c>
      <c r="AB438" s="32">
        <f t="shared" si="42"/>
        <v>0</v>
      </c>
      <c r="AC438" s="31"/>
      <c r="AD438" s="33">
        <f t="shared" si="43"/>
        <v>0</v>
      </c>
    </row>
    <row r="439" spans="1:30" s="46" customFormat="1" hidden="1" x14ac:dyDescent="0.2">
      <c r="A439" s="9">
        <v>2021</v>
      </c>
      <c r="B439" s="1" t="s">
        <v>3</v>
      </c>
      <c r="C439" s="19" t="s">
        <v>38</v>
      </c>
      <c r="D439" s="19" t="s">
        <v>39</v>
      </c>
      <c r="E439" s="19" t="s">
        <v>99</v>
      </c>
      <c r="F439" s="20">
        <v>138406</v>
      </c>
      <c r="G439" s="20">
        <v>138406</v>
      </c>
      <c r="H439" s="20" t="s">
        <v>41</v>
      </c>
      <c r="I439" s="20" t="s">
        <v>42</v>
      </c>
      <c r="J439" s="20">
        <v>20548700516</v>
      </c>
      <c r="K439" s="19" t="s">
        <v>201</v>
      </c>
      <c r="L439" s="19"/>
      <c r="M439" s="1" t="s">
        <v>74</v>
      </c>
      <c r="N439" s="2">
        <v>370049</v>
      </c>
      <c r="O439" s="1" t="s">
        <v>108</v>
      </c>
      <c r="P439" s="3">
        <v>175.05</v>
      </c>
      <c r="Q439" s="22">
        <f t="shared" si="44"/>
        <v>0.23907455012853462</v>
      </c>
      <c r="R439" s="23">
        <f t="shared" si="45"/>
        <v>133.20000000000002</v>
      </c>
      <c r="S439" s="4">
        <v>0.1</v>
      </c>
      <c r="T439" s="3">
        <v>148</v>
      </c>
      <c r="U439" s="25">
        <f t="shared" si="46"/>
        <v>41.849999999999994</v>
      </c>
      <c r="V439" s="26" t="str">
        <f t="shared" si="47"/>
        <v>13840620548700516370049</v>
      </c>
      <c r="W439" s="27">
        <v>43831</v>
      </c>
      <c r="X439" s="28"/>
      <c r="Y439" s="47"/>
      <c r="Z439" s="30">
        <f t="shared" si="48"/>
        <v>0</v>
      </c>
      <c r="AB439" s="32">
        <f t="shared" si="42"/>
        <v>0</v>
      </c>
      <c r="AC439" s="31"/>
      <c r="AD439" s="33">
        <f t="shared" si="43"/>
        <v>0</v>
      </c>
    </row>
    <row r="440" spans="1:30" s="46" customFormat="1" hidden="1" x14ac:dyDescent="0.2">
      <c r="A440" s="9">
        <v>2021</v>
      </c>
      <c r="B440" s="1" t="s">
        <v>3</v>
      </c>
      <c r="C440" s="19" t="s">
        <v>38</v>
      </c>
      <c r="D440" s="19" t="s">
        <v>39</v>
      </c>
      <c r="E440" s="19" t="s">
        <v>99</v>
      </c>
      <c r="F440" s="20">
        <v>138406</v>
      </c>
      <c r="G440" s="20">
        <v>138406</v>
      </c>
      <c r="H440" s="20" t="s">
        <v>41</v>
      </c>
      <c r="I440" s="20" t="s">
        <v>42</v>
      </c>
      <c r="J440" s="20">
        <v>20548700516</v>
      </c>
      <c r="K440" s="19" t="s">
        <v>201</v>
      </c>
      <c r="L440" s="19"/>
      <c r="M440" s="1" t="s">
        <v>74</v>
      </c>
      <c r="N440" s="2">
        <v>371439</v>
      </c>
      <c r="O440" s="1" t="s">
        <v>102</v>
      </c>
      <c r="P440" s="3">
        <v>137.69</v>
      </c>
      <c r="Q440" s="22">
        <f t="shared" si="44"/>
        <v>1.1983441063258105E-2</v>
      </c>
      <c r="R440" s="23">
        <f t="shared" si="45"/>
        <v>136.04</v>
      </c>
      <c r="S440" s="4">
        <v>0.05</v>
      </c>
      <c r="T440" s="3">
        <v>143.19999999999999</v>
      </c>
      <c r="U440" s="25">
        <f t="shared" si="46"/>
        <v>1.6500000000000057</v>
      </c>
      <c r="V440" s="26" t="str">
        <f t="shared" si="47"/>
        <v>13840620548700516371439</v>
      </c>
      <c r="W440" s="27">
        <v>43831</v>
      </c>
      <c r="X440" s="28"/>
      <c r="Y440" s="47"/>
      <c r="Z440" s="30">
        <f t="shared" si="48"/>
        <v>0</v>
      </c>
      <c r="AB440" s="32">
        <f t="shared" si="42"/>
        <v>0</v>
      </c>
      <c r="AC440" s="31"/>
      <c r="AD440" s="33">
        <f t="shared" si="43"/>
        <v>0</v>
      </c>
    </row>
    <row r="441" spans="1:30" s="46" customFormat="1" hidden="1" x14ac:dyDescent="0.2">
      <c r="A441" s="9">
        <v>2021</v>
      </c>
      <c r="B441" s="1" t="s">
        <v>3</v>
      </c>
      <c r="C441" s="19" t="s">
        <v>38</v>
      </c>
      <c r="D441" s="19" t="s">
        <v>39</v>
      </c>
      <c r="E441" s="19" t="s">
        <v>99</v>
      </c>
      <c r="F441" s="20">
        <v>138406</v>
      </c>
      <c r="G441" s="20">
        <v>138406</v>
      </c>
      <c r="H441" s="20" t="s">
        <v>95</v>
      </c>
      <c r="I441" s="20" t="s">
        <v>95</v>
      </c>
      <c r="J441" s="20">
        <v>20601032571</v>
      </c>
      <c r="K441" s="19" t="s">
        <v>202</v>
      </c>
      <c r="L441" s="19"/>
      <c r="M441" s="1" t="s">
        <v>35</v>
      </c>
      <c r="N441" s="2">
        <v>361358</v>
      </c>
      <c r="O441" s="1" t="s">
        <v>114</v>
      </c>
      <c r="P441" s="3">
        <v>32.162832000000002</v>
      </c>
      <c r="Q441" s="22">
        <f t="shared" si="44"/>
        <v>0.14032445899042711</v>
      </c>
      <c r="R441" s="23">
        <f t="shared" si="45"/>
        <v>27.649600000000003</v>
      </c>
      <c r="S441" s="4">
        <v>0.12</v>
      </c>
      <c r="T441" s="3">
        <v>31.42</v>
      </c>
      <c r="U441" s="25">
        <f t="shared" si="46"/>
        <v>4.5132319999999986</v>
      </c>
      <c r="V441" s="26" t="str">
        <f t="shared" si="47"/>
        <v>13840620601032571361358</v>
      </c>
      <c r="W441" s="27">
        <v>43831</v>
      </c>
      <c r="X441" s="28"/>
      <c r="Y441" s="47"/>
      <c r="Z441" s="30">
        <f t="shared" si="48"/>
        <v>0</v>
      </c>
      <c r="AB441" s="32">
        <f t="shared" si="42"/>
        <v>0</v>
      </c>
      <c r="AC441" s="31"/>
      <c r="AD441" s="33">
        <f t="shared" si="43"/>
        <v>0</v>
      </c>
    </row>
    <row r="442" spans="1:30" s="46" customFormat="1" hidden="1" x14ac:dyDescent="0.2">
      <c r="A442" s="9">
        <v>2021</v>
      </c>
      <c r="B442" s="1" t="s">
        <v>3</v>
      </c>
      <c r="C442" s="19" t="s">
        <v>38</v>
      </c>
      <c r="D442" s="19" t="s">
        <v>39</v>
      </c>
      <c r="E442" s="19" t="s">
        <v>99</v>
      </c>
      <c r="F442" s="20">
        <v>138406</v>
      </c>
      <c r="G442" s="20">
        <v>138406</v>
      </c>
      <c r="H442" s="20" t="s">
        <v>95</v>
      </c>
      <c r="I442" s="20" t="s">
        <v>95</v>
      </c>
      <c r="J442" s="20">
        <v>20601032571</v>
      </c>
      <c r="K442" s="19" t="s">
        <v>202</v>
      </c>
      <c r="L442" s="19"/>
      <c r="M442" s="1" t="s">
        <v>35</v>
      </c>
      <c r="N442" s="2">
        <v>361541</v>
      </c>
      <c r="O442" s="1" t="s">
        <v>36</v>
      </c>
      <c r="P442" s="3">
        <v>31.07226</v>
      </c>
      <c r="Q442" s="22">
        <f t="shared" si="44"/>
        <v>0.12992546977684449</v>
      </c>
      <c r="R442" s="23">
        <f t="shared" si="45"/>
        <v>27.035182022471744</v>
      </c>
      <c r="S442" s="4">
        <v>0.12</v>
      </c>
      <c r="T442" s="3">
        <v>30.721797752808801</v>
      </c>
      <c r="U442" s="25">
        <f t="shared" si="46"/>
        <v>4.0370779775282557</v>
      </c>
      <c r="V442" s="26" t="str">
        <f t="shared" si="47"/>
        <v>13840620601032571361541</v>
      </c>
      <c r="W442" s="27">
        <v>43831</v>
      </c>
      <c r="X442" s="28"/>
      <c r="Y442" s="47"/>
      <c r="Z442" s="30">
        <f t="shared" si="48"/>
        <v>0</v>
      </c>
      <c r="AB442" s="32">
        <f t="shared" si="42"/>
        <v>0</v>
      </c>
      <c r="AC442" s="31"/>
      <c r="AD442" s="33">
        <f t="shared" si="43"/>
        <v>0</v>
      </c>
    </row>
    <row r="443" spans="1:30" s="46" customFormat="1" hidden="1" x14ac:dyDescent="0.2">
      <c r="A443" s="9">
        <v>2021</v>
      </c>
      <c r="B443" s="1" t="s">
        <v>3</v>
      </c>
      <c r="C443" s="19" t="s">
        <v>38</v>
      </c>
      <c r="D443" s="19" t="s">
        <v>39</v>
      </c>
      <c r="E443" s="19" t="s">
        <v>203</v>
      </c>
      <c r="F443" s="20">
        <v>54167</v>
      </c>
      <c r="G443" s="20">
        <v>54167</v>
      </c>
      <c r="H443" s="20" t="s">
        <v>41</v>
      </c>
      <c r="I443" s="20" t="s">
        <v>55</v>
      </c>
      <c r="J443" s="20">
        <v>20265815830</v>
      </c>
      <c r="K443" s="19" t="s">
        <v>204</v>
      </c>
      <c r="L443" s="19" t="s">
        <v>205</v>
      </c>
      <c r="M443" s="1" t="s">
        <v>35</v>
      </c>
      <c r="N443" s="2">
        <v>361444</v>
      </c>
      <c r="O443" s="1" t="s">
        <v>54</v>
      </c>
      <c r="P443" s="3">
        <v>29.02</v>
      </c>
      <c r="Q443" s="22">
        <f t="shared" si="44"/>
        <v>0.14000000000000001</v>
      </c>
      <c r="R443" s="23">
        <f t="shared" si="45"/>
        <v>24.9572</v>
      </c>
      <c r="S443" s="4">
        <v>0.14000000000000001</v>
      </c>
      <c r="T443" s="3">
        <v>29.02</v>
      </c>
      <c r="U443" s="25">
        <f t="shared" si="46"/>
        <v>4.0627999999999993</v>
      </c>
      <c r="V443" s="26" t="str">
        <f t="shared" si="47"/>
        <v>5416720265815830361444</v>
      </c>
      <c r="W443" s="27">
        <v>43831</v>
      </c>
      <c r="X443" s="28"/>
      <c r="Y443" s="29"/>
      <c r="Z443" s="30">
        <f t="shared" si="48"/>
        <v>0</v>
      </c>
      <c r="AA443" s="31"/>
      <c r="AB443" s="32">
        <f t="shared" si="42"/>
        <v>0</v>
      </c>
      <c r="AC443" s="31"/>
      <c r="AD443" s="33">
        <f t="shared" si="43"/>
        <v>0</v>
      </c>
    </row>
    <row r="444" spans="1:30" s="46" customFormat="1" hidden="1" x14ac:dyDescent="0.2">
      <c r="A444" s="9">
        <v>2021</v>
      </c>
      <c r="B444" s="1" t="s">
        <v>3</v>
      </c>
      <c r="C444" s="19" t="s">
        <v>38</v>
      </c>
      <c r="D444" s="19" t="s">
        <v>39</v>
      </c>
      <c r="E444" s="19" t="s">
        <v>203</v>
      </c>
      <c r="F444" s="20">
        <v>54167</v>
      </c>
      <c r="G444" s="20">
        <v>54167</v>
      </c>
      <c r="H444" s="20" t="s">
        <v>41</v>
      </c>
      <c r="I444" s="20" t="s">
        <v>55</v>
      </c>
      <c r="J444" s="20">
        <v>20265815830</v>
      </c>
      <c r="K444" s="19" t="s">
        <v>204</v>
      </c>
      <c r="L444" s="19" t="s">
        <v>205</v>
      </c>
      <c r="M444" s="1" t="s">
        <v>44</v>
      </c>
      <c r="N444" s="2">
        <v>361535</v>
      </c>
      <c r="O444" s="1" t="s">
        <v>63</v>
      </c>
      <c r="P444" s="3">
        <v>40.678559999999997</v>
      </c>
      <c r="Q444" s="22">
        <f t="shared" si="44"/>
        <v>0.4230474235076167</v>
      </c>
      <c r="R444" s="23">
        <f t="shared" si="45"/>
        <v>23.469600000000003</v>
      </c>
      <c r="S444" s="4">
        <v>0.12</v>
      </c>
      <c r="T444" s="3">
        <v>26.67</v>
      </c>
      <c r="U444" s="25">
        <f t="shared" si="46"/>
        <v>17.208959999999994</v>
      </c>
      <c r="V444" s="26" t="str">
        <f t="shared" si="47"/>
        <v>5416720265815830361535</v>
      </c>
      <c r="W444" s="27">
        <v>43831</v>
      </c>
      <c r="X444" s="28"/>
      <c r="Y444" s="29"/>
      <c r="Z444" s="30">
        <f t="shared" si="48"/>
        <v>0</v>
      </c>
      <c r="AA444" s="31"/>
      <c r="AB444" s="32">
        <f t="shared" si="42"/>
        <v>0</v>
      </c>
      <c r="AC444" s="31"/>
      <c r="AD444" s="33">
        <f t="shared" si="43"/>
        <v>0</v>
      </c>
    </row>
    <row r="445" spans="1:30" s="46" customFormat="1" hidden="1" x14ac:dyDescent="0.2">
      <c r="A445" s="9">
        <v>2021</v>
      </c>
      <c r="B445" s="1" t="s">
        <v>3</v>
      </c>
      <c r="C445" s="19" t="s">
        <v>38</v>
      </c>
      <c r="D445" s="19" t="s">
        <v>39</v>
      </c>
      <c r="E445" s="19" t="s">
        <v>203</v>
      </c>
      <c r="F445" s="20">
        <v>54167</v>
      </c>
      <c r="G445" s="20">
        <v>54167</v>
      </c>
      <c r="H445" s="20" t="s">
        <v>41</v>
      </c>
      <c r="I445" s="20" t="s">
        <v>55</v>
      </c>
      <c r="J445" s="20">
        <v>20265815830</v>
      </c>
      <c r="K445" s="19" t="s">
        <v>204</v>
      </c>
      <c r="L445" s="19" t="s">
        <v>205</v>
      </c>
      <c r="M445" s="1" t="s">
        <v>35</v>
      </c>
      <c r="N445" s="2">
        <v>361541</v>
      </c>
      <c r="O445" s="1" t="s">
        <v>36</v>
      </c>
      <c r="P445" s="3">
        <v>31.07226</v>
      </c>
      <c r="Q445" s="22">
        <f t="shared" si="44"/>
        <v>0.14843657976600344</v>
      </c>
      <c r="R445" s="23">
        <f t="shared" si="45"/>
        <v>26.46</v>
      </c>
      <c r="S445" s="4">
        <v>0.1</v>
      </c>
      <c r="T445" s="3">
        <v>29.4</v>
      </c>
      <c r="U445" s="25">
        <f t="shared" si="46"/>
        <v>4.6122599999999991</v>
      </c>
      <c r="V445" s="26" t="str">
        <f t="shared" si="47"/>
        <v>5416720265815830361541</v>
      </c>
      <c r="W445" s="27">
        <v>43831</v>
      </c>
      <c r="X445" s="28"/>
      <c r="Y445" s="29"/>
      <c r="Z445" s="30">
        <f t="shared" si="48"/>
        <v>0</v>
      </c>
      <c r="AA445" s="31"/>
      <c r="AB445" s="32">
        <f t="shared" si="42"/>
        <v>0</v>
      </c>
      <c r="AC445" s="31"/>
      <c r="AD445" s="33">
        <f t="shared" si="43"/>
        <v>0</v>
      </c>
    </row>
    <row r="446" spans="1:30" s="46" customFormat="1" hidden="1" x14ac:dyDescent="0.2">
      <c r="A446" s="9">
        <v>2021</v>
      </c>
      <c r="B446" s="1" t="s">
        <v>3</v>
      </c>
      <c r="C446" s="19" t="s">
        <v>38</v>
      </c>
      <c r="D446" s="19" t="s">
        <v>39</v>
      </c>
      <c r="E446" s="19" t="s">
        <v>203</v>
      </c>
      <c r="F446" s="20">
        <v>54167</v>
      </c>
      <c r="G446" s="20">
        <v>54167</v>
      </c>
      <c r="H446" s="20" t="s">
        <v>41</v>
      </c>
      <c r="I446" s="20" t="s">
        <v>55</v>
      </c>
      <c r="J446" s="20">
        <v>20265815830</v>
      </c>
      <c r="K446" s="19" t="s">
        <v>204</v>
      </c>
      <c r="L446" s="19" t="s">
        <v>205</v>
      </c>
      <c r="M446" s="1" t="s">
        <v>44</v>
      </c>
      <c r="N446" s="2">
        <v>361569</v>
      </c>
      <c r="O446" s="1" t="s">
        <v>64</v>
      </c>
      <c r="P446" s="3">
        <v>24.49</v>
      </c>
      <c r="Q446" s="22">
        <f t="shared" si="44"/>
        <v>4.1665986116782183E-2</v>
      </c>
      <c r="R446" s="23">
        <f t="shared" si="45"/>
        <v>23.469600000000003</v>
      </c>
      <c r="S446" s="4">
        <v>0.12</v>
      </c>
      <c r="T446" s="3">
        <v>26.67</v>
      </c>
      <c r="U446" s="25">
        <f t="shared" si="46"/>
        <v>1.0203999999999951</v>
      </c>
      <c r="V446" s="26" t="str">
        <f t="shared" si="47"/>
        <v>5416720265815830361569</v>
      </c>
      <c r="W446" s="27">
        <v>43831</v>
      </c>
      <c r="X446" s="28"/>
      <c r="Y446" s="29"/>
      <c r="Z446" s="30">
        <f t="shared" si="48"/>
        <v>0</v>
      </c>
      <c r="AA446" s="31"/>
      <c r="AB446" s="32">
        <f t="shared" si="42"/>
        <v>0</v>
      </c>
      <c r="AC446" s="31"/>
      <c r="AD446" s="33">
        <f t="shared" si="43"/>
        <v>0</v>
      </c>
    </row>
    <row r="447" spans="1:30" s="46" customFormat="1" hidden="1" x14ac:dyDescent="0.2">
      <c r="A447" s="9">
        <v>2021</v>
      </c>
      <c r="B447" s="1" t="s">
        <v>3</v>
      </c>
      <c r="C447" s="35" t="s">
        <v>38</v>
      </c>
      <c r="D447" s="35" t="s">
        <v>39</v>
      </c>
      <c r="E447" s="35" t="s">
        <v>203</v>
      </c>
      <c r="F447" s="36">
        <v>54167</v>
      </c>
      <c r="G447" s="36">
        <v>54167</v>
      </c>
      <c r="H447" s="36" t="s">
        <v>41</v>
      </c>
      <c r="I447" s="36" t="s">
        <v>55</v>
      </c>
      <c r="J447" s="36">
        <v>20265815830</v>
      </c>
      <c r="K447" s="35" t="s">
        <v>204</v>
      </c>
      <c r="L447" s="35" t="s">
        <v>205</v>
      </c>
      <c r="M447" s="10" t="s">
        <v>35</v>
      </c>
      <c r="N447" s="37">
        <v>361571</v>
      </c>
      <c r="O447" s="10" t="s">
        <v>37</v>
      </c>
      <c r="P447" s="38">
        <v>25.216627835683624</v>
      </c>
      <c r="Q447" s="39">
        <f t="shared" si="44"/>
        <v>0</v>
      </c>
      <c r="R447" s="40">
        <f t="shared" si="45"/>
        <v>26.46</v>
      </c>
      <c r="S447" s="41">
        <v>0.1</v>
      </c>
      <c r="T447" s="38">
        <v>29.4</v>
      </c>
      <c r="U447" s="42">
        <f t="shared" si="46"/>
        <v>0</v>
      </c>
      <c r="V447" s="43" t="str">
        <f t="shared" si="47"/>
        <v>5416720265815830361571</v>
      </c>
      <c r="W447" s="44">
        <v>43831</v>
      </c>
      <c r="X447" s="45"/>
      <c r="Y447" s="29"/>
      <c r="Z447" s="30">
        <f t="shared" si="48"/>
        <v>0</v>
      </c>
      <c r="AA447" s="31"/>
      <c r="AB447" s="32">
        <f t="shared" si="42"/>
        <v>0</v>
      </c>
      <c r="AC447" s="31"/>
      <c r="AD447" s="33">
        <f t="shared" si="43"/>
        <v>0</v>
      </c>
    </row>
    <row r="448" spans="1:30" s="46" customFormat="1" hidden="1" x14ac:dyDescent="0.2">
      <c r="A448" s="9">
        <v>2021</v>
      </c>
      <c r="B448" s="1" t="s">
        <v>3</v>
      </c>
      <c r="C448" s="19" t="s">
        <v>38</v>
      </c>
      <c r="D448" s="19" t="s">
        <v>39</v>
      </c>
      <c r="E448" s="19" t="s">
        <v>203</v>
      </c>
      <c r="F448" s="20">
        <v>54167</v>
      </c>
      <c r="G448" s="20">
        <v>54167</v>
      </c>
      <c r="H448" s="20" t="s">
        <v>32</v>
      </c>
      <c r="I448" s="20" t="s">
        <v>206</v>
      </c>
      <c r="J448" s="20">
        <v>20336183791</v>
      </c>
      <c r="K448" s="19" t="s">
        <v>207</v>
      </c>
      <c r="L448" s="19"/>
      <c r="M448" s="1" t="s">
        <v>44</v>
      </c>
      <c r="N448" s="2">
        <v>361532</v>
      </c>
      <c r="O448" s="1" t="s">
        <v>45</v>
      </c>
      <c r="P448" s="3">
        <v>24.870425957550601</v>
      </c>
      <c r="Q448" s="22">
        <f t="shared" si="44"/>
        <v>0.15904134349374677</v>
      </c>
      <c r="R448" s="23">
        <f t="shared" si="45"/>
        <v>20.914999999999999</v>
      </c>
      <c r="S448" s="4">
        <v>0.11</v>
      </c>
      <c r="T448" s="3">
        <v>23.5</v>
      </c>
      <c r="U448" s="25">
        <f t="shared" si="46"/>
        <v>3.9554259575506023</v>
      </c>
      <c r="V448" s="26" t="str">
        <f t="shared" si="47"/>
        <v>5416720336183791361532</v>
      </c>
      <c r="W448" s="27">
        <v>43831</v>
      </c>
      <c r="X448" s="28"/>
      <c r="Y448" s="29"/>
      <c r="Z448" s="30">
        <f t="shared" si="48"/>
        <v>0</v>
      </c>
      <c r="AA448" s="31"/>
      <c r="AB448" s="32">
        <f t="shared" si="42"/>
        <v>0</v>
      </c>
      <c r="AC448" s="31"/>
      <c r="AD448" s="33">
        <f t="shared" si="43"/>
        <v>0</v>
      </c>
    </row>
    <row r="449" spans="1:30" s="46" customFormat="1" hidden="1" x14ac:dyDescent="0.2">
      <c r="A449" s="9">
        <v>2021</v>
      </c>
      <c r="B449" s="1" t="s">
        <v>3</v>
      </c>
      <c r="C449" s="19" t="s">
        <v>38</v>
      </c>
      <c r="D449" s="19" t="s">
        <v>39</v>
      </c>
      <c r="E449" s="19" t="s">
        <v>203</v>
      </c>
      <c r="F449" s="20">
        <v>54167</v>
      </c>
      <c r="G449" s="20">
        <v>54167</v>
      </c>
      <c r="H449" s="20" t="s">
        <v>32</v>
      </c>
      <c r="I449" s="20" t="s">
        <v>206</v>
      </c>
      <c r="J449" s="20">
        <v>20336183791</v>
      </c>
      <c r="K449" s="19" t="s">
        <v>207</v>
      </c>
      <c r="L449" s="19"/>
      <c r="M449" s="1" t="s">
        <v>35</v>
      </c>
      <c r="N449" s="2">
        <v>361541</v>
      </c>
      <c r="O449" s="1" t="s">
        <v>36</v>
      </c>
      <c r="P449" s="3">
        <v>31.07226</v>
      </c>
      <c r="Q449" s="22">
        <f t="shared" si="44"/>
        <v>0.1607626867179921</v>
      </c>
      <c r="R449" s="23">
        <f t="shared" si="45"/>
        <v>26.077000000000002</v>
      </c>
      <c r="S449" s="4">
        <v>0.11</v>
      </c>
      <c r="T449" s="3">
        <v>29.3</v>
      </c>
      <c r="U449" s="25">
        <f t="shared" si="46"/>
        <v>4.9952599999999983</v>
      </c>
      <c r="V449" s="26" t="str">
        <f t="shared" si="47"/>
        <v>5416720336183791361541</v>
      </c>
      <c r="W449" s="27">
        <v>43831</v>
      </c>
      <c r="X449" s="28"/>
      <c r="Y449" s="29"/>
      <c r="Z449" s="30">
        <f t="shared" si="48"/>
        <v>0</v>
      </c>
      <c r="AA449" s="31"/>
      <c r="AB449" s="32">
        <f t="shared" si="42"/>
        <v>0</v>
      </c>
      <c r="AC449" s="31"/>
      <c r="AD449" s="33">
        <f t="shared" si="43"/>
        <v>0</v>
      </c>
    </row>
    <row r="450" spans="1:30" s="46" customFormat="1" hidden="1" x14ac:dyDescent="0.2">
      <c r="A450" s="9">
        <v>2021</v>
      </c>
      <c r="B450" s="1" t="s">
        <v>3</v>
      </c>
      <c r="C450" s="35" t="s">
        <v>38</v>
      </c>
      <c r="D450" s="35" t="s">
        <v>39</v>
      </c>
      <c r="E450" s="35" t="s">
        <v>203</v>
      </c>
      <c r="F450" s="36">
        <v>54167</v>
      </c>
      <c r="G450" s="36">
        <v>54167</v>
      </c>
      <c r="H450" s="36" t="s">
        <v>32</v>
      </c>
      <c r="I450" s="36" t="s">
        <v>206</v>
      </c>
      <c r="J450" s="36">
        <v>20336183791</v>
      </c>
      <c r="K450" s="35" t="s">
        <v>207</v>
      </c>
      <c r="L450" s="35"/>
      <c r="M450" s="10" t="s">
        <v>35</v>
      </c>
      <c r="N450" s="37">
        <v>361571</v>
      </c>
      <c r="O450" s="10" t="s">
        <v>37</v>
      </c>
      <c r="P450" s="38">
        <v>25.216627835683624</v>
      </c>
      <c r="Q450" s="39">
        <f t="shared" si="44"/>
        <v>0</v>
      </c>
      <c r="R450" s="40">
        <f t="shared" si="45"/>
        <v>26.077000000000002</v>
      </c>
      <c r="S450" s="41">
        <v>0.11</v>
      </c>
      <c r="T450" s="38">
        <v>29.3</v>
      </c>
      <c r="U450" s="42">
        <f t="shared" si="46"/>
        <v>0</v>
      </c>
      <c r="V450" s="43" t="str">
        <f t="shared" si="47"/>
        <v>5416720336183791361571</v>
      </c>
      <c r="W450" s="44">
        <v>43831</v>
      </c>
      <c r="X450" s="45"/>
      <c r="Y450" s="29"/>
      <c r="Z450" s="30">
        <f t="shared" si="48"/>
        <v>0</v>
      </c>
      <c r="AA450" s="31"/>
      <c r="AB450" s="32">
        <f t="shared" si="42"/>
        <v>0</v>
      </c>
      <c r="AC450" s="31"/>
      <c r="AD450" s="33">
        <f t="shared" si="43"/>
        <v>0</v>
      </c>
    </row>
    <row r="451" spans="1:30" s="46" customFormat="1" hidden="1" x14ac:dyDescent="0.2">
      <c r="A451" s="9">
        <v>2021</v>
      </c>
      <c r="B451" s="1" t="s">
        <v>3</v>
      </c>
      <c r="C451" s="19" t="s">
        <v>38</v>
      </c>
      <c r="D451" s="19" t="s">
        <v>39</v>
      </c>
      <c r="E451" s="19" t="s">
        <v>203</v>
      </c>
      <c r="F451" s="20">
        <v>54167</v>
      </c>
      <c r="G451" s="20">
        <v>54167</v>
      </c>
      <c r="H451" s="20" t="s">
        <v>208</v>
      </c>
      <c r="I451" s="20" t="s">
        <v>209</v>
      </c>
      <c r="J451" s="20">
        <v>20504645984</v>
      </c>
      <c r="K451" s="19" t="s">
        <v>210</v>
      </c>
      <c r="L451" s="19" t="s">
        <v>211</v>
      </c>
      <c r="M451" s="1" t="s">
        <v>44</v>
      </c>
      <c r="N451" s="2">
        <v>361532</v>
      </c>
      <c r="O451" s="1" t="s">
        <v>45</v>
      </c>
      <c r="P451" s="3">
        <v>24.870425957550601</v>
      </c>
      <c r="Q451" s="22">
        <f t="shared" si="44"/>
        <v>6.8170362680735397E-2</v>
      </c>
      <c r="R451" s="23">
        <f t="shared" si="45"/>
        <v>23.175000000000001</v>
      </c>
      <c r="S451" s="4">
        <v>0.1</v>
      </c>
      <c r="T451" s="3">
        <v>25.75</v>
      </c>
      <c r="U451" s="25">
        <f t="shared" si="46"/>
        <v>1.6954259575506008</v>
      </c>
      <c r="V451" s="26" t="str">
        <f t="shared" si="47"/>
        <v>5416720504645984361532</v>
      </c>
      <c r="W451" s="27">
        <v>43831</v>
      </c>
      <c r="X451" s="28"/>
      <c r="Y451" s="29"/>
      <c r="Z451" s="30">
        <f t="shared" si="48"/>
        <v>0</v>
      </c>
      <c r="AA451" s="31"/>
      <c r="AB451" s="32">
        <f t="shared" ref="AB451:AB514" si="49">IFERROR(AA451*U451,0)</f>
        <v>0</v>
      </c>
      <c r="AC451" s="31"/>
      <c r="AD451" s="33">
        <f t="shared" ref="AD451:AD514" si="50">IFERROR(Z451-AB451,0)</f>
        <v>0</v>
      </c>
    </row>
    <row r="452" spans="1:30" s="46" customFormat="1" hidden="1" x14ac:dyDescent="0.2">
      <c r="A452" s="9">
        <v>2021</v>
      </c>
      <c r="B452" s="1" t="s">
        <v>3</v>
      </c>
      <c r="C452" s="19" t="s">
        <v>38</v>
      </c>
      <c r="D452" s="19" t="s">
        <v>39</v>
      </c>
      <c r="E452" s="19" t="s">
        <v>203</v>
      </c>
      <c r="F452" s="20">
        <v>54167</v>
      </c>
      <c r="G452" s="20">
        <v>54167</v>
      </c>
      <c r="H452" s="20" t="s">
        <v>208</v>
      </c>
      <c r="I452" s="20" t="s">
        <v>209</v>
      </c>
      <c r="J452" s="20">
        <v>20504645984</v>
      </c>
      <c r="K452" s="19" t="s">
        <v>210</v>
      </c>
      <c r="L452" s="19" t="s">
        <v>211</v>
      </c>
      <c r="M452" s="1" t="s">
        <v>35</v>
      </c>
      <c r="N452" s="2">
        <v>361541</v>
      </c>
      <c r="O452" s="1" t="s">
        <v>36</v>
      </c>
      <c r="P452" s="3">
        <v>31.07226</v>
      </c>
      <c r="Q452" s="22">
        <f t="shared" si="44"/>
        <v>0.14843657976600344</v>
      </c>
      <c r="R452" s="23">
        <f t="shared" si="45"/>
        <v>26.46</v>
      </c>
      <c r="S452" s="4">
        <v>0.1</v>
      </c>
      <c r="T452" s="3">
        <v>29.4</v>
      </c>
      <c r="U452" s="25">
        <f t="shared" si="46"/>
        <v>4.6122599999999991</v>
      </c>
      <c r="V452" s="26" t="str">
        <f t="shared" si="47"/>
        <v>5416720504645984361541</v>
      </c>
      <c r="W452" s="27">
        <v>43831</v>
      </c>
      <c r="X452" s="28"/>
      <c r="Y452" s="29"/>
      <c r="Z452" s="30">
        <f t="shared" si="48"/>
        <v>0</v>
      </c>
      <c r="AA452" s="31"/>
      <c r="AB452" s="32">
        <f t="shared" si="49"/>
        <v>0</v>
      </c>
      <c r="AC452" s="31"/>
      <c r="AD452" s="33">
        <f t="shared" si="50"/>
        <v>0</v>
      </c>
    </row>
    <row r="453" spans="1:30" s="46" customFormat="1" hidden="1" x14ac:dyDescent="0.2">
      <c r="A453" s="9">
        <v>2021</v>
      </c>
      <c r="B453" s="1" t="s">
        <v>3</v>
      </c>
      <c r="C453" s="35" t="s">
        <v>38</v>
      </c>
      <c r="D453" s="35" t="s">
        <v>39</v>
      </c>
      <c r="E453" s="35" t="s">
        <v>203</v>
      </c>
      <c r="F453" s="36">
        <v>54167</v>
      </c>
      <c r="G453" s="36">
        <v>54167</v>
      </c>
      <c r="H453" s="36" t="s">
        <v>208</v>
      </c>
      <c r="I453" s="36" t="s">
        <v>209</v>
      </c>
      <c r="J453" s="36">
        <v>20504645984</v>
      </c>
      <c r="K453" s="35" t="s">
        <v>210</v>
      </c>
      <c r="L453" s="35" t="s">
        <v>211</v>
      </c>
      <c r="M453" s="10" t="s">
        <v>35</v>
      </c>
      <c r="N453" s="37">
        <v>361571</v>
      </c>
      <c r="O453" s="10" t="s">
        <v>37</v>
      </c>
      <c r="P453" s="38">
        <v>25.216627835683624</v>
      </c>
      <c r="Q453" s="39">
        <f t="shared" si="44"/>
        <v>0</v>
      </c>
      <c r="R453" s="40">
        <f t="shared" si="45"/>
        <v>26.46</v>
      </c>
      <c r="S453" s="41">
        <v>0.1</v>
      </c>
      <c r="T453" s="38">
        <v>29.4</v>
      </c>
      <c r="U453" s="42">
        <f t="shared" si="46"/>
        <v>0</v>
      </c>
      <c r="V453" s="43" t="str">
        <f t="shared" si="47"/>
        <v>5416720504645984361571</v>
      </c>
      <c r="W453" s="44">
        <v>43831</v>
      </c>
      <c r="X453" s="45"/>
      <c r="Y453" s="29"/>
      <c r="Z453" s="30">
        <f t="shared" si="48"/>
        <v>0</v>
      </c>
      <c r="AA453" s="31"/>
      <c r="AB453" s="32">
        <f t="shared" si="49"/>
        <v>0</v>
      </c>
      <c r="AC453" s="31"/>
      <c r="AD453" s="33">
        <f t="shared" si="50"/>
        <v>0</v>
      </c>
    </row>
    <row r="454" spans="1:30" s="46" customFormat="1" hidden="1" x14ac:dyDescent="0.2">
      <c r="A454" s="9">
        <v>2021</v>
      </c>
      <c r="B454" s="1" t="s">
        <v>3</v>
      </c>
      <c r="C454" s="19" t="s">
        <v>38</v>
      </c>
      <c r="D454" s="19" t="s">
        <v>39</v>
      </c>
      <c r="E454" s="19" t="s">
        <v>203</v>
      </c>
      <c r="F454" s="20">
        <v>54167</v>
      </c>
      <c r="G454" s="20">
        <v>54167</v>
      </c>
      <c r="H454" s="20" t="s">
        <v>208</v>
      </c>
      <c r="I454" s="20" t="s">
        <v>209</v>
      </c>
      <c r="J454" s="20">
        <v>20504645984</v>
      </c>
      <c r="K454" s="19" t="s">
        <v>210</v>
      </c>
      <c r="L454" s="19" t="s">
        <v>211</v>
      </c>
      <c r="M454" s="1" t="s">
        <v>74</v>
      </c>
      <c r="N454" s="2">
        <v>370041</v>
      </c>
      <c r="O454" s="1" t="s">
        <v>128</v>
      </c>
      <c r="P454" s="3">
        <v>152.84880000000001</v>
      </c>
      <c r="Q454" s="22">
        <f t="shared" si="44"/>
        <v>0.10896061990673145</v>
      </c>
      <c r="R454" s="23">
        <f t="shared" si="45"/>
        <v>136.1943</v>
      </c>
      <c r="S454" s="4">
        <v>0.1</v>
      </c>
      <c r="T454" s="3">
        <v>151.327</v>
      </c>
      <c r="U454" s="25">
        <f t="shared" si="46"/>
        <v>16.654500000000013</v>
      </c>
      <c r="V454" s="26" t="str">
        <f t="shared" si="47"/>
        <v>5416720504645984370041</v>
      </c>
      <c r="W454" s="27">
        <v>43831</v>
      </c>
      <c r="X454" s="28"/>
      <c r="Y454" s="29"/>
      <c r="Z454" s="30">
        <f t="shared" si="48"/>
        <v>0</v>
      </c>
      <c r="AA454" s="31"/>
      <c r="AB454" s="32">
        <f t="shared" si="49"/>
        <v>0</v>
      </c>
      <c r="AC454" s="31"/>
      <c r="AD454" s="33">
        <f t="shared" si="50"/>
        <v>0</v>
      </c>
    </row>
    <row r="455" spans="1:30" s="46" customFormat="1" hidden="1" x14ac:dyDescent="0.2">
      <c r="A455" s="9">
        <v>2021</v>
      </c>
      <c r="B455" s="1" t="s">
        <v>3</v>
      </c>
      <c r="C455" s="19" t="s">
        <v>38</v>
      </c>
      <c r="D455" s="19" t="s">
        <v>39</v>
      </c>
      <c r="E455" s="19" t="s">
        <v>203</v>
      </c>
      <c r="F455" s="20">
        <v>54167</v>
      </c>
      <c r="G455" s="20">
        <v>54167</v>
      </c>
      <c r="H455" s="20" t="s">
        <v>41</v>
      </c>
      <c r="I455" s="20" t="s">
        <v>42</v>
      </c>
      <c r="J455" s="20">
        <v>20601329256</v>
      </c>
      <c r="K455" s="19" t="s">
        <v>212</v>
      </c>
      <c r="L455" s="19"/>
      <c r="M455" s="1" t="s">
        <v>44</v>
      </c>
      <c r="N455" s="2">
        <v>361532</v>
      </c>
      <c r="O455" s="1" t="s">
        <v>45</v>
      </c>
      <c r="P455" s="3">
        <v>24.870425957550601</v>
      </c>
      <c r="Q455" s="22">
        <f t="shared" si="44"/>
        <v>0.33595829728899007</v>
      </c>
      <c r="R455" s="23">
        <f t="shared" si="45"/>
        <v>16.515000000000001</v>
      </c>
      <c r="S455" s="4">
        <v>0.1</v>
      </c>
      <c r="T455" s="3">
        <v>18.350000000000001</v>
      </c>
      <c r="U455" s="25">
        <f t="shared" si="46"/>
        <v>8.3554259575506009</v>
      </c>
      <c r="V455" s="26" t="str">
        <f t="shared" si="47"/>
        <v>5416720601329256361532</v>
      </c>
      <c r="W455" s="27">
        <v>43831</v>
      </c>
      <c r="X455" s="28"/>
      <c r="Y455" s="29"/>
      <c r="Z455" s="30">
        <f t="shared" si="48"/>
        <v>0</v>
      </c>
      <c r="AA455" s="31"/>
      <c r="AB455" s="32">
        <f t="shared" si="49"/>
        <v>0</v>
      </c>
      <c r="AC455" s="31"/>
      <c r="AD455" s="33">
        <f t="shared" si="50"/>
        <v>0</v>
      </c>
    </row>
    <row r="456" spans="1:30" s="46" customFormat="1" hidden="1" x14ac:dyDescent="0.2">
      <c r="A456" s="9">
        <v>2021</v>
      </c>
      <c r="B456" s="1" t="s">
        <v>3</v>
      </c>
      <c r="C456" s="19" t="s">
        <v>38</v>
      </c>
      <c r="D456" s="19" t="s">
        <v>39</v>
      </c>
      <c r="E456" s="19" t="s">
        <v>203</v>
      </c>
      <c r="F456" s="20">
        <v>54167</v>
      </c>
      <c r="G456" s="20">
        <v>54167</v>
      </c>
      <c r="H456" s="20" t="s">
        <v>41</v>
      </c>
      <c r="I456" s="20" t="s">
        <v>42</v>
      </c>
      <c r="J456" s="20">
        <v>20601329256</v>
      </c>
      <c r="K456" s="19" t="s">
        <v>212</v>
      </c>
      <c r="L456" s="19"/>
      <c r="M456" s="1" t="s">
        <v>44</v>
      </c>
      <c r="N456" s="2">
        <v>361535</v>
      </c>
      <c r="O456" s="1" t="s">
        <v>63</v>
      </c>
      <c r="P456" s="3">
        <v>40.678559999999997</v>
      </c>
      <c r="Q456" s="22">
        <f t="shared" si="44"/>
        <v>0.38050904456794932</v>
      </c>
      <c r="R456" s="23">
        <f t="shared" si="45"/>
        <v>25.2</v>
      </c>
      <c r="S456" s="4">
        <v>0.1</v>
      </c>
      <c r="T456" s="3">
        <v>28</v>
      </c>
      <c r="U456" s="25">
        <f t="shared" si="46"/>
        <v>15.478559999999998</v>
      </c>
      <c r="V456" s="26" t="str">
        <f t="shared" si="47"/>
        <v>5416720601329256361535</v>
      </c>
      <c r="W456" s="27">
        <v>43831</v>
      </c>
      <c r="X456" s="28"/>
      <c r="Y456" s="29"/>
      <c r="Z456" s="30">
        <f t="shared" si="48"/>
        <v>0</v>
      </c>
      <c r="AA456" s="31"/>
      <c r="AB456" s="32">
        <f t="shared" si="49"/>
        <v>0</v>
      </c>
      <c r="AC456" s="31"/>
      <c r="AD456" s="33">
        <f t="shared" si="50"/>
        <v>0</v>
      </c>
    </row>
    <row r="457" spans="1:30" s="46" customFormat="1" hidden="1" x14ac:dyDescent="0.2">
      <c r="A457" s="9">
        <v>2021</v>
      </c>
      <c r="B457" s="1" t="s">
        <v>3</v>
      </c>
      <c r="C457" s="19" t="s">
        <v>38</v>
      </c>
      <c r="D457" s="19" t="s">
        <v>39</v>
      </c>
      <c r="E457" s="19" t="s">
        <v>203</v>
      </c>
      <c r="F457" s="20">
        <v>54167</v>
      </c>
      <c r="G457" s="20">
        <v>54167</v>
      </c>
      <c r="H457" s="20" t="s">
        <v>41</v>
      </c>
      <c r="I457" s="20" t="s">
        <v>42</v>
      </c>
      <c r="J457" s="20">
        <v>20601329256</v>
      </c>
      <c r="K457" s="19" t="s">
        <v>212</v>
      </c>
      <c r="L457" s="19"/>
      <c r="M457" s="1" t="s">
        <v>44</v>
      </c>
      <c r="N457" s="2">
        <v>361538</v>
      </c>
      <c r="O457" s="1" t="s">
        <v>213</v>
      </c>
      <c r="P457" s="3">
        <v>149.70571200000001</v>
      </c>
      <c r="Q457" s="22">
        <f t="shared" si="44"/>
        <v>0.49549019211771961</v>
      </c>
      <c r="R457" s="23">
        <f t="shared" si="45"/>
        <v>75.528000000000006</v>
      </c>
      <c r="S457" s="4">
        <v>0.1</v>
      </c>
      <c r="T457" s="3">
        <v>83.92</v>
      </c>
      <c r="U457" s="25">
        <f t="shared" si="46"/>
        <v>74.177712</v>
      </c>
      <c r="V457" s="26" t="str">
        <f t="shared" si="47"/>
        <v>5416720601329256361538</v>
      </c>
      <c r="W457" s="27">
        <v>43831</v>
      </c>
      <c r="X457" s="28"/>
      <c r="Y457" s="29"/>
      <c r="Z457" s="30">
        <f t="shared" si="48"/>
        <v>0</v>
      </c>
      <c r="AA457" s="31"/>
      <c r="AB457" s="32">
        <f t="shared" si="49"/>
        <v>0</v>
      </c>
      <c r="AC457" s="31"/>
      <c r="AD457" s="33">
        <f t="shared" si="50"/>
        <v>0</v>
      </c>
    </row>
    <row r="458" spans="1:30" s="46" customFormat="1" hidden="1" x14ac:dyDescent="0.2">
      <c r="A458" s="9">
        <v>2021</v>
      </c>
      <c r="B458" s="1" t="s">
        <v>3</v>
      </c>
      <c r="C458" s="35" t="s">
        <v>38</v>
      </c>
      <c r="D458" s="35" t="s">
        <v>39</v>
      </c>
      <c r="E458" s="35" t="s">
        <v>203</v>
      </c>
      <c r="F458" s="36">
        <v>54167</v>
      </c>
      <c r="G458" s="36">
        <v>54167</v>
      </c>
      <c r="H458" s="36" t="s">
        <v>41</v>
      </c>
      <c r="I458" s="36" t="s">
        <v>42</v>
      </c>
      <c r="J458" s="36">
        <v>20601329256</v>
      </c>
      <c r="K458" s="35" t="s">
        <v>212</v>
      </c>
      <c r="L458" s="35"/>
      <c r="M458" s="10" t="s">
        <v>44</v>
      </c>
      <c r="N458" s="37">
        <v>361569</v>
      </c>
      <c r="O458" s="10" t="s">
        <v>64</v>
      </c>
      <c r="P458" s="38">
        <v>24.49</v>
      </c>
      <c r="Q458" s="39">
        <f t="shared" si="44"/>
        <v>0</v>
      </c>
      <c r="R458" s="40">
        <f t="shared" si="45"/>
        <v>25.2</v>
      </c>
      <c r="S458" s="41">
        <v>0.1</v>
      </c>
      <c r="T458" s="38">
        <v>28</v>
      </c>
      <c r="U458" s="42">
        <f t="shared" si="46"/>
        <v>0</v>
      </c>
      <c r="V458" s="43" t="str">
        <f t="shared" si="47"/>
        <v>5416720601329256361569</v>
      </c>
      <c r="W458" s="44">
        <v>43831</v>
      </c>
      <c r="X458" s="45"/>
      <c r="Y458" s="29"/>
      <c r="Z458" s="30">
        <f t="shared" si="48"/>
        <v>0</v>
      </c>
      <c r="AA458" s="31"/>
      <c r="AB458" s="32">
        <f t="shared" si="49"/>
        <v>0</v>
      </c>
      <c r="AC458" s="31"/>
      <c r="AD458" s="33">
        <f t="shared" si="50"/>
        <v>0</v>
      </c>
    </row>
    <row r="459" spans="1:30" s="46" customFormat="1" hidden="1" x14ac:dyDescent="0.2">
      <c r="A459" s="9">
        <v>2021</v>
      </c>
      <c r="B459" s="1" t="s">
        <v>3</v>
      </c>
      <c r="C459" s="19" t="s">
        <v>38</v>
      </c>
      <c r="D459" s="19" t="s">
        <v>39</v>
      </c>
      <c r="E459" s="19" t="s">
        <v>203</v>
      </c>
      <c r="F459" s="20">
        <v>54167</v>
      </c>
      <c r="G459" s="20">
        <v>54167</v>
      </c>
      <c r="H459" s="20" t="s">
        <v>208</v>
      </c>
      <c r="I459" s="20" t="s">
        <v>59</v>
      </c>
      <c r="J459" s="20">
        <v>20603707827</v>
      </c>
      <c r="K459" s="19" t="s">
        <v>214</v>
      </c>
      <c r="L459" s="19"/>
      <c r="M459" s="1" t="s">
        <v>35</v>
      </c>
      <c r="N459" s="2">
        <v>361390</v>
      </c>
      <c r="O459" s="1" t="s">
        <v>188</v>
      </c>
      <c r="P459" s="3">
        <v>19.393510413264</v>
      </c>
      <c r="Q459" s="22">
        <f t="shared" ref="Q459:Q522" si="51">IF(1-R459/P459&lt;0%,0,1-R459/P459)</f>
        <v>0.12515838347676844</v>
      </c>
      <c r="R459" s="23">
        <f t="shared" ref="R459:R522" si="52">+T459*(100%-S459)</f>
        <v>16.966250000000002</v>
      </c>
      <c r="S459" s="4">
        <v>0.125</v>
      </c>
      <c r="T459" s="3">
        <v>19.39</v>
      </c>
      <c r="U459" s="25">
        <f t="shared" ref="U459:U522" si="53">+IF(P459-R459&lt;0,0,P459-R459)</f>
        <v>2.4272604132639977</v>
      </c>
      <c r="V459" s="26" t="str">
        <f t="shared" ref="V459:V522" si="54">+CONCATENATE(G459,J459,N459)</f>
        <v>5416720603707827361390</v>
      </c>
      <c r="W459" s="27">
        <v>43831</v>
      </c>
      <c r="X459" s="28"/>
      <c r="Y459" s="29"/>
      <c r="Z459" s="30">
        <f t="shared" ref="Z459:Z522" si="55">IFERROR(U459*Y459,0)</f>
        <v>0</v>
      </c>
      <c r="AA459" s="31"/>
      <c r="AB459" s="32">
        <f t="shared" si="49"/>
        <v>0</v>
      </c>
      <c r="AC459" s="31"/>
      <c r="AD459" s="33">
        <f t="shared" si="50"/>
        <v>0</v>
      </c>
    </row>
    <row r="460" spans="1:30" s="46" customFormat="1" hidden="1" x14ac:dyDescent="0.2">
      <c r="A460" s="9">
        <v>2021</v>
      </c>
      <c r="B460" s="1" t="s">
        <v>3</v>
      </c>
      <c r="C460" s="19" t="s">
        <v>38</v>
      </c>
      <c r="D460" s="19" t="s">
        <v>39</v>
      </c>
      <c r="E460" s="19" t="s">
        <v>203</v>
      </c>
      <c r="F460" s="20">
        <v>54167</v>
      </c>
      <c r="G460" s="20">
        <v>54167</v>
      </c>
      <c r="H460" s="20" t="s">
        <v>208</v>
      </c>
      <c r="I460" s="20" t="s">
        <v>59</v>
      </c>
      <c r="J460" s="20">
        <v>20603707827</v>
      </c>
      <c r="K460" s="19" t="s">
        <v>214</v>
      </c>
      <c r="L460" s="19"/>
      <c r="M460" s="1" t="s">
        <v>44</v>
      </c>
      <c r="N460" s="2">
        <v>361532</v>
      </c>
      <c r="O460" s="1" t="s">
        <v>45</v>
      </c>
      <c r="P460" s="3">
        <v>24.870425957550601</v>
      </c>
      <c r="Q460" s="22">
        <f t="shared" si="51"/>
        <v>0.1299312670826831</v>
      </c>
      <c r="R460" s="23">
        <f t="shared" si="52"/>
        <v>21.63898</v>
      </c>
      <c r="S460" s="4">
        <v>9.8000000000000004E-2</v>
      </c>
      <c r="T460" s="3">
        <v>23.99</v>
      </c>
      <c r="U460" s="25">
        <f t="shared" si="53"/>
        <v>3.2314459575506014</v>
      </c>
      <c r="V460" s="26" t="str">
        <f t="shared" si="54"/>
        <v>5416720603707827361532</v>
      </c>
      <c r="W460" s="27">
        <v>43831</v>
      </c>
      <c r="X460" s="28"/>
      <c r="Y460" s="29"/>
      <c r="Z460" s="30">
        <f t="shared" si="55"/>
        <v>0</v>
      </c>
      <c r="AA460" s="31"/>
      <c r="AB460" s="32">
        <f t="shared" si="49"/>
        <v>0</v>
      </c>
      <c r="AC460" s="31"/>
      <c r="AD460" s="33">
        <f t="shared" si="50"/>
        <v>0</v>
      </c>
    </row>
    <row r="461" spans="1:30" s="46" customFormat="1" hidden="1" x14ac:dyDescent="0.2">
      <c r="A461" s="9">
        <v>2021</v>
      </c>
      <c r="B461" s="1" t="s">
        <v>3</v>
      </c>
      <c r="C461" s="19" t="s">
        <v>38</v>
      </c>
      <c r="D461" s="19" t="s">
        <v>215</v>
      </c>
      <c r="E461" s="19" t="s">
        <v>216</v>
      </c>
      <c r="F461" s="20">
        <v>53039</v>
      </c>
      <c r="G461" s="20">
        <v>53039</v>
      </c>
      <c r="H461" s="20" t="s">
        <v>32</v>
      </c>
      <c r="I461" s="20" t="s">
        <v>59</v>
      </c>
      <c r="J461" s="20">
        <v>10425584915</v>
      </c>
      <c r="K461" s="19" t="s">
        <v>217</v>
      </c>
      <c r="L461" s="19"/>
      <c r="M461" s="1" t="s">
        <v>44</v>
      </c>
      <c r="N461" s="2">
        <v>361531</v>
      </c>
      <c r="O461" s="1" t="s">
        <v>72</v>
      </c>
      <c r="P461" s="3">
        <v>111.5301096</v>
      </c>
      <c r="Q461" s="22">
        <f t="shared" si="51"/>
        <v>0.21099999999999997</v>
      </c>
      <c r="R461" s="23">
        <f t="shared" si="52"/>
        <v>87.997256474400004</v>
      </c>
      <c r="S461" s="4">
        <v>0.12</v>
      </c>
      <c r="T461" s="3">
        <v>99.996882357272725</v>
      </c>
      <c r="U461" s="25">
        <f t="shared" si="53"/>
        <v>23.532853125599999</v>
      </c>
      <c r="V461" s="26" t="str">
        <f t="shared" si="54"/>
        <v>5303910425584915361531</v>
      </c>
      <c r="W461" s="27">
        <v>43831</v>
      </c>
      <c r="X461" s="28"/>
      <c r="Y461" s="5"/>
      <c r="Z461" s="30">
        <f t="shared" si="55"/>
        <v>0</v>
      </c>
      <c r="AA461" s="31"/>
      <c r="AB461" s="32">
        <f t="shared" si="49"/>
        <v>0</v>
      </c>
      <c r="AC461" s="31"/>
      <c r="AD461" s="33">
        <f t="shared" si="50"/>
        <v>0</v>
      </c>
    </row>
    <row r="462" spans="1:30" s="46" customFormat="1" hidden="1" x14ac:dyDescent="0.2">
      <c r="A462" s="9">
        <v>2021</v>
      </c>
      <c r="B462" s="1" t="s">
        <v>3</v>
      </c>
      <c r="C462" s="19" t="s">
        <v>38</v>
      </c>
      <c r="D462" s="19" t="s">
        <v>215</v>
      </c>
      <c r="E462" s="19" t="s">
        <v>216</v>
      </c>
      <c r="F462" s="20">
        <v>53039</v>
      </c>
      <c r="G462" s="20">
        <v>53039</v>
      </c>
      <c r="H462" s="20" t="s">
        <v>32</v>
      </c>
      <c r="I462" s="20" t="s">
        <v>59</v>
      </c>
      <c r="J462" s="20">
        <v>10442802667</v>
      </c>
      <c r="K462" s="19" t="s">
        <v>218</v>
      </c>
      <c r="L462" s="19"/>
      <c r="M462" s="1" t="s">
        <v>35</v>
      </c>
      <c r="N462" s="2">
        <v>361540</v>
      </c>
      <c r="O462" s="1" t="s">
        <v>73</v>
      </c>
      <c r="P462" s="3">
        <v>51.192744407999996</v>
      </c>
      <c r="Q462" s="22">
        <f t="shared" si="51"/>
        <v>0.27919472912193477</v>
      </c>
      <c r="R462" s="23">
        <f t="shared" si="52"/>
        <v>36.9</v>
      </c>
      <c r="S462" s="4">
        <v>0.11891117478510038</v>
      </c>
      <c r="T462" s="3">
        <v>41.88</v>
      </c>
      <c r="U462" s="25">
        <f t="shared" si="53"/>
        <v>14.292744407999997</v>
      </c>
      <c r="V462" s="26" t="str">
        <f t="shared" si="54"/>
        <v>5303910442802667361540</v>
      </c>
      <c r="W462" s="27">
        <v>43831</v>
      </c>
      <c r="X462" s="28"/>
      <c r="Y462" s="5"/>
      <c r="Z462" s="30">
        <f t="shared" si="55"/>
        <v>0</v>
      </c>
      <c r="AA462" s="31"/>
      <c r="AB462" s="32">
        <f t="shared" si="49"/>
        <v>0</v>
      </c>
      <c r="AC462" s="31"/>
      <c r="AD462" s="33">
        <f t="shared" si="50"/>
        <v>0</v>
      </c>
    </row>
    <row r="463" spans="1:30" s="46" customFormat="1" hidden="1" x14ac:dyDescent="0.2">
      <c r="A463" s="9">
        <v>2021</v>
      </c>
      <c r="B463" s="1" t="s">
        <v>3</v>
      </c>
      <c r="C463" s="19" t="s">
        <v>38</v>
      </c>
      <c r="D463" s="19" t="s">
        <v>215</v>
      </c>
      <c r="E463" s="19" t="s">
        <v>216</v>
      </c>
      <c r="F463" s="20">
        <v>53039</v>
      </c>
      <c r="G463" s="20">
        <v>53039</v>
      </c>
      <c r="H463" s="20" t="s">
        <v>32</v>
      </c>
      <c r="I463" s="20" t="s">
        <v>219</v>
      </c>
      <c r="J463" s="20">
        <v>20100154308</v>
      </c>
      <c r="K463" s="19" t="s">
        <v>220</v>
      </c>
      <c r="L463" s="19"/>
      <c r="M463" s="1" t="s">
        <v>44</v>
      </c>
      <c r="N463" s="2">
        <v>361535</v>
      </c>
      <c r="O463" s="1" t="s">
        <v>63</v>
      </c>
      <c r="P463" s="3">
        <v>40.678559999999997</v>
      </c>
      <c r="Q463" s="22">
        <f t="shared" si="51"/>
        <v>0.53267765623955232</v>
      </c>
      <c r="R463" s="23">
        <f t="shared" si="52"/>
        <v>19.009999999999998</v>
      </c>
      <c r="S463" s="4">
        <v>9.9905303030303205E-2</v>
      </c>
      <c r="T463" s="3">
        <v>21.12</v>
      </c>
      <c r="U463" s="25">
        <f t="shared" si="53"/>
        <v>21.668559999999999</v>
      </c>
      <c r="V463" s="26" t="str">
        <f t="shared" si="54"/>
        <v>5303920100154308361535</v>
      </c>
      <c r="W463" s="27">
        <v>43831</v>
      </c>
      <c r="X463" s="28"/>
      <c r="Y463" s="5"/>
      <c r="Z463" s="30">
        <f t="shared" si="55"/>
        <v>0</v>
      </c>
      <c r="AA463" s="31"/>
      <c r="AB463" s="32">
        <f t="shared" si="49"/>
        <v>0</v>
      </c>
      <c r="AC463" s="31"/>
      <c r="AD463" s="33">
        <f t="shared" si="50"/>
        <v>0</v>
      </c>
    </row>
    <row r="464" spans="1:30" s="46" customFormat="1" x14ac:dyDescent="0.2">
      <c r="A464" s="9">
        <v>2021</v>
      </c>
      <c r="B464" s="1" t="s">
        <v>3</v>
      </c>
      <c r="C464" s="19" t="s">
        <v>38</v>
      </c>
      <c r="D464" s="19" t="s">
        <v>215</v>
      </c>
      <c r="E464" s="19" t="s">
        <v>216</v>
      </c>
      <c r="F464" s="20">
        <v>53039</v>
      </c>
      <c r="G464" s="20">
        <v>53039</v>
      </c>
      <c r="H464" s="20" t="s">
        <v>208</v>
      </c>
      <c r="I464" s="20" t="s">
        <v>221</v>
      </c>
      <c r="J464" s="20">
        <v>20100881943</v>
      </c>
      <c r="K464" s="19" t="s">
        <v>222</v>
      </c>
      <c r="L464" s="19"/>
      <c r="M464" s="1" t="s">
        <v>48</v>
      </c>
      <c r="N464" s="2">
        <v>360442</v>
      </c>
      <c r="O464" s="1" t="s">
        <v>80</v>
      </c>
      <c r="P464" s="3">
        <v>39.148668000000001</v>
      </c>
      <c r="Q464" s="22">
        <f t="shared" si="51"/>
        <v>0.14999999999999991</v>
      </c>
      <c r="R464" s="23">
        <f t="shared" si="52"/>
        <v>33.276367800000003</v>
      </c>
      <c r="S464" s="4">
        <v>0.13</v>
      </c>
      <c r="T464" s="3">
        <v>38.248698620689659</v>
      </c>
      <c r="U464" s="25">
        <f t="shared" si="53"/>
        <v>5.872300199999998</v>
      </c>
      <c r="V464" s="26" t="str">
        <f t="shared" si="54"/>
        <v>5303920100881943360442</v>
      </c>
      <c r="W464" s="27">
        <v>44166</v>
      </c>
      <c r="X464" s="28">
        <v>15</v>
      </c>
      <c r="Y464" s="5"/>
      <c r="Z464" s="30">
        <f t="shared" si="55"/>
        <v>0</v>
      </c>
      <c r="AA464" s="31"/>
      <c r="AB464" s="32">
        <f t="shared" si="49"/>
        <v>0</v>
      </c>
      <c r="AC464" s="31"/>
      <c r="AD464" s="33">
        <f t="shared" si="50"/>
        <v>0</v>
      </c>
    </row>
    <row r="465" spans="1:30" s="46" customFormat="1" x14ac:dyDescent="0.2">
      <c r="A465" s="9">
        <v>2021</v>
      </c>
      <c r="B465" s="1" t="s">
        <v>3</v>
      </c>
      <c r="C465" s="19" t="s">
        <v>38</v>
      </c>
      <c r="D465" s="19" t="s">
        <v>215</v>
      </c>
      <c r="E465" s="19" t="s">
        <v>216</v>
      </c>
      <c r="F465" s="20">
        <v>53039</v>
      </c>
      <c r="G465" s="20">
        <v>53039</v>
      </c>
      <c r="H465" s="20" t="s">
        <v>208</v>
      </c>
      <c r="I465" s="20" t="s">
        <v>221</v>
      </c>
      <c r="J465" s="20">
        <v>20100881943</v>
      </c>
      <c r="K465" s="19" t="s">
        <v>222</v>
      </c>
      <c r="L465" s="19"/>
      <c r="M465" s="1" t="s">
        <v>44</v>
      </c>
      <c r="N465" s="2">
        <v>360484</v>
      </c>
      <c r="O465" s="1" t="s">
        <v>185</v>
      </c>
      <c r="P465" s="3">
        <v>106.21915199999999</v>
      </c>
      <c r="Q465" s="22">
        <f t="shared" si="51"/>
        <v>0.15000000000000002</v>
      </c>
      <c r="R465" s="23">
        <f t="shared" si="52"/>
        <v>90.286279199999996</v>
      </c>
      <c r="S465" s="4">
        <v>0.13</v>
      </c>
      <c r="T465" s="3">
        <v>103.7773324137931</v>
      </c>
      <c r="U465" s="25">
        <f t="shared" si="53"/>
        <v>15.932872799999998</v>
      </c>
      <c r="V465" s="26" t="str">
        <f t="shared" si="54"/>
        <v>5303920100881943360484</v>
      </c>
      <c r="W465" s="27">
        <v>44166</v>
      </c>
      <c r="X465" s="28">
        <v>4</v>
      </c>
      <c r="Y465" s="5"/>
      <c r="Z465" s="30">
        <f t="shared" si="55"/>
        <v>0</v>
      </c>
      <c r="AA465" s="31"/>
      <c r="AB465" s="32">
        <f t="shared" si="49"/>
        <v>0</v>
      </c>
      <c r="AC465" s="31"/>
      <c r="AD465" s="33">
        <f t="shared" si="50"/>
        <v>0</v>
      </c>
    </row>
    <row r="466" spans="1:30" s="46" customFormat="1" x14ac:dyDescent="0.2">
      <c r="A466" s="9">
        <v>2021</v>
      </c>
      <c r="B466" s="1" t="s">
        <v>3</v>
      </c>
      <c r="C466" s="19" t="s">
        <v>38</v>
      </c>
      <c r="D466" s="19" t="s">
        <v>215</v>
      </c>
      <c r="E466" s="19" t="s">
        <v>216</v>
      </c>
      <c r="F466" s="20">
        <v>53039</v>
      </c>
      <c r="G466" s="20">
        <v>53039</v>
      </c>
      <c r="H466" s="20" t="s">
        <v>208</v>
      </c>
      <c r="I466" s="20" t="s">
        <v>221</v>
      </c>
      <c r="J466" s="20">
        <v>20100881943</v>
      </c>
      <c r="K466" s="19" t="s">
        <v>222</v>
      </c>
      <c r="L466" s="19"/>
      <c r="M466" s="1" t="s">
        <v>48</v>
      </c>
      <c r="N466" s="2">
        <v>360883</v>
      </c>
      <c r="O466" s="1" t="s">
        <v>190</v>
      </c>
      <c r="P466" s="3">
        <v>53.021241000000003</v>
      </c>
      <c r="Q466" s="22">
        <f t="shared" si="51"/>
        <v>0.15000000000000002</v>
      </c>
      <c r="R466" s="23">
        <f t="shared" si="52"/>
        <v>45.068054850000003</v>
      </c>
      <c r="S466" s="4">
        <v>0.13</v>
      </c>
      <c r="T466" s="3">
        <v>51.80236189655173</v>
      </c>
      <c r="U466" s="25">
        <f t="shared" si="53"/>
        <v>7.9531861500000005</v>
      </c>
      <c r="V466" s="26" t="str">
        <f t="shared" si="54"/>
        <v>5303920100881943360883</v>
      </c>
      <c r="W466" s="27">
        <v>44166</v>
      </c>
      <c r="X466" s="28">
        <v>8</v>
      </c>
      <c r="Y466" s="5"/>
      <c r="Z466" s="30">
        <f t="shared" si="55"/>
        <v>0</v>
      </c>
      <c r="AA466" s="31"/>
      <c r="AB466" s="32">
        <f t="shared" si="49"/>
        <v>0</v>
      </c>
      <c r="AC466" s="31"/>
      <c r="AD466" s="33">
        <f t="shared" si="50"/>
        <v>0</v>
      </c>
    </row>
    <row r="467" spans="1:30" s="46" customFormat="1" x14ac:dyDescent="0.2">
      <c r="A467" s="9">
        <v>2021</v>
      </c>
      <c r="B467" s="1" t="s">
        <v>3</v>
      </c>
      <c r="C467" s="19" t="s">
        <v>38</v>
      </c>
      <c r="D467" s="19" t="s">
        <v>215</v>
      </c>
      <c r="E467" s="19" t="s">
        <v>216</v>
      </c>
      <c r="F467" s="20">
        <v>53039</v>
      </c>
      <c r="G467" s="20">
        <v>53039</v>
      </c>
      <c r="H467" s="20" t="s">
        <v>208</v>
      </c>
      <c r="I467" s="20" t="s">
        <v>221</v>
      </c>
      <c r="J467" s="20">
        <v>20100881943</v>
      </c>
      <c r="K467" s="19" t="s">
        <v>222</v>
      </c>
      <c r="L467" s="19"/>
      <c r="M467" s="1" t="s">
        <v>48</v>
      </c>
      <c r="N467" s="2">
        <v>360970</v>
      </c>
      <c r="O467" s="1" t="s">
        <v>68</v>
      </c>
      <c r="P467" s="3">
        <v>36.393084000000002</v>
      </c>
      <c r="Q467" s="22">
        <f t="shared" si="51"/>
        <v>0.15000000000000002</v>
      </c>
      <c r="R467" s="23">
        <f t="shared" si="52"/>
        <v>30.934121400000002</v>
      </c>
      <c r="S467" s="4">
        <v>0.13</v>
      </c>
      <c r="T467" s="3">
        <v>35.556461379310349</v>
      </c>
      <c r="U467" s="25">
        <f t="shared" si="53"/>
        <v>5.4589625999999996</v>
      </c>
      <c r="V467" s="26" t="str">
        <f t="shared" si="54"/>
        <v>5303920100881943360970</v>
      </c>
      <c r="W467" s="27">
        <v>44166</v>
      </c>
      <c r="X467" s="28">
        <v>22</v>
      </c>
      <c r="Y467" s="5"/>
      <c r="Z467" s="30">
        <f t="shared" si="55"/>
        <v>0</v>
      </c>
      <c r="AA467" s="31"/>
      <c r="AB467" s="32">
        <f t="shared" si="49"/>
        <v>0</v>
      </c>
      <c r="AC467" s="31"/>
      <c r="AD467" s="33">
        <f t="shared" si="50"/>
        <v>0</v>
      </c>
    </row>
    <row r="468" spans="1:30" s="46" customFormat="1" x14ac:dyDescent="0.2">
      <c r="A468" s="9">
        <v>2021</v>
      </c>
      <c r="B468" s="1" t="s">
        <v>3</v>
      </c>
      <c r="C468" s="19" t="s">
        <v>38</v>
      </c>
      <c r="D468" s="19" t="s">
        <v>215</v>
      </c>
      <c r="E468" s="19" t="s">
        <v>216</v>
      </c>
      <c r="F468" s="20">
        <v>53039</v>
      </c>
      <c r="G468" s="20">
        <v>53039</v>
      </c>
      <c r="H468" s="20" t="s">
        <v>208</v>
      </c>
      <c r="I468" s="20" t="s">
        <v>221</v>
      </c>
      <c r="J468" s="20">
        <v>20100881943</v>
      </c>
      <c r="K468" s="19" t="s">
        <v>222</v>
      </c>
      <c r="L468" s="19"/>
      <c r="M468" s="1" t="s">
        <v>44</v>
      </c>
      <c r="N468" s="2">
        <v>360975</v>
      </c>
      <c r="O468" s="1" t="s">
        <v>223</v>
      </c>
      <c r="P468" s="3">
        <v>53.464788000000006</v>
      </c>
      <c r="Q468" s="22">
        <f t="shared" si="51"/>
        <v>0.15000000000000002</v>
      </c>
      <c r="R468" s="23">
        <f t="shared" si="52"/>
        <v>45.445069800000006</v>
      </c>
      <c r="S468" s="4">
        <v>0.13</v>
      </c>
      <c r="T468" s="3">
        <v>52.235712413793109</v>
      </c>
      <c r="U468" s="25">
        <f t="shared" si="53"/>
        <v>8.0197181999999998</v>
      </c>
      <c r="V468" s="26" t="str">
        <f t="shared" si="54"/>
        <v>5303920100881943360975</v>
      </c>
      <c r="W468" s="27">
        <v>44166</v>
      </c>
      <c r="X468" s="28">
        <v>5</v>
      </c>
      <c r="Y468" s="5"/>
      <c r="Z468" s="30">
        <f t="shared" si="55"/>
        <v>0</v>
      </c>
      <c r="AA468" s="31"/>
      <c r="AB468" s="32">
        <f t="shared" si="49"/>
        <v>0</v>
      </c>
      <c r="AC468" s="31"/>
      <c r="AD468" s="33">
        <f t="shared" si="50"/>
        <v>0</v>
      </c>
    </row>
    <row r="469" spans="1:30" s="46" customFormat="1" x14ac:dyDescent="0.2">
      <c r="A469" s="9">
        <v>2021</v>
      </c>
      <c r="B469" s="1" t="s">
        <v>3</v>
      </c>
      <c r="C469" s="19" t="s">
        <v>38</v>
      </c>
      <c r="D469" s="19" t="s">
        <v>215</v>
      </c>
      <c r="E469" s="19" t="s">
        <v>216</v>
      </c>
      <c r="F469" s="20">
        <v>53039</v>
      </c>
      <c r="G469" s="20">
        <v>53039</v>
      </c>
      <c r="H469" s="20" t="s">
        <v>208</v>
      </c>
      <c r="I469" s="20" t="s">
        <v>221</v>
      </c>
      <c r="J469" s="20">
        <v>20100881943</v>
      </c>
      <c r="K469" s="19" t="s">
        <v>222</v>
      </c>
      <c r="L469" s="19"/>
      <c r="M469" s="1" t="s">
        <v>35</v>
      </c>
      <c r="N469" s="2">
        <v>361085</v>
      </c>
      <c r="O469" s="1" t="s">
        <v>62</v>
      </c>
      <c r="P469" s="3">
        <v>11.512776761200001</v>
      </c>
      <c r="Q469" s="22">
        <f t="shared" si="51"/>
        <v>0.15000000000000002</v>
      </c>
      <c r="R469" s="23">
        <f t="shared" si="52"/>
        <v>9.7858602470200005</v>
      </c>
      <c r="S469" s="4">
        <v>0.13</v>
      </c>
      <c r="T469" s="3">
        <v>11.24811522645977</v>
      </c>
      <c r="U469" s="25">
        <f t="shared" si="53"/>
        <v>1.7269165141800009</v>
      </c>
      <c r="V469" s="26" t="str">
        <f t="shared" si="54"/>
        <v>5303920100881943361085</v>
      </c>
      <c r="W469" s="27">
        <v>44166</v>
      </c>
      <c r="X469" s="28">
        <v>30</v>
      </c>
      <c r="Y469" s="5"/>
      <c r="Z469" s="30">
        <f t="shared" si="55"/>
        <v>0</v>
      </c>
      <c r="AA469" s="31"/>
      <c r="AB469" s="32">
        <f t="shared" si="49"/>
        <v>0</v>
      </c>
      <c r="AC469" s="31"/>
      <c r="AD469" s="33">
        <f t="shared" si="50"/>
        <v>0</v>
      </c>
    </row>
    <row r="470" spans="1:30" s="46" customFormat="1" x14ac:dyDescent="0.2">
      <c r="A470" s="9">
        <v>2021</v>
      </c>
      <c r="B470" s="1" t="s">
        <v>3</v>
      </c>
      <c r="C470" s="19" t="s">
        <v>38</v>
      </c>
      <c r="D470" s="19" t="s">
        <v>215</v>
      </c>
      <c r="E470" s="19" t="s">
        <v>216</v>
      </c>
      <c r="F470" s="20">
        <v>53039</v>
      </c>
      <c r="G470" s="20">
        <v>53039</v>
      </c>
      <c r="H470" s="20" t="s">
        <v>208</v>
      </c>
      <c r="I470" s="20" t="s">
        <v>221</v>
      </c>
      <c r="J470" s="20">
        <v>20100881943</v>
      </c>
      <c r="K470" s="19" t="s">
        <v>222</v>
      </c>
      <c r="L470" s="19"/>
      <c r="M470" s="1" t="s">
        <v>44</v>
      </c>
      <c r="N470" s="2">
        <v>361179</v>
      </c>
      <c r="O470" s="1" t="s">
        <v>58</v>
      </c>
      <c r="P470" s="3">
        <v>100.729512</v>
      </c>
      <c r="Q470" s="22">
        <f t="shared" si="51"/>
        <v>0.15000000000000013</v>
      </c>
      <c r="R470" s="23">
        <f t="shared" si="52"/>
        <v>85.620085199999991</v>
      </c>
      <c r="S470" s="4">
        <v>0.13</v>
      </c>
      <c r="T470" s="3">
        <v>98.413891034482745</v>
      </c>
      <c r="U470" s="25">
        <f t="shared" si="53"/>
        <v>15.109426800000008</v>
      </c>
      <c r="V470" s="26" t="str">
        <f t="shared" si="54"/>
        <v>5303920100881943361179</v>
      </c>
      <c r="W470" s="27">
        <v>44166</v>
      </c>
      <c r="X470" s="28">
        <v>5</v>
      </c>
      <c r="Y470" s="5"/>
      <c r="Z470" s="30">
        <f t="shared" si="55"/>
        <v>0</v>
      </c>
      <c r="AA470" s="31"/>
      <c r="AB470" s="32">
        <f t="shared" si="49"/>
        <v>0</v>
      </c>
      <c r="AC470" s="31"/>
      <c r="AD470" s="33">
        <f t="shared" si="50"/>
        <v>0</v>
      </c>
    </row>
    <row r="471" spans="1:30" s="46" customFormat="1" x14ac:dyDescent="0.2">
      <c r="A471" s="9">
        <v>2021</v>
      </c>
      <c r="B471" s="1" t="s">
        <v>3</v>
      </c>
      <c r="C471" s="19" t="s">
        <v>38</v>
      </c>
      <c r="D471" s="19" t="s">
        <v>215</v>
      </c>
      <c r="E471" s="19" t="s">
        <v>216</v>
      </c>
      <c r="F471" s="20">
        <v>53039</v>
      </c>
      <c r="G471" s="20">
        <v>53039</v>
      </c>
      <c r="H471" s="20" t="s">
        <v>208</v>
      </c>
      <c r="I471" s="20" t="s">
        <v>221</v>
      </c>
      <c r="J471" s="20">
        <v>20100881943</v>
      </c>
      <c r="K471" s="19" t="s">
        <v>222</v>
      </c>
      <c r="L471" s="19"/>
      <c r="M471" s="1" t="s">
        <v>35</v>
      </c>
      <c r="N471" s="2">
        <v>361377</v>
      </c>
      <c r="O471" s="1" t="s">
        <v>83</v>
      </c>
      <c r="P471" s="3">
        <v>53.654772600000001</v>
      </c>
      <c r="Q471" s="22">
        <f t="shared" si="51"/>
        <v>0.15000000000000002</v>
      </c>
      <c r="R471" s="23">
        <f t="shared" si="52"/>
        <v>45.60655671</v>
      </c>
      <c r="S471" s="4">
        <v>0.13</v>
      </c>
      <c r="T471" s="3">
        <v>52.421329551724135</v>
      </c>
      <c r="U471" s="25">
        <f t="shared" si="53"/>
        <v>8.0482158900000016</v>
      </c>
      <c r="V471" s="26" t="str">
        <f t="shared" si="54"/>
        <v>5303920100881943361377</v>
      </c>
      <c r="W471" s="27">
        <v>44166</v>
      </c>
      <c r="X471" s="28">
        <v>50</v>
      </c>
      <c r="Y471" s="5"/>
      <c r="Z471" s="30">
        <f t="shared" si="55"/>
        <v>0</v>
      </c>
      <c r="AA471" s="31"/>
      <c r="AB471" s="32">
        <f t="shared" si="49"/>
        <v>0</v>
      </c>
      <c r="AC471" s="31"/>
      <c r="AD471" s="33">
        <f t="shared" si="50"/>
        <v>0</v>
      </c>
    </row>
    <row r="472" spans="1:30" s="46" customFormat="1" x14ac:dyDescent="0.2">
      <c r="A472" s="9">
        <v>2021</v>
      </c>
      <c r="B472" s="1" t="s">
        <v>3</v>
      </c>
      <c r="C472" s="19" t="s">
        <v>38</v>
      </c>
      <c r="D472" s="19" t="s">
        <v>215</v>
      </c>
      <c r="E472" s="19" t="s">
        <v>216</v>
      </c>
      <c r="F472" s="20">
        <v>53039</v>
      </c>
      <c r="G472" s="20">
        <v>53039</v>
      </c>
      <c r="H472" s="20" t="s">
        <v>208</v>
      </c>
      <c r="I472" s="20" t="s">
        <v>221</v>
      </c>
      <c r="J472" s="20">
        <v>20100881943</v>
      </c>
      <c r="K472" s="19" t="s">
        <v>222</v>
      </c>
      <c r="L472" s="19"/>
      <c r="M472" s="1" t="s">
        <v>35</v>
      </c>
      <c r="N472" s="2">
        <v>361421</v>
      </c>
      <c r="O472" s="1" t="s">
        <v>224</v>
      </c>
      <c r="P472" s="3">
        <v>69.87</v>
      </c>
      <c r="Q472" s="22">
        <f t="shared" si="51"/>
        <v>0.15000000000000002</v>
      </c>
      <c r="R472" s="23">
        <f t="shared" si="52"/>
        <v>59.389500000000005</v>
      </c>
      <c r="S472" s="4">
        <v>0.13</v>
      </c>
      <c r="T472" s="3">
        <v>68.263793103448279</v>
      </c>
      <c r="U472" s="25">
        <f t="shared" si="53"/>
        <v>10.480499999999999</v>
      </c>
      <c r="V472" s="26" t="str">
        <f t="shared" si="54"/>
        <v>5303920100881943361421</v>
      </c>
      <c r="W472" s="27">
        <v>44166</v>
      </c>
      <c r="X472" s="28">
        <v>20</v>
      </c>
      <c r="Y472" s="5"/>
      <c r="Z472" s="30">
        <f t="shared" si="55"/>
        <v>0</v>
      </c>
      <c r="AA472" s="31"/>
      <c r="AB472" s="32">
        <f t="shared" si="49"/>
        <v>0</v>
      </c>
      <c r="AC472" s="31"/>
      <c r="AD472" s="33">
        <f t="shared" si="50"/>
        <v>0</v>
      </c>
    </row>
    <row r="473" spans="1:30" s="46" customFormat="1" x14ac:dyDescent="0.2">
      <c r="A473" s="9">
        <v>2021</v>
      </c>
      <c r="B473" s="1" t="s">
        <v>3</v>
      </c>
      <c r="C473" s="19" t="s">
        <v>38</v>
      </c>
      <c r="D473" s="19" t="s">
        <v>215</v>
      </c>
      <c r="E473" s="19" t="s">
        <v>216</v>
      </c>
      <c r="F473" s="20">
        <v>53039</v>
      </c>
      <c r="G473" s="20">
        <v>53039</v>
      </c>
      <c r="H473" s="20" t="s">
        <v>208</v>
      </c>
      <c r="I473" s="20" t="s">
        <v>221</v>
      </c>
      <c r="J473" s="20">
        <v>20100881943</v>
      </c>
      <c r="K473" s="19" t="s">
        <v>222</v>
      </c>
      <c r="L473" s="19"/>
      <c r="M473" s="1" t="s">
        <v>44</v>
      </c>
      <c r="N473" s="2">
        <v>361429</v>
      </c>
      <c r="O473" s="1" t="s">
        <v>85</v>
      </c>
      <c r="P473" s="3">
        <v>18.22</v>
      </c>
      <c r="Q473" s="22">
        <f t="shared" si="51"/>
        <v>0.14999999999999991</v>
      </c>
      <c r="R473" s="23">
        <f t="shared" si="52"/>
        <v>15.487</v>
      </c>
      <c r="S473" s="4">
        <v>0.13</v>
      </c>
      <c r="T473" s="3">
        <v>17.801149425287356</v>
      </c>
      <c r="U473" s="25">
        <f t="shared" si="53"/>
        <v>2.7329999999999988</v>
      </c>
      <c r="V473" s="26" t="str">
        <f t="shared" si="54"/>
        <v>5303920100881943361429</v>
      </c>
      <c r="W473" s="27">
        <v>44166</v>
      </c>
      <c r="X473" s="28">
        <v>30</v>
      </c>
      <c r="Y473" s="5"/>
      <c r="Z473" s="30">
        <f t="shared" si="55"/>
        <v>0</v>
      </c>
      <c r="AA473" s="31"/>
      <c r="AB473" s="32">
        <f t="shared" si="49"/>
        <v>0</v>
      </c>
      <c r="AC473" s="31"/>
      <c r="AD473" s="33">
        <f t="shared" si="50"/>
        <v>0</v>
      </c>
    </row>
    <row r="474" spans="1:30" s="46" customFormat="1" x14ac:dyDescent="0.2">
      <c r="A474" s="9">
        <v>2021</v>
      </c>
      <c r="B474" s="1" t="s">
        <v>3</v>
      </c>
      <c r="C474" s="19" t="s">
        <v>38</v>
      </c>
      <c r="D474" s="19" t="s">
        <v>215</v>
      </c>
      <c r="E474" s="19" t="s">
        <v>216</v>
      </c>
      <c r="F474" s="20">
        <v>53039</v>
      </c>
      <c r="G474" s="20">
        <v>53039</v>
      </c>
      <c r="H474" s="20" t="s">
        <v>208</v>
      </c>
      <c r="I474" s="20" t="s">
        <v>221</v>
      </c>
      <c r="J474" s="20">
        <v>20100881943</v>
      </c>
      <c r="K474" s="19" t="s">
        <v>222</v>
      </c>
      <c r="L474" s="19"/>
      <c r="M474" s="1" t="s">
        <v>35</v>
      </c>
      <c r="N474" s="2">
        <v>361444</v>
      </c>
      <c r="O474" s="1" t="s">
        <v>54</v>
      </c>
      <c r="P474" s="3">
        <v>29.02</v>
      </c>
      <c r="Q474" s="22">
        <f t="shared" si="51"/>
        <v>0.15000000000000002</v>
      </c>
      <c r="R474" s="23">
        <f t="shared" si="52"/>
        <v>24.666999999999998</v>
      </c>
      <c r="S474" s="4">
        <v>0.13</v>
      </c>
      <c r="T474" s="3">
        <v>28.352873563218388</v>
      </c>
      <c r="U474" s="25">
        <f t="shared" si="53"/>
        <v>4.3530000000000015</v>
      </c>
      <c r="V474" s="26" t="str">
        <f t="shared" si="54"/>
        <v>5303920100881943361444</v>
      </c>
      <c r="W474" s="27">
        <v>44166</v>
      </c>
      <c r="X474" s="28">
        <v>10</v>
      </c>
      <c r="Y474" s="5"/>
      <c r="Z474" s="30">
        <f t="shared" si="55"/>
        <v>0</v>
      </c>
      <c r="AA474" s="31"/>
      <c r="AB474" s="32">
        <f t="shared" si="49"/>
        <v>0</v>
      </c>
      <c r="AC474" s="31"/>
      <c r="AD474" s="33">
        <f t="shared" si="50"/>
        <v>0</v>
      </c>
    </row>
    <row r="475" spans="1:30" s="46" customFormat="1" x14ac:dyDescent="0.2">
      <c r="A475" s="9">
        <v>2021</v>
      </c>
      <c r="B475" s="1" t="s">
        <v>3</v>
      </c>
      <c r="C475" s="19" t="s">
        <v>38</v>
      </c>
      <c r="D475" s="19" t="s">
        <v>215</v>
      </c>
      <c r="E475" s="19" t="s">
        <v>216</v>
      </c>
      <c r="F475" s="20">
        <v>53039</v>
      </c>
      <c r="G475" s="20">
        <v>53039</v>
      </c>
      <c r="H475" s="20" t="s">
        <v>208</v>
      </c>
      <c r="I475" s="20" t="s">
        <v>221</v>
      </c>
      <c r="J475" s="20">
        <v>20100881943</v>
      </c>
      <c r="K475" s="19" t="s">
        <v>222</v>
      </c>
      <c r="L475" s="19"/>
      <c r="M475" s="1" t="s">
        <v>86</v>
      </c>
      <c r="N475" s="2">
        <v>361445</v>
      </c>
      <c r="O475" s="1" t="s">
        <v>87</v>
      </c>
      <c r="P475" s="3">
        <v>114.53</v>
      </c>
      <c r="Q475" s="22">
        <f t="shared" si="51"/>
        <v>0.15000000000000002</v>
      </c>
      <c r="R475" s="23">
        <f t="shared" si="52"/>
        <v>97.350499999999997</v>
      </c>
      <c r="S475" s="4">
        <v>0.13</v>
      </c>
      <c r="T475" s="3">
        <v>111.8971264367816</v>
      </c>
      <c r="U475" s="25">
        <f t="shared" si="53"/>
        <v>17.179500000000004</v>
      </c>
      <c r="V475" s="26" t="str">
        <f t="shared" si="54"/>
        <v>5303920100881943361445</v>
      </c>
      <c r="W475" s="27">
        <v>44166</v>
      </c>
      <c r="X475" s="28">
        <v>40</v>
      </c>
      <c r="Y475" s="5"/>
      <c r="Z475" s="30">
        <f t="shared" si="55"/>
        <v>0</v>
      </c>
      <c r="AA475" s="31"/>
      <c r="AB475" s="32">
        <f t="shared" si="49"/>
        <v>0</v>
      </c>
      <c r="AC475" s="31"/>
      <c r="AD475" s="33">
        <f t="shared" si="50"/>
        <v>0</v>
      </c>
    </row>
    <row r="476" spans="1:30" s="46" customFormat="1" x14ac:dyDescent="0.2">
      <c r="A476" s="9">
        <v>2021</v>
      </c>
      <c r="B476" s="1" t="s">
        <v>3</v>
      </c>
      <c r="C476" s="19" t="s">
        <v>38</v>
      </c>
      <c r="D476" s="19" t="s">
        <v>215</v>
      </c>
      <c r="E476" s="19" t="s">
        <v>216</v>
      </c>
      <c r="F476" s="20">
        <v>53039</v>
      </c>
      <c r="G476" s="20">
        <v>53039</v>
      </c>
      <c r="H476" s="20" t="s">
        <v>208</v>
      </c>
      <c r="I476" s="20" t="s">
        <v>221</v>
      </c>
      <c r="J476" s="20">
        <v>20100881943</v>
      </c>
      <c r="K476" s="19" t="s">
        <v>222</v>
      </c>
      <c r="L476" s="19"/>
      <c r="M476" s="1" t="s">
        <v>48</v>
      </c>
      <c r="N476" s="2">
        <v>361450</v>
      </c>
      <c r="O476" s="1" t="s">
        <v>153</v>
      </c>
      <c r="P476" s="3">
        <v>22.1</v>
      </c>
      <c r="Q476" s="22">
        <f t="shared" si="51"/>
        <v>0.15000000000000002</v>
      </c>
      <c r="R476" s="23">
        <f t="shared" si="52"/>
        <v>18.785</v>
      </c>
      <c r="S476" s="4">
        <v>0.13</v>
      </c>
      <c r="T476" s="3">
        <v>21.591954022988507</v>
      </c>
      <c r="U476" s="25">
        <f t="shared" si="53"/>
        <v>3.3150000000000013</v>
      </c>
      <c r="V476" s="26" t="str">
        <f t="shared" si="54"/>
        <v>5303920100881943361450</v>
      </c>
      <c r="W476" s="27">
        <v>44166</v>
      </c>
      <c r="X476" s="28">
        <v>9</v>
      </c>
      <c r="Y476" s="5"/>
      <c r="Z476" s="30">
        <f t="shared" si="55"/>
        <v>0</v>
      </c>
      <c r="AA476" s="31"/>
      <c r="AB476" s="32">
        <f t="shared" si="49"/>
        <v>0</v>
      </c>
      <c r="AC476" s="31"/>
      <c r="AD476" s="33">
        <f t="shared" si="50"/>
        <v>0</v>
      </c>
    </row>
    <row r="477" spans="1:30" s="46" customFormat="1" x14ac:dyDescent="0.2">
      <c r="A477" s="9">
        <v>2021</v>
      </c>
      <c r="B477" s="1" t="s">
        <v>3</v>
      </c>
      <c r="C477" s="19" t="s">
        <v>38</v>
      </c>
      <c r="D477" s="19" t="s">
        <v>215</v>
      </c>
      <c r="E477" s="19" t="s">
        <v>216</v>
      </c>
      <c r="F477" s="20">
        <v>53039</v>
      </c>
      <c r="G477" s="20">
        <v>53039</v>
      </c>
      <c r="H477" s="20" t="s">
        <v>208</v>
      </c>
      <c r="I477" s="20" t="s">
        <v>221</v>
      </c>
      <c r="J477" s="20">
        <v>20100881943</v>
      </c>
      <c r="K477" s="19" t="s">
        <v>222</v>
      </c>
      <c r="L477" s="19"/>
      <c r="M477" s="1" t="s">
        <v>44</v>
      </c>
      <c r="N477" s="2">
        <v>361516</v>
      </c>
      <c r="O477" s="1" t="s">
        <v>126</v>
      </c>
      <c r="P477" s="3">
        <v>26.89</v>
      </c>
      <c r="Q477" s="22">
        <f t="shared" si="51"/>
        <v>0.15000000000000002</v>
      </c>
      <c r="R477" s="23">
        <f t="shared" si="52"/>
        <v>22.8565</v>
      </c>
      <c r="S477" s="4">
        <v>0.13</v>
      </c>
      <c r="T477" s="3">
        <v>26.27183908045977</v>
      </c>
      <c r="U477" s="25">
        <f t="shared" si="53"/>
        <v>4.0335000000000001</v>
      </c>
      <c r="V477" s="26" t="str">
        <f t="shared" si="54"/>
        <v>5303920100881943361516</v>
      </c>
      <c r="W477" s="27">
        <v>44166</v>
      </c>
      <c r="X477" s="28">
        <v>30</v>
      </c>
      <c r="Y477" s="5"/>
      <c r="Z477" s="30">
        <f t="shared" si="55"/>
        <v>0</v>
      </c>
      <c r="AA477" s="31"/>
      <c r="AB477" s="32">
        <f t="shared" si="49"/>
        <v>0</v>
      </c>
      <c r="AC477" s="31"/>
      <c r="AD477" s="33">
        <f t="shared" si="50"/>
        <v>0</v>
      </c>
    </row>
    <row r="478" spans="1:30" s="46" customFormat="1" x14ac:dyDescent="0.2">
      <c r="A478" s="9">
        <v>2021</v>
      </c>
      <c r="B478" s="1" t="s">
        <v>3</v>
      </c>
      <c r="C478" s="19" t="s">
        <v>38</v>
      </c>
      <c r="D478" s="19" t="s">
        <v>215</v>
      </c>
      <c r="E478" s="19" t="s">
        <v>216</v>
      </c>
      <c r="F478" s="20">
        <v>53039</v>
      </c>
      <c r="G478" s="20">
        <v>53039</v>
      </c>
      <c r="H478" s="20" t="s">
        <v>208</v>
      </c>
      <c r="I478" s="20" t="s">
        <v>221</v>
      </c>
      <c r="J478" s="20">
        <v>20100881943</v>
      </c>
      <c r="K478" s="19" t="s">
        <v>222</v>
      </c>
      <c r="L478" s="19"/>
      <c r="M478" s="1" t="s">
        <v>44</v>
      </c>
      <c r="N478" s="2">
        <v>361531</v>
      </c>
      <c r="O478" s="1" t="s">
        <v>72</v>
      </c>
      <c r="P478" s="3">
        <v>111.5301096</v>
      </c>
      <c r="Q478" s="22">
        <f t="shared" si="51"/>
        <v>0.15000000000000002</v>
      </c>
      <c r="R478" s="23">
        <f t="shared" si="52"/>
        <v>94.800593160000005</v>
      </c>
      <c r="S478" s="4">
        <v>0.13</v>
      </c>
      <c r="T478" s="3">
        <v>108.96619903448277</v>
      </c>
      <c r="U478" s="25">
        <f t="shared" si="53"/>
        <v>16.729516439999998</v>
      </c>
      <c r="V478" s="26" t="str">
        <f t="shared" si="54"/>
        <v>5303920100881943361531</v>
      </c>
      <c r="W478" s="27">
        <v>44166</v>
      </c>
      <c r="X478" s="28">
        <v>3</v>
      </c>
      <c r="Y478" s="5"/>
      <c r="Z478" s="30">
        <f t="shared" si="55"/>
        <v>0</v>
      </c>
      <c r="AA478" s="31"/>
      <c r="AB478" s="32">
        <f t="shared" si="49"/>
        <v>0</v>
      </c>
      <c r="AC478" s="31"/>
      <c r="AD478" s="33">
        <f t="shared" si="50"/>
        <v>0</v>
      </c>
    </row>
    <row r="479" spans="1:30" s="46" customFormat="1" x14ac:dyDescent="0.2">
      <c r="A479" s="9">
        <v>2021</v>
      </c>
      <c r="B479" s="1" t="s">
        <v>3</v>
      </c>
      <c r="C479" s="19" t="s">
        <v>38</v>
      </c>
      <c r="D479" s="19" t="s">
        <v>215</v>
      </c>
      <c r="E479" s="19" t="s">
        <v>216</v>
      </c>
      <c r="F479" s="20">
        <v>53039</v>
      </c>
      <c r="G479" s="20">
        <v>53039</v>
      </c>
      <c r="H479" s="20" t="s">
        <v>208</v>
      </c>
      <c r="I479" s="20" t="s">
        <v>221</v>
      </c>
      <c r="J479" s="20">
        <v>20100881943</v>
      </c>
      <c r="K479" s="19" t="s">
        <v>222</v>
      </c>
      <c r="L479" s="19"/>
      <c r="M479" s="1" t="s">
        <v>44</v>
      </c>
      <c r="N479" s="2">
        <v>361532</v>
      </c>
      <c r="O479" s="1" t="s">
        <v>45</v>
      </c>
      <c r="P479" s="3">
        <v>24.870425957550601</v>
      </c>
      <c r="Q479" s="22">
        <f t="shared" si="51"/>
        <v>0.15000000000000002</v>
      </c>
      <c r="R479" s="23">
        <f t="shared" si="52"/>
        <v>21.139862063918009</v>
      </c>
      <c r="S479" s="4">
        <v>0.13</v>
      </c>
      <c r="T479" s="3">
        <v>24.298692027491963</v>
      </c>
      <c r="U479" s="25">
        <f t="shared" si="53"/>
        <v>3.730563893632592</v>
      </c>
      <c r="V479" s="26" t="str">
        <f t="shared" si="54"/>
        <v>5303920100881943361532</v>
      </c>
      <c r="W479" s="27">
        <v>44166</v>
      </c>
      <c r="X479" s="28">
        <v>60</v>
      </c>
      <c r="Y479" s="5"/>
      <c r="Z479" s="30">
        <f t="shared" si="55"/>
        <v>0</v>
      </c>
      <c r="AA479" s="31"/>
      <c r="AB479" s="32">
        <f t="shared" si="49"/>
        <v>0</v>
      </c>
      <c r="AC479" s="31"/>
      <c r="AD479" s="33">
        <f t="shared" si="50"/>
        <v>0</v>
      </c>
    </row>
    <row r="480" spans="1:30" s="46" customFormat="1" x14ac:dyDescent="0.2">
      <c r="A480" s="9">
        <v>2021</v>
      </c>
      <c r="B480" s="1" t="s">
        <v>3</v>
      </c>
      <c r="C480" s="19" t="s">
        <v>38</v>
      </c>
      <c r="D480" s="19" t="s">
        <v>215</v>
      </c>
      <c r="E480" s="19" t="s">
        <v>216</v>
      </c>
      <c r="F480" s="20">
        <v>53039</v>
      </c>
      <c r="G480" s="20">
        <v>53039</v>
      </c>
      <c r="H480" s="20" t="s">
        <v>208</v>
      </c>
      <c r="I480" s="20" t="s">
        <v>221</v>
      </c>
      <c r="J480" s="20">
        <v>20100881943</v>
      </c>
      <c r="K480" s="19" t="s">
        <v>222</v>
      </c>
      <c r="L480" s="19"/>
      <c r="M480" s="1" t="s">
        <v>44</v>
      </c>
      <c r="N480" s="2">
        <v>361533</v>
      </c>
      <c r="O480" s="1" t="s">
        <v>120</v>
      </c>
      <c r="P480" s="3">
        <v>69.356111760000005</v>
      </c>
      <c r="Q480" s="22">
        <f t="shared" si="51"/>
        <v>0.14999999999999991</v>
      </c>
      <c r="R480" s="23">
        <f t="shared" si="52"/>
        <v>58.952694996000012</v>
      </c>
      <c r="S480" s="4">
        <v>0.13</v>
      </c>
      <c r="T480" s="3">
        <v>67.761718386206908</v>
      </c>
      <c r="U480" s="25">
        <f t="shared" si="53"/>
        <v>10.403416763999992</v>
      </c>
      <c r="V480" s="26" t="str">
        <f t="shared" si="54"/>
        <v>5303920100881943361533</v>
      </c>
      <c r="W480" s="27">
        <v>44166</v>
      </c>
      <c r="X480" s="28">
        <v>15</v>
      </c>
      <c r="Y480" s="5"/>
      <c r="Z480" s="30">
        <f t="shared" si="55"/>
        <v>0</v>
      </c>
      <c r="AA480" s="31"/>
      <c r="AB480" s="32">
        <f t="shared" si="49"/>
        <v>0</v>
      </c>
      <c r="AC480" s="31"/>
      <c r="AD480" s="33">
        <f t="shared" si="50"/>
        <v>0</v>
      </c>
    </row>
    <row r="481" spans="1:30" s="46" customFormat="1" x14ac:dyDescent="0.2">
      <c r="A481" s="9">
        <v>2021</v>
      </c>
      <c r="B481" s="1" t="s">
        <v>3</v>
      </c>
      <c r="C481" s="19" t="s">
        <v>38</v>
      </c>
      <c r="D481" s="19" t="s">
        <v>215</v>
      </c>
      <c r="E481" s="19" t="s">
        <v>216</v>
      </c>
      <c r="F481" s="20">
        <v>53039</v>
      </c>
      <c r="G481" s="20">
        <v>53039</v>
      </c>
      <c r="H481" s="20" t="s">
        <v>208</v>
      </c>
      <c r="I481" s="20" t="s">
        <v>221</v>
      </c>
      <c r="J481" s="20">
        <v>20100881943</v>
      </c>
      <c r="K481" s="19" t="s">
        <v>222</v>
      </c>
      <c r="L481" s="19"/>
      <c r="M481" s="1" t="s">
        <v>44</v>
      </c>
      <c r="N481" s="2">
        <v>361535</v>
      </c>
      <c r="O481" s="1" t="s">
        <v>63</v>
      </c>
      <c r="P481" s="3">
        <v>40.678559999999997</v>
      </c>
      <c r="Q481" s="22">
        <f t="shared" si="51"/>
        <v>0.15000000000000002</v>
      </c>
      <c r="R481" s="23">
        <f t="shared" si="52"/>
        <v>34.576775999999995</v>
      </c>
      <c r="S481" s="4">
        <v>0.13</v>
      </c>
      <c r="T481" s="3">
        <v>39.743420689655167</v>
      </c>
      <c r="U481" s="25">
        <f t="shared" si="53"/>
        <v>6.1017840000000021</v>
      </c>
      <c r="V481" s="26" t="str">
        <f t="shared" si="54"/>
        <v>5303920100881943361535</v>
      </c>
      <c r="W481" s="27">
        <v>44166</v>
      </c>
      <c r="X481" s="28">
        <v>30</v>
      </c>
      <c r="Y481" s="5"/>
      <c r="Z481" s="30">
        <f t="shared" si="55"/>
        <v>0</v>
      </c>
      <c r="AA481" s="31"/>
      <c r="AB481" s="32">
        <f t="shared" si="49"/>
        <v>0</v>
      </c>
      <c r="AC481" s="31"/>
      <c r="AD481" s="33">
        <f t="shared" si="50"/>
        <v>0</v>
      </c>
    </row>
    <row r="482" spans="1:30" s="46" customFormat="1" x14ac:dyDescent="0.2">
      <c r="A482" s="9">
        <v>2021</v>
      </c>
      <c r="B482" s="1" t="s">
        <v>3</v>
      </c>
      <c r="C482" s="19" t="s">
        <v>38</v>
      </c>
      <c r="D482" s="19" t="s">
        <v>215</v>
      </c>
      <c r="E482" s="19" t="s">
        <v>216</v>
      </c>
      <c r="F482" s="20">
        <v>53039</v>
      </c>
      <c r="G482" s="20">
        <v>53039</v>
      </c>
      <c r="H482" s="20" t="s">
        <v>208</v>
      </c>
      <c r="I482" s="20" t="s">
        <v>221</v>
      </c>
      <c r="J482" s="20">
        <v>20100881943</v>
      </c>
      <c r="K482" s="19" t="s">
        <v>222</v>
      </c>
      <c r="L482" s="19"/>
      <c r="M482" s="1" t="s">
        <v>44</v>
      </c>
      <c r="N482" s="2">
        <v>361536</v>
      </c>
      <c r="O482" s="1" t="s">
        <v>125</v>
      </c>
      <c r="P482" s="3">
        <v>28.931240000000003</v>
      </c>
      <c r="Q482" s="22">
        <f t="shared" si="51"/>
        <v>0.15000000000000002</v>
      </c>
      <c r="R482" s="23">
        <f t="shared" si="52"/>
        <v>24.591554000000002</v>
      </c>
      <c r="S482" s="4">
        <v>0.13</v>
      </c>
      <c r="T482" s="3">
        <v>28.266154022988509</v>
      </c>
      <c r="U482" s="25">
        <f t="shared" si="53"/>
        <v>4.3396860000000004</v>
      </c>
      <c r="V482" s="26" t="str">
        <f t="shared" si="54"/>
        <v>5303920100881943361536</v>
      </c>
      <c r="W482" s="27">
        <v>44166</v>
      </c>
      <c r="X482" s="28">
        <v>5</v>
      </c>
      <c r="Y482" s="5"/>
      <c r="Z482" s="30">
        <f t="shared" si="55"/>
        <v>0</v>
      </c>
      <c r="AA482" s="31"/>
      <c r="AB482" s="32">
        <f t="shared" si="49"/>
        <v>0</v>
      </c>
      <c r="AC482" s="31"/>
      <c r="AD482" s="33">
        <f t="shared" si="50"/>
        <v>0</v>
      </c>
    </row>
    <row r="483" spans="1:30" s="46" customFormat="1" x14ac:dyDescent="0.2">
      <c r="A483" s="9">
        <v>2021</v>
      </c>
      <c r="B483" s="1" t="s">
        <v>3</v>
      </c>
      <c r="C483" s="19" t="s">
        <v>38</v>
      </c>
      <c r="D483" s="19" t="s">
        <v>215</v>
      </c>
      <c r="E483" s="19" t="s">
        <v>216</v>
      </c>
      <c r="F483" s="20">
        <v>53039</v>
      </c>
      <c r="G483" s="20">
        <v>53039</v>
      </c>
      <c r="H483" s="20" t="s">
        <v>208</v>
      </c>
      <c r="I483" s="20" t="s">
        <v>221</v>
      </c>
      <c r="J483" s="20">
        <v>20100881943</v>
      </c>
      <c r="K483" s="19" t="s">
        <v>222</v>
      </c>
      <c r="L483" s="19"/>
      <c r="M483" s="1" t="s">
        <v>35</v>
      </c>
      <c r="N483" s="2">
        <v>361540</v>
      </c>
      <c r="O483" s="1" t="s">
        <v>73</v>
      </c>
      <c r="P483" s="3">
        <v>48.98</v>
      </c>
      <c r="Q483" s="22">
        <f t="shared" si="51"/>
        <v>0.15000000000000002</v>
      </c>
      <c r="R483" s="23">
        <f t="shared" si="52"/>
        <v>41.632999999999996</v>
      </c>
      <c r="S483" s="4">
        <v>0.13</v>
      </c>
      <c r="T483" s="3">
        <v>47.85402298850574</v>
      </c>
      <c r="U483" s="25">
        <f t="shared" si="53"/>
        <v>7.3470000000000013</v>
      </c>
      <c r="V483" s="26" t="str">
        <f t="shared" si="54"/>
        <v>5303920100881943361540</v>
      </c>
      <c r="W483" s="27">
        <v>44166</v>
      </c>
      <c r="X483" s="28">
        <v>38</v>
      </c>
      <c r="Y483" s="5"/>
      <c r="Z483" s="30">
        <f t="shared" si="55"/>
        <v>0</v>
      </c>
      <c r="AA483" s="31"/>
      <c r="AB483" s="32">
        <f t="shared" si="49"/>
        <v>0</v>
      </c>
      <c r="AC483" s="31"/>
      <c r="AD483" s="33">
        <f t="shared" si="50"/>
        <v>0</v>
      </c>
    </row>
    <row r="484" spans="1:30" s="46" customFormat="1" x14ac:dyDescent="0.2">
      <c r="A484" s="9">
        <v>2021</v>
      </c>
      <c r="B484" s="1" t="s">
        <v>3</v>
      </c>
      <c r="C484" s="19" t="s">
        <v>38</v>
      </c>
      <c r="D484" s="19" t="s">
        <v>215</v>
      </c>
      <c r="E484" s="19" t="s">
        <v>216</v>
      </c>
      <c r="F484" s="20">
        <v>53039</v>
      </c>
      <c r="G484" s="20">
        <v>53039</v>
      </c>
      <c r="H484" s="20" t="s">
        <v>208</v>
      </c>
      <c r="I484" s="20" t="s">
        <v>221</v>
      </c>
      <c r="J484" s="20">
        <v>20100881943</v>
      </c>
      <c r="K484" s="19" t="s">
        <v>222</v>
      </c>
      <c r="L484" s="19"/>
      <c r="M484" s="1" t="s">
        <v>35</v>
      </c>
      <c r="N484" s="2">
        <v>361571</v>
      </c>
      <c r="O484" s="1" t="s">
        <v>37</v>
      </c>
      <c r="P484" s="3">
        <v>25.21</v>
      </c>
      <c r="Q484" s="22">
        <f t="shared" si="51"/>
        <v>0.15000000000000002</v>
      </c>
      <c r="R484" s="23">
        <f t="shared" si="52"/>
        <v>21.4285</v>
      </c>
      <c r="S484" s="4">
        <v>0.13</v>
      </c>
      <c r="T484" s="3">
        <v>24.630459770114943</v>
      </c>
      <c r="U484" s="25">
        <f t="shared" si="53"/>
        <v>3.7815000000000012</v>
      </c>
      <c r="V484" s="26" t="str">
        <f t="shared" si="54"/>
        <v>5303920100881943361571</v>
      </c>
      <c r="W484" s="27">
        <v>44166</v>
      </c>
      <c r="X484" s="28">
        <v>40</v>
      </c>
      <c r="Y484" s="5"/>
      <c r="Z484" s="30">
        <f t="shared" si="55"/>
        <v>0</v>
      </c>
      <c r="AA484" s="31"/>
      <c r="AB484" s="32">
        <f t="shared" si="49"/>
        <v>0</v>
      </c>
      <c r="AC484" s="31"/>
      <c r="AD484" s="33">
        <f t="shared" si="50"/>
        <v>0</v>
      </c>
    </row>
    <row r="485" spans="1:30" s="46" customFormat="1" hidden="1" x14ac:dyDescent="0.2">
      <c r="A485" s="9">
        <v>2021</v>
      </c>
      <c r="B485" s="1" t="s">
        <v>3</v>
      </c>
      <c r="C485" s="19" t="s">
        <v>38</v>
      </c>
      <c r="D485" s="19" t="s">
        <v>215</v>
      </c>
      <c r="E485" s="19" t="s">
        <v>216</v>
      </c>
      <c r="F485" s="20">
        <v>53039</v>
      </c>
      <c r="G485" s="20">
        <v>53039</v>
      </c>
      <c r="H485" s="20" t="s">
        <v>32</v>
      </c>
      <c r="I485" s="20" t="s">
        <v>59</v>
      </c>
      <c r="J485" s="20">
        <v>20253961466</v>
      </c>
      <c r="K485" s="19" t="s">
        <v>225</v>
      </c>
      <c r="L485" s="19"/>
      <c r="M485" s="1" t="s">
        <v>48</v>
      </c>
      <c r="N485" s="2">
        <v>360442</v>
      </c>
      <c r="O485" s="1" t="s">
        <v>80</v>
      </c>
      <c r="P485" s="3">
        <v>39.148668000000001</v>
      </c>
      <c r="Q485" s="22">
        <f t="shared" si="51"/>
        <v>5.003153619428391E-2</v>
      </c>
      <c r="R485" s="23">
        <f t="shared" si="52"/>
        <v>37.19</v>
      </c>
      <c r="S485" s="4">
        <v>0.11007418042593931</v>
      </c>
      <c r="T485" s="3">
        <v>41.79</v>
      </c>
      <c r="U485" s="25">
        <f t="shared" si="53"/>
        <v>1.958668000000003</v>
      </c>
      <c r="V485" s="26" t="str">
        <f t="shared" si="54"/>
        <v>5303920253961466360442</v>
      </c>
      <c r="W485" s="27">
        <v>43831</v>
      </c>
      <c r="X485" s="28"/>
      <c r="Y485" s="5"/>
      <c r="Z485" s="30">
        <f t="shared" si="55"/>
        <v>0</v>
      </c>
      <c r="AA485" s="31"/>
      <c r="AB485" s="32">
        <f t="shared" si="49"/>
        <v>0</v>
      </c>
      <c r="AC485" s="31"/>
      <c r="AD485" s="33">
        <f t="shared" si="50"/>
        <v>0</v>
      </c>
    </row>
    <row r="486" spans="1:30" s="46" customFormat="1" hidden="1" x14ac:dyDescent="0.2">
      <c r="A486" s="9">
        <v>2021</v>
      </c>
      <c r="B486" s="1" t="s">
        <v>3</v>
      </c>
      <c r="C486" s="19" t="s">
        <v>38</v>
      </c>
      <c r="D486" s="19" t="s">
        <v>215</v>
      </c>
      <c r="E486" s="19" t="s">
        <v>216</v>
      </c>
      <c r="F486" s="20">
        <v>53039</v>
      </c>
      <c r="G486" s="20">
        <v>53039</v>
      </c>
      <c r="H486" s="20" t="s">
        <v>32</v>
      </c>
      <c r="I486" s="20" t="s">
        <v>59</v>
      </c>
      <c r="J486" s="20">
        <v>20253961466</v>
      </c>
      <c r="K486" s="19" t="s">
        <v>225</v>
      </c>
      <c r="L486" s="19"/>
      <c r="M486" s="1" t="s">
        <v>44</v>
      </c>
      <c r="N486" s="2">
        <v>360484</v>
      </c>
      <c r="O486" s="1" t="s">
        <v>185</v>
      </c>
      <c r="P486" s="3">
        <v>106.21915199999999</v>
      </c>
      <c r="Q486" s="22">
        <f t="shared" si="51"/>
        <v>4.9983001182310249E-2</v>
      </c>
      <c r="R486" s="23">
        <f t="shared" si="52"/>
        <v>100.91</v>
      </c>
      <c r="S486" s="4">
        <v>0.10998412418415948</v>
      </c>
      <c r="T486" s="3">
        <v>113.38</v>
      </c>
      <c r="U486" s="25">
        <f t="shared" si="53"/>
        <v>5.3091519999999974</v>
      </c>
      <c r="V486" s="26" t="str">
        <f t="shared" si="54"/>
        <v>5303920253961466360484</v>
      </c>
      <c r="W486" s="27">
        <v>43831</v>
      </c>
      <c r="X486" s="28"/>
      <c r="Y486" s="5"/>
      <c r="Z486" s="30">
        <f t="shared" si="55"/>
        <v>0</v>
      </c>
      <c r="AA486" s="31"/>
      <c r="AB486" s="32">
        <f t="shared" si="49"/>
        <v>0</v>
      </c>
      <c r="AC486" s="31"/>
      <c r="AD486" s="33">
        <f t="shared" si="50"/>
        <v>0</v>
      </c>
    </row>
    <row r="487" spans="1:30" s="46" customFormat="1" hidden="1" x14ac:dyDescent="0.2">
      <c r="A487" s="9">
        <v>2021</v>
      </c>
      <c r="B487" s="1" t="s">
        <v>3</v>
      </c>
      <c r="C487" s="19" t="s">
        <v>38</v>
      </c>
      <c r="D487" s="19" t="s">
        <v>215</v>
      </c>
      <c r="E487" s="19" t="s">
        <v>216</v>
      </c>
      <c r="F487" s="20">
        <v>53039</v>
      </c>
      <c r="G487" s="20">
        <v>53039</v>
      </c>
      <c r="H487" s="20" t="s">
        <v>32</v>
      </c>
      <c r="I487" s="20" t="s">
        <v>59</v>
      </c>
      <c r="J487" s="20">
        <v>20253961466</v>
      </c>
      <c r="K487" s="19" t="s">
        <v>225</v>
      </c>
      <c r="L487" s="19"/>
      <c r="M487" s="1" t="s">
        <v>81</v>
      </c>
      <c r="N487" s="2">
        <v>360664</v>
      </c>
      <c r="O487" s="1" t="s">
        <v>82</v>
      </c>
      <c r="P487" s="3">
        <v>53.640241199999998</v>
      </c>
      <c r="Q487" s="22">
        <f t="shared" si="51"/>
        <v>5.0000000000000044E-2</v>
      </c>
      <c r="R487" s="23">
        <f t="shared" si="52"/>
        <v>50.958229139999993</v>
      </c>
      <c r="S487" s="4">
        <v>0.11</v>
      </c>
      <c r="T487" s="3">
        <v>57.256437235955048</v>
      </c>
      <c r="U487" s="25">
        <f t="shared" si="53"/>
        <v>2.6820120600000052</v>
      </c>
      <c r="V487" s="26" t="str">
        <f t="shared" si="54"/>
        <v>5303920253961466360664</v>
      </c>
      <c r="W487" s="27">
        <v>43831</v>
      </c>
      <c r="X487" s="28"/>
      <c r="Y487" s="5"/>
      <c r="Z487" s="30">
        <f t="shared" si="55"/>
        <v>0</v>
      </c>
      <c r="AA487" s="31"/>
      <c r="AB487" s="32">
        <f t="shared" si="49"/>
        <v>0</v>
      </c>
      <c r="AC487" s="31"/>
      <c r="AD487" s="33">
        <f t="shared" si="50"/>
        <v>0</v>
      </c>
    </row>
    <row r="488" spans="1:30" s="46" customFormat="1" hidden="1" x14ac:dyDescent="0.2">
      <c r="A488" s="9">
        <v>2021</v>
      </c>
      <c r="B488" s="1" t="s">
        <v>3</v>
      </c>
      <c r="C488" s="19" t="s">
        <v>38</v>
      </c>
      <c r="D488" s="19" t="s">
        <v>215</v>
      </c>
      <c r="E488" s="19" t="s">
        <v>216</v>
      </c>
      <c r="F488" s="20">
        <v>53039</v>
      </c>
      <c r="G488" s="20">
        <v>53039</v>
      </c>
      <c r="H488" s="20" t="s">
        <v>32</v>
      </c>
      <c r="I488" s="20" t="s">
        <v>59</v>
      </c>
      <c r="J488" s="20">
        <v>20253961466</v>
      </c>
      <c r="K488" s="19" t="s">
        <v>225</v>
      </c>
      <c r="L488" s="19"/>
      <c r="M488" s="1" t="s">
        <v>48</v>
      </c>
      <c r="N488" s="2">
        <v>360854</v>
      </c>
      <c r="O488" s="1" t="s">
        <v>98</v>
      </c>
      <c r="P488" s="3">
        <v>84.874140000000011</v>
      </c>
      <c r="Q488" s="22">
        <f t="shared" si="51"/>
        <v>5.0005101671722563E-2</v>
      </c>
      <c r="R488" s="23">
        <f t="shared" si="52"/>
        <v>80.63</v>
      </c>
      <c r="S488" s="4">
        <v>0.10994591014460764</v>
      </c>
      <c r="T488" s="3">
        <v>90.59</v>
      </c>
      <c r="U488" s="25">
        <f t="shared" si="53"/>
        <v>4.2441400000000158</v>
      </c>
      <c r="V488" s="26" t="str">
        <f t="shared" si="54"/>
        <v>5303920253961466360854</v>
      </c>
      <c r="W488" s="27">
        <v>43831</v>
      </c>
      <c r="X488" s="28"/>
      <c r="Y488" s="5"/>
      <c r="Z488" s="30">
        <f t="shared" si="55"/>
        <v>0</v>
      </c>
      <c r="AA488" s="31"/>
      <c r="AB488" s="32">
        <f t="shared" si="49"/>
        <v>0</v>
      </c>
      <c r="AC488" s="31"/>
      <c r="AD488" s="33">
        <f t="shared" si="50"/>
        <v>0</v>
      </c>
    </row>
    <row r="489" spans="1:30" s="46" customFormat="1" hidden="1" x14ac:dyDescent="0.2">
      <c r="A489" s="9">
        <v>2021</v>
      </c>
      <c r="B489" s="1" t="s">
        <v>3</v>
      </c>
      <c r="C489" s="19" t="s">
        <v>38</v>
      </c>
      <c r="D489" s="19" t="s">
        <v>215</v>
      </c>
      <c r="E489" s="19" t="s">
        <v>216</v>
      </c>
      <c r="F489" s="20">
        <v>53039</v>
      </c>
      <c r="G489" s="20">
        <v>53039</v>
      </c>
      <c r="H489" s="20" t="s">
        <v>32</v>
      </c>
      <c r="I489" s="20" t="s">
        <v>59</v>
      </c>
      <c r="J489" s="20">
        <v>20253961466</v>
      </c>
      <c r="K489" s="19" t="s">
        <v>225</v>
      </c>
      <c r="L489" s="19"/>
      <c r="M489" s="1" t="s">
        <v>48</v>
      </c>
      <c r="N489" s="2">
        <v>360883</v>
      </c>
      <c r="O489" s="1" t="s">
        <v>190</v>
      </c>
      <c r="P489" s="3">
        <v>53.021241000000003</v>
      </c>
      <c r="Q489" s="22">
        <f t="shared" si="51"/>
        <v>5.0000000000000044E-2</v>
      </c>
      <c r="R489" s="23">
        <f t="shared" si="52"/>
        <v>50.370178950000003</v>
      </c>
      <c r="S489" s="4">
        <v>0.11</v>
      </c>
      <c r="T489" s="3">
        <v>56.59570668539326</v>
      </c>
      <c r="U489" s="25">
        <f t="shared" si="53"/>
        <v>2.6510620500000002</v>
      </c>
      <c r="V489" s="26" t="str">
        <f t="shared" si="54"/>
        <v>5303920253961466360883</v>
      </c>
      <c r="W489" s="27">
        <v>43952</v>
      </c>
      <c r="X489" s="28"/>
      <c r="Y489" s="5"/>
      <c r="Z489" s="30">
        <f t="shared" si="55"/>
        <v>0</v>
      </c>
      <c r="AA489" s="31"/>
      <c r="AB489" s="32">
        <f t="shared" si="49"/>
        <v>0</v>
      </c>
      <c r="AC489" s="31"/>
      <c r="AD489" s="33">
        <f t="shared" si="50"/>
        <v>0</v>
      </c>
    </row>
    <row r="490" spans="1:30" s="46" customFormat="1" hidden="1" x14ac:dyDescent="0.2">
      <c r="A490" s="9">
        <v>2021</v>
      </c>
      <c r="B490" s="1" t="s">
        <v>3</v>
      </c>
      <c r="C490" s="19" t="s">
        <v>38</v>
      </c>
      <c r="D490" s="19" t="s">
        <v>215</v>
      </c>
      <c r="E490" s="19" t="s">
        <v>216</v>
      </c>
      <c r="F490" s="20">
        <v>53039</v>
      </c>
      <c r="G490" s="20">
        <v>53039</v>
      </c>
      <c r="H490" s="20" t="s">
        <v>32</v>
      </c>
      <c r="I490" s="20" t="s">
        <v>59</v>
      </c>
      <c r="J490" s="20">
        <v>20253961466</v>
      </c>
      <c r="K490" s="19" t="s">
        <v>225</v>
      </c>
      <c r="L490" s="19"/>
      <c r="M490" s="1" t="s">
        <v>48</v>
      </c>
      <c r="N490" s="2">
        <v>360970</v>
      </c>
      <c r="O490" s="1" t="s">
        <v>68</v>
      </c>
      <c r="P490" s="3">
        <v>36.393084000000002</v>
      </c>
      <c r="Q490" s="22">
        <f t="shared" si="51"/>
        <v>5.0094243180929698E-2</v>
      </c>
      <c r="R490" s="23">
        <f t="shared" si="52"/>
        <v>34.57</v>
      </c>
      <c r="S490" s="4">
        <v>0.10993820803295584</v>
      </c>
      <c r="T490" s="3">
        <v>38.840000000000003</v>
      </c>
      <c r="U490" s="25">
        <f t="shared" si="53"/>
        <v>1.8230840000000015</v>
      </c>
      <c r="V490" s="26" t="str">
        <f t="shared" si="54"/>
        <v>5303920253961466360970</v>
      </c>
      <c r="W490" s="27">
        <v>43831</v>
      </c>
      <c r="X490" s="28"/>
      <c r="Y490" s="5"/>
      <c r="Z490" s="30">
        <f t="shared" si="55"/>
        <v>0</v>
      </c>
      <c r="AA490" s="31"/>
      <c r="AB490" s="32">
        <f t="shared" si="49"/>
        <v>0</v>
      </c>
      <c r="AC490" s="31"/>
      <c r="AD490" s="33">
        <f t="shared" si="50"/>
        <v>0</v>
      </c>
    </row>
    <row r="491" spans="1:30" s="46" customFormat="1" hidden="1" x14ac:dyDescent="0.2">
      <c r="A491" s="9">
        <v>2021</v>
      </c>
      <c r="B491" s="1" t="s">
        <v>3</v>
      </c>
      <c r="C491" s="19" t="s">
        <v>38</v>
      </c>
      <c r="D491" s="19" t="s">
        <v>215</v>
      </c>
      <c r="E491" s="19" t="s">
        <v>216</v>
      </c>
      <c r="F491" s="20">
        <v>53039</v>
      </c>
      <c r="G491" s="20">
        <v>53039</v>
      </c>
      <c r="H491" s="20" t="s">
        <v>32</v>
      </c>
      <c r="I491" s="20" t="s">
        <v>59</v>
      </c>
      <c r="J491" s="20">
        <v>20253961466</v>
      </c>
      <c r="K491" s="19" t="s">
        <v>225</v>
      </c>
      <c r="L491" s="19"/>
      <c r="M491" s="1" t="s">
        <v>35</v>
      </c>
      <c r="N491" s="2">
        <v>361358</v>
      </c>
      <c r="O491" s="1" t="s">
        <v>114</v>
      </c>
      <c r="P491" s="3">
        <v>32.162832000000002</v>
      </c>
      <c r="Q491" s="22">
        <f t="shared" si="51"/>
        <v>5.0145832929140099E-2</v>
      </c>
      <c r="R491" s="23">
        <f t="shared" si="52"/>
        <v>30.55</v>
      </c>
      <c r="S491" s="4">
        <v>0.1101077774541217</v>
      </c>
      <c r="T491" s="3">
        <v>34.33</v>
      </c>
      <c r="U491" s="25">
        <f t="shared" si="53"/>
        <v>1.6128320000000009</v>
      </c>
      <c r="V491" s="26" t="str">
        <f t="shared" si="54"/>
        <v>5303920253961466361358</v>
      </c>
      <c r="W491" s="27">
        <v>43831</v>
      </c>
      <c r="X491" s="28"/>
      <c r="Y491" s="5"/>
      <c r="Z491" s="30">
        <f t="shared" si="55"/>
        <v>0</v>
      </c>
      <c r="AA491" s="31"/>
      <c r="AB491" s="32">
        <f t="shared" si="49"/>
        <v>0</v>
      </c>
      <c r="AC491" s="31"/>
      <c r="AD491" s="33">
        <f t="shared" si="50"/>
        <v>0</v>
      </c>
    </row>
    <row r="492" spans="1:30" s="46" customFormat="1" hidden="1" x14ac:dyDescent="0.2">
      <c r="A492" s="9">
        <v>2021</v>
      </c>
      <c r="B492" s="1" t="s">
        <v>3</v>
      </c>
      <c r="C492" s="19" t="s">
        <v>38</v>
      </c>
      <c r="D492" s="19" t="s">
        <v>215</v>
      </c>
      <c r="E492" s="19" t="s">
        <v>216</v>
      </c>
      <c r="F492" s="20">
        <v>53039</v>
      </c>
      <c r="G492" s="20">
        <v>53039</v>
      </c>
      <c r="H492" s="20" t="s">
        <v>32</v>
      </c>
      <c r="I492" s="20" t="s">
        <v>59</v>
      </c>
      <c r="J492" s="20">
        <v>20253961466</v>
      </c>
      <c r="K492" s="19" t="s">
        <v>225</v>
      </c>
      <c r="L492" s="19"/>
      <c r="M492" s="1" t="s">
        <v>48</v>
      </c>
      <c r="N492" s="2">
        <v>361424</v>
      </c>
      <c r="O492" s="1" t="s">
        <v>84</v>
      </c>
      <c r="P492" s="3">
        <v>58.115912399999999</v>
      </c>
      <c r="Q492" s="22">
        <f t="shared" si="51"/>
        <v>5.0002009432445926E-2</v>
      </c>
      <c r="R492" s="23">
        <f t="shared" si="52"/>
        <v>55.21</v>
      </c>
      <c r="S492" s="4">
        <v>0.11009026434558344</v>
      </c>
      <c r="T492" s="3">
        <v>62.04</v>
      </c>
      <c r="U492" s="25">
        <f t="shared" si="53"/>
        <v>2.9059123999999983</v>
      </c>
      <c r="V492" s="26" t="str">
        <f t="shared" si="54"/>
        <v>5303920253961466361424</v>
      </c>
      <c r="W492" s="27">
        <v>43831</v>
      </c>
      <c r="X492" s="28"/>
      <c r="Y492" s="5"/>
      <c r="Z492" s="30">
        <f t="shared" si="55"/>
        <v>0</v>
      </c>
      <c r="AA492" s="31"/>
      <c r="AB492" s="32">
        <f t="shared" si="49"/>
        <v>0</v>
      </c>
      <c r="AC492" s="31"/>
      <c r="AD492" s="33">
        <f t="shared" si="50"/>
        <v>0</v>
      </c>
    </row>
    <row r="493" spans="1:30" s="46" customFormat="1" hidden="1" x14ac:dyDescent="0.2">
      <c r="A493" s="9">
        <v>2021</v>
      </c>
      <c r="B493" s="1" t="s">
        <v>3</v>
      </c>
      <c r="C493" s="19" t="s">
        <v>38</v>
      </c>
      <c r="D493" s="19" t="s">
        <v>215</v>
      </c>
      <c r="E493" s="19" t="s">
        <v>216</v>
      </c>
      <c r="F493" s="20">
        <v>53039</v>
      </c>
      <c r="G493" s="20">
        <v>53039</v>
      </c>
      <c r="H493" s="20" t="s">
        <v>32</v>
      </c>
      <c r="I493" s="20" t="s">
        <v>59</v>
      </c>
      <c r="J493" s="20">
        <v>20253961466</v>
      </c>
      <c r="K493" s="19" t="s">
        <v>225</v>
      </c>
      <c r="L493" s="19"/>
      <c r="M493" s="1" t="s">
        <v>48</v>
      </c>
      <c r="N493" s="2">
        <v>361425</v>
      </c>
      <c r="O493" s="1" t="s">
        <v>50</v>
      </c>
      <c r="P493" s="3">
        <v>16.600000000000001</v>
      </c>
      <c r="Q493" s="22">
        <f t="shared" si="51"/>
        <v>5.0000000000000044E-2</v>
      </c>
      <c r="R493" s="23">
        <f t="shared" si="52"/>
        <v>15.770000000000001</v>
      </c>
      <c r="S493" s="4">
        <v>0.11</v>
      </c>
      <c r="T493" s="3">
        <v>17.719101123595507</v>
      </c>
      <c r="U493" s="25">
        <f t="shared" si="53"/>
        <v>0.83000000000000007</v>
      </c>
      <c r="V493" s="26" t="str">
        <f t="shared" si="54"/>
        <v>5303920253961466361425</v>
      </c>
      <c r="W493" s="27">
        <v>43922</v>
      </c>
      <c r="X493" s="28"/>
      <c r="Y493" s="5"/>
      <c r="Z493" s="30">
        <f t="shared" si="55"/>
        <v>0</v>
      </c>
      <c r="AA493" s="31"/>
      <c r="AB493" s="32">
        <f t="shared" si="49"/>
        <v>0</v>
      </c>
      <c r="AC493" s="31"/>
      <c r="AD493" s="33">
        <f t="shared" si="50"/>
        <v>0</v>
      </c>
    </row>
    <row r="494" spans="1:30" s="46" customFormat="1" hidden="1" x14ac:dyDescent="0.2">
      <c r="A494" s="9">
        <v>2021</v>
      </c>
      <c r="B494" s="1" t="s">
        <v>3</v>
      </c>
      <c r="C494" s="19" t="s">
        <v>38</v>
      </c>
      <c r="D494" s="19" t="s">
        <v>215</v>
      </c>
      <c r="E494" s="19" t="s">
        <v>216</v>
      </c>
      <c r="F494" s="20">
        <v>53039</v>
      </c>
      <c r="G494" s="20">
        <v>53039</v>
      </c>
      <c r="H494" s="20" t="s">
        <v>32</v>
      </c>
      <c r="I494" s="20" t="s">
        <v>59</v>
      </c>
      <c r="J494" s="20">
        <v>20253961466</v>
      </c>
      <c r="K494" s="19" t="s">
        <v>225</v>
      </c>
      <c r="L494" s="19"/>
      <c r="M494" s="1" t="s">
        <v>35</v>
      </c>
      <c r="N494" s="2">
        <v>361449</v>
      </c>
      <c r="O494" s="1" t="s">
        <v>88</v>
      </c>
      <c r="P494" s="3">
        <v>17</v>
      </c>
      <c r="Q494" s="22">
        <f t="shared" si="51"/>
        <v>5.0000000000000044E-2</v>
      </c>
      <c r="R494" s="23">
        <f t="shared" si="52"/>
        <v>16.149999999999999</v>
      </c>
      <c r="S494" s="4">
        <v>0.11019283746556474</v>
      </c>
      <c r="T494" s="3">
        <v>18.149999999999999</v>
      </c>
      <c r="U494" s="25">
        <f t="shared" si="53"/>
        <v>0.85000000000000142</v>
      </c>
      <c r="V494" s="26" t="str">
        <f t="shared" si="54"/>
        <v>5303920253961466361449</v>
      </c>
      <c r="W494" s="27">
        <v>43831</v>
      </c>
      <c r="X494" s="28"/>
      <c r="Y494" s="5"/>
      <c r="Z494" s="30">
        <f t="shared" si="55"/>
        <v>0</v>
      </c>
      <c r="AA494" s="31"/>
      <c r="AB494" s="32">
        <f t="shared" si="49"/>
        <v>0</v>
      </c>
      <c r="AC494" s="31"/>
      <c r="AD494" s="33">
        <f t="shared" si="50"/>
        <v>0</v>
      </c>
    </row>
    <row r="495" spans="1:30" s="46" customFormat="1" hidden="1" x14ac:dyDescent="0.2">
      <c r="A495" s="9">
        <v>2021</v>
      </c>
      <c r="B495" s="1" t="s">
        <v>3</v>
      </c>
      <c r="C495" s="19" t="s">
        <v>38</v>
      </c>
      <c r="D495" s="19" t="s">
        <v>215</v>
      </c>
      <c r="E495" s="19" t="s">
        <v>216</v>
      </c>
      <c r="F495" s="20">
        <v>53039</v>
      </c>
      <c r="G495" s="20">
        <v>53039</v>
      </c>
      <c r="H495" s="20" t="s">
        <v>32</v>
      </c>
      <c r="I495" s="20" t="s">
        <v>59</v>
      </c>
      <c r="J495" s="20">
        <v>20253961466</v>
      </c>
      <c r="K495" s="19" t="s">
        <v>225</v>
      </c>
      <c r="L495" s="19"/>
      <c r="M495" s="1" t="s">
        <v>44</v>
      </c>
      <c r="N495" s="2">
        <v>361531</v>
      </c>
      <c r="O495" s="1" t="s">
        <v>72</v>
      </c>
      <c r="P495" s="3">
        <v>111.5301096</v>
      </c>
      <c r="Q495" s="22">
        <f t="shared" si="51"/>
        <v>5.0000000000000044E-2</v>
      </c>
      <c r="R495" s="23">
        <f t="shared" si="52"/>
        <v>105.95360411999999</v>
      </c>
      <c r="S495" s="4">
        <v>0.11</v>
      </c>
      <c r="T495" s="3">
        <v>119.04899339325841</v>
      </c>
      <c r="U495" s="25">
        <f t="shared" si="53"/>
        <v>5.5765054800000087</v>
      </c>
      <c r="V495" s="26" t="str">
        <f t="shared" si="54"/>
        <v>5303920253961466361531</v>
      </c>
      <c r="W495" s="27">
        <v>43922</v>
      </c>
      <c r="X495" s="28"/>
      <c r="Y495" s="5"/>
      <c r="Z495" s="30">
        <f t="shared" si="55"/>
        <v>0</v>
      </c>
      <c r="AA495" s="31"/>
      <c r="AB495" s="32">
        <f t="shared" si="49"/>
        <v>0</v>
      </c>
      <c r="AC495" s="31"/>
      <c r="AD495" s="33">
        <f t="shared" si="50"/>
        <v>0</v>
      </c>
    </row>
    <row r="496" spans="1:30" s="46" customFormat="1" hidden="1" x14ac:dyDescent="0.2">
      <c r="A496" s="9">
        <v>2021</v>
      </c>
      <c r="B496" s="1" t="s">
        <v>3</v>
      </c>
      <c r="C496" s="19" t="s">
        <v>38</v>
      </c>
      <c r="D496" s="19" t="s">
        <v>215</v>
      </c>
      <c r="E496" s="19" t="s">
        <v>216</v>
      </c>
      <c r="F496" s="20">
        <v>53039</v>
      </c>
      <c r="G496" s="20">
        <v>53039</v>
      </c>
      <c r="H496" s="20" t="s">
        <v>208</v>
      </c>
      <c r="I496" s="20" t="s">
        <v>226</v>
      </c>
      <c r="J496" s="20">
        <v>20459485369</v>
      </c>
      <c r="K496" s="19" t="s">
        <v>227</v>
      </c>
      <c r="L496" s="19"/>
      <c r="M496" s="1" t="s">
        <v>44</v>
      </c>
      <c r="N496" s="2">
        <v>361535</v>
      </c>
      <c r="O496" s="1" t="s">
        <v>63</v>
      </c>
      <c r="P496" s="3">
        <v>40.678559999999997</v>
      </c>
      <c r="Q496" s="22">
        <f t="shared" si="51"/>
        <v>4.9868038593303132E-2</v>
      </c>
      <c r="R496" s="23">
        <f t="shared" si="52"/>
        <v>38.65</v>
      </c>
      <c r="S496" s="4">
        <v>9.9067599067599099E-2</v>
      </c>
      <c r="T496" s="3">
        <v>42.9</v>
      </c>
      <c r="U496" s="25">
        <f t="shared" si="53"/>
        <v>2.0285599999999988</v>
      </c>
      <c r="V496" s="26" t="str">
        <f t="shared" si="54"/>
        <v>5303920459485369361535</v>
      </c>
      <c r="W496" s="27">
        <v>43831</v>
      </c>
      <c r="X496" s="28"/>
      <c r="Y496" s="5"/>
      <c r="Z496" s="30">
        <f t="shared" si="55"/>
        <v>0</v>
      </c>
      <c r="AA496" s="31"/>
      <c r="AB496" s="32">
        <f t="shared" si="49"/>
        <v>0</v>
      </c>
      <c r="AC496" s="31"/>
      <c r="AD496" s="33">
        <f t="shared" si="50"/>
        <v>0</v>
      </c>
    </row>
    <row r="497" spans="1:30" s="46" customFormat="1" hidden="1" x14ac:dyDescent="0.2">
      <c r="A497" s="9">
        <v>2021</v>
      </c>
      <c r="B497" s="1" t="s">
        <v>3</v>
      </c>
      <c r="C497" s="19" t="s">
        <v>38</v>
      </c>
      <c r="D497" s="19" t="s">
        <v>215</v>
      </c>
      <c r="E497" s="19" t="s">
        <v>216</v>
      </c>
      <c r="F497" s="20">
        <v>53039</v>
      </c>
      <c r="G497" s="20">
        <v>53039</v>
      </c>
      <c r="H497" s="20" t="s">
        <v>208</v>
      </c>
      <c r="I497" s="20" t="s">
        <v>226</v>
      </c>
      <c r="J497" s="20">
        <v>20459485369</v>
      </c>
      <c r="K497" s="19" t="s">
        <v>227</v>
      </c>
      <c r="L497" s="19"/>
      <c r="M497" s="1" t="s">
        <v>74</v>
      </c>
      <c r="N497" s="2">
        <v>370040</v>
      </c>
      <c r="O497" s="1" t="s">
        <v>89</v>
      </c>
      <c r="P497" s="3">
        <v>173.88983664</v>
      </c>
      <c r="Q497" s="22">
        <f t="shared" si="51"/>
        <v>4.963848291286832E-2</v>
      </c>
      <c r="R497" s="23">
        <f t="shared" si="52"/>
        <v>165.25820895522389</v>
      </c>
      <c r="S497" s="4">
        <v>9.965751012798052E-2</v>
      </c>
      <c r="T497" s="3">
        <v>183.55038311999999</v>
      </c>
      <c r="U497" s="25">
        <f t="shared" si="53"/>
        <v>8.631627684776106</v>
      </c>
      <c r="V497" s="26" t="str">
        <f t="shared" si="54"/>
        <v>5303920459485369370040</v>
      </c>
      <c r="W497" s="27">
        <v>43831</v>
      </c>
      <c r="X497" s="28"/>
      <c r="Y497" s="5"/>
      <c r="Z497" s="30">
        <f t="shared" si="55"/>
        <v>0</v>
      </c>
      <c r="AA497" s="31"/>
      <c r="AB497" s="32">
        <f t="shared" si="49"/>
        <v>0</v>
      </c>
      <c r="AC497" s="31"/>
      <c r="AD497" s="33">
        <f t="shared" si="50"/>
        <v>0</v>
      </c>
    </row>
    <row r="498" spans="1:30" s="46" customFormat="1" hidden="1" x14ac:dyDescent="0.2">
      <c r="A498" s="9">
        <v>2021</v>
      </c>
      <c r="B498" s="1" t="s">
        <v>3</v>
      </c>
      <c r="C498" s="19" t="s">
        <v>38</v>
      </c>
      <c r="D498" s="19" t="s">
        <v>215</v>
      </c>
      <c r="E498" s="19" t="s">
        <v>216</v>
      </c>
      <c r="F498" s="20">
        <v>53039</v>
      </c>
      <c r="G498" s="20">
        <v>53039</v>
      </c>
      <c r="H498" s="20" t="s">
        <v>32</v>
      </c>
      <c r="I498" s="20" t="s">
        <v>59</v>
      </c>
      <c r="J498" s="20">
        <v>20493025687</v>
      </c>
      <c r="K498" s="19" t="s">
        <v>228</v>
      </c>
      <c r="L498" s="19"/>
      <c r="M498" s="1" t="s">
        <v>44</v>
      </c>
      <c r="N498" s="2">
        <v>360511</v>
      </c>
      <c r="O498" s="1" t="s">
        <v>229</v>
      </c>
      <c r="P498" s="3">
        <v>114.38902800000001</v>
      </c>
      <c r="Q498" s="22">
        <f t="shared" si="51"/>
        <v>4.9996298596050703E-2</v>
      </c>
      <c r="R498" s="23">
        <f t="shared" si="52"/>
        <v>108.67</v>
      </c>
      <c r="S498" s="4">
        <v>0.10999180999180991</v>
      </c>
      <c r="T498" s="3">
        <v>122.1</v>
      </c>
      <c r="U498" s="25">
        <f t="shared" si="53"/>
        <v>5.7190280000000087</v>
      </c>
      <c r="V498" s="26" t="str">
        <f t="shared" si="54"/>
        <v>5303920493025687360511</v>
      </c>
      <c r="W498" s="27">
        <v>43831</v>
      </c>
      <c r="X498" s="28"/>
      <c r="Y498" s="5"/>
      <c r="Z498" s="30">
        <f t="shared" si="55"/>
        <v>0</v>
      </c>
      <c r="AA498" s="31"/>
      <c r="AB498" s="32">
        <f t="shared" si="49"/>
        <v>0</v>
      </c>
      <c r="AC498" s="31"/>
      <c r="AD498" s="33">
        <f t="shared" si="50"/>
        <v>0</v>
      </c>
    </row>
    <row r="499" spans="1:30" s="46" customFormat="1" hidden="1" x14ac:dyDescent="0.2">
      <c r="A499" s="9">
        <v>2021</v>
      </c>
      <c r="B499" s="1" t="s">
        <v>3</v>
      </c>
      <c r="C499" s="19" t="s">
        <v>38</v>
      </c>
      <c r="D499" s="19" t="s">
        <v>215</v>
      </c>
      <c r="E499" s="19" t="s">
        <v>216</v>
      </c>
      <c r="F499" s="20">
        <v>53039</v>
      </c>
      <c r="G499" s="20">
        <v>53039</v>
      </c>
      <c r="H499" s="20" t="s">
        <v>32</v>
      </c>
      <c r="I499" s="20" t="s">
        <v>59</v>
      </c>
      <c r="J499" s="20">
        <v>20493025687</v>
      </c>
      <c r="K499" s="19" t="s">
        <v>228</v>
      </c>
      <c r="L499" s="19"/>
      <c r="M499" s="1" t="s">
        <v>35</v>
      </c>
      <c r="N499" s="2">
        <v>361085</v>
      </c>
      <c r="O499" s="1" t="s">
        <v>62</v>
      </c>
      <c r="P499" s="3">
        <v>11.512776761200001</v>
      </c>
      <c r="Q499" s="22">
        <f t="shared" si="51"/>
        <v>4.9916433986348152E-2</v>
      </c>
      <c r="R499" s="23">
        <f t="shared" si="52"/>
        <v>10.938099999999999</v>
      </c>
      <c r="S499" s="4">
        <v>0.11</v>
      </c>
      <c r="T499" s="3">
        <v>12.29</v>
      </c>
      <c r="U499" s="25">
        <f t="shared" si="53"/>
        <v>0.57467676120000277</v>
      </c>
      <c r="V499" s="26" t="str">
        <f t="shared" si="54"/>
        <v>5303920493025687361085</v>
      </c>
      <c r="W499" s="27">
        <v>43831</v>
      </c>
      <c r="X499" s="28"/>
      <c r="Y499" s="5"/>
      <c r="Z499" s="30">
        <f t="shared" si="55"/>
        <v>0</v>
      </c>
      <c r="AA499" s="31"/>
      <c r="AB499" s="32">
        <f t="shared" si="49"/>
        <v>0</v>
      </c>
      <c r="AC499" s="31"/>
      <c r="AD499" s="33">
        <f t="shared" si="50"/>
        <v>0</v>
      </c>
    </row>
    <row r="500" spans="1:30" s="46" customFormat="1" hidden="1" x14ac:dyDescent="0.2">
      <c r="A500" s="9">
        <v>2021</v>
      </c>
      <c r="B500" s="1" t="s">
        <v>3</v>
      </c>
      <c r="C500" s="19" t="s">
        <v>38</v>
      </c>
      <c r="D500" s="19" t="s">
        <v>215</v>
      </c>
      <c r="E500" s="19" t="s">
        <v>216</v>
      </c>
      <c r="F500" s="20">
        <v>53039</v>
      </c>
      <c r="G500" s="20">
        <v>53039</v>
      </c>
      <c r="H500" s="20" t="s">
        <v>32</v>
      </c>
      <c r="I500" s="20" t="s">
        <v>59</v>
      </c>
      <c r="J500" s="20">
        <v>20493025687</v>
      </c>
      <c r="K500" s="19" t="s">
        <v>228</v>
      </c>
      <c r="L500" s="19"/>
      <c r="M500" s="1" t="s">
        <v>35</v>
      </c>
      <c r="N500" s="2">
        <v>361377</v>
      </c>
      <c r="O500" s="1" t="s">
        <v>83</v>
      </c>
      <c r="P500" s="3">
        <v>53.654772600000001</v>
      </c>
      <c r="Q500" s="22">
        <f t="shared" si="51"/>
        <v>5.0037908463710479E-2</v>
      </c>
      <c r="R500" s="23">
        <f t="shared" si="52"/>
        <v>50.97</v>
      </c>
      <c r="S500" s="4">
        <v>0.11000523834468312</v>
      </c>
      <c r="T500" s="3">
        <v>57.27</v>
      </c>
      <c r="U500" s="25">
        <f t="shared" si="53"/>
        <v>2.6847726000000023</v>
      </c>
      <c r="V500" s="26" t="str">
        <f t="shared" si="54"/>
        <v>5303920493025687361377</v>
      </c>
      <c r="W500" s="27">
        <v>43831</v>
      </c>
      <c r="X500" s="28"/>
      <c r="Y500" s="5"/>
      <c r="Z500" s="30">
        <f t="shared" si="55"/>
        <v>0</v>
      </c>
      <c r="AA500" s="31"/>
      <c r="AB500" s="32">
        <f t="shared" si="49"/>
        <v>0</v>
      </c>
      <c r="AC500" s="31"/>
      <c r="AD500" s="33">
        <f t="shared" si="50"/>
        <v>0</v>
      </c>
    </row>
    <row r="501" spans="1:30" s="46" customFormat="1" hidden="1" x14ac:dyDescent="0.2">
      <c r="A501" s="9">
        <v>2021</v>
      </c>
      <c r="B501" s="1" t="s">
        <v>3</v>
      </c>
      <c r="C501" s="19" t="s">
        <v>38</v>
      </c>
      <c r="D501" s="19" t="s">
        <v>215</v>
      </c>
      <c r="E501" s="19" t="s">
        <v>216</v>
      </c>
      <c r="F501" s="20">
        <v>53039</v>
      </c>
      <c r="G501" s="20">
        <v>53039</v>
      </c>
      <c r="H501" s="20" t="s">
        <v>32</v>
      </c>
      <c r="I501" s="20" t="s">
        <v>59</v>
      </c>
      <c r="J501" s="20">
        <v>20493025687</v>
      </c>
      <c r="K501" s="19" t="s">
        <v>228</v>
      </c>
      <c r="L501" s="19"/>
      <c r="M501" s="1" t="s">
        <v>86</v>
      </c>
      <c r="N501" s="2">
        <v>361445</v>
      </c>
      <c r="O501" s="1" t="s">
        <v>87</v>
      </c>
      <c r="P501" s="3">
        <v>114.53</v>
      </c>
      <c r="Q501" s="22">
        <f t="shared" si="51"/>
        <v>0.20370208678948742</v>
      </c>
      <c r="R501" s="23">
        <f t="shared" si="52"/>
        <v>91.2</v>
      </c>
      <c r="S501" s="4">
        <v>0.11007025761124112</v>
      </c>
      <c r="T501" s="3">
        <v>102.47999999999999</v>
      </c>
      <c r="U501" s="25">
        <f t="shared" si="53"/>
        <v>23.33</v>
      </c>
      <c r="V501" s="26" t="str">
        <f t="shared" si="54"/>
        <v>5303920493025687361445</v>
      </c>
      <c r="W501" s="27">
        <v>43831</v>
      </c>
      <c r="X501" s="28"/>
      <c r="Y501" s="5"/>
      <c r="Z501" s="30">
        <f t="shared" si="55"/>
        <v>0</v>
      </c>
      <c r="AA501" s="31"/>
      <c r="AB501" s="32">
        <f t="shared" si="49"/>
        <v>0</v>
      </c>
      <c r="AC501" s="31"/>
      <c r="AD501" s="33">
        <f t="shared" si="50"/>
        <v>0</v>
      </c>
    </row>
    <row r="502" spans="1:30" s="46" customFormat="1" hidden="1" x14ac:dyDescent="0.2">
      <c r="A502" s="9">
        <v>2021</v>
      </c>
      <c r="B502" s="1" t="s">
        <v>3</v>
      </c>
      <c r="C502" s="19" t="s">
        <v>38</v>
      </c>
      <c r="D502" s="19" t="s">
        <v>215</v>
      </c>
      <c r="E502" s="19" t="s">
        <v>216</v>
      </c>
      <c r="F502" s="20">
        <v>53039</v>
      </c>
      <c r="G502" s="20">
        <v>53039</v>
      </c>
      <c r="H502" s="20" t="s">
        <v>32</v>
      </c>
      <c r="I502" s="20" t="s">
        <v>59</v>
      </c>
      <c r="J502" s="20">
        <v>20493025687</v>
      </c>
      <c r="K502" s="19" t="s">
        <v>228</v>
      </c>
      <c r="L502" s="19"/>
      <c r="M502" s="1" t="s">
        <v>44</v>
      </c>
      <c r="N502" s="2">
        <v>361530</v>
      </c>
      <c r="O502" s="1" t="s">
        <v>192</v>
      </c>
      <c r="P502" s="3">
        <v>114.948756</v>
      </c>
      <c r="Q502" s="22">
        <f t="shared" si="51"/>
        <v>5.0011467718711122E-2</v>
      </c>
      <c r="R502" s="23">
        <f t="shared" si="52"/>
        <v>109.2</v>
      </c>
      <c r="S502" s="4">
        <v>0.11002444987775062</v>
      </c>
      <c r="T502" s="3">
        <v>122.7</v>
      </c>
      <c r="U502" s="25">
        <f t="shared" si="53"/>
        <v>5.7487560000000002</v>
      </c>
      <c r="V502" s="26" t="str">
        <f t="shared" si="54"/>
        <v>5303920493025687361530</v>
      </c>
      <c r="W502" s="27">
        <v>43831</v>
      </c>
      <c r="X502" s="28"/>
      <c r="Y502" s="5"/>
      <c r="Z502" s="30">
        <f t="shared" si="55"/>
        <v>0</v>
      </c>
      <c r="AA502" s="31"/>
      <c r="AB502" s="32">
        <f t="shared" si="49"/>
        <v>0</v>
      </c>
      <c r="AC502" s="31"/>
      <c r="AD502" s="33">
        <f t="shared" si="50"/>
        <v>0</v>
      </c>
    </row>
    <row r="503" spans="1:30" s="46" customFormat="1" hidden="1" x14ac:dyDescent="0.2">
      <c r="A503" s="9">
        <v>2021</v>
      </c>
      <c r="B503" s="1" t="s">
        <v>3</v>
      </c>
      <c r="C503" s="19" t="s">
        <v>38</v>
      </c>
      <c r="D503" s="19" t="s">
        <v>215</v>
      </c>
      <c r="E503" s="19" t="s">
        <v>216</v>
      </c>
      <c r="F503" s="20">
        <v>53039</v>
      </c>
      <c r="G503" s="20">
        <v>53039</v>
      </c>
      <c r="H503" s="20" t="s">
        <v>32</v>
      </c>
      <c r="I503" s="20" t="s">
        <v>59</v>
      </c>
      <c r="J503" s="20">
        <v>20493025687</v>
      </c>
      <c r="K503" s="19" t="s">
        <v>228</v>
      </c>
      <c r="L503" s="19"/>
      <c r="M503" s="1" t="s">
        <v>44</v>
      </c>
      <c r="N503" s="2">
        <v>361532</v>
      </c>
      <c r="O503" s="1" t="s">
        <v>45</v>
      </c>
      <c r="P503" s="3">
        <v>24.870425957550601</v>
      </c>
      <c r="Q503" s="22">
        <f t="shared" si="51"/>
        <v>4.9875541322363715E-2</v>
      </c>
      <c r="R503" s="23">
        <f t="shared" si="52"/>
        <v>23.63</v>
      </c>
      <c r="S503" s="4">
        <v>9.9809523809523792E-2</v>
      </c>
      <c r="T503" s="3">
        <v>26.25</v>
      </c>
      <c r="U503" s="25">
        <f t="shared" si="53"/>
        <v>1.2404259575506025</v>
      </c>
      <c r="V503" s="26" t="str">
        <f t="shared" si="54"/>
        <v>5303920493025687361532</v>
      </c>
      <c r="W503" s="27">
        <v>43831</v>
      </c>
      <c r="X503" s="28"/>
      <c r="Y503" s="5"/>
      <c r="Z503" s="30">
        <f t="shared" si="55"/>
        <v>0</v>
      </c>
      <c r="AA503" s="31"/>
      <c r="AB503" s="32">
        <f t="shared" si="49"/>
        <v>0</v>
      </c>
      <c r="AC503" s="31"/>
      <c r="AD503" s="33">
        <f t="shared" si="50"/>
        <v>0</v>
      </c>
    </row>
    <row r="504" spans="1:30" s="46" customFormat="1" hidden="1" x14ac:dyDescent="0.2">
      <c r="A504" s="9">
        <v>2021</v>
      </c>
      <c r="B504" s="1" t="s">
        <v>3</v>
      </c>
      <c r="C504" s="19" t="s">
        <v>38</v>
      </c>
      <c r="D504" s="19" t="s">
        <v>215</v>
      </c>
      <c r="E504" s="19" t="s">
        <v>216</v>
      </c>
      <c r="F504" s="20">
        <v>53039</v>
      </c>
      <c r="G504" s="20">
        <v>53039</v>
      </c>
      <c r="H504" s="20" t="s">
        <v>32</v>
      </c>
      <c r="I504" s="20" t="s">
        <v>59</v>
      </c>
      <c r="J504" s="20">
        <v>20493025687</v>
      </c>
      <c r="K504" s="19" t="s">
        <v>228</v>
      </c>
      <c r="L504" s="19"/>
      <c r="M504" s="1" t="s">
        <v>44</v>
      </c>
      <c r="N504" s="2">
        <v>361536</v>
      </c>
      <c r="O504" s="1" t="s">
        <v>125</v>
      </c>
      <c r="P504" s="3">
        <v>28.931240000000003</v>
      </c>
      <c r="Q504" s="22">
        <f t="shared" si="51"/>
        <v>5.0000000000000044E-2</v>
      </c>
      <c r="R504" s="23">
        <f t="shared" si="52"/>
        <v>27.484678000000002</v>
      </c>
      <c r="S504" s="4">
        <v>0.11</v>
      </c>
      <c r="T504" s="3">
        <v>30.881660674157306</v>
      </c>
      <c r="U504" s="25">
        <f t="shared" si="53"/>
        <v>1.4465620000000001</v>
      </c>
      <c r="V504" s="26" t="str">
        <f t="shared" si="54"/>
        <v>5303920493025687361536</v>
      </c>
      <c r="W504" s="27">
        <v>43891</v>
      </c>
      <c r="X504" s="28"/>
      <c r="Y504" s="5"/>
      <c r="Z504" s="30">
        <f t="shared" si="55"/>
        <v>0</v>
      </c>
      <c r="AA504" s="31"/>
      <c r="AB504" s="32">
        <f t="shared" si="49"/>
        <v>0</v>
      </c>
      <c r="AC504" s="31"/>
      <c r="AD504" s="33">
        <f t="shared" si="50"/>
        <v>0</v>
      </c>
    </row>
    <row r="505" spans="1:30" s="46" customFormat="1" hidden="1" x14ac:dyDescent="0.2">
      <c r="A505" s="9">
        <v>2021</v>
      </c>
      <c r="B505" s="1" t="s">
        <v>3</v>
      </c>
      <c r="C505" s="19" t="s">
        <v>38</v>
      </c>
      <c r="D505" s="19" t="s">
        <v>215</v>
      </c>
      <c r="E505" s="19" t="s">
        <v>216</v>
      </c>
      <c r="F505" s="20">
        <v>53039</v>
      </c>
      <c r="G505" s="20">
        <v>53039</v>
      </c>
      <c r="H505" s="20" t="s">
        <v>32</v>
      </c>
      <c r="I505" s="20" t="s">
        <v>59</v>
      </c>
      <c r="J505" s="20">
        <v>20493025687</v>
      </c>
      <c r="K505" s="19" t="s">
        <v>228</v>
      </c>
      <c r="L505" s="19"/>
      <c r="M505" s="1" t="s">
        <v>35</v>
      </c>
      <c r="N505" s="2">
        <v>361539</v>
      </c>
      <c r="O505" s="1" t="s">
        <v>182</v>
      </c>
      <c r="P505" s="3">
        <v>26.564371189199999</v>
      </c>
      <c r="Q505" s="22">
        <f t="shared" si="51"/>
        <v>5.0231612097880185E-2</v>
      </c>
      <c r="R505" s="23">
        <f t="shared" si="52"/>
        <v>25.23</v>
      </c>
      <c r="S505" s="4">
        <v>0.11005291005291007</v>
      </c>
      <c r="T505" s="3">
        <v>28.35</v>
      </c>
      <c r="U505" s="25">
        <f t="shared" si="53"/>
        <v>1.3343711891999988</v>
      </c>
      <c r="V505" s="26" t="str">
        <f t="shared" si="54"/>
        <v>5303920493025687361539</v>
      </c>
      <c r="W505" s="27">
        <v>43831</v>
      </c>
      <c r="X505" s="28"/>
      <c r="Y505" s="5"/>
      <c r="Z505" s="30">
        <f t="shared" si="55"/>
        <v>0</v>
      </c>
      <c r="AA505" s="31"/>
      <c r="AB505" s="32">
        <f t="shared" si="49"/>
        <v>0</v>
      </c>
      <c r="AC505" s="31"/>
      <c r="AD505" s="33">
        <f t="shared" si="50"/>
        <v>0</v>
      </c>
    </row>
    <row r="506" spans="1:30" s="46" customFormat="1" hidden="1" x14ac:dyDescent="0.2">
      <c r="A506" s="9">
        <v>2021</v>
      </c>
      <c r="B506" s="1" t="s">
        <v>3</v>
      </c>
      <c r="C506" s="19" t="s">
        <v>38</v>
      </c>
      <c r="D506" s="19" t="s">
        <v>215</v>
      </c>
      <c r="E506" s="19" t="s">
        <v>216</v>
      </c>
      <c r="F506" s="20">
        <v>53039</v>
      </c>
      <c r="G506" s="20">
        <v>53039</v>
      </c>
      <c r="H506" s="20" t="s">
        <v>32</v>
      </c>
      <c r="I506" s="20" t="s">
        <v>59</v>
      </c>
      <c r="J506" s="20">
        <v>20493025687</v>
      </c>
      <c r="K506" s="19" t="s">
        <v>228</v>
      </c>
      <c r="L506" s="19"/>
      <c r="M506" s="1" t="s">
        <v>35</v>
      </c>
      <c r="N506" s="2">
        <v>361540</v>
      </c>
      <c r="O506" s="1" t="s">
        <v>73</v>
      </c>
      <c r="P506" s="3">
        <v>51.192744407999996</v>
      </c>
      <c r="Q506" s="22">
        <f t="shared" si="51"/>
        <v>5.0060695859070026E-2</v>
      </c>
      <c r="R506" s="23">
        <f t="shared" si="52"/>
        <v>48.63</v>
      </c>
      <c r="S506" s="4">
        <v>0.10999267935578327</v>
      </c>
      <c r="T506" s="3">
        <v>54.64</v>
      </c>
      <c r="U506" s="25">
        <f t="shared" si="53"/>
        <v>2.5627444079999933</v>
      </c>
      <c r="V506" s="26" t="str">
        <f t="shared" si="54"/>
        <v>5303920493025687361540</v>
      </c>
      <c r="W506" s="27">
        <v>43831</v>
      </c>
      <c r="X506" s="28"/>
      <c r="Y506" s="5"/>
      <c r="Z506" s="30">
        <f t="shared" si="55"/>
        <v>0</v>
      </c>
      <c r="AA506" s="31"/>
      <c r="AB506" s="32">
        <f t="shared" si="49"/>
        <v>0</v>
      </c>
      <c r="AC506" s="31"/>
      <c r="AD506" s="33">
        <f t="shared" si="50"/>
        <v>0</v>
      </c>
    </row>
    <row r="507" spans="1:30" s="46" customFormat="1" hidden="1" x14ac:dyDescent="0.2">
      <c r="A507" s="9">
        <v>2021</v>
      </c>
      <c r="B507" s="1" t="s">
        <v>3</v>
      </c>
      <c r="C507" s="19" t="s">
        <v>38</v>
      </c>
      <c r="D507" s="19" t="s">
        <v>215</v>
      </c>
      <c r="E507" s="19" t="s">
        <v>216</v>
      </c>
      <c r="F507" s="20">
        <v>53039</v>
      </c>
      <c r="G507" s="20">
        <v>53039</v>
      </c>
      <c r="H507" s="20" t="s">
        <v>32</v>
      </c>
      <c r="I507" s="20" t="s">
        <v>59</v>
      </c>
      <c r="J507" s="20">
        <v>20493025687</v>
      </c>
      <c r="K507" s="19" t="s">
        <v>228</v>
      </c>
      <c r="L507" s="19"/>
      <c r="M507" s="1" t="s">
        <v>35</v>
      </c>
      <c r="N507" s="2">
        <v>361541</v>
      </c>
      <c r="O507" s="1" t="s">
        <v>36</v>
      </c>
      <c r="P507" s="3">
        <v>31.07226</v>
      </c>
      <c r="Q507" s="22">
        <f t="shared" si="51"/>
        <v>4.9956456337582167E-2</v>
      </c>
      <c r="R507" s="23">
        <f t="shared" si="52"/>
        <v>29.52</v>
      </c>
      <c r="S507" s="4">
        <v>0.10977080820265372</v>
      </c>
      <c r="T507" s="3">
        <v>33.159999999999997</v>
      </c>
      <c r="U507" s="25">
        <f t="shared" si="53"/>
        <v>1.5522600000000004</v>
      </c>
      <c r="V507" s="26" t="str">
        <f t="shared" si="54"/>
        <v>5303920493025687361541</v>
      </c>
      <c r="W507" s="27">
        <v>43831</v>
      </c>
      <c r="X507" s="28"/>
      <c r="Y507" s="5"/>
      <c r="Z507" s="30">
        <f t="shared" si="55"/>
        <v>0</v>
      </c>
      <c r="AA507" s="31"/>
      <c r="AB507" s="32">
        <f t="shared" si="49"/>
        <v>0</v>
      </c>
      <c r="AC507" s="31"/>
      <c r="AD507" s="33">
        <f t="shared" si="50"/>
        <v>0</v>
      </c>
    </row>
    <row r="508" spans="1:30" s="46" customFormat="1" hidden="1" x14ac:dyDescent="0.2">
      <c r="A508" s="9">
        <v>2021</v>
      </c>
      <c r="B508" s="1" t="s">
        <v>3</v>
      </c>
      <c r="C508" s="35" t="s">
        <v>38</v>
      </c>
      <c r="D508" s="35" t="s">
        <v>215</v>
      </c>
      <c r="E508" s="35" t="s">
        <v>216</v>
      </c>
      <c r="F508" s="36">
        <v>53039</v>
      </c>
      <c r="G508" s="36">
        <v>53039</v>
      </c>
      <c r="H508" s="20" t="s">
        <v>32</v>
      </c>
      <c r="I508" s="36" t="s">
        <v>59</v>
      </c>
      <c r="J508" s="36">
        <v>20493025687</v>
      </c>
      <c r="K508" s="35" t="s">
        <v>228</v>
      </c>
      <c r="L508" s="35"/>
      <c r="M508" s="10" t="s">
        <v>35</v>
      </c>
      <c r="N508" s="37">
        <v>361571</v>
      </c>
      <c r="O508" s="10" t="s">
        <v>37</v>
      </c>
      <c r="P508" s="38">
        <v>25.216627835683624</v>
      </c>
      <c r="Q508" s="22">
        <f t="shared" si="51"/>
        <v>0</v>
      </c>
      <c r="R508" s="23">
        <f t="shared" si="52"/>
        <v>29.52</v>
      </c>
      <c r="S508" s="41">
        <v>0.10977080820265372</v>
      </c>
      <c r="T508" s="38">
        <v>33.159999999999997</v>
      </c>
      <c r="U508" s="25">
        <f t="shared" si="53"/>
        <v>0</v>
      </c>
      <c r="V508" s="26" t="str">
        <f t="shared" si="54"/>
        <v>5303920493025687361571</v>
      </c>
      <c r="W508" s="44">
        <v>43831</v>
      </c>
      <c r="X508" s="45"/>
      <c r="Y508" s="5"/>
      <c r="Z508" s="30">
        <f t="shared" si="55"/>
        <v>0</v>
      </c>
      <c r="AA508" s="31"/>
      <c r="AB508" s="32">
        <f t="shared" si="49"/>
        <v>0</v>
      </c>
      <c r="AC508" s="31"/>
      <c r="AD508" s="33">
        <f t="shared" si="50"/>
        <v>0</v>
      </c>
    </row>
    <row r="509" spans="1:30" s="46" customFormat="1" x14ac:dyDescent="0.2">
      <c r="A509" s="9">
        <v>2021</v>
      </c>
      <c r="B509" s="1" t="s">
        <v>3</v>
      </c>
      <c r="C509" s="19" t="s">
        <v>38</v>
      </c>
      <c r="D509" s="19" t="s">
        <v>215</v>
      </c>
      <c r="E509" s="19" t="s">
        <v>216</v>
      </c>
      <c r="F509" s="20">
        <v>53039</v>
      </c>
      <c r="G509" s="20">
        <v>53039</v>
      </c>
      <c r="H509" s="20" t="s">
        <v>32</v>
      </c>
      <c r="I509" s="20" t="s">
        <v>59</v>
      </c>
      <c r="J509" s="20">
        <v>20504684378</v>
      </c>
      <c r="K509" s="19" t="s">
        <v>230</v>
      </c>
      <c r="L509" s="19"/>
      <c r="M509" s="1" t="s">
        <v>44</v>
      </c>
      <c r="N509" s="2">
        <v>361535</v>
      </c>
      <c r="O509" s="1" t="s">
        <v>63</v>
      </c>
      <c r="P509" s="3">
        <v>40.678559999999997</v>
      </c>
      <c r="Q509" s="22">
        <f t="shared" si="51"/>
        <v>0.1371</v>
      </c>
      <c r="R509" s="23">
        <f t="shared" si="52"/>
        <v>35.101529423999999</v>
      </c>
      <c r="S509" s="4">
        <v>0.1</v>
      </c>
      <c r="T509" s="3">
        <v>39.001699359999996</v>
      </c>
      <c r="U509" s="25">
        <f t="shared" si="53"/>
        <v>5.5770305759999985</v>
      </c>
      <c r="V509" s="26" t="str">
        <f t="shared" si="54"/>
        <v>5303920504684378361535</v>
      </c>
      <c r="W509" s="27">
        <v>43831</v>
      </c>
      <c r="X509" s="28">
        <v>500</v>
      </c>
      <c r="Y509" s="5"/>
      <c r="Z509" s="30">
        <f t="shared" si="55"/>
        <v>0</v>
      </c>
      <c r="AA509" s="31"/>
      <c r="AB509" s="32">
        <f t="shared" si="49"/>
        <v>0</v>
      </c>
      <c r="AC509" s="31"/>
      <c r="AD509" s="33">
        <f t="shared" si="50"/>
        <v>0</v>
      </c>
    </row>
    <row r="510" spans="1:30" s="46" customFormat="1" hidden="1" x14ac:dyDescent="0.2">
      <c r="A510" s="9">
        <v>2021</v>
      </c>
      <c r="B510" s="1" t="s">
        <v>3</v>
      </c>
      <c r="C510" s="19" t="s">
        <v>38</v>
      </c>
      <c r="D510" s="19" t="s">
        <v>215</v>
      </c>
      <c r="E510" s="19" t="s">
        <v>216</v>
      </c>
      <c r="F510" s="20">
        <v>53039</v>
      </c>
      <c r="G510" s="20">
        <v>53039</v>
      </c>
      <c r="H510" s="20" t="s">
        <v>32</v>
      </c>
      <c r="I510" s="20" t="s">
        <v>59</v>
      </c>
      <c r="J510" s="20">
        <v>20509838624</v>
      </c>
      <c r="K510" s="19" t="s">
        <v>231</v>
      </c>
      <c r="L510" s="19"/>
      <c r="M510" s="1" t="s">
        <v>35</v>
      </c>
      <c r="N510" s="2">
        <v>361085</v>
      </c>
      <c r="O510" s="1" t="s">
        <v>62</v>
      </c>
      <c r="P510" s="3">
        <v>11.512776761200001</v>
      </c>
      <c r="Q510" s="22">
        <f t="shared" si="51"/>
        <v>0.18699022884342054</v>
      </c>
      <c r="R510" s="23">
        <f t="shared" si="52"/>
        <v>9.36</v>
      </c>
      <c r="S510" s="4">
        <v>0.10000000000000009</v>
      </c>
      <c r="T510" s="3">
        <v>10.4</v>
      </c>
      <c r="U510" s="25">
        <f t="shared" si="53"/>
        <v>2.1527767612000019</v>
      </c>
      <c r="V510" s="26" t="str">
        <f t="shared" si="54"/>
        <v>5303920509838624361085</v>
      </c>
      <c r="W510" s="27">
        <v>43831</v>
      </c>
      <c r="X510" s="28"/>
      <c r="Y510" s="5"/>
      <c r="Z510" s="30">
        <f t="shared" si="55"/>
        <v>0</v>
      </c>
      <c r="AA510" s="31"/>
      <c r="AB510" s="32">
        <f t="shared" si="49"/>
        <v>0</v>
      </c>
      <c r="AC510" s="31"/>
      <c r="AD510" s="33">
        <f t="shared" si="50"/>
        <v>0</v>
      </c>
    </row>
    <row r="511" spans="1:30" s="46" customFormat="1" hidden="1" x14ac:dyDescent="0.2">
      <c r="A511" s="9">
        <v>2021</v>
      </c>
      <c r="B511" s="1" t="s">
        <v>3</v>
      </c>
      <c r="C511" s="19" t="s">
        <v>38</v>
      </c>
      <c r="D511" s="19" t="s">
        <v>215</v>
      </c>
      <c r="E511" s="19" t="s">
        <v>216</v>
      </c>
      <c r="F511" s="20">
        <v>53039</v>
      </c>
      <c r="G511" s="20">
        <v>53039</v>
      </c>
      <c r="H511" s="20" t="s">
        <v>32</v>
      </c>
      <c r="I511" s="20" t="s">
        <v>59</v>
      </c>
      <c r="J511" s="20">
        <v>20509838624</v>
      </c>
      <c r="K511" s="19" t="s">
        <v>231</v>
      </c>
      <c r="L511" s="19"/>
      <c r="M511" s="1" t="s">
        <v>35</v>
      </c>
      <c r="N511" s="2">
        <v>361377</v>
      </c>
      <c r="O511" s="1" t="s">
        <v>83</v>
      </c>
      <c r="P511" s="3">
        <v>53.654772600000001</v>
      </c>
      <c r="Q511" s="22">
        <f t="shared" si="51"/>
        <v>0.22504563927645838</v>
      </c>
      <c r="R511" s="23">
        <f t="shared" si="52"/>
        <v>41.58</v>
      </c>
      <c r="S511" s="4">
        <v>0.10000000000000009</v>
      </c>
      <c r="T511" s="3">
        <v>46.2</v>
      </c>
      <c r="U511" s="25">
        <f t="shared" si="53"/>
        <v>12.074772600000003</v>
      </c>
      <c r="V511" s="26" t="str">
        <f t="shared" si="54"/>
        <v>5303920509838624361377</v>
      </c>
      <c r="W511" s="27">
        <v>43831</v>
      </c>
      <c r="X511" s="28"/>
      <c r="Y511" s="5"/>
      <c r="Z511" s="30">
        <f t="shared" si="55"/>
        <v>0</v>
      </c>
      <c r="AA511" s="31"/>
      <c r="AB511" s="32">
        <f t="shared" si="49"/>
        <v>0</v>
      </c>
      <c r="AC511" s="31"/>
      <c r="AD511" s="33">
        <f t="shared" si="50"/>
        <v>0</v>
      </c>
    </row>
    <row r="512" spans="1:30" s="46" customFormat="1" hidden="1" x14ac:dyDescent="0.2">
      <c r="A512" s="9">
        <v>2021</v>
      </c>
      <c r="B512" s="1" t="s">
        <v>3</v>
      </c>
      <c r="C512" s="19" t="s">
        <v>38</v>
      </c>
      <c r="D512" s="19" t="s">
        <v>215</v>
      </c>
      <c r="E512" s="19" t="s">
        <v>216</v>
      </c>
      <c r="F512" s="20">
        <v>53039</v>
      </c>
      <c r="G512" s="20">
        <v>53039</v>
      </c>
      <c r="H512" s="20" t="s">
        <v>32</v>
      </c>
      <c r="I512" s="20" t="s">
        <v>59</v>
      </c>
      <c r="J512" s="20">
        <v>20509838624</v>
      </c>
      <c r="K512" s="19" t="s">
        <v>231</v>
      </c>
      <c r="L512" s="19"/>
      <c r="M512" s="1" t="s">
        <v>44</v>
      </c>
      <c r="N512" s="2">
        <v>361535</v>
      </c>
      <c r="O512" s="1" t="s">
        <v>63</v>
      </c>
      <c r="P512" s="3">
        <v>40.678559999999997</v>
      </c>
      <c r="Q512" s="22">
        <f t="shared" si="51"/>
        <v>7.7400969945838671E-2</v>
      </c>
      <c r="R512" s="23">
        <f t="shared" si="52"/>
        <v>37.53</v>
      </c>
      <c r="S512" s="4">
        <v>0.1</v>
      </c>
      <c r="T512" s="3">
        <v>41.7</v>
      </c>
      <c r="U512" s="25">
        <f t="shared" si="53"/>
        <v>3.1485599999999963</v>
      </c>
      <c r="V512" s="26" t="str">
        <f t="shared" si="54"/>
        <v>5303920509838624361535</v>
      </c>
      <c r="W512" s="27">
        <v>43831</v>
      </c>
      <c r="X512" s="28"/>
      <c r="Y512" s="5"/>
      <c r="Z512" s="30">
        <f t="shared" si="55"/>
        <v>0</v>
      </c>
      <c r="AA512" s="31"/>
      <c r="AB512" s="32">
        <f t="shared" si="49"/>
        <v>0</v>
      </c>
      <c r="AC512" s="31"/>
      <c r="AD512" s="33">
        <f t="shared" si="50"/>
        <v>0</v>
      </c>
    </row>
    <row r="513" spans="1:30" s="46" customFormat="1" x14ac:dyDescent="0.2">
      <c r="A513" s="9">
        <v>2021</v>
      </c>
      <c r="B513" s="1" t="s">
        <v>3</v>
      </c>
      <c r="C513" s="19" t="s">
        <v>38</v>
      </c>
      <c r="D513" s="19" t="s">
        <v>215</v>
      </c>
      <c r="E513" s="19" t="s">
        <v>216</v>
      </c>
      <c r="F513" s="20">
        <v>53039</v>
      </c>
      <c r="G513" s="20">
        <v>53039</v>
      </c>
      <c r="H513" s="20" t="s">
        <v>32</v>
      </c>
      <c r="I513" s="20" t="s">
        <v>59</v>
      </c>
      <c r="J513" s="20">
        <v>20510934459</v>
      </c>
      <c r="K513" s="19" t="s">
        <v>232</v>
      </c>
      <c r="L513" s="19"/>
      <c r="M513" s="1" t="s">
        <v>44</v>
      </c>
      <c r="N513" s="2">
        <v>361531</v>
      </c>
      <c r="O513" s="1" t="s">
        <v>72</v>
      </c>
      <c r="P513" s="3">
        <v>111.5301096</v>
      </c>
      <c r="Q513" s="22">
        <f t="shared" si="51"/>
        <v>7.1999999999999953E-2</v>
      </c>
      <c r="R513" s="23">
        <f t="shared" si="52"/>
        <v>103.49994170880001</v>
      </c>
      <c r="S513" s="4">
        <v>0.1</v>
      </c>
      <c r="T513" s="3">
        <v>114.99993523200001</v>
      </c>
      <c r="U513" s="25">
        <f t="shared" si="53"/>
        <v>8.0301678911999943</v>
      </c>
      <c r="V513" s="26" t="str">
        <f t="shared" si="54"/>
        <v>5303920510934459361531</v>
      </c>
      <c r="W513" s="27">
        <v>43831</v>
      </c>
      <c r="X513" s="28">
        <v>166</v>
      </c>
      <c r="Y513" s="5"/>
      <c r="Z513" s="30">
        <f t="shared" si="55"/>
        <v>0</v>
      </c>
      <c r="AA513" s="31"/>
      <c r="AB513" s="32">
        <f t="shared" si="49"/>
        <v>0</v>
      </c>
      <c r="AC513" s="31"/>
      <c r="AD513" s="33">
        <f t="shared" si="50"/>
        <v>0</v>
      </c>
    </row>
    <row r="514" spans="1:30" s="46" customFormat="1" x14ac:dyDescent="0.2">
      <c r="A514" s="9">
        <v>2021</v>
      </c>
      <c r="B514" s="1" t="s">
        <v>3</v>
      </c>
      <c r="C514" s="19" t="s">
        <v>38</v>
      </c>
      <c r="D514" s="19" t="s">
        <v>215</v>
      </c>
      <c r="E514" s="19" t="s">
        <v>216</v>
      </c>
      <c r="F514" s="20">
        <v>53039</v>
      </c>
      <c r="G514" s="20">
        <v>53039</v>
      </c>
      <c r="H514" s="20" t="s">
        <v>32</v>
      </c>
      <c r="I514" s="20" t="s">
        <v>233</v>
      </c>
      <c r="J514" s="20">
        <v>20512026274</v>
      </c>
      <c r="K514" s="19" t="s">
        <v>234</v>
      </c>
      <c r="L514" s="19"/>
      <c r="M514" s="1" t="s">
        <v>35</v>
      </c>
      <c r="N514" s="2">
        <v>361377</v>
      </c>
      <c r="O514" s="1" t="s">
        <v>83</v>
      </c>
      <c r="P514" s="3">
        <v>53.654772600000001</v>
      </c>
      <c r="Q514" s="22">
        <f t="shared" si="51"/>
        <v>0.12</v>
      </c>
      <c r="R514" s="23">
        <f t="shared" si="52"/>
        <v>47.216199887999998</v>
      </c>
      <c r="S514" s="4">
        <v>0.1</v>
      </c>
      <c r="T514" s="3">
        <v>52.462444319999996</v>
      </c>
      <c r="U514" s="25">
        <f t="shared" si="53"/>
        <v>6.4385727120000027</v>
      </c>
      <c r="V514" s="26" t="str">
        <f t="shared" si="54"/>
        <v>5303920512026274361377</v>
      </c>
      <c r="W514" s="27">
        <v>44197</v>
      </c>
      <c r="X514" s="28">
        <v>8620</v>
      </c>
      <c r="Y514" s="5"/>
      <c r="Z514" s="30">
        <f t="shared" si="55"/>
        <v>0</v>
      </c>
      <c r="AA514" s="31"/>
      <c r="AB514" s="32">
        <f t="shared" si="49"/>
        <v>0</v>
      </c>
      <c r="AC514" s="31"/>
      <c r="AD514" s="33">
        <f t="shared" si="50"/>
        <v>0</v>
      </c>
    </row>
    <row r="515" spans="1:30" s="46" customFormat="1" x14ac:dyDescent="0.2">
      <c r="A515" s="9">
        <v>2021</v>
      </c>
      <c r="B515" s="1" t="s">
        <v>3</v>
      </c>
      <c r="C515" s="19" t="s">
        <v>38</v>
      </c>
      <c r="D515" s="19" t="s">
        <v>215</v>
      </c>
      <c r="E515" s="19" t="s">
        <v>216</v>
      </c>
      <c r="F515" s="20">
        <v>53039</v>
      </c>
      <c r="G515" s="20">
        <v>53039</v>
      </c>
      <c r="H515" s="20" t="s">
        <v>32</v>
      </c>
      <c r="I515" s="20" t="s">
        <v>233</v>
      </c>
      <c r="J515" s="20">
        <v>20512026274</v>
      </c>
      <c r="K515" s="19" t="s">
        <v>234</v>
      </c>
      <c r="L515" s="19"/>
      <c r="M515" s="1" t="s">
        <v>44</v>
      </c>
      <c r="N515" s="2">
        <v>361530</v>
      </c>
      <c r="O515" s="1" t="s">
        <v>192</v>
      </c>
      <c r="P515" s="3">
        <v>114.948756</v>
      </c>
      <c r="Q515" s="22">
        <f t="shared" si="51"/>
        <v>0.19350000000000001</v>
      </c>
      <c r="R515" s="23">
        <f t="shared" si="52"/>
        <v>92.706171714000007</v>
      </c>
      <c r="S515" s="4">
        <v>0.1</v>
      </c>
      <c r="T515" s="3">
        <v>103.00685746000001</v>
      </c>
      <c r="U515" s="25">
        <f t="shared" si="53"/>
        <v>22.242584285999996</v>
      </c>
      <c r="V515" s="26" t="str">
        <f t="shared" si="54"/>
        <v>5303920512026274361530</v>
      </c>
      <c r="W515" s="27">
        <v>43983</v>
      </c>
      <c r="X515" s="28">
        <v>166</v>
      </c>
      <c r="Y515" s="5"/>
      <c r="Z515" s="30">
        <f t="shared" si="55"/>
        <v>0</v>
      </c>
      <c r="AA515" s="31"/>
      <c r="AB515" s="32">
        <f t="shared" ref="AB515:AB578" si="56">IFERROR(AA515*U515,0)</f>
        <v>0</v>
      </c>
      <c r="AC515" s="31"/>
      <c r="AD515" s="33">
        <f t="shared" ref="AD515:AD578" si="57">IFERROR(Z515-AB515,0)</f>
        <v>0</v>
      </c>
    </row>
    <row r="516" spans="1:30" s="46" customFormat="1" x14ac:dyDescent="0.2">
      <c r="A516" s="9">
        <v>2021</v>
      </c>
      <c r="B516" s="1" t="s">
        <v>3</v>
      </c>
      <c r="C516" s="19" t="s">
        <v>38</v>
      </c>
      <c r="D516" s="19" t="s">
        <v>215</v>
      </c>
      <c r="E516" s="19" t="s">
        <v>216</v>
      </c>
      <c r="F516" s="20">
        <v>53039</v>
      </c>
      <c r="G516" s="20">
        <v>53039</v>
      </c>
      <c r="H516" s="20" t="s">
        <v>32</v>
      </c>
      <c r="I516" s="20" t="s">
        <v>233</v>
      </c>
      <c r="J516" s="20">
        <v>20512026274</v>
      </c>
      <c r="K516" s="19" t="s">
        <v>234</v>
      </c>
      <c r="L516" s="19"/>
      <c r="M516" s="1" t="s">
        <v>44</v>
      </c>
      <c r="N516" s="2">
        <v>361531</v>
      </c>
      <c r="O516" s="1" t="s">
        <v>72</v>
      </c>
      <c r="P516" s="3">
        <v>111.5301096</v>
      </c>
      <c r="Q516" s="22">
        <f t="shared" si="51"/>
        <v>0.35440000000000005</v>
      </c>
      <c r="R516" s="23">
        <f t="shared" si="52"/>
        <v>72.003838757759993</v>
      </c>
      <c r="S516" s="4">
        <v>0.1</v>
      </c>
      <c r="T516" s="3">
        <v>80.004265286399985</v>
      </c>
      <c r="U516" s="25">
        <f t="shared" si="53"/>
        <v>39.52627084224001</v>
      </c>
      <c r="V516" s="26" t="str">
        <f t="shared" si="54"/>
        <v>5303920512026274361531</v>
      </c>
      <c r="W516" s="27">
        <v>44075</v>
      </c>
      <c r="X516" s="28">
        <v>1303</v>
      </c>
      <c r="Y516" s="5"/>
      <c r="Z516" s="30">
        <f t="shared" si="55"/>
        <v>0</v>
      </c>
      <c r="AA516" s="31"/>
      <c r="AB516" s="32">
        <f t="shared" si="56"/>
        <v>0</v>
      </c>
      <c r="AC516" s="31"/>
      <c r="AD516" s="33">
        <f t="shared" si="57"/>
        <v>0</v>
      </c>
    </row>
    <row r="517" spans="1:30" s="46" customFormat="1" hidden="1" x14ac:dyDescent="0.2">
      <c r="A517" s="9">
        <v>2021</v>
      </c>
      <c r="B517" s="1" t="s">
        <v>3</v>
      </c>
      <c r="C517" s="19" t="s">
        <v>38</v>
      </c>
      <c r="D517" s="19" t="s">
        <v>215</v>
      </c>
      <c r="E517" s="19" t="s">
        <v>216</v>
      </c>
      <c r="F517" s="20">
        <v>53039</v>
      </c>
      <c r="G517" s="20">
        <v>53039</v>
      </c>
      <c r="H517" s="20" t="s">
        <v>32</v>
      </c>
      <c r="I517" s="20" t="s">
        <v>59</v>
      </c>
      <c r="J517" s="20">
        <v>20513229080</v>
      </c>
      <c r="K517" s="19" t="s">
        <v>235</v>
      </c>
      <c r="L517" s="19"/>
      <c r="M517" s="1" t="s">
        <v>48</v>
      </c>
      <c r="N517" s="2">
        <v>360442</v>
      </c>
      <c r="O517" s="1" t="s">
        <v>80</v>
      </c>
      <c r="P517" s="3">
        <v>39.148668000000001</v>
      </c>
      <c r="Q517" s="22">
        <f t="shared" si="51"/>
        <v>5.003153619428391E-2</v>
      </c>
      <c r="R517" s="23">
        <f t="shared" si="52"/>
        <v>37.19</v>
      </c>
      <c r="S517" s="4">
        <v>0.11007418042593931</v>
      </c>
      <c r="T517" s="3">
        <v>41.79</v>
      </c>
      <c r="U517" s="25">
        <f t="shared" si="53"/>
        <v>1.958668000000003</v>
      </c>
      <c r="V517" s="26" t="str">
        <f t="shared" si="54"/>
        <v>5303920513229080360442</v>
      </c>
      <c r="W517" s="27">
        <v>43831</v>
      </c>
      <c r="X517" s="28"/>
      <c r="Y517" s="5"/>
      <c r="Z517" s="30">
        <f t="shared" si="55"/>
        <v>0</v>
      </c>
      <c r="AA517" s="31"/>
      <c r="AB517" s="32">
        <f t="shared" si="56"/>
        <v>0</v>
      </c>
      <c r="AC517" s="31"/>
      <c r="AD517" s="33">
        <f t="shared" si="57"/>
        <v>0</v>
      </c>
    </row>
    <row r="518" spans="1:30" s="46" customFormat="1" hidden="1" x14ac:dyDescent="0.2">
      <c r="A518" s="9">
        <v>2021</v>
      </c>
      <c r="B518" s="1" t="s">
        <v>3</v>
      </c>
      <c r="C518" s="19" t="s">
        <v>38</v>
      </c>
      <c r="D518" s="19" t="s">
        <v>215</v>
      </c>
      <c r="E518" s="19" t="s">
        <v>216</v>
      </c>
      <c r="F518" s="20">
        <v>53039</v>
      </c>
      <c r="G518" s="20">
        <v>53039</v>
      </c>
      <c r="H518" s="20" t="s">
        <v>32</v>
      </c>
      <c r="I518" s="20" t="s">
        <v>59</v>
      </c>
      <c r="J518" s="20">
        <v>20513229080</v>
      </c>
      <c r="K518" s="19" t="s">
        <v>235</v>
      </c>
      <c r="L518" s="19"/>
      <c r="M518" s="1" t="s">
        <v>48</v>
      </c>
      <c r="N518" s="2">
        <v>360521</v>
      </c>
      <c r="O518" s="1" t="s">
        <v>71</v>
      </c>
      <c r="P518" s="3">
        <v>49.137660000000004</v>
      </c>
      <c r="Q518" s="22">
        <f t="shared" si="51"/>
        <v>5.0015812718798625E-2</v>
      </c>
      <c r="R518" s="23">
        <f t="shared" si="52"/>
        <v>46.68</v>
      </c>
      <c r="S518" s="4">
        <v>0.11000953288846527</v>
      </c>
      <c r="T518" s="3">
        <v>52.45</v>
      </c>
      <c r="U518" s="25">
        <f t="shared" si="53"/>
        <v>2.4576600000000042</v>
      </c>
      <c r="V518" s="26" t="str">
        <f t="shared" si="54"/>
        <v>5303920513229080360521</v>
      </c>
      <c r="W518" s="27">
        <v>43831</v>
      </c>
      <c r="X518" s="28"/>
      <c r="Y518" s="5"/>
      <c r="Z518" s="30">
        <f t="shared" si="55"/>
        <v>0</v>
      </c>
      <c r="AA518" s="31"/>
      <c r="AB518" s="32">
        <f t="shared" si="56"/>
        <v>0</v>
      </c>
      <c r="AC518" s="31"/>
      <c r="AD518" s="33">
        <f t="shared" si="57"/>
        <v>0</v>
      </c>
    </row>
    <row r="519" spans="1:30" s="46" customFormat="1" hidden="1" x14ac:dyDescent="0.2">
      <c r="A519" s="9">
        <v>2021</v>
      </c>
      <c r="B519" s="1" t="s">
        <v>3</v>
      </c>
      <c r="C519" s="19" t="s">
        <v>38</v>
      </c>
      <c r="D519" s="19" t="s">
        <v>215</v>
      </c>
      <c r="E519" s="19" t="s">
        <v>216</v>
      </c>
      <c r="F519" s="20">
        <v>53039</v>
      </c>
      <c r="G519" s="20">
        <v>53039</v>
      </c>
      <c r="H519" s="20" t="s">
        <v>32</v>
      </c>
      <c r="I519" s="20" t="s">
        <v>59</v>
      </c>
      <c r="J519" s="20">
        <v>20513229080</v>
      </c>
      <c r="K519" s="19" t="s">
        <v>235</v>
      </c>
      <c r="L519" s="19"/>
      <c r="M519" s="1" t="s">
        <v>44</v>
      </c>
      <c r="N519" s="2">
        <v>360698</v>
      </c>
      <c r="O519" s="1" t="s">
        <v>236</v>
      </c>
      <c r="P519" s="3">
        <v>52.244660000000003</v>
      </c>
      <c r="Q519" s="22">
        <f t="shared" si="51"/>
        <v>5.0046454508460791E-2</v>
      </c>
      <c r="R519" s="23">
        <f t="shared" si="52"/>
        <v>49.63</v>
      </c>
      <c r="S519" s="4">
        <v>0.10993543758966995</v>
      </c>
      <c r="T519" s="3">
        <v>55.76</v>
      </c>
      <c r="U519" s="25">
        <f t="shared" si="53"/>
        <v>2.6146600000000007</v>
      </c>
      <c r="V519" s="26" t="str">
        <f t="shared" si="54"/>
        <v>5303920513229080360698</v>
      </c>
      <c r="W519" s="27">
        <v>43831</v>
      </c>
      <c r="X519" s="28"/>
      <c r="Y519" s="5"/>
      <c r="Z519" s="30">
        <f t="shared" si="55"/>
        <v>0</v>
      </c>
      <c r="AA519" s="31"/>
      <c r="AB519" s="32">
        <f t="shared" si="56"/>
        <v>0</v>
      </c>
      <c r="AC519" s="31"/>
      <c r="AD519" s="33">
        <f t="shared" si="57"/>
        <v>0</v>
      </c>
    </row>
    <row r="520" spans="1:30" s="46" customFormat="1" hidden="1" x14ac:dyDescent="0.2">
      <c r="A520" s="9">
        <v>2021</v>
      </c>
      <c r="B520" s="1" t="s">
        <v>3</v>
      </c>
      <c r="C520" s="19" t="s">
        <v>38</v>
      </c>
      <c r="D520" s="19" t="s">
        <v>215</v>
      </c>
      <c r="E520" s="19" t="s">
        <v>216</v>
      </c>
      <c r="F520" s="20">
        <v>53039</v>
      </c>
      <c r="G520" s="20">
        <v>53039</v>
      </c>
      <c r="H520" s="20" t="s">
        <v>32</v>
      </c>
      <c r="I520" s="20" t="s">
        <v>59</v>
      </c>
      <c r="J520" s="20">
        <v>20513229080</v>
      </c>
      <c r="K520" s="19" t="s">
        <v>235</v>
      </c>
      <c r="L520" s="19"/>
      <c r="M520" s="1" t="s">
        <v>48</v>
      </c>
      <c r="N520" s="2">
        <v>360970</v>
      </c>
      <c r="O520" s="1" t="s">
        <v>68</v>
      </c>
      <c r="P520" s="3">
        <v>36.393084000000002</v>
      </c>
      <c r="Q520" s="22">
        <f t="shared" si="51"/>
        <v>5.0094243180929698E-2</v>
      </c>
      <c r="R520" s="23">
        <f t="shared" si="52"/>
        <v>34.57</v>
      </c>
      <c r="S520" s="4">
        <v>0.10993820803295584</v>
      </c>
      <c r="T520" s="3">
        <v>38.840000000000003</v>
      </c>
      <c r="U520" s="25">
        <f t="shared" si="53"/>
        <v>1.8230840000000015</v>
      </c>
      <c r="V520" s="26" t="str">
        <f t="shared" si="54"/>
        <v>5303920513229080360970</v>
      </c>
      <c r="W520" s="27">
        <v>43831</v>
      </c>
      <c r="X520" s="28"/>
      <c r="Y520" s="5"/>
      <c r="Z520" s="30">
        <f t="shared" si="55"/>
        <v>0</v>
      </c>
      <c r="AA520" s="31"/>
      <c r="AB520" s="32">
        <f t="shared" si="56"/>
        <v>0</v>
      </c>
      <c r="AC520" s="31"/>
      <c r="AD520" s="33">
        <f t="shared" si="57"/>
        <v>0</v>
      </c>
    </row>
    <row r="521" spans="1:30" s="46" customFormat="1" hidden="1" x14ac:dyDescent="0.2">
      <c r="A521" s="9">
        <v>2021</v>
      </c>
      <c r="B521" s="1" t="s">
        <v>3</v>
      </c>
      <c r="C521" s="19" t="s">
        <v>38</v>
      </c>
      <c r="D521" s="19" t="s">
        <v>215</v>
      </c>
      <c r="E521" s="19" t="s">
        <v>216</v>
      </c>
      <c r="F521" s="20">
        <v>53039</v>
      </c>
      <c r="G521" s="20">
        <v>53039</v>
      </c>
      <c r="H521" s="20" t="s">
        <v>32</v>
      </c>
      <c r="I521" s="20" t="s">
        <v>59</v>
      </c>
      <c r="J521" s="20">
        <v>20513229080</v>
      </c>
      <c r="K521" s="19" t="s">
        <v>235</v>
      </c>
      <c r="L521" s="19"/>
      <c r="M521" s="1" t="s">
        <v>44</v>
      </c>
      <c r="N521" s="2">
        <v>361179</v>
      </c>
      <c r="O521" s="1" t="s">
        <v>58</v>
      </c>
      <c r="P521" s="3">
        <v>100.729512</v>
      </c>
      <c r="Q521" s="22">
        <f t="shared" si="51"/>
        <v>5.0030144095208229E-2</v>
      </c>
      <c r="R521" s="23">
        <f t="shared" si="52"/>
        <v>95.69</v>
      </c>
      <c r="S521" s="4">
        <v>0.11002604166666663</v>
      </c>
      <c r="T521" s="3">
        <v>107.52</v>
      </c>
      <c r="U521" s="25">
        <f t="shared" si="53"/>
        <v>5.039512000000002</v>
      </c>
      <c r="V521" s="26" t="str">
        <f t="shared" si="54"/>
        <v>5303920513229080361179</v>
      </c>
      <c r="W521" s="27">
        <v>43831</v>
      </c>
      <c r="X521" s="28"/>
      <c r="Y521" s="5"/>
      <c r="Z521" s="30">
        <f t="shared" si="55"/>
        <v>0</v>
      </c>
      <c r="AA521" s="31"/>
      <c r="AB521" s="32">
        <f t="shared" si="56"/>
        <v>0</v>
      </c>
      <c r="AC521" s="31"/>
      <c r="AD521" s="33">
        <f t="shared" si="57"/>
        <v>0</v>
      </c>
    </row>
    <row r="522" spans="1:30" s="46" customFormat="1" hidden="1" x14ac:dyDescent="0.2">
      <c r="A522" s="9">
        <v>2021</v>
      </c>
      <c r="B522" s="1" t="s">
        <v>3</v>
      </c>
      <c r="C522" s="19" t="s">
        <v>38</v>
      </c>
      <c r="D522" s="19" t="s">
        <v>215</v>
      </c>
      <c r="E522" s="19" t="s">
        <v>216</v>
      </c>
      <c r="F522" s="20">
        <v>53039</v>
      </c>
      <c r="G522" s="20">
        <v>53039</v>
      </c>
      <c r="H522" s="20" t="s">
        <v>32</v>
      </c>
      <c r="I522" s="20" t="s">
        <v>59</v>
      </c>
      <c r="J522" s="20">
        <v>20513229080</v>
      </c>
      <c r="K522" s="19" t="s">
        <v>235</v>
      </c>
      <c r="L522" s="19"/>
      <c r="M522" s="1" t="s">
        <v>35</v>
      </c>
      <c r="N522" s="2">
        <v>361358</v>
      </c>
      <c r="O522" s="1" t="s">
        <v>114</v>
      </c>
      <c r="P522" s="3">
        <v>32.162832000000002</v>
      </c>
      <c r="Q522" s="22">
        <f t="shared" si="51"/>
        <v>5.0145832929140099E-2</v>
      </c>
      <c r="R522" s="23">
        <f t="shared" si="52"/>
        <v>30.55</v>
      </c>
      <c r="S522" s="4">
        <v>0.1101077774541217</v>
      </c>
      <c r="T522" s="3">
        <v>34.33</v>
      </c>
      <c r="U522" s="25">
        <f t="shared" si="53"/>
        <v>1.6128320000000009</v>
      </c>
      <c r="V522" s="26" t="str">
        <f t="shared" si="54"/>
        <v>5303920513229080361358</v>
      </c>
      <c r="W522" s="27">
        <v>43831</v>
      </c>
      <c r="X522" s="28"/>
      <c r="Y522" s="5"/>
      <c r="Z522" s="30">
        <f t="shared" si="55"/>
        <v>0</v>
      </c>
      <c r="AA522" s="31"/>
      <c r="AB522" s="32">
        <f t="shared" si="56"/>
        <v>0</v>
      </c>
      <c r="AC522" s="31"/>
      <c r="AD522" s="33">
        <f t="shared" si="57"/>
        <v>0</v>
      </c>
    </row>
    <row r="523" spans="1:30" s="46" customFormat="1" hidden="1" x14ac:dyDescent="0.2">
      <c r="A523" s="9">
        <v>2021</v>
      </c>
      <c r="B523" s="1" t="s">
        <v>3</v>
      </c>
      <c r="C523" s="19" t="s">
        <v>38</v>
      </c>
      <c r="D523" s="19" t="s">
        <v>215</v>
      </c>
      <c r="E523" s="19" t="s">
        <v>216</v>
      </c>
      <c r="F523" s="20">
        <v>53039</v>
      </c>
      <c r="G523" s="20">
        <v>53039</v>
      </c>
      <c r="H523" s="20" t="s">
        <v>32</v>
      </c>
      <c r="I523" s="20" t="s">
        <v>59</v>
      </c>
      <c r="J523" s="20">
        <v>20513229080</v>
      </c>
      <c r="K523" s="19" t="s">
        <v>235</v>
      </c>
      <c r="L523" s="19"/>
      <c r="M523" s="1" t="s">
        <v>35</v>
      </c>
      <c r="N523" s="2">
        <v>361377</v>
      </c>
      <c r="O523" s="1" t="s">
        <v>83</v>
      </c>
      <c r="P523" s="3">
        <v>53.654772600000001</v>
      </c>
      <c r="Q523" s="22">
        <f t="shared" ref="Q523:Q586" si="58">IF(1-R523/P523&lt;0%,0,1-R523/P523)</f>
        <v>5.0037908463710479E-2</v>
      </c>
      <c r="R523" s="23">
        <f t="shared" ref="R523:R586" si="59">+T523*(100%-S523)</f>
        <v>50.97</v>
      </c>
      <c r="S523" s="4">
        <v>0.11000523834468312</v>
      </c>
      <c r="T523" s="3">
        <v>57.27</v>
      </c>
      <c r="U523" s="25">
        <f t="shared" ref="U523:U586" si="60">+IF(P523-R523&lt;0,0,P523-R523)</f>
        <v>2.6847726000000023</v>
      </c>
      <c r="V523" s="26" t="str">
        <f t="shared" ref="V523:V586" si="61">+CONCATENATE(G523,J523,N523)</f>
        <v>5303920513229080361377</v>
      </c>
      <c r="W523" s="27">
        <v>43831</v>
      </c>
      <c r="X523" s="28"/>
      <c r="Y523" s="5"/>
      <c r="Z523" s="30">
        <f t="shared" ref="Z523:Z586" si="62">IFERROR(U523*Y523,0)</f>
        <v>0</v>
      </c>
      <c r="AA523" s="31"/>
      <c r="AB523" s="32">
        <f t="shared" si="56"/>
        <v>0</v>
      </c>
      <c r="AC523" s="31"/>
      <c r="AD523" s="33">
        <f t="shared" si="57"/>
        <v>0</v>
      </c>
    </row>
    <row r="524" spans="1:30" s="46" customFormat="1" hidden="1" x14ac:dyDescent="0.2">
      <c r="A524" s="9">
        <v>2021</v>
      </c>
      <c r="B524" s="1" t="s">
        <v>3</v>
      </c>
      <c r="C524" s="19" t="s">
        <v>38</v>
      </c>
      <c r="D524" s="19" t="s">
        <v>215</v>
      </c>
      <c r="E524" s="19" t="s">
        <v>216</v>
      </c>
      <c r="F524" s="20">
        <v>53039</v>
      </c>
      <c r="G524" s="20">
        <v>53039</v>
      </c>
      <c r="H524" s="20" t="s">
        <v>32</v>
      </c>
      <c r="I524" s="20" t="s">
        <v>59</v>
      </c>
      <c r="J524" s="20">
        <v>20513229080</v>
      </c>
      <c r="K524" s="19" t="s">
        <v>235</v>
      </c>
      <c r="L524" s="19"/>
      <c r="M524" s="1" t="s">
        <v>48</v>
      </c>
      <c r="N524" s="2">
        <v>361424</v>
      </c>
      <c r="O524" s="1" t="s">
        <v>84</v>
      </c>
      <c r="P524" s="3">
        <v>58.115912399999999</v>
      </c>
      <c r="Q524" s="22">
        <f t="shared" si="58"/>
        <v>5.0002009432445926E-2</v>
      </c>
      <c r="R524" s="23">
        <f t="shared" si="59"/>
        <v>55.21</v>
      </c>
      <c r="S524" s="4">
        <v>0.11009026434558344</v>
      </c>
      <c r="T524" s="3">
        <v>62.04</v>
      </c>
      <c r="U524" s="25">
        <f t="shared" si="60"/>
        <v>2.9059123999999983</v>
      </c>
      <c r="V524" s="26" t="str">
        <f t="shared" si="61"/>
        <v>5303920513229080361424</v>
      </c>
      <c r="W524" s="27">
        <v>43831</v>
      </c>
      <c r="X524" s="28"/>
      <c r="Y524" s="5"/>
      <c r="Z524" s="30">
        <f t="shared" si="62"/>
        <v>0</v>
      </c>
      <c r="AA524" s="31"/>
      <c r="AB524" s="32">
        <f t="shared" si="56"/>
        <v>0</v>
      </c>
      <c r="AC524" s="31"/>
      <c r="AD524" s="33">
        <f t="shared" si="57"/>
        <v>0</v>
      </c>
    </row>
    <row r="525" spans="1:30" s="46" customFormat="1" hidden="1" x14ac:dyDescent="0.2">
      <c r="A525" s="9">
        <v>2021</v>
      </c>
      <c r="B525" s="1" t="s">
        <v>3</v>
      </c>
      <c r="C525" s="19" t="s">
        <v>38</v>
      </c>
      <c r="D525" s="19" t="s">
        <v>215</v>
      </c>
      <c r="E525" s="19" t="s">
        <v>216</v>
      </c>
      <c r="F525" s="20">
        <v>53039</v>
      </c>
      <c r="G525" s="20">
        <v>53039</v>
      </c>
      <c r="H525" s="20" t="s">
        <v>32</v>
      </c>
      <c r="I525" s="20" t="s">
        <v>59</v>
      </c>
      <c r="J525" s="20">
        <v>20513229080</v>
      </c>
      <c r="K525" s="19" t="s">
        <v>235</v>
      </c>
      <c r="L525" s="19"/>
      <c r="M525" s="1" t="s">
        <v>35</v>
      </c>
      <c r="N525" s="2">
        <v>361444</v>
      </c>
      <c r="O525" s="1" t="s">
        <v>54</v>
      </c>
      <c r="P525" s="3">
        <v>29.02</v>
      </c>
      <c r="Q525" s="22">
        <f t="shared" si="58"/>
        <v>5.0000000000000044E-2</v>
      </c>
      <c r="R525" s="23">
        <f t="shared" si="59"/>
        <v>27.568999999999999</v>
      </c>
      <c r="S525" s="4">
        <v>0.11</v>
      </c>
      <c r="T525" s="3">
        <v>30.97640449438202</v>
      </c>
      <c r="U525" s="25">
        <f t="shared" si="60"/>
        <v>1.4510000000000005</v>
      </c>
      <c r="V525" s="26" t="str">
        <f t="shared" si="61"/>
        <v>5303920513229080361444</v>
      </c>
      <c r="W525" s="27">
        <v>43862</v>
      </c>
      <c r="X525" s="28"/>
      <c r="Y525" s="5"/>
      <c r="Z525" s="30">
        <f t="shared" si="62"/>
        <v>0</v>
      </c>
      <c r="AA525" s="31"/>
      <c r="AB525" s="32">
        <f t="shared" si="56"/>
        <v>0</v>
      </c>
      <c r="AC525" s="31"/>
      <c r="AD525" s="33">
        <f t="shared" si="57"/>
        <v>0</v>
      </c>
    </row>
    <row r="526" spans="1:30" s="46" customFormat="1" hidden="1" x14ac:dyDescent="0.2">
      <c r="A526" s="9">
        <v>2021</v>
      </c>
      <c r="B526" s="1" t="s">
        <v>3</v>
      </c>
      <c r="C526" s="19" t="s">
        <v>38</v>
      </c>
      <c r="D526" s="19" t="s">
        <v>215</v>
      </c>
      <c r="E526" s="19" t="s">
        <v>216</v>
      </c>
      <c r="F526" s="20">
        <v>53039</v>
      </c>
      <c r="G526" s="20">
        <v>53039</v>
      </c>
      <c r="H526" s="20" t="s">
        <v>32</v>
      </c>
      <c r="I526" s="20" t="s">
        <v>59</v>
      </c>
      <c r="J526" s="20">
        <v>20513229080</v>
      </c>
      <c r="K526" s="19" t="s">
        <v>235</v>
      </c>
      <c r="L526" s="19"/>
      <c r="M526" s="1" t="s">
        <v>44</v>
      </c>
      <c r="N526" s="2">
        <v>361536</v>
      </c>
      <c r="O526" s="1" t="s">
        <v>125</v>
      </c>
      <c r="P526" s="3">
        <v>28.931240000000003</v>
      </c>
      <c r="Q526" s="22">
        <f t="shared" si="58"/>
        <v>5.0051086645439447E-2</v>
      </c>
      <c r="R526" s="23">
        <f t="shared" si="59"/>
        <v>27.4832</v>
      </c>
      <c r="S526" s="4">
        <v>0.11</v>
      </c>
      <c r="T526" s="3">
        <v>30.88</v>
      </c>
      <c r="U526" s="25">
        <f t="shared" si="60"/>
        <v>1.4480400000000024</v>
      </c>
      <c r="V526" s="26" t="str">
        <f t="shared" si="61"/>
        <v>5303920513229080361536</v>
      </c>
      <c r="W526" s="27">
        <v>43831</v>
      </c>
      <c r="X526" s="28"/>
      <c r="Y526" s="5"/>
      <c r="Z526" s="30">
        <f t="shared" si="62"/>
        <v>0</v>
      </c>
      <c r="AA526" s="31"/>
      <c r="AB526" s="32">
        <f t="shared" si="56"/>
        <v>0</v>
      </c>
      <c r="AC526" s="31"/>
      <c r="AD526" s="33">
        <f t="shared" si="57"/>
        <v>0</v>
      </c>
    </row>
    <row r="527" spans="1:30" s="46" customFormat="1" hidden="1" x14ac:dyDescent="0.2">
      <c r="A527" s="9">
        <v>2021</v>
      </c>
      <c r="B527" s="1" t="s">
        <v>3</v>
      </c>
      <c r="C527" s="19" t="s">
        <v>38</v>
      </c>
      <c r="D527" s="19" t="s">
        <v>215</v>
      </c>
      <c r="E527" s="19" t="s">
        <v>216</v>
      </c>
      <c r="F527" s="20">
        <v>53039</v>
      </c>
      <c r="G527" s="20">
        <v>53039</v>
      </c>
      <c r="H527" s="20" t="s">
        <v>32</v>
      </c>
      <c r="I527" s="20" t="s">
        <v>59</v>
      </c>
      <c r="J527" s="20">
        <v>20513229080</v>
      </c>
      <c r="K527" s="19" t="s">
        <v>235</v>
      </c>
      <c r="L527" s="19"/>
      <c r="M527" s="1" t="s">
        <v>35</v>
      </c>
      <c r="N527" s="2">
        <v>361541</v>
      </c>
      <c r="O527" s="1" t="s">
        <v>36</v>
      </c>
      <c r="P527" s="3">
        <v>31.07226</v>
      </c>
      <c r="Q527" s="22">
        <f t="shared" si="58"/>
        <v>4.9956456337582167E-2</v>
      </c>
      <c r="R527" s="23">
        <f t="shared" si="59"/>
        <v>29.52</v>
      </c>
      <c r="S527" s="4">
        <v>0.10977080820265372</v>
      </c>
      <c r="T527" s="3">
        <v>33.159999999999997</v>
      </c>
      <c r="U527" s="25">
        <f t="shared" si="60"/>
        <v>1.5522600000000004</v>
      </c>
      <c r="V527" s="26" t="str">
        <f t="shared" si="61"/>
        <v>5303920513229080361541</v>
      </c>
      <c r="W527" s="27">
        <v>43831</v>
      </c>
      <c r="X527" s="28"/>
      <c r="Y527" s="5"/>
      <c r="Z527" s="30">
        <f t="shared" si="62"/>
        <v>0</v>
      </c>
      <c r="AA527" s="31"/>
      <c r="AB527" s="32">
        <f t="shared" si="56"/>
        <v>0</v>
      </c>
      <c r="AC527" s="31"/>
      <c r="AD527" s="33">
        <f t="shared" si="57"/>
        <v>0</v>
      </c>
    </row>
    <row r="528" spans="1:30" s="46" customFormat="1" hidden="1" x14ac:dyDescent="0.2">
      <c r="A528" s="9">
        <v>2021</v>
      </c>
      <c r="B528" s="1" t="s">
        <v>3</v>
      </c>
      <c r="C528" s="35" t="s">
        <v>38</v>
      </c>
      <c r="D528" s="35" t="s">
        <v>215</v>
      </c>
      <c r="E528" s="35" t="s">
        <v>216</v>
      </c>
      <c r="F528" s="36">
        <v>53039</v>
      </c>
      <c r="G528" s="36">
        <v>53039</v>
      </c>
      <c r="H528" s="20" t="s">
        <v>32</v>
      </c>
      <c r="I528" s="36" t="s">
        <v>59</v>
      </c>
      <c r="J528" s="36">
        <v>20513229080</v>
      </c>
      <c r="K528" s="35" t="s">
        <v>235</v>
      </c>
      <c r="L528" s="35"/>
      <c r="M528" s="10" t="s">
        <v>35</v>
      </c>
      <c r="N528" s="37">
        <v>361571</v>
      </c>
      <c r="O528" s="10" t="s">
        <v>37</v>
      </c>
      <c r="P528" s="38">
        <v>25.216627835683624</v>
      </c>
      <c r="Q528" s="22">
        <f t="shared" si="58"/>
        <v>0</v>
      </c>
      <c r="R528" s="23">
        <f t="shared" si="59"/>
        <v>29.52</v>
      </c>
      <c r="S528" s="41">
        <v>0.10977080820265372</v>
      </c>
      <c r="T528" s="38">
        <v>33.159999999999997</v>
      </c>
      <c r="U528" s="25">
        <f t="shared" si="60"/>
        <v>0</v>
      </c>
      <c r="V528" s="26" t="str">
        <f t="shared" si="61"/>
        <v>5303920513229080361571</v>
      </c>
      <c r="W528" s="44">
        <v>43831</v>
      </c>
      <c r="X528" s="45"/>
      <c r="Y528" s="5"/>
      <c r="Z528" s="30">
        <f t="shared" si="62"/>
        <v>0</v>
      </c>
      <c r="AA528" s="31"/>
      <c r="AB528" s="32">
        <f t="shared" si="56"/>
        <v>0</v>
      </c>
      <c r="AC528" s="31"/>
      <c r="AD528" s="33">
        <f t="shared" si="57"/>
        <v>0</v>
      </c>
    </row>
    <row r="529" spans="1:30" s="46" customFormat="1" hidden="1" x14ac:dyDescent="0.2">
      <c r="A529" s="9">
        <v>2021</v>
      </c>
      <c r="B529" s="1" t="s">
        <v>3</v>
      </c>
      <c r="C529" s="19" t="s">
        <v>38</v>
      </c>
      <c r="D529" s="19" t="s">
        <v>215</v>
      </c>
      <c r="E529" s="19" t="s">
        <v>216</v>
      </c>
      <c r="F529" s="20">
        <v>53039</v>
      </c>
      <c r="G529" s="20">
        <v>53039</v>
      </c>
      <c r="H529" s="20" t="s">
        <v>32</v>
      </c>
      <c r="I529" s="20" t="s">
        <v>59</v>
      </c>
      <c r="J529" s="20">
        <v>20513229080</v>
      </c>
      <c r="K529" s="19" t="s">
        <v>235</v>
      </c>
      <c r="L529" s="19"/>
      <c r="M529" s="1" t="s">
        <v>74</v>
      </c>
      <c r="N529" s="2">
        <v>370042</v>
      </c>
      <c r="O529" s="1" t="s">
        <v>90</v>
      </c>
      <c r="P529" s="3">
        <v>121</v>
      </c>
      <c r="Q529" s="22">
        <f t="shared" si="58"/>
        <v>5.0000000000000044E-2</v>
      </c>
      <c r="R529" s="23">
        <f t="shared" si="59"/>
        <v>114.94999999999999</v>
      </c>
      <c r="S529" s="4">
        <v>0.11</v>
      </c>
      <c r="T529" s="3">
        <v>129.15730337078651</v>
      </c>
      <c r="U529" s="25">
        <f t="shared" si="60"/>
        <v>6.0500000000000114</v>
      </c>
      <c r="V529" s="26" t="str">
        <f t="shared" si="61"/>
        <v>5303920513229080370042</v>
      </c>
      <c r="W529" s="27">
        <v>43831</v>
      </c>
      <c r="X529" s="28"/>
      <c r="Y529" s="5"/>
      <c r="Z529" s="30">
        <f t="shared" si="62"/>
        <v>0</v>
      </c>
      <c r="AA529" s="31"/>
      <c r="AB529" s="32">
        <f t="shared" si="56"/>
        <v>0</v>
      </c>
      <c r="AC529" s="31"/>
      <c r="AD529" s="33">
        <f t="shared" si="57"/>
        <v>0</v>
      </c>
    </row>
    <row r="530" spans="1:30" s="46" customFormat="1" hidden="1" x14ac:dyDescent="0.2">
      <c r="A530" s="9">
        <v>2021</v>
      </c>
      <c r="B530" s="1" t="s">
        <v>3</v>
      </c>
      <c r="C530" s="19" t="s">
        <v>38</v>
      </c>
      <c r="D530" s="19" t="s">
        <v>215</v>
      </c>
      <c r="E530" s="19" t="s">
        <v>216</v>
      </c>
      <c r="F530" s="20">
        <v>53039</v>
      </c>
      <c r="G530" s="20">
        <v>53039</v>
      </c>
      <c r="H530" s="20" t="s">
        <v>32</v>
      </c>
      <c r="I530" s="20" t="s">
        <v>59</v>
      </c>
      <c r="J530" s="20">
        <v>20513229080</v>
      </c>
      <c r="K530" s="19" t="s">
        <v>235</v>
      </c>
      <c r="L530" s="19"/>
      <c r="M530" s="1" t="s">
        <v>74</v>
      </c>
      <c r="N530" s="2">
        <v>371439</v>
      </c>
      <c r="O530" s="1" t="s">
        <v>102</v>
      </c>
      <c r="P530" s="3">
        <v>137.69</v>
      </c>
      <c r="Q530" s="22">
        <f t="shared" si="58"/>
        <v>1.1983441063258105E-2</v>
      </c>
      <c r="R530" s="23">
        <f t="shared" si="59"/>
        <v>136.04</v>
      </c>
      <c r="S530" s="4">
        <v>0.10997710173372588</v>
      </c>
      <c r="T530" s="3">
        <v>152.85</v>
      </c>
      <c r="U530" s="25">
        <f t="shared" si="60"/>
        <v>1.6500000000000057</v>
      </c>
      <c r="V530" s="26" t="str">
        <f t="shared" si="61"/>
        <v>5303920513229080371439</v>
      </c>
      <c r="W530" s="27">
        <v>43831</v>
      </c>
      <c r="X530" s="28"/>
      <c r="Y530" s="5"/>
      <c r="Z530" s="30">
        <f t="shared" si="62"/>
        <v>0</v>
      </c>
      <c r="AA530" s="31"/>
      <c r="AB530" s="32">
        <f t="shared" si="56"/>
        <v>0</v>
      </c>
      <c r="AC530" s="31"/>
      <c r="AD530" s="33">
        <f t="shared" si="57"/>
        <v>0</v>
      </c>
    </row>
    <row r="531" spans="1:30" s="46" customFormat="1" x14ac:dyDescent="0.2">
      <c r="A531" s="9">
        <v>2021</v>
      </c>
      <c r="B531" s="1" t="s">
        <v>3</v>
      </c>
      <c r="C531" s="19" t="s">
        <v>38</v>
      </c>
      <c r="D531" s="19" t="s">
        <v>215</v>
      </c>
      <c r="E531" s="19" t="s">
        <v>216</v>
      </c>
      <c r="F531" s="20">
        <v>53039</v>
      </c>
      <c r="G531" s="20">
        <v>53039</v>
      </c>
      <c r="H531" s="20" t="s">
        <v>32</v>
      </c>
      <c r="I531" s="20" t="s">
        <v>237</v>
      </c>
      <c r="J531" s="20">
        <v>20515318179</v>
      </c>
      <c r="K531" s="19" t="s">
        <v>238</v>
      </c>
      <c r="L531" s="19"/>
      <c r="M531" s="1" t="s">
        <v>35</v>
      </c>
      <c r="N531" s="2">
        <v>360374</v>
      </c>
      <c r="O531" s="1" t="s">
        <v>133</v>
      </c>
      <c r="P531" s="3">
        <v>39.363948000000001</v>
      </c>
      <c r="Q531" s="22">
        <f t="shared" si="58"/>
        <v>5.0000000000000044E-2</v>
      </c>
      <c r="R531" s="23">
        <f t="shared" si="59"/>
        <v>37.3957506</v>
      </c>
      <c r="S531" s="4">
        <v>0.1</v>
      </c>
      <c r="T531" s="3">
        <v>41.550834000000002</v>
      </c>
      <c r="U531" s="25">
        <f t="shared" si="60"/>
        <v>1.9681974000000011</v>
      </c>
      <c r="V531" s="26" t="str">
        <f t="shared" si="61"/>
        <v>5303920515318179360374</v>
      </c>
      <c r="W531" s="27">
        <v>44197</v>
      </c>
      <c r="X531" s="28">
        <v>10</v>
      </c>
      <c r="Y531" s="5"/>
      <c r="Z531" s="30">
        <f t="shared" si="62"/>
        <v>0</v>
      </c>
      <c r="AA531" s="31"/>
      <c r="AB531" s="32">
        <f t="shared" si="56"/>
        <v>0</v>
      </c>
      <c r="AC531" s="31"/>
      <c r="AD531" s="33">
        <f t="shared" si="57"/>
        <v>0</v>
      </c>
    </row>
    <row r="532" spans="1:30" s="46" customFormat="1" x14ac:dyDescent="0.2">
      <c r="A532" s="9">
        <v>2021</v>
      </c>
      <c r="B532" s="1" t="s">
        <v>3</v>
      </c>
      <c r="C532" s="19" t="s">
        <v>38</v>
      </c>
      <c r="D532" s="19" t="s">
        <v>215</v>
      </c>
      <c r="E532" s="19" t="s">
        <v>216</v>
      </c>
      <c r="F532" s="20">
        <v>53039</v>
      </c>
      <c r="G532" s="20">
        <v>53039</v>
      </c>
      <c r="H532" s="20" t="s">
        <v>32</v>
      </c>
      <c r="I532" s="20" t="s">
        <v>237</v>
      </c>
      <c r="J532" s="20">
        <v>20515318179</v>
      </c>
      <c r="K532" s="19" t="s">
        <v>238</v>
      </c>
      <c r="L532" s="19"/>
      <c r="M532" s="1" t="s">
        <v>48</v>
      </c>
      <c r="N532" s="2">
        <v>360442</v>
      </c>
      <c r="O532" s="1" t="s">
        <v>80</v>
      </c>
      <c r="P532" s="3">
        <v>39.148668000000001</v>
      </c>
      <c r="Q532" s="22">
        <f t="shared" si="58"/>
        <v>4.9999999999999933E-2</v>
      </c>
      <c r="R532" s="23">
        <f t="shared" si="59"/>
        <v>37.191234600000001</v>
      </c>
      <c r="S532" s="4">
        <v>0.1</v>
      </c>
      <c r="T532" s="3">
        <v>41.323594</v>
      </c>
      <c r="U532" s="25">
        <f t="shared" si="60"/>
        <v>1.9574333999999993</v>
      </c>
      <c r="V532" s="26" t="str">
        <f t="shared" si="61"/>
        <v>5303920515318179360442</v>
      </c>
      <c r="W532" s="27">
        <v>44197</v>
      </c>
      <c r="X532" s="28">
        <v>2</v>
      </c>
      <c r="Y532" s="5"/>
      <c r="Z532" s="30">
        <f t="shared" si="62"/>
        <v>0</v>
      </c>
      <c r="AA532" s="31"/>
      <c r="AB532" s="32">
        <f t="shared" si="56"/>
        <v>0</v>
      </c>
      <c r="AC532" s="31"/>
      <c r="AD532" s="33">
        <f t="shared" si="57"/>
        <v>0</v>
      </c>
    </row>
    <row r="533" spans="1:30" s="46" customFormat="1" x14ac:dyDescent="0.2">
      <c r="A533" s="9">
        <v>2021</v>
      </c>
      <c r="B533" s="1" t="s">
        <v>3</v>
      </c>
      <c r="C533" s="19" t="s">
        <v>38</v>
      </c>
      <c r="D533" s="19" t="s">
        <v>215</v>
      </c>
      <c r="E533" s="19" t="s">
        <v>216</v>
      </c>
      <c r="F533" s="20">
        <v>53039</v>
      </c>
      <c r="G533" s="20">
        <v>53039</v>
      </c>
      <c r="H533" s="20" t="s">
        <v>32</v>
      </c>
      <c r="I533" s="20" t="s">
        <v>237</v>
      </c>
      <c r="J533" s="20">
        <v>20515318179</v>
      </c>
      <c r="K533" s="19" t="s">
        <v>238</v>
      </c>
      <c r="L533" s="19"/>
      <c r="M533" s="1" t="s">
        <v>81</v>
      </c>
      <c r="N533" s="2">
        <v>360664</v>
      </c>
      <c r="O533" s="1" t="s">
        <v>82</v>
      </c>
      <c r="P533" s="3">
        <v>53.640241199999998</v>
      </c>
      <c r="Q533" s="22">
        <f t="shared" si="58"/>
        <v>5.0000000000000044E-2</v>
      </c>
      <c r="R533" s="23">
        <f t="shared" si="59"/>
        <v>50.958229139999993</v>
      </c>
      <c r="S533" s="4">
        <v>0.1</v>
      </c>
      <c r="T533" s="3">
        <v>56.620254599999988</v>
      </c>
      <c r="U533" s="25">
        <f t="shared" si="60"/>
        <v>2.6820120600000052</v>
      </c>
      <c r="V533" s="26" t="str">
        <f t="shared" si="61"/>
        <v>5303920515318179360664</v>
      </c>
      <c r="W533" s="27">
        <v>44197</v>
      </c>
      <c r="X533" s="28">
        <v>8</v>
      </c>
      <c r="Y533" s="5"/>
      <c r="Z533" s="30">
        <f t="shared" si="62"/>
        <v>0</v>
      </c>
      <c r="AA533" s="31"/>
      <c r="AB533" s="32">
        <f t="shared" si="56"/>
        <v>0</v>
      </c>
      <c r="AC533" s="31"/>
      <c r="AD533" s="33">
        <f t="shared" si="57"/>
        <v>0</v>
      </c>
    </row>
    <row r="534" spans="1:30" s="46" customFormat="1" x14ac:dyDescent="0.2">
      <c r="A534" s="9">
        <v>2021</v>
      </c>
      <c r="B534" s="1" t="s">
        <v>3</v>
      </c>
      <c r="C534" s="19" t="s">
        <v>38</v>
      </c>
      <c r="D534" s="19" t="s">
        <v>215</v>
      </c>
      <c r="E534" s="19" t="s">
        <v>216</v>
      </c>
      <c r="F534" s="20">
        <v>53039</v>
      </c>
      <c r="G534" s="20">
        <v>53039</v>
      </c>
      <c r="H534" s="20" t="s">
        <v>32</v>
      </c>
      <c r="I534" s="20" t="s">
        <v>237</v>
      </c>
      <c r="J534" s="20">
        <v>20515318179</v>
      </c>
      <c r="K534" s="19" t="s">
        <v>238</v>
      </c>
      <c r="L534" s="19"/>
      <c r="M534" s="1" t="s">
        <v>48</v>
      </c>
      <c r="N534" s="2">
        <v>360883</v>
      </c>
      <c r="O534" s="1" t="s">
        <v>190</v>
      </c>
      <c r="P534" s="3">
        <v>53.021241000000003</v>
      </c>
      <c r="Q534" s="22">
        <f t="shared" si="58"/>
        <v>5.0000000000000044E-2</v>
      </c>
      <c r="R534" s="23">
        <f t="shared" si="59"/>
        <v>50.370178950000003</v>
      </c>
      <c r="S534" s="4">
        <v>0.1</v>
      </c>
      <c r="T534" s="3">
        <v>55.966865500000004</v>
      </c>
      <c r="U534" s="25">
        <f t="shared" si="60"/>
        <v>2.6510620500000002</v>
      </c>
      <c r="V534" s="26" t="str">
        <f t="shared" si="61"/>
        <v>5303920515318179360883</v>
      </c>
      <c r="W534" s="27">
        <v>44197</v>
      </c>
      <c r="X534" s="28">
        <v>3</v>
      </c>
      <c r="Y534" s="5"/>
      <c r="Z534" s="30">
        <f t="shared" si="62"/>
        <v>0</v>
      </c>
      <c r="AA534" s="31"/>
      <c r="AB534" s="32">
        <f t="shared" si="56"/>
        <v>0</v>
      </c>
      <c r="AC534" s="31"/>
      <c r="AD534" s="33">
        <f t="shared" si="57"/>
        <v>0</v>
      </c>
    </row>
    <row r="535" spans="1:30" s="46" customFormat="1" x14ac:dyDescent="0.2">
      <c r="A535" s="9">
        <v>2021</v>
      </c>
      <c r="B535" s="1" t="s">
        <v>3</v>
      </c>
      <c r="C535" s="19" t="s">
        <v>38</v>
      </c>
      <c r="D535" s="19" t="s">
        <v>215</v>
      </c>
      <c r="E535" s="19" t="s">
        <v>216</v>
      </c>
      <c r="F535" s="20">
        <v>53039</v>
      </c>
      <c r="G535" s="20">
        <v>53039</v>
      </c>
      <c r="H535" s="20" t="s">
        <v>32</v>
      </c>
      <c r="I535" s="20" t="s">
        <v>237</v>
      </c>
      <c r="J535" s="20">
        <v>20515318179</v>
      </c>
      <c r="K535" s="19" t="s">
        <v>238</v>
      </c>
      <c r="L535" s="19"/>
      <c r="M535" s="1" t="s">
        <v>48</v>
      </c>
      <c r="N535" s="2">
        <v>360970</v>
      </c>
      <c r="O535" s="1" t="s">
        <v>68</v>
      </c>
      <c r="P535" s="3">
        <v>36.393084000000002</v>
      </c>
      <c r="Q535" s="22">
        <f t="shared" si="58"/>
        <v>5.0000000000000044E-2</v>
      </c>
      <c r="R535" s="23">
        <f t="shared" si="59"/>
        <v>34.5734298</v>
      </c>
      <c r="S535" s="4">
        <v>0.1</v>
      </c>
      <c r="T535" s="3">
        <v>38.414921999999997</v>
      </c>
      <c r="U535" s="25">
        <f t="shared" si="60"/>
        <v>1.8196542000000022</v>
      </c>
      <c r="V535" s="26" t="str">
        <f t="shared" si="61"/>
        <v>5303920515318179360970</v>
      </c>
      <c r="W535" s="27">
        <v>44197</v>
      </c>
      <c r="X535" s="28">
        <v>4</v>
      </c>
      <c r="Y535" s="5"/>
      <c r="Z535" s="30">
        <f t="shared" si="62"/>
        <v>0</v>
      </c>
      <c r="AA535" s="31"/>
      <c r="AB535" s="32">
        <f t="shared" si="56"/>
        <v>0</v>
      </c>
      <c r="AC535" s="31"/>
      <c r="AD535" s="33">
        <f t="shared" si="57"/>
        <v>0</v>
      </c>
    </row>
    <row r="536" spans="1:30" s="46" customFormat="1" x14ac:dyDescent="0.2">
      <c r="A536" s="9">
        <v>2021</v>
      </c>
      <c r="B536" s="1" t="s">
        <v>3</v>
      </c>
      <c r="C536" s="19" t="s">
        <v>38</v>
      </c>
      <c r="D536" s="19" t="s">
        <v>215</v>
      </c>
      <c r="E536" s="19" t="s">
        <v>216</v>
      </c>
      <c r="F536" s="20">
        <v>53039</v>
      </c>
      <c r="G536" s="20">
        <v>53039</v>
      </c>
      <c r="H536" s="20" t="s">
        <v>32</v>
      </c>
      <c r="I536" s="20" t="s">
        <v>237</v>
      </c>
      <c r="J536" s="20">
        <v>20515318179</v>
      </c>
      <c r="K536" s="19" t="s">
        <v>238</v>
      </c>
      <c r="L536" s="19"/>
      <c r="M536" s="1" t="s">
        <v>44</v>
      </c>
      <c r="N536" s="2">
        <v>361360</v>
      </c>
      <c r="O536" s="1" t="s">
        <v>239</v>
      </c>
      <c r="P536" s="3">
        <v>21.388068000000001</v>
      </c>
      <c r="Q536" s="22">
        <f t="shared" si="58"/>
        <v>5.0000000000000155E-2</v>
      </c>
      <c r="R536" s="23">
        <f t="shared" si="59"/>
        <v>20.318664599999998</v>
      </c>
      <c r="S536" s="4">
        <v>0.1</v>
      </c>
      <c r="T536" s="3">
        <v>22.576293999999997</v>
      </c>
      <c r="U536" s="25">
        <f t="shared" si="60"/>
        <v>1.0694034000000023</v>
      </c>
      <c r="V536" s="26" t="str">
        <f t="shared" si="61"/>
        <v>5303920515318179361360</v>
      </c>
      <c r="W536" s="27">
        <v>44197</v>
      </c>
      <c r="X536" s="28">
        <v>20</v>
      </c>
      <c r="Y536" s="5"/>
      <c r="Z536" s="30">
        <f t="shared" si="62"/>
        <v>0</v>
      </c>
      <c r="AA536" s="31"/>
      <c r="AB536" s="32">
        <f t="shared" si="56"/>
        <v>0</v>
      </c>
      <c r="AC536" s="31"/>
      <c r="AD536" s="33">
        <f t="shared" si="57"/>
        <v>0</v>
      </c>
    </row>
    <row r="537" spans="1:30" s="46" customFormat="1" x14ac:dyDescent="0.2">
      <c r="A537" s="9">
        <v>2021</v>
      </c>
      <c r="B537" s="1" t="s">
        <v>3</v>
      </c>
      <c r="C537" s="19" t="s">
        <v>38</v>
      </c>
      <c r="D537" s="19" t="s">
        <v>215</v>
      </c>
      <c r="E537" s="19" t="s">
        <v>216</v>
      </c>
      <c r="F537" s="20">
        <v>53039</v>
      </c>
      <c r="G537" s="20">
        <v>53039</v>
      </c>
      <c r="H537" s="20" t="s">
        <v>32</v>
      </c>
      <c r="I537" s="20" t="s">
        <v>237</v>
      </c>
      <c r="J537" s="20">
        <v>20515318179</v>
      </c>
      <c r="K537" s="19" t="s">
        <v>238</v>
      </c>
      <c r="L537" s="19"/>
      <c r="M537" s="1" t="s">
        <v>35</v>
      </c>
      <c r="N537" s="2">
        <v>361377</v>
      </c>
      <c r="O537" s="1" t="s">
        <v>83</v>
      </c>
      <c r="P537" s="3">
        <v>53.654772600000001</v>
      </c>
      <c r="Q537" s="22">
        <f t="shared" si="58"/>
        <v>5.0000000000000044E-2</v>
      </c>
      <c r="R537" s="23">
        <f t="shared" si="59"/>
        <v>50.972033969999998</v>
      </c>
      <c r="S537" s="4">
        <v>0.1</v>
      </c>
      <c r="T537" s="3">
        <v>56.635593299999996</v>
      </c>
      <c r="U537" s="25">
        <f t="shared" si="60"/>
        <v>2.6827386300000029</v>
      </c>
      <c r="V537" s="26" t="str">
        <f t="shared" si="61"/>
        <v>5303920515318179361377</v>
      </c>
      <c r="W537" s="27">
        <v>44197</v>
      </c>
      <c r="X537" s="28">
        <v>5</v>
      </c>
      <c r="Y537" s="5"/>
      <c r="Z537" s="30">
        <f t="shared" si="62"/>
        <v>0</v>
      </c>
      <c r="AA537" s="31"/>
      <c r="AB537" s="32">
        <f t="shared" si="56"/>
        <v>0</v>
      </c>
      <c r="AC537" s="31"/>
      <c r="AD537" s="33">
        <f t="shared" si="57"/>
        <v>0</v>
      </c>
    </row>
    <row r="538" spans="1:30" s="46" customFormat="1" x14ac:dyDescent="0.2">
      <c r="A538" s="9">
        <v>2021</v>
      </c>
      <c r="B538" s="1" t="s">
        <v>3</v>
      </c>
      <c r="C538" s="19" t="s">
        <v>38</v>
      </c>
      <c r="D538" s="19" t="s">
        <v>215</v>
      </c>
      <c r="E538" s="19" t="s">
        <v>216</v>
      </c>
      <c r="F538" s="20">
        <v>53039</v>
      </c>
      <c r="G538" s="20">
        <v>53039</v>
      </c>
      <c r="H538" s="20" t="s">
        <v>32</v>
      </c>
      <c r="I538" s="20" t="s">
        <v>237</v>
      </c>
      <c r="J538" s="20">
        <v>20515318179</v>
      </c>
      <c r="K538" s="19" t="s">
        <v>238</v>
      </c>
      <c r="L538" s="19"/>
      <c r="M538" s="1" t="s">
        <v>35</v>
      </c>
      <c r="N538" s="2">
        <v>361421</v>
      </c>
      <c r="O538" s="1" t="s">
        <v>224</v>
      </c>
      <c r="P538" s="3">
        <v>69.87</v>
      </c>
      <c r="Q538" s="22">
        <f t="shared" si="58"/>
        <v>4.9999999999999933E-2</v>
      </c>
      <c r="R538" s="23">
        <f t="shared" si="59"/>
        <v>66.376500000000007</v>
      </c>
      <c r="S538" s="4">
        <v>0.1</v>
      </c>
      <c r="T538" s="3">
        <v>73.751666666666679</v>
      </c>
      <c r="U538" s="25">
        <f t="shared" si="60"/>
        <v>3.4934999999999974</v>
      </c>
      <c r="V538" s="26" t="str">
        <f t="shared" si="61"/>
        <v>5303920515318179361421</v>
      </c>
      <c r="W538" s="27">
        <v>44197</v>
      </c>
      <c r="X538" s="28">
        <v>8</v>
      </c>
      <c r="Y538" s="5"/>
      <c r="Z538" s="30">
        <f t="shared" si="62"/>
        <v>0</v>
      </c>
      <c r="AA538" s="31"/>
      <c r="AB538" s="32">
        <f t="shared" si="56"/>
        <v>0</v>
      </c>
      <c r="AC538" s="31"/>
      <c r="AD538" s="33">
        <f t="shared" si="57"/>
        <v>0</v>
      </c>
    </row>
    <row r="539" spans="1:30" s="46" customFormat="1" x14ac:dyDescent="0.2">
      <c r="A539" s="9">
        <v>2021</v>
      </c>
      <c r="B539" s="1" t="s">
        <v>3</v>
      </c>
      <c r="C539" s="19" t="s">
        <v>38</v>
      </c>
      <c r="D539" s="19" t="s">
        <v>215</v>
      </c>
      <c r="E539" s="19" t="s">
        <v>216</v>
      </c>
      <c r="F539" s="20">
        <v>53039</v>
      </c>
      <c r="G539" s="20">
        <v>53039</v>
      </c>
      <c r="H539" s="20" t="s">
        <v>32</v>
      </c>
      <c r="I539" s="20" t="s">
        <v>237</v>
      </c>
      <c r="J539" s="20">
        <v>20515318179</v>
      </c>
      <c r="K539" s="19" t="s">
        <v>238</v>
      </c>
      <c r="L539" s="19"/>
      <c r="M539" s="1" t="s">
        <v>35</v>
      </c>
      <c r="N539" s="2">
        <v>361444</v>
      </c>
      <c r="O539" s="1" t="s">
        <v>54</v>
      </c>
      <c r="P539" s="3">
        <v>29.02</v>
      </c>
      <c r="Q539" s="22">
        <f t="shared" si="58"/>
        <v>5.0000000000000044E-2</v>
      </c>
      <c r="R539" s="23">
        <f t="shared" si="59"/>
        <v>27.568999999999999</v>
      </c>
      <c r="S539" s="4">
        <v>0.1</v>
      </c>
      <c r="T539" s="3">
        <v>30.632222222222222</v>
      </c>
      <c r="U539" s="25">
        <f t="shared" si="60"/>
        <v>1.4510000000000005</v>
      </c>
      <c r="V539" s="26" t="str">
        <f t="shared" si="61"/>
        <v>5303920515318179361444</v>
      </c>
      <c r="W539" s="27">
        <v>44197</v>
      </c>
      <c r="X539" s="28">
        <v>10</v>
      </c>
      <c r="Y539" s="5"/>
      <c r="Z539" s="30">
        <f t="shared" si="62"/>
        <v>0</v>
      </c>
      <c r="AA539" s="31"/>
      <c r="AB539" s="32">
        <f t="shared" si="56"/>
        <v>0</v>
      </c>
      <c r="AC539" s="31"/>
      <c r="AD539" s="33">
        <f t="shared" si="57"/>
        <v>0</v>
      </c>
    </row>
    <row r="540" spans="1:30" s="46" customFormat="1" x14ac:dyDescent="0.2">
      <c r="A540" s="9">
        <v>2021</v>
      </c>
      <c r="B540" s="1" t="s">
        <v>3</v>
      </c>
      <c r="C540" s="19" t="s">
        <v>38</v>
      </c>
      <c r="D540" s="19" t="s">
        <v>215</v>
      </c>
      <c r="E540" s="19" t="s">
        <v>216</v>
      </c>
      <c r="F540" s="20">
        <v>53039</v>
      </c>
      <c r="G540" s="20">
        <v>53039</v>
      </c>
      <c r="H540" s="20" t="s">
        <v>32</v>
      </c>
      <c r="I540" s="20" t="s">
        <v>237</v>
      </c>
      <c r="J540" s="20">
        <v>20515318179</v>
      </c>
      <c r="K540" s="19" t="s">
        <v>238</v>
      </c>
      <c r="L540" s="19"/>
      <c r="M540" s="1" t="s">
        <v>86</v>
      </c>
      <c r="N540" s="2">
        <v>361445</v>
      </c>
      <c r="O540" s="1" t="s">
        <v>87</v>
      </c>
      <c r="P540" s="3">
        <v>114.53</v>
      </c>
      <c r="Q540" s="22">
        <f t="shared" si="58"/>
        <v>5.0000000000000044E-2</v>
      </c>
      <c r="R540" s="23">
        <f t="shared" si="59"/>
        <v>108.8035</v>
      </c>
      <c r="S540" s="4">
        <v>0.1</v>
      </c>
      <c r="T540" s="3">
        <v>120.89277777777778</v>
      </c>
      <c r="U540" s="25">
        <f t="shared" si="60"/>
        <v>5.7265000000000015</v>
      </c>
      <c r="V540" s="26" t="str">
        <f t="shared" si="61"/>
        <v>5303920515318179361445</v>
      </c>
      <c r="W540" s="27">
        <v>44197</v>
      </c>
      <c r="X540" s="28">
        <v>5</v>
      </c>
      <c r="Y540" s="5"/>
      <c r="Z540" s="30">
        <f t="shared" si="62"/>
        <v>0</v>
      </c>
      <c r="AA540" s="31"/>
      <c r="AB540" s="32">
        <f t="shared" si="56"/>
        <v>0</v>
      </c>
      <c r="AC540" s="31"/>
      <c r="AD540" s="33">
        <f t="shared" si="57"/>
        <v>0</v>
      </c>
    </row>
    <row r="541" spans="1:30" s="46" customFormat="1" x14ac:dyDescent="0.2">
      <c r="A541" s="9">
        <v>2021</v>
      </c>
      <c r="B541" s="1" t="s">
        <v>3</v>
      </c>
      <c r="C541" s="19" t="s">
        <v>38</v>
      </c>
      <c r="D541" s="19" t="s">
        <v>215</v>
      </c>
      <c r="E541" s="19" t="s">
        <v>216</v>
      </c>
      <c r="F541" s="20">
        <v>53039</v>
      </c>
      <c r="G541" s="20">
        <v>53039</v>
      </c>
      <c r="H541" s="20" t="s">
        <v>32</v>
      </c>
      <c r="I541" s="20" t="s">
        <v>237</v>
      </c>
      <c r="J541" s="20">
        <v>20515318179</v>
      </c>
      <c r="K541" s="19" t="s">
        <v>238</v>
      </c>
      <c r="L541" s="19"/>
      <c r="M541" s="1" t="s">
        <v>44</v>
      </c>
      <c r="N541" s="2">
        <v>361531</v>
      </c>
      <c r="O541" s="1" t="s">
        <v>72</v>
      </c>
      <c r="P541" s="3">
        <v>111.5301096</v>
      </c>
      <c r="Q541" s="22">
        <f t="shared" si="58"/>
        <v>5.0000000000000044E-2</v>
      </c>
      <c r="R541" s="23">
        <f t="shared" si="59"/>
        <v>105.95360411999999</v>
      </c>
      <c r="S541" s="4">
        <v>0.1</v>
      </c>
      <c r="T541" s="3">
        <v>117.72622679999999</v>
      </c>
      <c r="U541" s="25">
        <f t="shared" si="60"/>
        <v>5.5765054800000087</v>
      </c>
      <c r="V541" s="26" t="str">
        <f t="shared" si="61"/>
        <v>5303920515318179361531</v>
      </c>
      <c r="W541" s="27">
        <v>44197</v>
      </c>
      <c r="X541" s="28">
        <v>26</v>
      </c>
      <c r="Y541" s="5"/>
      <c r="Z541" s="30">
        <f t="shared" si="62"/>
        <v>0</v>
      </c>
      <c r="AA541" s="31"/>
      <c r="AB541" s="32">
        <f t="shared" si="56"/>
        <v>0</v>
      </c>
      <c r="AC541" s="31"/>
      <c r="AD541" s="33">
        <f t="shared" si="57"/>
        <v>0</v>
      </c>
    </row>
    <row r="542" spans="1:30" s="46" customFormat="1" x14ac:dyDescent="0.2">
      <c r="A542" s="9">
        <v>2021</v>
      </c>
      <c r="B542" s="1" t="s">
        <v>3</v>
      </c>
      <c r="C542" s="19" t="s">
        <v>38</v>
      </c>
      <c r="D542" s="19" t="s">
        <v>215</v>
      </c>
      <c r="E542" s="19" t="s">
        <v>216</v>
      </c>
      <c r="F542" s="20">
        <v>53039</v>
      </c>
      <c r="G542" s="20">
        <v>53039</v>
      </c>
      <c r="H542" s="20" t="s">
        <v>32</v>
      </c>
      <c r="I542" s="20" t="s">
        <v>237</v>
      </c>
      <c r="J542" s="20">
        <v>20515318179</v>
      </c>
      <c r="K542" s="19" t="s">
        <v>238</v>
      </c>
      <c r="L542" s="19"/>
      <c r="M542" s="1" t="s">
        <v>44</v>
      </c>
      <c r="N542" s="2">
        <v>361532</v>
      </c>
      <c r="O542" s="1" t="s">
        <v>45</v>
      </c>
      <c r="P542" s="3">
        <v>24.870425957550601</v>
      </c>
      <c r="Q542" s="22">
        <f t="shared" si="58"/>
        <v>5.0000000000000044E-2</v>
      </c>
      <c r="R542" s="23">
        <f t="shared" si="59"/>
        <v>23.62690465967307</v>
      </c>
      <c r="S542" s="4">
        <v>0.1</v>
      </c>
      <c r="T542" s="3">
        <v>26.252116288525631</v>
      </c>
      <c r="U542" s="25">
        <f t="shared" si="60"/>
        <v>1.2435212978775319</v>
      </c>
      <c r="V542" s="26" t="str">
        <f t="shared" si="61"/>
        <v>5303920515318179361532</v>
      </c>
      <c r="W542" s="27">
        <v>44197</v>
      </c>
      <c r="X542" s="28">
        <v>12</v>
      </c>
      <c r="Y542" s="5"/>
      <c r="Z542" s="30">
        <f t="shared" si="62"/>
        <v>0</v>
      </c>
      <c r="AA542" s="31"/>
      <c r="AB542" s="32">
        <f t="shared" si="56"/>
        <v>0</v>
      </c>
      <c r="AC542" s="31"/>
      <c r="AD542" s="33">
        <f t="shared" si="57"/>
        <v>0</v>
      </c>
    </row>
    <row r="543" spans="1:30" s="46" customFormat="1" x14ac:dyDescent="0.2">
      <c r="A543" s="9">
        <v>2021</v>
      </c>
      <c r="B543" s="1" t="s">
        <v>3</v>
      </c>
      <c r="C543" s="19" t="s">
        <v>38</v>
      </c>
      <c r="D543" s="19" t="s">
        <v>215</v>
      </c>
      <c r="E543" s="19" t="s">
        <v>216</v>
      </c>
      <c r="F543" s="20">
        <v>53039</v>
      </c>
      <c r="G543" s="20">
        <v>53039</v>
      </c>
      <c r="H543" s="20" t="s">
        <v>32</v>
      </c>
      <c r="I543" s="20" t="s">
        <v>237</v>
      </c>
      <c r="J543" s="20">
        <v>20515318179</v>
      </c>
      <c r="K543" s="19" t="s">
        <v>238</v>
      </c>
      <c r="L543" s="19"/>
      <c r="M543" s="1" t="s">
        <v>44</v>
      </c>
      <c r="N543" s="2">
        <v>361533</v>
      </c>
      <c r="O543" s="1" t="s">
        <v>120</v>
      </c>
      <c r="P543" s="3">
        <v>69.356111760000005</v>
      </c>
      <c r="Q543" s="22">
        <f t="shared" si="58"/>
        <v>5.0000000000000044E-2</v>
      </c>
      <c r="R543" s="23">
        <f t="shared" si="59"/>
        <v>65.888306172</v>
      </c>
      <c r="S543" s="4">
        <v>0.1</v>
      </c>
      <c r="T543" s="3">
        <v>73.20922908</v>
      </c>
      <c r="U543" s="25">
        <f t="shared" si="60"/>
        <v>3.4678055880000045</v>
      </c>
      <c r="V543" s="26" t="str">
        <f t="shared" si="61"/>
        <v>5303920515318179361533</v>
      </c>
      <c r="W543" s="27">
        <v>44197</v>
      </c>
      <c r="X543" s="28">
        <v>3</v>
      </c>
      <c r="Y543" s="5"/>
      <c r="Z543" s="30">
        <f t="shared" si="62"/>
        <v>0</v>
      </c>
      <c r="AA543" s="31"/>
      <c r="AB543" s="32">
        <f t="shared" si="56"/>
        <v>0</v>
      </c>
      <c r="AC543" s="31"/>
      <c r="AD543" s="33">
        <f t="shared" si="57"/>
        <v>0</v>
      </c>
    </row>
    <row r="544" spans="1:30" s="46" customFormat="1" x14ac:dyDescent="0.2">
      <c r="A544" s="9">
        <v>2021</v>
      </c>
      <c r="B544" s="1" t="s">
        <v>3</v>
      </c>
      <c r="C544" s="19" t="s">
        <v>38</v>
      </c>
      <c r="D544" s="19" t="s">
        <v>215</v>
      </c>
      <c r="E544" s="19" t="s">
        <v>216</v>
      </c>
      <c r="F544" s="20">
        <v>53039</v>
      </c>
      <c r="G544" s="20">
        <v>53039</v>
      </c>
      <c r="H544" s="20" t="s">
        <v>32</v>
      </c>
      <c r="I544" s="20" t="s">
        <v>237</v>
      </c>
      <c r="J544" s="20">
        <v>20515318179</v>
      </c>
      <c r="K544" s="19" t="s">
        <v>238</v>
      </c>
      <c r="L544" s="19"/>
      <c r="M544" s="1" t="s">
        <v>44</v>
      </c>
      <c r="N544" s="2">
        <v>361535</v>
      </c>
      <c r="O544" s="1" t="s">
        <v>63</v>
      </c>
      <c r="P544" s="3">
        <v>40.678559999999997</v>
      </c>
      <c r="Q544" s="22">
        <f t="shared" si="58"/>
        <v>5.0000000000000044E-2</v>
      </c>
      <c r="R544" s="23">
        <f t="shared" si="59"/>
        <v>38.644631999999994</v>
      </c>
      <c r="S544" s="4">
        <v>0.1</v>
      </c>
      <c r="T544" s="3">
        <v>42.938479999999991</v>
      </c>
      <c r="U544" s="25">
        <f t="shared" si="60"/>
        <v>2.0339280000000031</v>
      </c>
      <c r="V544" s="26" t="str">
        <f t="shared" si="61"/>
        <v>5303920515318179361535</v>
      </c>
      <c r="W544" s="27">
        <v>44197</v>
      </c>
      <c r="X544" s="28">
        <v>5</v>
      </c>
      <c r="Y544" s="5"/>
      <c r="Z544" s="30">
        <f t="shared" si="62"/>
        <v>0</v>
      </c>
      <c r="AA544" s="31"/>
      <c r="AB544" s="32">
        <f t="shared" si="56"/>
        <v>0</v>
      </c>
      <c r="AC544" s="31"/>
      <c r="AD544" s="33">
        <f t="shared" si="57"/>
        <v>0</v>
      </c>
    </row>
    <row r="545" spans="1:30" s="46" customFormat="1" x14ac:dyDescent="0.2">
      <c r="A545" s="9">
        <v>2021</v>
      </c>
      <c r="B545" s="1" t="s">
        <v>3</v>
      </c>
      <c r="C545" s="19" t="s">
        <v>38</v>
      </c>
      <c r="D545" s="19" t="s">
        <v>215</v>
      </c>
      <c r="E545" s="19" t="s">
        <v>216</v>
      </c>
      <c r="F545" s="20">
        <v>53039</v>
      </c>
      <c r="G545" s="20">
        <v>53039</v>
      </c>
      <c r="H545" s="20" t="s">
        <v>32</v>
      </c>
      <c r="I545" s="20" t="s">
        <v>237</v>
      </c>
      <c r="J545" s="20">
        <v>20515318179</v>
      </c>
      <c r="K545" s="19" t="s">
        <v>238</v>
      </c>
      <c r="L545" s="19"/>
      <c r="M545" s="1" t="s">
        <v>35</v>
      </c>
      <c r="N545" s="2">
        <v>361540</v>
      </c>
      <c r="O545" s="1" t="s">
        <v>73</v>
      </c>
      <c r="P545" s="3">
        <v>48.98</v>
      </c>
      <c r="Q545" s="22">
        <f t="shared" si="58"/>
        <v>5.0000000000000155E-2</v>
      </c>
      <c r="R545" s="23">
        <f t="shared" si="59"/>
        <v>46.530999999999992</v>
      </c>
      <c r="S545" s="4">
        <v>0.1</v>
      </c>
      <c r="T545" s="3">
        <v>51.701111111111103</v>
      </c>
      <c r="U545" s="25">
        <f t="shared" si="60"/>
        <v>2.4490000000000052</v>
      </c>
      <c r="V545" s="26" t="str">
        <f t="shared" si="61"/>
        <v>5303920515318179361540</v>
      </c>
      <c r="W545" s="27">
        <v>44197</v>
      </c>
      <c r="X545" s="28">
        <v>42</v>
      </c>
      <c r="Y545" s="5"/>
      <c r="Z545" s="30">
        <f t="shared" si="62"/>
        <v>0</v>
      </c>
      <c r="AA545" s="31"/>
      <c r="AB545" s="32">
        <f t="shared" si="56"/>
        <v>0</v>
      </c>
      <c r="AC545" s="31"/>
      <c r="AD545" s="33">
        <f t="shared" si="57"/>
        <v>0</v>
      </c>
    </row>
    <row r="546" spans="1:30" s="46" customFormat="1" x14ac:dyDescent="0.2">
      <c r="A546" s="9">
        <v>2021</v>
      </c>
      <c r="B546" s="1" t="s">
        <v>3</v>
      </c>
      <c r="C546" s="19" t="s">
        <v>38</v>
      </c>
      <c r="D546" s="19" t="s">
        <v>215</v>
      </c>
      <c r="E546" s="19" t="s">
        <v>216</v>
      </c>
      <c r="F546" s="20">
        <v>53039</v>
      </c>
      <c r="G546" s="20">
        <v>53039</v>
      </c>
      <c r="H546" s="20" t="s">
        <v>32</v>
      </c>
      <c r="I546" s="20" t="s">
        <v>237</v>
      </c>
      <c r="J546" s="20">
        <v>20515318179</v>
      </c>
      <c r="K546" s="19" t="s">
        <v>238</v>
      </c>
      <c r="L546" s="19"/>
      <c r="M546" s="1" t="s">
        <v>35</v>
      </c>
      <c r="N546" s="2">
        <v>361541</v>
      </c>
      <c r="O546" s="1" t="s">
        <v>36</v>
      </c>
      <c r="P546" s="3">
        <v>31.07226</v>
      </c>
      <c r="Q546" s="22">
        <f t="shared" si="58"/>
        <v>5.0000000000000044E-2</v>
      </c>
      <c r="R546" s="23">
        <f t="shared" si="59"/>
        <v>29.518646999999998</v>
      </c>
      <c r="S546" s="4">
        <v>0.1</v>
      </c>
      <c r="T546" s="3">
        <v>32.798496666666665</v>
      </c>
      <c r="U546" s="25">
        <f t="shared" si="60"/>
        <v>1.5536130000000021</v>
      </c>
      <c r="V546" s="26" t="str">
        <f t="shared" si="61"/>
        <v>5303920515318179361541</v>
      </c>
      <c r="W546" s="27">
        <v>44197</v>
      </c>
      <c r="X546" s="28">
        <v>40</v>
      </c>
      <c r="Y546" s="5"/>
      <c r="Z546" s="30">
        <f t="shared" si="62"/>
        <v>0</v>
      </c>
      <c r="AA546" s="31"/>
      <c r="AB546" s="32">
        <f t="shared" si="56"/>
        <v>0</v>
      </c>
      <c r="AC546" s="31"/>
      <c r="AD546" s="33">
        <f t="shared" si="57"/>
        <v>0</v>
      </c>
    </row>
    <row r="547" spans="1:30" s="46" customFormat="1" x14ac:dyDescent="0.2">
      <c r="A547" s="9">
        <v>2021</v>
      </c>
      <c r="B547" s="1" t="s">
        <v>3</v>
      </c>
      <c r="C547" s="19" t="s">
        <v>38</v>
      </c>
      <c r="D547" s="19" t="s">
        <v>215</v>
      </c>
      <c r="E547" s="19" t="s">
        <v>216</v>
      </c>
      <c r="F547" s="20">
        <v>53039</v>
      </c>
      <c r="G547" s="20">
        <v>53039</v>
      </c>
      <c r="H547" s="20" t="s">
        <v>32</v>
      </c>
      <c r="I547" s="20" t="s">
        <v>237</v>
      </c>
      <c r="J547" s="20">
        <v>20515318179</v>
      </c>
      <c r="K547" s="19" t="s">
        <v>238</v>
      </c>
      <c r="L547" s="19"/>
      <c r="M547" s="1" t="s">
        <v>74</v>
      </c>
      <c r="N547" s="2">
        <v>370039</v>
      </c>
      <c r="O547" s="1" t="s">
        <v>195</v>
      </c>
      <c r="P547" s="3">
        <v>93.740446800000015</v>
      </c>
      <c r="Q547" s="22">
        <f t="shared" si="58"/>
        <v>4.9999999999999933E-2</v>
      </c>
      <c r="R547" s="23">
        <f t="shared" si="59"/>
        <v>89.053424460000016</v>
      </c>
      <c r="S547" s="4">
        <v>0.1</v>
      </c>
      <c r="T547" s="3">
        <v>98.948249400000009</v>
      </c>
      <c r="U547" s="25">
        <f t="shared" si="60"/>
        <v>4.6870223399999986</v>
      </c>
      <c r="V547" s="26" t="str">
        <f t="shared" si="61"/>
        <v>5303920515318179370039</v>
      </c>
      <c r="W547" s="27">
        <v>44197</v>
      </c>
      <c r="X547" s="28">
        <v>2</v>
      </c>
      <c r="Y547" s="5"/>
      <c r="Z547" s="30">
        <f t="shared" si="62"/>
        <v>0</v>
      </c>
      <c r="AA547" s="31"/>
      <c r="AB547" s="32">
        <f t="shared" si="56"/>
        <v>0</v>
      </c>
      <c r="AC547" s="31"/>
      <c r="AD547" s="33">
        <f t="shared" si="57"/>
        <v>0</v>
      </c>
    </row>
    <row r="548" spans="1:30" s="46" customFormat="1" x14ac:dyDescent="0.2">
      <c r="A548" s="9">
        <v>2021</v>
      </c>
      <c r="B548" s="1" t="s">
        <v>3</v>
      </c>
      <c r="C548" s="19" t="s">
        <v>38</v>
      </c>
      <c r="D548" s="19" t="s">
        <v>215</v>
      </c>
      <c r="E548" s="19" t="s">
        <v>216</v>
      </c>
      <c r="F548" s="20">
        <v>53039</v>
      </c>
      <c r="G548" s="20">
        <v>53039</v>
      </c>
      <c r="H548" s="20" t="s">
        <v>32</v>
      </c>
      <c r="I548" s="20" t="s">
        <v>237</v>
      </c>
      <c r="J548" s="20">
        <v>20515318179</v>
      </c>
      <c r="K548" s="19" t="s">
        <v>238</v>
      </c>
      <c r="L548" s="19"/>
      <c r="M548" s="1" t="s">
        <v>74</v>
      </c>
      <c r="N548" s="2">
        <v>370040</v>
      </c>
      <c r="O548" s="1" t="s">
        <v>89</v>
      </c>
      <c r="P548" s="3">
        <v>146.94999999999999</v>
      </c>
      <c r="Q548" s="22">
        <f t="shared" si="58"/>
        <v>4.9999999999999933E-2</v>
      </c>
      <c r="R548" s="23">
        <f t="shared" si="59"/>
        <v>139.60249999999999</v>
      </c>
      <c r="S548" s="4">
        <v>0.1</v>
      </c>
      <c r="T548" s="3">
        <v>155.11388888888888</v>
      </c>
      <c r="U548" s="25">
        <f t="shared" si="60"/>
        <v>7.3474999999999966</v>
      </c>
      <c r="V548" s="26" t="str">
        <f t="shared" si="61"/>
        <v>5303920515318179370040</v>
      </c>
      <c r="W548" s="27">
        <v>44197</v>
      </c>
      <c r="X548" s="28">
        <v>6</v>
      </c>
      <c r="Y548" s="5"/>
      <c r="Z548" s="30">
        <f t="shared" si="62"/>
        <v>0</v>
      </c>
      <c r="AA548" s="31"/>
      <c r="AB548" s="32">
        <f t="shared" si="56"/>
        <v>0</v>
      </c>
      <c r="AC548" s="31"/>
      <c r="AD548" s="33">
        <f t="shared" si="57"/>
        <v>0</v>
      </c>
    </row>
    <row r="549" spans="1:30" s="46" customFormat="1" x14ac:dyDescent="0.2">
      <c r="A549" s="9">
        <v>2021</v>
      </c>
      <c r="B549" s="1" t="s">
        <v>3</v>
      </c>
      <c r="C549" s="19" t="s">
        <v>38</v>
      </c>
      <c r="D549" s="19" t="s">
        <v>215</v>
      </c>
      <c r="E549" s="19" t="s">
        <v>216</v>
      </c>
      <c r="F549" s="20">
        <v>53039</v>
      </c>
      <c r="G549" s="20">
        <v>53039</v>
      </c>
      <c r="H549" s="20" t="s">
        <v>32</v>
      </c>
      <c r="I549" s="20" t="s">
        <v>237</v>
      </c>
      <c r="J549" s="20">
        <v>20515318179</v>
      </c>
      <c r="K549" s="19" t="s">
        <v>238</v>
      </c>
      <c r="L549" s="19"/>
      <c r="M549" s="1" t="s">
        <v>74</v>
      </c>
      <c r="N549" s="2">
        <v>371439</v>
      </c>
      <c r="O549" s="1" t="s">
        <v>102</v>
      </c>
      <c r="P549" s="3">
        <v>137.69</v>
      </c>
      <c r="Q549" s="22">
        <f t="shared" si="58"/>
        <v>5.0000000000000044E-2</v>
      </c>
      <c r="R549" s="23">
        <f t="shared" si="59"/>
        <v>130.80549999999999</v>
      </c>
      <c r="S549" s="4">
        <v>0.1</v>
      </c>
      <c r="T549" s="3">
        <v>145.33944444444444</v>
      </c>
      <c r="U549" s="25">
        <f t="shared" si="60"/>
        <v>6.8845000000000027</v>
      </c>
      <c r="V549" s="26" t="str">
        <f t="shared" si="61"/>
        <v>5303920515318179371439</v>
      </c>
      <c r="W549" s="27">
        <v>44197</v>
      </c>
      <c r="X549" s="28">
        <v>5</v>
      </c>
      <c r="Y549" s="5"/>
      <c r="Z549" s="30">
        <f t="shared" si="62"/>
        <v>0</v>
      </c>
      <c r="AA549" s="31"/>
      <c r="AB549" s="32">
        <f t="shared" si="56"/>
        <v>0</v>
      </c>
      <c r="AC549" s="31"/>
      <c r="AD549" s="33">
        <f t="shared" si="57"/>
        <v>0</v>
      </c>
    </row>
    <row r="550" spans="1:30" s="46" customFormat="1" hidden="1" x14ac:dyDescent="0.2">
      <c r="A550" s="9">
        <v>2021</v>
      </c>
      <c r="B550" s="1" t="s">
        <v>3</v>
      </c>
      <c r="C550" s="19" t="s">
        <v>38</v>
      </c>
      <c r="D550" s="19" t="s">
        <v>215</v>
      </c>
      <c r="E550" s="19" t="s">
        <v>216</v>
      </c>
      <c r="F550" s="20">
        <v>53039</v>
      </c>
      <c r="G550" s="20">
        <v>53039</v>
      </c>
      <c r="H550" s="20" t="s">
        <v>32</v>
      </c>
      <c r="I550" s="20" t="s">
        <v>240</v>
      </c>
      <c r="J550" s="20">
        <v>20516279541</v>
      </c>
      <c r="K550" s="19" t="s">
        <v>241</v>
      </c>
      <c r="L550" s="19"/>
      <c r="M550" s="1" t="s">
        <v>48</v>
      </c>
      <c r="N550" s="2">
        <v>360854</v>
      </c>
      <c r="O550" s="1" t="s">
        <v>98</v>
      </c>
      <c r="P550" s="3">
        <v>84.874140000000011</v>
      </c>
      <c r="Q550" s="22">
        <f t="shared" si="58"/>
        <v>5.0005101671722563E-2</v>
      </c>
      <c r="R550" s="23">
        <f t="shared" si="59"/>
        <v>80.63</v>
      </c>
      <c r="S550" s="4">
        <v>0.10994591014460764</v>
      </c>
      <c r="T550" s="3">
        <v>90.59</v>
      </c>
      <c r="U550" s="25">
        <f t="shared" si="60"/>
        <v>4.2441400000000158</v>
      </c>
      <c r="V550" s="26" t="str">
        <f t="shared" si="61"/>
        <v>5303920516279541360854</v>
      </c>
      <c r="W550" s="27">
        <v>43831</v>
      </c>
      <c r="X550" s="28"/>
      <c r="Y550" s="5"/>
      <c r="Z550" s="30">
        <f t="shared" si="62"/>
        <v>0</v>
      </c>
      <c r="AA550" s="31"/>
      <c r="AB550" s="32">
        <f t="shared" si="56"/>
        <v>0</v>
      </c>
      <c r="AC550" s="31"/>
      <c r="AD550" s="33">
        <f t="shared" si="57"/>
        <v>0</v>
      </c>
    </row>
    <row r="551" spans="1:30" s="46" customFormat="1" hidden="1" x14ac:dyDescent="0.2">
      <c r="A551" s="9">
        <v>2021</v>
      </c>
      <c r="B551" s="1" t="s">
        <v>3</v>
      </c>
      <c r="C551" s="19" t="s">
        <v>38</v>
      </c>
      <c r="D551" s="19" t="s">
        <v>215</v>
      </c>
      <c r="E551" s="19" t="s">
        <v>216</v>
      </c>
      <c r="F551" s="20">
        <v>53039</v>
      </c>
      <c r="G551" s="20">
        <v>53039</v>
      </c>
      <c r="H551" s="20" t="s">
        <v>32</v>
      </c>
      <c r="I551" s="20" t="s">
        <v>240</v>
      </c>
      <c r="J551" s="20">
        <v>20516279541</v>
      </c>
      <c r="K551" s="19" t="s">
        <v>241</v>
      </c>
      <c r="L551" s="19"/>
      <c r="M551" s="1" t="s">
        <v>48</v>
      </c>
      <c r="N551" s="2">
        <v>361424</v>
      </c>
      <c r="O551" s="1" t="s">
        <v>84</v>
      </c>
      <c r="P551" s="3">
        <v>58.115912399999999</v>
      </c>
      <c r="Q551" s="22">
        <f t="shared" si="58"/>
        <v>5.0002009432445926E-2</v>
      </c>
      <c r="R551" s="23">
        <f t="shared" si="59"/>
        <v>55.21</v>
      </c>
      <c r="S551" s="4">
        <v>0.11009026434558344</v>
      </c>
      <c r="T551" s="3">
        <v>62.04</v>
      </c>
      <c r="U551" s="25">
        <f t="shared" si="60"/>
        <v>2.9059123999999983</v>
      </c>
      <c r="V551" s="26" t="str">
        <f t="shared" si="61"/>
        <v>5303920516279541361424</v>
      </c>
      <c r="W551" s="27">
        <v>43831</v>
      </c>
      <c r="X551" s="28"/>
      <c r="Y551" s="5"/>
      <c r="Z551" s="30">
        <f t="shared" si="62"/>
        <v>0</v>
      </c>
      <c r="AA551" s="31"/>
      <c r="AB551" s="32">
        <f t="shared" si="56"/>
        <v>0</v>
      </c>
      <c r="AC551" s="31"/>
      <c r="AD551" s="33">
        <f t="shared" si="57"/>
        <v>0</v>
      </c>
    </row>
    <row r="552" spans="1:30" s="46" customFormat="1" hidden="1" x14ac:dyDescent="0.2">
      <c r="A552" s="9">
        <v>2021</v>
      </c>
      <c r="B552" s="1" t="s">
        <v>3</v>
      </c>
      <c r="C552" s="19" t="s">
        <v>38</v>
      </c>
      <c r="D552" s="19" t="s">
        <v>215</v>
      </c>
      <c r="E552" s="19" t="s">
        <v>216</v>
      </c>
      <c r="F552" s="20">
        <v>53039</v>
      </c>
      <c r="G552" s="20">
        <v>53039</v>
      </c>
      <c r="H552" s="20" t="s">
        <v>208</v>
      </c>
      <c r="I552" s="20" t="s">
        <v>226</v>
      </c>
      <c r="J552" s="20">
        <v>20519260485</v>
      </c>
      <c r="K552" s="19" t="s">
        <v>242</v>
      </c>
      <c r="L552" s="19"/>
      <c r="M552" s="1" t="s">
        <v>35</v>
      </c>
      <c r="N552" s="2">
        <v>361540</v>
      </c>
      <c r="O552" s="1" t="s">
        <v>73</v>
      </c>
      <c r="P552" s="3">
        <v>51.192744407999996</v>
      </c>
      <c r="Q552" s="22">
        <f t="shared" si="58"/>
        <v>0.35010321511888254</v>
      </c>
      <c r="R552" s="23">
        <f t="shared" si="59"/>
        <v>33.270000000000003</v>
      </c>
      <c r="S552" s="4">
        <v>0.1099518459069021</v>
      </c>
      <c r="T552" s="3">
        <v>37.380000000000003</v>
      </c>
      <c r="U552" s="25">
        <f t="shared" si="60"/>
        <v>17.922744407999993</v>
      </c>
      <c r="V552" s="26" t="str">
        <f t="shared" si="61"/>
        <v>5303920519260485361540</v>
      </c>
      <c r="W552" s="27">
        <v>43831</v>
      </c>
      <c r="X552" s="28"/>
      <c r="Y552" s="5"/>
      <c r="Z552" s="30">
        <f t="shared" si="62"/>
        <v>0</v>
      </c>
      <c r="AA552" s="31"/>
      <c r="AB552" s="32">
        <f t="shared" si="56"/>
        <v>0</v>
      </c>
      <c r="AC552" s="31"/>
      <c r="AD552" s="33">
        <f t="shared" si="57"/>
        <v>0</v>
      </c>
    </row>
    <row r="553" spans="1:30" s="46" customFormat="1" hidden="1" x14ac:dyDescent="0.2">
      <c r="A553" s="9">
        <v>2021</v>
      </c>
      <c r="B553" s="1" t="s">
        <v>3</v>
      </c>
      <c r="C553" s="19" t="s">
        <v>38</v>
      </c>
      <c r="D553" s="19" t="s">
        <v>215</v>
      </c>
      <c r="E553" s="19" t="s">
        <v>216</v>
      </c>
      <c r="F553" s="20">
        <v>53039</v>
      </c>
      <c r="G553" s="20">
        <v>53039</v>
      </c>
      <c r="H553" s="20" t="s">
        <v>32</v>
      </c>
      <c r="I553" s="20" t="s">
        <v>59</v>
      </c>
      <c r="J553" s="20">
        <v>20519272815</v>
      </c>
      <c r="K553" s="19" t="s">
        <v>243</v>
      </c>
      <c r="L553" s="19"/>
      <c r="M553" s="1" t="s">
        <v>35</v>
      </c>
      <c r="N553" s="2">
        <v>361085</v>
      </c>
      <c r="O553" s="1" t="s">
        <v>62</v>
      </c>
      <c r="P553" s="3">
        <v>11.512776761200001</v>
      </c>
      <c r="Q553" s="22">
        <f t="shared" si="58"/>
        <v>0.20783663323205082</v>
      </c>
      <c r="R553" s="23">
        <f t="shared" si="59"/>
        <v>9.1199999999999992</v>
      </c>
      <c r="S553" s="4">
        <v>9.9703849950641854E-2</v>
      </c>
      <c r="T553" s="3">
        <v>10.130000000000001</v>
      </c>
      <c r="U553" s="25">
        <f t="shared" si="60"/>
        <v>2.3927767612000022</v>
      </c>
      <c r="V553" s="26" t="str">
        <f t="shared" si="61"/>
        <v>5303920519272815361085</v>
      </c>
      <c r="W553" s="27">
        <v>43831</v>
      </c>
      <c r="X553" s="28"/>
      <c r="Y553" s="5"/>
      <c r="Z553" s="30">
        <f t="shared" si="62"/>
        <v>0</v>
      </c>
      <c r="AA553" s="31"/>
      <c r="AB553" s="32">
        <f t="shared" si="56"/>
        <v>0</v>
      </c>
      <c r="AC553" s="31"/>
      <c r="AD553" s="33">
        <f t="shared" si="57"/>
        <v>0</v>
      </c>
    </row>
    <row r="554" spans="1:30" s="46" customFormat="1" x14ac:dyDescent="0.2">
      <c r="A554" s="9">
        <v>2021</v>
      </c>
      <c r="B554" s="1" t="s">
        <v>3</v>
      </c>
      <c r="C554" s="19" t="s">
        <v>38</v>
      </c>
      <c r="D554" s="19" t="s">
        <v>215</v>
      </c>
      <c r="E554" s="19" t="s">
        <v>216</v>
      </c>
      <c r="F554" s="20">
        <v>53039</v>
      </c>
      <c r="G554" s="20">
        <v>53039</v>
      </c>
      <c r="H554" s="20" t="s">
        <v>32</v>
      </c>
      <c r="I554" s="20" t="s">
        <v>233</v>
      </c>
      <c r="J554" s="20">
        <v>20567264620</v>
      </c>
      <c r="K554" s="19" t="s">
        <v>244</v>
      </c>
      <c r="L554" s="19"/>
      <c r="M554" s="1" t="s">
        <v>44</v>
      </c>
      <c r="N554" s="2">
        <v>361537</v>
      </c>
      <c r="O554" s="1" t="s">
        <v>107</v>
      </c>
      <c r="P554" s="3">
        <v>76.067035200000007</v>
      </c>
      <c r="Q554" s="22">
        <f t="shared" si="58"/>
        <v>0.52673323069123645</v>
      </c>
      <c r="R554" s="23">
        <f t="shared" si="59"/>
        <v>36</v>
      </c>
      <c r="S554" s="4">
        <v>0.10000000000000009</v>
      </c>
      <c r="T554" s="3">
        <v>40</v>
      </c>
      <c r="U554" s="25">
        <f t="shared" si="60"/>
        <v>40.067035200000007</v>
      </c>
      <c r="V554" s="26" t="str">
        <f t="shared" si="61"/>
        <v>5303920567264620361537</v>
      </c>
      <c r="W554" s="27">
        <v>44166</v>
      </c>
      <c r="X554" s="28">
        <v>190</v>
      </c>
      <c r="Y554" s="5"/>
      <c r="Z554" s="30">
        <f t="shared" si="62"/>
        <v>0</v>
      </c>
      <c r="AA554" s="31"/>
      <c r="AB554" s="32">
        <f t="shared" si="56"/>
        <v>0</v>
      </c>
      <c r="AC554" s="31"/>
      <c r="AD554" s="33">
        <f t="shared" si="57"/>
        <v>0</v>
      </c>
    </row>
    <row r="555" spans="1:30" s="46" customFormat="1" hidden="1" x14ac:dyDescent="0.2">
      <c r="A555" s="9">
        <v>2021</v>
      </c>
      <c r="B555" s="1" t="s">
        <v>3</v>
      </c>
      <c r="C555" s="19" t="s">
        <v>38</v>
      </c>
      <c r="D555" s="19" t="s">
        <v>215</v>
      </c>
      <c r="E555" s="19" t="s">
        <v>216</v>
      </c>
      <c r="F555" s="20">
        <v>53039</v>
      </c>
      <c r="G555" s="20">
        <v>53039</v>
      </c>
      <c r="H555" s="20" t="s">
        <v>32</v>
      </c>
      <c r="I555" s="20" t="s">
        <v>59</v>
      </c>
      <c r="J555" s="20">
        <v>20600648960</v>
      </c>
      <c r="K555" s="19" t="s">
        <v>245</v>
      </c>
      <c r="L555" s="19"/>
      <c r="M555" s="1" t="s">
        <v>44</v>
      </c>
      <c r="N555" s="2">
        <v>361531</v>
      </c>
      <c r="O555" s="1" t="s">
        <v>72</v>
      </c>
      <c r="P555" s="3">
        <v>111.5301096</v>
      </c>
      <c r="Q555" s="22">
        <f t="shared" si="58"/>
        <v>0.28987786092877643</v>
      </c>
      <c r="R555" s="23">
        <f t="shared" si="59"/>
        <v>79.2</v>
      </c>
      <c r="S555" s="4">
        <v>0.12986156888595901</v>
      </c>
      <c r="T555" s="3">
        <v>91.02</v>
      </c>
      <c r="U555" s="25">
        <f t="shared" si="60"/>
        <v>32.3301096</v>
      </c>
      <c r="V555" s="26" t="str">
        <f t="shared" si="61"/>
        <v>5303920600648960361531</v>
      </c>
      <c r="W555" s="27">
        <v>43831</v>
      </c>
      <c r="X555" s="28"/>
      <c r="Y555" s="5"/>
      <c r="Z555" s="30">
        <f t="shared" si="62"/>
        <v>0</v>
      </c>
      <c r="AA555" s="31"/>
      <c r="AB555" s="32">
        <f t="shared" si="56"/>
        <v>0</v>
      </c>
      <c r="AC555" s="31"/>
      <c r="AD555" s="33">
        <f t="shared" si="57"/>
        <v>0</v>
      </c>
    </row>
    <row r="556" spans="1:30" s="46" customFormat="1" hidden="1" x14ac:dyDescent="0.2">
      <c r="A556" s="9">
        <v>2021</v>
      </c>
      <c r="B556" s="1" t="s">
        <v>3</v>
      </c>
      <c r="C556" s="19" t="s">
        <v>38</v>
      </c>
      <c r="D556" s="19" t="s">
        <v>215</v>
      </c>
      <c r="E556" s="19" t="s">
        <v>216</v>
      </c>
      <c r="F556" s="20">
        <v>53039</v>
      </c>
      <c r="G556" s="20">
        <v>53039</v>
      </c>
      <c r="H556" s="20" t="s">
        <v>32</v>
      </c>
      <c r="I556" s="20" t="s">
        <v>59</v>
      </c>
      <c r="J556" s="20">
        <v>20601285712</v>
      </c>
      <c r="K556" s="19" t="s">
        <v>246</v>
      </c>
      <c r="L556" s="19"/>
      <c r="M556" s="1" t="s">
        <v>44</v>
      </c>
      <c r="N556" s="2">
        <v>360698</v>
      </c>
      <c r="O556" s="1" t="s">
        <v>236</v>
      </c>
      <c r="P556" s="3">
        <v>52.244660000000003</v>
      </c>
      <c r="Q556" s="22">
        <f t="shared" si="58"/>
        <v>5.0000000000000044E-2</v>
      </c>
      <c r="R556" s="23">
        <f t="shared" si="59"/>
        <v>49.632427</v>
      </c>
      <c r="S556" s="4">
        <v>0.11</v>
      </c>
      <c r="T556" s="3">
        <v>55.766771910112361</v>
      </c>
      <c r="U556" s="25">
        <f t="shared" si="60"/>
        <v>2.6122330000000034</v>
      </c>
      <c r="V556" s="26" t="str">
        <f t="shared" si="61"/>
        <v>5303920601285712360698</v>
      </c>
      <c r="W556" s="27">
        <v>43831</v>
      </c>
      <c r="X556" s="28"/>
      <c r="Y556" s="5"/>
      <c r="Z556" s="30">
        <f t="shared" si="62"/>
        <v>0</v>
      </c>
      <c r="AA556" s="31"/>
      <c r="AB556" s="32">
        <f t="shared" si="56"/>
        <v>0</v>
      </c>
      <c r="AC556" s="31"/>
      <c r="AD556" s="33">
        <f t="shared" si="57"/>
        <v>0</v>
      </c>
    </row>
    <row r="557" spans="1:30" s="46" customFormat="1" hidden="1" x14ac:dyDescent="0.2">
      <c r="A557" s="9">
        <v>2021</v>
      </c>
      <c r="B557" s="1" t="s">
        <v>3</v>
      </c>
      <c r="C557" s="19" t="s">
        <v>38</v>
      </c>
      <c r="D557" s="19" t="s">
        <v>215</v>
      </c>
      <c r="E557" s="19" t="s">
        <v>216</v>
      </c>
      <c r="F557" s="20">
        <v>53039</v>
      </c>
      <c r="G557" s="20">
        <v>53039</v>
      </c>
      <c r="H557" s="20" t="s">
        <v>32</v>
      </c>
      <c r="I557" s="20" t="s">
        <v>59</v>
      </c>
      <c r="J557" s="20">
        <v>20601285712</v>
      </c>
      <c r="K557" s="19" t="s">
        <v>246</v>
      </c>
      <c r="L557" s="19"/>
      <c r="M557" s="1" t="s">
        <v>35</v>
      </c>
      <c r="N557" s="2">
        <v>361085</v>
      </c>
      <c r="O557" s="1" t="s">
        <v>62</v>
      </c>
      <c r="P557" s="3">
        <v>11.512776761200001</v>
      </c>
      <c r="Q557" s="22">
        <f t="shared" si="58"/>
        <v>4.9999999999999933E-2</v>
      </c>
      <c r="R557" s="23">
        <f t="shared" si="59"/>
        <v>10.937137923140002</v>
      </c>
      <c r="S557" s="4">
        <v>0.11</v>
      </c>
      <c r="T557" s="3">
        <v>12.288919014764046</v>
      </c>
      <c r="U557" s="25">
        <f t="shared" si="60"/>
        <v>0.57563883805999971</v>
      </c>
      <c r="V557" s="26" t="str">
        <f t="shared" si="61"/>
        <v>5303920601285712361085</v>
      </c>
      <c r="W557" s="27">
        <v>43831</v>
      </c>
      <c r="X557" s="28"/>
      <c r="Y557" s="5"/>
      <c r="Z557" s="30">
        <f t="shared" si="62"/>
        <v>0</v>
      </c>
      <c r="AA557" s="31"/>
      <c r="AB557" s="32">
        <f t="shared" si="56"/>
        <v>0</v>
      </c>
      <c r="AC557" s="31"/>
      <c r="AD557" s="33">
        <f t="shared" si="57"/>
        <v>0</v>
      </c>
    </row>
    <row r="558" spans="1:30" s="46" customFormat="1" hidden="1" x14ac:dyDescent="0.2">
      <c r="A558" s="9">
        <v>2021</v>
      </c>
      <c r="B558" s="1" t="s">
        <v>3</v>
      </c>
      <c r="C558" s="19" t="s">
        <v>38</v>
      </c>
      <c r="D558" s="19" t="s">
        <v>215</v>
      </c>
      <c r="E558" s="19" t="s">
        <v>216</v>
      </c>
      <c r="F558" s="20">
        <v>53039</v>
      </c>
      <c r="G558" s="20">
        <v>53039</v>
      </c>
      <c r="H558" s="20" t="s">
        <v>32</v>
      </c>
      <c r="I558" s="20" t="s">
        <v>59</v>
      </c>
      <c r="J558" s="20">
        <v>20601285712</v>
      </c>
      <c r="K558" s="19" t="s">
        <v>246</v>
      </c>
      <c r="L558" s="19"/>
      <c r="M558" s="1" t="s">
        <v>35</v>
      </c>
      <c r="N558" s="2">
        <v>361390</v>
      </c>
      <c r="O558" s="1" t="s">
        <v>188</v>
      </c>
      <c r="P558" s="3">
        <v>19.393510413264</v>
      </c>
      <c r="Q558" s="22">
        <f t="shared" si="58"/>
        <v>5.0000000000000155E-2</v>
      </c>
      <c r="R558" s="23">
        <f t="shared" si="59"/>
        <v>18.423834892600798</v>
      </c>
      <c r="S558" s="4">
        <v>0.11</v>
      </c>
      <c r="T558" s="3">
        <v>20.700938081573931</v>
      </c>
      <c r="U558" s="25">
        <f t="shared" si="60"/>
        <v>0.96967552066320195</v>
      </c>
      <c r="V558" s="26" t="str">
        <f t="shared" si="61"/>
        <v>5303920601285712361390</v>
      </c>
      <c r="W558" s="27">
        <v>43831</v>
      </c>
      <c r="X558" s="28"/>
      <c r="Y558" s="5"/>
      <c r="Z558" s="30">
        <f t="shared" si="62"/>
        <v>0</v>
      </c>
      <c r="AA558" s="31"/>
      <c r="AB558" s="32">
        <f t="shared" si="56"/>
        <v>0</v>
      </c>
      <c r="AC558" s="31"/>
      <c r="AD558" s="33">
        <f t="shared" si="57"/>
        <v>0</v>
      </c>
    </row>
    <row r="559" spans="1:30" s="46" customFormat="1" hidden="1" x14ac:dyDescent="0.2">
      <c r="A559" s="9">
        <v>2021</v>
      </c>
      <c r="B559" s="1" t="s">
        <v>3</v>
      </c>
      <c r="C559" s="19" t="s">
        <v>38</v>
      </c>
      <c r="D559" s="19" t="s">
        <v>215</v>
      </c>
      <c r="E559" s="19" t="s">
        <v>216</v>
      </c>
      <c r="F559" s="20">
        <v>53039</v>
      </c>
      <c r="G559" s="20">
        <v>53039</v>
      </c>
      <c r="H559" s="20" t="s">
        <v>32</v>
      </c>
      <c r="I559" s="20" t="s">
        <v>59</v>
      </c>
      <c r="J559" s="20">
        <v>20601285712</v>
      </c>
      <c r="K559" s="19" t="s">
        <v>246</v>
      </c>
      <c r="L559" s="19"/>
      <c r="M559" s="1" t="s">
        <v>44</v>
      </c>
      <c r="N559" s="2">
        <v>361535</v>
      </c>
      <c r="O559" s="1" t="s">
        <v>63</v>
      </c>
      <c r="P559" s="3">
        <v>40.678559999999997</v>
      </c>
      <c r="Q559" s="22">
        <f t="shared" si="58"/>
        <v>5.0000000000000044E-2</v>
      </c>
      <c r="R559" s="23">
        <f t="shared" si="59"/>
        <v>38.644631999999994</v>
      </c>
      <c r="S559" s="4">
        <v>0.11</v>
      </c>
      <c r="T559" s="3">
        <v>43.42093483146067</v>
      </c>
      <c r="U559" s="25">
        <f t="shared" si="60"/>
        <v>2.0339280000000031</v>
      </c>
      <c r="V559" s="26" t="str">
        <f t="shared" si="61"/>
        <v>5303920601285712361535</v>
      </c>
      <c r="W559" s="27">
        <v>43831</v>
      </c>
      <c r="X559" s="28"/>
      <c r="Y559" s="5"/>
      <c r="Z559" s="30">
        <f t="shared" si="62"/>
        <v>0</v>
      </c>
      <c r="AA559" s="31"/>
      <c r="AB559" s="32">
        <f t="shared" si="56"/>
        <v>0</v>
      </c>
      <c r="AC559" s="31"/>
      <c r="AD559" s="33">
        <f t="shared" si="57"/>
        <v>0</v>
      </c>
    </row>
    <row r="560" spans="1:30" s="46" customFormat="1" hidden="1" x14ac:dyDescent="0.2">
      <c r="A560" s="9">
        <v>2021</v>
      </c>
      <c r="B560" s="1" t="s">
        <v>3</v>
      </c>
      <c r="C560" s="19" t="s">
        <v>38</v>
      </c>
      <c r="D560" s="19" t="s">
        <v>215</v>
      </c>
      <c r="E560" s="19" t="s">
        <v>216</v>
      </c>
      <c r="F560" s="20">
        <v>53039</v>
      </c>
      <c r="G560" s="20">
        <v>53039</v>
      </c>
      <c r="H560" s="20" t="s">
        <v>32</v>
      </c>
      <c r="I560" s="20" t="s">
        <v>59</v>
      </c>
      <c r="J560" s="20">
        <v>20601285712</v>
      </c>
      <c r="K560" s="19" t="s">
        <v>246</v>
      </c>
      <c r="L560" s="19"/>
      <c r="M560" s="1" t="s">
        <v>44</v>
      </c>
      <c r="N560" s="2">
        <v>361536</v>
      </c>
      <c r="O560" s="1" t="s">
        <v>125</v>
      </c>
      <c r="P560" s="3">
        <v>28.931240000000003</v>
      </c>
      <c r="Q560" s="22">
        <f t="shared" si="58"/>
        <v>5.0000000000000044E-2</v>
      </c>
      <c r="R560" s="23">
        <f t="shared" si="59"/>
        <v>27.484678000000002</v>
      </c>
      <c r="S560" s="4">
        <v>0.11</v>
      </c>
      <c r="T560" s="3">
        <v>30.881660674157306</v>
      </c>
      <c r="U560" s="25">
        <f t="shared" si="60"/>
        <v>1.4465620000000001</v>
      </c>
      <c r="V560" s="26" t="str">
        <f t="shared" si="61"/>
        <v>5303920601285712361536</v>
      </c>
      <c r="W560" s="27">
        <v>43831</v>
      </c>
      <c r="X560" s="28"/>
      <c r="Y560" s="5"/>
      <c r="Z560" s="30">
        <f t="shared" si="62"/>
        <v>0</v>
      </c>
      <c r="AA560" s="31"/>
      <c r="AB560" s="32">
        <f t="shared" si="56"/>
        <v>0</v>
      </c>
      <c r="AC560" s="31"/>
      <c r="AD560" s="33">
        <f t="shared" si="57"/>
        <v>0</v>
      </c>
    </row>
    <row r="561" spans="1:30" s="46" customFormat="1" hidden="1" x14ac:dyDescent="0.2">
      <c r="A561" s="9">
        <v>2021</v>
      </c>
      <c r="B561" s="1" t="s">
        <v>3</v>
      </c>
      <c r="C561" s="19" t="s">
        <v>38</v>
      </c>
      <c r="D561" s="19" t="s">
        <v>215</v>
      </c>
      <c r="E561" s="19" t="s">
        <v>216</v>
      </c>
      <c r="F561" s="20">
        <v>53039</v>
      </c>
      <c r="G561" s="20">
        <v>53039</v>
      </c>
      <c r="H561" s="20" t="s">
        <v>32</v>
      </c>
      <c r="I561" s="20" t="s">
        <v>59</v>
      </c>
      <c r="J561" s="20">
        <v>20601285712</v>
      </c>
      <c r="K561" s="19" t="s">
        <v>246</v>
      </c>
      <c r="L561" s="19"/>
      <c r="M561" s="1" t="s">
        <v>35</v>
      </c>
      <c r="N561" s="2">
        <v>361541</v>
      </c>
      <c r="O561" s="1" t="s">
        <v>36</v>
      </c>
      <c r="P561" s="3">
        <v>31.07226</v>
      </c>
      <c r="Q561" s="22">
        <f t="shared" si="58"/>
        <v>5.0000000000000044E-2</v>
      </c>
      <c r="R561" s="23">
        <f t="shared" si="59"/>
        <v>29.518646999999998</v>
      </c>
      <c r="S561" s="4">
        <v>0.11</v>
      </c>
      <c r="T561" s="3">
        <v>33.167019101123593</v>
      </c>
      <c r="U561" s="25">
        <f t="shared" si="60"/>
        <v>1.5536130000000021</v>
      </c>
      <c r="V561" s="26" t="str">
        <f t="shared" si="61"/>
        <v>5303920601285712361541</v>
      </c>
      <c r="W561" s="27">
        <v>43831</v>
      </c>
      <c r="X561" s="28"/>
      <c r="Y561" s="5"/>
      <c r="Z561" s="30">
        <f t="shared" si="62"/>
        <v>0</v>
      </c>
      <c r="AA561" s="31"/>
      <c r="AB561" s="32">
        <f t="shared" si="56"/>
        <v>0</v>
      </c>
      <c r="AC561" s="31"/>
      <c r="AD561" s="33">
        <f t="shared" si="57"/>
        <v>0</v>
      </c>
    </row>
    <row r="562" spans="1:30" s="46" customFormat="1" hidden="1" x14ac:dyDescent="0.2">
      <c r="A562" s="9">
        <v>2021</v>
      </c>
      <c r="B562" s="1" t="s">
        <v>3</v>
      </c>
      <c r="C562" s="35" t="s">
        <v>38</v>
      </c>
      <c r="D562" s="35" t="s">
        <v>215</v>
      </c>
      <c r="E562" s="35" t="s">
        <v>216</v>
      </c>
      <c r="F562" s="36">
        <v>53039</v>
      </c>
      <c r="G562" s="36">
        <v>53039</v>
      </c>
      <c r="H562" s="20" t="s">
        <v>32</v>
      </c>
      <c r="I562" s="36" t="s">
        <v>59</v>
      </c>
      <c r="J562" s="36">
        <v>20601285712</v>
      </c>
      <c r="K562" s="35" t="s">
        <v>246</v>
      </c>
      <c r="L562" s="35"/>
      <c r="M562" s="10" t="s">
        <v>35</v>
      </c>
      <c r="N562" s="37">
        <v>361571</v>
      </c>
      <c r="O562" s="10" t="s">
        <v>37</v>
      </c>
      <c r="P562" s="38">
        <v>25.216627835683624</v>
      </c>
      <c r="Q562" s="22">
        <f t="shared" si="58"/>
        <v>0</v>
      </c>
      <c r="R562" s="23">
        <f t="shared" si="59"/>
        <v>29.518646999999998</v>
      </c>
      <c r="S562" s="41">
        <v>0.11</v>
      </c>
      <c r="T562" s="38">
        <v>33.167019101123593</v>
      </c>
      <c r="U562" s="25">
        <f t="shared" si="60"/>
        <v>0</v>
      </c>
      <c r="V562" s="26" t="str">
        <f t="shared" si="61"/>
        <v>5303920601285712361571</v>
      </c>
      <c r="W562" s="44">
        <v>43831</v>
      </c>
      <c r="X562" s="45"/>
      <c r="Y562" s="5"/>
      <c r="Z562" s="30">
        <f t="shared" si="62"/>
        <v>0</v>
      </c>
      <c r="AA562" s="31"/>
      <c r="AB562" s="32">
        <f t="shared" si="56"/>
        <v>0</v>
      </c>
      <c r="AC562" s="31"/>
      <c r="AD562" s="33">
        <f t="shared" si="57"/>
        <v>0</v>
      </c>
    </row>
    <row r="563" spans="1:30" s="46" customFormat="1" hidden="1" x14ac:dyDescent="0.2">
      <c r="A563" s="9">
        <v>2021</v>
      </c>
      <c r="B563" s="1" t="s">
        <v>3</v>
      </c>
      <c r="C563" s="19" t="s">
        <v>38</v>
      </c>
      <c r="D563" s="19" t="s">
        <v>215</v>
      </c>
      <c r="E563" s="19" t="s">
        <v>216</v>
      </c>
      <c r="F563" s="20">
        <v>53039</v>
      </c>
      <c r="G563" s="20">
        <v>53039</v>
      </c>
      <c r="H563" s="20" t="s">
        <v>32</v>
      </c>
      <c r="I563" s="20" t="s">
        <v>59</v>
      </c>
      <c r="J563" s="20">
        <v>20601348269</v>
      </c>
      <c r="K563" s="19" t="s">
        <v>247</v>
      </c>
      <c r="L563" s="19"/>
      <c r="M563" s="1" t="s">
        <v>35</v>
      </c>
      <c r="N563" s="2">
        <v>360374</v>
      </c>
      <c r="O563" s="1" t="s">
        <v>133</v>
      </c>
      <c r="P563" s="3">
        <v>39.363948000000001</v>
      </c>
      <c r="Q563" s="22">
        <f t="shared" si="58"/>
        <v>0.14870327539300687</v>
      </c>
      <c r="R563" s="23">
        <f t="shared" si="59"/>
        <v>33.510399999999997</v>
      </c>
      <c r="S563" s="4">
        <v>0.12</v>
      </c>
      <c r="T563" s="3">
        <v>38.08</v>
      </c>
      <c r="U563" s="25">
        <f t="shared" si="60"/>
        <v>5.8535480000000035</v>
      </c>
      <c r="V563" s="26" t="str">
        <f t="shared" si="61"/>
        <v>5303920601348269360374</v>
      </c>
      <c r="W563" s="27">
        <v>43831</v>
      </c>
      <c r="X563" s="28"/>
      <c r="Y563" s="5"/>
      <c r="Z563" s="30">
        <f t="shared" si="62"/>
        <v>0</v>
      </c>
      <c r="AA563" s="31"/>
      <c r="AB563" s="32">
        <f t="shared" si="56"/>
        <v>0</v>
      </c>
      <c r="AC563" s="31"/>
      <c r="AD563" s="33">
        <f t="shared" si="57"/>
        <v>0</v>
      </c>
    </row>
    <row r="564" spans="1:30" s="46" customFormat="1" hidden="1" x14ac:dyDescent="0.2">
      <c r="A564" s="9">
        <v>2021</v>
      </c>
      <c r="B564" s="1" t="s">
        <v>3</v>
      </c>
      <c r="C564" s="19" t="s">
        <v>38</v>
      </c>
      <c r="D564" s="19" t="s">
        <v>215</v>
      </c>
      <c r="E564" s="19" t="s">
        <v>216</v>
      </c>
      <c r="F564" s="20">
        <v>53039</v>
      </c>
      <c r="G564" s="20">
        <v>53039</v>
      </c>
      <c r="H564" s="20" t="s">
        <v>32</v>
      </c>
      <c r="I564" s="20" t="s">
        <v>59</v>
      </c>
      <c r="J564" s="20">
        <v>20601348269</v>
      </c>
      <c r="K564" s="19" t="s">
        <v>247</v>
      </c>
      <c r="L564" s="19"/>
      <c r="M564" s="1" t="s">
        <v>44</v>
      </c>
      <c r="N564" s="2">
        <v>361532</v>
      </c>
      <c r="O564" s="1" t="s">
        <v>45</v>
      </c>
      <c r="P564" s="3">
        <v>24.870425957550601</v>
      </c>
      <c r="Q564" s="22">
        <f t="shared" si="58"/>
        <v>0.14867561833728915</v>
      </c>
      <c r="R564" s="23">
        <f t="shared" si="59"/>
        <v>21.172799999999999</v>
      </c>
      <c r="S564" s="4">
        <v>0.12</v>
      </c>
      <c r="T564" s="3">
        <v>24.06</v>
      </c>
      <c r="U564" s="25">
        <f t="shared" si="60"/>
        <v>3.6976259575506027</v>
      </c>
      <c r="V564" s="26" t="str">
        <f t="shared" si="61"/>
        <v>5303920601348269361532</v>
      </c>
      <c r="W564" s="27">
        <v>43831</v>
      </c>
      <c r="X564" s="28"/>
      <c r="Y564" s="5"/>
      <c r="Z564" s="30">
        <f t="shared" si="62"/>
        <v>0</v>
      </c>
      <c r="AA564" s="31"/>
      <c r="AB564" s="32">
        <f t="shared" si="56"/>
        <v>0</v>
      </c>
      <c r="AC564" s="31"/>
      <c r="AD564" s="33">
        <f t="shared" si="57"/>
        <v>0</v>
      </c>
    </row>
    <row r="565" spans="1:30" s="46" customFormat="1" hidden="1" x14ac:dyDescent="0.2">
      <c r="A565" s="9">
        <v>2021</v>
      </c>
      <c r="B565" s="1" t="s">
        <v>3</v>
      </c>
      <c r="C565" s="19" t="s">
        <v>38</v>
      </c>
      <c r="D565" s="19" t="s">
        <v>215</v>
      </c>
      <c r="E565" s="19" t="s">
        <v>216</v>
      </c>
      <c r="F565" s="20">
        <v>53039</v>
      </c>
      <c r="G565" s="20">
        <v>53039</v>
      </c>
      <c r="H565" s="20" t="s">
        <v>32</v>
      </c>
      <c r="I565" s="20" t="s">
        <v>59</v>
      </c>
      <c r="J565" s="20">
        <v>20601449472</v>
      </c>
      <c r="K565" s="19" t="s">
        <v>248</v>
      </c>
      <c r="L565" s="19"/>
      <c r="M565" s="1" t="s">
        <v>81</v>
      </c>
      <c r="N565" s="2">
        <v>360664</v>
      </c>
      <c r="O565" s="1" t="s">
        <v>82</v>
      </c>
      <c r="P565" s="3">
        <v>53.640241199999998</v>
      </c>
      <c r="Q565" s="22">
        <f t="shared" si="58"/>
        <v>0.10000404696166798</v>
      </c>
      <c r="R565" s="23">
        <f t="shared" si="59"/>
        <v>48.276000000000003</v>
      </c>
      <c r="S565" s="4">
        <v>9.9999999999999978E-2</v>
      </c>
      <c r="T565" s="3">
        <v>53.64</v>
      </c>
      <c r="U565" s="25">
        <f t="shared" si="60"/>
        <v>5.364241199999995</v>
      </c>
      <c r="V565" s="26" t="str">
        <f t="shared" si="61"/>
        <v>5303920601449472360664</v>
      </c>
      <c r="W565" s="27">
        <v>43831</v>
      </c>
      <c r="X565" s="28"/>
      <c r="Y565" s="5"/>
      <c r="Z565" s="30">
        <f t="shared" si="62"/>
        <v>0</v>
      </c>
      <c r="AA565" s="31"/>
      <c r="AB565" s="32">
        <f t="shared" si="56"/>
        <v>0</v>
      </c>
      <c r="AC565" s="31"/>
      <c r="AD565" s="33">
        <f t="shared" si="57"/>
        <v>0</v>
      </c>
    </row>
    <row r="566" spans="1:30" s="46" customFormat="1" hidden="1" x14ac:dyDescent="0.2">
      <c r="A566" s="9">
        <v>2021</v>
      </c>
      <c r="B566" s="1" t="s">
        <v>3</v>
      </c>
      <c r="C566" s="19" t="s">
        <v>38</v>
      </c>
      <c r="D566" s="19" t="s">
        <v>215</v>
      </c>
      <c r="E566" s="19" t="s">
        <v>216</v>
      </c>
      <c r="F566" s="20">
        <v>53039</v>
      </c>
      <c r="G566" s="20">
        <v>53039</v>
      </c>
      <c r="H566" s="20" t="s">
        <v>32</v>
      </c>
      <c r="I566" s="20" t="s">
        <v>59</v>
      </c>
      <c r="J566" s="20">
        <v>20601449472</v>
      </c>
      <c r="K566" s="19" t="s">
        <v>248</v>
      </c>
      <c r="L566" s="19"/>
      <c r="M566" s="1" t="s">
        <v>35</v>
      </c>
      <c r="N566" s="2">
        <v>361085</v>
      </c>
      <c r="O566" s="1" t="s">
        <v>62</v>
      </c>
      <c r="P566" s="3">
        <v>11.512776761200001</v>
      </c>
      <c r="Q566" s="22">
        <f t="shared" si="58"/>
        <v>4.9999999999999933E-2</v>
      </c>
      <c r="R566" s="23">
        <f t="shared" si="59"/>
        <v>10.937137923140002</v>
      </c>
      <c r="S566" s="4">
        <v>0.11</v>
      </c>
      <c r="T566" s="3">
        <v>12.288919014764046</v>
      </c>
      <c r="U566" s="25">
        <f t="shared" si="60"/>
        <v>0.57563883805999971</v>
      </c>
      <c r="V566" s="26" t="str">
        <f t="shared" si="61"/>
        <v>5303920601449472361085</v>
      </c>
      <c r="W566" s="27">
        <v>43831</v>
      </c>
      <c r="X566" s="28"/>
      <c r="Y566" s="5"/>
      <c r="Z566" s="30">
        <f t="shared" si="62"/>
        <v>0</v>
      </c>
      <c r="AA566" s="31"/>
      <c r="AB566" s="32">
        <f t="shared" si="56"/>
        <v>0</v>
      </c>
      <c r="AC566" s="31"/>
      <c r="AD566" s="33">
        <f t="shared" si="57"/>
        <v>0</v>
      </c>
    </row>
    <row r="567" spans="1:30" s="46" customFormat="1" hidden="1" x14ac:dyDescent="0.2">
      <c r="A567" s="9">
        <v>2021</v>
      </c>
      <c r="B567" s="1" t="s">
        <v>3</v>
      </c>
      <c r="C567" s="19" t="s">
        <v>38</v>
      </c>
      <c r="D567" s="19" t="s">
        <v>215</v>
      </c>
      <c r="E567" s="19" t="s">
        <v>216</v>
      </c>
      <c r="F567" s="20">
        <v>53039</v>
      </c>
      <c r="G567" s="20">
        <v>53039</v>
      </c>
      <c r="H567" s="20" t="s">
        <v>32</v>
      </c>
      <c r="I567" s="20" t="s">
        <v>59</v>
      </c>
      <c r="J567" s="20">
        <v>20601449472</v>
      </c>
      <c r="K567" s="19" t="s">
        <v>248</v>
      </c>
      <c r="L567" s="19"/>
      <c r="M567" s="1" t="s">
        <v>35</v>
      </c>
      <c r="N567" s="49">
        <v>361377</v>
      </c>
      <c r="O567" s="50" t="s">
        <v>83</v>
      </c>
      <c r="P567" s="3">
        <v>53.654772600000001</v>
      </c>
      <c r="Q567" s="22">
        <f t="shared" si="58"/>
        <v>5.0037908463710479E-2</v>
      </c>
      <c r="R567" s="23">
        <f t="shared" si="59"/>
        <v>50.97</v>
      </c>
      <c r="S567" s="4">
        <v>0.11000523834468312</v>
      </c>
      <c r="T567" s="3">
        <v>57.27</v>
      </c>
      <c r="U567" s="25">
        <f t="shared" si="60"/>
        <v>2.6847726000000023</v>
      </c>
      <c r="V567" s="26" t="str">
        <f t="shared" si="61"/>
        <v>5303920601449472361377</v>
      </c>
      <c r="W567" s="27">
        <v>43831</v>
      </c>
      <c r="X567" s="28"/>
      <c r="Y567" s="5"/>
      <c r="Z567" s="30">
        <f t="shared" si="62"/>
        <v>0</v>
      </c>
      <c r="AA567" s="31"/>
      <c r="AB567" s="32">
        <f t="shared" si="56"/>
        <v>0</v>
      </c>
      <c r="AC567" s="31"/>
      <c r="AD567" s="33">
        <f t="shared" si="57"/>
        <v>0</v>
      </c>
    </row>
    <row r="568" spans="1:30" s="46" customFormat="1" hidden="1" x14ac:dyDescent="0.2">
      <c r="A568" s="9">
        <v>2021</v>
      </c>
      <c r="B568" s="1" t="s">
        <v>3</v>
      </c>
      <c r="C568" s="19" t="s">
        <v>38</v>
      </c>
      <c r="D568" s="19" t="s">
        <v>215</v>
      </c>
      <c r="E568" s="19" t="s">
        <v>216</v>
      </c>
      <c r="F568" s="20">
        <v>53039</v>
      </c>
      <c r="G568" s="20">
        <v>53039</v>
      </c>
      <c r="H568" s="20" t="s">
        <v>32</v>
      </c>
      <c r="I568" s="20" t="s">
        <v>59</v>
      </c>
      <c r="J568" s="20">
        <v>20601449472</v>
      </c>
      <c r="K568" s="19" t="s">
        <v>248</v>
      </c>
      <c r="L568" s="19"/>
      <c r="M568" s="1" t="s">
        <v>35</v>
      </c>
      <c r="N568" s="49">
        <v>361390</v>
      </c>
      <c r="O568" s="50" t="s">
        <v>188</v>
      </c>
      <c r="P568" s="3">
        <v>19.393510413264</v>
      </c>
      <c r="Q568" s="22">
        <f t="shared" si="58"/>
        <v>5.0000000000000155E-2</v>
      </c>
      <c r="R568" s="23">
        <f t="shared" si="59"/>
        <v>18.423834892600798</v>
      </c>
      <c r="S568" s="4">
        <v>0.11</v>
      </c>
      <c r="T568" s="3">
        <v>20.700938081573931</v>
      </c>
      <c r="U568" s="25">
        <f t="shared" si="60"/>
        <v>0.96967552066320195</v>
      </c>
      <c r="V568" s="26" t="str">
        <f t="shared" si="61"/>
        <v>5303920601449472361390</v>
      </c>
      <c r="W568" s="27">
        <v>43831</v>
      </c>
      <c r="X568" s="28"/>
      <c r="Y568" s="5"/>
      <c r="Z568" s="30">
        <f t="shared" si="62"/>
        <v>0</v>
      </c>
      <c r="AA568" s="31"/>
      <c r="AB568" s="32">
        <f t="shared" si="56"/>
        <v>0</v>
      </c>
      <c r="AC568" s="31"/>
      <c r="AD568" s="33">
        <f t="shared" si="57"/>
        <v>0</v>
      </c>
    </row>
    <row r="569" spans="1:30" s="46" customFormat="1" hidden="1" x14ac:dyDescent="0.2">
      <c r="A569" s="9">
        <v>2021</v>
      </c>
      <c r="B569" s="1" t="s">
        <v>3</v>
      </c>
      <c r="C569" s="19" t="s">
        <v>38</v>
      </c>
      <c r="D569" s="19" t="s">
        <v>215</v>
      </c>
      <c r="E569" s="19" t="s">
        <v>216</v>
      </c>
      <c r="F569" s="20">
        <v>53039</v>
      </c>
      <c r="G569" s="20">
        <v>53039</v>
      </c>
      <c r="H569" s="20" t="s">
        <v>32</v>
      </c>
      <c r="I569" s="20" t="s">
        <v>59</v>
      </c>
      <c r="J569" s="20">
        <v>20601449472</v>
      </c>
      <c r="K569" s="19" t="s">
        <v>248</v>
      </c>
      <c r="L569" s="19"/>
      <c r="M569" s="1" t="s">
        <v>35</v>
      </c>
      <c r="N569" s="2">
        <v>361421</v>
      </c>
      <c r="O569" s="1" t="s">
        <v>224</v>
      </c>
      <c r="P569" s="3">
        <v>84.14</v>
      </c>
      <c r="Q569" s="22">
        <f t="shared" si="58"/>
        <v>5.0035654860945966E-2</v>
      </c>
      <c r="R569" s="23">
        <f t="shared" si="59"/>
        <v>79.930000000000007</v>
      </c>
      <c r="S569" s="4">
        <v>0.1100100211557733</v>
      </c>
      <c r="T569" s="3">
        <v>89.81</v>
      </c>
      <c r="U569" s="25">
        <f t="shared" si="60"/>
        <v>4.2099999999999937</v>
      </c>
      <c r="V569" s="26" t="str">
        <f t="shared" si="61"/>
        <v>5303920601449472361421</v>
      </c>
      <c r="W569" s="27">
        <v>43831</v>
      </c>
      <c r="X569" s="28"/>
      <c r="Y569" s="5"/>
      <c r="Z569" s="30">
        <f t="shared" si="62"/>
        <v>0</v>
      </c>
      <c r="AA569" s="31"/>
      <c r="AB569" s="32">
        <f t="shared" si="56"/>
        <v>0</v>
      </c>
      <c r="AC569" s="31"/>
      <c r="AD569" s="33">
        <f t="shared" si="57"/>
        <v>0</v>
      </c>
    </row>
    <row r="570" spans="1:30" s="46" customFormat="1" hidden="1" x14ac:dyDescent="0.2">
      <c r="A570" s="9">
        <v>2021</v>
      </c>
      <c r="B570" s="1" t="s">
        <v>3</v>
      </c>
      <c r="C570" s="19" t="s">
        <v>38</v>
      </c>
      <c r="D570" s="19" t="s">
        <v>215</v>
      </c>
      <c r="E570" s="19" t="s">
        <v>216</v>
      </c>
      <c r="F570" s="20">
        <v>53039</v>
      </c>
      <c r="G570" s="20">
        <v>53039</v>
      </c>
      <c r="H570" s="20" t="s">
        <v>32</v>
      </c>
      <c r="I570" s="20" t="s">
        <v>59</v>
      </c>
      <c r="J570" s="20">
        <v>20601449472</v>
      </c>
      <c r="K570" s="19" t="s">
        <v>248</v>
      </c>
      <c r="L570" s="19"/>
      <c r="M570" s="1" t="s">
        <v>44</v>
      </c>
      <c r="N570" s="49">
        <v>361530</v>
      </c>
      <c r="O570" s="50" t="s">
        <v>192</v>
      </c>
      <c r="P570" s="3">
        <v>114.948756</v>
      </c>
      <c r="Q570" s="22">
        <f t="shared" si="58"/>
        <v>5.0011467718711122E-2</v>
      </c>
      <c r="R570" s="23">
        <f t="shared" si="59"/>
        <v>109.2</v>
      </c>
      <c r="S570" s="4">
        <v>0.11002444987775062</v>
      </c>
      <c r="T570" s="3">
        <v>122.7</v>
      </c>
      <c r="U570" s="25">
        <f t="shared" si="60"/>
        <v>5.7487560000000002</v>
      </c>
      <c r="V570" s="26" t="str">
        <f t="shared" si="61"/>
        <v>5303920601449472361530</v>
      </c>
      <c r="W570" s="27">
        <v>43831</v>
      </c>
      <c r="X570" s="28"/>
      <c r="Y570" s="5"/>
      <c r="Z570" s="30">
        <f t="shared" si="62"/>
        <v>0</v>
      </c>
      <c r="AA570" s="31"/>
      <c r="AB570" s="32">
        <f t="shared" si="56"/>
        <v>0</v>
      </c>
      <c r="AC570" s="31"/>
      <c r="AD570" s="33">
        <f t="shared" si="57"/>
        <v>0</v>
      </c>
    </row>
    <row r="571" spans="1:30" s="46" customFormat="1" hidden="1" x14ac:dyDescent="0.2">
      <c r="A571" s="9">
        <v>2021</v>
      </c>
      <c r="B571" s="1" t="s">
        <v>3</v>
      </c>
      <c r="C571" s="19" t="s">
        <v>38</v>
      </c>
      <c r="D571" s="19" t="s">
        <v>215</v>
      </c>
      <c r="E571" s="19" t="s">
        <v>216</v>
      </c>
      <c r="F571" s="20">
        <v>53039</v>
      </c>
      <c r="G571" s="20">
        <v>53039</v>
      </c>
      <c r="H571" s="20" t="s">
        <v>32</v>
      </c>
      <c r="I571" s="20" t="s">
        <v>59</v>
      </c>
      <c r="J571" s="20">
        <v>20601449472</v>
      </c>
      <c r="K571" s="19" t="s">
        <v>248</v>
      </c>
      <c r="L571" s="19"/>
      <c r="M571" s="1" t="s">
        <v>44</v>
      </c>
      <c r="N571" s="49">
        <v>361531</v>
      </c>
      <c r="O571" s="50" t="s">
        <v>72</v>
      </c>
      <c r="P571" s="3">
        <v>111.5301096</v>
      </c>
      <c r="Q571" s="22">
        <f t="shared" si="58"/>
        <v>5.0032315219745827E-2</v>
      </c>
      <c r="R571" s="23">
        <f t="shared" si="59"/>
        <v>105.95</v>
      </c>
      <c r="S571" s="4">
        <v>0.11003779924401502</v>
      </c>
      <c r="T571" s="3">
        <v>119.05</v>
      </c>
      <c r="U571" s="25">
        <f t="shared" si="60"/>
        <v>5.5801096000000001</v>
      </c>
      <c r="V571" s="26" t="str">
        <f t="shared" si="61"/>
        <v>5303920601449472361531</v>
      </c>
      <c r="W571" s="27">
        <v>43831</v>
      </c>
      <c r="X571" s="28"/>
      <c r="Y571" s="5"/>
      <c r="Z571" s="30">
        <f t="shared" si="62"/>
        <v>0</v>
      </c>
      <c r="AA571" s="31"/>
      <c r="AB571" s="32">
        <f t="shared" si="56"/>
        <v>0</v>
      </c>
      <c r="AC571" s="31"/>
      <c r="AD571" s="33">
        <f t="shared" si="57"/>
        <v>0</v>
      </c>
    </row>
    <row r="572" spans="1:30" s="46" customFormat="1" hidden="1" x14ac:dyDescent="0.2">
      <c r="A572" s="9">
        <v>2021</v>
      </c>
      <c r="B572" s="1" t="s">
        <v>3</v>
      </c>
      <c r="C572" s="19" t="s">
        <v>38</v>
      </c>
      <c r="D572" s="19" t="s">
        <v>215</v>
      </c>
      <c r="E572" s="19" t="s">
        <v>216</v>
      </c>
      <c r="F572" s="20">
        <v>53039</v>
      </c>
      <c r="G572" s="20">
        <v>53039</v>
      </c>
      <c r="H572" s="20" t="s">
        <v>32</v>
      </c>
      <c r="I572" s="20" t="s">
        <v>59</v>
      </c>
      <c r="J572" s="20">
        <v>20601449472</v>
      </c>
      <c r="K572" s="19" t="s">
        <v>248</v>
      </c>
      <c r="L572" s="19"/>
      <c r="M572" s="1" t="s">
        <v>44</v>
      </c>
      <c r="N572" s="49">
        <v>361532</v>
      </c>
      <c r="O572" s="50" t="s">
        <v>45</v>
      </c>
      <c r="P572" s="3">
        <v>24.870425957550601</v>
      </c>
      <c r="Q572" s="22">
        <f t="shared" si="58"/>
        <v>5.0000000000000044E-2</v>
      </c>
      <c r="R572" s="23">
        <f t="shared" si="59"/>
        <v>23.62690465967307</v>
      </c>
      <c r="S572" s="4">
        <v>0.11</v>
      </c>
      <c r="T572" s="3">
        <v>26.547083887273111</v>
      </c>
      <c r="U572" s="25">
        <f t="shared" si="60"/>
        <v>1.2435212978775319</v>
      </c>
      <c r="V572" s="26" t="str">
        <f t="shared" si="61"/>
        <v>5303920601449472361532</v>
      </c>
      <c r="W572" s="27">
        <v>43831</v>
      </c>
      <c r="X572" s="28"/>
      <c r="Y572" s="5"/>
      <c r="Z572" s="30">
        <f t="shared" si="62"/>
        <v>0</v>
      </c>
      <c r="AA572" s="31"/>
      <c r="AB572" s="32">
        <f t="shared" si="56"/>
        <v>0</v>
      </c>
      <c r="AC572" s="31"/>
      <c r="AD572" s="33">
        <f t="shared" si="57"/>
        <v>0</v>
      </c>
    </row>
    <row r="573" spans="1:30" s="46" customFormat="1" hidden="1" x14ac:dyDescent="0.2">
      <c r="A573" s="9">
        <v>2021</v>
      </c>
      <c r="B573" s="1" t="s">
        <v>3</v>
      </c>
      <c r="C573" s="19" t="s">
        <v>38</v>
      </c>
      <c r="D573" s="19" t="s">
        <v>215</v>
      </c>
      <c r="E573" s="19" t="s">
        <v>216</v>
      </c>
      <c r="F573" s="20">
        <v>53039</v>
      </c>
      <c r="G573" s="20">
        <v>53039</v>
      </c>
      <c r="H573" s="20" t="s">
        <v>32</v>
      </c>
      <c r="I573" s="20" t="s">
        <v>59</v>
      </c>
      <c r="J573" s="20">
        <v>20601449472</v>
      </c>
      <c r="K573" s="19" t="s">
        <v>248</v>
      </c>
      <c r="L573" s="19"/>
      <c r="M573" s="1" t="s">
        <v>44</v>
      </c>
      <c r="N573" s="2">
        <v>361535</v>
      </c>
      <c r="O573" s="1" t="s">
        <v>63</v>
      </c>
      <c r="P573" s="3">
        <v>40.678559999999997</v>
      </c>
      <c r="Q573" s="22">
        <f t="shared" si="58"/>
        <v>5.0020453034719026E-2</v>
      </c>
      <c r="R573" s="23">
        <f t="shared" si="59"/>
        <v>38.643799999999999</v>
      </c>
      <c r="S573" s="4">
        <v>0.11</v>
      </c>
      <c r="T573" s="3">
        <v>43.42</v>
      </c>
      <c r="U573" s="25">
        <f t="shared" si="60"/>
        <v>2.0347599999999986</v>
      </c>
      <c r="V573" s="26" t="str">
        <f t="shared" si="61"/>
        <v>5303920601449472361535</v>
      </c>
      <c r="W573" s="27">
        <v>43831</v>
      </c>
      <c r="X573" s="28"/>
      <c r="Y573" s="5"/>
      <c r="Z573" s="30">
        <f t="shared" si="62"/>
        <v>0</v>
      </c>
      <c r="AA573" s="31"/>
      <c r="AB573" s="32">
        <f t="shared" si="56"/>
        <v>0</v>
      </c>
      <c r="AC573" s="31"/>
      <c r="AD573" s="33">
        <f t="shared" si="57"/>
        <v>0</v>
      </c>
    </row>
    <row r="574" spans="1:30" s="46" customFormat="1" hidden="1" x14ac:dyDescent="0.2">
      <c r="A574" s="9">
        <v>2021</v>
      </c>
      <c r="B574" s="1" t="s">
        <v>3</v>
      </c>
      <c r="C574" s="19" t="s">
        <v>38</v>
      </c>
      <c r="D574" s="19" t="s">
        <v>215</v>
      </c>
      <c r="E574" s="19" t="s">
        <v>216</v>
      </c>
      <c r="F574" s="20">
        <v>53039</v>
      </c>
      <c r="G574" s="20">
        <v>53039</v>
      </c>
      <c r="H574" s="20" t="s">
        <v>32</v>
      </c>
      <c r="I574" s="20" t="s">
        <v>59</v>
      </c>
      <c r="J574" s="20">
        <v>20601449472</v>
      </c>
      <c r="K574" s="19" t="s">
        <v>248</v>
      </c>
      <c r="L574" s="19"/>
      <c r="M574" s="1" t="s">
        <v>44</v>
      </c>
      <c r="N574" s="49">
        <v>361536</v>
      </c>
      <c r="O574" s="50" t="s">
        <v>125</v>
      </c>
      <c r="P574" s="3">
        <v>28.931240000000003</v>
      </c>
      <c r="Q574" s="22">
        <f t="shared" si="58"/>
        <v>5.0000000000000044E-2</v>
      </c>
      <c r="R574" s="23">
        <f t="shared" si="59"/>
        <v>27.484678000000002</v>
      </c>
      <c r="S574" s="4">
        <v>0.11</v>
      </c>
      <c r="T574" s="3">
        <v>30.881660674157306</v>
      </c>
      <c r="U574" s="25">
        <f t="shared" si="60"/>
        <v>1.4465620000000001</v>
      </c>
      <c r="V574" s="26" t="str">
        <f t="shared" si="61"/>
        <v>5303920601449472361536</v>
      </c>
      <c r="W574" s="27">
        <v>43831</v>
      </c>
      <c r="X574" s="28"/>
      <c r="Y574" s="5"/>
      <c r="Z574" s="30">
        <f t="shared" si="62"/>
        <v>0</v>
      </c>
      <c r="AA574" s="31"/>
      <c r="AB574" s="32">
        <f t="shared" si="56"/>
        <v>0</v>
      </c>
      <c r="AC574" s="31"/>
      <c r="AD574" s="33">
        <f t="shared" si="57"/>
        <v>0</v>
      </c>
    </row>
    <row r="575" spans="1:30" s="46" customFormat="1" hidden="1" x14ac:dyDescent="0.2">
      <c r="A575" s="9">
        <v>2021</v>
      </c>
      <c r="B575" s="1" t="s">
        <v>3</v>
      </c>
      <c r="C575" s="19" t="s">
        <v>38</v>
      </c>
      <c r="D575" s="19" t="s">
        <v>215</v>
      </c>
      <c r="E575" s="19" t="s">
        <v>216</v>
      </c>
      <c r="F575" s="20">
        <v>53039</v>
      </c>
      <c r="G575" s="20">
        <v>53039</v>
      </c>
      <c r="H575" s="20" t="s">
        <v>32</v>
      </c>
      <c r="I575" s="20" t="s">
        <v>59</v>
      </c>
      <c r="J575" s="20">
        <v>20601449472</v>
      </c>
      <c r="K575" s="19" t="s">
        <v>248</v>
      </c>
      <c r="L575" s="19"/>
      <c r="M575" s="1" t="s">
        <v>35</v>
      </c>
      <c r="N575" s="49">
        <v>361539</v>
      </c>
      <c r="O575" s="50" t="s">
        <v>182</v>
      </c>
      <c r="P575" s="3">
        <v>26.564371189199999</v>
      </c>
      <c r="Q575" s="22">
        <f t="shared" si="58"/>
        <v>5.0000000000000044E-2</v>
      </c>
      <c r="R575" s="23">
        <f t="shared" si="59"/>
        <v>25.236152629739998</v>
      </c>
      <c r="S575" s="4">
        <v>0.11</v>
      </c>
      <c r="T575" s="3">
        <v>28.355227673865166</v>
      </c>
      <c r="U575" s="25">
        <f t="shared" si="60"/>
        <v>1.3282185594600016</v>
      </c>
      <c r="V575" s="26" t="str">
        <f t="shared" si="61"/>
        <v>5303920601449472361539</v>
      </c>
      <c r="W575" s="27">
        <v>43831</v>
      </c>
      <c r="X575" s="28"/>
      <c r="Y575" s="5"/>
      <c r="Z575" s="30">
        <f t="shared" si="62"/>
        <v>0</v>
      </c>
      <c r="AA575" s="31"/>
      <c r="AB575" s="32">
        <f t="shared" si="56"/>
        <v>0</v>
      </c>
      <c r="AC575" s="31"/>
      <c r="AD575" s="33">
        <f t="shared" si="57"/>
        <v>0</v>
      </c>
    </row>
    <row r="576" spans="1:30" s="46" customFormat="1" hidden="1" x14ac:dyDescent="0.2">
      <c r="A576" s="9">
        <v>2021</v>
      </c>
      <c r="B576" s="1" t="s">
        <v>3</v>
      </c>
      <c r="C576" s="19" t="s">
        <v>38</v>
      </c>
      <c r="D576" s="19" t="s">
        <v>215</v>
      </c>
      <c r="E576" s="19" t="s">
        <v>216</v>
      </c>
      <c r="F576" s="20">
        <v>53039</v>
      </c>
      <c r="G576" s="20">
        <v>53039</v>
      </c>
      <c r="H576" s="20" t="s">
        <v>32</v>
      </c>
      <c r="I576" s="20" t="s">
        <v>59</v>
      </c>
      <c r="J576" s="20">
        <v>20601449472</v>
      </c>
      <c r="K576" s="19" t="s">
        <v>248</v>
      </c>
      <c r="L576" s="19"/>
      <c r="M576" s="1" t="s">
        <v>35</v>
      </c>
      <c r="N576" s="49">
        <v>361540</v>
      </c>
      <c r="O576" s="50" t="s">
        <v>73</v>
      </c>
      <c r="P576" s="3">
        <v>51.192744407999996</v>
      </c>
      <c r="Q576" s="22">
        <f t="shared" si="58"/>
        <v>4.9999999999999933E-2</v>
      </c>
      <c r="R576" s="23">
        <f t="shared" si="59"/>
        <v>48.633107187599997</v>
      </c>
      <c r="S576" s="4">
        <v>0.11</v>
      </c>
      <c r="T576" s="3">
        <v>54.643940660224715</v>
      </c>
      <c r="U576" s="25">
        <f t="shared" si="60"/>
        <v>2.5596372203999991</v>
      </c>
      <c r="V576" s="26" t="str">
        <f t="shared" si="61"/>
        <v>5303920601449472361540</v>
      </c>
      <c r="W576" s="27">
        <v>43831</v>
      </c>
      <c r="X576" s="28"/>
      <c r="Y576" s="5"/>
      <c r="Z576" s="30">
        <f t="shared" si="62"/>
        <v>0</v>
      </c>
      <c r="AA576" s="31"/>
      <c r="AB576" s="32">
        <f t="shared" si="56"/>
        <v>0</v>
      </c>
      <c r="AC576" s="31"/>
      <c r="AD576" s="33">
        <f t="shared" si="57"/>
        <v>0</v>
      </c>
    </row>
    <row r="577" spans="1:30" s="46" customFormat="1" hidden="1" x14ac:dyDescent="0.2">
      <c r="A577" s="9">
        <v>2021</v>
      </c>
      <c r="B577" s="1" t="s">
        <v>3</v>
      </c>
      <c r="C577" s="19" t="s">
        <v>38</v>
      </c>
      <c r="D577" s="19" t="s">
        <v>215</v>
      </c>
      <c r="E577" s="19" t="s">
        <v>216</v>
      </c>
      <c r="F577" s="20">
        <v>53039</v>
      </c>
      <c r="G577" s="20">
        <v>53039</v>
      </c>
      <c r="H577" s="20" t="s">
        <v>32</v>
      </c>
      <c r="I577" s="20" t="s">
        <v>59</v>
      </c>
      <c r="J577" s="20">
        <v>20601449472</v>
      </c>
      <c r="K577" s="19" t="s">
        <v>248</v>
      </c>
      <c r="L577" s="19"/>
      <c r="M577" s="1" t="s">
        <v>35</v>
      </c>
      <c r="N577" s="49">
        <v>361541</v>
      </c>
      <c r="O577" s="50" t="s">
        <v>36</v>
      </c>
      <c r="P577" s="3">
        <v>31.07226</v>
      </c>
      <c r="Q577" s="22">
        <f t="shared" si="58"/>
        <v>5.0000000000000044E-2</v>
      </c>
      <c r="R577" s="23">
        <f t="shared" si="59"/>
        <v>29.518646999999998</v>
      </c>
      <c r="S577" s="4">
        <v>0.11</v>
      </c>
      <c r="T577" s="3">
        <v>33.167019101123593</v>
      </c>
      <c r="U577" s="25">
        <f t="shared" si="60"/>
        <v>1.5536130000000021</v>
      </c>
      <c r="V577" s="26" t="str">
        <f t="shared" si="61"/>
        <v>5303920601449472361541</v>
      </c>
      <c r="W577" s="27">
        <v>43831</v>
      </c>
      <c r="X577" s="28"/>
      <c r="Y577" s="5"/>
      <c r="Z577" s="30">
        <f t="shared" si="62"/>
        <v>0</v>
      </c>
      <c r="AA577" s="31"/>
      <c r="AB577" s="32">
        <f t="shared" si="56"/>
        <v>0</v>
      </c>
      <c r="AC577" s="31"/>
      <c r="AD577" s="33">
        <f t="shared" si="57"/>
        <v>0</v>
      </c>
    </row>
    <row r="578" spans="1:30" s="46" customFormat="1" hidden="1" x14ac:dyDescent="0.2">
      <c r="A578" s="9">
        <v>2021</v>
      </c>
      <c r="B578" s="1" t="s">
        <v>3</v>
      </c>
      <c r="C578" s="35" t="s">
        <v>38</v>
      </c>
      <c r="D578" s="35" t="s">
        <v>215</v>
      </c>
      <c r="E578" s="35" t="s">
        <v>216</v>
      </c>
      <c r="F578" s="36">
        <v>53039</v>
      </c>
      <c r="G578" s="36">
        <v>53039</v>
      </c>
      <c r="H578" s="20" t="s">
        <v>32</v>
      </c>
      <c r="I578" s="36" t="s">
        <v>59</v>
      </c>
      <c r="J578" s="36">
        <v>20601449472</v>
      </c>
      <c r="K578" s="35" t="s">
        <v>248</v>
      </c>
      <c r="L578" s="35"/>
      <c r="M578" s="10" t="s">
        <v>35</v>
      </c>
      <c r="N578" s="51">
        <v>361571</v>
      </c>
      <c r="O578" s="52" t="s">
        <v>37</v>
      </c>
      <c r="P578" s="38">
        <v>25.216627835683624</v>
      </c>
      <c r="Q578" s="22">
        <f t="shared" si="58"/>
        <v>0</v>
      </c>
      <c r="R578" s="23">
        <f t="shared" si="59"/>
        <v>29.518646999999998</v>
      </c>
      <c r="S578" s="41">
        <v>0.11</v>
      </c>
      <c r="T578" s="38">
        <v>33.167019101123593</v>
      </c>
      <c r="U578" s="25">
        <f t="shared" si="60"/>
        <v>0</v>
      </c>
      <c r="V578" s="26" t="str">
        <f t="shared" si="61"/>
        <v>5303920601449472361571</v>
      </c>
      <c r="W578" s="44">
        <v>43831</v>
      </c>
      <c r="X578" s="45"/>
      <c r="Y578" s="5"/>
      <c r="Z578" s="30">
        <f t="shared" si="62"/>
        <v>0</v>
      </c>
      <c r="AA578" s="31"/>
      <c r="AB578" s="32">
        <f t="shared" si="56"/>
        <v>0</v>
      </c>
      <c r="AC578" s="31"/>
      <c r="AD578" s="33">
        <f t="shared" si="57"/>
        <v>0</v>
      </c>
    </row>
    <row r="579" spans="1:30" s="46" customFormat="1" hidden="1" x14ac:dyDescent="0.2">
      <c r="A579" s="9">
        <v>2021</v>
      </c>
      <c r="B579" s="1" t="s">
        <v>3</v>
      </c>
      <c r="C579" s="19" t="s">
        <v>38</v>
      </c>
      <c r="D579" s="19" t="s">
        <v>215</v>
      </c>
      <c r="E579" s="19" t="s">
        <v>216</v>
      </c>
      <c r="F579" s="20">
        <v>53039</v>
      </c>
      <c r="G579" s="20">
        <v>53039</v>
      </c>
      <c r="H579" s="20" t="s">
        <v>32</v>
      </c>
      <c r="I579" s="20" t="s">
        <v>240</v>
      </c>
      <c r="J579" s="20">
        <v>20602381545</v>
      </c>
      <c r="K579" s="19" t="s">
        <v>249</v>
      </c>
      <c r="L579" s="19"/>
      <c r="M579" s="1" t="s">
        <v>35</v>
      </c>
      <c r="N579" s="2">
        <v>361085</v>
      </c>
      <c r="O579" s="1" t="s">
        <v>62</v>
      </c>
      <c r="P579" s="3">
        <v>11.512776761200001</v>
      </c>
      <c r="Q579" s="22">
        <f t="shared" si="58"/>
        <v>0.15900000000000003</v>
      </c>
      <c r="R579" s="23">
        <f t="shared" si="59"/>
        <v>9.6822452561692014</v>
      </c>
      <c r="S579" s="4">
        <v>0.12</v>
      </c>
      <c r="T579" s="3">
        <v>11.002551427465001</v>
      </c>
      <c r="U579" s="25">
        <f t="shared" si="60"/>
        <v>1.8305315050308</v>
      </c>
      <c r="V579" s="26" t="str">
        <f t="shared" si="61"/>
        <v>5303920602381545361085</v>
      </c>
      <c r="W579" s="27">
        <v>43831</v>
      </c>
      <c r="X579" s="28"/>
      <c r="Y579" s="5"/>
      <c r="Z579" s="30">
        <f t="shared" si="62"/>
        <v>0</v>
      </c>
      <c r="AA579" s="31"/>
      <c r="AB579" s="32">
        <f t="shared" ref="AB579:AB642" si="63">IFERROR(AA579*U579,0)</f>
        <v>0</v>
      </c>
      <c r="AC579" s="31"/>
      <c r="AD579" s="33">
        <f t="shared" ref="AD579:AD642" si="64">IFERROR(Z579-AB579,0)</f>
        <v>0</v>
      </c>
    </row>
    <row r="580" spans="1:30" s="46" customFormat="1" hidden="1" x14ac:dyDescent="0.2">
      <c r="A580" s="9">
        <v>2021</v>
      </c>
      <c r="B580" s="1" t="s">
        <v>3</v>
      </c>
      <c r="C580" s="19" t="s">
        <v>38</v>
      </c>
      <c r="D580" s="19" t="s">
        <v>215</v>
      </c>
      <c r="E580" s="19" t="s">
        <v>216</v>
      </c>
      <c r="F580" s="20">
        <v>53039</v>
      </c>
      <c r="G580" s="20">
        <v>53039</v>
      </c>
      <c r="H580" s="20" t="s">
        <v>32</v>
      </c>
      <c r="I580" s="20" t="s">
        <v>59</v>
      </c>
      <c r="J580" s="20">
        <v>20604574162</v>
      </c>
      <c r="K580" s="19" t="s">
        <v>250</v>
      </c>
      <c r="L580" s="19"/>
      <c r="M580" s="1" t="s">
        <v>35</v>
      </c>
      <c r="N580" s="2">
        <v>360374</v>
      </c>
      <c r="O580" s="1" t="s">
        <v>133</v>
      </c>
      <c r="P580" s="3">
        <v>39.363948000000001</v>
      </c>
      <c r="Q580" s="22">
        <f t="shared" si="58"/>
        <v>8.9999999999999969E-2</v>
      </c>
      <c r="R580" s="23">
        <f t="shared" si="59"/>
        <v>35.821192680000003</v>
      </c>
      <c r="S580" s="4">
        <v>0.1</v>
      </c>
      <c r="T580" s="3">
        <v>39.801325200000001</v>
      </c>
      <c r="U580" s="25">
        <f t="shared" si="60"/>
        <v>3.5427553199999977</v>
      </c>
      <c r="V580" s="26" t="str">
        <f t="shared" si="61"/>
        <v>5303920604574162360374</v>
      </c>
      <c r="W580" s="27">
        <v>43831</v>
      </c>
      <c r="X580" s="28"/>
      <c r="Y580" s="5"/>
      <c r="Z580" s="30">
        <f t="shared" si="62"/>
        <v>0</v>
      </c>
      <c r="AA580" s="31"/>
      <c r="AB580" s="32">
        <f t="shared" si="63"/>
        <v>0</v>
      </c>
      <c r="AC580" s="31"/>
      <c r="AD580" s="33">
        <f t="shared" si="64"/>
        <v>0</v>
      </c>
    </row>
    <row r="581" spans="1:30" s="46" customFormat="1" x14ac:dyDescent="0.2">
      <c r="A581" s="9">
        <v>2021</v>
      </c>
      <c r="B581" s="1" t="s">
        <v>3</v>
      </c>
      <c r="C581" s="19" t="s">
        <v>38</v>
      </c>
      <c r="D581" s="19" t="s">
        <v>215</v>
      </c>
      <c r="E581" s="19" t="s">
        <v>216</v>
      </c>
      <c r="F581" s="20">
        <v>53039</v>
      </c>
      <c r="G581" s="20">
        <v>53039</v>
      </c>
      <c r="H581" s="20" t="s">
        <v>32</v>
      </c>
      <c r="I581" s="20" t="s">
        <v>59</v>
      </c>
      <c r="J581" s="20">
        <v>20604576033</v>
      </c>
      <c r="K581" s="19" t="s">
        <v>251</v>
      </c>
      <c r="L581" s="19"/>
      <c r="M581" s="1" t="s">
        <v>44</v>
      </c>
      <c r="N581" s="2">
        <v>361533</v>
      </c>
      <c r="O581" s="1" t="s">
        <v>120</v>
      </c>
      <c r="P581" s="3">
        <v>69.356111760000005</v>
      </c>
      <c r="Q581" s="22">
        <f t="shared" si="58"/>
        <v>0.14355060437142375</v>
      </c>
      <c r="R581" s="23">
        <f t="shared" si="59"/>
        <v>59.399999999999991</v>
      </c>
      <c r="S581" s="4">
        <v>0.1</v>
      </c>
      <c r="T581" s="3">
        <v>65.999999999999986</v>
      </c>
      <c r="U581" s="25">
        <f t="shared" si="60"/>
        <v>9.9561117600000131</v>
      </c>
      <c r="V581" s="26" t="str">
        <f t="shared" si="61"/>
        <v>5303920604576033361533</v>
      </c>
      <c r="W581" s="27">
        <v>43831</v>
      </c>
      <c r="X581" s="28">
        <v>457</v>
      </c>
      <c r="Y581" s="5"/>
      <c r="Z581" s="30">
        <f t="shared" si="62"/>
        <v>0</v>
      </c>
      <c r="AA581" s="31"/>
      <c r="AB581" s="32">
        <f t="shared" si="63"/>
        <v>0</v>
      </c>
      <c r="AC581" s="31"/>
      <c r="AD581" s="33">
        <f t="shared" si="64"/>
        <v>0</v>
      </c>
    </row>
    <row r="582" spans="1:30" s="46" customFormat="1" x14ac:dyDescent="0.2">
      <c r="A582" s="9">
        <v>2021</v>
      </c>
      <c r="B582" s="1" t="s">
        <v>3</v>
      </c>
      <c r="C582" s="19" t="s">
        <v>38</v>
      </c>
      <c r="D582" s="19" t="s">
        <v>215</v>
      </c>
      <c r="E582" s="19" t="s">
        <v>252</v>
      </c>
      <c r="F582" s="20">
        <v>96444</v>
      </c>
      <c r="G582" s="20">
        <v>96444</v>
      </c>
      <c r="H582" s="20" t="s">
        <v>253</v>
      </c>
      <c r="I582" s="20" t="s">
        <v>254</v>
      </c>
      <c r="J582" s="20">
        <v>20100163986</v>
      </c>
      <c r="K582" s="19" t="s">
        <v>255</v>
      </c>
      <c r="L582" s="19"/>
      <c r="M582" s="1" t="s">
        <v>44</v>
      </c>
      <c r="N582" s="2">
        <v>361531</v>
      </c>
      <c r="O582" s="1" t="s">
        <v>72</v>
      </c>
      <c r="P582" s="3">
        <v>107.068905216</v>
      </c>
      <c r="Q582" s="22">
        <f t="shared" si="58"/>
        <v>5.2083333333333148E-2</v>
      </c>
      <c r="R582" s="23">
        <f t="shared" si="59"/>
        <v>101.49239973600002</v>
      </c>
      <c r="S582" s="4">
        <v>0.1</v>
      </c>
      <c r="T582" s="3">
        <v>112.76933304000002</v>
      </c>
      <c r="U582" s="25">
        <f t="shared" si="60"/>
        <v>5.5765054799999803</v>
      </c>
      <c r="V582" s="26" t="str">
        <f t="shared" si="61"/>
        <v>9644420100163986361531</v>
      </c>
      <c r="W582" s="27">
        <v>44197</v>
      </c>
      <c r="X582" s="28">
        <v>4</v>
      </c>
      <c r="Y582" s="29"/>
      <c r="Z582" s="30">
        <f t="shared" si="62"/>
        <v>0</v>
      </c>
      <c r="AB582" s="32">
        <f t="shared" si="63"/>
        <v>0</v>
      </c>
      <c r="AC582" s="31"/>
      <c r="AD582" s="33">
        <f t="shared" si="64"/>
        <v>0</v>
      </c>
    </row>
    <row r="583" spans="1:30" s="46" customFormat="1" x14ac:dyDescent="0.2">
      <c r="A583" s="9">
        <v>2021</v>
      </c>
      <c r="B583" s="1" t="s">
        <v>3</v>
      </c>
      <c r="C583" s="19" t="s">
        <v>38</v>
      </c>
      <c r="D583" s="19" t="s">
        <v>215</v>
      </c>
      <c r="E583" s="19" t="s">
        <v>252</v>
      </c>
      <c r="F583" s="20">
        <v>96444</v>
      </c>
      <c r="G583" s="20">
        <v>96444</v>
      </c>
      <c r="H583" s="20" t="s">
        <v>253</v>
      </c>
      <c r="I583" s="20" t="s">
        <v>254</v>
      </c>
      <c r="J583" s="20">
        <v>20100163986</v>
      </c>
      <c r="K583" s="19" t="s">
        <v>255</v>
      </c>
      <c r="L583" s="19"/>
      <c r="M583" s="1" t="s">
        <v>44</v>
      </c>
      <c r="N583" s="2">
        <v>361532</v>
      </c>
      <c r="O583" s="1" t="s">
        <v>45</v>
      </c>
      <c r="P583" s="3">
        <v>24.621721697975094</v>
      </c>
      <c r="Q583" s="22">
        <f t="shared" si="58"/>
        <v>0.19583202820343937</v>
      </c>
      <c r="R583" s="23">
        <f t="shared" si="59"/>
        <v>19.8</v>
      </c>
      <c r="S583" s="4">
        <v>0.1</v>
      </c>
      <c r="T583" s="3">
        <v>22</v>
      </c>
      <c r="U583" s="25">
        <f t="shared" si="60"/>
        <v>4.821721697975093</v>
      </c>
      <c r="V583" s="26" t="str">
        <f t="shared" si="61"/>
        <v>9644420100163986361532</v>
      </c>
      <c r="W583" s="27">
        <v>44197</v>
      </c>
      <c r="X583" s="28">
        <v>279</v>
      </c>
      <c r="Y583" s="29"/>
      <c r="Z583" s="30">
        <f t="shared" si="62"/>
        <v>0</v>
      </c>
      <c r="AB583" s="32">
        <f t="shared" si="63"/>
        <v>0</v>
      </c>
      <c r="AC583" s="31"/>
      <c r="AD583" s="33">
        <f t="shared" si="64"/>
        <v>0</v>
      </c>
    </row>
    <row r="584" spans="1:30" s="46" customFormat="1" x14ac:dyDescent="0.2">
      <c r="A584" s="9">
        <v>2021</v>
      </c>
      <c r="B584" s="1" t="s">
        <v>3</v>
      </c>
      <c r="C584" s="19" t="s">
        <v>38</v>
      </c>
      <c r="D584" s="19" t="s">
        <v>215</v>
      </c>
      <c r="E584" s="19" t="s">
        <v>252</v>
      </c>
      <c r="F584" s="20">
        <v>96444</v>
      </c>
      <c r="G584" s="20">
        <v>96444</v>
      </c>
      <c r="H584" s="20" t="s">
        <v>253</v>
      </c>
      <c r="I584" s="20" t="s">
        <v>254</v>
      </c>
      <c r="J584" s="20">
        <v>20100163986</v>
      </c>
      <c r="K584" s="19" t="s">
        <v>255</v>
      </c>
      <c r="L584" s="19"/>
      <c r="M584" s="1" t="s">
        <v>35</v>
      </c>
      <c r="N584" s="2">
        <v>361540</v>
      </c>
      <c r="O584" s="1" t="s">
        <v>73</v>
      </c>
      <c r="P584" s="3">
        <v>48.98</v>
      </c>
      <c r="Q584" s="22">
        <f t="shared" si="58"/>
        <v>0.15475704369130294</v>
      </c>
      <c r="R584" s="23">
        <f t="shared" si="59"/>
        <v>41.399999999999977</v>
      </c>
      <c r="S584" s="4">
        <v>0.1</v>
      </c>
      <c r="T584" s="3">
        <v>45.999999999999972</v>
      </c>
      <c r="U584" s="25">
        <f t="shared" si="60"/>
        <v>7.5800000000000196</v>
      </c>
      <c r="V584" s="26" t="str">
        <f t="shared" si="61"/>
        <v>9644420100163986361540</v>
      </c>
      <c r="W584" s="27">
        <v>44197</v>
      </c>
      <c r="X584" s="28">
        <v>104</v>
      </c>
      <c r="Y584" s="29"/>
      <c r="Z584" s="30">
        <f t="shared" si="62"/>
        <v>0</v>
      </c>
      <c r="AB584" s="32">
        <f t="shared" si="63"/>
        <v>0</v>
      </c>
      <c r="AC584" s="31"/>
      <c r="AD584" s="33">
        <f t="shared" si="64"/>
        <v>0</v>
      </c>
    </row>
    <row r="585" spans="1:30" s="46" customFormat="1" x14ac:dyDescent="0.2">
      <c r="A585" s="9">
        <v>2021</v>
      </c>
      <c r="B585" s="1" t="s">
        <v>3</v>
      </c>
      <c r="C585" s="19" t="s">
        <v>38</v>
      </c>
      <c r="D585" s="19" t="s">
        <v>215</v>
      </c>
      <c r="E585" s="19" t="s">
        <v>252</v>
      </c>
      <c r="F585" s="20">
        <v>96444</v>
      </c>
      <c r="G585" s="20">
        <v>96444</v>
      </c>
      <c r="H585" s="20" t="s">
        <v>41</v>
      </c>
      <c r="I585" s="20" t="s">
        <v>46</v>
      </c>
      <c r="J585" s="20">
        <v>20102185863</v>
      </c>
      <c r="K585" s="19" t="s">
        <v>256</v>
      </c>
      <c r="L585" s="19"/>
      <c r="M585" s="1" t="s">
        <v>35</v>
      </c>
      <c r="N585" s="2">
        <v>361444</v>
      </c>
      <c r="O585" s="1" t="s">
        <v>54</v>
      </c>
      <c r="P585" s="3">
        <v>29.02</v>
      </c>
      <c r="Q585" s="22">
        <f t="shared" si="58"/>
        <v>0.15000000000000002</v>
      </c>
      <c r="R585" s="23">
        <f t="shared" si="59"/>
        <v>24.666999999999998</v>
      </c>
      <c r="S585" s="4">
        <v>0.1</v>
      </c>
      <c r="T585" s="3">
        <v>27.407777777777774</v>
      </c>
      <c r="U585" s="25">
        <f t="shared" si="60"/>
        <v>4.3530000000000015</v>
      </c>
      <c r="V585" s="26" t="str">
        <f t="shared" si="61"/>
        <v>9644420102185863361444</v>
      </c>
      <c r="W585" s="27">
        <v>43983</v>
      </c>
      <c r="X585" s="28">
        <v>400</v>
      </c>
      <c r="Y585" s="29"/>
      <c r="Z585" s="30">
        <f t="shared" si="62"/>
        <v>0</v>
      </c>
      <c r="AB585" s="32">
        <f t="shared" si="63"/>
        <v>0</v>
      </c>
      <c r="AC585" s="31"/>
      <c r="AD585" s="33">
        <f t="shared" si="64"/>
        <v>0</v>
      </c>
    </row>
    <row r="586" spans="1:30" s="46" customFormat="1" x14ac:dyDescent="0.2">
      <c r="A586" s="9">
        <v>2021</v>
      </c>
      <c r="B586" s="1" t="s">
        <v>3</v>
      </c>
      <c r="C586" s="35" t="s">
        <v>38</v>
      </c>
      <c r="D586" s="35" t="s">
        <v>215</v>
      </c>
      <c r="E586" s="35" t="s">
        <v>252</v>
      </c>
      <c r="F586" s="36">
        <v>96444</v>
      </c>
      <c r="G586" s="36">
        <v>96444</v>
      </c>
      <c r="H586" s="36" t="s">
        <v>41</v>
      </c>
      <c r="I586" s="36" t="s">
        <v>46</v>
      </c>
      <c r="J586" s="36">
        <v>20102185863</v>
      </c>
      <c r="K586" s="35" t="s">
        <v>256</v>
      </c>
      <c r="L586" s="35"/>
      <c r="M586" s="10" t="s">
        <v>86</v>
      </c>
      <c r="N586" s="37">
        <v>361445</v>
      </c>
      <c r="O586" s="10" t="s">
        <v>87</v>
      </c>
      <c r="P586" s="38">
        <v>114.53</v>
      </c>
      <c r="Q586" s="39">
        <f t="shared" si="58"/>
        <v>0.16179167030472363</v>
      </c>
      <c r="R586" s="40">
        <f t="shared" si="59"/>
        <v>96</v>
      </c>
      <c r="S586" s="41">
        <v>0.1</v>
      </c>
      <c r="T586" s="38">
        <v>106.66666666666666</v>
      </c>
      <c r="U586" s="42">
        <f t="shared" si="60"/>
        <v>18.53</v>
      </c>
      <c r="V586" s="43" t="str">
        <f t="shared" si="61"/>
        <v>9644420102185863361445</v>
      </c>
      <c r="W586" s="44">
        <v>43983</v>
      </c>
      <c r="X586" s="45">
        <v>7</v>
      </c>
      <c r="Y586" s="29"/>
      <c r="Z586" s="30">
        <f t="shared" si="62"/>
        <v>0</v>
      </c>
      <c r="AB586" s="32">
        <f t="shared" si="63"/>
        <v>0</v>
      </c>
      <c r="AC586" s="31"/>
      <c r="AD586" s="33">
        <f t="shared" si="64"/>
        <v>0</v>
      </c>
    </row>
    <row r="587" spans="1:30" s="46" customFormat="1" x14ac:dyDescent="0.2">
      <c r="A587" s="9">
        <v>2021</v>
      </c>
      <c r="B587" s="1" t="s">
        <v>3</v>
      </c>
      <c r="C587" s="19" t="s">
        <v>38</v>
      </c>
      <c r="D587" s="19" t="s">
        <v>215</v>
      </c>
      <c r="E587" s="19" t="s">
        <v>252</v>
      </c>
      <c r="F587" s="20">
        <v>96444</v>
      </c>
      <c r="G587" s="20">
        <v>96444</v>
      </c>
      <c r="H587" s="20" t="s">
        <v>41</v>
      </c>
      <c r="I587" s="20" t="s">
        <v>46</v>
      </c>
      <c r="J587" s="20">
        <v>20102185863</v>
      </c>
      <c r="K587" s="19" t="s">
        <v>256</v>
      </c>
      <c r="L587" s="19"/>
      <c r="M587" s="1" t="s">
        <v>44</v>
      </c>
      <c r="N587" s="2">
        <v>361535</v>
      </c>
      <c r="O587" s="1" t="s">
        <v>63</v>
      </c>
      <c r="P587" s="3">
        <v>38.664971279999996</v>
      </c>
      <c r="Q587" s="22">
        <f t="shared" ref="Q587:Q650" si="65">IF(1-R587/P587&lt;0%,0,1-R587/P587)</f>
        <v>0.18000000000000005</v>
      </c>
      <c r="R587" s="23">
        <f t="shared" ref="R587:R650" si="66">+T587*(100%-S587)</f>
        <v>31.705276449599996</v>
      </c>
      <c r="S587" s="4">
        <v>0.1</v>
      </c>
      <c r="T587" s="3">
        <v>35.228084943999995</v>
      </c>
      <c r="U587" s="25">
        <f t="shared" ref="U587:U650" si="67">+IF(P587-R587&lt;0,0,P587-R587)</f>
        <v>6.9596948304000001</v>
      </c>
      <c r="V587" s="26" t="str">
        <f t="shared" ref="V587:V650" si="68">+CONCATENATE(G587,J587,N587)</f>
        <v>9644420102185863361535</v>
      </c>
      <c r="W587" s="27">
        <v>43983</v>
      </c>
      <c r="X587" s="28">
        <v>40</v>
      </c>
      <c r="Y587" s="29"/>
      <c r="Z587" s="30">
        <f t="shared" ref="Z587:Z650" si="69">IFERROR(U587*Y587,0)</f>
        <v>0</v>
      </c>
      <c r="AB587" s="32">
        <f t="shared" si="63"/>
        <v>0</v>
      </c>
      <c r="AC587" s="31"/>
      <c r="AD587" s="33">
        <f t="shared" si="64"/>
        <v>0</v>
      </c>
    </row>
    <row r="588" spans="1:30" s="46" customFormat="1" hidden="1" x14ac:dyDescent="0.2">
      <c r="A588" s="9">
        <v>2021</v>
      </c>
      <c r="B588" s="1" t="s">
        <v>3</v>
      </c>
      <c r="C588" s="19" t="s">
        <v>38</v>
      </c>
      <c r="D588" s="19" t="s">
        <v>215</v>
      </c>
      <c r="E588" s="19" t="s">
        <v>252</v>
      </c>
      <c r="F588" s="20">
        <v>96444</v>
      </c>
      <c r="G588" s="20">
        <v>96444</v>
      </c>
      <c r="H588" s="20" t="s">
        <v>32</v>
      </c>
      <c r="I588" s="20" t="s">
        <v>219</v>
      </c>
      <c r="J588" s="20">
        <v>20331061655</v>
      </c>
      <c r="K588" s="19" t="s">
        <v>257</v>
      </c>
      <c r="L588" s="19"/>
      <c r="M588" s="1" t="s">
        <v>44</v>
      </c>
      <c r="N588" s="2">
        <v>361532</v>
      </c>
      <c r="O588" s="1" t="s">
        <v>45</v>
      </c>
      <c r="P588" s="3">
        <v>24.621721697975094</v>
      </c>
      <c r="Q588" s="22">
        <f t="shared" si="65"/>
        <v>0.20000000000000095</v>
      </c>
      <c r="R588" s="23">
        <f t="shared" si="66"/>
        <v>19.697377358380052</v>
      </c>
      <c r="S588" s="4">
        <v>0.13</v>
      </c>
      <c r="T588" s="3">
        <v>22.6406636303219</v>
      </c>
      <c r="U588" s="25">
        <f t="shared" si="67"/>
        <v>4.9243443395950415</v>
      </c>
      <c r="V588" s="26" t="str">
        <f t="shared" si="68"/>
        <v>9644420331061655361532</v>
      </c>
      <c r="W588" s="27">
        <v>43831</v>
      </c>
      <c r="X588" s="28"/>
      <c r="Y588" s="29"/>
      <c r="Z588" s="30">
        <f t="shared" si="69"/>
        <v>0</v>
      </c>
      <c r="AB588" s="32">
        <f t="shared" si="63"/>
        <v>0</v>
      </c>
      <c r="AC588" s="31"/>
      <c r="AD588" s="33">
        <f t="shared" si="64"/>
        <v>0</v>
      </c>
    </row>
    <row r="589" spans="1:30" s="46" customFormat="1" hidden="1" x14ac:dyDescent="0.2">
      <c r="A589" s="9">
        <v>2021</v>
      </c>
      <c r="B589" s="1" t="s">
        <v>3</v>
      </c>
      <c r="C589" s="19" t="s">
        <v>38</v>
      </c>
      <c r="D589" s="19" t="s">
        <v>215</v>
      </c>
      <c r="E589" s="19" t="s">
        <v>252</v>
      </c>
      <c r="F589" s="20">
        <v>96444</v>
      </c>
      <c r="G589" s="20">
        <v>96444</v>
      </c>
      <c r="H589" s="20" t="s">
        <v>208</v>
      </c>
      <c r="I589" s="20" t="s">
        <v>258</v>
      </c>
      <c r="J589" s="20">
        <v>20341198217</v>
      </c>
      <c r="K589" s="19" t="s">
        <v>259</v>
      </c>
      <c r="L589" s="19" t="s">
        <v>260</v>
      </c>
      <c r="M589" s="1" t="s">
        <v>35</v>
      </c>
      <c r="N589" s="2">
        <v>360374</v>
      </c>
      <c r="O589" s="1" t="s">
        <v>133</v>
      </c>
      <c r="P589" s="3">
        <v>37.793326474799997</v>
      </c>
      <c r="Q589" s="22">
        <f t="shared" si="65"/>
        <v>0.33748620892909886</v>
      </c>
      <c r="R589" s="23">
        <f t="shared" si="66"/>
        <v>25.038600000000002</v>
      </c>
      <c r="S589" s="4">
        <v>0.13</v>
      </c>
      <c r="T589" s="3">
        <v>28.78</v>
      </c>
      <c r="U589" s="25">
        <f t="shared" si="67"/>
        <v>12.754726474799995</v>
      </c>
      <c r="V589" s="26" t="str">
        <f t="shared" si="68"/>
        <v>9644420341198217360374</v>
      </c>
      <c r="W589" s="27">
        <v>43831</v>
      </c>
      <c r="X589" s="28"/>
      <c r="Y589" s="29"/>
      <c r="Z589" s="30">
        <f t="shared" si="69"/>
        <v>0</v>
      </c>
      <c r="AB589" s="32">
        <f t="shared" si="63"/>
        <v>0</v>
      </c>
      <c r="AC589" s="31"/>
      <c r="AD589" s="33">
        <f t="shared" si="64"/>
        <v>0</v>
      </c>
    </row>
    <row r="590" spans="1:30" s="46" customFormat="1" hidden="1" x14ac:dyDescent="0.2">
      <c r="A590" s="9">
        <v>2021</v>
      </c>
      <c r="B590" s="1" t="s">
        <v>3</v>
      </c>
      <c r="C590" s="19" t="s">
        <v>38</v>
      </c>
      <c r="D590" s="19" t="s">
        <v>215</v>
      </c>
      <c r="E590" s="19" t="s">
        <v>252</v>
      </c>
      <c r="F590" s="20">
        <v>96444</v>
      </c>
      <c r="G590" s="20">
        <v>96444</v>
      </c>
      <c r="H590" s="20" t="s">
        <v>208</v>
      </c>
      <c r="I590" s="20" t="s">
        <v>258</v>
      </c>
      <c r="J590" s="20">
        <v>20341198217</v>
      </c>
      <c r="K590" s="19" t="s">
        <v>259</v>
      </c>
      <c r="L590" s="19" t="s">
        <v>260</v>
      </c>
      <c r="M590" s="1" t="s">
        <v>44</v>
      </c>
      <c r="N590" s="2">
        <v>361532</v>
      </c>
      <c r="O590" s="1" t="s">
        <v>45</v>
      </c>
      <c r="P590" s="3">
        <v>24.621721697975094</v>
      </c>
      <c r="Q590" s="22">
        <f t="shared" si="65"/>
        <v>0.13430099399779338</v>
      </c>
      <c r="R590" s="23">
        <f t="shared" si="66"/>
        <v>21.315000000000001</v>
      </c>
      <c r="S590" s="4">
        <v>0.13</v>
      </c>
      <c r="T590" s="3">
        <v>24.5</v>
      </c>
      <c r="U590" s="25">
        <f t="shared" si="67"/>
        <v>3.3067216979750924</v>
      </c>
      <c r="V590" s="26" t="str">
        <f t="shared" si="68"/>
        <v>9644420341198217361532</v>
      </c>
      <c r="W590" s="27">
        <v>43831</v>
      </c>
      <c r="X590" s="28"/>
      <c r="Y590" s="29"/>
      <c r="Z590" s="30">
        <f t="shared" si="69"/>
        <v>0</v>
      </c>
      <c r="AB590" s="32">
        <f t="shared" si="63"/>
        <v>0</v>
      </c>
      <c r="AC590" s="31"/>
      <c r="AD590" s="33">
        <f t="shared" si="64"/>
        <v>0</v>
      </c>
    </row>
    <row r="591" spans="1:30" s="46" customFormat="1" hidden="1" x14ac:dyDescent="0.2">
      <c r="A591" s="9">
        <v>2021</v>
      </c>
      <c r="B591" s="1" t="s">
        <v>3</v>
      </c>
      <c r="C591" s="19" t="s">
        <v>38</v>
      </c>
      <c r="D591" s="19" t="s">
        <v>215</v>
      </c>
      <c r="E591" s="19" t="s">
        <v>252</v>
      </c>
      <c r="F591" s="20">
        <v>96444</v>
      </c>
      <c r="G591" s="20">
        <v>96444</v>
      </c>
      <c r="H591" s="20" t="s">
        <v>261</v>
      </c>
      <c r="I591" s="20" t="s">
        <v>262</v>
      </c>
      <c r="J591" s="20">
        <v>20344818909</v>
      </c>
      <c r="K591" s="19" t="s">
        <v>263</v>
      </c>
      <c r="L591" s="19"/>
      <c r="M591" s="1" t="s">
        <v>44</v>
      </c>
      <c r="N591" s="2">
        <v>361535</v>
      </c>
      <c r="O591" s="1" t="s">
        <v>63</v>
      </c>
      <c r="P591" s="3">
        <v>38.664971279999996</v>
      </c>
      <c r="Q591" s="22">
        <f t="shared" si="65"/>
        <v>0.38007971539866614</v>
      </c>
      <c r="R591" s="23">
        <f t="shared" si="66"/>
        <v>23.969199999999997</v>
      </c>
      <c r="S591" s="4">
        <v>0.1</v>
      </c>
      <c r="T591" s="3">
        <v>26.632444444444442</v>
      </c>
      <c r="U591" s="25">
        <f t="shared" si="67"/>
        <v>14.695771279999999</v>
      </c>
      <c r="V591" s="26" t="str">
        <f t="shared" si="68"/>
        <v>9644420344818909361535</v>
      </c>
      <c r="W591" s="27">
        <v>43831</v>
      </c>
      <c r="X591" s="28"/>
      <c r="Y591" s="29"/>
      <c r="Z591" s="30">
        <f t="shared" si="69"/>
        <v>0</v>
      </c>
      <c r="AB591" s="32">
        <f t="shared" si="63"/>
        <v>0</v>
      </c>
      <c r="AC591" s="31"/>
      <c r="AD591" s="33">
        <f t="shared" si="64"/>
        <v>0</v>
      </c>
    </row>
    <row r="592" spans="1:30" s="46" customFormat="1" hidden="1" x14ac:dyDescent="0.2">
      <c r="A592" s="9">
        <v>2021</v>
      </c>
      <c r="B592" s="1" t="s">
        <v>3</v>
      </c>
      <c r="C592" s="19" t="s">
        <v>38</v>
      </c>
      <c r="D592" s="19" t="s">
        <v>215</v>
      </c>
      <c r="E592" s="19" t="s">
        <v>252</v>
      </c>
      <c r="F592" s="20">
        <v>96444</v>
      </c>
      <c r="G592" s="20">
        <v>96444</v>
      </c>
      <c r="H592" s="20" t="s">
        <v>261</v>
      </c>
      <c r="I592" s="20" t="s">
        <v>262</v>
      </c>
      <c r="J592" s="20">
        <v>20344818909</v>
      </c>
      <c r="K592" s="19" t="s">
        <v>263</v>
      </c>
      <c r="L592" s="19"/>
      <c r="M592" s="1" t="s">
        <v>35</v>
      </c>
      <c r="N592" s="2">
        <v>361541</v>
      </c>
      <c r="O592" s="1" t="s">
        <v>36</v>
      </c>
      <c r="P592" s="3">
        <v>30.140092199999998</v>
      </c>
      <c r="Q592" s="22">
        <f t="shared" si="65"/>
        <v>0.20000244723869809</v>
      </c>
      <c r="R592" s="23">
        <f t="shared" si="66"/>
        <v>24.112000000000002</v>
      </c>
      <c r="S592" s="4">
        <v>0.1</v>
      </c>
      <c r="T592" s="3">
        <v>26.791111111111114</v>
      </c>
      <c r="U592" s="25">
        <f t="shared" si="67"/>
        <v>6.0280921999999961</v>
      </c>
      <c r="V592" s="26" t="str">
        <f t="shared" si="68"/>
        <v>9644420344818909361541</v>
      </c>
      <c r="W592" s="27">
        <v>43831</v>
      </c>
      <c r="X592" s="28"/>
      <c r="Y592" s="29"/>
      <c r="Z592" s="30">
        <f t="shared" si="69"/>
        <v>0</v>
      </c>
      <c r="AB592" s="32">
        <f t="shared" si="63"/>
        <v>0</v>
      </c>
      <c r="AC592" s="31"/>
      <c r="AD592" s="33">
        <f t="shared" si="64"/>
        <v>0</v>
      </c>
    </row>
    <row r="593" spans="1:30" s="46" customFormat="1" hidden="1" x14ac:dyDescent="0.2">
      <c r="A593" s="9">
        <v>2021</v>
      </c>
      <c r="B593" s="1" t="s">
        <v>3</v>
      </c>
      <c r="C593" s="19" t="s">
        <v>38</v>
      </c>
      <c r="D593" s="19" t="s">
        <v>215</v>
      </c>
      <c r="E593" s="19" t="s">
        <v>252</v>
      </c>
      <c r="F593" s="20">
        <v>96444</v>
      </c>
      <c r="G593" s="20">
        <v>96444</v>
      </c>
      <c r="H593" s="20" t="s">
        <v>261</v>
      </c>
      <c r="I593" s="20" t="s">
        <v>262</v>
      </c>
      <c r="J593" s="20">
        <v>20344818909</v>
      </c>
      <c r="K593" s="19" t="s">
        <v>263</v>
      </c>
      <c r="L593" s="19"/>
      <c r="M593" s="1" t="s">
        <v>35</v>
      </c>
      <c r="N593" s="2">
        <v>361571</v>
      </c>
      <c r="O593" s="1" t="s">
        <v>37</v>
      </c>
      <c r="P593" s="3">
        <v>25.216627835683624</v>
      </c>
      <c r="Q593" s="22">
        <f t="shared" si="65"/>
        <v>4.3805533510729022E-2</v>
      </c>
      <c r="R593" s="23">
        <f t="shared" si="66"/>
        <v>24.112000000000002</v>
      </c>
      <c r="S593" s="4">
        <v>0.1</v>
      </c>
      <c r="T593" s="3">
        <v>26.791111111111114</v>
      </c>
      <c r="U593" s="25">
        <f t="shared" si="67"/>
        <v>1.1046278356836225</v>
      </c>
      <c r="V593" s="26" t="str">
        <f t="shared" si="68"/>
        <v>9644420344818909361571</v>
      </c>
      <c r="W593" s="27">
        <v>43831</v>
      </c>
      <c r="X593" s="28"/>
      <c r="Y593" s="29"/>
      <c r="Z593" s="30">
        <f t="shared" si="69"/>
        <v>0</v>
      </c>
      <c r="AB593" s="32">
        <f t="shared" si="63"/>
        <v>0</v>
      </c>
      <c r="AC593" s="31"/>
      <c r="AD593" s="33">
        <f t="shared" si="64"/>
        <v>0</v>
      </c>
    </row>
    <row r="594" spans="1:30" s="46" customFormat="1" hidden="1" x14ac:dyDescent="0.2">
      <c r="A594" s="9">
        <v>2021</v>
      </c>
      <c r="B594" s="1" t="s">
        <v>3</v>
      </c>
      <c r="C594" s="19" t="s">
        <v>38</v>
      </c>
      <c r="D594" s="19" t="s">
        <v>215</v>
      </c>
      <c r="E594" s="19" t="s">
        <v>252</v>
      </c>
      <c r="F594" s="20">
        <v>96444</v>
      </c>
      <c r="G594" s="20">
        <v>96444</v>
      </c>
      <c r="H594" s="20" t="s">
        <v>208</v>
      </c>
      <c r="I594" s="20" t="s">
        <v>264</v>
      </c>
      <c r="J594" s="20">
        <v>20425123115</v>
      </c>
      <c r="K594" s="19" t="s">
        <v>265</v>
      </c>
      <c r="L594" s="19"/>
      <c r="M594" s="1" t="s">
        <v>35</v>
      </c>
      <c r="N594" s="2">
        <v>361377</v>
      </c>
      <c r="O594" s="1" t="s">
        <v>83</v>
      </c>
      <c r="P594" s="3">
        <v>51.508581696</v>
      </c>
      <c r="Q594" s="22">
        <f t="shared" si="65"/>
        <v>0.13960356622590553</v>
      </c>
      <c r="R594" s="23">
        <f t="shared" si="66"/>
        <v>44.317799999999998</v>
      </c>
      <c r="S594" s="4">
        <v>0.13</v>
      </c>
      <c r="T594" s="3">
        <v>50.94</v>
      </c>
      <c r="U594" s="25">
        <f t="shared" si="67"/>
        <v>7.1907816960000019</v>
      </c>
      <c r="V594" s="26" t="str">
        <f t="shared" si="68"/>
        <v>9644420425123115361377</v>
      </c>
      <c r="W594" s="27">
        <v>43831</v>
      </c>
      <c r="X594" s="28"/>
      <c r="Y594" s="29"/>
      <c r="Z594" s="30">
        <f t="shared" si="69"/>
        <v>0</v>
      </c>
      <c r="AB594" s="32">
        <f t="shared" si="63"/>
        <v>0</v>
      </c>
      <c r="AC594" s="31"/>
      <c r="AD594" s="33">
        <f t="shared" si="64"/>
        <v>0</v>
      </c>
    </row>
    <row r="595" spans="1:30" s="46" customFormat="1" hidden="1" x14ac:dyDescent="0.2">
      <c r="A595" s="9">
        <v>2021</v>
      </c>
      <c r="B595" s="1" t="s">
        <v>3</v>
      </c>
      <c r="C595" s="19" t="s">
        <v>38</v>
      </c>
      <c r="D595" s="19" t="s">
        <v>215</v>
      </c>
      <c r="E595" s="19" t="s">
        <v>252</v>
      </c>
      <c r="F595" s="20">
        <v>96444</v>
      </c>
      <c r="G595" s="20">
        <v>96444</v>
      </c>
      <c r="H595" s="20" t="s">
        <v>32</v>
      </c>
      <c r="I595" s="20" t="s">
        <v>219</v>
      </c>
      <c r="J595" s="20">
        <v>20451899881</v>
      </c>
      <c r="K595" s="19" t="s">
        <v>266</v>
      </c>
      <c r="L595" s="19" t="s">
        <v>267</v>
      </c>
      <c r="M595" s="1" t="s">
        <v>86</v>
      </c>
      <c r="N595" s="2">
        <v>361445</v>
      </c>
      <c r="O595" s="1" t="s">
        <v>87</v>
      </c>
      <c r="P595" s="3">
        <v>114.53</v>
      </c>
      <c r="Q595" s="22">
        <f t="shared" si="65"/>
        <v>0.20367414651183102</v>
      </c>
      <c r="R595" s="23">
        <f t="shared" si="66"/>
        <v>91.203199999999995</v>
      </c>
      <c r="S595" s="4">
        <v>0.12</v>
      </c>
      <c r="T595" s="3">
        <v>103.64</v>
      </c>
      <c r="U595" s="25">
        <f t="shared" si="67"/>
        <v>23.326800000000006</v>
      </c>
      <c r="V595" s="26" t="str">
        <f t="shared" si="68"/>
        <v>9644420451899881361445</v>
      </c>
      <c r="W595" s="27">
        <v>43831</v>
      </c>
      <c r="X595" s="28"/>
      <c r="Y595" s="29"/>
      <c r="Z595" s="30">
        <f t="shared" si="69"/>
        <v>0</v>
      </c>
      <c r="AB595" s="32">
        <f t="shared" si="63"/>
        <v>0</v>
      </c>
      <c r="AC595" s="31"/>
      <c r="AD595" s="33">
        <f t="shared" si="64"/>
        <v>0</v>
      </c>
    </row>
    <row r="596" spans="1:30" s="46" customFormat="1" hidden="1" x14ac:dyDescent="0.2">
      <c r="A596" s="9">
        <v>2021</v>
      </c>
      <c r="B596" s="1" t="s">
        <v>3</v>
      </c>
      <c r="C596" s="19" t="s">
        <v>38</v>
      </c>
      <c r="D596" s="19" t="s">
        <v>215</v>
      </c>
      <c r="E596" s="19" t="s">
        <v>252</v>
      </c>
      <c r="F596" s="20">
        <v>96444</v>
      </c>
      <c r="G596" s="20">
        <v>96444</v>
      </c>
      <c r="H596" s="20" t="s">
        <v>32</v>
      </c>
      <c r="I596" s="20" t="s">
        <v>219</v>
      </c>
      <c r="J596" s="20">
        <v>20451899881</v>
      </c>
      <c r="K596" s="19" t="s">
        <v>266</v>
      </c>
      <c r="L596" s="19" t="s">
        <v>267</v>
      </c>
      <c r="M596" s="1" t="s">
        <v>44</v>
      </c>
      <c r="N596" s="2">
        <v>361532</v>
      </c>
      <c r="O596" s="1" t="s">
        <v>45</v>
      </c>
      <c r="P596" s="3">
        <v>24.621721697975094</v>
      </c>
      <c r="Q596" s="22">
        <f t="shared" si="65"/>
        <v>0.14425155728517514</v>
      </c>
      <c r="R596" s="23">
        <f t="shared" si="66"/>
        <v>21.07</v>
      </c>
      <c r="S596" s="4">
        <v>0.14000000000000001</v>
      </c>
      <c r="T596" s="3">
        <v>24.5</v>
      </c>
      <c r="U596" s="25">
        <f t="shared" si="67"/>
        <v>3.5517216979750934</v>
      </c>
      <c r="V596" s="26" t="str">
        <f t="shared" si="68"/>
        <v>9644420451899881361532</v>
      </c>
      <c r="W596" s="27">
        <v>43831</v>
      </c>
      <c r="X596" s="28"/>
      <c r="Y596" s="29"/>
      <c r="Z596" s="30">
        <f t="shared" si="69"/>
        <v>0</v>
      </c>
      <c r="AB596" s="32">
        <f t="shared" si="63"/>
        <v>0</v>
      </c>
      <c r="AC596" s="31"/>
      <c r="AD596" s="33">
        <f t="shared" si="64"/>
        <v>0</v>
      </c>
    </row>
    <row r="597" spans="1:30" s="46" customFormat="1" hidden="1" x14ac:dyDescent="0.2">
      <c r="A597" s="9">
        <v>2021</v>
      </c>
      <c r="B597" s="1" t="s">
        <v>3</v>
      </c>
      <c r="C597" s="19" t="s">
        <v>38</v>
      </c>
      <c r="D597" s="19" t="s">
        <v>215</v>
      </c>
      <c r="E597" s="19" t="s">
        <v>252</v>
      </c>
      <c r="F597" s="20">
        <v>96444</v>
      </c>
      <c r="G597" s="20">
        <v>96444</v>
      </c>
      <c r="H597" s="20" t="s">
        <v>32</v>
      </c>
      <c r="I597" s="20" t="s">
        <v>219</v>
      </c>
      <c r="J597" s="20">
        <v>20451899881</v>
      </c>
      <c r="K597" s="19" t="s">
        <v>266</v>
      </c>
      <c r="L597" s="19" t="s">
        <v>267</v>
      </c>
      <c r="M597" s="1" t="s">
        <v>35</v>
      </c>
      <c r="N597" s="2">
        <v>361541</v>
      </c>
      <c r="O597" s="1" t="s">
        <v>36</v>
      </c>
      <c r="P597" s="3">
        <v>30.140092199999998</v>
      </c>
      <c r="Q597" s="22">
        <f t="shared" si="65"/>
        <v>0.13829062540160375</v>
      </c>
      <c r="R597" s="23">
        <f t="shared" si="66"/>
        <v>25.971999999999998</v>
      </c>
      <c r="S597" s="4">
        <v>0.14000000000000001</v>
      </c>
      <c r="T597" s="3">
        <v>30.2</v>
      </c>
      <c r="U597" s="25">
        <f t="shared" si="67"/>
        <v>4.1680922000000002</v>
      </c>
      <c r="V597" s="26" t="str">
        <f t="shared" si="68"/>
        <v>9644420451899881361541</v>
      </c>
      <c r="W597" s="27">
        <v>43831</v>
      </c>
      <c r="X597" s="28"/>
      <c r="Y597" s="29"/>
      <c r="Z597" s="30">
        <f t="shared" si="69"/>
        <v>0</v>
      </c>
      <c r="AB597" s="32">
        <f t="shared" si="63"/>
        <v>0</v>
      </c>
      <c r="AC597" s="31"/>
      <c r="AD597" s="33">
        <f t="shared" si="64"/>
        <v>0</v>
      </c>
    </row>
    <row r="598" spans="1:30" s="46" customFormat="1" hidden="1" x14ac:dyDescent="0.2">
      <c r="A598" s="9">
        <v>2021</v>
      </c>
      <c r="B598" s="1" t="s">
        <v>3</v>
      </c>
      <c r="C598" s="19" t="s">
        <v>38</v>
      </c>
      <c r="D598" s="19" t="s">
        <v>215</v>
      </c>
      <c r="E598" s="19" t="s">
        <v>252</v>
      </c>
      <c r="F598" s="20">
        <v>96444</v>
      </c>
      <c r="G598" s="20">
        <v>96444</v>
      </c>
      <c r="H598" s="20" t="s">
        <v>208</v>
      </c>
      <c r="I598" s="20" t="s">
        <v>254</v>
      </c>
      <c r="J598" s="20">
        <v>20543254798</v>
      </c>
      <c r="K598" s="19" t="s">
        <v>268</v>
      </c>
      <c r="L598" s="19" t="s">
        <v>269</v>
      </c>
      <c r="M598" s="1" t="s">
        <v>44</v>
      </c>
      <c r="N598" s="2">
        <v>361179</v>
      </c>
      <c r="O598" s="1" t="s">
        <v>58</v>
      </c>
      <c r="P598" s="3">
        <v>96.700331519999992</v>
      </c>
      <c r="Q598" s="22">
        <f t="shared" si="65"/>
        <v>0.18000281122510864</v>
      </c>
      <c r="R598" s="23">
        <f t="shared" si="66"/>
        <v>79.294000000000011</v>
      </c>
      <c r="S598" s="4">
        <v>0.1</v>
      </c>
      <c r="T598" s="3">
        <v>88.104444444444454</v>
      </c>
      <c r="U598" s="25">
        <f t="shared" si="67"/>
        <v>17.406331519999981</v>
      </c>
      <c r="V598" s="26" t="str">
        <f t="shared" si="68"/>
        <v>9644420543254798361179</v>
      </c>
      <c r="W598" s="27">
        <v>43831</v>
      </c>
      <c r="X598" s="28"/>
      <c r="Y598" s="29"/>
      <c r="Z598" s="30">
        <f t="shared" si="69"/>
        <v>0</v>
      </c>
      <c r="AB598" s="32">
        <f t="shared" si="63"/>
        <v>0</v>
      </c>
      <c r="AC598" s="31"/>
      <c r="AD598" s="33">
        <f t="shared" si="64"/>
        <v>0</v>
      </c>
    </row>
    <row r="599" spans="1:30" s="46" customFormat="1" hidden="1" x14ac:dyDescent="0.2">
      <c r="A599" s="9">
        <v>2021</v>
      </c>
      <c r="B599" s="1" t="s">
        <v>3</v>
      </c>
      <c r="C599" s="19" t="s">
        <v>38</v>
      </c>
      <c r="D599" s="19" t="s">
        <v>215</v>
      </c>
      <c r="E599" s="19" t="s">
        <v>252</v>
      </c>
      <c r="F599" s="20">
        <v>96444</v>
      </c>
      <c r="G599" s="20">
        <v>96444</v>
      </c>
      <c r="H599" s="20" t="s">
        <v>208</v>
      </c>
      <c r="I599" s="20" t="s">
        <v>254</v>
      </c>
      <c r="J599" s="20">
        <v>20543254798</v>
      </c>
      <c r="K599" s="19" t="s">
        <v>268</v>
      </c>
      <c r="L599" s="19" t="s">
        <v>269</v>
      </c>
      <c r="M599" s="1" t="s">
        <v>35</v>
      </c>
      <c r="N599" s="2">
        <v>361377</v>
      </c>
      <c r="O599" s="1" t="s">
        <v>83</v>
      </c>
      <c r="P599" s="3">
        <v>51.508581696</v>
      </c>
      <c r="Q599" s="22">
        <f t="shared" si="65"/>
        <v>0.14997659499911853</v>
      </c>
      <c r="R599" s="23">
        <f t="shared" si="66"/>
        <v>43.783499999999997</v>
      </c>
      <c r="S599" s="4">
        <v>0.1</v>
      </c>
      <c r="T599" s="3">
        <v>48.648333333333326</v>
      </c>
      <c r="U599" s="25">
        <f t="shared" si="67"/>
        <v>7.7250816960000037</v>
      </c>
      <c r="V599" s="26" t="str">
        <f t="shared" si="68"/>
        <v>9644420543254798361377</v>
      </c>
      <c r="W599" s="27">
        <v>43831</v>
      </c>
      <c r="X599" s="28"/>
      <c r="Y599" s="29"/>
      <c r="Z599" s="30">
        <f t="shared" si="69"/>
        <v>0</v>
      </c>
      <c r="AB599" s="32">
        <f t="shared" si="63"/>
        <v>0</v>
      </c>
      <c r="AC599" s="31"/>
      <c r="AD599" s="33">
        <f t="shared" si="64"/>
        <v>0</v>
      </c>
    </row>
    <row r="600" spans="1:30" s="46" customFormat="1" hidden="1" x14ac:dyDescent="0.2">
      <c r="A600" s="9">
        <v>2021</v>
      </c>
      <c r="B600" s="1" t="s">
        <v>3</v>
      </c>
      <c r="C600" s="19" t="s">
        <v>38</v>
      </c>
      <c r="D600" s="19" t="s">
        <v>215</v>
      </c>
      <c r="E600" s="19" t="s">
        <v>252</v>
      </c>
      <c r="F600" s="20">
        <v>96444</v>
      </c>
      <c r="G600" s="20">
        <v>96444</v>
      </c>
      <c r="H600" s="20" t="s">
        <v>208</v>
      </c>
      <c r="I600" s="20" t="s">
        <v>254</v>
      </c>
      <c r="J600" s="20">
        <v>20543254798</v>
      </c>
      <c r="K600" s="19" t="s">
        <v>268</v>
      </c>
      <c r="L600" s="19" t="s">
        <v>269</v>
      </c>
      <c r="M600" s="1" t="s">
        <v>74</v>
      </c>
      <c r="N600" s="2">
        <v>370040</v>
      </c>
      <c r="O600" s="1" t="s">
        <v>89</v>
      </c>
      <c r="P600" s="3">
        <v>173.88983664</v>
      </c>
      <c r="Q600" s="22">
        <f t="shared" si="65"/>
        <v>7.9999135710269731E-2</v>
      </c>
      <c r="R600" s="23">
        <f t="shared" si="66"/>
        <v>159.97880000000001</v>
      </c>
      <c r="S600" s="4">
        <v>0.1</v>
      </c>
      <c r="T600" s="3">
        <v>177.75422222222224</v>
      </c>
      <c r="U600" s="25">
        <f t="shared" si="67"/>
        <v>13.911036639999992</v>
      </c>
      <c r="V600" s="26" t="str">
        <f t="shared" si="68"/>
        <v>9644420543254798370040</v>
      </c>
      <c r="W600" s="27">
        <v>43831</v>
      </c>
      <c r="X600" s="28"/>
      <c r="Y600" s="29"/>
      <c r="Z600" s="30">
        <f t="shared" si="69"/>
        <v>0</v>
      </c>
      <c r="AB600" s="32">
        <f t="shared" si="63"/>
        <v>0</v>
      </c>
      <c r="AC600" s="31"/>
      <c r="AD600" s="33">
        <f t="shared" si="64"/>
        <v>0</v>
      </c>
    </row>
    <row r="601" spans="1:30" s="46" customFormat="1" x14ac:dyDescent="0.2">
      <c r="A601" s="9">
        <v>2021</v>
      </c>
      <c r="B601" s="1" t="s">
        <v>3</v>
      </c>
      <c r="C601" s="19" t="s">
        <v>38</v>
      </c>
      <c r="D601" s="19" t="s">
        <v>215</v>
      </c>
      <c r="E601" s="19" t="s">
        <v>252</v>
      </c>
      <c r="F601" s="20">
        <v>96444</v>
      </c>
      <c r="G601" s="20">
        <v>96444</v>
      </c>
      <c r="H601" s="20" t="s">
        <v>32</v>
      </c>
      <c r="I601" s="20" t="s">
        <v>219</v>
      </c>
      <c r="J601" s="20">
        <v>20602743960</v>
      </c>
      <c r="K601" s="19" t="s">
        <v>151</v>
      </c>
      <c r="L601" s="19" t="s">
        <v>152</v>
      </c>
      <c r="M601" s="1" t="s">
        <v>48</v>
      </c>
      <c r="N601" s="2">
        <v>361425</v>
      </c>
      <c r="O601" s="1" t="s">
        <v>50</v>
      </c>
      <c r="P601" s="3">
        <v>16.600000000000001</v>
      </c>
      <c r="Q601" s="22">
        <f t="shared" si="65"/>
        <v>5.0000000000000155E-2</v>
      </c>
      <c r="R601" s="23">
        <f t="shared" si="66"/>
        <v>15.77</v>
      </c>
      <c r="S601" s="4">
        <v>0.1</v>
      </c>
      <c r="T601" s="3">
        <v>17.522222222222222</v>
      </c>
      <c r="U601" s="25">
        <f t="shared" si="67"/>
        <v>0.83000000000000185</v>
      </c>
      <c r="V601" s="26" t="str">
        <f t="shared" si="68"/>
        <v>9644420602743960361425</v>
      </c>
      <c r="W601" s="27">
        <v>44075</v>
      </c>
      <c r="X601" s="28">
        <v>150</v>
      </c>
      <c r="Y601" s="29"/>
      <c r="Z601" s="30">
        <f t="shared" si="69"/>
        <v>0</v>
      </c>
      <c r="AB601" s="32">
        <f t="shared" si="63"/>
        <v>0</v>
      </c>
      <c r="AC601" s="31"/>
      <c r="AD601" s="33">
        <f t="shared" si="64"/>
        <v>0</v>
      </c>
    </row>
    <row r="602" spans="1:30" s="46" customFormat="1" x14ac:dyDescent="0.2">
      <c r="A602" s="9">
        <v>2021</v>
      </c>
      <c r="B602" s="1" t="s">
        <v>3</v>
      </c>
      <c r="C602" s="19" t="s">
        <v>38</v>
      </c>
      <c r="D602" s="19" t="s">
        <v>215</v>
      </c>
      <c r="E602" s="19" t="s">
        <v>252</v>
      </c>
      <c r="F602" s="20">
        <v>96444</v>
      </c>
      <c r="G602" s="20">
        <v>96444</v>
      </c>
      <c r="H602" s="20" t="s">
        <v>32</v>
      </c>
      <c r="I602" s="20" t="s">
        <v>219</v>
      </c>
      <c r="J602" s="20">
        <v>20602743960</v>
      </c>
      <c r="K602" s="19" t="s">
        <v>151</v>
      </c>
      <c r="L602" s="19" t="s">
        <v>152</v>
      </c>
      <c r="M602" s="1" t="s">
        <v>48</v>
      </c>
      <c r="N602" s="2">
        <v>361450</v>
      </c>
      <c r="O602" s="1" t="s">
        <v>153</v>
      </c>
      <c r="P602" s="3">
        <v>22.1</v>
      </c>
      <c r="Q602" s="22">
        <f t="shared" si="65"/>
        <v>0.35</v>
      </c>
      <c r="R602" s="23">
        <f t="shared" si="66"/>
        <v>14.365000000000002</v>
      </c>
      <c r="S602" s="4">
        <v>0.1</v>
      </c>
      <c r="T602" s="3">
        <v>15.961111111111112</v>
      </c>
      <c r="U602" s="25">
        <f t="shared" si="67"/>
        <v>7.7349999999999994</v>
      </c>
      <c r="V602" s="26" t="str">
        <f t="shared" si="68"/>
        <v>9644420602743960361450</v>
      </c>
      <c r="W602" s="27">
        <v>44075</v>
      </c>
      <c r="X602" s="28">
        <v>250</v>
      </c>
      <c r="Y602" s="29"/>
      <c r="Z602" s="30">
        <f t="shared" si="69"/>
        <v>0</v>
      </c>
      <c r="AB602" s="32">
        <f t="shared" si="63"/>
        <v>0</v>
      </c>
      <c r="AC602" s="31"/>
      <c r="AD602" s="33">
        <f t="shared" si="64"/>
        <v>0</v>
      </c>
    </row>
    <row r="603" spans="1:30" s="46" customFormat="1" x14ac:dyDescent="0.2">
      <c r="A603" s="9">
        <v>2021</v>
      </c>
      <c r="B603" s="1" t="s">
        <v>3</v>
      </c>
      <c r="C603" s="19" t="s">
        <v>38</v>
      </c>
      <c r="D603" s="19" t="s">
        <v>215</v>
      </c>
      <c r="E603" s="19" t="s">
        <v>252</v>
      </c>
      <c r="F603" s="20">
        <v>96444</v>
      </c>
      <c r="G603" s="20">
        <v>96444</v>
      </c>
      <c r="H603" s="20" t="s">
        <v>32</v>
      </c>
      <c r="I603" s="20" t="s">
        <v>219</v>
      </c>
      <c r="J603" s="20">
        <v>20602743960</v>
      </c>
      <c r="K603" s="19" t="s">
        <v>151</v>
      </c>
      <c r="L603" s="19" t="s">
        <v>152</v>
      </c>
      <c r="M603" s="1" t="s">
        <v>44</v>
      </c>
      <c r="N603" s="2">
        <v>361532</v>
      </c>
      <c r="O603" s="1" t="s">
        <v>45</v>
      </c>
      <c r="P603" s="3">
        <v>24.621721697975094</v>
      </c>
      <c r="Q603" s="22">
        <f t="shared" si="65"/>
        <v>0.19179999999999997</v>
      </c>
      <c r="R603" s="23">
        <f t="shared" si="66"/>
        <v>19.899275476303472</v>
      </c>
      <c r="S603" s="4">
        <v>0.1</v>
      </c>
      <c r="T603" s="3">
        <v>22.110306084781637</v>
      </c>
      <c r="U603" s="25">
        <f t="shared" si="67"/>
        <v>4.7224462216716212</v>
      </c>
      <c r="V603" s="26" t="str">
        <f t="shared" si="68"/>
        <v>9644420602743960361532</v>
      </c>
      <c r="W603" s="27">
        <v>44075</v>
      </c>
      <c r="X603" s="28">
        <v>350</v>
      </c>
      <c r="Y603" s="29"/>
      <c r="Z603" s="30">
        <f t="shared" si="69"/>
        <v>0</v>
      </c>
      <c r="AB603" s="32">
        <f t="shared" si="63"/>
        <v>0</v>
      </c>
      <c r="AC603" s="31"/>
      <c r="AD603" s="33">
        <f t="shared" si="64"/>
        <v>0</v>
      </c>
    </row>
    <row r="604" spans="1:30" s="46" customFormat="1" x14ac:dyDescent="0.2">
      <c r="A604" s="9">
        <v>2021</v>
      </c>
      <c r="B604" s="1" t="s">
        <v>3</v>
      </c>
      <c r="C604" s="19" t="s">
        <v>38</v>
      </c>
      <c r="D604" s="19" t="s">
        <v>215</v>
      </c>
      <c r="E604" s="19" t="s">
        <v>252</v>
      </c>
      <c r="F604" s="20">
        <v>96444</v>
      </c>
      <c r="G604" s="20">
        <v>96444</v>
      </c>
      <c r="H604" s="20" t="s">
        <v>32</v>
      </c>
      <c r="I604" s="20" t="s">
        <v>219</v>
      </c>
      <c r="J604" s="20">
        <v>20602743960</v>
      </c>
      <c r="K604" s="19" t="s">
        <v>151</v>
      </c>
      <c r="L604" s="19" t="s">
        <v>152</v>
      </c>
      <c r="M604" s="1" t="s">
        <v>35</v>
      </c>
      <c r="N604" s="2">
        <v>361571</v>
      </c>
      <c r="O604" s="1" t="s">
        <v>37</v>
      </c>
      <c r="P604" s="3">
        <v>25.216627835683624</v>
      </c>
      <c r="Q604" s="22">
        <f t="shared" si="65"/>
        <v>0.14699141613370037</v>
      </c>
      <c r="R604" s="23">
        <f t="shared" si="66"/>
        <v>21.51</v>
      </c>
      <c r="S604" s="4">
        <v>0.1</v>
      </c>
      <c r="T604" s="3">
        <v>23.900000000000002</v>
      </c>
      <c r="U604" s="25">
        <f t="shared" si="67"/>
        <v>3.7066278356836229</v>
      </c>
      <c r="V604" s="26" t="str">
        <f t="shared" si="68"/>
        <v>9644420602743960361571</v>
      </c>
      <c r="W604" s="27">
        <v>44075</v>
      </c>
      <c r="X604" s="28">
        <v>130</v>
      </c>
      <c r="Y604" s="29"/>
      <c r="Z604" s="30">
        <f t="shared" si="69"/>
        <v>0</v>
      </c>
      <c r="AB604" s="32">
        <f t="shared" si="63"/>
        <v>0</v>
      </c>
      <c r="AC604" s="31"/>
      <c r="AD604" s="33">
        <f t="shared" si="64"/>
        <v>0</v>
      </c>
    </row>
    <row r="605" spans="1:30" s="46" customFormat="1" x14ac:dyDescent="0.2">
      <c r="A605" s="9">
        <v>2021</v>
      </c>
      <c r="B605" s="1" t="s">
        <v>3</v>
      </c>
      <c r="C605" s="19" t="s">
        <v>38</v>
      </c>
      <c r="D605" s="19" t="s">
        <v>215</v>
      </c>
      <c r="E605" s="19" t="s">
        <v>252</v>
      </c>
      <c r="F605" s="20">
        <v>96444</v>
      </c>
      <c r="G605" s="20">
        <v>96444</v>
      </c>
      <c r="H605" s="20" t="s">
        <v>32</v>
      </c>
      <c r="I605" s="20" t="s">
        <v>219</v>
      </c>
      <c r="J605" s="20">
        <v>20602743960</v>
      </c>
      <c r="K605" s="19" t="s">
        <v>151</v>
      </c>
      <c r="L605" s="19" t="s">
        <v>152</v>
      </c>
      <c r="M605" s="1" t="s">
        <v>74</v>
      </c>
      <c r="N605" s="2">
        <v>370041</v>
      </c>
      <c r="O605" s="1" t="s">
        <v>128</v>
      </c>
      <c r="P605" s="3">
        <v>152.84880000000001</v>
      </c>
      <c r="Q605" s="22">
        <f t="shared" si="65"/>
        <v>0.18270000000000008</v>
      </c>
      <c r="R605" s="23">
        <f t="shared" si="66"/>
        <v>124.92332424</v>
      </c>
      <c r="S605" s="4">
        <v>0.1</v>
      </c>
      <c r="T605" s="3">
        <v>138.8036936</v>
      </c>
      <c r="U605" s="25">
        <f t="shared" si="67"/>
        <v>27.925475760000012</v>
      </c>
      <c r="V605" s="26" t="str">
        <f t="shared" si="68"/>
        <v>9644420602743960370041</v>
      </c>
      <c r="W605" s="27">
        <v>44075</v>
      </c>
      <c r="X605" s="28">
        <v>20</v>
      </c>
      <c r="Y605" s="29"/>
      <c r="Z605" s="30">
        <f t="shared" si="69"/>
        <v>0</v>
      </c>
      <c r="AB605" s="32">
        <f t="shared" si="63"/>
        <v>0</v>
      </c>
      <c r="AC605" s="31"/>
      <c r="AD605" s="33">
        <f t="shared" si="64"/>
        <v>0</v>
      </c>
    </row>
    <row r="606" spans="1:30" s="46" customFormat="1" hidden="1" x14ac:dyDescent="0.2">
      <c r="A606" s="9">
        <v>2021</v>
      </c>
      <c r="B606" s="1" t="s">
        <v>3</v>
      </c>
      <c r="C606" s="19" t="s">
        <v>38</v>
      </c>
      <c r="D606" s="19" t="s">
        <v>215</v>
      </c>
      <c r="E606" s="19" t="s">
        <v>270</v>
      </c>
      <c r="F606" s="20">
        <v>10058</v>
      </c>
      <c r="G606" s="20">
        <v>10058</v>
      </c>
      <c r="H606" s="20" t="s">
        <v>32</v>
      </c>
      <c r="I606" s="20" t="s">
        <v>271</v>
      </c>
      <c r="J606" s="20">
        <v>20100007348</v>
      </c>
      <c r="K606" s="19" t="s">
        <v>272</v>
      </c>
      <c r="L606" s="19"/>
      <c r="M606" s="1" t="s">
        <v>35</v>
      </c>
      <c r="N606" s="2">
        <v>360374</v>
      </c>
      <c r="O606" s="1" t="s">
        <v>133</v>
      </c>
      <c r="P606" s="3">
        <v>37.006047514800002</v>
      </c>
      <c r="Q606" s="22">
        <f t="shared" si="65"/>
        <v>0.15565151918740738</v>
      </c>
      <c r="R606" s="23">
        <f t="shared" si="66"/>
        <v>31.245999999999999</v>
      </c>
      <c r="S606" s="4">
        <v>0.15</v>
      </c>
      <c r="T606" s="3">
        <v>36.76</v>
      </c>
      <c r="U606" s="25">
        <f t="shared" si="67"/>
        <v>5.7600475148000037</v>
      </c>
      <c r="V606" s="26" t="str">
        <f t="shared" si="68"/>
        <v>1005820100007348360374</v>
      </c>
      <c r="W606" s="27">
        <v>43831</v>
      </c>
      <c r="X606" s="28"/>
      <c r="Y606" s="29"/>
      <c r="Z606" s="30">
        <f t="shared" si="69"/>
        <v>0</v>
      </c>
      <c r="AB606" s="32">
        <f t="shared" si="63"/>
        <v>0</v>
      </c>
      <c r="AC606" s="31"/>
      <c r="AD606" s="33">
        <f t="shared" si="64"/>
        <v>0</v>
      </c>
    </row>
    <row r="607" spans="1:30" s="46" customFormat="1" hidden="1" x14ac:dyDescent="0.2">
      <c r="A607" s="9">
        <v>2021</v>
      </c>
      <c r="B607" s="1" t="s">
        <v>3</v>
      </c>
      <c r="C607" s="19" t="s">
        <v>38</v>
      </c>
      <c r="D607" s="19" t="s">
        <v>215</v>
      </c>
      <c r="E607" s="19" t="s">
        <v>270</v>
      </c>
      <c r="F607" s="20">
        <v>10058</v>
      </c>
      <c r="G607" s="20">
        <v>10058</v>
      </c>
      <c r="H607" s="20" t="s">
        <v>32</v>
      </c>
      <c r="I607" s="20" t="s">
        <v>271</v>
      </c>
      <c r="J607" s="20">
        <v>20100007348</v>
      </c>
      <c r="K607" s="19" t="s">
        <v>272</v>
      </c>
      <c r="L607" s="19"/>
      <c r="M607" s="1" t="s">
        <v>44</v>
      </c>
      <c r="N607" s="2">
        <v>360511</v>
      </c>
      <c r="O607" s="1" t="s">
        <v>229</v>
      </c>
      <c r="P607" s="3">
        <v>104.8604219676</v>
      </c>
      <c r="Q607" s="22">
        <f t="shared" si="65"/>
        <v>9.5368889233441778E-2</v>
      </c>
      <c r="R607" s="23">
        <f t="shared" si="66"/>
        <v>94.86</v>
      </c>
      <c r="S607" s="4">
        <v>0.15</v>
      </c>
      <c r="T607" s="3">
        <v>111.60000000000001</v>
      </c>
      <c r="U607" s="25">
        <f t="shared" si="67"/>
        <v>10.000421967600005</v>
      </c>
      <c r="V607" s="26" t="str">
        <f t="shared" si="68"/>
        <v>1005820100007348360511</v>
      </c>
      <c r="W607" s="27">
        <v>43831</v>
      </c>
      <c r="X607" s="28"/>
      <c r="Y607" s="29"/>
      <c r="Z607" s="30">
        <f t="shared" si="69"/>
        <v>0</v>
      </c>
      <c r="AB607" s="32">
        <f t="shared" si="63"/>
        <v>0</v>
      </c>
      <c r="AC607" s="31"/>
      <c r="AD607" s="33">
        <f t="shared" si="64"/>
        <v>0</v>
      </c>
    </row>
    <row r="608" spans="1:30" s="46" customFormat="1" hidden="1" x14ac:dyDescent="0.2">
      <c r="A608" s="9">
        <v>2021</v>
      </c>
      <c r="B608" s="1" t="s">
        <v>3</v>
      </c>
      <c r="C608" s="19" t="s">
        <v>38</v>
      </c>
      <c r="D608" s="19" t="s">
        <v>215</v>
      </c>
      <c r="E608" s="19" t="s">
        <v>270</v>
      </c>
      <c r="F608" s="20">
        <v>10058</v>
      </c>
      <c r="G608" s="20">
        <v>10058</v>
      </c>
      <c r="H608" s="20" t="s">
        <v>32</v>
      </c>
      <c r="I608" s="20" t="s">
        <v>206</v>
      </c>
      <c r="J608" s="20">
        <v>20100032709</v>
      </c>
      <c r="K608" s="19" t="s">
        <v>273</v>
      </c>
      <c r="L608" s="19"/>
      <c r="M608" s="1" t="s">
        <v>35</v>
      </c>
      <c r="N608" s="2">
        <v>360374</v>
      </c>
      <c r="O608" s="1" t="s">
        <v>133</v>
      </c>
      <c r="P608" s="3">
        <v>37.006047514800002</v>
      </c>
      <c r="Q608" s="22">
        <f t="shared" si="65"/>
        <v>0.16208290043407581</v>
      </c>
      <c r="R608" s="23">
        <f t="shared" si="66"/>
        <v>31.007999999999996</v>
      </c>
      <c r="S608" s="4">
        <v>0.15</v>
      </c>
      <c r="T608" s="3">
        <v>36.479999999999997</v>
      </c>
      <c r="U608" s="25">
        <f t="shared" si="67"/>
        <v>5.9980475148000068</v>
      </c>
      <c r="V608" s="26" t="str">
        <f t="shared" si="68"/>
        <v>1005820100032709360374</v>
      </c>
      <c r="W608" s="27">
        <v>43831</v>
      </c>
      <c r="X608" s="28"/>
      <c r="Y608" s="29"/>
      <c r="Z608" s="30">
        <f t="shared" si="69"/>
        <v>0</v>
      </c>
      <c r="AB608" s="32">
        <f t="shared" si="63"/>
        <v>0</v>
      </c>
      <c r="AC608" s="31"/>
      <c r="AD608" s="33">
        <f t="shared" si="64"/>
        <v>0</v>
      </c>
    </row>
    <row r="609" spans="1:30" s="46" customFormat="1" hidden="1" x14ac:dyDescent="0.2">
      <c r="A609" s="9">
        <v>2021</v>
      </c>
      <c r="B609" s="1" t="s">
        <v>3</v>
      </c>
      <c r="C609" s="19" t="s">
        <v>38</v>
      </c>
      <c r="D609" s="19" t="s">
        <v>215</v>
      </c>
      <c r="E609" s="19" t="s">
        <v>270</v>
      </c>
      <c r="F609" s="20">
        <v>10058</v>
      </c>
      <c r="G609" s="20">
        <v>10058</v>
      </c>
      <c r="H609" s="20" t="s">
        <v>32</v>
      </c>
      <c r="I609" s="20" t="s">
        <v>206</v>
      </c>
      <c r="J609" s="20">
        <v>20100032709</v>
      </c>
      <c r="K609" s="19" t="s">
        <v>273</v>
      </c>
      <c r="L609" s="19"/>
      <c r="M609" s="1" t="s">
        <v>44</v>
      </c>
      <c r="N609" s="2">
        <v>361531</v>
      </c>
      <c r="O609" s="1" t="s">
        <v>72</v>
      </c>
      <c r="P609" s="3">
        <v>104.838303024</v>
      </c>
      <c r="Q609" s="22">
        <f t="shared" si="65"/>
        <v>0.11269071210829706</v>
      </c>
      <c r="R609" s="23">
        <f t="shared" si="66"/>
        <v>93.024000000000001</v>
      </c>
      <c r="S609" s="4">
        <v>0.15</v>
      </c>
      <c r="T609" s="3">
        <v>109.44</v>
      </c>
      <c r="U609" s="25">
        <f t="shared" si="67"/>
        <v>11.814303023999997</v>
      </c>
      <c r="V609" s="26" t="str">
        <f t="shared" si="68"/>
        <v>1005820100032709361531</v>
      </c>
      <c r="W609" s="27">
        <v>43831</v>
      </c>
      <c r="X609" s="28"/>
      <c r="Y609" s="29"/>
      <c r="Z609" s="30">
        <f t="shared" si="69"/>
        <v>0</v>
      </c>
      <c r="AB609" s="32">
        <f t="shared" si="63"/>
        <v>0</v>
      </c>
      <c r="AC609" s="31"/>
      <c r="AD609" s="33">
        <f t="shared" si="64"/>
        <v>0</v>
      </c>
    </row>
    <row r="610" spans="1:30" s="46" customFormat="1" hidden="1" x14ac:dyDescent="0.2">
      <c r="A610" s="9">
        <v>2021</v>
      </c>
      <c r="B610" s="1" t="s">
        <v>3</v>
      </c>
      <c r="C610" s="19" t="s">
        <v>38</v>
      </c>
      <c r="D610" s="19" t="s">
        <v>215</v>
      </c>
      <c r="E610" s="19" t="s">
        <v>270</v>
      </c>
      <c r="F610" s="20">
        <v>10058</v>
      </c>
      <c r="G610" s="20">
        <v>10058</v>
      </c>
      <c r="H610" s="20" t="s">
        <v>32</v>
      </c>
      <c r="I610" s="20" t="s">
        <v>206</v>
      </c>
      <c r="J610" s="20">
        <v>20100032709</v>
      </c>
      <c r="K610" s="19" t="s">
        <v>273</v>
      </c>
      <c r="L610" s="19"/>
      <c r="M610" s="1" t="s">
        <v>44</v>
      </c>
      <c r="N610" s="2">
        <v>361533</v>
      </c>
      <c r="O610" s="1" t="s">
        <v>120</v>
      </c>
      <c r="P610" s="3">
        <v>65.194745054400002</v>
      </c>
      <c r="Q610" s="22">
        <f t="shared" si="65"/>
        <v>0.27379116276174964</v>
      </c>
      <c r="R610" s="23">
        <f t="shared" si="66"/>
        <v>47.344999999999999</v>
      </c>
      <c r="S610" s="4">
        <v>0.15</v>
      </c>
      <c r="T610" s="3">
        <v>55.7</v>
      </c>
      <c r="U610" s="25">
        <f t="shared" si="67"/>
        <v>17.849745054400003</v>
      </c>
      <c r="V610" s="26" t="str">
        <f t="shared" si="68"/>
        <v>1005820100032709361533</v>
      </c>
      <c r="W610" s="27">
        <v>43831</v>
      </c>
      <c r="X610" s="28"/>
      <c r="Y610" s="29"/>
      <c r="Z610" s="30">
        <f t="shared" si="69"/>
        <v>0</v>
      </c>
      <c r="AB610" s="32">
        <f t="shared" si="63"/>
        <v>0</v>
      </c>
      <c r="AC610" s="31"/>
      <c r="AD610" s="33">
        <f t="shared" si="64"/>
        <v>0</v>
      </c>
    </row>
    <row r="611" spans="1:30" s="46" customFormat="1" hidden="1" x14ac:dyDescent="0.2">
      <c r="A611" s="9">
        <v>2021</v>
      </c>
      <c r="B611" s="1" t="s">
        <v>3</v>
      </c>
      <c r="C611" s="19" t="s">
        <v>38</v>
      </c>
      <c r="D611" s="19" t="s">
        <v>215</v>
      </c>
      <c r="E611" s="19" t="s">
        <v>270</v>
      </c>
      <c r="F611" s="20">
        <v>10058</v>
      </c>
      <c r="G611" s="20">
        <v>10058</v>
      </c>
      <c r="H611" s="20" t="s">
        <v>32</v>
      </c>
      <c r="I611" s="20" t="s">
        <v>274</v>
      </c>
      <c r="J611" s="20">
        <v>20100047056</v>
      </c>
      <c r="K611" s="19" t="s">
        <v>275</v>
      </c>
      <c r="L611" s="19" t="s">
        <v>276</v>
      </c>
      <c r="M611" s="1" t="s">
        <v>35</v>
      </c>
      <c r="N611" s="2">
        <v>361541</v>
      </c>
      <c r="O611" s="1" t="s">
        <v>36</v>
      </c>
      <c r="P611" s="3">
        <v>27.343588799999999</v>
      </c>
      <c r="Q611" s="22">
        <f t="shared" si="65"/>
        <v>0.21166163821187955</v>
      </c>
      <c r="R611" s="23">
        <f t="shared" si="66"/>
        <v>21.555999999999997</v>
      </c>
      <c r="S611" s="4">
        <v>0.15</v>
      </c>
      <c r="T611" s="3">
        <v>25.36</v>
      </c>
      <c r="U611" s="25">
        <f t="shared" si="67"/>
        <v>5.7875888000000018</v>
      </c>
      <c r="V611" s="26" t="str">
        <f t="shared" si="68"/>
        <v>1005820100047056361541</v>
      </c>
      <c r="W611" s="27">
        <v>43831</v>
      </c>
      <c r="X611" s="28"/>
      <c r="Y611" s="29"/>
      <c r="Z611" s="30">
        <f t="shared" si="69"/>
        <v>0</v>
      </c>
      <c r="AB611" s="32">
        <f t="shared" si="63"/>
        <v>0</v>
      </c>
      <c r="AC611" s="31"/>
      <c r="AD611" s="33">
        <f t="shared" si="64"/>
        <v>0</v>
      </c>
    </row>
    <row r="612" spans="1:30" s="46" customFormat="1" hidden="1" x14ac:dyDescent="0.2">
      <c r="A612" s="9">
        <v>2021</v>
      </c>
      <c r="B612" s="1" t="s">
        <v>3</v>
      </c>
      <c r="C612" s="19" t="s">
        <v>38</v>
      </c>
      <c r="D612" s="19" t="s">
        <v>215</v>
      </c>
      <c r="E612" s="19" t="s">
        <v>270</v>
      </c>
      <c r="F612" s="20">
        <v>10058</v>
      </c>
      <c r="G612" s="20">
        <v>10058</v>
      </c>
      <c r="H612" s="20" t="s">
        <v>32</v>
      </c>
      <c r="I612" s="20" t="s">
        <v>274</v>
      </c>
      <c r="J612" s="20">
        <v>20100047056</v>
      </c>
      <c r="K612" s="19" t="s">
        <v>275</v>
      </c>
      <c r="L612" s="19" t="s">
        <v>276</v>
      </c>
      <c r="M612" s="1" t="s">
        <v>35</v>
      </c>
      <c r="N612" s="2">
        <v>361571</v>
      </c>
      <c r="O612" s="1" t="s">
        <v>37</v>
      </c>
      <c r="P612" s="3">
        <v>25.216627835683624</v>
      </c>
      <c r="Q612" s="22">
        <f t="shared" si="65"/>
        <v>0.1451672229743397</v>
      </c>
      <c r="R612" s="23">
        <f t="shared" si="66"/>
        <v>21.555999999999997</v>
      </c>
      <c r="S612" s="4">
        <v>0.15</v>
      </c>
      <c r="T612" s="3">
        <v>25.36</v>
      </c>
      <c r="U612" s="25">
        <f t="shared" si="67"/>
        <v>3.660627835683627</v>
      </c>
      <c r="V612" s="26" t="str">
        <f t="shared" si="68"/>
        <v>1005820100047056361571</v>
      </c>
      <c r="W612" s="27">
        <v>43831</v>
      </c>
      <c r="X612" s="28"/>
      <c r="Y612" s="29"/>
      <c r="Z612" s="30">
        <f t="shared" si="69"/>
        <v>0</v>
      </c>
      <c r="AB612" s="32">
        <f t="shared" si="63"/>
        <v>0</v>
      </c>
      <c r="AC612" s="31"/>
      <c r="AD612" s="33">
        <f t="shared" si="64"/>
        <v>0</v>
      </c>
    </row>
    <row r="613" spans="1:30" s="46" customFormat="1" hidden="1" x14ac:dyDescent="0.2">
      <c r="A613" s="9">
        <v>2021</v>
      </c>
      <c r="B613" s="1" t="s">
        <v>3</v>
      </c>
      <c r="C613" s="19" t="s">
        <v>38</v>
      </c>
      <c r="D613" s="19" t="s">
        <v>215</v>
      </c>
      <c r="E613" s="19" t="s">
        <v>270</v>
      </c>
      <c r="F613" s="20">
        <v>10058</v>
      </c>
      <c r="G613" s="20">
        <v>10058</v>
      </c>
      <c r="H613" s="20" t="s">
        <v>32</v>
      </c>
      <c r="I613" s="20" t="s">
        <v>219</v>
      </c>
      <c r="J613" s="20">
        <v>20100050359</v>
      </c>
      <c r="K613" s="19" t="s">
        <v>277</v>
      </c>
      <c r="L613" s="19"/>
      <c r="M613" s="1" t="s">
        <v>44</v>
      </c>
      <c r="N613" s="2">
        <v>361530</v>
      </c>
      <c r="O613" s="1" t="s">
        <v>192</v>
      </c>
      <c r="P613" s="3">
        <v>105.38501950080001</v>
      </c>
      <c r="Q613" s="22">
        <f t="shared" si="65"/>
        <v>8.825751083842992E-2</v>
      </c>
      <c r="R613" s="23">
        <f t="shared" si="66"/>
        <v>96.084000000000003</v>
      </c>
      <c r="S613" s="4">
        <v>0.15</v>
      </c>
      <c r="T613" s="3">
        <v>113.04</v>
      </c>
      <c r="U613" s="25">
        <f t="shared" si="67"/>
        <v>9.3010195008000096</v>
      </c>
      <c r="V613" s="26" t="str">
        <f t="shared" si="68"/>
        <v>1005820100050359361530</v>
      </c>
      <c r="W613" s="27">
        <v>43831</v>
      </c>
      <c r="X613" s="28"/>
      <c r="Y613" s="29"/>
      <c r="Z613" s="30">
        <f t="shared" si="69"/>
        <v>0</v>
      </c>
      <c r="AB613" s="32">
        <f t="shared" si="63"/>
        <v>0</v>
      </c>
      <c r="AC613" s="31"/>
      <c r="AD613" s="33">
        <f t="shared" si="64"/>
        <v>0</v>
      </c>
    </row>
    <row r="614" spans="1:30" s="46" customFormat="1" hidden="1" x14ac:dyDescent="0.2">
      <c r="A614" s="9">
        <v>2021</v>
      </c>
      <c r="B614" s="1" t="s">
        <v>3</v>
      </c>
      <c r="C614" s="19" t="s">
        <v>38</v>
      </c>
      <c r="D614" s="19" t="s">
        <v>215</v>
      </c>
      <c r="E614" s="19" t="s">
        <v>270</v>
      </c>
      <c r="F614" s="20">
        <v>10058</v>
      </c>
      <c r="G614" s="20">
        <v>10058</v>
      </c>
      <c r="H614" s="20" t="s">
        <v>32</v>
      </c>
      <c r="I614" s="20" t="s">
        <v>219</v>
      </c>
      <c r="J614" s="20">
        <v>20100050359</v>
      </c>
      <c r="K614" s="19" t="s">
        <v>277</v>
      </c>
      <c r="L614" s="19"/>
      <c r="M614" s="1" t="s">
        <v>44</v>
      </c>
      <c r="N614" s="2">
        <v>361533</v>
      </c>
      <c r="O614" s="1" t="s">
        <v>120</v>
      </c>
      <c r="P614" s="3">
        <v>65.194745054400002</v>
      </c>
      <c r="Q614" s="22">
        <f t="shared" si="65"/>
        <v>0.11603304910676171</v>
      </c>
      <c r="R614" s="23">
        <f t="shared" si="66"/>
        <v>57.629999999999995</v>
      </c>
      <c r="S614" s="4">
        <v>0.15</v>
      </c>
      <c r="T614" s="3">
        <v>67.8</v>
      </c>
      <c r="U614" s="25">
        <f t="shared" si="67"/>
        <v>7.5647450544000066</v>
      </c>
      <c r="V614" s="26" t="str">
        <f t="shared" si="68"/>
        <v>1005820100050359361533</v>
      </c>
      <c r="W614" s="27">
        <v>43831</v>
      </c>
      <c r="X614" s="28"/>
      <c r="Y614" s="29"/>
      <c r="Z614" s="30">
        <f t="shared" si="69"/>
        <v>0</v>
      </c>
      <c r="AB614" s="32">
        <f t="shared" si="63"/>
        <v>0</v>
      </c>
      <c r="AC614" s="31"/>
      <c r="AD614" s="33">
        <f t="shared" si="64"/>
        <v>0</v>
      </c>
    </row>
    <row r="615" spans="1:30" s="46" customFormat="1" hidden="1" x14ac:dyDescent="0.2">
      <c r="A615" s="9">
        <v>2021</v>
      </c>
      <c r="B615" s="1" t="s">
        <v>3</v>
      </c>
      <c r="C615" s="19" t="s">
        <v>38</v>
      </c>
      <c r="D615" s="19" t="s">
        <v>215</v>
      </c>
      <c r="E615" s="19" t="s">
        <v>270</v>
      </c>
      <c r="F615" s="20">
        <v>10058</v>
      </c>
      <c r="G615" s="20">
        <v>10058</v>
      </c>
      <c r="H615" s="20" t="s">
        <v>32</v>
      </c>
      <c r="I615" s="20" t="s">
        <v>219</v>
      </c>
      <c r="J615" s="20">
        <v>20100050359</v>
      </c>
      <c r="K615" s="19" t="s">
        <v>277</v>
      </c>
      <c r="L615" s="19"/>
      <c r="M615" s="1" t="s">
        <v>44</v>
      </c>
      <c r="N615" s="2">
        <v>361537</v>
      </c>
      <c r="O615" s="1" t="s">
        <v>107</v>
      </c>
      <c r="P615" s="3">
        <v>69.981672384000007</v>
      </c>
      <c r="Q615" s="22">
        <f t="shared" si="65"/>
        <v>0.12815744577791099</v>
      </c>
      <c r="R615" s="23">
        <f t="shared" si="66"/>
        <v>61.012999999999998</v>
      </c>
      <c r="S615" s="4">
        <v>0.15</v>
      </c>
      <c r="T615" s="3">
        <v>71.78</v>
      </c>
      <c r="U615" s="25">
        <f t="shared" si="67"/>
        <v>8.9686723840000084</v>
      </c>
      <c r="V615" s="26" t="str">
        <f t="shared" si="68"/>
        <v>1005820100050359361537</v>
      </c>
      <c r="W615" s="27">
        <v>43831</v>
      </c>
      <c r="X615" s="28"/>
      <c r="Y615" s="29"/>
      <c r="Z615" s="30">
        <f t="shared" si="69"/>
        <v>0</v>
      </c>
      <c r="AB615" s="32">
        <f t="shared" si="63"/>
        <v>0</v>
      </c>
      <c r="AC615" s="31"/>
      <c r="AD615" s="33">
        <f t="shared" si="64"/>
        <v>0</v>
      </c>
    </row>
    <row r="616" spans="1:30" s="46" customFormat="1" hidden="1" x14ac:dyDescent="0.2">
      <c r="A616" s="9">
        <v>2021</v>
      </c>
      <c r="B616" s="1" t="s">
        <v>3</v>
      </c>
      <c r="C616" s="19" t="s">
        <v>38</v>
      </c>
      <c r="D616" s="19" t="s">
        <v>215</v>
      </c>
      <c r="E616" s="19" t="s">
        <v>270</v>
      </c>
      <c r="F616" s="20">
        <v>10058</v>
      </c>
      <c r="G616" s="20">
        <v>10058</v>
      </c>
      <c r="H616" s="20" t="s">
        <v>32</v>
      </c>
      <c r="I616" s="20" t="s">
        <v>219</v>
      </c>
      <c r="J616" s="20">
        <v>20100050359</v>
      </c>
      <c r="K616" s="19" t="s">
        <v>277</v>
      </c>
      <c r="L616" s="19"/>
      <c r="M616" s="1" t="s">
        <v>35</v>
      </c>
      <c r="N616" s="2">
        <v>361540</v>
      </c>
      <c r="O616" s="1" t="s">
        <v>73</v>
      </c>
      <c r="P616" s="3">
        <v>47.09732485536</v>
      </c>
      <c r="Q616" s="22">
        <f t="shared" si="65"/>
        <v>0.10483238422825414</v>
      </c>
      <c r="R616" s="23">
        <f t="shared" si="66"/>
        <v>42.16</v>
      </c>
      <c r="S616" s="4">
        <v>0.15</v>
      </c>
      <c r="T616" s="3">
        <v>49.6</v>
      </c>
      <c r="U616" s="25">
        <f t="shared" si="67"/>
        <v>4.9373248553600035</v>
      </c>
      <c r="V616" s="26" t="str">
        <f t="shared" si="68"/>
        <v>1005820100050359361540</v>
      </c>
      <c r="W616" s="27">
        <v>43831</v>
      </c>
      <c r="X616" s="28"/>
      <c r="Y616" s="29"/>
      <c r="Z616" s="30">
        <f t="shared" si="69"/>
        <v>0</v>
      </c>
      <c r="AB616" s="32">
        <f t="shared" si="63"/>
        <v>0</v>
      </c>
      <c r="AC616" s="31"/>
      <c r="AD616" s="33">
        <f t="shared" si="64"/>
        <v>0</v>
      </c>
    </row>
    <row r="617" spans="1:30" s="46" customFormat="1" hidden="1" x14ac:dyDescent="0.2">
      <c r="A617" s="9">
        <v>2021</v>
      </c>
      <c r="B617" s="1" t="s">
        <v>3</v>
      </c>
      <c r="C617" s="19" t="s">
        <v>38</v>
      </c>
      <c r="D617" s="19" t="s">
        <v>215</v>
      </c>
      <c r="E617" s="19" t="s">
        <v>270</v>
      </c>
      <c r="F617" s="20">
        <v>10058</v>
      </c>
      <c r="G617" s="20">
        <v>10058</v>
      </c>
      <c r="H617" s="20" t="s">
        <v>32</v>
      </c>
      <c r="I617" s="20" t="s">
        <v>219</v>
      </c>
      <c r="J617" s="20">
        <v>20100055237</v>
      </c>
      <c r="K617" s="19" t="s">
        <v>278</v>
      </c>
      <c r="L617" s="19" t="s">
        <v>279</v>
      </c>
      <c r="M617" s="1" t="s">
        <v>44</v>
      </c>
      <c r="N617" s="2">
        <v>361535</v>
      </c>
      <c r="O617" s="1" t="s">
        <v>63</v>
      </c>
      <c r="P617" s="3">
        <v>35.7971328</v>
      </c>
      <c r="Q617" s="22">
        <f t="shared" si="65"/>
        <v>0.41302561528056247</v>
      </c>
      <c r="R617" s="23">
        <f t="shared" si="66"/>
        <v>21.011999999999997</v>
      </c>
      <c r="S617" s="4">
        <v>0.15</v>
      </c>
      <c r="T617" s="3">
        <v>24.72</v>
      </c>
      <c r="U617" s="25">
        <f t="shared" si="67"/>
        <v>14.785132800000003</v>
      </c>
      <c r="V617" s="26" t="str">
        <f t="shared" si="68"/>
        <v>1005820100055237361535</v>
      </c>
      <c r="W617" s="27">
        <v>43831</v>
      </c>
      <c r="X617" s="28"/>
      <c r="Y617" s="29"/>
      <c r="Z617" s="30">
        <f t="shared" si="69"/>
        <v>0</v>
      </c>
      <c r="AB617" s="32">
        <f t="shared" si="63"/>
        <v>0</v>
      </c>
      <c r="AC617" s="31"/>
      <c r="AD617" s="33">
        <f t="shared" si="64"/>
        <v>0</v>
      </c>
    </row>
    <row r="618" spans="1:30" s="46" customFormat="1" hidden="1" x14ac:dyDescent="0.2">
      <c r="A618" s="9">
        <v>2021</v>
      </c>
      <c r="B618" s="1" t="s">
        <v>3</v>
      </c>
      <c r="C618" s="19" t="s">
        <v>38</v>
      </c>
      <c r="D618" s="19" t="s">
        <v>215</v>
      </c>
      <c r="E618" s="19" t="s">
        <v>270</v>
      </c>
      <c r="F618" s="20">
        <v>10058</v>
      </c>
      <c r="G618" s="20">
        <v>10058</v>
      </c>
      <c r="H618" s="20" t="s">
        <v>32</v>
      </c>
      <c r="I618" s="20" t="s">
        <v>219</v>
      </c>
      <c r="J618" s="20">
        <v>20100055237</v>
      </c>
      <c r="K618" s="19" t="s">
        <v>278</v>
      </c>
      <c r="L618" s="19" t="s">
        <v>279</v>
      </c>
      <c r="M618" s="1" t="s">
        <v>35</v>
      </c>
      <c r="N618" s="2">
        <v>361540</v>
      </c>
      <c r="O618" s="1" t="s">
        <v>73</v>
      </c>
      <c r="P618" s="3">
        <v>47.09732485536</v>
      </c>
      <c r="Q618" s="22">
        <f t="shared" si="65"/>
        <v>0.43041350899684883</v>
      </c>
      <c r="R618" s="23">
        <f t="shared" si="66"/>
        <v>26.825999999999997</v>
      </c>
      <c r="S618" s="4">
        <v>0.15</v>
      </c>
      <c r="T618" s="3">
        <v>31.56</v>
      </c>
      <c r="U618" s="25">
        <f t="shared" si="67"/>
        <v>20.271324855360003</v>
      </c>
      <c r="V618" s="26" t="str">
        <f t="shared" si="68"/>
        <v>1005820100055237361540</v>
      </c>
      <c r="W618" s="27">
        <v>43831</v>
      </c>
      <c r="X618" s="28"/>
      <c r="Y618" s="29"/>
      <c r="Z618" s="30">
        <f t="shared" si="69"/>
        <v>0</v>
      </c>
      <c r="AB618" s="32">
        <f t="shared" si="63"/>
        <v>0</v>
      </c>
      <c r="AC618" s="31"/>
      <c r="AD618" s="33">
        <f t="shared" si="64"/>
        <v>0</v>
      </c>
    </row>
    <row r="619" spans="1:30" s="46" customFormat="1" hidden="1" x14ac:dyDescent="0.2">
      <c r="A619" s="9">
        <v>2021</v>
      </c>
      <c r="B619" s="1" t="s">
        <v>3</v>
      </c>
      <c r="C619" s="19" t="s">
        <v>38</v>
      </c>
      <c r="D619" s="19" t="s">
        <v>215</v>
      </c>
      <c r="E619" s="19" t="s">
        <v>270</v>
      </c>
      <c r="F619" s="20">
        <v>10058</v>
      </c>
      <c r="G619" s="20">
        <v>10058</v>
      </c>
      <c r="H619" s="20" t="s">
        <v>208</v>
      </c>
      <c r="I619" s="20" t="s">
        <v>258</v>
      </c>
      <c r="J619" s="20">
        <v>20100055661</v>
      </c>
      <c r="K619" s="19" t="s">
        <v>280</v>
      </c>
      <c r="L619" s="19"/>
      <c r="M619" s="1" t="s">
        <v>44</v>
      </c>
      <c r="N619" s="2">
        <v>361532</v>
      </c>
      <c r="O619" s="1" t="s">
        <v>45</v>
      </c>
      <c r="P619" s="3">
        <v>24.865451872359092</v>
      </c>
      <c r="Q619" s="22">
        <f t="shared" si="65"/>
        <v>2.8491413548233924E-2</v>
      </c>
      <c r="R619" s="23">
        <f t="shared" si="66"/>
        <v>24.157</v>
      </c>
      <c r="S619" s="4">
        <v>0.15</v>
      </c>
      <c r="T619" s="3">
        <v>28.42</v>
      </c>
      <c r="U619" s="25">
        <f t="shared" si="67"/>
        <v>0.70845187235909179</v>
      </c>
      <c r="V619" s="26" t="str">
        <f t="shared" si="68"/>
        <v>1005820100055661361532</v>
      </c>
      <c r="W619" s="27">
        <v>43831</v>
      </c>
      <c r="X619" s="28"/>
      <c r="Y619" s="29"/>
      <c r="Z619" s="30">
        <f t="shared" si="69"/>
        <v>0</v>
      </c>
      <c r="AB619" s="32">
        <f t="shared" si="63"/>
        <v>0</v>
      </c>
      <c r="AC619" s="31"/>
      <c r="AD619" s="33">
        <f t="shared" si="64"/>
        <v>0</v>
      </c>
    </row>
    <row r="620" spans="1:30" s="46" customFormat="1" hidden="1" x14ac:dyDescent="0.2">
      <c r="A620" s="9">
        <v>2021</v>
      </c>
      <c r="B620" s="1" t="s">
        <v>3</v>
      </c>
      <c r="C620" s="19" t="s">
        <v>38</v>
      </c>
      <c r="D620" s="19" t="s">
        <v>215</v>
      </c>
      <c r="E620" s="19" t="s">
        <v>270</v>
      </c>
      <c r="F620" s="20">
        <v>10058</v>
      </c>
      <c r="G620" s="20">
        <v>10058</v>
      </c>
      <c r="H620" s="20" t="s">
        <v>32</v>
      </c>
      <c r="I620" s="20" t="s">
        <v>274</v>
      </c>
      <c r="J620" s="20">
        <v>20100064571</v>
      </c>
      <c r="K620" s="19" t="s">
        <v>281</v>
      </c>
      <c r="L620" s="19"/>
      <c r="M620" s="1" t="s">
        <v>44</v>
      </c>
      <c r="N620" s="2">
        <v>361532</v>
      </c>
      <c r="O620" s="1" t="s">
        <v>45</v>
      </c>
      <c r="P620" s="3">
        <v>24.865451872359092</v>
      </c>
      <c r="Q620" s="22">
        <f t="shared" si="65"/>
        <v>0.19325817592323435</v>
      </c>
      <c r="R620" s="23">
        <f t="shared" si="66"/>
        <v>20.060000000000002</v>
      </c>
      <c r="S620" s="4">
        <v>0.15</v>
      </c>
      <c r="T620" s="3">
        <v>23.6</v>
      </c>
      <c r="U620" s="25">
        <f t="shared" si="67"/>
        <v>4.8054518723590895</v>
      </c>
      <c r="V620" s="26" t="str">
        <f t="shared" si="68"/>
        <v>1005820100064571361532</v>
      </c>
      <c r="W620" s="27">
        <v>43831</v>
      </c>
      <c r="X620" s="28"/>
      <c r="Y620" s="29"/>
      <c r="Z620" s="30">
        <f t="shared" si="69"/>
        <v>0</v>
      </c>
      <c r="AB620" s="32">
        <f t="shared" si="63"/>
        <v>0</v>
      </c>
      <c r="AC620" s="31"/>
      <c r="AD620" s="33">
        <f t="shared" si="64"/>
        <v>0</v>
      </c>
    </row>
    <row r="621" spans="1:30" s="46" customFormat="1" hidden="1" x14ac:dyDescent="0.2">
      <c r="A621" s="9">
        <v>2021</v>
      </c>
      <c r="B621" s="1" t="s">
        <v>3</v>
      </c>
      <c r="C621" s="19" t="s">
        <v>38</v>
      </c>
      <c r="D621" s="19" t="s">
        <v>215</v>
      </c>
      <c r="E621" s="19" t="s">
        <v>270</v>
      </c>
      <c r="F621" s="20">
        <v>10058</v>
      </c>
      <c r="G621" s="20">
        <v>10058</v>
      </c>
      <c r="H621" s="20" t="s">
        <v>32</v>
      </c>
      <c r="I621" s="20" t="s">
        <v>274</v>
      </c>
      <c r="J621" s="20">
        <v>20100064571</v>
      </c>
      <c r="K621" s="19" t="s">
        <v>281</v>
      </c>
      <c r="L621" s="19"/>
      <c r="M621" s="1" t="s">
        <v>44</v>
      </c>
      <c r="N621" s="2">
        <v>361535</v>
      </c>
      <c r="O621" s="1" t="s">
        <v>63</v>
      </c>
      <c r="P621" s="3">
        <v>35.7971328</v>
      </c>
      <c r="Q621" s="22">
        <f t="shared" si="65"/>
        <v>0.43961992397335237</v>
      </c>
      <c r="R621" s="23">
        <f t="shared" si="66"/>
        <v>20.060000000000002</v>
      </c>
      <c r="S621" s="4">
        <v>0.15</v>
      </c>
      <c r="T621" s="3">
        <v>23.6</v>
      </c>
      <c r="U621" s="25">
        <f t="shared" si="67"/>
        <v>15.737132799999998</v>
      </c>
      <c r="V621" s="26" t="str">
        <f t="shared" si="68"/>
        <v>1005820100064571361535</v>
      </c>
      <c r="W621" s="27">
        <v>43831</v>
      </c>
      <c r="X621" s="28"/>
      <c r="Y621" s="29"/>
      <c r="Z621" s="30">
        <f t="shared" si="69"/>
        <v>0</v>
      </c>
      <c r="AB621" s="32">
        <f t="shared" si="63"/>
        <v>0</v>
      </c>
      <c r="AC621" s="31"/>
      <c r="AD621" s="33">
        <f t="shared" si="64"/>
        <v>0</v>
      </c>
    </row>
    <row r="622" spans="1:30" s="46" customFormat="1" hidden="1" x14ac:dyDescent="0.2">
      <c r="A622" s="9">
        <v>2021</v>
      </c>
      <c r="B622" s="1" t="s">
        <v>3</v>
      </c>
      <c r="C622" s="19" t="s">
        <v>38</v>
      </c>
      <c r="D622" s="19" t="s">
        <v>215</v>
      </c>
      <c r="E622" s="19" t="s">
        <v>270</v>
      </c>
      <c r="F622" s="20">
        <v>10058</v>
      </c>
      <c r="G622" s="20">
        <v>10058</v>
      </c>
      <c r="H622" s="20" t="s">
        <v>32</v>
      </c>
      <c r="I622" s="20" t="s">
        <v>274</v>
      </c>
      <c r="J622" s="20">
        <v>20100064571</v>
      </c>
      <c r="K622" s="19" t="s">
        <v>281</v>
      </c>
      <c r="L622" s="19"/>
      <c r="M622" s="1" t="s">
        <v>35</v>
      </c>
      <c r="N622" s="2">
        <v>361541</v>
      </c>
      <c r="O622" s="1" t="s">
        <v>36</v>
      </c>
      <c r="P622" s="3">
        <v>27.343588799999999</v>
      </c>
      <c r="Q622" s="22">
        <f t="shared" si="65"/>
        <v>0.18803635607627323</v>
      </c>
      <c r="R622" s="23">
        <f t="shared" si="66"/>
        <v>22.202000000000002</v>
      </c>
      <c r="S622" s="4">
        <v>0.15</v>
      </c>
      <c r="T622" s="3">
        <v>26.12</v>
      </c>
      <c r="U622" s="25">
        <f t="shared" si="67"/>
        <v>5.1415887999999974</v>
      </c>
      <c r="V622" s="26" t="str">
        <f t="shared" si="68"/>
        <v>1005820100064571361541</v>
      </c>
      <c r="W622" s="27">
        <v>43831</v>
      </c>
      <c r="X622" s="28"/>
      <c r="Y622" s="29"/>
      <c r="Z622" s="30">
        <f t="shared" si="69"/>
        <v>0</v>
      </c>
      <c r="AB622" s="32">
        <f t="shared" si="63"/>
        <v>0</v>
      </c>
      <c r="AC622" s="31"/>
      <c r="AD622" s="33">
        <f t="shared" si="64"/>
        <v>0</v>
      </c>
    </row>
    <row r="623" spans="1:30" s="46" customFormat="1" hidden="1" x14ac:dyDescent="0.2">
      <c r="A623" s="9">
        <v>2021</v>
      </c>
      <c r="B623" s="1" t="s">
        <v>3</v>
      </c>
      <c r="C623" s="19" t="s">
        <v>38</v>
      </c>
      <c r="D623" s="19" t="s">
        <v>215</v>
      </c>
      <c r="E623" s="19" t="s">
        <v>270</v>
      </c>
      <c r="F623" s="20">
        <v>10058</v>
      </c>
      <c r="G623" s="20">
        <v>10058</v>
      </c>
      <c r="H623" s="20" t="s">
        <v>32</v>
      </c>
      <c r="I623" s="20" t="s">
        <v>274</v>
      </c>
      <c r="J623" s="20">
        <v>20100064571</v>
      </c>
      <c r="K623" s="19" t="s">
        <v>281</v>
      </c>
      <c r="L623" s="19"/>
      <c r="M623" s="1" t="s">
        <v>35</v>
      </c>
      <c r="N623" s="2">
        <v>361571</v>
      </c>
      <c r="O623" s="1" t="s">
        <v>37</v>
      </c>
      <c r="P623" s="3">
        <v>25.216627835683624</v>
      </c>
      <c r="Q623" s="22">
        <f t="shared" si="65"/>
        <v>0.11954920599722985</v>
      </c>
      <c r="R623" s="23">
        <f t="shared" si="66"/>
        <v>22.202000000000002</v>
      </c>
      <c r="S623" s="4">
        <v>0.15</v>
      </c>
      <c r="T623" s="3">
        <v>26.12</v>
      </c>
      <c r="U623" s="25">
        <f t="shared" si="67"/>
        <v>3.0146278356836227</v>
      </c>
      <c r="V623" s="26" t="str">
        <f t="shared" si="68"/>
        <v>1005820100064571361571</v>
      </c>
      <c r="W623" s="27">
        <v>43831</v>
      </c>
      <c r="X623" s="28"/>
      <c r="Y623" s="29"/>
      <c r="Z623" s="30">
        <f t="shared" si="69"/>
        <v>0</v>
      </c>
      <c r="AB623" s="32">
        <f t="shared" si="63"/>
        <v>0</v>
      </c>
      <c r="AC623" s="31"/>
      <c r="AD623" s="33">
        <f t="shared" si="64"/>
        <v>0</v>
      </c>
    </row>
    <row r="624" spans="1:30" s="46" customFormat="1" hidden="1" x14ac:dyDescent="0.2">
      <c r="A624" s="9">
        <v>2021</v>
      </c>
      <c r="B624" s="1" t="s">
        <v>3</v>
      </c>
      <c r="C624" s="19" t="s">
        <v>38</v>
      </c>
      <c r="D624" s="19" t="s">
        <v>215</v>
      </c>
      <c r="E624" s="19" t="s">
        <v>270</v>
      </c>
      <c r="F624" s="20">
        <v>10058</v>
      </c>
      <c r="G624" s="20">
        <v>10058</v>
      </c>
      <c r="H624" s="20" t="s">
        <v>32</v>
      </c>
      <c r="I624" s="20" t="s">
        <v>219</v>
      </c>
      <c r="J624" s="20">
        <v>20100095450</v>
      </c>
      <c r="K624" s="19" t="s">
        <v>282</v>
      </c>
      <c r="L624" s="19"/>
      <c r="M624" s="1" t="s">
        <v>44</v>
      </c>
      <c r="N624" s="2">
        <v>361531</v>
      </c>
      <c r="O624" s="1" t="s">
        <v>72</v>
      </c>
      <c r="P624" s="3">
        <v>104.838303024</v>
      </c>
      <c r="Q624" s="22">
        <f t="shared" si="65"/>
        <v>0.26300791055047712</v>
      </c>
      <c r="R624" s="23">
        <f t="shared" si="66"/>
        <v>77.264999999999986</v>
      </c>
      <c r="S624" s="4">
        <v>0.15</v>
      </c>
      <c r="T624" s="3">
        <v>90.899999999999991</v>
      </c>
      <c r="U624" s="25">
        <f t="shared" si="67"/>
        <v>27.573303024000012</v>
      </c>
      <c r="V624" s="26" t="str">
        <f t="shared" si="68"/>
        <v>1005820100095450361531</v>
      </c>
      <c r="W624" s="27">
        <v>43831</v>
      </c>
      <c r="X624" s="28"/>
      <c r="Y624" s="29"/>
      <c r="Z624" s="30">
        <f t="shared" si="69"/>
        <v>0</v>
      </c>
      <c r="AB624" s="32">
        <f t="shared" si="63"/>
        <v>0</v>
      </c>
      <c r="AC624" s="31"/>
      <c r="AD624" s="33">
        <f t="shared" si="64"/>
        <v>0</v>
      </c>
    </row>
    <row r="625" spans="1:30" s="46" customFormat="1" hidden="1" x14ac:dyDescent="0.2">
      <c r="A625" s="9">
        <v>2021</v>
      </c>
      <c r="B625" s="1" t="s">
        <v>3</v>
      </c>
      <c r="C625" s="19" t="s">
        <v>38</v>
      </c>
      <c r="D625" s="19" t="s">
        <v>215</v>
      </c>
      <c r="E625" s="19" t="s">
        <v>270</v>
      </c>
      <c r="F625" s="20">
        <v>10058</v>
      </c>
      <c r="G625" s="20">
        <v>10058</v>
      </c>
      <c r="H625" s="20" t="s">
        <v>32</v>
      </c>
      <c r="I625" s="20" t="s">
        <v>219</v>
      </c>
      <c r="J625" s="20">
        <v>20100095450</v>
      </c>
      <c r="K625" s="19" t="s">
        <v>282</v>
      </c>
      <c r="L625" s="19"/>
      <c r="M625" s="1" t="s">
        <v>44</v>
      </c>
      <c r="N625" s="2">
        <v>361532</v>
      </c>
      <c r="O625" s="1" t="s">
        <v>45</v>
      </c>
      <c r="P625" s="3">
        <v>24.865451872359092</v>
      </c>
      <c r="Q625" s="22">
        <f t="shared" si="65"/>
        <v>0.15907420032676134</v>
      </c>
      <c r="R625" s="23">
        <f t="shared" si="66"/>
        <v>20.91</v>
      </c>
      <c r="S625" s="4">
        <v>0.15</v>
      </c>
      <c r="T625" s="3">
        <v>24.6</v>
      </c>
      <c r="U625" s="25">
        <f t="shared" si="67"/>
        <v>3.9554518723590917</v>
      </c>
      <c r="V625" s="26" t="str">
        <f t="shared" si="68"/>
        <v>1005820100095450361532</v>
      </c>
      <c r="W625" s="27">
        <v>43831</v>
      </c>
      <c r="X625" s="28"/>
      <c r="Y625" s="29"/>
      <c r="Z625" s="30">
        <f t="shared" si="69"/>
        <v>0</v>
      </c>
      <c r="AB625" s="32">
        <f t="shared" si="63"/>
        <v>0</v>
      </c>
      <c r="AC625" s="31"/>
      <c r="AD625" s="33">
        <f t="shared" si="64"/>
        <v>0</v>
      </c>
    </row>
    <row r="626" spans="1:30" s="46" customFormat="1" hidden="1" x14ac:dyDescent="0.2">
      <c r="A626" s="9">
        <v>2021</v>
      </c>
      <c r="B626" s="1" t="s">
        <v>3</v>
      </c>
      <c r="C626" s="19" t="s">
        <v>38</v>
      </c>
      <c r="D626" s="19" t="s">
        <v>215</v>
      </c>
      <c r="E626" s="19" t="s">
        <v>270</v>
      </c>
      <c r="F626" s="20">
        <v>10058</v>
      </c>
      <c r="G626" s="20">
        <v>10058</v>
      </c>
      <c r="H626" s="20" t="s">
        <v>32</v>
      </c>
      <c r="I626" s="20" t="s">
        <v>219</v>
      </c>
      <c r="J626" s="20">
        <v>20100095450</v>
      </c>
      <c r="K626" s="19" t="s">
        <v>282</v>
      </c>
      <c r="L626" s="19"/>
      <c r="M626" s="1" t="s">
        <v>35</v>
      </c>
      <c r="N626" s="2">
        <v>361539</v>
      </c>
      <c r="O626" s="1" t="s">
        <v>182</v>
      </c>
      <c r="P626" s="3">
        <v>26.564371189199999</v>
      </c>
      <c r="Q626" s="22">
        <f t="shared" si="65"/>
        <v>0.19621662233507486</v>
      </c>
      <c r="R626" s="23">
        <f t="shared" si="66"/>
        <v>21.352</v>
      </c>
      <c r="S626" s="4">
        <v>0.15</v>
      </c>
      <c r="T626" s="3">
        <v>25.12</v>
      </c>
      <c r="U626" s="25">
        <f t="shared" si="67"/>
        <v>5.2123711891999989</v>
      </c>
      <c r="V626" s="26" t="str">
        <f t="shared" si="68"/>
        <v>1005820100095450361539</v>
      </c>
      <c r="W626" s="27">
        <v>43831</v>
      </c>
      <c r="X626" s="28"/>
      <c r="Y626" s="29"/>
      <c r="Z626" s="30">
        <f t="shared" si="69"/>
        <v>0</v>
      </c>
      <c r="AB626" s="32">
        <f t="shared" si="63"/>
        <v>0</v>
      </c>
      <c r="AC626" s="31"/>
      <c r="AD626" s="33">
        <f t="shared" si="64"/>
        <v>0</v>
      </c>
    </row>
    <row r="627" spans="1:30" s="46" customFormat="1" hidden="1" x14ac:dyDescent="0.2">
      <c r="A627" s="9">
        <v>2021</v>
      </c>
      <c r="B627" s="1" t="s">
        <v>3</v>
      </c>
      <c r="C627" s="19" t="s">
        <v>38</v>
      </c>
      <c r="D627" s="19" t="s">
        <v>215</v>
      </c>
      <c r="E627" s="19" t="s">
        <v>270</v>
      </c>
      <c r="F627" s="20">
        <v>10058</v>
      </c>
      <c r="G627" s="20">
        <v>10058</v>
      </c>
      <c r="H627" s="20" t="s">
        <v>32</v>
      </c>
      <c r="I627" s="20" t="s">
        <v>219</v>
      </c>
      <c r="J627" s="20">
        <v>20100095450</v>
      </c>
      <c r="K627" s="19" t="s">
        <v>282</v>
      </c>
      <c r="L627" s="19"/>
      <c r="M627" s="1" t="s">
        <v>35</v>
      </c>
      <c r="N627" s="2">
        <v>361541</v>
      </c>
      <c r="O627" s="1" t="s">
        <v>36</v>
      </c>
      <c r="P627" s="3">
        <v>27.343588799999999</v>
      </c>
      <c r="Q627" s="22">
        <f t="shared" si="65"/>
        <v>0.17311512525378525</v>
      </c>
      <c r="R627" s="23">
        <f t="shared" si="66"/>
        <v>22.61</v>
      </c>
      <c r="S627" s="4">
        <v>0.15</v>
      </c>
      <c r="T627" s="3">
        <v>26.6</v>
      </c>
      <c r="U627" s="25">
        <f t="shared" si="67"/>
        <v>4.7335887999999997</v>
      </c>
      <c r="V627" s="26" t="str">
        <f t="shared" si="68"/>
        <v>1005820100095450361541</v>
      </c>
      <c r="W627" s="27">
        <v>43831</v>
      </c>
      <c r="X627" s="28"/>
      <c r="Y627" s="29"/>
      <c r="Z627" s="30">
        <f t="shared" si="69"/>
        <v>0</v>
      </c>
      <c r="AB627" s="32">
        <f t="shared" si="63"/>
        <v>0</v>
      </c>
      <c r="AC627" s="31"/>
      <c r="AD627" s="33">
        <f t="shared" si="64"/>
        <v>0</v>
      </c>
    </row>
    <row r="628" spans="1:30" s="46" customFormat="1" hidden="1" x14ac:dyDescent="0.2">
      <c r="A628" s="9">
        <v>2021</v>
      </c>
      <c r="B628" s="1" t="s">
        <v>3</v>
      </c>
      <c r="C628" s="19" t="s">
        <v>38</v>
      </c>
      <c r="D628" s="19" t="s">
        <v>215</v>
      </c>
      <c r="E628" s="19" t="s">
        <v>270</v>
      </c>
      <c r="F628" s="20">
        <v>10058</v>
      </c>
      <c r="G628" s="20">
        <v>10058</v>
      </c>
      <c r="H628" s="20" t="s">
        <v>32</v>
      </c>
      <c r="I628" s="20" t="s">
        <v>219</v>
      </c>
      <c r="J628" s="20">
        <v>20100095450</v>
      </c>
      <c r="K628" s="19" t="s">
        <v>282</v>
      </c>
      <c r="L628" s="19"/>
      <c r="M628" s="1" t="s">
        <v>35</v>
      </c>
      <c r="N628" s="2">
        <v>361571</v>
      </c>
      <c r="O628" s="1" t="s">
        <v>37</v>
      </c>
      <c r="P628" s="3">
        <v>25.216627835683624</v>
      </c>
      <c r="Q628" s="22">
        <f t="shared" si="65"/>
        <v>0.10336940580116072</v>
      </c>
      <c r="R628" s="23">
        <f t="shared" si="66"/>
        <v>22.61</v>
      </c>
      <c r="S628" s="4">
        <v>0.15</v>
      </c>
      <c r="T628" s="3">
        <v>26.6</v>
      </c>
      <c r="U628" s="25">
        <f t="shared" si="67"/>
        <v>2.606627835683625</v>
      </c>
      <c r="V628" s="26" t="str">
        <f t="shared" si="68"/>
        <v>1005820100095450361571</v>
      </c>
      <c r="W628" s="27">
        <v>43831</v>
      </c>
      <c r="X628" s="28"/>
      <c r="Y628" s="29"/>
      <c r="Z628" s="30">
        <f t="shared" si="69"/>
        <v>0</v>
      </c>
      <c r="AB628" s="32">
        <f t="shared" si="63"/>
        <v>0</v>
      </c>
      <c r="AC628" s="31"/>
      <c r="AD628" s="33">
        <f t="shared" si="64"/>
        <v>0</v>
      </c>
    </row>
    <row r="629" spans="1:30" s="46" customFormat="1" hidden="1" x14ac:dyDescent="0.2">
      <c r="A629" s="9">
        <v>2021</v>
      </c>
      <c r="B629" s="1" t="s">
        <v>3</v>
      </c>
      <c r="C629" s="19" t="s">
        <v>38</v>
      </c>
      <c r="D629" s="19" t="s">
        <v>215</v>
      </c>
      <c r="E629" s="19" t="s">
        <v>270</v>
      </c>
      <c r="F629" s="20">
        <v>10058</v>
      </c>
      <c r="G629" s="20">
        <v>10058</v>
      </c>
      <c r="H629" s="20" t="s">
        <v>32</v>
      </c>
      <c r="I629" s="20" t="s">
        <v>219</v>
      </c>
      <c r="J629" s="20">
        <v>20100113610</v>
      </c>
      <c r="K629" s="19" t="s">
        <v>283</v>
      </c>
      <c r="L629" s="19" t="s">
        <v>284</v>
      </c>
      <c r="M629" s="1" t="s">
        <v>44</v>
      </c>
      <c r="N629" s="2">
        <v>361532</v>
      </c>
      <c r="O629" s="1" t="s">
        <v>45</v>
      </c>
      <c r="P629" s="3">
        <v>24.865451872359092</v>
      </c>
      <c r="Q629" s="22">
        <f t="shared" si="65"/>
        <v>0.1248902247302881</v>
      </c>
      <c r="R629" s="23">
        <f t="shared" si="66"/>
        <v>21.76</v>
      </c>
      <c r="S629" s="4">
        <v>0.15</v>
      </c>
      <c r="T629" s="3">
        <v>25.6</v>
      </c>
      <c r="U629" s="25">
        <f t="shared" si="67"/>
        <v>3.1054518723590903</v>
      </c>
      <c r="V629" s="26" t="str">
        <f t="shared" si="68"/>
        <v>1005820100113610361532</v>
      </c>
      <c r="W629" s="27">
        <v>43831</v>
      </c>
      <c r="X629" s="28"/>
      <c r="Y629" s="29"/>
      <c r="Z629" s="30">
        <f t="shared" si="69"/>
        <v>0</v>
      </c>
      <c r="AB629" s="32">
        <f t="shared" si="63"/>
        <v>0</v>
      </c>
      <c r="AC629" s="31"/>
      <c r="AD629" s="33">
        <f t="shared" si="64"/>
        <v>0</v>
      </c>
    </row>
    <row r="630" spans="1:30" s="46" customFormat="1" hidden="1" x14ac:dyDescent="0.2">
      <c r="A630" s="9">
        <v>2021</v>
      </c>
      <c r="B630" s="1" t="s">
        <v>3</v>
      </c>
      <c r="C630" s="19" t="s">
        <v>38</v>
      </c>
      <c r="D630" s="19" t="s">
        <v>215</v>
      </c>
      <c r="E630" s="19" t="s">
        <v>270</v>
      </c>
      <c r="F630" s="20">
        <v>10058</v>
      </c>
      <c r="G630" s="20">
        <v>10058</v>
      </c>
      <c r="H630" s="20" t="s">
        <v>32</v>
      </c>
      <c r="I630" s="20" t="s">
        <v>219</v>
      </c>
      <c r="J630" s="20">
        <v>20100113610</v>
      </c>
      <c r="K630" s="19" t="s">
        <v>283</v>
      </c>
      <c r="L630" s="19" t="s">
        <v>284</v>
      </c>
      <c r="M630" s="1" t="s">
        <v>35</v>
      </c>
      <c r="N630" s="2">
        <v>361541</v>
      </c>
      <c r="O630" s="1" t="s">
        <v>36</v>
      </c>
      <c r="P630" s="3">
        <v>27.34</v>
      </c>
      <c r="Q630" s="22">
        <f t="shared" si="65"/>
        <v>0.21901975128017559</v>
      </c>
      <c r="R630" s="23">
        <f t="shared" si="66"/>
        <v>21.352</v>
      </c>
      <c r="S630" s="4">
        <v>0.15</v>
      </c>
      <c r="T630" s="3">
        <v>25.12</v>
      </c>
      <c r="U630" s="25">
        <f t="shared" si="67"/>
        <v>5.9879999999999995</v>
      </c>
      <c r="V630" s="26" t="str">
        <f t="shared" si="68"/>
        <v>1005820100113610361541</v>
      </c>
      <c r="W630" s="27">
        <v>43831</v>
      </c>
      <c r="X630" s="28"/>
      <c r="Y630" s="29"/>
      <c r="Z630" s="30">
        <f t="shared" si="69"/>
        <v>0</v>
      </c>
      <c r="AB630" s="32">
        <f t="shared" si="63"/>
        <v>0</v>
      </c>
      <c r="AC630" s="31"/>
      <c r="AD630" s="33">
        <f t="shared" si="64"/>
        <v>0</v>
      </c>
    </row>
    <row r="631" spans="1:30" s="46" customFormat="1" hidden="1" x14ac:dyDescent="0.2">
      <c r="A631" s="9">
        <v>2021</v>
      </c>
      <c r="B631" s="1" t="s">
        <v>3</v>
      </c>
      <c r="C631" s="19" t="s">
        <v>38</v>
      </c>
      <c r="D631" s="19" t="s">
        <v>215</v>
      </c>
      <c r="E631" s="19" t="s">
        <v>270</v>
      </c>
      <c r="F631" s="20">
        <v>10058</v>
      </c>
      <c r="G631" s="20">
        <v>10058</v>
      </c>
      <c r="H631" s="20" t="s">
        <v>208</v>
      </c>
      <c r="I631" s="20" t="s">
        <v>254</v>
      </c>
      <c r="J631" s="20">
        <v>20100114420</v>
      </c>
      <c r="K631" s="19" t="s">
        <v>285</v>
      </c>
      <c r="L631" s="19" t="s">
        <v>286</v>
      </c>
      <c r="M631" s="1" t="s">
        <v>44</v>
      </c>
      <c r="N631" s="2">
        <v>361531</v>
      </c>
      <c r="O631" s="1" t="s">
        <v>72</v>
      </c>
      <c r="P631" s="3">
        <v>104.838303024</v>
      </c>
      <c r="Q631" s="22">
        <f t="shared" si="65"/>
        <v>1.7770511218342389E-3</v>
      </c>
      <c r="R631" s="23">
        <f t="shared" si="66"/>
        <v>104.652</v>
      </c>
      <c r="S631" s="4">
        <v>0.15</v>
      </c>
      <c r="T631" s="3">
        <v>123.12</v>
      </c>
      <c r="U631" s="25">
        <f t="shared" si="67"/>
        <v>0.18630302399999721</v>
      </c>
      <c r="V631" s="26" t="str">
        <f t="shared" si="68"/>
        <v>1005820100114420361531</v>
      </c>
      <c r="W631" s="27">
        <v>43831</v>
      </c>
      <c r="X631" s="28"/>
      <c r="Y631" s="29"/>
      <c r="Z631" s="30">
        <f t="shared" si="69"/>
        <v>0</v>
      </c>
      <c r="AB631" s="32">
        <f t="shared" si="63"/>
        <v>0</v>
      </c>
      <c r="AC631" s="31"/>
      <c r="AD631" s="33">
        <f t="shared" si="64"/>
        <v>0</v>
      </c>
    </row>
    <row r="632" spans="1:30" s="46" customFormat="1" hidden="1" x14ac:dyDescent="0.2">
      <c r="A632" s="9">
        <v>2021</v>
      </c>
      <c r="B632" s="1" t="s">
        <v>3</v>
      </c>
      <c r="C632" s="19" t="s">
        <v>38</v>
      </c>
      <c r="D632" s="19" t="s">
        <v>215</v>
      </c>
      <c r="E632" s="19" t="s">
        <v>270</v>
      </c>
      <c r="F632" s="20">
        <v>10058</v>
      </c>
      <c r="G632" s="20">
        <v>10058</v>
      </c>
      <c r="H632" s="20" t="s">
        <v>208</v>
      </c>
      <c r="I632" s="20" t="s">
        <v>254</v>
      </c>
      <c r="J632" s="20">
        <v>20100114420</v>
      </c>
      <c r="K632" s="19" t="s">
        <v>285</v>
      </c>
      <c r="L632" s="19" t="s">
        <v>286</v>
      </c>
      <c r="M632" s="1" t="s">
        <v>44</v>
      </c>
      <c r="N632" s="2">
        <v>361532</v>
      </c>
      <c r="O632" s="1" t="s">
        <v>45</v>
      </c>
      <c r="P632" s="3">
        <v>24.865451872359092</v>
      </c>
      <c r="Q632" s="22">
        <f t="shared" si="65"/>
        <v>0.25478933199688603</v>
      </c>
      <c r="R632" s="23">
        <f t="shared" si="66"/>
        <v>18.53</v>
      </c>
      <c r="S632" s="4">
        <v>0.15</v>
      </c>
      <c r="T632" s="3">
        <v>21.8</v>
      </c>
      <c r="U632" s="25">
        <f t="shared" si="67"/>
        <v>6.3354518723590907</v>
      </c>
      <c r="V632" s="26" t="str">
        <f t="shared" si="68"/>
        <v>1005820100114420361532</v>
      </c>
      <c r="W632" s="27">
        <v>43831</v>
      </c>
      <c r="X632" s="28"/>
      <c r="Y632" s="29"/>
      <c r="Z632" s="30">
        <f t="shared" si="69"/>
        <v>0</v>
      </c>
      <c r="AB632" s="32">
        <f t="shared" si="63"/>
        <v>0</v>
      </c>
      <c r="AC632" s="31"/>
      <c r="AD632" s="33">
        <f t="shared" si="64"/>
        <v>0</v>
      </c>
    </row>
    <row r="633" spans="1:30" s="46" customFormat="1" hidden="1" x14ac:dyDescent="0.2">
      <c r="A633" s="9">
        <v>2021</v>
      </c>
      <c r="B633" s="1" t="s">
        <v>3</v>
      </c>
      <c r="C633" s="19" t="s">
        <v>38</v>
      </c>
      <c r="D633" s="19" t="s">
        <v>215</v>
      </c>
      <c r="E633" s="19" t="s">
        <v>270</v>
      </c>
      <c r="F633" s="20">
        <v>10058</v>
      </c>
      <c r="G633" s="20">
        <v>10058</v>
      </c>
      <c r="H633" s="20" t="s">
        <v>208</v>
      </c>
      <c r="I633" s="20" t="s">
        <v>254</v>
      </c>
      <c r="J633" s="20">
        <v>20100114420</v>
      </c>
      <c r="K633" s="19" t="s">
        <v>285</v>
      </c>
      <c r="L633" s="19" t="s">
        <v>286</v>
      </c>
      <c r="M633" s="1" t="s">
        <v>35</v>
      </c>
      <c r="N633" s="2">
        <v>361541</v>
      </c>
      <c r="O633" s="1" t="s">
        <v>36</v>
      </c>
      <c r="P633" s="3">
        <v>27.343588799999999</v>
      </c>
      <c r="Q633" s="22">
        <f t="shared" si="65"/>
        <v>0.17062825345003718</v>
      </c>
      <c r="R633" s="23">
        <f t="shared" si="66"/>
        <v>22.678000000000001</v>
      </c>
      <c r="S633" s="4">
        <v>0.15</v>
      </c>
      <c r="T633" s="3">
        <v>26.68</v>
      </c>
      <c r="U633" s="25">
        <f t="shared" si="67"/>
        <v>4.6655887999999983</v>
      </c>
      <c r="V633" s="26" t="str">
        <f t="shared" si="68"/>
        <v>1005820100114420361541</v>
      </c>
      <c r="W633" s="27">
        <v>43831</v>
      </c>
      <c r="X633" s="28"/>
      <c r="Y633" s="29"/>
      <c r="Z633" s="30">
        <f t="shared" si="69"/>
        <v>0</v>
      </c>
      <c r="AB633" s="32">
        <f t="shared" si="63"/>
        <v>0</v>
      </c>
      <c r="AC633" s="31"/>
      <c r="AD633" s="33">
        <f t="shared" si="64"/>
        <v>0</v>
      </c>
    </row>
    <row r="634" spans="1:30" s="46" customFormat="1" hidden="1" x14ac:dyDescent="0.2">
      <c r="A634" s="9">
        <v>2021</v>
      </c>
      <c r="B634" s="1" t="s">
        <v>3</v>
      </c>
      <c r="C634" s="19" t="s">
        <v>38</v>
      </c>
      <c r="D634" s="19" t="s">
        <v>215</v>
      </c>
      <c r="E634" s="19" t="s">
        <v>270</v>
      </c>
      <c r="F634" s="20">
        <v>10058</v>
      </c>
      <c r="G634" s="20">
        <v>10058</v>
      </c>
      <c r="H634" s="20" t="s">
        <v>208</v>
      </c>
      <c r="I634" s="20" t="s">
        <v>254</v>
      </c>
      <c r="J634" s="20">
        <v>20100114420</v>
      </c>
      <c r="K634" s="19" t="s">
        <v>285</v>
      </c>
      <c r="L634" s="19" t="s">
        <v>286</v>
      </c>
      <c r="M634" s="1" t="s">
        <v>35</v>
      </c>
      <c r="N634" s="2">
        <v>361571</v>
      </c>
      <c r="O634" s="1" t="s">
        <v>37</v>
      </c>
      <c r="P634" s="3">
        <v>25.216627835683624</v>
      </c>
      <c r="Q634" s="22">
        <f t="shared" si="65"/>
        <v>0.10067277243514905</v>
      </c>
      <c r="R634" s="23">
        <f t="shared" si="66"/>
        <v>22.678000000000001</v>
      </c>
      <c r="S634" s="4">
        <v>0.15</v>
      </c>
      <c r="T634" s="3">
        <v>26.68</v>
      </c>
      <c r="U634" s="25">
        <f t="shared" si="67"/>
        <v>2.5386278356836236</v>
      </c>
      <c r="V634" s="26" t="str">
        <f t="shared" si="68"/>
        <v>1005820100114420361571</v>
      </c>
      <c r="W634" s="27">
        <v>43831</v>
      </c>
      <c r="X634" s="28"/>
      <c r="Y634" s="29"/>
      <c r="Z634" s="30">
        <f t="shared" si="69"/>
        <v>0</v>
      </c>
      <c r="AB634" s="32">
        <f t="shared" si="63"/>
        <v>0</v>
      </c>
      <c r="AC634" s="31"/>
      <c r="AD634" s="33">
        <f t="shared" si="64"/>
        <v>0</v>
      </c>
    </row>
    <row r="635" spans="1:30" s="46" customFormat="1" x14ac:dyDescent="0.2">
      <c r="A635" s="9">
        <v>2021</v>
      </c>
      <c r="B635" s="1" t="s">
        <v>3</v>
      </c>
      <c r="C635" s="19" t="s">
        <v>38</v>
      </c>
      <c r="D635" s="19" t="s">
        <v>215</v>
      </c>
      <c r="E635" s="19" t="s">
        <v>270</v>
      </c>
      <c r="F635" s="20">
        <v>10058</v>
      </c>
      <c r="G635" s="20">
        <v>10058</v>
      </c>
      <c r="H635" s="20" t="s">
        <v>287</v>
      </c>
      <c r="I635" s="20" t="s">
        <v>288</v>
      </c>
      <c r="J635" s="20">
        <v>20100122368</v>
      </c>
      <c r="K635" s="19" t="s">
        <v>289</v>
      </c>
      <c r="L635" s="19"/>
      <c r="M635" s="1" t="s">
        <v>81</v>
      </c>
      <c r="N635" s="2">
        <v>360664</v>
      </c>
      <c r="O635" s="1" t="s">
        <v>82</v>
      </c>
      <c r="P635" s="3">
        <v>50.421826727999992</v>
      </c>
      <c r="Q635" s="22">
        <f t="shared" si="65"/>
        <v>0.10721203650874589</v>
      </c>
      <c r="R635" s="23">
        <f t="shared" si="66"/>
        <v>45.015999999999998</v>
      </c>
      <c r="S635" s="4">
        <v>0.15</v>
      </c>
      <c r="T635" s="3">
        <v>52.96</v>
      </c>
      <c r="U635" s="25">
        <f t="shared" si="67"/>
        <v>5.4058267279999939</v>
      </c>
      <c r="V635" s="26" t="str">
        <f t="shared" si="68"/>
        <v>1005820100122368360664</v>
      </c>
      <c r="W635" s="27">
        <v>43831</v>
      </c>
      <c r="X635" s="28">
        <v>15</v>
      </c>
      <c r="Y635" s="29"/>
      <c r="Z635" s="30">
        <f t="shared" si="69"/>
        <v>0</v>
      </c>
      <c r="AB635" s="32">
        <f t="shared" si="63"/>
        <v>0</v>
      </c>
      <c r="AC635" s="31"/>
      <c r="AD635" s="33">
        <f t="shared" si="64"/>
        <v>0</v>
      </c>
    </row>
    <row r="636" spans="1:30" s="46" customFormat="1" x14ac:dyDescent="0.2">
      <c r="A636" s="9">
        <v>2021</v>
      </c>
      <c r="B636" s="1" t="s">
        <v>3</v>
      </c>
      <c r="C636" s="19" t="s">
        <v>38</v>
      </c>
      <c r="D636" s="19" t="s">
        <v>215</v>
      </c>
      <c r="E636" s="19" t="s">
        <v>270</v>
      </c>
      <c r="F636" s="20">
        <v>10058</v>
      </c>
      <c r="G636" s="20">
        <v>10058</v>
      </c>
      <c r="H636" s="20" t="s">
        <v>287</v>
      </c>
      <c r="I636" s="20" t="s">
        <v>288</v>
      </c>
      <c r="J636" s="20">
        <v>20100122368</v>
      </c>
      <c r="K636" s="19" t="s">
        <v>289</v>
      </c>
      <c r="L636" s="19"/>
      <c r="M636" s="1" t="s">
        <v>44</v>
      </c>
      <c r="N636" s="2">
        <v>361531</v>
      </c>
      <c r="O636" s="1" t="s">
        <v>72</v>
      </c>
      <c r="P636" s="3">
        <v>104.838303024</v>
      </c>
      <c r="Q636" s="22">
        <f t="shared" si="65"/>
        <v>0.19999999999999984</v>
      </c>
      <c r="R636" s="23">
        <f t="shared" si="66"/>
        <v>83.87064241920001</v>
      </c>
      <c r="S636" s="4">
        <v>0.15</v>
      </c>
      <c r="T636" s="3">
        <v>98.671344022588244</v>
      </c>
      <c r="U636" s="25">
        <f t="shared" si="67"/>
        <v>20.967660604799988</v>
      </c>
      <c r="V636" s="26" t="str">
        <f t="shared" si="68"/>
        <v>1005820100122368361531</v>
      </c>
      <c r="W636" s="27">
        <v>43831</v>
      </c>
      <c r="X636" s="28">
        <v>30</v>
      </c>
      <c r="Y636" s="29"/>
      <c r="Z636" s="30">
        <f t="shared" si="69"/>
        <v>0</v>
      </c>
      <c r="AB636" s="32">
        <f t="shared" si="63"/>
        <v>0</v>
      </c>
      <c r="AC636" s="31"/>
      <c r="AD636" s="33">
        <f t="shared" si="64"/>
        <v>0</v>
      </c>
    </row>
    <row r="637" spans="1:30" s="46" customFormat="1" x14ac:dyDescent="0.2">
      <c r="A637" s="9">
        <v>2021</v>
      </c>
      <c r="B637" s="1" t="s">
        <v>3</v>
      </c>
      <c r="C637" s="19" t="s">
        <v>38</v>
      </c>
      <c r="D637" s="19" t="s">
        <v>215</v>
      </c>
      <c r="E637" s="19" t="s">
        <v>270</v>
      </c>
      <c r="F637" s="20">
        <v>10058</v>
      </c>
      <c r="G637" s="20">
        <v>10058</v>
      </c>
      <c r="H637" s="20" t="s">
        <v>287</v>
      </c>
      <c r="I637" s="20" t="s">
        <v>288</v>
      </c>
      <c r="J637" s="20">
        <v>20100122368</v>
      </c>
      <c r="K637" s="19" t="s">
        <v>289</v>
      </c>
      <c r="L637" s="19"/>
      <c r="M637" s="1" t="s">
        <v>44</v>
      </c>
      <c r="N637" s="2">
        <v>361535</v>
      </c>
      <c r="O637" s="1" t="s">
        <v>63</v>
      </c>
      <c r="P637" s="3">
        <v>35.7971328</v>
      </c>
      <c r="Q637" s="22">
        <f t="shared" si="65"/>
        <v>0.46716402940517066</v>
      </c>
      <c r="R637" s="23">
        <f t="shared" si="66"/>
        <v>19.074000000000002</v>
      </c>
      <c r="S637" s="4">
        <v>0.15</v>
      </c>
      <c r="T637" s="3">
        <v>22.44</v>
      </c>
      <c r="U637" s="25">
        <f t="shared" si="67"/>
        <v>16.723132799999998</v>
      </c>
      <c r="V637" s="26" t="str">
        <f t="shared" si="68"/>
        <v>1005820100122368361535</v>
      </c>
      <c r="W637" s="27">
        <v>43831</v>
      </c>
      <c r="X637" s="28">
        <v>120</v>
      </c>
      <c r="Y637" s="29"/>
      <c r="Z637" s="30">
        <f t="shared" si="69"/>
        <v>0</v>
      </c>
      <c r="AB637" s="32">
        <f t="shared" si="63"/>
        <v>0</v>
      </c>
      <c r="AC637" s="31"/>
      <c r="AD637" s="33">
        <f t="shared" si="64"/>
        <v>0</v>
      </c>
    </row>
    <row r="638" spans="1:30" s="46" customFormat="1" hidden="1" x14ac:dyDescent="0.2">
      <c r="A638" s="9">
        <v>2021</v>
      </c>
      <c r="B638" s="1" t="s">
        <v>3</v>
      </c>
      <c r="C638" s="19" t="s">
        <v>38</v>
      </c>
      <c r="D638" s="19" t="s">
        <v>215</v>
      </c>
      <c r="E638" s="19" t="s">
        <v>270</v>
      </c>
      <c r="F638" s="20">
        <v>10058</v>
      </c>
      <c r="G638" s="20">
        <v>10058</v>
      </c>
      <c r="H638" s="20" t="s">
        <v>287</v>
      </c>
      <c r="I638" s="20" t="s">
        <v>288</v>
      </c>
      <c r="J638" s="20">
        <v>20100122368</v>
      </c>
      <c r="K638" s="19" t="s">
        <v>289</v>
      </c>
      <c r="L638" s="19"/>
      <c r="M638" s="1" t="s">
        <v>35</v>
      </c>
      <c r="N638" s="2">
        <v>361541</v>
      </c>
      <c r="O638" s="1" t="s">
        <v>36</v>
      </c>
      <c r="P638" s="3">
        <v>27.343588799999999</v>
      </c>
      <c r="Q638" s="22">
        <f t="shared" si="65"/>
        <v>0.13083830459006895</v>
      </c>
      <c r="R638" s="23">
        <f t="shared" si="66"/>
        <v>23.766000000000002</v>
      </c>
      <c r="S638" s="4">
        <v>0.15</v>
      </c>
      <c r="T638" s="3">
        <v>27.96</v>
      </c>
      <c r="U638" s="25">
        <f t="shared" si="67"/>
        <v>3.5775887999999973</v>
      </c>
      <c r="V638" s="26" t="str">
        <f t="shared" si="68"/>
        <v>1005820100122368361541</v>
      </c>
      <c r="W638" s="27">
        <v>43831</v>
      </c>
      <c r="X638" s="28"/>
      <c r="Y638" s="29"/>
      <c r="Z638" s="30">
        <f t="shared" si="69"/>
        <v>0</v>
      </c>
      <c r="AB638" s="32">
        <f t="shared" si="63"/>
        <v>0</v>
      </c>
      <c r="AC638" s="31"/>
      <c r="AD638" s="33">
        <f t="shared" si="64"/>
        <v>0</v>
      </c>
    </row>
    <row r="639" spans="1:30" s="46" customFormat="1" x14ac:dyDescent="0.2">
      <c r="A639" s="9">
        <v>2021</v>
      </c>
      <c r="B639" s="1" t="s">
        <v>3</v>
      </c>
      <c r="C639" s="19" t="s">
        <v>38</v>
      </c>
      <c r="D639" s="19" t="s">
        <v>215</v>
      </c>
      <c r="E639" s="19" t="s">
        <v>270</v>
      </c>
      <c r="F639" s="20">
        <v>10058</v>
      </c>
      <c r="G639" s="20">
        <v>10058</v>
      </c>
      <c r="H639" s="20" t="s">
        <v>287</v>
      </c>
      <c r="I639" s="20" t="s">
        <v>288</v>
      </c>
      <c r="J639" s="20">
        <v>20100122368</v>
      </c>
      <c r="K639" s="19" t="s">
        <v>289</v>
      </c>
      <c r="L639" s="19"/>
      <c r="M639" s="1" t="s">
        <v>35</v>
      </c>
      <c r="N639" s="2">
        <v>361571</v>
      </c>
      <c r="O639" s="1" t="s">
        <v>37</v>
      </c>
      <c r="P639" s="3">
        <v>25.21</v>
      </c>
      <c r="Q639" s="22">
        <f t="shared" si="65"/>
        <v>5.752663857896434E-2</v>
      </c>
      <c r="R639" s="23">
        <f t="shared" si="66"/>
        <v>23.759753441424309</v>
      </c>
      <c r="S639" s="4">
        <v>0.15</v>
      </c>
      <c r="T639" s="3">
        <v>27.952651107558012</v>
      </c>
      <c r="U639" s="25">
        <f t="shared" si="67"/>
        <v>1.4502465585756923</v>
      </c>
      <c r="V639" s="26" t="str">
        <f t="shared" si="68"/>
        <v>1005820100122368361571</v>
      </c>
      <c r="W639" s="27">
        <v>43831</v>
      </c>
      <c r="X639" s="28">
        <v>60</v>
      </c>
      <c r="Y639" s="29"/>
      <c r="Z639" s="30">
        <f t="shared" si="69"/>
        <v>0</v>
      </c>
      <c r="AB639" s="32">
        <f t="shared" si="63"/>
        <v>0</v>
      </c>
      <c r="AC639" s="31"/>
      <c r="AD639" s="33">
        <f t="shared" si="64"/>
        <v>0</v>
      </c>
    </row>
    <row r="640" spans="1:30" s="46" customFormat="1" hidden="1" x14ac:dyDescent="0.2">
      <c r="A640" s="9">
        <v>2021</v>
      </c>
      <c r="B640" s="1" t="s">
        <v>3</v>
      </c>
      <c r="C640" s="19" t="s">
        <v>38</v>
      </c>
      <c r="D640" s="19" t="s">
        <v>215</v>
      </c>
      <c r="E640" s="19" t="s">
        <v>270</v>
      </c>
      <c r="F640" s="20">
        <v>10058</v>
      </c>
      <c r="G640" s="20">
        <v>10058</v>
      </c>
      <c r="H640" s="20" t="s">
        <v>32</v>
      </c>
      <c r="I640" s="20" t="s">
        <v>290</v>
      </c>
      <c r="J640" s="20">
        <v>20100147514</v>
      </c>
      <c r="K640" s="19" t="s">
        <v>291</v>
      </c>
      <c r="L640" s="19"/>
      <c r="M640" s="1" t="s">
        <v>35</v>
      </c>
      <c r="N640" s="2">
        <v>361377</v>
      </c>
      <c r="O640" s="1" t="s">
        <v>83</v>
      </c>
      <c r="P640" s="3">
        <v>50.435486243999996</v>
      </c>
      <c r="Q640" s="22">
        <f t="shared" si="65"/>
        <v>0.1455420932889937</v>
      </c>
      <c r="R640" s="23">
        <f t="shared" si="66"/>
        <v>43.094999999999992</v>
      </c>
      <c r="S640" s="4">
        <v>0.15</v>
      </c>
      <c r="T640" s="3">
        <v>50.699999999999996</v>
      </c>
      <c r="U640" s="25">
        <f t="shared" si="67"/>
        <v>7.3404862440000045</v>
      </c>
      <c r="V640" s="26" t="str">
        <f t="shared" si="68"/>
        <v>1005820100147514361377</v>
      </c>
      <c r="W640" s="27">
        <v>43831</v>
      </c>
      <c r="X640" s="28"/>
      <c r="Y640" s="29"/>
      <c r="Z640" s="30">
        <f t="shared" si="69"/>
        <v>0</v>
      </c>
      <c r="AB640" s="32">
        <f t="shared" si="63"/>
        <v>0</v>
      </c>
      <c r="AC640" s="31"/>
      <c r="AD640" s="33">
        <f t="shared" si="64"/>
        <v>0</v>
      </c>
    </row>
    <row r="641" spans="1:30" s="46" customFormat="1" hidden="1" x14ac:dyDescent="0.2">
      <c r="A641" s="9">
        <v>2021</v>
      </c>
      <c r="B641" s="1" t="s">
        <v>3</v>
      </c>
      <c r="C641" s="19" t="s">
        <v>38</v>
      </c>
      <c r="D641" s="19" t="s">
        <v>215</v>
      </c>
      <c r="E641" s="19" t="s">
        <v>270</v>
      </c>
      <c r="F641" s="20">
        <v>10058</v>
      </c>
      <c r="G641" s="20">
        <v>10058</v>
      </c>
      <c r="H641" s="20" t="s">
        <v>32</v>
      </c>
      <c r="I641" s="20" t="s">
        <v>290</v>
      </c>
      <c r="J641" s="20">
        <v>20100147514</v>
      </c>
      <c r="K641" s="19" t="s">
        <v>291</v>
      </c>
      <c r="L641" s="19"/>
      <c r="M641" s="1" t="s">
        <v>35</v>
      </c>
      <c r="N641" s="2">
        <v>361540</v>
      </c>
      <c r="O641" s="1" t="s">
        <v>73</v>
      </c>
      <c r="P641" s="3">
        <v>47.09732485536</v>
      </c>
      <c r="Q641" s="22">
        <f t="shared" si="65"/>
        <v>0.26004289825319382</v>
      </c>
      <c r="R641" s="23">
        <f t="shared" si="66"/>
        <v>34.85</v>
      </c>
      <c r="S641" s="4">
        <v>0.15</v>
      </c>
      <c r="T641" s="3">
        <v>41</v>
      </c>
      <c r="U641" s="25">
        <f t="shared" si="67"/>
        <v>12.247324855359999</v>
      </c>
      <c r="V641" s="26" t="str">
        <f t="shared" si="68"/>
        <v>1005820100147514361540</v>
      </c>
      <c r="W641" s="27">
        <v>43831</v>
      </c>
      <c r="X641" s="28"/>
      <c r="Y641" s="29"/>
      <c r="Z641" s="30">
        <f t="shared" si="69"/>
        <v>0</v>
      </c>
      <c r="AB641" s="32">
        <f t="shared" si="63"/>
        <v>0</v>
      </c>
      <c r="AC641" s="31"/>
      <c r="AD641" s="33">
        <f t="shared" si="64"/>
        <v>0</v>
      </c>
    </row>
    <row r="642" spans="1:30" s="46" customFormat="1" hidden="1" x14ac:dyDescent="0.2">
      <c r="A642" s="9">
        <v>2021</v>
      </c>
      <c r="B642" s="1" t="s">
        <v>3</v>
      </c>
      <c r="C642" s="19" t="s">
        <v>38</v>
      </c>
      <c r="D642" s="19" t="s">
        <v>215</v>
      </c>
      <c r="E642" s="19" t="s">
        <v>270</v>
      </c>
      <c r="F642" s="20">
        <v>10058</v>
      </c>
      <c r="G642" s="20">
        <v>10058</v>
      </c>
      <c r="H642" s="20" t="s">
        <v>32</v>
      </c>
      <c r="I642" s="20" t="s">
        <v>271</v>
      </c>
      <c r="J642" s="20">
        <v>20100176450</v>
      </c>
      <c r="K642" s="19" t="s">
        <v>292</v>
      </c>
      <c r="L642" s="19" t="s">
        <v>293</v>
      </c>
      <c r="M642" s="1" t="s">
        <v>44</v>
      </c>
      <c r="N642" s="2">
        <v>361531</v>
      </c>
      <c r="O642" s="1" t="s">
        <v>72</v>
      </c>
      <c r="P642" s="3">
        <v>104.838303024</v>
      </c>
      <c r="Q642" s="22">
        <f t="shared" si="65"/>
        <v>0.15355363984015191</v>
      </c>
      <c r="R642" s="23">
        <f t="shared" si="66"/>
        <v>88.74</v>
      </c>
      <c r="S642" s="4">
        <v>0.15</v>
      </c>
      <c r="T642" s="3">
        <v>104.39999999999999</v>
      </c>
      <c r="U642" s="25">
        <f t="shared" si="67"/>
        <v>16.098303024000003</v>
      </c>
      <c r="V642" s="26" t="str">
        <f t="shared" si="68"/>
        <v>1005820100176450361531</v>
      </c>
      <c r="W642" s="27">
        <v>43831</v>
      </c>
      <c r="X642" s="28"/>
      <c r="Y642" s="29"/>
      <c r="Z642" s="30">
        <f t="shared" si="69"/>
        <v>0</v>
      </c>
      <c r="AB642" s="32">
        <f t="shared" si="63"/>
        <v>0</v>
      </c>
      <c r="AC642" s="31"/>
      <c r="AD642" s="33">
        <f t="shared" si="64"/>
        <v>0</v>
      </c>
    </row>
    <row r="643" spans="1:30" s="46" customFormat="1" hidden="1" x14ac:dyDescent="0.2">
      <c r="A643" s="9">
        <v>2021</v>
      </c>
      <c r="B643" s="1" t="s">
        <v>3</v>
      </c>
      <c r="C643" s="19" t="s">
        <v>38</v>
      </c>
      <c r="D643" s="19" t="s">
        <v>215</v>
      </c>
      <c r="E643" s="19" t="s">
        <v>270</v>
      </c>
      <c r="F643" s="20">
        <v>10058</v>
      </c>
      <c r="G643" s="20">
        <v>10058</v>
      </c>
      <c r="H643" s="20" t="s">
        <v>32</v>
      </c>
      <c r="I643" s="20" t="s">
        <v>271</v>
      </c>
      <c r="J643" s="20">
        <v>20100176450</v>
      </c>
      <c r="K643" s="19" t="s">
        <v>292</v>
      </c>
      <c r="L643" s="19" t="s">
        <v>293</v>
      </c>
      <c r="M643" s="1" t="s">
        <v>44</v>
      </c>
      <c r="N643" s="2">
        <v>361535</v>
      </c>
      <c r="O643" s="1" t="s">
        <v>63</v>
      </c>
      <c r="P643" s="3">
        <v>35.7971328</v>
      </c>
      <c r="Q643" s="22">
        <f t="shared" si="65"/>
        <v>0.37313415224137736</v>
      </c>
      <c r="R643" s="23">
        <f t="shared" si="66"/>
        <v>22.439999999999998</v>
      </c>
      <c r="S643" s="4">
        <v>0.15</v>
      </c>
      <c r="T643" s="3">
        <v>26.4</v>
      </c>
      <c r="U643" s="25">
        <f t="shared" si="67"/>
        <v>13.357132800000002</v>
      </c>
      <c r="V643" s="26" t="str">
        <f t="shared" si="68"/>
        <v>1005820100176450361535</v>
      </c>
      <c r="W643" s="27">
        <v>43831</v>
      </c>
      <c r="X643" s="28"/>
      <c r="Y643" s="29"/>
      <c r="Z643" s="30">
        <f t="shared" si="69"/>
        <v>0</v>
      </c>
      <c r="AB643" s="32">
        <f t="shared" ref="AB643:AB706" si="70">IFERROR(AA643*U643,0)</f>
        <v>0</v>
      </c>
      <c r="AC643" s="31"/>
      <c r="AD643" s="33">
        <f t="shared" ref="AD643:AD706" si="71">IFERROR(Z643-AB643,0)</f>
        <v>0</v>
      </c>
    </row>
    <row r="644" spans="1:30" s="46" customFormat="1" hidden="1" x14ac:dyDescent="0.2">
      <c r="A644" s="9">
        <v>2021</v>
      </c>
      <c r="B644" s="1" t="s">
        <v>3</v>
      </c>
      <c r="C644" s="19" t="s">
        <v>38</v>
      </c>
      <c r="D644" s="19" t="s">
        <v>215</v>
      </c>
      <c r="E644" s="19" t="s">
        <v>270</v>
      </c>
      <c r="F644" s="20">
        <v>10058</v>
      </c>
      <c r="G644" s="20">
        <v>10058</v>
      </c>
      <c r="H644" s="20" t="s">
        <v>32</v>
      </c>
      <c r="I644" s="20" t="s">
        <v>271</v>
      </c>
      <c r="J644" s="20">
        <v>20100176450</v>
      </c>
      <c r="K644" s="19" t="s">
        <v>292</v>
      </c>
      <c r="L644" s="19" t="s">
        <v>293</v>
      </c>
      <c r="M644" s="1" t="s">
        <v>35</v>
      </c>
      <c r="N644" s="2">
        <v>361541</v>
      </c>
      <c r="O644" s="1" t="s">
        <v>36</v>
      </c>
      <c r="P644" s="3">
        <v>27.343588799999999</v>
      </c>
      <c r="Q644" s="22">
        <f t="shared" si="65"/>
        <v>0.19176666378189544</v>
      </c>
      <c r="R644" s="23">
        <f t="shared" si="66"/>
        <v>22.099999999999998</v>
      </c>
      <c r="S644" s="4">
        <v>0.15</v>
      </c>
      <c r="T644" s="3">
        <v>26</v>
      </c>
      <c r="U644" s="25">
        <f t="shared" si="67"/>
        <v>5.2435888000000013</v>
      </c>
      <c r="V644" s="26" t="str">
        <f t="shared" si="68"/>
        <v>1005820100176450361541</v>
      </c>
      <c r="W644" s="27">
        <v>43831</v>
      </c>
      <c r="X644" s="28"/>
      <c r="Y644" s="29"/>
      <c r="Z644" s="30">
        <f t="shared" si="69"/>
        <v>0</v>
      </c>
      <c r="AB644" s="32">
        <f t="shared" si="70"/>
        <v>0</v>
      </c>
      <c r="AC644" s="31"/>
      <c r="AD644" s="33">
        <f t="shared" si="71"/>
        <v>0</v>
      </c>
    </row>
    <row r="645" spans="1:30" s="46" customFormat="1" hidden="1" x14ac:dyDescent="0.2">
      <c r="A645" s="9">
        <v>2021</v>
      </c>
      <c r="B645" s="1" t="s">
        <v>3</v>
      </c>
      <c r="C645" s="19" t="s">
        <v>38</v>
      </c>
      <c r="D645" s="19" t="s">
        <v>215</v>
      </c>
      <c r="E645" s="19" t="s">
        <v>270</v>
      </c>
      <c r="F645" s="20">
        <v>10058</v>
      </c>
      <c r="G645" s="20">
        <v>10058</v>
      </c>
      <c r="H645" s="20" t="s">
        <v>32</v>
      </c>
      <c r="I645" s="20" t="s">
        <v>271</v>
      </c>
      <c r="J645" s="20">
        <v>20100176450</v>
      </c>
      <c r="K645" s="19" t="s">
        <v>292</v>
      </c>
      <c r="L645" s="19" t="s">
        <v>293</v>
      </c>
      <c r="M645" s="1" t="s">
        <v>35</v>
      </c>
      <c r="N645" s="2">
        <v>361571</v>
      </c>
      <c r="O645" s="1" t="s">
        <v>37</v>
      </c>
      <c r="P645" s="3">
        <v>25.216627835683624</v>
      </c>
      <c r="Q645" s="22">
        <f t="shared" si="65"/>
        <v>0.12359415604624735</v>
      </c>
      <c r="R645" s="23">
        <f t="shared" si="66"/>
        <v>22.099999999999998</v>
      </c>
      <c r="S645" s="4">
        <v>0.15</v>
      </c>
      <c r="T645" s="3">
        <v>26</v>
      </c>
      <c r="U645" s="25">
        <f t="shared" si="67"/>
        <v>3.1166278356836266</v>
      </c>
      <c r="V645" s="26" t="str">
        <f t="shared" si="68"/>
        <v>1005820100176450361571</v>
      </c>
      <c r="W645" s="27">
        <v>43831</v>
      </c>
      <c r="X645" s="28"/>
      <c r="Y645" s="29"/>
      <c r="Z645" s="30">
        <f t="shared" si="69"/>
        <v>0</v>
      </c>
      <c r="AB645" s="32">
        <f t="shared" si="70"/>
        <v>0</v>
      </c>
      <c r="AC645" s="31"/>
      <c r="AD645" s="33">
        <f t="shared" si="71"/>
        <v>0</v>
      </c>
    </row>
    <row r="646" spans="1:30" s="46" customFormat="1" hidden="1" x14ac:dyDescent="0.2">
      <c r="A646" s="9">
        <v>2021</v>
      </c>
      <c r="B646" s="1" t="s">
        <v>3</v>
      </c>
      <c r="C646" s="19" t="s">
        <v>38</v>
      </c>
      <c r="D646" s="19" t="s">
        <v>215</v>
      </c>
      <c r="E646" s="19" t="s">
        <v>270</v>
      </c>
      <c r="F646" s="20">
        <v>10058</v>
      </c>
      <c r="G646" s="20">
        <v>10058</v>
      </c>
      <c r="H646" s="20" t="s">
        <v>32</v>
      </c>
      <c r="I646" s="20" t="s">
        <v>219</v>
      </c>
      <c r="J646" s="20">
        <v>20100190797</v>
      </c>
      <c r="K646" s="19" t="s">
        <v>294</v>
      </c>
      <c r="L646" s="19" t="s">
        <v>295</v>
      </c>
      <c r="M646" s="1" t="s">
        <v>35</v>
      </c>
      <c r="N646" s="2">
        <v>361085</v>
      </c>
      <c r="O646" s="1" t="s">
        <v>62</v>
      </c>
      <c r="P646" s="3">
        <v>11.512776761200001</v>
      </c>
      <c r="Q646" s="22">
        <f t="shared" si="65"/>
        <v>0.27645604767795862</v>
      </c>
      <c r="R646" s="23">
        <f t="shared" si="66"/>
        <v>8.33</v>
      </c>
      <c r="S646" s="4">
        <v>0.15</v>
      </c>
      <c r="T646" s="3">
        <v>9.8000000000000007</v>
      </c>
      <c r="U646" s="25">
        <f t="shared" si="67"/>
        <v>3.1827767612000013</v>
      </c>
      <c r="V646" s="26" t="str">
        <f t="shared" si="68"/>
        <v>1005820100190797361085</v>
      </c>
      <c r="W646" s="27">
        <v>43831</v>
      </c>
      <c r="X646" s="28"/>
      <c r="Y646" s="29"/>
      <c r="Z646" s="30">
        <f t="shared" si="69"/>
        <v>0</v>
      </c>
      <c r="AB646" s="32">
        <f t="shared" si="70"/>
        <v>0</v>
      </c>
      <c r="AC646" s="31"/>
      <c r="AD646" s="33">
        <f t="shared" si="71"/>
        <v>0</v>
      </c>
    </row>
    <row r="647" spans="1:30" s="46" customFormat="1" hidden="1" x14ac:dyDescent="0.2">
      <c r="A647" s="9">
        <v>2021</v>
      </c>
      <c r="B647" s="1" t="s">
        <v>3</v>
      </c>
      <c r="C647" s="19" t="s">
        <v>38</v>
      </c>
      <c r="D647" s="19" t="s">
        <v>215</v>
      </c>
      <c r="E647" s="19" t="s">
        <v>270</v>
      </c>
      <c r="F647" s="20">
        <v>10058</v>
      </c>
      <c r="G647" s="20">
        <v>10058</v>
      </c>
      <c r="H647" s="20" t="s">
        <v>32</v>
      </c>
      <c r="I647" s="20" t="s">
        <v>219</v>
      </c>
      <c r="J647" s="20">
        <v>20100190797</v>
      </c>
      <c r="K647" s="19" t="s">
        <v>294</v>
      </c>
      <c r="L647" s="19" t="s">
        <v>295</v>
      </c>
      <c r="M647" s="1" t="s">
        <v>44</v>
      </c>
      <c r="N647" s="2">
        <v>361516</v>
      </c>
      <c r="O647" s="1" t="s">
        <v>126</v>
      </c>
      <c r="P647" s="3">
        <v>26.89</v>
      </c>
      <c r="Q647" s="22">
        <f t="shared" si="65"/>
        <v>0.20342134622536268</v>
      </c>
      <c r="R647" s="23">
        <f t="shared" si="66"/>
        <v>21.419999999999998</v>
      </c>
      <c r="S647" s="4">
        <v>0.15</v>
      </c>
      <c r="T647" s="3">
        <v>25.2</v>
      </c>
      <c r="U647" s="25">
        <f t="shared" si="67"/>
        <v>5.4700000000000024</v>
      </c>
      <c r="V647" s="26" t="str">
        <f t="shared" si="68"/>
        <v>1005820100190797361516</v>
      </c>
      <c r="W647" s="27">
        <v>43831</v>
      </c>
      <c r="X647" s="28"/>
      <c r="Y647" s="29"/>
      <c r="Z647" s="30">
        <f t="shared" si="69"/>
        <v>0</v>
      </c>
      <c r="AB647" s="32">
        <f t="shared" si="70"/>
        <v>0</v>
      </c>
      <c r="AC647" s="31"/>
      <c r="AD647" s="33">
        <f t="shared" si="71"/>
        <v>0</v>
      </c>
    </row>
    <row r="648" spans="1:30" s="46" customFormat="1" hidden="1" x14ac:dyDescent="0.2">
      <c r="A648" s="9">
        <v>2021</v>
      </c>
      <c r="B648" s="1" t="s">
        <v>3</v>
      </c>
      <c r="C648" s="19" t="s">
        <v>38</v>
      </c>
      <c r="D648" s="19" t="s">
        <v>215</v>
      </c>
      <c r="E648" s="19" t="s">
        <v>270</v>
      </c>
      <c r="F648" s="20">
        <v>10058</v>
      </c>
      <c r="G648" s="20">
        <v>10058</v>
      </c>
      <c r="H648" s="20" t="s">
        <v>32</v>
      </c>
      <c r="I648" s="20" t="s">
        <v>219</v>
      </c>
      <c r="J648" s="20">
        <v>20101024645</v>
      </c>
      <c r="K648" s="19" t="s">
        <v>296</v>
      </c>
      <c r="L648" s="19"/>
      <c r="M648" s="1" t="s">
        <v>86</v>
      </c>
      <c r="N648" s="2">
        <v>361445</v>
      </c>
      <c r="O648" s="1" t="s">
        <v>87</v>
      </c>
      <c r="P648" s="3">
        <v>114.53</v>
      </c>
      <c r="Q648" s="22">
        <f t="shared" si="65"/>
        <v>0.20068977560464518</v>
      </c>
      <c r="R648" s="23">
        <f t="shared" si="66"/>
        <v>91.544999999999987</v>
      </c>
      <c r="S648" s="4">
        <v>0.15</v>
      </c>
      <c r="T648" s="3">
        <v>107.69999999999999</v>
      </c>
      <c r="U648" s="25">
        <f t="shared" si="67"/>
        <v>22.985000000000014</v>
      </c>
      <c r="V648" s="26" t="str">
        <f t="shared" si="68"/>
        <v>1005820101024645361445</v>
      </c>
      <c r="W648" s="27">
        <v>43831</v>
      </c>
      <c r="X648" s="28"/>
      <c r="Y648" s="29"/>
      <c r="Z648" s="30">
        <f t="shared" si="69"/>
        <v>0</v>
      </c>
      <c r="AB648" s="32">
        <f t="shared" si="70"/>
        <v>0</v>
      </c>
      <c r="AC648" s="31"/>
      <c r="AD648" s="33">
        <f t="shared" si="71"/>
        <v>0</v>
      </c>
    </row>
    <row r="649" spans="1:30" s="46" customFormat="1" hidden="1" x14ac:dyDescent="0.2">
      <c r="A649" s="9">
        <v>2021</v>
      </c>
      <c r="B649" s="1" t="s">
        <v>3</v>
      </c>
      <c r="C649" s="19" t="s">
        <v>38</v>
      </c>
      <c r="D649" s="19" t="s">
        <v>215</v>
      </c>
      <c r="E649" s="19" t="s">
        <v>270</v>
      </c>
      <c r="F649" s="20">
        <v>10058</v>
      </c>
      <c r="G649" s="20">
        <v>10058</v>
      </c>
      <c r="H649" s="20" t="s">
        <v>208</v>
      </c>
      <c r="I649" s="20" t="s">
        <v>52</v>
      </c>
      <c r="J649" s="20">
        <v>20101045995</v>
      </c>
      <c r="K649" s="19" t="s">
        <v>297</v>
      </c>
      <c r="L649" s="19" t="s">
        <v>298</v>
      </c>
      <c r="M649" s="1" t="s">
        <v>48</v>
      </c>
      <c r="N649" s="2">
        <v>360442</v>
      </c>
      <c r="O649" s="1" t="s">
        <v>80</v>
      </c>
      <c r="P649" s="3">
        <v>39.148668000000001</v>
      </c>
      <c r="Q649" s="22">
        <f t="shared" si="65"/>
        <v>0.1043756584515213</v>
      </c>
      <c r="R649" s="23">
        <f t="shared" si="66"/>
        <v>35.0625</v>
      </c>
      <c r="S649" s="4">
        <v>0.15</v>
      </c>
      <c r="T649" s="3">
        <v>41.25</v>
      </c>
      <c r="U649" s="25">
        <f t="shared" si="67"/>
        <v>4.0861680000000007</v>
      </c>
      <c r="V649" s="26" t="str">
        <f t="shared" si="68"/>
        <v>1005820101045995360442</v>
      </c>
      <c r="W649" s="27">
        <v>43831</v>
      </c>
      <c r="X649" s="28"/>
      <c r="Y649" s="29"/>
      <c r="Z649" s="30">
        <f t="shared" si="69"/>
        <v>0</v>
      </c>
      <c r="AB649" s="32">
        <f t="shared" si="70"/>
        <v>0</v>
      </c>
      <c r="AC649" s="31"/>
      <c r="AD649" s="33">
        <f t="shared" si="71"/>
        <v>0</v>
      </c>
    </row>
    <row r="650" spans="1:30" s="46" customFormat="1" hidden="1" x14ac:dyDescent="0.2">
      <c r="A650" s="9">
        <v>2021</v>
      </c>
      <c r="B650" s="1" t="s">
        <v>3</v>
      </c>
      <c r="C650" s="19" t="s">
        <v>38</v>
      </c>
      <c r="D650" s="19" t="s">
        <v>215</v>
      </c>
      <c r="E650" s="19" t="s">
        <v>270</v>
      </c>
      <c r="F650" s="20">
        <v>10058</v>
      </c>
      <c r="G650" s="20">
        <v>10058</v>
      </c>
      <c r="H650" s="20" t="s">
        <v>208</v>
      </c>
      <c r="I650" s="20" t="s">
        <v>52</v>
      </c>
      <c r="J650" s="20">
        <v>20101045995</v>
      </c>
      <c r="K650" s="19" t="s">
        <v>297</v>
      </c>
      <c r="L650" s="19" t="s">
        <v>298</v>
      </c>
      <c r="M650" s="1" t="s">
        <v>44</v>
      </c>
      <c r="N650" s="2">
        <v>361531</v>
      </c>
      <c r="O650" s="1" t="s">
        <v>72</v>
      </c>
      <c r="P650" s="3">
        <v>104.838303024</v>
      </c>
      <c r="Q650" s="22">
        <f t="shared" si="65"/>
        <v>0.34327437573804886</v>
      </c>
      <c r="R650" s="23">
        <f t="shared" si="66"/>
        <v>68.849999999999994</v>
      </c>
      <c r="S650" s="4">
        <v>0.15</v>
      </c>
      <c r="T650" s="3">
        <v>81</v>
      </c>
      <c r="U650" s="25">
        <f t="shared" si="67"/>
        <v>35.988303024000004</v>
      </c>
      <c r="V650" s="26" t="str">
        <f t="shared" si="68"/>
        <v>1005820101045995361531</v>
      </c>
      <c r="W650" s="27">
        <v>43831</v>
      </c>
      <c r="X650" s="28"/>
      <c r="Y650" s="29"/>
      <c r="Z650" s="30">
        <f t="shared" si="69"/>
        <v>0</v>
      </c>
      <c r="AB650" s="32">
        <f t="shared" si="70"/>
        <v>0</v>
      </c>
      <c r="AC650" s="31"/>
      <c r="AD650" s="33">
        <f t="shared" si="71"/>
        <v>0</v>
      </c>
    </row>
    <row r="651" spans="1:30" s="46" customFormat="1" hidden="1" x14ac:dyDescent="0.2">
      <c r="A651" s="9">
        <v>2021</v>
      </c>
      <c r="B651" s="1" t="s">
        <v>3</v>
      </c>
      <c r="C651" s="19" t="s">
        <v>38</v>
      </c>
      <c r="D651" s="19" t="s">
        <v>215</v>
      </c>
      <c r="E651" s="19" t="s">
        <v>270</v>
      </c>
      <c r="F651" s="20">
        <v>10058</v>
      </c>
      <c r="G651" s="20">
        <v>10058</v>
      </c>
      <c r="H651" s="20" t="s">
        <v>208</v>
      </c>
      <c r="I651" s="20" t="s">
        <v>52</v>
      </c>
      <c r="J651" s="20">
        <v>20101045995</v>
      </c>
      <c r="K651" s="19" t="s">
        <v>297</v>
      </c>
      <c r="L651" s="19" t="s">
        <v>298</v>
      </c>
      <c r="M651" s="1" t="s">
        <v>44</v>
      </c>
      <c r="N651" s="2">
        <v>361532</v>
      </c>
      <c r="O651" s="1" t="s">
        <v>45</v>
      </c>
      <c r="P651" s="3">
        <v>24.865451872359092</v>
      </c>
      <c r="Q651" s="22">
        <f t="shared" ref="Q651:Q714" si="72">IF(1-R651/P651&lt;0%,0,1-R651/P651)</f>
        <v>0.19941129153059955</v>
      </c>
      <c r="R651" s="23">
        <f t="shared" ref="R651:R714" si="73">+T651*(100%-S651)</f>
        <v>19.907</v>
      </c>
      <c r="S651" s="4">
        <v>0.15</v>
      </c>
      <c r="T651" s="3">
        <v>23.42</v>
      </c>
      <c r="U651" s="25">
        <f t="shared" ref="U651:U714" si="74">+IF(P651-R651&lt;0,0,P651-R651)</f>
        <v>4.9584518723590918</v>
      </c>
      <c r="V651" s="26" t="str">
        <f t="shared" ref="V651:V714" si="75">+CONCATENATE(G651,J651,N651)</f>
        <v>1005820101045995361532</v>
      </c>
      <c r="W651" s="27">
        <v>43831</v>
      </c>
      <c r="X651" s="28"/>
      <c r="Y651" s="29"/>
      <c r="Z651" s="30">
        <f t="shared" ref="Z651:Z714" si="76">IFERROR(U651*Y651,0)</f>
        <v>0</v>
      </c>
      <c r="AB651" s="32">
        <f t="shared" si="70"/>
        <v>0</v>
      </c>
      <c r="AC651" s="31"/>
      <c r="AD651" s="33">
        <f t="shared" si="71"/>
        <v>0</v>
      </c>
    </row>
    <row r="652" spans="1:30" s="46" customFormat="1" hidden="1" x14ac:dyDescent="0.2">
      <c r="A652" s="9">
        <v>2021</v>
      </c>
      <c r="B652" s="1" t="s">
        <v>3</v>
      </c>
      <c r="C652" s="19" t="s">
        <v>38</v>
      </c>
      <c r="D652" s="19" t="s">
        <v>215</v>
      </c>
      <c r="E652" s="19" t="s">
        <v>270</v>
      </c>
      <c r="F652" s="20">
        <v>10058</v>
      </c>
      <c r="G652" s="20">
        <v>10058</v>
      </c>
      <c r="H652" s="20" t="s">
        <v>208</v>
      </c>
      <c r="I652" s="20" t="s">
        <v>52</v>
      </c>
      <c r="J652" s="20">
        <v>20101045995</v>
      </c>
      <c r="K652" s="19" t="s">
        <v>297</v>
      </c>
      <c r="L652" s="19" t="s">
        <v>298</v>
      </c>
      <c r="M652" s="1" t="s">
        <v>35</v>
      </c>
      <c r="N652" s="2">
        <v>361541</v>
      </c>
      <c r="O652" s="1" t="s">
        <v>36</v>
      </c>
      <c r="P652" s="3">
        <v>27.343588799999999</v>
      </c>
      <c r="Q652" s="22">
        <f t="shared" si="72"/>
        <v>0.23528692034748555</v>
      </c>
      <c r="R652" s="23">
        <f t="shared" si="73"/>
        <v>20.91</v>
      </c>
      <c r="S652" s="4">
        <v>0.15</v>
      </c>
      <c r="T652" s="3">
        <v>24.6</v>
      </c>
      <c r="U652" s="25">
        <f t="shared" si="74"/>
        <v>6.433588799999999</v>
      </c>
      <c r="V652" s="26" t="str">
        <f t="shared" si="75"/>
        <v>1005820101045995361541</v>
      </c>
      <c r="W652" s="27">
        <v>43831</v>
      </c>
      <c r="X652" s="28"/>
      <c r="Y652" s="29"/>
      <c r="Z652" s="30">
        <f t="shared" si="76"/>
        <v>0</v>
      </c>
      <c r="AB652" s="32">
        <f t="shared" si="70"/>
        <v>0</v>
      </c>
      <c r="AC652" s="31"/>
      <c r="AD652" s="33">
        <f t="shared" si="71"/>
        <v>0</v>
      </c>
    </row>
    <row r="653" spans="1:30" s="46" customFormat="1" hidden="1" x14ac:dyDescent="0.2">
      <c r="A653" s="9">
        <v>2021</v>
      </c>
      <c r="B653" s="1" t="s">
        <v>3</v>
      </c>
      <c r="C653" s="19" t="s">
        <v>38</v>
      </c>
      <c r="D653" s="19" t="s">
        <v>215</v>
      </c>
      <c r="E653" s="19" t="s">
        <v>270</v>
      </c>
      <c r="F653" s="20">
        <v>10058</v>
      </c>
      <c r="G653" s="20">
        <v>10058</v>
      </c>
      <c r="H653" s="20" t="s">
        <v>208</v>
      </c>
      <c r="I653" s="20" t="s">
        <v>52</v>
      </c>
      <c r="J653" s="20">
        <v>20101045995</v>
      </c>
      <c r="K653" s="19" t="s">
        <v>297</v>
      </c>
      <c r="L653" s="19" t="s">
        <v>298</v>
      </c>
      <c r="M653" s="1" t="s">
        <v>35</v>
      </c>
      <c r="N653" s="2">
        <v>361571</v>
      </c>
      <c r="O653" s="1" t="s">
        <v>37</v>
      </c>
      <c r="P653" s="3">
        <v>25.216627835683624</v>
      </c>
      <c r="Q653" s="22">
        <f t="shared" si="72"/>
        <v>0.17078523995144934</v>
      </c>
      <c r="R653" s="23">
        <f t="shared" si="73"/>
        <v>20.91</v>
      </c>
      <c r="S653" s="4">
        <v>0.15</v>
      </c>
      <c r="T653" s="3">
        <v>24.6</v>
      </c>
      <c r="U653" s="25">
        <f t="shared" si="74"/>
        <v>4.3066278356836243</v>
      </c>
      <c r="V653" s="26" t="str">
        <f t="shared" si="75"/>
        <v>1005820101045995361571</v>
      </c>
      <c r="W653" s="27">
        <v>43831</v>
      </c>
      <c r="X653" s="28"/>
      <c r="Y653" s="29"/>
      <c r="Z653" s="30">
        <f t="shared" si="76"/>
        <v>0</v>
      </c>
      <c r="AB653" s="32">
        <f t="shared" si="70"/>
        <v>0</v>
      </c>
      <c r="AC653" s="31"/>
      <c r="AD653" s="33">
        <f t="shared" si="71"/>
        <v>0</v>
      </c>
    </row>
    <row r="654" spans="1:30" s="46" customFormat="1" hidden="1" x14ac:dyDescent="0.2">
      <c r="A654" s="9">
        <v>2021</v>
      </c>
      <c r="B654" s="1" t="s">
        <v>3</v>
      </c>
      <c r="C654" s="19" t="s">
        <v>38</v>
      </c>
      <c r="D654" s="19" t="s">
        <v>215</v>
      </c>
      <c r="E654" s="19" t="s">
        <v>270</v>
      </c>
      <c r="F654" s="20">
        <v>10058</v>
      </c>
      <c r="G654" s="20">
        <v>10058</v>
      </c>
      <c r="H654" s="20" t="s">
        <v>208</v>
      </c>
      <c r="I654" s="20" t="s">
        <v>299</v>
      </c>
      <c r="J654" s="20">
        <v>20101266819</v>
      </c>
      <c r="K654" s="19" t="s">
        <v>300</v>
      </c>
      <c r="L654" s="19"/>
      <c r="M654" s="1" t="s">
        <v>35</v>
      </c>
      <c r="N654" s="2">
        <v>361540</v>
      </c>
      <c r="O654" s="1" t="s">
        <v>73</v>
      </c>
      <c r="P654" s="3">
        <v>47.09732485536</v>
      </c>
      <c r="Q654" s="22">
        <f t="shared" si="72"/>
        <v>0.14814694628172553</v>
      </c>
      <c r="R654" s="23">
        <f t="shared" si="73"/>
        <v>40.120000000000005</v>
      </c>
      <c r="S654" s="4">
        <v>0.15</v>
      </c>
      <c r="T654" s="3">
        <v>47.2</v>
      </c>
      <c r="U654" s="25">
        <f t="shared" si="74"/>
        <v>6.9773248553599956</v>
      </c>
      <c r="V654" s="26" t="str">
        <f t="shared" si="75"/>
        <v>1005820101266819361540</v>
      </c>
      <c r="W654" s="27">
        <v>43831</v>
      </c>
      <c r="X654" s="28"/>
      <c r="Y654" s="29"/>
      <c r="Z654" s="30">
        <f t="shared" si="76"/>
        <v>0</v>
      </c>
      <c r="AB654" s="32">
        <f t="shared" si="70"/>
        <v>0</v>
      </c>
      <c r="AC654" s="31"/>
      <c r="AD654" s="33">
        <f t="shared" si="71"/>
        <v>0</v>
      </c>
    </row>
    <row r="655" spans="1:30" s="46" customFormat="1" hidden="1" x14ac:dyDescent="0.2">
      <c r="A655" s="9">
        <v>2021</v>
      </c>
      <c r="B655" s="1" t="s">
        <v>3</v>
      </c>
      <c r="C655" s="19" t="s">
        <v>38</v>
      </c>
      <c r="D655" s="19" t="s">
        <v>215</v>
      </c>
      <c r="E655" s="19" t="s">
        <v>270</v>
      </c>
      <c r="F655" s="20">
        <v>10058</v>
      </c>
      <c r="G655" s="20">
        <v>10058</v>
      </c>
      <c r="H655" s="20" t="s">
        <v>41</v>
      </c>
      <c r="I655" s="20" t="s">
        <v>301</v>
      </c>
      <c r="J655" s="20">
        <v>20101267467</v>
      </c>
      <c r="K655" s="19" t="s">
        <v>302</v>
      </c>
      <c r="L655" s="19"/>
      <c r="M655" s="1" t="s">
        <v>81</v>
      </c>
      <c r="N655" s="2">
        <v>360664</v>
      </c>
      <c r="O655" s="1" t="s">
        <v>82</v>
      </c>
      <c r="P655" s="3">
        <v>50.421826727999992</v>
      </c>
      <c r="Q655" s="22">
        <f t="shared" si="72"/>
        <v>0.15643675050788597</v>
      </c>
      <c r="R655" s="23">
        <f t="shared" si="73"/>
        <v>42.533999999999999</v>
      </c>
      <c r="S655" s="4">
        <v>0.15</v>
      </c>
      <c r="T655" s="3">
        <v>50.04</v>
      </c>
      <c r="U655" s="25">
        <f t="shared" si="74"/>
        <v>7.8878267279999932</v>
      </c>
      <c r="V655" s="26" t="str">
        <f t="shared" si="75"/>
        <v>1005820101267467360664</v>
      </c>
      <c r="W655" s="27">
        <v>43831</v>
      </c>
      <c r="X655" s="28"/>
      <c r="Y655" s="29"/>
      <c r="Z655" s="30">
        <f t="shared" si="76"/>
        <v>0</v>
      </c>
      <c r="AB655" s="32">
        <f t="shared" si="70"/>
        <v>0</v>
      </c>
      <c r="AC655" s="31"/>
      <c r="AD655" s="33">
        <f t="shared" si="71"/>
        <v>0</v>
      </c>
    </row>
    <row r="656" spans="1:30" s="46" customFormat="1" hidden="1" x14ac:dyDescent="0.2">
      <c r="A656" s="9">
        <v>2021</v>
      </c>
      <c r="B656" s="1" t="s">
        <v>3</v>
      </c>
      <c r="C656" s="19" t="s">
        <v>38</v>
      </c>
      <c r="D656" s="19" t="s">
        <v>215</v>
      </c>
      <c r="E656" s="19" t="s">
        <v>270</v>
      </c>
      <c r="F656" s="20">
        <v>10058</v>
      </c>
      <c r="G656" s="20">
        <v>10058</v>
      </c>
      <c r="H656" s="20" t="s">
        <v>41</v>
      </c>
      <c r="I656" s="20" t="s">
        <v>301</v>
      </c>
      <c r="J656" s="20">
        <v>20101267467</v>
      </c>
      <c r="K656" s="19" t="s">
        <v>302</v>
      </c>
      <c r="L656" s="19"/>
      <c r="M656" s="1" t="s">
        <v>74</v>
      </c>
      <c r="N656" s="2">
        <v>370040</v>
      </c>
      <c r="O656" s="1" t="s">
        <v>89</v>
      </c>
      <c r="P656" s="3">
        <v>173.88983664</v>
      </c>
      <c r="Q656" s="22">
        <f t="shared" si="72"/>
        <v>0.1408560564163861</v>
      </c>
      <c r="R656" s="23">
        <f t="shared" si="73"/>
        <v>149.3964</v>
      </c>
      <c r="S656" s="4">
        <v>0.13</v>
      </c>
      <c r="T656" s="3">
        <v>171.72</v>
      </c>
      <c r="U656" s="25">
        <f t="shared" si="74"/>
        <v>24.493436639999999</v>
      </c>
      <c r="V656" s="26" t="str">
        <f t="shared" si="75"/>
        <v>1005820101267467370040</v>
      </c>
      <c r="W656" s="27">
        <v>43831</v>
      </c>
      <c r="X656" s="28"/>
      <c r="Y656" s="29"/>
      <c r="Z656" s="30">
        <f t="shared" si="76"/>
        <v>0</v>
      </c>
      <c r="AB656" s="32">
        <f t="shared" si="70"/>
        <v>0</v>
      </c>
      <c r="AC656" s="31"/>
      <c r="AD656" s="33">
        <f t="shared" si="71"/>
        <v>0</v>
      </c>
    </row>
    <row r="657" spans="1:30" s="46" customFormat="1" hidden="1" x14ac:dyDescent="0.2">
      <c r="A657" s="9">
        <v>2021</v>
      </c>
      <c r="B657" s="1" t="s">
        <v>3</v>
      </c>
      <c r="C657" s="19" t="s">
        <v>38</v>
      </c>
      <c r="D657" s="19" t="s">
        <v>215</v>
      </c>
      <c r="E657" s="19" t="s">
        <v>270</v>
      </c>
      <c r="F657" s="20">
        <v>10058</v>
      </c>
      <c r="G657" s="20">
        <v>10058</v>
      </c>
      <c r="H657" s="20" t="s">
        <v>41</v>
      </c>
      <c r="I657" s="20" t="s">
        <v>301</v>
      </c>
      <c r="J657" s="20">
        <v>20101267467</v>
      </c>
      <c r="K657" s="19" t="s">
        <v>302</v>
      </c>
      <c r="L657" s="19"/>
      <c r="M657" s="1" t="s">
        <v>74</v>
      </c>
      <c r="N657" s="2">
        <v>370042</v>
      </c>
      <c r="O657" s="1" t="s">
        <v>90</v>
      </c>
      <c r="P657" s="3">
        <v>121</v>
      </c>
      <c r="Q657" s="22">
        <f t="shared" si="72"/>
        <v>0.20535206611570234</v>
      </c>
      <c r="R657" s="23">
        <f t="shared" si="73"/>
        <v>96.152400000000014</v>
      </c>
      <c r="S657" s="4">
        <v>0.13</v>
      </c>
      <c r="T657" s="3">
        <v>110.52000000000001</v>
      </c>
      <c r="U657" s="25">
        <f t="shared" si="74"/>
        <v>24.847599999999986</v>
      </c>
      <c r="V657" s="26" t="str">
        <f t="shared" si="75"/>
        <v>1005820101267467370042</v>
      </c>
      <c r="W657" s="27">
        <v>43831</v>
      </c>
      <c r="X657" s="28"/>
      <c r="Y657" s="29"/>
      <c r="Z657" s="30">
        <f t="shared" si="76"/>
        <v>0</v>
      </c>
      <c r="AB657" s="32">
        <f t="shared" si="70"/>
        <v>0</v>
      </c>
      <c r="AC657" s="31"/>
      <c r="AD657" s="33">
        <f t="shared" si="71"/>
        <v>0</v>
      </c>
    </row>
    <row r="658" spans="1:30" s="46" customFormat="1" hidden="1" x14ac:dyDescent="0.2">
      <c r="A658" s="9">
        <v>2021</v>
      </c>
      <c r="B658" s="1" t="s">
        <v>3</v>
      </c>
      <c r="C658" s="19" t="s">
        <v>38</v>
      </c>
      <c r="D658" s="19" t="s">
        <v>215</v>
      </c>
      <c r="E658" s="19" t="s">
        <v>270</v>
      </c>
      <c r="F658" s="20">
        <v>10058</v>
      </c>
      <c r="G658" s="20">
        <v>10058</v>
      </c>
      <c r="H658" s="20" t="s">
        <v>32</v>
      </c>
      <c r="I658" s="20" t="s">
        <v>274</v>
      </c>
      <c r="J658" s="20">
        <v>20101920721</v>
      </c>
      <c r="K658" s="19" t="s">
        <v>303</v>
      </c>
      <c r="L658" s="19" t="s">
        <v>304</v>
      </c>
      <c r="M658" s="1" t="s">
        <v>35</v>
      </c>
      <c r="N658" s="2">
        <v>361540</v>
      </c>
      <c r="O658" s="1" t="s">
        <v>73</v>
      </c>
      <c r="P658" s="3">
        <v>47.09732485536</v>
      </c>
      <c r="Q658" s="22">
        <f t="shared" si="72"/>
        <v>0.14598121817905207</v>
      </c>
      <c r="R658" s="23">
        <f t="shared" si="73"/>
        <v>40.222000000000001</v>
      </c>
      <c r="S658" s="4">
        <v>0.15</v>
      </c>
      <c r="T658" s="3">
        <v>47.32</v>
      </c>
      <c r="U658" s="25">
        <f t="shared" si="74"/>
        <v>6.8753248553599988</v>
      </c>
      <c r="V658" s="26" t="str">
        <f t="shared" si="75"/>
        <v>1005820101920721361540</v>
      </c>
      <c r="W658" s="27">
        <v>43831</v>
      </c>
      <c r="X658" s="28"/>
      <c r="Y658" s="29"/>
      <c r="Z658" s="30">
        <f t="shared" si="76"/>
        <v>0</v>
      </c>
      <c r="AB658" s="32">
        <f t="shared" si="70"/>
        <v>0</v>
      </c>
      <c r="AC658" s="31"/>
      <c r="AD658" s="33">
        <f t="shared" si="71"/>
        <v>0</v>
      </c>
    </row>
    <row r="659" spans="1:30" s="46" customFormat="1" hidden="1" x14ac:dyDescent="0.2">
      <c r="A659" s="9">
        <v>2021</v>
      </c>
      <c r="B659" s="1" t="s">
        <v>3</v>
      </c>
      <c r="C659" s="19" t="s">
        <v>38</v>
      </c>
      <c r="D659" s="19" t="s">
        <v>215</v>
      </c>
      <c r="E659" s="19" t="s">
        <v>270</v>
      </c>
      <c r="F659" s="20">
        <v>10058</v>
      </c>
      <c r="G659" s="20">
        <v>10058</v>
      </c>
      <c r="H659" s="20" t="s">
        <v>32</v>
      </c>
      <c r="I659" s="20" t="s">
        <v>206</v>
      </c>
      <c r="J659" s="20">
        <v>20104121374</v>
      </c>
      <c r="K659" s="19" t="s">
        <v>305</v>
      </c>
      <c r="L659" s="19" t="s">
        <v>306</v>
      </c>
      <c r="M659" s="1" t="s">
        <v>35</v>
      </c>
      <c r="N659" s="2">
        <v>361085</v>
      </c>
      <c r="O659" s="1" t="s">
        <v>62</v>
      </c>
      <c r="P659" s="3">
        <v>11.512776761200001</v>
      </c>
      <c r="Q659" s="22">
        <f t="shared" si="72"/>
        <v>6.1607792447638143E-2</v>
      </c>
      <c r="R659" s="23">
        <f t="shared" si="73"/>
        <v>10.8035</v>
      </c>
      <c r="S659" s="4">
        <v>0.15</v>
      </c>
      <c r="T659" s="3">
        <v>12.71</v>
      </c>
      <c r="U659" s="25">
        <f t="shared" si="74"/>
        <v>0.70927676120000172</v>
      </c>
      <c r="V659" s="26" t="str">
        <f t="shared" si="75"/>
        <v>1005820104121374361085</v>
      </c>
      <c r="W659" s="27">
        <v>43831</v>
      </c>
      <c r="X659" s="28"/>
      <c r="Y659" s="29"/>
      <c r="Z659" s="30">
        <f t="shared" si="76"/>
        <v>0</v>
      </c>
      <c r="AB659" s="32">
        <f t="shared" si="70"/>
        <v>0</v>
      </c>
      <c r="AC659" s="31"/>
      <c r="AD659" s="33">
        <f t="shared" si="71"/>
        <v>0</v>
      </c>
    </row>
    <row r="660" spans="1:30" s="46" customFormat="1" hidden="1" x14ac:dyDescent="0.2">
      <c r="A660" s="9">
        <v>2021</v>
      </c>
      <c r="B660" s="1" t="s">
        <v>3</v>
      </c>
      <c r="C660" s="19" t="s">
        <v>38</v>
      </c>
      <c r="D660" s="19" t="s">
        <v>215</v>
      </c>
      <c r="E660" s="19" t="s">
        <v>270</v>
      </c>
      <c r="F660" s="20">
        <v>10058</v>
      </c>
      <c r="G660" s="20">
        <v>10058</v>
      </c>
      <c r="H660" s="20" t="s">
        <v>32</v>
      </c>
      <c r="I660" s="20" t="s">
        <v>206</v>
      </c>
      <c r="J660" s="20">
        <v>20104121374</v>
      </c>
      <c r="K660" s="19" t="s">
        <v>305</v>
      </c>
      <c r="L660" s="19" t="s">
        <v>306</v>
      </c>
      <c r="M660" s="1" t="s">
        <v>35</v>
      </c>
      <c r="N660" s="2">
        <v>361421</v>
      </c>
      <c r="O660" s="1" t="s">
        <v>224</v>
      </c>
      <c r="P660" s="3">
        <v>79.0916</v>
      </c>
      <c r="Q660" s="22">
        <f t="shared" si="72"/>
        <v>0.25028700898704792</v>
      </c>
      <c r="R660" s="23">
        <f t="shared" si="73"/>
        <v>59.295999999999999</v>
      </c>
      <c r="S660" s="4">
        <v>0.15</v>
      </c>
      <c r="T660" s="3">
        <v>69.760000000000005</v>
      </c>
      <c r="U660" s="25">
        <f t="shared" si="74"/>
        <v>19.7956</v>
      </c>
      <c r="V660" s="26" t="str">
        <f t="shared" si="75"/>
        <v>1005820104121374361421</v>
      </c>
      <c r="W660" s="27">
        <v>43831</v>
      </c>
      <c r="X660" s="28"/>
      <c r="Y660" s="29"/>
      <c r="Z660" s="30">
        <f t="shared" si="76"/>
        <v>0</v>
      </c>
      <c r="AB660" s="32">
        <f t="shared" si="70"/>
        <v>0</v>
      </c>
      <c r="AC660" s="31"/>
      <c r="AD660" s="33">
        <f t="shared" si="71"/>
        <v>0</v>
      </c>
    </row>
    <row r="661" spans="1:30" s="46" customFormat="1" hidden="1" x14ac:dyDescent="0.2">
      <c r="A661" s="9">
        <v>2021</v>
      </c>
      <c r="B661" s="1" t="s">
        <v>3</v>
      </c>
      <c r="C661" s="19" t="s">
        <v>38</v>
      </c>
      <c r="D661" s="19" t="s">
        <v>215</v>
      </c>
      <c r="E661" s="19" t="s">
        <v>270</v>
      </c>
      <c r="F661" s="20">
        <v>10058</v>
      </c>
      <c r="G661" s="20">
        <v>10058</v>
      </c>
      <c r="H661" s="20" t="s">
        <v>32</v>
      </c>
      <c r="I661" s="20" t="s">
        <v>206</v>
      </c>
      <c r="J661" s="20">
        <v>20104121374</v>
      </c>
      <c r="K661" s="19" t="s">
        <v>305</v>
      </c>
      <c r="L661" s="19" t="s">
        <v>306</v>
      </c>
      <c r="M661" s="1" t="s">
        <v>44</v>
      </c>
      <c r="N661" s="2">
        <v>361538</v>
      </c>
      <c r="O661" s="1" t="s">
        <v>213</v>
      </c>
      <c r="P661" s="3">
        <v>149.70571200000001</v>
      </c>
      <c r="Q661" s="22">
        <f t="shared" si="72"/>
        <v>0.34659807770060236</v>
      </c>
      <c r="R661" s="23">
        <f t="shared" si="73"/>
        <v>97.817999999999998</v>
      </c>
      <c r="S661" s="4">
        <v>0.15</v>
      </c>
      <c r="T661" s="3">
        <v>115.08</v>
      </c>
      <c r="U661" s="25">
        <f t="shared" si="74"/>
        <v>51.887712000000008</v>
      </c>
      <c r="V661" s="26" t="str">
        <f t="shared" si="75"/>
        <v>1005820104121374361538</v>
      </c>
      <c r="W661" s="27">
        <v>43831</v>
      </c>
      <c r="X661" s="28"/>
      <c r="Y661" s="29"/>
      <c r="Z661" s="30">
        <f t="shared" si="76"/>
        <v>0</v>
      </c>
      <c r="AB661" s="32">
        <f t="shared" si="70"/>
        <v>0</v>
      </c>
      <c r="AC661" s="31"/>
      <c r="AD661" s="33">
        <f t="shared" si="71"/>
        <v>0</v>
      </c>
    </row>
    <row r="662" spans="1:30" s="46" customFormat="1" hidden="1" x14ac:dyDescent="0.2">
      <c r="A662" s="9">
        <v>2021</v>
      </c>
      <c r="B662" s="1" t="s">
        <v>3</v>
      </c>
      <c r="C662" s="19" t="s">
        <v>38</v>
      </c>
      <c r="D662" s="19" t="s">
        <v>215</v>
      </c>
      <c r="E662" s="19" t="s">
        <v>270</v>
      </c>
      <c r="F662" s="20">
        <v>10058</v>
      </c>
      <c r="G662" s="20">
        <v>10058</v>
      </c>
      <c r="H662" s="20" t="s">
        <v>32</v>
      </c>
      <c r="I662" s="20" t="s">
        <v>206</v>
      </c>
      <c r="J662" s="20">
        <v>20104420282</v>
      </c>
      <c r="K662" s="19" t="s">
        <v>307</v>
      </c>
      <c r="L662" s="19"/>
      <c r="M662" s="1" t="s">
        <v>44</v>
      </c>
      <c r="N662" s="2">
        <v>361530</v>
      </c>
      <c r="O662" s="1" t="s">
        <v>192</v>
      </c>
      <c r="P662" s="3">
        <v>105.38501950080001</v>
      </c>
      <c r="Q662" s="22">
        <f t="shared" si="72"/>
        <v>0.10277570334100283</v>
      </c>
      <c r="R662" s="23">
        <f t="shared" si="73"/>
        <v>94.553999999999988</v>
      </c>
      <c r="S662" s="4">
        <v>0.15</v>
      </c>
      <c r="T662" s="3">
        <v>111.24</v>
      </c>
      <c r="U662" s="25">
        <f t="shared" si="74"/>
        <v>10.831019500800025</v>
      </c>
      <c r="V662" s="26" t="str">
        <f t="shared" si="75"/>
        <v>1005820104420282361530</v>
      </c>
      <c r="W662" s="27">
        <v>43831</v>
      </c>
      <c r="X662" s="28"/>
      <c r="Y662" s="29"/>
      <c r="Z662" s="30">
        <f t="shared" si="76"/>
        <v>0</v>
      </c>
      <c r="AB662" s="32">
        <f t="shared" si="70"/>
        <v>0</v>
      </c>
      <c r="AC662" s="31"/>
      <c r="AD662" s="33">
        <f t="shared" si="71"/>
        <v>0</v>
      </c>
    </row>
    <row r="663" spans="1:30" s="46" customFormat="1" hidden="1" x14ac:dyDescent="0.2">
      <c r="A663" s="9">
        <v>2021</v>
      </c>
      <c r="B663" s="1" t="s">
        <v>3</v>
      </c>
      <c r="C663" s="19" t="s">
        <v>38</v>
      </c>
      <c r="D663" s="19" t="s">
        <v>215</v>
      </c>
      <c r="E663" s="19" t="s">
        <v>270</v>
      </c>
      <c r="F663" s="20">
        <v>10058</v>
      </c>
      <c r="G663" s="20">
        <v>10058</v>
      </c>
      <c r="H663" s="20" t="s">
        <v>32</v>
      </c>
      <c r="I663" s="20" t="s">
        <v>206</v>
      </c>
      <c r="J663" s="20">
        <v>20104420282</v>
      </c>
      <c r="K663" s="19" t="s">
        <v>307</v>
      </c>
      <c r="L663" s="19"/>
      <c r="M663" s="1" t="s">
        <v>35</v>
      </c>
      <c r="N663" s="2">
        <v>361541</v>
      </c>
      <c r="O663" s="1" t="s">
        <v>36</v>
      </c>
      <c r="P663" s="3">
        <v>27.343588799999999</v>
      </c>
      <c r="Q663" s="22">
        <f t="shared" si="72"/>
        <v>0.13208174049194299</v>
      </c>
      <c r="R663" s="23">
        <f t="shared" si="73"/>
        <v>23.731999999999999</v>
      </c>
      <c r="S663" s="4">
        <v>0.15</v>
      </c>
      <c r="T663" s="3">
        <v>27.92</v>
      </c>
      <c r="U663" s="25">
        <f t="shared" si="74"/>
        <v>3.6115887999999998</v>
      </c>
      <c r="V663" s="26" t="str">
        <f t="shared" si="75"/>
        <v>1005820104420282361541</v>
      </c>
      <c r="W663" s="27">
        <v>43831</v>
      </c>
      <c r="X663" s="28"/>
      <c r="Y663" s="29"/>
      <c r="Z663" s="30">
        <f t="shared" si="76"/>
        <v>0</v>
      </c>
      <c r="AB663" s="32">
        <f t="shared" si="70"/>
        <v>0</v>
      </c>
      <c r="AC663" s="31"/>
      <c r="AD663" s="33">
        <f t="shared" si="71"/>
        <v>0</v>
      </c>
    </row>
    <row r="664" spans="1:30" s="46" customFormat="1" hidden="1" x14ac:dyDescent="0.2">
      <c r="A664" s="9">
        <v>2021</v>
      </c>
      <c r="B664" s="1" t="s">
        <v>3</v>
      </c>
      <c r="C664" s="19" t="s">
        <v>38</v>
      </c>
      <c r="D664" s="19" t="s">
        <v>215</v>
      </c>
      <c r="E664" s="19" t="s">
        <v>270</v>
      </c>
      <c r="F664" s="20">
        <v>10058</v>
      </c>
      <c r="G664" s="20">
        <v>10058</v>
      </c>
      <c r="H664" s="20" t="s">
        <v>32</v>
      </c>
      <c r="I664" s="20" t="s">
        <v>206</v>
      </c>
      <c r="J664" s="20">
        <v>20104420282</v>
      </c>
      <c r="K664" s="19" t="s">
        <v>307</v>
      </c>
      <c r="L664" s="19"/>
      <c r="M664" s="1" t="s">
        <v>35</v>
      </c>
      <c r="N664" s="2">
        <v>361571</v>
      </c>
      <c r="O664" s="1" t="s">
        <v>37</v>
      </c>
      <c r="P664" s="3">
        <v>25.216627835683624</v>
      </c>
      <c r="Q664" s="22">
        <f t="shared" si="72"/>
        <v>5.8874955261970174E-2</v>
      </c>
      <c r="R664" s="23">
        <f t="shared" si="73"/>
        <v>23.731999999999999</v>
      </c>
      <c r="S664" s="4">
        <v>0.15</v>
      </c>
      <c r="T664" s="3">
        <v>27.92</v>
      </c>
      <c r="U664" s="25">
        <f t="shared" si="74"/>
        <v>1.4846278356836251</v>
      </c>
      <c r="V664" s="26" t="str">
        <f t="shared" si="75"/>
        <v>1005820104420282361571</v>
      </c>
      <c r="W664" s="27">
        <v>43831</v>
      </c>
      <c r="X664" s="28"/>
      <c r="Y664" s="29"/>
      <c r="Z664" s="30">
        <f t="shared" si="76"/>
        <v>0</v>
      </c>
      <c r="AB664" s="32">
        <f t="shared" si="70"/>
        <v>0</v>
      </c>
      <c r="AC664" s="31"/>
      <c r="AD664" s="33">
        <f t="shared" si="71"/>
        <v>0</v>
      </c>
    </row>
    <row r="665" spans="1:30" s="46" customFormat="1" hidden="1" x14ac:dyDescent="0.2">
      <c r="A665" s="9">
        <v>2021</v>
      </c>
      <c r="B665" s="1" t="s">
        <v>3</v>
      </c>
      <c r="C665" s="19" t="s">
        <v>38</v>
      </c>
      <c r="D665" s="19" t="s">
        <v>215</v>
      </c>
      <c r="E665" s="19" t="s">
        <v>270</v>
      </c>
      <c r="F665" s="20">
        <v>10058</v>
      </c>
      <c r="G665" s="20">
        <v>10058</v>
      </c>
      <c r="H665" s="20" t="s">
        <v>261</v>
      </c>
      <c r="I665" s="20" t="s">
        <v>308</v>
      </c>
      <c r="J665" s="20">
        <v>20107314378</v>
      </c>
      <c r="K665" s="19" t="s">
        <v>309</v>
      </c>
      <c r="L665" s="19" t="s">
        <v>310</v>
      </c>
      <c r="M665" s="1" t="s">
        <v>44</v>
      </c>
      <c r="N665" s="2">
        <v>361533</v>
      </c>
      <c r="O665" s="1" t="s">
        <v>120</v>
      </c>
      <c r="P665" s="3">
        <v>65.194745054400002</v>
      </c>
      <c r="Q665" s="22">
        <f t="shared" si="72"/>
        <v>0.12907090973940538</v>
      </c>
      <c r="R665" s="23">
        <f t="shared" si="73"/>
        <v>56.779999999999994</v>
      </c>
      <c r="S665" s="4">
        <v>0.15</v>
      </c>
      <c r="T665" s="3">
        <v>66.8</v>
      </c>
      <c r="U665" s="25">
        <f t="shared" si="74"/>
        <v>8.414745054400008</v>
      </c>
      <c r="V665" s="26" t="str">
        <f t="shared" si="75"/>
        <v>1005820107314378361533</v>
      </c>
      <c r="W665" s="27">
        <v>43831</v>
      </c>
      <c r="X665" s="28"/>
      <c r="Y665" s="29"/>
      <c r="Z665" s="30">
        <f t="shared" si="76"/>
        <v>0</v>
      </c>
      <c r="AB665" s="32">
        <f t="shared" si="70"/>
        <v>0</v>
      </c>
      <c r="AC665" s="31"/>
      <c r="AD665" s="33">
        <f t="shared" si="71"/>
        <v>0</v>
      </c>
    </row>
    <row r="666" spans="1:30" s="46" customFormat="1" hidden="1" x14ac:dyDescent="0.2">
      <c r="A666" s="9">
        <v>2021</v>
      </c>
      <c r="B666" s="1" t="s">
        <v>3</v>
      </c>
      <c r="C666" s="19" t="s">
        <v>38</v>
      </c>
      <c r="D666" s="19" t="s">
        <v>215</v>
      </c>
      <c r="E666" s="19" t="s">
        <v>270</v>
      </c>
      <c r="F666" s="20">
        <v>10058</v>
      </c>
      <c r="G666" s="20">
        <v>10058</v>
      </c>
      <c r="H666" s="20" t="s">
        <v>261</v>
      </c>
      <c r="I666" s="20" t="s">
        <v>308</v>
      </c>
      <c r="J666" s="20">
        <v>20107314378</v>
      </c>
      <c r="K666" s="19" t="s">
        <v>309</v>
      </c>
      <c r="L666" s="19" t="s">
        <v>310</v>
      </c>
      <c r="M666" s="1" t="s">
        <v>35</v>
      </c>
      <c r="N666" s="2">
        <v>361540</v>
      </c>
      <c r="O666" s="1" t="s">
        <v>73</v>
      </c>
      <c r="P666" s="3">
        <v>47.09732485536</v>
      </c>
      <c r="Q666" s="22">
        <f t="shared" si="72"/>
        <v>0.10483238422825414</v>
      </c>
      <c r="R666" s="23">
        <f t="shared" si="73"/>
        <v>42.16</v>
      </c>
      <c r="S666" s="4">
        <v>0.15</v>
      </c>
      <c r="T666" s="3">
        <v>49.6</v>
      </c>
      <c r="U666" s="25">
        <f t="shared" si="74"/>
        <v>4.9373248553600035</v>
      </c>
      <c r="V666" s="26" t="str">
        <f t="shared" si="75"/>
        <v>1005820107314378361540</v>
      </c>
      <c r="W666" s="27">
        <v>43831</v>
      </c>
      <c r="X666" s="28"/>
      <c r="Y666" s="29"/>
      <c r="Z666" s="30">
        <f t="shared" si="76"/>
        <v>0</v>
      </c>
      <c r="AB666" s="32">
        <f t="shared" si="70"/>
        <v>0</v>
      </c>
      <c r="AC666" s="31"/>
      <c r="AD666" s="33">
        <f t="shared" si="71"/>
        <v>0</v>
      </c>
    </row>
    <row r="667" spans="1:30" s="46" customFormat="1" hidden="1" x14ac:dyDescent="0.2">
      <c r="A667" s="9">
        <v>2021</v>
      </c>
      <c r="B667" s="1" t="s">
        <v>3</v>
      </c>
      <c r="C667" s="19" t="s">
        <v>38</v>
      </c>
      <c r="D667" s="19" t="s">
        <v>215</v>
      </c>
      <c r="E667" s="19" t="s">
        <v>270</v>
      </c>
      <c r="F667" s="20">
        <v>10058</v>
      </c>
      <c r="G667" s="20">
        <v>10058</v>
      </c>
      <c r="H667" s="20" t="s">
        <v>287</v>
      </c>
      <c r="I667" s="20" t="s">
        <v>288</v>
      </c>
      <c r="J667" s="20">
        <v>20107695584</v>
      </c>
      <c r="K667" s="19" t="s">
        <v>311</v>
      </c>
      <c r="L667" s="19" t="s">
        <v>312</v>
      </c>
      <c r="M667" s="1" t="s">
        <v>81</v>
      </c>
      <c r="N667" s="2">
        <v>360664</v>
      </c>
      <c r="O667" s="1" t="s">
        <v>82</v>
      </c>
      <c r="P667" s="3">
        <v>50.421826727999992</v>
      </c>
      <c r="Q667" s="22">
        <f t="shared" si="72"/>
        <v>0.16419132874062725</v>
      </c>
      <c r="R667" s="23">
        <f t="shared" si="73"/>
        <v>42.143000000000001</v>
      </c>
      <c r="S667" s="4">
        <v>0.15</v>
      </c>
      <c r="T667" s="3">
        <v>49.58</v>
      </c>
      <c r="U667" s="25">
        <f t="shared" si="74"/>
        <v>8.2788267279999914</v>
      </c>
      <c r="V667" s="26" t="str">
        <f t="shared" si="75"/>
        <v>1005820107695584360664</v>
      </c>
      <c r="W667" s="27">
        <v>43831</v>
      </c>
      <c r="X667" s="28"/>
      <c r="Y667" s="29"/>
      <c r="Z667" s="30">
        <f t="shared" si="76"/>
        <v>0</v>
      </c>
      <c r="AB667" s="32">
        <f t="shared" si="70"/>
        <v>0</v>
      </c>
      <c r="AC667" s="31"/>
      <c r="AD667" s="33">
        <f t="shared" si="71"/>
        <v>0</v>
      </c>
    </row>
    <row r="668" spans="1:30" s="46" customFormat="1" hidden="1" x14ac:dyDescent="0.2">
      <c r="A668" s="9">
        <v>2021</v>
      </c>
      <c r="B668" s="1" t="s">
        <v>3</v>
      </c>
      <c r="C668" s="19" t="s">
        <v>38</v>
      </c>
      <c r="D668" s="19" t="s">
        <v>215</v>
      </c>
      <c r="E668" s="19" t="s">
        <v>270</v>
      </c>
      <c r="F668" s="20">
        <v>10058</v>
      </c>
      <c r="G668" s="20">
        <v>10058</v>
      </c>
      <c r="H668" s="20" t="s">
        <v>287</v>
      </c>
      <c r="I668" s="20" t="s">
        <v>288</v>
      </c>
      <c r="J668" s="20">
        <v>20107695584</v>
      </c>
      <c r="K668" s="19" t="s">
        <v>311</v>
      </c>
      <c r="L668" s="19" t="s">
        <v>312</v>
      </c>
      <c r="M668" s="1" t="s">
        <v>35</v>
      </c>
      <c r="N668" s="2">
        <v>361358</v>
      </c>
      <c r="O668" s="1" t="s">
        <v>114</v>
      </c>
      <c r="P668" s="3">
        <v>32.162832000000002</v>
      </c>
      <c r="Q668" s="22">
        <f t="shared" si="72"/>
        <v>0.13738939406828354</v>
      </c>
      <c r="R668" s="23">
        <f t="shared" si="73"/>
        <v>27.744</v>
      </c>
      <c r="S668" s="4">
        <v>0.15</v>
      </c>
      <c r="T668" s="3">
        <v>32.64</v>
      </c>
      <c r="U668" s="25">
        <f t="shared" si="74"/>
        <v>4.4188320000000019</v>
      </c>
      <c r="V668" s="26" t="str">
        <f t="shared" si="75"/>
        <v>1005820107695584361358</v>
      </c>
      <c r="W668" s="27">
        <v>43831</v>
      </c>
      <c r="X668" s="28"/>
      <c r="Y668" s="29"/>
      <c r="Z668" s="30">
        <f t="shared" si="76"/>
        <v>0</v>
      </c>
      <c r="AB668" s="32">
        <f t="shared" si="70"/>
        <v>0</v>
      </c>
      <c r="AC668" s="31"/>
      <c r="AD668" s="33">
        <f t="shared" si="71"/>
        <v>0</v>
      </c>
    </row>
    <row r="669" spans="1:30" s="46" customFormat="1" hidden="1" x14ac:dyDescent="0.2">
      <c r="A669" s="9">
        <v>2021</v>
      </c>
      <c r="B669" s="1" t="s">
        <v>3</v>
      </c>
      <c r="C669" s="19" t="s">
        <v>38</v>
      </c>
      <c r="D669" s="19" t="s">
        <v>215</v>
      </c>
      <c r="E669" s="19" t="s">
        <v>270</v>
      </c>
      <c r="F669" s="20">
        <v>10058</v>
      </c>
      <c r="G669" s="20">
        <v>10058</v>
      </c>
      <c r="H669" s="20" t="s">
        <v>287</v>
      </c>
      <c r="I669" s="20" t="s">
        <v>288</v>
      </c>
      <c r="J669" s="20">
        <v>20107695584</v>
      </c>
      <c r="K669" s="19" t="s">
        <v>311</v>
      </c>
      <c r="L669" s="19" t="s">
        <v>312</v>
      </c>
      <c r="M669" s="1" t="s">
        <v>44</v>
      </c>
      <c r="N669" s="2">
        <v>361532</v>
      </c>
      <c r="O669" s="1" t="s">
        <v>45</v>
      </c>
      <c r="P669" s="3">
        <v>24.865451872359092</v>
      </c>
      <c r="Q669" s="22">
        <f t="shared" si="72"/>
        <v>2.2338297940868723E-2</v>
      </c>
      <c r="R669" s="23">
        <f t="shared" si="73"/>
        <v>24.310000000000002</v>
      </c>
      <c r="S669" s="4">
        <v>0.15</v>
      </c>
      <c r="T669" s="3">
        <v>28.6</v>
      </c>
      <c r="U669" s="25">
        <f t="shared" si="74"/>
        <v>0.55545187235908955</v>
      </c>
      <c r="V669" s="26" t="str">
        <f t="shared" si="75"/>
        <v>1005820107695584361532</v>
      </c>
      <c r="W669" s="27">
        <v>43831</v>
      </c>
      <c r="X669" s="28"/>
      <c r="Y669" s="29"/>
      <c r="Z669" s="30">
        <f t="shared" si="76"/>
        <v>0</v>
      </c>
      <c r="AB669" s="32">
        <f t="shared" si="70"/>
        <v>0</v>
      </c>
      <c r="AC669" s="31"/>
      <c r="AD669" s="33">
        <f t="shared" si="71"/>
        <v>0</v>
      </c>
    </row>
    <row r="670" spans="1:30" s="46" customFormat="1" hidden="1" x14ac:dyDescent="0.2">
      <c r="A670" s="9">
        <v>2021</v>
      </c>
      <c r="B670" s="1" t="s">
        <v>3</v>
      </c>
      <c r="C670" s="19" t="s">
        <v>38</v>
      </c>
      <c r="D670" s="19" t="s">
        <v>215</v>
      </c>
      <c r="E670" s="19" t="s">
        <v>270</v>
      </c>
      <c r="F670" s="20">
        <v>10058</v>
      </c>
      <c r="G670" s="20">
        <v>10058</v>
      </c>
      <c r="H670" s="20" t="s">
        <v>261</v>
      </c>
      <c r="I670" s="20" t="s">
        <v>262</v>
      </c>
      <c r="J670" s="20">
        <v>20110768151</v>
      </c>
      <c r="K670" s="19" t="s">
        <v>313</v>
      </c>
      <c r="L670" s="19"/>
      <c r="M670" s="1" t="s">
        <v>44</v>
      </c>
      <c r="N670" s="2">
        <v>361535</v>
      </c>
      <c r="O670" s="1" t="s">
        <v>63</v>
      </c>
      <c r="P670" s="3">
        <v>35.7971328</v>
      </c>
      <c r="Q670" s="22">
        <f t="shared" si="72"/>
        <v>0.48710976092476321</v>
      </c>
      <c r="R670" s="23">
        <f t="shared" si="73"/>
        <v>18.36</v>
      </c>
      <c r="S670" s="4">
        <v>0.15</v>
      </c>
      <c r="T670" s="3">
        <v>21.6</v>
      </c>
      <c r="U670" s="25">
        <f t="shared" si="74"/>
        <v>17.437132800000001</v>
      </c>
      <c r="V670" s="26" t="str">
        <f t="shared" si="75"/>
        <v>1005820110768151361535</v>
      </c>
      <c r="W670" s="27">
        <v>43831</v>
      </c>
      <c r="X670" s="28"/>
      <c r="Y670" s="29"/>
      <c r="Z670" s="30">
        <f t="shared" si="76"/>
        <v>0</v>
      </c>
      <c r="AB670" s="32">
        <f t="shared" si="70"/>
        <v>0</v>
      </c>
      <c r="AC670" s="31"/>
      <c r="AD670" s="33">
        <f t="shared" si="71"/>
        <v>0</v>
      </c>
    </row>
    <row r="671" spans="1:30" s="46" customFormat="1" hidden="1" x14ac:dyDescent="0.2">
      <c r="A671" s="9">
        <v>2021</v>
      </c>
      <c r="B671" s="1" t="s">
        <v>3</v>
      </c>
      <c r="C671" s="19" t="s">
        <v>38</v>
      </c>
      <c r="D671" s="19" t="s">
        <v>215</v>
      </c>
      <c r="E671" s="19" t="s">
        <v>270</v>
      </c>
      <c r="F671" s="20">
        <v>10058</v>
      </c>
      <c r="G671" s="20">
        <v>10058</v>
      </c>
      <c r="H671" s="20" t="s">
        <v>261</v>
      </c>
      <c r="I671" s="20" t="s">
        <v>262</v>
      </c>
      <c r="J671" s="20">
        <v>20110768151</v>
      </c>
      <c r="K671" s="19" t="s">
        <v>313</v>
      </c>
      <c r="L671" s="19"/>
      <c r="M671" s="1" t="s">
        <v>35</v>
      </c>
      <c r="N671" s="2">
        <v>361541</v>
      </c>
      <c r="O671" s="1" t="s">
        <v>36</v>
      </c>
      <c r="P671" s="3">
        <v>27.343588799999999</v>
      </c>
      <c r="Q671" s="22">
        <f t="shared" si="72"/>
        <v>0.13829892000131316</v>
      </c>
      <c r="R671" s="23">
        <f t="shared" si="73"/>
        <v>23.561999999999998</v>
      </c>
      <c r="S671" s="4">
        <v>0.15</v>
      </c>
      <c r="T671" s="3">
        <v>27.72</v>
      </c>
      <c r="U671" s="25">
        <f t="shared" si="74"/>
        <v>3.7815888000000015</v>
      </c>
      <c r="V671" s="26" t="str">
        <f t="shared" si="75"/>
        <v>1005820110768151361541</v>
      </c>
      <c r="W671" s="27">
        <v>43831</v>
      </c>
      <c r="X671" s="28"/>
      <c r="Y671" s="29"/>
      <c r="Z671" s="30">
        <f t="shared" si="76"/>
        <v>0</v>
      </c>
      <c r="AB671" s="32">
        <f t="shared" si="70"/>
        <v>0</v>
      </c>
      <c r="AC671" s="31"/>
      <c r="AD671" s="33">
        <f t="shared" si="71"/>
        <v>0</v>
      </c>
    </row>
    <row r="672" spans="1:30" s="46" customFormat="1" hidden="1" x14ac:dyDescent="0.2">
      <c r="A672" s="9">
        <v>2021</v>
      </c>
      <c r="B672" s="1" t="s">
        <v>3</v>
      </c>
      <c r="C672" s="19" t="s">
        <v>38</v>
      </c>
      <c r="D672" s="19" t="s">
        <v>215</v>
      </c>
      <c r="E672" s="19" t="s">
        <v>270</v>
      </c>
      <c r="F672" s="20">
        <v>10058</v>
      </c>
      <c r="G672" s="20">
        <v>10058</v>
      </c>
      <c r="H672" s="20" t="s">
        <v>261</v>
      </c>
      <c r="I672" s="20" t="s">
        <v>262</v>
      </c>
      <c r="J672" s="20">
        <v>20110768151</v>
      </c>
      <c r="K672" s="19" t="s">
        <v>313</v>
      </c>
      <c r="L672" s="19"/>
      <c r="M672" s="1" t="s">
        <v>35</v>
      </c>
      <c r="N672" s="2">
        <v>361571</v>
      </c>
      <c r="O672" s="1" t="s">
        <v>37</v>
      </c>
      <c r="P672" s="3">
        <v>25.216627835683624</v>
      </c>
      <c r="Q672" s="22">
        <f t="shared" si="72"/>
        <v>6.5616538676999125E-2</v>
      </c>
      <c r="R672" s="23">
        <f t="shared" si="73"/>
        <v>23.561999999999998</v>
      </c>
      <c r="S672" s="4">
        <v>0.15</v>
      </c>
      <c r="T672" s="3">
        <v>27.72</v>
      </c>
      <c r="U672" s="25">
        <f t="shared" si="74"/>
        <v>1.6546278356836268</v>
      </c>
      <c r="V672" s="26" t="str">
        <f t="shared" si="75"/>
        <v>1005820110768151361571</v>
      </c>
      <c r="W672" s="27">
        <v>43831</v>
      </c>
      <c r="X672" s="28"/>
      <c r="Y672" s="29"/>
      <c r="Z672" s="30">
        <f t="shared" si="76"/>
        <v>0</v>
      </c>
      <c r="AB672" s="32">
        <f t="shared" si="70"/>
        <v>0</v>
      </c>
      <c r="AC672" s="31"/>
      <c r="AD672" s="33">
        <f t="shared" si="71"/>
        <v>0</v>
      </c>
    </row>
    <row r="673" spans="1:30" s="46" customFormat="1" hidden="1" x14ac:dyDescent="0.2">
      <c r="A673" s="9">
        <v>2021</v>
      </c>
      <c r="B673" s="1" t="s">
        <v>3</v>
      </c>
      <c r="C673" s="19" t="s">
        <v>38</v>
      </c>
      <c r="D673" s="19" t="s">
        <v>215</v>
      </c>
      <c r="E673" s="19" t="s">
        <v>270</v>
      </c>
      <c r="F673" s="20">
        <v>10058</v>
      </c>
      <c r="G673" s="20">
        <v>10058</v>
      </c>
      <c r="H673" s="20" t="s">
        <v>261</v>
      </c>
      <c r="I673" s="20" t="s">
        <v>262</v>
      </c>
      <c r="J673" s="20">
        <v>20111580996</v>
      </c>
      <c r="K673" s="19" t="s">
        <v>314</v>
      </c>
      <c r="L673" s="19"/>
      <c r="M673" s="1" t="s">
        <v>44</v>
      </c>
      <c r="N673" s="2">
        <v>360484</v>
      </c>
      <c r="O673" s="1" t="s">
        <v>185</v>
      </c>
      <c r="P673" s="3">
        <v>97.37109663839999</v>
      </c>
      <c r="Q673" s="22">
        <f t="shared" si="72"/>
        <v>0.19077629070343838</v>
      </c>
      <c r="R673" s="23">
        <f t="shared" si="73"/>
        <v>78.795000000000002</v>
      </c>
      <c r="S673" s="4">
        <v>0.15</v>
      </c>
      <c r="T673" s="3">
        <v>92.7</v>
      </c>
      <c r="U673" s="25">
        <f t="shared" si="74"/>
        <v>18.576096638399989</v>
      </c>
      <c r="V673" s="26" t="str">
        <f t="shared" si="75"/>
        <v>1005820111580996360484</v>
      </c>
      <c r="W673" s="27">
        <v>43831</v>
      </c>
      <c r="X673" s="28"/>
      <c r="Y673" s="29"/>
      <c r="Z673" s="30">
        <f t="shared" si="76"/>
        <v>0</v>
      </c>
      <c r="AB673" s="32">
        <f t="shared" si="70"/>
        <v>0</v>
      </c>
      <c r="AC673" s="31"/>
      <c r="AD673" s="33">
        <f t="shared" si="71"/>
        <v>0</v>
      </c>
    </row>
    <row r="674" spans="1:30" s="46" customFormat="1" hidden="1" x14ac:dyDescent="0.2">
      <c r="A674" s="9">
        <v>2021</v>
      </c>
      <c r="B674" s="1" t="s">
        <v>3</v>
      </c>
      <c r="C674" s="19" t="s">
        <v>38</v>
      </c>
      <c r="D674" s="19" t="s">
        <v>215</v>
      </c>
      <c r="E674" s="19" t="s">
        <v>270</v>
      </c>
      <c r="F674" s="20">
        <v>10058</v>
      </c>
      <c r="G674" s="20">
        <v>10058</v>
      </c>
      <c r="H674" s="20" t="s">
        <v>261</v>
      </c>
      <c r="I674" s="20" t="s">
        <v>262</v>
      </c>
      <c r="J674" s="20">
        <v>20111580996</v>
      </c>
      <c r="K674" s="19" t="s">
        <v>314</v>
      </c>
      <c r="L674" s="19"/>
      <c r="M674" s="1" t="s">
        <v>35</v>
      </c>
      <c r="N674" s="2">
        <v>361541</v>
      </c>
      <c r="O674" s="1" t="s">
        <v>36</v>
      </c>
      <c r="P674" s="3">
        <v>27.343588799999999</v>
      </c>
      <c r="Q674" s="22">
        <f t="shared" si="72"/>
        <v>0.15446358672567517</v>
      </c>
      <c r="R674" s="23">
        <f t="shared" si="73"/>
        <v>23.119999999999997</v>
      </c>
      <c r="S674" s="4">
        <v>0.15</v>
      </c>
      <c r="T674" s="3">
        <v>27.2</v>
      </c>
      <c r="U674" s="25">
        <f t="shared" si="74"/>
        <v>4.2235888000000017</v>
      </c>
      <c r="V674" s="26" t="str">
        <f t="shared" si="75"/>
        <v>1005820111580996361541</v>
      </c>
      <c r="W674" s="27">
        <v>43831</v>
      </c>
      <c r="X674" s="28"/>
      <c r="Y674" s="29"/>
      <c r="Z674" s="30">
        <f t="shared" si="76"/>
        <v>0</v>
      </c>
      <c r="AB674" s="32">
        <f t="shared" si="70"/>
        <v>0</v>
      </c>
      <c r="AC674" s="31"/>
      <c r="AD674" s="33">
        <f t="shared" si="71"/>
        <v>0</v>
      </c>
    </row>
    <row r="675" spans="1:30" s="46" customFormat="1" hidden="1" x14ac:dyDescent="0.2">
      <c r="A675" s="9">
        <v>2021</v>
      </c>
      <c r="B675" s="1" t="s">
        <v>3</v>
      </c>
      <c r="C675" s="19" t="s">
        <v>38</v>
      </c>
      <c r="D675" s="19" t="s">
        <v>215</v>
      </c>
      <c r="E675" s="19" t="s">
        <v>270</v>
      </c>
      <c r="F675" s="20">
        <v>10058</v>
      </c>
      <c r="G675" s="20">
        <v>10058</v>
      </c>
      <c r="H675" s="20" t="s">
        <v>261</v>
      </c>
      <c r="I675" s="20" t="s">
        <v>262</v>
      </c>
      <c r="J675" s="20">
        <v>20111580996</v>
      </c>
      <c r="K675" s="19" t="s">
        <v>314</v>
      </c>
      <c r="L675" s="19"/>
      <c r="M675" s="1" t="s">
        <v>35</v>
      </c>
      <c r="N675" s="2">
        <v>361571</v>
      </c>
      <c r="O675" s="1" t="s">
        <v>37</v>
      </c>
      <c r="P675" s="3">
        <v>25.216627835683624</v>
      </c>
      <c r="Q675" s="22">
        <f t="shared" si="72"/>
        <v>8.3144655556074198E-2</v>
      </c>
      <c r="R675" s="23">
        <f t="shared" si="73"/>
        <v>23.119999999999997</v>
      </c>
      <c r="S675" s="4">
        <v>0.15</v>
      </c>
      <c r="T675" s="3">
        <v>27.2</v>
      </c>
      <c r="U675" s="25">
        <f t="shared" si="74"/>
        <v>2.096627835683627</v>
      </c>
      <c r="V675" s="26" t="str">
        <f t="shared" si="75"/>
        <v>1005820111580996361571</v>
      </c>
      <c r="W675" s="27">
        <v>43831</v>
      </c>
      <c r="X675" s="28"/>
      <c r="Y675" s="29"/>
      <c r="Z675" s="30">
        <f t="shared" si="76"/>
        <v>0</v>
      </c>
      <c r="AB675" s="32">
        <f t="shared" si="70"/>
        <v>0</v>
      </c>
      <c r="AC675" s="31"/>
      <c r="AD675" s="33">
        <f t="shared" si="71"/>
        <v>0</v>
      </c>
    </row>
    <row r="676" spans="1:30" s="46" customFormat="1" hidden="1" x14ac:dyDescent="0.2">
      <c r="A676" s="9">
        <v>2021</v>
      </c>
      <c r="B676" s="1" t="s">
        <v>3</v>
      </c>
      <c r="C676" s="19" t="s">
        <v>38</v>
      </c>
      <c r="D676" s="19" t="s">
        <v>215</v>
      </c>
      <c r="E676" s="19" t="s">
        <v>270</v>
      </c>
      <c r="F676" s="20">
        <v>10058</v>
      </c>
      <c r="G676" s="20">
        <v>10058</v>
      </c>
      <c r="H676" s="20" t="s">
        <v>32</v>
      </c>
      <c r="I676" s="20" t="s">
        <v>290</v>
      </c>
      <c r="J676" s="20">
        <v>20114915026</v>
      </c>
      <c r="K676" s="19" t="s">
        <v>315</v>
      </c>
      <c r="L676" s="19"/>
      <c r="M676" s="1" t="s">
        <v>44</v>
      </c>
      <c r="N676" s="2">
        <v>361530</v>
      </c>
      <c r="O676" s="1" t="s">
        <v>192</v>
      </c>
      <c r="P676" s="3">
        <v>105.38501950080001</v>
      </c>
      <c r="Q676" s="22">
        <f t="shared" si="72"/>
        <v>6.0108348708441728E-2</v>
      </c>
      <c r="R676" s="23">
        <f t="shared" si="73"/>
        <v>99.0505</v>
      </c>
      <c r="S676" s="4">
        <v>0.15</v>
      </c>
      <c r="T676" s="3">
        <v>116.53</v>
      </c>
      <c r="U676" s="25">
        <f t="shared" si="74"/>
        <v>6.3345195008000132</v>
      </c>
      <c r="V676" s="26" t="str">
        <f t="shared" si="75"/>
        <v>1005820114915026361530</v>
      </c>
      <c r="W676" s="27">
        <v>43831</v>
      </c>
      <c r="X676" s="28"/>
      <c r="Y676" s="29"/>
      <c r="Z676" s="30">
        <f t="shared" si="76"/>
        <v>0</v>
      </c>
      <c r="AB676" s="32">
        <f t="shared" si="70"/>
        <v>0</v>
      </c>
      <c r="AC676" s="31"/>
      <c r="AD676" s="33">
        <f t="shared" si="71"/>
        <v>0</v>
      </c>
    </row>
    <row r="677" spans="1:30" s="46" customFormat="1" hidden="1" x14ac:dyDescent="0.2">
      <c r="A677" s="9">
        <v>2021</v>
      </c>
      <c r="B677" s="1" t="s">
        <v>3</v>
      </c>
      <c r="C677" s="19" t="s">
        <v>38</v>
      </c>
      <c r="D677" s="19" t="s">
        <v>215</v>
      </c>
      <c r="E677" s="19" t="s">
        <v>270</v>
      </c>
      <c r="F677" s="20">
        <v>10058</v>
      </c>
      <c r="G677" s="20">
        <v>10058</v>
      </c>
      <c r="H677" s="20" t="s">
        <v>32</v>
      </c>
      <c r="I677" s="20" t="s">
        <v>290</v>
      </c>
      <c r="J677" s="20">
        <v>20114915026</v>
      </c>
      <c r="K677" s="19" t="s">
        <v>315</v>
      </c>
      <c r="L677" s="19"/>
      <c r="M677" s="1" t="s">
        <v>44</v>
      </c>
      <c r="N677" s="2">
        <v>361537</v>
      </c>
      <c r="O677" s="1" t="s">
        <v>107</v>
      </c>
      <c r="P677" s="3">
        <v>69.981672384000007</v>
      </c>
      <c r="Q677" s="22">
        <f t="shared" si="72"/>
        <v>0.18961639429231292</v>
      </c>
      <c r="R677" s="23">
        <f t="shared" si="73"/>
        <v>56.711999999999996</v>
      </c>
      <c r="S677" s="4">
        <v>0.15</v>
      </c>
      <c r="T677" s="3">
        <v>66.72</v>
      </c>
      <c r="U677" s="25">
        <f t="shared" si="74"/>
        <v>13.26967238400001</v>
      </c>
      <c r="V677" s="26" t="str">
        <f t="shared" si="75"/>
        <v>1005820114915026361537</v>
      </c>
      <c r="W677" s="27">
        <v>43831</v>
      </c>
      <c r="X677" s="28"/>
      <c r="Y677" s="29"/>
      <c r="Z677" s="30">
        <f t="shared" si="76"/>
        <v>0</v>
      </c>
      <c r="AB677" s="32">
        <f t="shared" si="70"/>
        <v>0</v>
      </c>
      <c r="AC677" s="31"/>
      <c r="AD677" s="33">
        <f t="shared" si="71"/>
        <v>0</v>
      </c>
    </row>
    <row r="678" spans="1:30" s="46" customFormat="1" hidden="1" x14ac:dyDescent="0.2">
      <c r="A678" s="9">
        <v>2021</v>
      </c>
      <c r="B678" s="1" t="s">
        <v>3</v>
      </c>
      <c r="C678" s="19" t="s">
        <v>38</v>
      </c>
      <c r="D678" s="19" t="s">
        <v>215</v>
      </c>
      <c r="E678" s="19" t="s">
        <v>270</v>
      </c>
      <c r="F678" s="20">
        <v>10058</v>
      </c>
      <c r="G678" s="20">
        <v>10058</v>
      </c>
      <c r="H678" s="20" t="s">
        <v>32</v>
      </c>
      <c r="I678" s="20" t="s">
        <v>290</v>
      </c>
      <c r="J678" s="20">
        <v>20114915026</v>
      </c>
      <c r="K678" s="19" t="s">
        <v>315</v>
      </c>
      <c r="L678" s="19"/>
      <c r="M678" s="1" t="s">
        <v>35</v>
      </c>
      <c r="N678" s="2">
        <v>361540</v>
      </c>
      <c r="O678" s="1" t="s">
        <v>73</v>
      </c>
      <c r="P678" s="3">
        <v>47.09732485536</v>
      </c>
      <c r="Q678" s="22">
        <f t="shared" si="72"/>
        <v>0.16258513363288285</v>
      </c>
      <c r="R678" s="23">
        <f t="shared" si="73"/>
        <v>39.44</v>
      </c>
      <c r="S678" s="4">
        <v>0.15</v>
      </c>
      <c r="T678" s="3">
        <v>46.4</v>
      </c>
      <c r="U678" s="25">
        <f t="shared" si="74"/>
        <v>7.6573248553600024</v>
      </c>
      <c r="V678" s="26" t="str">
        <f t="shared" si="75"/>
        <v>1005820114915026361540</v>
      </c>
      <c r="W678" s="27">
        <v>43831</v>
      </c>
      <c r="X678" s="28"/>
      <c r="Y678" s="29"/>
      <c r="Z678" s="30">
        <f t="shared" si="76"/>
        <v>0</v>
      </c>
      <c r="AB678" s="32">
        <f t="shared" si="70"/>
        <v>0</v>
      </c>
      <c r="AC678" s="31"/>
      <c r="AD678" s="33">
        <f t="shared" si="71"/>
        <v>0</v>
      </c>
    </row>
    <row r="679" spans="1:30" s="46" customFormat="1" hidden="1" x14ac:dyDescent="0.2">
      <c r="A679" s="9">
        <v>2021</v>
      </c>
      <c r="B679" s="1" t="s">
        <v>3</v>
      </c>
      <c r="C679" s="19" t="s">
        <v>38</v>
      </c>
      <c r="D679" s="19" t="s">
        <v>215</v>
      </c>
      <c r="E679" s="19" t="s">
        <v>270</v>
      </c>
      <c r="F679" s="20">
        <v>10058</v>
      </c>
      <c r="G679" s="20">
        <v>10058</v>
      </c>
      <c r="H679" s="20" t="s">
        <v>32</v>
      </c>
      <c r="I679" s="20" t="s">
        <v>219</v>
      </c>
      <c r="J679" s="20">
        <v>20115039262</v>
      </c>
      <c r="K679" s="19" t="s">
        <v>316</v>
      </c>
      <c r="L679" s="19" t="s">
        <v>295</v>
      </c>
      <c r="M679" s="1" t="s">
        <v>35</v>
      </c>
      <c r="N679" s="2">
        <v>361085</v>
      </c>
      <c r="O679" s="1" t="s">
        <v>62</v>
      </c>
      <c r="P679" s="3">
        <v>11.512776761200001</v>
      </c>
      <c r="Q679" s="22">
        <f t="shared" si="72"/>
        <v>0.27645604767795862</v>
      </c>
      <c r="R679" s="23">
        <f t="shared" si="73"/>
        <v>8.33</v>
      </c>
      <c r="S679" s="4">
        <v>0.15</v>
      </c>
      <c r="T679" s="3">
        <v>9.8000000000000007</v>
      </c>
      <c r="U679" s="25">
        <f t="shared" si="74"/>
        <v>3.1827767612000013</v>
      </c>
      <c r="V679" s="26" t="str">
        <f t="shared" si="75"/>
        <v>1005820115039262361085</v>
      </c>
      <c r="W679" s="27">
        <v>43831</v>
      </c>
      <c r="X679" s="28"/>
      <c r="Y679" s="29"/>
      <c r="Z679" s="30">
        <f t="shared" si="76"/>
        <v>0</v>
      </c>
      <c r="AB679" s="32">
        <f t="shared" si="70"/>
        <v>0</v>
      </c>
      <c r="AC679" s="31"/>
      <c r="AD679" s="33">
        <f t="shared" si="71"/>
        <v>0</v>
      </c>
    </row>
    <row r="680" spans="1:30" s="46" customFormat="1" hidden="1" x14ac:dyDescent="0.2">
      <c r="A680" s="9">
        <v>2021</v>
      </c>
      <c r="B680" s="1" t="s">
        <v>3</v>
      </c>
      <c r="C680" s="19" t="s">
        <v>38</v>
      </c>
      <c r="D680" s="19" t="s">
        <v>215</v>
      </c>
      <c r="E680" s="19" t="s">
        <v>270</v>
      </c>
      <c r="F680" s="20">
        <v>10058</v>
      </c>
      <c r="G680" s="20">
        <v>10058</v>
      </c>
      <c r="H680" s="20" t="s">
        <v>208</v>
      </c>
      <c r="I680" s="20" t="s">
        <v>317</v>
      </c>
      <c r="J680" s="20">
        <v>20117920144</v>
      </c>
      <c r="K680" s="19" t="s">
        <v>318</v>
      </c>
      <c r="L680" s="19"/>
      <c r="M680" s="1" t="s">
        <v>44</v>
      </c>
      <c r="N680" s="2">
        <v>361532</v>
      </c>
      <c r="O680" s="1" t="s">
        <v>45</v>
      </c>
      <c r="P680" s="3">
        <v>24.865451872359092</v>
      </c>
      <c r="Q680" s="22">
        <f t="shared" si="72"/>
        <v>0.19325817592323435</v>
      </c>
      <c r="R680" s="23">
        <f t="shared" si="73"/>
        <v>20.060000000000002</v>
      </c>
      <c r="S680" s="4">
        <v>0.15</v>
      </c>
      <c r="T680" s="3">
        <v>23.6</v>
      </c>
      <c r="U680" s="25">
        <f t="shared" si="74"/>
        <v>4.8054518723590895</v>
      </c>
      <c r="V680" s="26" t="str">
        <f t="shared" si="75"/>
        <v>1005820117920144361532</v>
      </c>
      <c r="W680" s="27">
        <v>43831</v>
      </c>
      <c r="X680" s="28"/>
      <c r="Y680" s="29"/>
      <c r="Z680" s="30">
        <f t="shared" si="76"/>
        <v>0</v>
      </c>
      <c r="AB680" s="32">
        <f t="shared" si="70"/>
        <v>0</v>
      </c>
      <c r="AC680" s="31"/>
      <c r="AD680" s="33">
        <f t="shared" si="71"/>
        <v>0</v>
      </c>
    </row>
    <row r="681" spans="1:30" s="46" customFormat="1" hidden="1" x14ac:dyDescent="0.2">
      <c r="A681" s="9">
        <v>2021</v>
      </c>
      <c r="B681" s="1" t="s">
        <v>3</v>
      </c>
      <c r="C681" s="19" t="s">
        <v>38</v>
      </c>
      <c r="D681" s="19" t="s">
        <v>215</v>
      </c>
      <c r="E681" s="19" t="s">
        <v>270</v>
      </c>
      <c r="F681" s="20">
        <v>10058</v>
      </c>
      <c r="G681" s="20">
        <v>10058</v>
      </c>
      <c r="H681" s="20" t="s">
        <v>208</v>
      </c>
      <c r="I681" s="20" t="s">
        <v>317</v>
      </c>
      <c r="J681" s="20">
        <v>20117920144</v>
      </c>
      <c r="K681" s="19" t="s">
        <v>318</v>
      </c>
      <c r="L681" s="19"/>
      <c r="M681" s="1" t="s">
        <v>35</v>
      </c>
      <c r="N681" s="2">
        <v>361541</v>
      </c>
      <c r="O681" s="1" t="s">
        <v>36</v>
      </c>
      <c r="P681" s="3">
        <v>27.343588799999999</v>
      </c>
      <c r="Q681" s="22">
        <f t="shared" si="72"/>
        <v>7.9857432613234747E-2</v>
      </c>
      <c r="R681" s="23">
        <f t="shared" si="73"/>
        <v>25.16</v>
      </c>
      <c r="S681" s="4">
        <v>0.15</v>
      </c>
      <c r="T681" s="3">
        <v>29.6</v>
      </c>
      <c r="U681" s="25">
        <f t="shared" si="74"/>
        <v>2.183588799999999</v>
      </c>
      <c r="V681" s="26" t="str">
        <f t="shared" si="75"/>
        <v>1005820117920144361541</v>
      </c>
      <c r="W681" s="27">
        <v>43831</v>
      </c>
      <c r="X681" s="28"/>
      <c r="Y681" s="29"/>
      <c r="Z681" s="30">
        <f t="shared" si="76"/>
        <v>0</v>
      </c>
      <c r="AB681" s="32">
        <f t="shared" si="70"/>
        <v>0</v>
      </c>
      <c r="AC681" s="31"/>
      <c r="AD681" s="33">
        <f t="shared" si="71"/>
        <v>0</v>
      </c>
    </row>
    <row r="682" spans="1:30" s="46" customFormat="1" hidden="1" x14ac:dyDescent="0.2">
      <c r="A682" s="9">
        <v>2021</v>
      </c>
      <c r="B682" s="1" t="s">
        <v>3</v>
      </c>
      <c r="C682" s="19" t="s">
        <v>38</v>
      </c>
      <c r="D682" s="19" t="s">
        <v>215</v>
      </c>
      <c r="E682" s="19" t="s">
        <v>270</v>
      </c>
      <c r="F682" s="20">
        <v>10058</v>
      </c>
      <c r="G682" s="20">
        <v>10058</v>
      </c>
      <c r="H682" s="20" t="s">
        <v>208</v>
      </c>
      <c r="I682" s="20" t="s">
        <v>317</v>
      </c>
      <c r="J682" s="20">
        <v>20117920144</v>
      </c>
      <c r="K682" s="19" t="s">
        <v>318</v>
      </c>
      <c r="L682" s="19"/>
      <c r="M682" s="1" t="s">
        <v>35</v>
      </c>
      <c r="N682" s="2">
        <v>361571</v>
      </c>
      <c r="O682" s="1" t="s">
        <v>37</v>
      </c>
      <c r="P682" s="3">
        <v>25.216627835683624</v>
      </c>
      <c r="Q682" s="22">
        <f t="shared" si="72"/>
        <v>2.2456545757276736E-3</v>
      </c>
      <c r="R682" s="23">
        <f t="shared" si="73"/>
        <v>25.16</v>
      </c>
      <c r="S682" s="4">
        <v>0.15</v>
      </c>
      <c r="T682" s="3">
        <v>29.6</v>
      </c>
      <c r="U682" s="25">
        <f t="shared" si="74"/>
        <v>5.6627835683624284E-2</v>
      </c>
      <c r="V682" s="26" t="str">
        <f t="shared" si="75"/>
        <v>1005820117920144361571</v>
      </c>
      <c r="W682" s="27">
        <v>43831</v>
      </c>
      <c r="X682" s="28"/>
      <c r="Y682" s="29"/>
      <c r="Z682" s="30">
        <f t="shared" si="76"/>
        <v>0</v>
      </c>
      <c r="AB682" s="32">
        <f t="shared" si="70"/>
        <v>0</v>
      </c>
      <c r="AC682" s="31"/>
      <c r="AD682" s="33">
        <f t="shared" si="71"/>
        <v>0</v>
      </c>
    </row>
    <row r="683" spans="1:30" s="46" customFormat="1" hidden="1" x14ac:dyDescent="0.2">
      <c r="A683" s="9">
        <v>2021</v>
      </c>
      <c r="B683" s="1" t="s">
        <v>3</v>
      </c>
      <c r="C683" s="19" t="s">
        <v>38</v>
      </c>
      <c r="D683" s="19" t="s">
        <v>215</v>
      </c>
      <c r="E683" s="19" t="s">
        <v>270</v>
      </c>
      <c r="F683" s="20">
        <v>10058</v>
      </c>
      <c r="G683" s="20">
        <v>10058</v>
      </c>
      <c r="H683" s="20" t="s">
        <v>32</v>
      </c>
      <c r="I683" s="20" t="s">
        <v>219</v>
      </c>
      <c r="J683" s="20">
        <v>20128915711</v>
      </c>
      <c r="K683" s="19" t="s">
        <v>319</v>
      </c>
      <c r="L683" s="19" t="s">
        <v>284</v>
      </c>
      <c r="M683" s="1" t="s">
        <v>35</v>
      </c>
      <c r="N683" s="2">
        <v>361541</v>
      </c>
      <c r="O683" s="1" t="s">
        <v>36</v>
      </c>
      <c r="P683" s="3">
        <v>27.343588799999999</v>
      </c>
      <c r="Q683" s="22">
        <f t="shared" si="72"/>
        <v>0.21912225362312354</v>
      </c>
      <c r="R683" s="23">
        <f t="shared" si="73"/>
        <v>21.352</v>
      </c>
      <c r="S683" s="4">
        <v>0.15</v>
      </c>
      <c r="T683" s="3">
        <v>25.12</v>
      </c>
      <c r="U683" s="25">
        <f t="shared" si="74"/>
        <v>5.9915887999999988</v>
      </c>
      <c r="V683" s="26" t="str">
        <f t="shared" si="75"/>
        <v>1005820128915711361541</v>
      </c>
      <c r="W683" s="27">
        <v>43831</v>
      </c>
      <c r="X683" s="28"/>
      <c r="Y683" s="29"/>
      <c r="Z683" s="30">
        <f t="shared" si="76"/>
        <v>0</v>
      </c>
      <c r="AB683" s="32">
        <f t="shared" si="70"/>
        <v>0</v>
      </c>
      <c r="AC683" s="31"/>
      <c r="AD683" s="33">
        <f t="shared" si="71"/>
        <v>0</v>
      </c>
    </row>
    <row r="684" spans="1:30" s="46" customFormat="1" hidden="1" x14ac:dyDescent="0.2">
      <c r="A684" s="9">
        <v>2021</v>
      </c>
      <c r="B684" s="1" t="s">
        <v>3</v>
      </c>
      <c r="C684" s="19" t="s">
        <v>38</v>
      </c>
      <c r="D684" s="19" t="s">
        <v>215</v>
      </c>
      <c r="E684" s="19" t="s">
        <v>270</v>
      </c>
      <c r="F684" s="20">
        <v>10058</v>
      </c>
      <c r="G684" s="20">
        <v>10058</v>
      </c>
      <c r="H684" s="20" t="s">
        <v>32</v>
      </c>
      <c r="I684" s="20" t="s">
        <v>219</v>
      </c>
      <c r="J684" s="20">
        <v>20128915711</v>
      </c>
      <c r="K684" s="19" t="s">
        <v>319</v>
      </c>
      <c r="L684" s="19" t="s">
        <v>284</v>
      </c>
      <c r="M684" s="1" t="s">
        <v>35</v>
      </c>
      <c r="N684" s="2">
        <v>361571</v>
      </c>
      <c r="O684" s="1" t="s">
        <v>37</v>
      </c>
      <c r="P684" s="3">
        <v>25.216627835683624</v>
      </c>
      <c r="Q684" s="22">
        <f t="shared" si="72"/>
        <v>0.15325712307237427</v>
      </c>
      <c r="R684" s="23">
        <f t="shared" si="73"/>
        <v>21.352</v>
      </c>
      <c r="S684" s="4">
        <v>0.15</v>
      </c>
      <c r="T684" s="3">
        <v>25.12</v>
      </c>
      <c r="U684" s="25">
        <f t="shared" si="74"/>
        <v>3.8646278356836241</v>
      </c>
      <c r="V684" s="26" t="str">
        <f t="shared" si="75"/>
        <v>1005820128915711361571</v>
      </c>
      <c r="W684" s="27">
        <v>43831</v>
      </c>
      <c r="X684" s="28"/>
      <c r="Y684" s="29"/>
      <c r="Z684" s="30">
        <f t="shared" si="76"/>
        <v>0</v>
      </c>
      <c r="AB684" s="32">
        <f t="shared" si="70"/>
        <v>0</v>
      </c>
      <c r="AC684" s="31"/>
      <c r="AD684" s="33">
        <f t="shared" si="71"/>
        <v>0</v>
      </c>
    </row>
    <row r="685" spans="1:30" s="46" customFormat="1" hidden="1" x14ac:dyDescent="0.2">
      <c r="A685" s="9">
        <v>2021</v>
      </c>
      <c r="B685" s="1" t="s">
        <v>3</v>
      </c>
      <c r="C685" s="19" t="s">
        <v>38</v>
      </c>
      <c r="D685" s="19" t="s">
        <v>215</v>
      </c>
      <c r="E685" s="19" t="s">
        <v>270</v>
      </c>
      <c r="F685" s="20">
        <v>10058</v>
      </c>
      <c r="G685" s="20">
        <v>10058</v>
      </c>
      <c r="H685" s="20" t="s">
        <v>287</v>
      </c>
      <c r="I685" s="20" t="s">
        <v>320</v>
      </c>
      <c r="J685" s="20">
        <v>20131257750</v>
      </c>
      <c r="K685" s="19" t="s">
        <v>321</v>
      </c>
      <c r="L685" s="19"/>
      <c r="M685" s="1" t="s">
        <v>44</v>
      </c>
      <c r="N685" s="2">
        <v>361532</v>
      </c>
      <c r="O685" s="1" t="s">
        <v>45</v>
      </c>
      <c r="P685" s="3">
        <v>24.865451872359092</v>
      </c>
      <c r="Q685" s="22">
        <f t="shared" si="72"/>
        <v>0.17958458568464519</v>
      </c>
      <c r="R685" s="23">
        <f t="shared" si="73"/>
        <v>20.399999999999999</v>
      </c>
      <c r="S685" s="4">
        <v>0.15</v>
      </c>
      <c r="T685" s="3">
        <v>24</v>
      </c>
      <c r="U685" s="25">
        <f t="shared" si="74"/>
        <v>4.4654518723590932</v>
      </c>
      <c r="V685" s="26" t="str">
        <f t="shared" si="75"/>
        <v>1005820131257750361532</v>
      </c>
      <c r="W685" s="27">
        <v>43831</v>
      </c>
      <c r="X685" s="28"/>
      <c r="Y685" s="29"/>
      <c r="Z685" s="30">
        <f t="shared" si="76"/>
        <v>0</v>
      </c>
      <c r="AB685" s="32">
        <f t="shared" si="70"/>
        <v>0</v>
      </c>
      <c r="AC685" s="31"/>
      <c r="AD685" s="33">
        <f t="shared" si="71"/>
        <v>0</v>
      </c>
    </row>
    <row r="686" spans="1:30" s="46" customFormat="1" hidden="1" x14ac:dyDescent="0.2">
      <c r="A686" s="9">
        <v>2021</v>
      </c>
      <c r="B686" s="1" t="s">
        <v>3</v>
      </c>
      <c r="C686" s="19" t="s">
        <v>38</v>
      </c>
      <c r="D686" s="19" t="s">
        <v>215</v>
      </c>
      <c r="E686" s="19" t="s">
        <v>270</v>
      </c>
      <c r="F686" s="20">
        <v>10058</v>
      </c>
      <c r="G686" s="20">
        <v>10058</v>
      </c>
      <c r="H686" s="20" t="s">
        <v>287</v>
      </c>
      <c r="I686" s="20" t="s">
        <v>320</v>
      </c>
      <c r="J686" s="20">
        <v>20131257750</v>
      </c>
      <c r="K686" s="19" t="s">
        <v>321</v>
      </c>
      <c r="L686" s="19"/>
      <c r="M686" s="1" t="s">
        <v>35</v>
      </c>
      <c r="N686" s="2">
        <v>361541</v>
      </c>
      <c r="O686" s="1" t="s">
        <v>36</v>
      </c>
      <c r="P686" s="3">
        <v>27.343588799999999</v>
      </c>
      <c r="Q686" s="22">
        <f t="shared" si="72"/>
        <v>0.20917476640813149</v>
      </c>
      <c r="R686" s="23">
        <f t="shared" si="73"/>
        <v>21.623999999999999</v>
      </c>
      <c r="S686" s="4">
        <v>0.15</v>
      </c>
      <c r="T686" s="3">
        <v>25.44</v>
      </c>
      <c r="U686" s="25">
        <f t="shared" si="74"/>
        <v>5.7195888000000004</v>
      </c>
      <c r="V686" s="26" t="str">
        <f t="shared" si="75"/>
        <v>1005820131257750361541</v>
      </c>
      <c r="W686" s="27">
        <v>43831</v>
      </c>
      <c r="X686" s="28"/>
      <c r="Y686" s="29"/>
      <c r="Z686" s="30">
        <f t="shared" si="76"/>
        <v>0</v>
      </c>
      <c r="AB686" s="32">
        <f t="shared" si="70"/>
        <v>0</v>
      </c>
      <c r="AC686" s="31"/>
      <c r="AD686" s="33">
        <f t="shared" si="71"/>
        <v>0</v>
      </c>
    </row>
    <row r="687" spans="1:30" s="46" customFormat="1" hidden="1" x14ac:dyDescent="0.2">
      <c r="A687" s="9">
        <v>2021</v>
      </c>
      <c r="B687" s="1" t="s">
        <v>3</v>
      </c>
      <c r="C687" s="19" t="s">
        <v>38</v>
      </c>
      <c r="D687" s="19" t="s">
        <v>215</v>
      </c>
      <c r="E687" s="19" t="s">
        <v>270</v>
      </c>
      <c r="F687" s="20">
        <v>10058</v>
      </c>
      <c r="G687" s="20">
        <v>10058</v>
      </c>
      <c r="H687" s="20" t="s">
        <v>287</v>
      </c>
      <c r="I687" s="20" t="s">
        <v>320</v>
      </c>
      <c r="J687" s="20">
        <v>20131257750</v>
      </c>
      <c r="K687" s="19" t="s">
        <v>321</v>
      </c>
      <c r="L687" s="19"/>
      <c r="M687" s="1" t="s">
        <v>35</v>
      </c>
      <c r="N687" s="2">
        <v>361571</v>
      </c>
      <c r="O687" s="1" t="s">
        <v>37</v>
      </c>
      <c r="P687" s="3">
        <v>25.216627835683624</v>
      </c>
      <c r="Q687" s="22">
        <f t="shared" si="72"/>
        <v>0.14247058960832815</v>
      </c>
      <c r="R687" s="23">
        <f t="shared" si="73"/>
        <v>21.623999999999999</v>
      </c>
      <c r="S687" s="4">
        <v>0.15</v>
      </c>
      <c r="T687" s="3">
        <v>25.44</v>
      </c>
      <c r="U687" s="25">
        <f t="shared" si="74"/>
        <v>3.5926278356836256</v>
      </c>
      <c r="V687" s="26" t="str">
        <f t="shared" si="75"/>
        <v>1005820131257750361571</v>
      </c>
      <c r="W687" s="27">
        <v>43831</v>
      </c>
      <c r="X687" s="28"/>
      <c r="Y687" s="29"/>
      <c r="Z687" s="30">
        <f t="shared" si="76"/>
        <v>0</v>
      </c>
      <c r="AB687" s="32">
        <f t="shared" si="70"/>
        <v>0</v>
      </c>
      <c r="AC687" s="31"/>
      <c r="AD687" s="33">
        <f t="shared" si="71"/>
        <v>0</v>
      </c>
    </row>
    <row r="688" spans="1:30" s="46" customFormat="1" hidden="1" x14ac:dyDescent="0.2">
      <c r="A688" s="9">
        <v>2021</v>
      </c>
      <c r="B688" s="1" t="s">
        <v>3</v>
      </c>
      <c r="C688" s="19" t="s">
        <v>38</v>
      </c>
      <c r="D688" s="19" t="s">
        <v>215</v>
      </c>
      <c r="E688" s="19" t="s">
        <v>270</v>
      </c>
      <c r="F688" s="20">
        <v>10058</v>
      </c>
      <c r="G688" s="20">
        <v>10058</v>
      </c>
      <c r="H688" s="20" t="s">
        <v>32</v>
      </c>
      <c r="I688" s="20" t="s">
        <v>206</v>
      </c>
      <c r="J688" s="20">
        <v>20133530003</v>
      </c>
      <c r="K688" s="19" t="s">
        <v>322</v>
      </c>
      <c r="L688" s="19" t="s">
        <v>323</v>
      </c>
      <c r="M688" s="1" t="s">
        <v>44</v>
      </c>
      <c r="N688" s="2">
        <v>360484</v>
      </c>
      <c r="O688" s="1" t="s">
        <v>185</v>
      </c>
      <c r="P688" s="3">
        <v>97.37109663839999</v>
      </c>
      <c r="Q688" s="22">
        <f t="shared" si="72"/>
        <v>3.3645473364300238E-2</v>
      </c>
      <c r="R688" s="23">
        <f t="shared" si="73"/>
        <v>94.094999999999999</v>
      </c>
      <c r="S688" s="4">
        <v>0.15</v>
      </c>
      <c r="T688" s="3">
        <v>110.7</v>
      </c>
      <c r="U688" s="25">
        <f t="shared" si="74"/>
        <v>3.2760966383999914</v>
      </c>
      <c r="V688" s="26" t="str">
        <f t="shared" si="75"/>
        <v>1005820133530003360484</v>
      </c>
      <c r="W688" s="27">
        <v>43831</v>
      </c>
      <c r="X688" s="28"/>
      <c r="Y688" s="29"/>
      <c r="Z688" s="30">
        <f t="shared" si="76"/>
        <v>0</v>
      </c>
      <c r="AB688" s="32">
        <f t="shared" si="70"/>
        <v>0</v>
      </c>
      <c r="AC688" s="31"/>
      <c r="AD688" s="33">
        <f t="shared" si="71"/>
        <v>0</v>
      </c>
    </row>
    <row r="689" spans="1:30" s="46" customFormat="1" hidden="1" x14ac:dyDescent="0.2">
      <c r="A689" s="9">
        <v>2021</v>
      </c>
      <c r="B689" s="1" t="s">
        <v>3</v>
      </c>
      <c r="C689" s="19" t="s">
        <v>38</v>
      </c>
      <c r="D689" s="19" t="s">
        <v>215</v>
      </c>
      <c r="E689" s="19" t="s">
        <v>270</v>
      </c>
      <c r="F689" s="20">
        <v>10058</v>
      </c>
      <c r="G689" s="20">
        <v>10058</v>
      </c>
      <c r="H689" s="20" t="s">
        <v>32</v>
      </c>
      <c r="I689" s="20" t="s">
        <v>206</v>
      </c>
      <c r="J689" s="20">
        <v>20133530003</v>
      </c>
      <c r="K689" s="19" t="s">
        <v>322</v>
      </c>
      <c r="L689" s="19" t="s">
        <v>323</v>
      </c>
      <c r="M689" s="1" t="s">
        <v>35</v>
      </c>
      <c r="N689" s="2">
        <v>361085</v>
      </c>
      <c r="O689" s="1" t="s">
        <v>62</v>
      </c>
      <c r="P689" s="3">
        <v>11.512776761200001</v>
      </c>
      <c r="Q689" s="22">
        <f t="shared" si="72"/>
        <v>0.17309262591766705</v>
      </c>
      <c r="R689" s="23">
        <f t="shared" si="73"/>
        <v>9.52</v>
      </c>
      <c r="S689" s="4">
        <v>0.15</v>
      </c>
      <c r="T689" s="3">
        <v>11.2</v>
      </c>
      <c r="U689" s="25">
        <f t="shared" si="74"/>
        <v>1.9927767612000018</v>
      </c>
      <c r="V689" s="26" t="str">
        <f t="shared" si="75"/>
        <v>1005820133530003361085</v>
      </c>
      <c r="W689" s="27">
        <v>43831</v>
      </c>
      <c r="X689" s="28"/>
      <c r="Y689" s="29"/>
      <c r="Z689" s="30">
        <f t="shared" si="76"/>
        <v>0</v>
      </c>
      <c r="AB689" s="32">
        <f t="shared" si="70"/>
        <v>0</v>
      </c>
      <c r="AC689" s="31"/>
      <c r="AD689" s="33">
        <f t="shared" si="71"/>
        <v>0</v>
      </c>
    </row>
    <row r="690" spans="1:30" s="46" customFormat="1" hidden="1" x14ac:dyDescent="0.2">
      <c r="A690" s="9">
        <v>2021</v>
      </c>
      <c r="B690" s="1" t="s">
        <v>3</v>
      </c>
      <c r="C690" s="19" t="s">
        <v>38</v>
      </c>
      <c r="D690" s="19" t="s">
        <v>215</v>
      </c>
      <c r="E690" s="19" t="s">
        <v>270</v>
      </c>
      <c r="F690" s="20">
        <v>10058</v>
      </c>
      <c r="G690" s="20">
        <v>10058</v>
      </c>
      <c r="H690" s="20" t="s">
        <v>32</v>
      </c>
      <c r="I690" s="20" t="s">
        <v>206</v>
      </c>
      <c r="J690" s="20">
        <v>20133530003</v>
      </c>
      <c r="K690" s="19" t="s">
        <v>322</v>
      </c>
      <c r="L690" s="19" t="s">
        <v>323</v>
      </c>
      <c r="M690" s="1" t="s">
        <v>35</v>
      </c>
      <c r="N690" s="2">
        <v>361541</v>
      </c>
      <c r="O690" s="1" t="s">
        <v>36</v>
      </c>
      <c r="P690" s="3">
        <v>27.343588799999999</v>
      </c>
      <c r="Q690" s="22">
        <f t="shared" si="72"/>
        <v>7.9857432613234747E-2</v>
      </c>
      <c r="R690" s="23">
        <f t="shared" si="73"/>
        <v>25.16</v>
      </c>
      <c r="S690" s="4">
        <v>0.15</v>
      </c>
      <c r="T690" s="3">
        <v>29.6</v>
      </c>
      <c r="U690" s="25">
        <f t="shared" si="74"/>
        <v>2.183588799999999</v>
      </c>
      <c r="V690" s="26" t="str">
        <f t="shared" si="75"/>
        <v>1005820133530003361541</v>
      </c>
      <c r="W690" s="27">
        <v>43831</v>
      </c>
      <c r="X690" s="28"/>
      <c r="Y690" s="29"/>
      <c r="Z690" s="30">
        <f t="shared" si="76"/>
        <v>0</v>
      </c>
      <c r="AB690" s="32">
        <f t="shared" si="70"/>
        <v>0</v>
      </c>
      <c r="AC690" s="31"/>
      <c r="AD690" s="33">
        <f t="shared" si="71"/>
        <v>0</v>
      </c>
    </row>
    <row r="691" spans="1:30" s="46" customFormat="1" hidden="1" x14ac:dyDescent="0.2">
      <c r="A691" s="9">
        <v>2021</v>
      </c>
      <c r="B691" s="1" t="s">
        <v>3</v>
      </c>
      <c r="C691" s="19" t="s">
        <v>38</v>
      </c>
      <c r="D691" s="19" t="s">
        <v>215</v>
      </c>
      <c r="E691" s="19" t="s">
        <v>270</v>
      </c>
      <c r="F691" s="20">
        <v>10058</v>
      </c>
      <c r="G691" s="20">
        <v>10058</v>
      </c>
      <c r="H691" s="20" t="s">
        <v>32</v>
      </c>
      <c r="I691" s="20" t="s">
        <v>206</v>
      </c>
      <c r="J691" s="20">
        <v>20133530003</v>
      </c>
      <c r="K691" s="19" t="s">
        <v>322</v>
      </c>
      <c r="L691" s="19" t="s">
        <v>323</v>
      </c>
      <c r="M691" s="1" t="s">
        <v>35</v>
      </c>
      <c r="N691" s="2">
        <v>361571</v>
      </c>
      <c r="O691" s="1" t="s">
        <v>37</v>
      </c>
      <c r="P691" s="3">
        <v>25.216627835683624</v>
      </c>
      <c r="Q691" s="22">
        <f t="shared" si="72"/>
        <v>2.2456545757276736E-3</v>
      </c>
      <c r="R691" s="23">
        <f t="shared" si="73"/>
        <v>25.16</v>
      </c>
      <c r="S691" s="4">
        <v>0.15</v>
      </c>
      <c r="T691" s="3">
        <v>29.6</v>
      </c>
      <c r="U691" s="25">
        <f t="shared" si="74"/>
        <v>5.6627835683624284E-2</v>
      </c>
      <c r="V691" s="26" t="str">
        <f t="shared" si="75"/>
        <v>1005820133530003361571</v>
      </c>
      <c r="W691" s="27">
        <v>43831</v>
      </c>
      <c r="X691" s="28"/>
      <c r="Y691" s="29"/>
      <c r="Z691" s="30">
        <f t="shared" si="76"/>
        <v>0</v>
      </c>
      <c r="AB691" s="32">
        <f t="shared" si="70"/>
        <v>0</v>
      </c>
      <c r="AC691" s="31"/>
      <c r="AD691" s="33">
        <f t="shared" si="71"/>
        <v>0</v>
      </c>
    </row>
    <row r="692" spans="1:30" s="46" customFormat="1" hidden="1" x14ac:dyDescent="0.2">
      <c r="A692" s="9">
        <v>2021</v>
      </c>
      <c r="B692" s="1" t="s">
        <v>3</v>
      </c>
      <c r="C692" s="19" t="s">
        <v>38</v>
      </c>
      <c r="D692" s="19" t="s">
        <v>215</v>
      </c>
      <c r="E692" s="19" t="s">
        <v>270</v>
      </c>
      <c r="F692" s="20">
        <v>10058</v>
      </c>
      <c r="G692" s="20">
        <v>10058</v>
      </c>
      <c r="H692" s="20" t="s">
        <v>32</v>
      </c>
      <c r="I692" s="20" t="s">
        <v>206</v>
      </c>
      <c r="J692" s="20">
        <v>20136222725</v>
      </c>
      <c r="K692" s="19" t="s">
        <v>324</v>
      </c>
      <c r="L692" s="19"/>
      <c r="M692" s="1" t="s">
        <v>44</v>
      </c>
      <c r="N692" s="2">
        <v>361532</v>
      </c>
      <c r="O692" s="1" t="s">
        <v>45</v>
      </c>
      <c r="P692" s="3">
        <v>24.865451872359092</v>
      </c>
      <c r="Q692" s="22">
        <f t="shared" si="72"/>
        <v>0.15223740520746676</v>
      </c>
      <c r="R692" s="23">
        <f t="shared" si="73"/>
        <v>21.08</v>
      </c>
      <c r="S692" s="4">
        <v>0.15</v>
      </c>
      <c r="T692" s="3">
        <v>24.8</v>
      </c>
      <c r="U692" s="25">
        <f t="shared" si="74"/>
        <v>3.7854518723590935</v>
      </c>
      <c r="V692" s="26" t="str">
        <f t="shared" si="75"/>
        <v>1005820136222725361532</v>
      </c>
      <c r="W692" s="27">
        <v>43831</v>
      </c>
      <c r="X692" s="28"/>
      <c r="Y692" s="29"/>
      <c r="Z692" s="30">
        <f t="shared" si="76"/>
        <v>0</v>
      </c>
      <c r="AB692" s="32">
        <f t="shared" si="70"/>
        <v>0</v>
      </c>
      <c r="AC692" s="31"/>
      <c r="AD692" s="33">
        <f t="shared" si="71"/>
        <v>0</v>
      </c>
    </row>
    <row r="693" spans="1:30" s="46" customFormat="1" hidden="1" x14ac:dyDescent="0.2">
      <c r="A693" s="9">
        <v>2021</v>
      </c>
      <c r="B693" s="1" t="s">
        <v>3</v>
      </c>
      <c r="C693" s="19" t="s">
        <v>38</v>
      </c>
      <c r="D693" s="19" t="s">
        <v>215</v>
      </c>
      <c r="E693" s="19" t="s">
        <v>270</v>
      </c>
      <c r="F693" s="20">
        <v>10058</v>
      </c>
      <c r="G693" s="20">
        <v>10058</v>
      </c>
      <c r="H693" s="20" t="s">
        <v>32</v>
      </c>
      <c r="I693" s="20" t="s">
        <v>206</v>
      </c>
      <c r="J693" s="20">
        <v>20136222725</v>
      </c>
      <c r="K693" s="19" t="s">
        <v>324</v>
      </c>
      <c r="L693" s="19"/>
      <c r="M693" s="1" t="s">
        <v>35</v>
      </c>
      <c r="N693" s="2">
        <v>361541</v>
      </c>
      <c r="O693" s="1" t="s">
        <v>36</v>
      </c>
      <c r="P693" s="3">
        <v>27.343588799999999</v>
      </c>
      <c r="Q693" s="22">
        <f t="shared" si="72"/>
        <v>0.19798384329126539</v>
      </c>
      <c r="R693" s="23">
        <f t="shared" si="73"/>
        <v>21.93</v>
      </c>
      <c r="S693" s="4">
        <v>0.15</v>
      </c>
      <c r="T693" s="3">
        <v>25.8</v>
      </c>
      <c r="U693" s="25">
        <f t="shared" si="74"/>
        <v>5.4135887999999994</v>
      </c>
      <c r="V693" s="26" t="str">
        <f t="shared" si="75"/>
        <v>1005820136222725361541</v>
      </c>
      <c r="W693" s="27">
        <v>43831</v>
      </c>
      <c r="X693" s="28"/>
      <c r="Y693" s="29"/>
      <c r="Z693" s="30">
        <f t="shared" si="76"/>
        <v>0</v>
      </c>
      <c r="AB693" s="32">
        <f t="shared" si="70"/>
        <v>0</v>
      </c>
      <c r="AC693" s="31"/>
      <c r="AD693" s="33">
        <f t="shared" si="71"/>
        <v>0</v>
      </c>
    </row>
    <row r="694" spans="1:30" s="46" customFormat="1" hidden="1" x14ac:dyDescent="0.2">
      <c r="A694" s="9">
        <v>2021</v>
      </c>
      <c r="B694" s="1" t="s">
        <v>3</v>
      </c>
      <c r="C694" s="19" t="s">
        <v>38</v>
      </c>
      <c r="D694" s="19" t="s">
        <v>215</v>
      </c>
      <c r="E694" s="19" t="s">
        <v>270</v>
      </c>
      <c r="F694" s="20">
        <v>10058</v>
      </c>
      <c r="G694" s="20">
        <v>10058</v>
      </c>
      <c r="H694" s="20" t="s">
        <v>32</v>
      </c>
      <c r="I694" s="20" t="s">
        <v>206</v>
      </c>
      <c r="J694" s="20">
        <v>20136222725</v>
      </c>
      <c r="K694" s="19" t="s">
        <v>324</v>
      </c>
      <c r="L694" s="19"/>
      <c r="M694" s="1" t="s">
        <v>35</v>
      </c>
      <c r="N694" s="2">
        <v>361571</v>
      </c>
      <c r="O694" s="1" t="s">
        <v>37</v>
      </c>
      <c r="P694" s="3">
        <v>25.216627835683624</v>
      </c>
      <c r="Q694" s="22">
        <f t="shared" si="72"/>
        <v>0.13033573946127619</v>
      </c>
      <c r="R694" s="23">
        <f t="shared" si="73"/>
        <v>21.93</v>
      </c>
      <c r="S694" s="4">
        <v>0.15</v>
      </c>
      <c r="T694" s="3">
        <v>25.8</v>
      </c>
      <c r="U694" s="25">
        <f t="shared" si="74"/>
        <v>3.2866278356836247</v>
      </c>
      <c r="V694" s="26" t="str">
        <f t="shared" si="75"/>
        <v>1005820136222725361571</v>
      </c>
      <c r="W694" s="27">
        <v>43831</v>
      </c>
      <c r="X694" s="28"/>
      <c r="Y694" s="29"/>
      <c r="Z694" s="30">
        <f t="shared" si="76"/>
        <v>0</v>
      </c>
      <c r="AB694" s="32">
        <f t="shared" si="70"/>
        <v>0</v>
      </c>
      <c r="AC694" s="31"/>
      <c r="AD694" s="33">
        <f t="shared" si="71"/>
        <v>0</v>
      </c>
    </row>
    <row r="695" spans="1:30" s="46" customFormat="1" hidden="1" x14ac:dyDescent="0.2">
      <c r="A695" s="9">
        <v>2021</v>
      </c>
      <c r="B695" s="1" t="s">
        <v>3</v>
      </c>
      <c r="C695" s="19" t="s">
        <v>38</v>
      </c>
      <c r="D695" s="19" t="s">
        <v>215</v>
      </c>
      <c r="E695" s="19" t="s">
        <v>270</v>
      </c>
      <c r="F695" s="20">
        <v>10058</v>
      </c>
      <c r="G695" s="20">
        <v>10058</v>
      </c>
      <c r="H695" s="20" t="s">
        <v>261</v>
      </c>
      <c r="I695" s="20" t="s">
        <v>308</v>
      </c>
      <c r="J695" s="20">
        <v>20136629591</v>
      </c>
      <c r="K695" s="19" t="s">
        <v>325</v>
      </c>
      <c r="L695" s="19" t="s">
        <v>326</v>
      </c>
      <c r="M695" s="1" t="s">
        <v>35</v>
      </c>
      <c r="N695" s="2">
        <v>361421</v>
      </c>
      <c r="O695" s="1" t="s">
        <v>224</v>
      </c>
      <c r="P695" s="3">
        <v>79.0916</v>
      </c>
      <c r="Q695" s="22">
        <f t="shared" si="72"/>
        <v>5.0822084772592979E-2</v>
      </c>
      <c r="R695" s="23">
        <f t="shared" si="73"/>
        <v>75.071999999999989</v>
      </c>
      <c r="S695" s="4">
        <v>0.15</v>
      </c>
      <c r="T695" s="3">
        <v>88.32</v>
      </c>
      <c r="U695" s="25">
        <f t="shared" si="74"/>
        <v>4.0196000000000112</v>
      </c>
      <c r="V695" s="26" t="str">
        <f t="shared" si="75"/>
        <v>1005820136629591361421</v>
      </c>
      <c r="W695" s="27">
        <v>43831</v>
      </c>
      <c r="X695" s="28"/>
      <c r="Y695" s="29"/>
      <c r="Z695" s="30">
        <f t="shared" si="76"/>
        <v>0</v>
      </c>
      <c r="AB695" s="32">
        <f t="shared" si="70"/>
        <v>0</v>
      </c>
      <c r="AC695" s="31"/>
      <c r="AD695" s="33">
        <f t="shared" si="71"/>
        <v>0</v>
      </c>
    </row>
    <row r="696" spans="1:30" s="46" customFormat="1" hidden="1" x14ac:dyDescent="0.2">
      <c r="A696" s="9">
        <v>2021</v>
      </c>
      <c r="B696" s="1" t="s">
        <v>3</v>
      </c>
      <c r="C696" s="19" t="s">
        <v>38</v>
      </c>
      <c r="D696" s="19" t="s">
        <v>215</v>
      </c>
      <c r="E696" s="19" t="s">
        <v>270</v>
      </c>
      <c r="F696" s="20">
        <v>10058</v>
      </c>
      <c r="G696" s="20">
        <v>10058</v>
      </c>
      <c r="H696" s="20" t="s">
        <v>41</v>
      </c>
      <c r="I696" s="20" t="s">
        <v>177</v>
      </c>
      <c r="J696" s="20">
        <v>20140452107</v>
      </c>
      <c r="K696" s="19" t="s">
        <v>327</v>
      </c>
      <c r="L696" s="19" t="s">
        <v>328</v>
      </c>
      <c r="M696" s="1" t="s">
        <v>48</v>
      </c>
      <c r="N696" s="2">
        <v>360857</v>
      </c>
      <c r="O696" s="1" t="s">
        <v>61</v>
      </c>
      <c r="P696" s="3">
        <v>43.087720000000004</v>
      </c>
      <c r="Q696" s="22">
        <f t="shared" si="72"/>
        <v>7.927363063072268E-2</v>
      </c>
      <c r="R696" s="23">
        <f t="shared" si="73"/>
        <v>39.672000000000004</v>
      </c>
      <c r="S696" s="4">
        <v>0.13</v>
      </c>
      <c r="T696" s="3">
        <v>45.6</v>
      </c>
      <c r="U696" s="25">
        <f t="shared" si="74"/>
        <v>3.4157200000000003</v>
      </c>
      <c r="V696" s="26" t="str">
        <f t="shared" si="75"/>
        <v>1005820140452107360857</v>
      </c>
      <c r="W696" s="27">
        <v>43831</v>
      </c>
      <c r="X696" s="28"/>
      <c r="Y696" s="29"/>
      <c r="Z696" s="30">
        <f t="shared" si="76"/>
        <v>0</v>
      </c>
      <c r="AB696" s="32">
        <f t="shared" si="70"/>
        <v>0</v>
      </c>
      <c r="AC696" s="31"/>
      <c r="AD696" s="33">
        <f t="shared" si="71"/>
        <v>0</v>
      </c>
    </row>
    <row r="697" spans="1:30" s="46" customFormat="1" hidden="1" x14ac:dyDescent="0.2">
      <c r="A697" s="9">
        <v>2021</v>
      </c>
      <c r="B697" s="1" t="s">
        <v>3</v>
      </c>
      <c r="C697" s="19" t="s">
        <v>38</v>
      </c>
      <c r="D697" s="19" t="s">
        <v>215</v>
      </c>
      <c r="E697" s="19" t="s">
        <v>270</v>
      </c>
      <c r="F697" s="20">
        <v>10058</v>
      </c>
      <c r="G697" s="20">
        <v>10058</v>
      </c>
      <c r="H697" s="20" t="s">
        <v>41</v>
      </c>
      <c r="I697" s="20" t="s">
        <v>177</v>
      </c>
      <c r="J697" s="20">
        <v>20140452107</v>
      </c>
      <c r="K697" s="19" t="s">
        <v>327</v>
      </c>
      <c r="L697" s="19" t="s">
        <v>328</v>
      </c>
      <c r="M697" s="1" t="s">
        <v>35</v>
      </c>
      <c r="N697" s="2">
        <v>361444</v>
      </c>
      <c r="O697" s="1" t="s">
        <v>54</v>
      </c>
      <c r="P697" s="3">
        <v>29.02</v>
      </c>
      <c r="Q697" s="22">
        <f t="shared" si="72"/>
        <v>7.8435561681598931E-2</v>
      </c>
      <c r="R697" s="23">
        <f t="shared" si="73"/>
        <v>26.7438</v>
      </c>
      <c r="S697" s="4">
        <v>0.13</v>
      </c>
      <c r="T697" s="3">
        <v>30.74</v>
      </c>
      <c r="U697" s="25">
        <f t="shared" si="74"/>
        <v>2.2761999999999993</v>
      </c>
      <c r="V697" s="26" t="str">
        <f t="shared" si="75"/>
        <v>1005820140452107361444</v>
      </c>
      <c r="W697" s="27">
        <v>43831</v>
      </c>
      <c r="X697" s="28"/>
      <c r="Y697" s="29"/>
      <c r="Z697" s="30">
        <f t="shared" si="76"/>
        <v>0</v>
      </c>
      <c r="AB697" s="32">
        <f t="shared" si="70"/>
        <v>0</v>
      </c>
      <c r="AC697" s="31"/>
      <c r="AD697" s="33">
        <f t="shared" si="71"/>
        <v>0</v>
      </c>
    </row>
    <row r="698" spans="1:30" s="46" customFormat="1" hidden="1" x14ac:dyDescent="0.2">
      <c r="A698" s="9">
        <v>2021</v>
      </c>
      <c r="B698" s="1" t="s">
        <v>3</v>
      </c>
      <c r="C698" s="19" t="s">
        <v>38</v>
      </c>
      <c r="D698" s="19" t="s">
        <v>215</v>
      </c>
      <c r="E698" s="19" t="s">
        <v>270</v>
      </c>
      <c r="F698" s="20">
        <v>10058</v>
      </c>
      <c r="G698" s="20">
        <v>10058</v>
      </c>
      <c r="H698" s="20" t="s">
        <v>41</v>
      </c>
      <c r="I698" s="20" t="s">
        <v>177</v>
      </c>
      <c r="J698" s="20">
        <v>20140452107</v>
      </c>
      <c r="K698" s="19" t="s">
        <v>327</v>
      </c>
      <c r="L698" s="19" t="s">
        <v>328</v>
      </c>
      <c r="M698" s="1" t="s">
        <v>44</v>
      </c>
      <c r="N698" s="2">
        <v>361531</v>
      </c>
      <c r="O698" s="1" t="s">
        <v>72</v>
      </c>
      <c r="P698" s="3">
        <v>104.838303024</v>
      </c>
      <c r="Q698" s="22">
        <f t="shared" si="72"/>
        <v>0.18274144536290526</v>
      </c>
      <c r="R698" s="23">
        <f t="shared" si="73"/>
        <v>85.679999999999993</v>
      </c>
      <c r="S698" s="4">
        <v>0.15</v>
      </c>
      <c r="T698" s="3">
        <v>100.8</v>
      </c>
      <c r="U698" s="25">
        <f t="shared" si="74"/>
        <v>19.158303024000006</v>
      </c>
      <c r="V698" s="26" t="str">
        <f t="shared" si="75"/>
        <v>1005820140452107361531</v>
      </c>
      <c r="W698" s="27">
        <v>43831</v>
      </c>
      <c r="X698" s="28"/>
      <c r="Y698" s="29"/>
      <c r="Z698" s="30">
        <f t="shared" si="76"/>
        <v>0</v>
      </c>
      <c r="AB698" s="32">
        <f t="shared" si="70"/>
        <v>0</v>
      </c>
      <c r="AC698" s="31"/>
      <c r="AD698" s="33">
        <f t="shared" si="71"/>
        <v>0</v>
      </c>
    </row>
    <row r="699" spans="1:30" s="46" customFormat="1" hidden="1" x14ac:dyDescent="0.2">
      <c r="A699" s="9">
        <v>2021</v>
      </c>
      <c r="B699" s="1" t="s">
        <v>3</v>
      </c>
      <c r="C699" s="19" t="s">
        <v>38</v>
      </c>
      <c r="D699" s="19" t="s">
        <v>215</v>
      </c>
      <c r="E699" s="19" t="s">
        <v>270</v>
      </c>
      <c r="F699" s="20">
        <v>10058</v>
      </c>
      <c r="G699" s="20">
        <v>10058</v>
      </c>
      <c r="H699" s="20" t="s">
        <v>41</v>
      </c>
      <c r="I699" s="20" t="s">
        <v>177</v>
      </c>
      <c r="J699" s="20">
        <v>20140452107</v>
      </c>
      <c r="K699" s="19" t="s">
        <v>327</v>
      </c>
      <c r="L699" s="19" t="s">
        <v>328</v>
      </c>
      <c r="M699" s="1" t="s">
        <v>35</v>
      </c>
      <c r="N699" s="2">
        <v>361541</v>
      </c>
      <c r="O699" s="1" t="s">
        <v>36</v>
      </c>
      <c r="P699" s="3">
        <v>27.343588799999999</v>
      </c>
      <c r="Q699" s="22">
        <f t="shared" si="72"/>
        <v>9.1048355730100838E-2</v>
      </c>
      <c r="R699" s="23">
        <f t="shared" si="73"/>
        <v>24.853999999999999</v>
      </c>
      <c r="S699" s="4">
        <v>0.15</v>
      </c>
      <c r="T699" s="3">
        <v>29.24</v>
      </c>
      <c r="U699" s="25">
        <f t="shared" si="74"/>
        <v>2.4895887999999999</v>
      </c>
      <c r="V699" s="26" t="str">
        <f t="shared" si="75"/>
        <v>1005820140452107361541</v>
      </c>
      <c r="W699" s="27">
        <v>43831</v>
      </c>
      <c r="X699" s="28"/>
      <c r="Y699" s="29"/>
      <c r="Z699" s="30">
        <f t="shared" si="76"/>
        <v>0</v>
      </c>
      <c r="AB699" s="32">
        <f t="shared" si="70"/>
        <v>0</v>
      </c>
      <c r="AC699" s="31"/>
      <c r="AD699" s="33">
        <f t="shared" si="71"/>
        <v>0</v>
      </c>
    </row>
    <row r="700" spans="1:30" s="46" customFormat="1" hidden="1" x14ac:dyDescent="0.2">
      <c r="A700" s="9">
        <v>2021</v>
      </c>
      <c r="B700" s="1" t="s">
        <v>3</v>
      </c>
      <c r="C700" s="19" t="s">
        <v>38</v>
      </c>
      <c r="D700" s="19" t="s">
        <v>215</v>
      </c>
      <c r="E700" s="19" t="s">
        <v>270</v>
      </c>
      <c r="F700" s="20">
        <v>10058</v>
      </c>
      <c r="G700" s="20">
        <v>10058</v>
      </c>
      <c r="H700" s="20" t="s">
        <v>41</v>
      </c>
      <c r="I700" s="20" t="s">
        <v>177</v>
      </c>
      <c r="J700" s="20">
        <v>20140452107</v>
      </c>
      <c r="K700" s="19" t="s">
        <v>327</v>
      </c>
      <c r="L700" s="19" t="s">
        <v>328</v>
      </c>
      <c r="M700" s="1" t="s">
        <v>35</v>
      </c>
      <c r="N700" s="2">
        <v>361571</v>
      </c>
      <c r="O700" s="1" t="s">
        <v>37</v>
      </c>
      <c r="P700" s="3">
        <v>25.216627835683624</v>
      </c>
      <c r="Q700" s="22">
        <f t="shared" si="72"/>
        <v>1.438050472277963E-2</v>
      </c>
      <c r="R700" s="23">
        <f t="shared" si="73"/>
        <v>24.853999999999999</v>
      </c>
      <c r="S700" s="4">
        <v>0.15</v>
      </c>
      <c r="T700" s="3">
        <v>29.24</v>
      </c>
      <c r="U700" s="25">
        <f t="shared" si="74"/>
        <v>0.36262783568362522</v>
      </c>
      <c r="V700" s="26" t="str">
        <f t="shared" si="75"/>
        <v>1005820140452107361571</v>
      </c>
      <c r="W700" s="27">
        <v>43831</v>
      </c>
      <c r="X700" s="28"/>
      <c r="Y700" s="29"/>
      <c r="Z700" s="30">
        <f t="shared" si="76"/>
        <v>0</v>
      </c>
      <c r="AB700" s="32">
        <f t="shared" si="70"/>
        <v>0</v>
      </c>
      <c r="AC700" s="31"/>
      <c r="AD700" s="33">
        <f t="shared" si="71"/>
        <v>0</v>
      </c>
    </row>
    <row r="701" spans="1:30" s="46" customFormat="1" hidden="1" x14ac:dyDescent="0.2">
      <c r="A701" s="9">
        <v>2021</v>
      </c>
      <c r="B701" s="1" t="s">
        <v>3</v>
      </c>
      <c r="C701" s="19" t="s">
        <v>38</v>
      </c>
      <c r="D701" s="19" t="s">
        <v>215</v>
      </c>
      <c r="E701" s="19" t="s">
        <v>270</v>
      </c>
      <c r="F701" s="20">
        <v>10058</v>
      </c>
      <c r="G701" s="20">
        <v>10058</v>
      </c>
      <c r="H701" s="20" t="s">
        <v>41</v>
      </c>
      <c r="I701" s="20" t="s">
        <v>177</v>
      </c>
      <c r="J701" s="20">
        <v>20148020028</v>
      </c>
      <c r="K701" s="19" t="s">
        <v>329</v>
      </c>
      <c r="L701" s="19"/>
      <c r="M701" s="1" t="s">
        <v>35</v>
      </c>
      <c r="N701" s="2">
        <v>361085</v>
      </c>
      <c r="O701" s="1" t="s">
        <v>62</v>
      </c>
      <c r="P701" s="3">
        <v>11.512776761200001</v>
      </c>
      <c r="Q701" s="22">
        <f t="shared" si="72"/>
        <v>0.12879401659182765</v>
      </c>
      <c r="R701" s="23">
        <f t="shared" si="73"/>
        <v>10.030000000000001</v>
      </c>
      <c r="S701" s="4">
        <v>0.15</v>
      </c>
      <c r="T701" s="3">
        <v>11.8</v>
      </c>
      <c r="U701" s="25">
        <f t="shared" si="74"/>
        <v>1.4827767612000002</v>
      </c>
      <c r="V701" s="26" t="str">
        <f t="shared" si="75"/>
        <v>1005820148020028361085</v>
      </c>
      <c r="W701" s="27">
        <v>43831</v>
      </c>
      <c r="X701" s="28"/>
      <c r="Y701" s="29"/>
      <c r="Z701" s="30">
        <f t="shared" si="76"/>
        <v>0</v>
      </c>
      <c r="AB701" s="32">
        <f t="shared" si="70"/>
        <v>0</v>
      </c>
      <c r="AC701" s="31"/>
      <c r="AD701" s="33">
        <f t="shared" si="71"/>
        <v>0</v>
      </c>
    </row>
    <row r="702" spans="1:30" s="46" customFormat="1" hidden="1" x14ac:dyDescent="0.2">
      <c r="A702" s="9">
        <v>2021</v>
      </c>
      <c r="B702" s="1" t="s">
        <v>3</v>
      </c>
      <c r="C702" s="19" t="s">
        <v>38</v>
      </c>
      <c r="D702" s="19" t="s">
        <v>215</v>
      </c>
      <c r="E702" s="19" t="s">
        <v>270</v>
      </c>
      <c r="F702" s="20">
        <v>10058</v>
      </c>
      <c r="G702" s="20">
        <v>10058</v>
      </c>
      <c r="H702" s="20" t="s">
        <v>41</v>
      </c>
      <c r="I702" s="20" t="s">
        <v>177</v>
      </c>
      <c r="J702" s="20">
        <v>20148020028</v>
      </c>
      <c r="K702" s="19" t="s">
        <v>329</v>
      </c>
      <c r="L702" s="19"/>
      <c r="M702" s="1" t="s">
        <v>44</v>
      </c>
      <c r="N702" s="2">
        <v>361531</v>
      </c>
      <c r="O702" s="1" t="s">
        <v>72</v>
      </c>
      <c r="P702" s="3">
        <v>104.838303024</v>
      </c>
      <c r="Q702" s="22">
        <f t="shared" si="72"/>
        <v>0.2557109591697887</v>
      </c>
      <c r="R702" s="23">
        <f t="shared" si="73"/>
        <v>78.03</v>
      </c>
      <c r="S702" s="4">
        <v>0.15</v>
      </c>
      <c r="T702" s="3">
        <v>91.8</v>
      </c>
      <c r="U702" s="25">
        <f t="shared" si="74"/>
        <v>26.808303023999997</v>
      </c>
      <c r="V702" s="26" t="str">
        <f t="shared" si="75"/>
        <v>1005820148020028361531</v>
      </c>
      <c r="W702" s="27">
        <v>43831</v>
      </c>
      <c r="X702" s="28"/>
      <c r="Y702" s="29"/>
      <c r="Z702" s="30">
        <f t="shared" si="76"/>
        <v>0</v>
      </c>
      <c r="AB702" s="32">
        <f t="shared" si="70"/>
        <v>0</v>
      </c>
      <c r="AC702" s="31"/>
      <c r="AD702" s="33">
        <f t="shared" si="71"/>
        <v>0</v>
      </c>
    </row>
    <row r="703" spans="1:30" s="46" customFormat="1" x14ac:dyDescent="0.2">
      <c r="A703" s="9">
        <v>2021</v>
      </c>
      <c r="B703" s="1" t="s">
        <v>3</v>
      </c>
      <c r="C703" s="19" t="s">
        <v>38</v>
      </c>
      <c r="D703" s="19" t="s">
        <v>215</v>
      </c>
      <c r="E703" s="19" t="s">
        <v>270</v>
      </c>
      <c r="F703" s="20">
        <v>10058</v>
      </c>
      <c r="G703" s="20">
        <v>10058</v>
      </c>
      <c r="H703" s="20" t="s">
        <v>41</v>
      </c>
      <c r="I703" s="20" t="s">
        <v>177</v>
      </c>
      <c r="J703" s="20">
        <v>20148020028</v>
      </c>
      <c r="K703" s="19" t="s">
        <v>329</v>
      </c>
      <c r="L703" s="19"/>
      <c r="M703" s="1" t="s">
        <v>44</v>
      </c>
      <c r="N703" s="2">
        <v>361532</v>
      </c>
      <c r="O703" s="1" t="s">
        <v>45</v>
      </c>
      <c r="P703" s="3">
        <v>24.865451872359092</v>
      </c>
      <c r="Q703" s="22">
        <f t="shared" si="72"/>
        <v>0.16028069358310748</v>
      </c>
      <c r="R703" s="23">
        <f t="shared" si="73"/>
        <v>20.88</v>
      </c>
      <c r="S703" s="4">
        <v>0.13</v>
      </c>
      <c r="T703" s="3">
        <v>24</v>
      </c>
      <c r="U703" s="25">
        <f t="shared" si="74"/>
        <v>3.9854518723590928</v>
      </c>
      <c r="V703" s="26" t="str">
        <f t="shared" si="75"/>
        <v>1005820148020028361532</v>
      </c>
      <c r="W703" s="27">
        <v>43831</v>
      </c>
      <c r="X703" s="28">
        <v>72</v>
      </c>
      <c r="Y703" s="29"/>
      <c r="Z703" s="30">
        <f t="shared" si="76"/>
        <v>0</v>
      </c>
      <c r="AB703" s="32">
        <f t="shared" si="70"/>
        <v>0</v>
      </c>
      <c r="AC703" s="31"/>
      <c r="AD703" s="33">
        <f t="shared" si="71"/>
        <v>0</v>
      </c>
    </row>
    <row r="704" spans="1:30" s="46" customFormat="1" x14ac:dyDescent="0.2">
      <c r="A704" s="9">
        <v>2021</v>
      </c>
      <c r="B704" s="1" t="s">
        <v>3</v>
      </c>
      <c r="C704" s="19" t="s">
        <v>38</v>
      </c>
      <c r="D704" s="19" t="s">
        <v>215</v>
      </c>
      <c r="E704" s="19" t="s">
        <v>270</v>
      </c>
      <c r="F704" s="20">
        <v>10058</v>
      </c>
      <c r="G704" s="20">
        <v>10058</v>
      </c>
      <c r="H704" s="20" t="s">
        <v>41</v>
      </c>
      <c r="I704" s="20" t="s">
        <v>177</v>
      </c>
      <c r="J704" s="20">
        <v>20148020028</v>
      </c>
      <c r="K704" s="19" t="s">
        <v>329</v>
      </c>
      <c r="L704" s="19"/>
      <c r="M704" s="1" t="s">
        <v>44</v>
      </c>
      <c r="N704" s="2">
        <v>361535</v>
      </c>
      <c r="O704" s="1" t="s">
        <v>63</v>
      </c>
      <c r="P704" s="3">
        <v>35.7971328</v>
      </c>
      <c r="Q704" s="22">
        <f t="shared" si="72"/>
        <v>0.41671306144384834</v>
      </c>
      <c r="R704" s="23">
        <f t="shared" si="73"/>
        <v>20.880000000000003</v>
      </c>
      <c r="S704" s="4">
        <v>0.13</v>
      </c>
      <c r="T704" s="3">
        <v>24.000000000000004</v>
      </c>
      <c r="U704" s="25">
        <f t="shared" si="74"/>
        <v>14.917132799999997</v>
      </c>
      <c r="V704" s="26" t="str">
        <f t="shared" si="75"/>
        <v>1005820148020028361535</v>
      </c>
      <c r="W704" s="27">
        <v>43831</v>
      </c>
      <c r="X704" s="28">
        <v>108</v>
      </c>
      <c r="Y704" s="29"/>
      <c r="Z704" s="30">
        <f t="shared" si="76"/>
        <v>0</v>
      </c>
      <c r="AB704" s="32">
        <f t="shared" si="70"/>
        <v>0</v>
      </c>
      <c r="AC704" s="31"/>
      <c r="AD704" s="33">
        <f t="shared" si="71"/>
        <v>0</v>
      </c>
    </row>
    <row r="705" spans="1:30" s="46" customFormat="1" x14ac:dyDescent="0.2">
      <c r="A705" s="9">
        <v>2021</v>
      </c>
      <c r="B705" s="1" t="s">
        <v>3</v>
      </c>
      <c r="C705" s="19" t="s">
        <v>38</v>
      </c>
      <c r="D705" s="19" t="s">
        <v>215</v>
      </c>
      <c r="E705" s="19" t="s">
        <v>270</v>
      </c>
      <c r="F705" s="20">
        <v>10058</v>
      </c>
      <c r="G705" s="20">
        <v>10058</v>
      </c>
      <c r="H705" s="20" t="s">
        <v>41</v>
      </c>
      <c r="I705" s="20" t="s">
        <v>177</v>
      </c>
      <c r="J705" s="20">
        <v>20148020028</v>
      </c>
      <c r="K705" s="19" t="s">
        <v>329</v>
      </c>
      <c r="L705" s="19"/>
      <c r="M705" s="1" t="s">
        <v>35</v>
      </c>
      <c r="N705" s="2">
        <v>361540</v>
      </c>
      <c r="O705" s="1" t="s">
        <v>73</v>
      </c>
      <c r="P705" s="3">
        <v>47.09732485536</v>
      </c>
      <c r="Q705" s="22">
        <f t="shared" si="72"/>
        <v>0.29758218536620262</v>
      </c>
      <c r="R705" s="23">
        <f t="shared" si="73"/>
        <v>33.082000000000001</v>
      </c>
      <c r="S705" s="4">
        <v>0.15</v>
      </c>
      <c r="T705" s="3">
        <v>38.92</v>
      </c>
      <c r="U705" s="25">
        <f t="shared" si="74"/>
        <v>14.015324855359999</v>
      </c>
      <c r="V705" s="26" t="str">
        <f t="shared" si="75"/>
        <v>1005820148020028361540</v>
      </c>
      <c r="W705" s="27">
        <v>43831</v>
      </c>
      <c r="X705" s="28">
        <v>38</v>
      </c>
      <c r="Y705" s="29"/>
      <c r="Z705" s="30">
        <f t="shared" si="76"/>
        <v>0</v>
      </c>
      <c r="AB705" s="32">
        <f t="shared" si="70"/>
        <v>0</v>
      </c>
      <c r="AC705" s="31"/>
      <c r="AD705" s="33">
        <f t="shared" si="71"/>
        <v>0</v>
      </c>
    </row>
    <row r="706" spans="1:30" s="46" customFormat="1" hidden="1" x14ac:dyDescent="0.2">
      <c r="A706" s="9">
        <v>2021</v>
      </c>
      <c r="B706" s="1" t="s">
        <v>3</v>
      </c>
      <c r="C706" s="19" t="s">
        <v>38</v>
      </c>
      <c r="D706" s="19" t="s">
        <v>215</v>
      </c>
      <c r="E706" s="19" t="s">
        <v>270</v>
      </c>
      <c r="F706" s="20">
        <v>10058</v>
      </c>
      <c r="G706" s="20">
        <v>10058</v>
      </c>
      <c r="H706" s="20" t="s">
        <v>41</v>
      </c>
      <c r="I706" s="20" t="s">
        <v>177</v>
      </c>
      <c r="J706" s="20">
        <v>20148020028</v>
      </c>
      <c r="K706" s="19" t="s">
        <v>329</v>
      </c>
      <c r="L706" s="19"/>
      <c r="M706" s="1" t="s">
        <v>35</v>
      </c>
      <c r="N706" s="2">
        <v>361541</v>
      </c>
      <c r="O706" s="1" t="s">
        <v>36</v>
      </c>
      <c r="P706" s="3">
        <v>27.343588799999999</v>
      </c>
      <c r="Q706" s="22">
        <f t="shared" si="72"/>
        <v>0.18181917656690327</v>
      </c>
      <c r="R706" s="23">
        <f t="shared" si="73"/>
        <v>22.372</v>
      </c>
      <c r="S706" s="4">
        <v>0.15</v>
      </c>
      <c r="T706" s="3">
        <v>26.32</v>
      </c>
      <c r="U706" s="25">
        <f t="shared" si="74"/>
        <v>4.9715887999999993</v>
      </c>
      <c r="V706" s="26" t="str">
        <f t="shared" si="75"/>
        <v>1005820148020028361541</v>
      </c>
      <c r="W706" s="27">
        <v>43831</v>
      </c>
      <c r="X706" s="28"/>
      <c r="Y706" s="29"/>
      <c r="Z706" s="30">
        <f t="shared" si="76"/>
        <v>0</v>
      </c>
      <c r="AB706" s="32">
        <f t="shared" si="70"/>
        <v>0</v>
      </c>
      <c r="AC706" s="31"/>
      <c r="AD706" s="33">
        <f t="shared" si="71"/>
        <v>0</v>
      </c>
    </row>
    <row r="707" spans="1:30" s="46" customFormat="1" hidden="1" x14ac:dyDescent="0.2">
      <c r="A707" s="9">
        <v>2021</v>
      </c>
      <c r="B707" s="1" t="s">
        <v>3</v>
      </c>
      <c r="C707" s="19" t="s">
        <v>38</v>
      </c>
      <c r="D707" s="19" t="s">
        <v>215</v>
      </c>
      <c r="E707" s="19" t="s">
        <v>270</v>
      </c>
      <c r="F707" s="20">
        <v>10058</v>
      </c>
      <c r="G707" s="20">
        <v>10058</v>
      </c>
      <c r="H707" s="20" t="s">
        <v>41</v>
      </c>
      <c r="I707" s="20" t="s">
        <v>177</v>
      </c>
      <c r="J707" s="20">
        <v>20148020028</v>
      </c>
      <c r="K707" s="19" t="s">
        <v>329</v>
      </c>
      <c r="L707" s="19"/>
      <c r="M707" s="1" t="s">
        <v>35</v>
      </c>
      <c r="N707" s="2">
        <v>361571</v>
      </c>
      <c r="O707" s="1" t="s">
        <v>37</v>
      </c>
      <c r="P707" s="3">
        <v>25.216627835683624</v>
      </c>
      <c r="Q707" s="22">
        <f t="shared" si="72"/>
        <v>0.11280762258220112</v>
      </c>
      <c r="R707" s="23">
        <f t="shared" si="73"/>
        <v>22.372</v>
      </c>
      <c r="S707" s="4">
        <v>0.15</v>
      </c>
      <c r="T707" s="3">
        <v>26.32</v>
      </c>
      <c r="U707" s="25">
        <f t="shared" si="74"/>
        <v>2.8446278356836245</v>
      </c>
      <c r="V707" s="26" t="str">
        <f t="shared" si="75"/>
        <v>1005820148020028361571</v>
      </c>
      <c r="W707" s="27">
        <v>43831</v>
      </c>
      <c r="X707" s="28"/>
      <c r="Y707" s="29"/>
      <c r="Z707" s="30">
        <f t="shared" si="76"/>
        <v>0</v>
      </c>
      <c r="AB707" s="32">
        <f t="shared" ref="AB707:AB770" si="77">IFERROR(AA707*U707,0)</f>
        <v>0</v>
      </c>
      <c r="AC707" s="31"/>
      <c r="AD707" s="33">
        <f t="shared" ref="AD707:AD770" si="78">IFERROR(Z707-AB707,0)</f>
        <v>0</v>
      </c>
    </row>
    <row r="708" spans="1:30" s="46" customFormat="1" hidden="1" x14ac:dyDescent="0.2">
      <c r="A708" s="9">
        <v>2021</v>
      </c>
      <c r="B708" s="1" t="s">
        <v>3</v>
      </c>
      <c r="C708" s="19" t="s">
        <v>38</v>
      </c>
      <c r="D708" s="19" t="s">
        <v>215</v>
      </c>
      <c r="E708" s="19" t="s">
        <v>270</v>
      </c>
      <c r="F708" s="20">
        <v>10058</v>
      </c>
      <c r="G708" s="20">
        <v>10058</v>
      </c>
      <c r="H708" s="20" t="s">
        <v>41</v>
      </c>
      <c r="I708" s="20" t="s">
        <v>177</v>
      </c>
      <c r="J708" s="20">
        <v>20162842031</v>
      </c>
      <c r="K708" s="19" t="s">
        <v>330</v>
      </c>
      <c r="L708" s="19"/>
      <c r="M708" s="1" t="s">
        <v>35</v>
      </c>
      <c r="N708" s="2">
        <v>361541</v>
      </c>
      <c r="O708" s="1" t="s">
        <v>36</v>
      </c>
      <c r="P708" s="3">
        <v>27.343588799999999</v>
      </c>
      <c r="Q708" s="22">
        <f t="shared" si="72"/>
        <v>0.21912225362312354</v>
      </c>
      <c r="R708" s="23">
        <f t="shared" si="73"/>
        <v>21.352</v>
      </c>
      <c r="S708" s="4">
        <v>0.15</v>
      </c>
      <c r="T708" s="3">
        <v>25.12</v>
      </c>
      <c r="U708" s="25">
        <f t="shared" si="74"/>
        <v>5.9915887999999988</v>
      </c>
      <c r="V708" s="26" t="str">
        <f t="shared" si="75"/>
        <v>1005820162842031361541</v>
      </c>
      <c r="W708" s="27">
        <v>43831</v>
      </c>
      <c r="X708" s="28"/>
      <c r="Y708" s="29"/>
      <c r="Z708" s="30">
        <f t="shared" si="76"/>
        <v>0</v>
      </c>
      <c r="AB708" s="32">
        <f t="shared" si="77"/>
        <v>0</v>
      </c>
      <c r="AC708" s="31"/>
      <c r="AD708" s="33">
        <f t="shared" si="78"/>
        <v>0</v>
      </c>
    </row>
    <row r="709" spans="1:30" s="46" customFormat="1" hidden="1" x14ac:dyDescent="0.2">
      <c r="A709" s="9">
        <v>2021</v>
      </c>
      <c r="B709" s="1" t="s">
        <v>3</v>
      </c>
      <c r="C709" s="19" t="s">
        <v>38</v>
      </c>
      <c r="D709" s="19" t="s">
        <v>215</v>
      </c>
      <c r="E709" s="19" t="s">
        <v>270</v>
      </c>
      <c r="F709" s="20">
        <v>10058</v>
      </c>
      <c r="G709" s="20">
        <v>10058</v>
      </c>
      <c r="H709" s="20" t="s">
        <v>41</v>
      </c>
      <c r="I709" s="20" t="s">
        <v>177</v>
      </c>
      <c r="J709" s="20">
        <v>20162842031</v>
      </c>
      <c r="K709" s="19" t="s">
        <v>330</v>
      </c>
      <c r="L709" s="19"/>
      <c r="M709" s="1" t="s">
        <v>35</v>
      </c>
      <c r="N709" s="2">
        <v>361571</v>
      </c>
      <c r="O709" s="1" t="s">
        <v>37</v>
      </c>
      <c r="P709" s="3">
        <v>25.216627835683624</v>
      </c>
      <c r="Q709" s="22">
        <f t="shared" si="72"/>
        <v>0.15325712307237427</v>
      </c>
      <c r="R709" s="23">
        <f t="shared" si="73"/>
        <v>21.352</v>
      </c>
      <c r="S709" s="4">
        <v>0.15</v>
      </c>
      <c r="T709" s="3">
        <v>25.12</v>
      </c>
      <c r="U709" s="25">
        <f t="shared" si="74"/>
        <v>3.8646278356836241</v>
      </c>
      <c r="V709" s="26" t="str">
        <f t="shared" si="75"/>
        <v>1005820162842031361571</v>
      </c>
      <c r="W709" s="27">
        <v>43831</v>
      </c>
      <c r="X709" s="28"/>
      <c r="Y709" s="29"/>
      <c r="Z709" s="30">
        <f t="shared" si="76"/>
        <v>0</v>
      </c>
      <c r="AB709" s="32">
        <f t="shared" si="77"/>
        <v>0</v>
      </c>
      <c r="AC709" s="31"/>
      <c r="AD709" s="33">
        <f t="shared" si="78"/>
        <v>0</v>
      </c>
    </row>
    <row r="710" spans="1:30" s="46" customFormat="1" hidden="1" x14ac:dyDescent="0.2">
      <c r="A710" s="9">
        <v>2021</v>
      </c>
      <c r="B710" s="1" t="s">
        <v>3</v>
      </c>
      <c r="C710" s="19" t="s">
        <v>38</v>
      </c>
      <c r="D710" s="19" t="s">
        <v>215</v>
      </c>
      <c r="E710" s="19" t="s">
        <v>270</v>
      </c>
      <c r="F710" s="20">
        <v>10058</v>
      </c>
      <c r="G710" s="20">
        <v>10058</v>
      </c>
      <c r="H710" s="20" t="s">
        <v>32</v>
      </c>
      <c r="I710" s="20" t="s">
        <v>219</v>
      </c>
      <c r="J710" s="20">
        <v>20163901197</v>
      </c>
      <c r="K710" s="19" t="s">
        <v>331</v>
      </c>
      <c r="L710" s="19"/>
      <c r="M710" s="1" t="s">
        <v>35</v>
      </c>
      <c r="N710" s="2">
        <v>361421</v>
      </c>
      <c r="O710" s="1" t="s">
        <v>224</v>
      </c>
      <c r="P710" s="3">
        <v>79.0916</v>
      </c>
      <c r="Q710" s="22">
        <f t="shared" si="72"/>
        <v>0.24770772117392992</v>
      </c>
      <c r="R710" s="23">
        <f t="shared" si="73"/>
        <v>59.5</v>
      </c>
      <c r="S710" s="4">
        <v>0.15</v>
      </c>
      <c r="T710" s="3">
        <v>70</v>
      </c>
      <c r="U710" s="25">
        <f t="shared" si="74"/>
        <v>19.5916</v>
      </c>
      <c r="V710" s="26" t="str">
        <f t="shared" si="75"/>
        <v>1005820163901197361421</v>
      </c>
      <c r="W710" s="27">
        <v>43831</v>
      </c>
      <c r="X710" s="28"/>
      <c r="Y710" s="29"/>
      <c r="Z710" s="30">
        <f t="shared" si="76"/>
        <v>0</v>
      </c>
      <c r="AB710" s="32">
        <f t="shared" si="77"/>
        <v>0</v>
      </c>
      <c r="AC710" s="31"/>
      <c r="AD710" s="33">
        <f t="shared" si="78"/>
        <v>0</v>
      </c>
    </row>
    <row r="711" spans="1:30" s="46" customFormat="1" hidden="1" x14ac:dyDescent="0.2">
      <c r="A711" s="9">
        <v>2021</v>
      </c>
      <c r="B711" s="1" t="s">
        <v>3</v>
      </c>
      <c r="C711" s="19" t="s">
        <v>38</v>
      </c>
      <c r="D711" s="19" t="s">
        <v>215</v>
      </c>
      <c r="E711" s="19" t="s">
        <v>270</v>
      </c>
      <c r="F711" s="20">
        <v>10058</v>
      </c>
      <c r="G711" s="20">
        <v>10058</v>
      </c>
      <c r="H711" s="20" t="s">
        <v>261</v>
      </c>
      <c r="I711" s="20" t="s">
        <v>262</v>
      </c>
      <c r="J711" s="20">
        <v>20172627421</v>
      </c>
      <c r="K711" s="19" t="s">
        <v>332</v>
      </c>
      <c r="L711" s="19"/>
      <c r="M711" s="1" t="s">
        <v>35</v>
      </c>
      <c r="N711" s="2">
        <v>361541</v>
      </c>
      <c r="O711" s="1" t="s">
        <v>36</v>
      </c>
      <c r="P711" s="3">
        <v>27.343588799999999</v>
      </c>
      <c r="Q711" s="22">
        <f t="shared" si="72"/>
        <v>3.2606868342022421E-2</v>
      </c>
      <c r="R711" s="23">
        <f t="shared" si="73"/>
        <v>26.452000000000002</v>
      </c>
      <c r="S711" s="4">
        <v>0.15</v>
      </c>
      <c r="T711" s="3">
        <v>31.12</v>
      </c>
      <c r="U711" s="25">
        <f t="shared" si="74"/>
        <v>0.89158879999999741</v>
      </c>
      <c r="V711" s="26" t="str">
        <f t="shared" si="75"/>
        <v>1005820172627421361541</v>
      </c>
      <c r="W711" s="27">
        <v>43831</v>
      </c>
      <c r="X711" s="28"/>
      <c r="Y711" s="29"/>
      <c r="Z711" s="30">
        <f t="shared" si="76"/>
        <v>0</v>
      </c>
      <c r="AB711" s="32">
        <f t="shared" si="77"/>
        <v>0</v>
      </c>
      <c r="AC711" s="31"/>
      <c r="AD711" s="33">
        <f t="shared" si="78"/>
        <v>0</v>
      </c>
    </row>
    <row r="712" spans="1:30" s="46" customFormat="1" hidden="1" x14ac:dyDescent="0.2">
      <c r="A712" s="9">
        <v>2021</v>
      </c>
      <c r="B712" s="1" t="s">
        <v>3</v>
      </c>
      <c r="C712" s="19" t="s">
        <v>38</v>
      </c>
      <c r="D712" s="19" t="s">
        <v>215</v>
      </c>
      <c r="E712" s="19" t="s">
        <v>270</v>
      </c>
      <c r="F712" s="20">
        <v>10058</v>
      </c>
      <c r="G712" s="20">
        <v>10058</v>
      </c>
      <c r="H712" s="20" t="s">
        <v>32</v>
      </c>
      <c r="I712" s="20" t="s">
        <v>290</v>
      </c>
      <c r="J712" s="20">
        <v>20192779333</v>
      </c>
      <c r="K712" s="19" t="s">
        <v>333</v>
      </c>
      <c r="L712" s="19"/>
      <c r="M712" s="1" t="s">
        <v>44</v>
      </c>
      <c r="N712" s="2">
        <v>361530</v>
      </c>
      <c r="O712" s="1" t="s">
        <v>192</v>
      </c>
      <c r="P712" s="3">
        <v>105.38501950080001</v>
      </c>
      <c r="Q712" s="22">
        <f t="shared" si="72"/>
        <v>5.6317487332769867E-2</v>
      </c>
      <c r="R712" s="23">
        <f t="shared" si="73"/>
        <v>99.45</v>
      </c>
      <c r="S712" s="4">
        <v>0.15</v>
      </c>
      <c r="T712" s="3">
        <v>117</v>
      </c>
      <c r="U712" s="25">
        <f t="shared" si="74"/>
        <v>5.93501950080001</v>
      </c>
      <c r="V712" s="26" t="str">
        <f t="shared" si="75"/>
        <v>1005820192779333361530</v>
      </c>
      <c r="W712" s="27">
        <v>43831</v>
      </c>
      <c r="X712" s="28"/>
      <c r="Y712" s="29"/>
      <c r="Z712" s="30">
        <f t="shared" si="76"/>
        <v>0</v>
      </c>
      <c r="AB712" s="32">
        <f t="shared" si="77"/>
        <v>0</v>
      </c>
      <c r="AC712" s="31"/>
      <c r="AD712" s="33">
        <f t="shared" si="78"/>
        <v>0</v>
      </c>
    </row>
    <row r="713" spans="1:30" s="46" customFormat="1" hidden="1" x14ac:dyDescent="0.2">
      <c r="A713" s="9">
        <v>2021</v>
      </c>
      <c r="B713" s="1" t="s">
        <v>3</v>
      </c>
      <c r="C713" s="19" t="s">
        <v>38</v>
      </c>
      <c r="D713" s="19" t="s">
        <v>215</v>
      </c>
      <c r="E713" s="19" t="s">
        <v>270</v>
      </c>
      <c r="F713" s="20">
        <v>10058</v>
      </c>
      <c r="G713" s="20">
        <v>10058</v>
      </c>
      <c r="H713" s="20" t="s">
        <v>32</v>
      </c>
      <c r="I713" s="20" t="s">
        <v>290</v>
      </c>
      <c r="J713" s="20">
        <v>20192779333</v>
      </c>
      <c r="K713" s="19" t="s">
        <v>333</v>
      </c>
      <c r="L713" s="19"/>
      <c r="M713" s="1" t="s">
        <v>35</v>
      </c>
      <c r="N713" s="2">
        <v>361540</v>
      </c>
      <c r="O713" s="1" t="s">
        <v>73</v>
      </c>
      <c r="P713" s="3">
        <v>47.09732485536</v>
      </c>
      <c r="Q713" s="22">
        <f t="shared" si="72"/>
        <v>7.2346462688150481E-2</v>
      </c>
      <c r="R713" s="23">
        <f t="shared" si="73"/>
        <v>43.69</v>
      </c>
      <c r="S713" s="4">
        <v>0.15</v>
      </c>
      <c r="T713" s="3">
        <v>51.4</v>
      </c>
      <c r="U713" s="25">
        <f t="shared" si="74"/>
        <v>3.4073248553600024</v>
      </c>
      <c r="V713" s="26" t="str">
        <f t="shared" si="75"/>
        <v>1005820192779333361540</v>
      </c>
      <c r="W713" s="27">
        <v>43831</v>
      </c>
      <c r="X713" s="28"/>
      <c r="Y713" s="29"/>
      <c r="Z713" s="30">
        <f t="shared" si="76"/>
        <v>0</v>
      </c>
      <c r="AB713" s="32">
        <f t="shared" si="77"/>
        <v>0</v>
      </c>
      <c r="AC713" s="31"/>
      <c r="AD713" s="33">
        <f t="shared" si="78"/>
        <v>0</v>
      </c>
    </row>
    <row r="714" spans="1:30" s="46" customFormat="1" hidden="1" x14ac:dyDescent="0.2">
      <c r="A714" s="9">
        <v>2021</v>
      </c>
      <c r="B714" s="1" t="s">
        <v>3</v>
      </c>
      <c r="C714" s="19" t="s">
        <v>38</v>
      </c>
      <c r="D714" s="19" t="s">
        <v>215</v>
      </c>
      <c r="E714" s="19" t="s">
        <v>270</v>
      </c>
      <c r="F714" s="20">
        <v>10058</v>
      </c>
      <c r="G714" s="20">
        <v>10058</v>
      </c>
      <c r="H714" s="20" t="s">
        <v>32</v>
      </c>
      <c r="I714" s="20" t="s">
        <v>59</v>
      </c>
      <c r="J714" s="20">
        <v>20202961518</v>
      </c>
      <c r="K714" s="19" t="s">
        <v>334</v>
      </c>
      <c r="L714" s="19"/>
      <c r="M714" s="1" t="s">
        <v>35</v>
      </c>
      <c r="N714" s="2">
        <v>361421</v>
      </c>
      <c r="O714" s="1" t="s">
        <v>224</v>
      </c>
      <c r="P714" s="3">
        <v>79.0916</v>
      </c>
      <c r="Q714" s="22">
        <f t="shared" si="72"/>
        <v>0.18322552584598117</v>
      </c>
      <c r="R714" s="23">
        <f t="shared" si="73"/>
        <v>64.599999999999994</v>
      </c>
      <c r="S714" s="4">
        <v>0.15</v>
      </c>
      <c r="T714" s="3">
        <v>76</v>
      </c>
      <c r="U714" s="25">
        <f t="shared" si="74"/>
        <v>14.491600000000005</v>
      </c>
      <c r="V714" s="26" t="str">
        <f t="shared" si="75"/>
        <v>1005820202961518361421</v>
      </c>
      <c r="W714" s="27">
        <v>43831</v>
      </c>
      <c r="X714" s="28"/>
      <c r="Y714" s="29"/>
      <c r="Z714" s="30">
        <f t="shared" si="76"/>
        <v>0</v>
      </c>
      <c r="AB714" s="32">
        <f t="shared" si="77"/>
        <v>0</v>
      </c>
      <c r="AC714" s="31"/>
      <c r="AD714" s="33">
        <f t="shared" si="78"/>
        <v>0</v>
      </c>
    </row>
    <row r="715" spans="1:30" s="46" customFormat="1" hidden="1" x14ac:dyDescent="0.2">
      <c r="A715" s="9">
        <v>2021</v>
      </c>
      <c r="B715" s="1" t="s">
        <v>3</v>
      </c>
      <c r="C715" s="19" t="s">
        <v>38</v>
      </c>
      <c r="D715" s="19" t="s">
        <v>215</v>
      </c>
      <c r="E715" s="19" t="s">
        <v>270</v>
      </c>
      <c r="F715" s="20">
        <v>10058</v>
      </c>
      <c r="G715" s="20">
        <v>10058</v>
      </c>
      <c r="H715" s="20" t="s">
        <v>32</v>
      </c>
      <c r="I715" s="20" t="s">
        <v>59</v>
      </c>
      <c r="J715" s="20">
        <v>20202961518</v>
      </c>
      <c r="K715" s="19" t="s">
        <v>334</v>
      </c>
      <c r="L715" s="19"/>
      <c r="M715" s="1" t="s">
        <v>48</v>
      </c>
      <c r="N715" s="2">
        <v>361424</v>
      </c>
      <c r="O715" s="1" t="s">
        <v>84</v>
      </c>
      <c r="P715" s="3">
        <v>58.115912399999999</v>
      </c>
      <c r="Q715" s="22">
        <f t="shared" ref="Q715:Q778" si="79">IF(1-R715/P715&lt;0%,0,1-R715/P715)</f>
        <v>0.22754374583302583</v>
      </c>
      <c r="R715" s="23">
        <f t="shared" ref="R715:R778" si="80">+T715*(100%-S715)</f>
        <v>44.892000000000003</v>
      </c>
      <c r="S715" s="4">
        <v>0.13</v>
      </c>
      <c r="T715" s="3">
        <v>51.6</v>
      </c>
      <c r="U715" s="25">
        <f t="shared" ref="U715:U778" si="81">+IF(P715-R715&lt;0,0,P715-R715)</f>
        <v>13.223912399999996</v>
      </c>
      <c r="V715" s="26" t="str">
        <f t="shared" ref="V715:V778" si="82">+CONCATENATE(G715,J715,N715)</f>
        <v>1005820202961518361424</v>
      </c>
      <c r="W715" s="27">
        <v>43831</v>
      </c>
      <c r="X715" s="28"/>
      <c r="Y715" s="29"/>
      <c r="Z715" s="30">
        <f t="shared" ref="Z715:Z778" si="83">IFERROR(U715*Y715,0)</f>
        <v>0</v>
      </c>
      <c r="AB715" s="32">
        <f t="shared" si="77"/>
        <v>0</v>
      </c>
      <c r="AC715" s="31"/>
      <c r="AD715" s="33">
        <f t="shared" si="78"/>
        <v>0</v>
      </c>
    </row>
    <row r="716" spans="1:30" s="46" customFormat="1" hidden="1" x14ac:dyDescent="0.2">
      <c r="A716" s="9">
        <v>2021</v>
      </c>
      <c r="B716" s="1" t="s">
        <v>3</v>
      </c>
      <c r="C716" s="19" t="s">
        <v>38</v>
      </c>
      <c r="D716" s="19" t="s">
        <v>215</v>
      </c>
      <c r="E716" s="19" t="s">
        <v>270</v>
      </c>
      <c r="F716" s="20">
        <v>10058</v>
      </c>
      <c r="G716" s="20">
        <v>10058</v>
      </c>
      <c r="H716" s="20" t="s">
        <v>32</v>
      </c>
      <c r="I716" s="20" t="s">
        <v>59</v>
      </c>
      <c r="J716" s="20">
        <v>20202961518</v>
      </c>
      <c r="K716" s="19" t="s">
        <v>334</v>
      </c>
      <c r="L716" s="19"/>
      <c r="M716" s="1" t="s">
        <v>35</v>
      </c>
      <c r="N716" s="2">
        <v>361540</v>
      </c>
      <c r="O716" s="1" t="s">
        <v>73</v>
      </c>
      <c r="P716" s="3">
        <v>47.09732485536</v>
      </c>
      <c r="Q716" s="22">
        <f t="shared" si="79"/>
        <v>0.10338856549313835</v>
      </c>
      <c r="R716" s="23">
        <f t="shared" si="80"/>
        <v>42.228000000000002</v>
      </c>
      <c r="S716" s="4">
        <v>0.15</v>
      </c>
      <c r="T716" s="3">
        <v>49.68</v>
      </c>
      <c r="U716" s="25">
        <f t="shared" si="81"/>
        <v>4.8693248553599986</v>
      </c>
      <c r="V716" s="26" t="str">
        <f t="shared" si="82"/>
        <v>1005820202961518361540</v>
      </c>
      <c r="W716" s="27">
        <v>43831</v>
      </c>
      <c r="X716" s="28"/>
      <c r="Y716" s="29"/>
      <c r="Z716" s="30">
        <f t="shared" si="83"/>
        <v>0</v>
      </c>
      <c r="AB716" s="32">
        <f t="shared" si="77"/>
        <v>0</v>
      </c>
      <c r="AC716" s="31"/>
      <c r="AD716" s="33">
        <f t="shared" si="78"/>
        <v>0</v>
      </c>
    </row>
    <row r="717" spans="1:30" s="46" customFormat="1" hidden="1" x14ac:dyDescent="0.2">
      <c r="A717" s="9">
        <v>2021</v>
      </c>
      <c r="B717" s="1" t="s">
        <v>3</v>
      </c>
      <c r="C717" s="19" t="s">
        <v>38</v>
      </c>
      <c r="D717" s="19" t="s">
        <v>215</v>
      </c>
      <c r="E717" s="19" t="s">
        <v>270</v>
      </c>
      <c r="F717" s="20">
        <v>10058</v>
      </c>
      <c r="G717" s="20">
        <v>10058</v>
      </c>
      <c r="H717" s="20" t="s">
        <v>32</v>
      </c>
      <c r="I717" s="20" t="s">
        <v>335</v>
      </c>
      <c r="J717" s="20">
        <v>20251995967</v>
      </c>
      <c r="K717" s="19" t="s">
        <v>336</v>
      </c>
      <c r="L717" s="19" t="s">
        <v>337</v>
      </c>
      <c r="M717" s="1" t="s">
        <v>35</v>
      </c>
      <c r="N717" s="2">
        <v>361377</v>
      </c>
      <c r="O717" s="1" t="s">
        <v>83</v>
      </c>
      <c r="P717" s="3">
        <v>50.435486243999996</v>
      </c>
      <c r="Q717" s="22">
        <f t="shared" si="79"/>
        <v>0.40642983285282752</v>
      </c>
      <c r="R717" s="23">
        <f t="shared" si="80"/>
        <v>29.936999999999998</v>
      </c>
      <c r="S717" s="4">
        <v>0.15</v>
      </c>
      <c r="T717" s="3">
        <v>35.22</v>
      </c>
      <c r="U717" s="25">
        <f t="shared" si="81"/>
        <v>20.498486243999999</v>
      </c>
      <c r="V717" s="26" t="str">
        <f t="shared" si="82"/>
        <v>1005820251995967361377</v>
      </c>
      <c r="W717" s="27">
        <v>43831</v>
      </c>
      <c r="X717" s="28"/>
      <c r="Y717" s="29"/>
      <c r="Z717" s="30">
        <f t="shared" si="83"/>
        <v>0</v>
      </c>
      <c r="AB717" s="32">
        <f t="shared" si="77"/>
        <v>0</v>
      </c>
      <c r="AC717" s="31"/>
      <c r="AD717" s="33">
        <f t="shared" si="78"/>
        <v>0</v>
      </c>
    </row>
    <row r="718" spans="1:30" s="46" customFormat="1" hidden="1" x14ac:dyDescent="0.2">
      <c r="A718" s="9">
        <v>2021</v>
      </c>
      <c r="B718" s="1" t="s">
        <v>3</v>
      </c>
      <c r="C718" s="19" t="s">
        <v>38</v>
      </c>
      <c r="D718" s="19" t="s">
        <v>215</v>
      </c>
      <c r="E718" s="19" t="s">
        <v>270</v>
      </c>
      <c r="F718" s="20">
        <v>10058</v>
      </c>
      <c r="G718" s="20">
        <v>10058</v>
      </c>
      <c r="H718" s="20" t="s">
        <v>32</v>
      </c>
      <c r="I718" s="20" t="s">
        <v>335</v>
      </c>
      <c r="J718" s="20">
        <v>20251995967</v>
      </c>
      <c r="K718" s="19" t="s">
        <v>336</v>
      </c>
      <c r="L718" s="19" t="s">
        <v>337</v>
      </c>
      <c r="M718" s="1" t="s">
        <v>86</v>
      </c>
      <c r="N718" s="2">
        <v>361445</v>
      </c>
      <c r="O718" s="1" t="s">
        <v>87</v>
      </c>
      <c r="P718" s="3">
        <v>114.53</v>
      </c>
      <c r="Q718" s="22">
        <f t="shared" si="79"/>
        <v>0.22518117523792902</v>
      </c>
      <c r="R718" s="23">
        <f t="shared" si="80"/>
        <v>88.74</v>
      </c>
      <c r="S718" s="4">
        <v>0.15</v>
      </c>
      <c r="T718" s="3">
        <v>104.39999999999999</v>
      </c>
      <c r="U718" s="25">
        <f t="shared" si="81"/>
        <v>25.790000000000006</v>
      </c>
      <c r="V718" s="26" t="str">
        <f t="shared" si="82"/>
        <v>1005820251995967361445</v>
      </c>
      <c r="W718" s="27">
        <v>43831</v>
      </c>
      <c r="X718" s="28"/>
      <c r="Y718" s="29"/>
      <c r="Z718" s="30">
        <f t="shared" si="83"/>
        <v>0</v>
      </c>
      <c r="AB718" s="32">
        <f t="shared" si="77"/>
        <v>0</v>
      </c>
      <c r="AC718" s="31"/>
      <c r="AD718" s="33">
        <f t="shared" si="78"/>
        <v>0</v>
      </c>
    </row>
    <row r="719" spans="1:30" s="46" customFormat="1" hidden="1" x14ac:dyDescent="0.2">
      <c r="A719" s="9">
        <v>2021</v>
      </c>
      <c r="B719" s="1" t="s">
        <v>3</v>
      </c>
      <c r="C719" s="19" t="s">
        <v>38</v>
      </c>
      <c r="D719" s="19" t="s">
        <v>215</v>
      </c>
      <c r="E719" s="19" t="s">
        <v>270</v>
      </c>
      <c r="F719" s="20">
        <v>10058</v>
      </c>
      <c r="G719" s="20">
        <v>10058</v>
      </c>
      <c r="H719" s="20" t="s">
        <v>208</v>
      </c>
      <c r="I719" s="20" t="s">
        <v>254</v>
      </c>
      <c r="J719" s="20">
        <v>20252575457</v>
      </c>
      <c r="K719" s="19" t="s">
        <v>338</v>
      </c>
      <c r="L719" s="19"/>
      <c r="M719" s="1" t="s">
        <v>44</v>
      </c>
      <c r="N719" s="2">
        <v>361531</v>
      </c>
      <c r="O719" s="1" t="s">
        <v>72</v>
      </c>
      <c r="P719" s="3">
        <v>104.838303024</v>
      </c>
      <c r="Q719" s="22">
        <f t="shared" si="79"/>
        <v>0.14041912735491291</v>
      </c>
      <c r="R719" s="23">
        <f t="shared" si="80"/>
        <v>90.11699999999999</v>
      </c>
      <c r="S719" s="4">
        <v>0.15</v>
      </c>
      <c r="T719" s="3">
        <v>106.02</v>
      </c>
      <c r="U719" s="25">
        <f t="shared" si="81"/>
        <v>14.721303024000008</v>
      </c>
      <c r="V719" s="26" t="str">
        <f t="shared" si="82"/>
        <v>1005820252575457361531</v>
      </c>
      <c r="W719" s="27">
        <v>43831</v>
      </c>
      <c r="X719" s="28"/>
      <c r="Y719" s="29"/>
      <c r="Z719" s="30">
        <f t="shared" si="83"/>
        <v>0</v>
      </c>
      <c r="AB719" s="32">
        <f t="shared" si="77"/>
        <v>0</v>
      </c>
      <c r="AC719" s="31"/>
      <c r="AD719" s="33">
        <f t="shared" si="78"/>
        <v>0</v>
      </c>
    </row>
    <row r="720" spans="1:30" s="46" customFormat="1" hidden="1" x14ac:dyDescent="0.2">
      <c r="A720" s="9">
        <v>2021</v>
      </c>
      <c r="B720" s="1" t="s">
        <v>3</v>
      </c>
      <c r="C720" s="19" t="s">
        <v>38</v>
      </c>
      <c r="D720" s="19" t="s">
        <v>215</v>
      </c>
      <c r="E720" s="19" t="s">
        <v>270</v>
      </c>
      <c r="F720" s="20">
        <v>10058</v>
      </c>
      <c r="G720" s="20">
        <v>10058</v>
      </c>
      <c r="H720" s="20" t="s">
        <v>32</v>
      </c>
      <c r="I720" s="20" t="s">
        <v>339</v>
      </c>
      <c r="J720" s="20">
        <v>20259829594</v>
      </c>
      <c r="K720" s="19" t="s">
        <v>340</v>
      </c>
      <c r="L720" s="19"/>
      <c r="M720" s="1" t="s">
        <v>35</v>
      </c>
      <c r="N720" s="2">
        <v>361085</v>
      </c>
      <c r="O720" s="1" t="s">
        <v>62</v>
      </c>
      <c r="P720" s="3">
        <v>11.512776761200001</v>
      </c>
      <c r="Q720" s="22">
        <f t="shared" si="79"/>
        <v>0.32075465700379791</v>
      </c>
      <c r="R720" s="23">
        <f t="shared" si="80"/>
        <v>7.8199999999999994</v>
      </c>
      <c r="S720" s="4">
        <v>0.15</v>
      </c>
      <c r="T720" s="3">
        <v>9.1999999999999993</v>
      </c>
      <c r="U720" s="25">
        <f t="shared" si="81"/>
        <v>3.692776761200002</v>
      </c>
      <c r="V720" s="26" t="str">
        <f t="shared" si="82"/>
        <v>1005820259829594361085</v>
      </c>
      <c r="W720" s="27">
        <v>43831</v>
      </c>
      <c r="X720" s="28"/>
      <c r="Y720" s="29"/>
      <c r="Z720" s="30">
        <f t="shared" si="83"/>
        <v>0</v>
      </c>
      <c r="AB720" s="32">
        <f t="shared" si="77"/>
        <v>0</v>
      </c>
      <c r="AC720" s="31"/>
      <c r="AD720" s="33">
        <f t="shared" si="78"/>
        <v>0</v>
      </c>
    </row>
    <row r="721" spans="1:30" s="46" customFormat="1" hidden="1" x14ac:dyDescent="0.2">
      <c r="A721" s="9">
        <v>2021</v>
      </c>
      <c r="B721" s="1" t="s">
        <v>3</v>
      </c>
      <c r="C721" s="19" t="s">
        <v>38</v>
      </c>
      <c r="D721" s="19" t="s">
        <v>215</v>
      </c>
      <c r="E721" s="19" t="s">
        <v>270</v>
      </c>
      <c r="F721" s="20">
        <v>10058</v>
      </c>
      <c r="G721" s="20">
        <v>10058</v>
      </c>
      <c r="H721" s="20" t="s">
        <v>32</v>
      </c>
      <c r="I721" s="20" t="s">
        <v>339</v>
      </c>
      <c r="J721" s="20">
        <v>20259829594</v>
      </c>
      <c r="K721" s="19" t="s">
        <v>340</v>
      </c>
      <c r="L721" s="19"/>
      <c r="M721" s="1" t="s">
        <v>44</v>
      </c>
      <c r="N721" s="2">
        <v>361532</v>
      </c>
      <c r="O721" s="1" t="s">
        <v>45</v>
      </c>
      <c r="P721" s="3">
        <v>24.865451872359092</v>
      </c>
      <c r="Q721" s="22">
        <f t="shared" si="79"/>
        <v>0.29375906417686537</v>
      </c>
      <c r="R721" s="23">
        <f t="shared" si="80"/>
        <v>17.561</v>
      </c>
      <c r="S721" s="4">
        <v>0.15</v>
      </c>
      <c r="T721" s="3">
        <v>20.66</v>
      </c>
      <c r="U721" s="25">
        <f t="shared" si="81"/>
        <v>7.3044518723590919</v>
      </c>
      <c r="V721" s="26" t="str">
        <f t="shared" si="82"/>
        <v>1005820259829594361532</v>
      </c>
      <c r="W721" s="27">
        <v>43831</v>
      </c>
      <c r="X721" s="28"/>
      <c r="Y721" s="29"/>
      <c r="Z721" s="30">
        <f t="shared" si="83"/>
        <v>0</v>
      </c>
      <c r="AB721" s="32">
        <f t="shared" si="77"/>
        <v>0</v>
      </c>
      <c r="AC721" s="31"/>
      <c r="AD721" s="33">
        <f t="shared" si="78"/>
        <v>0</v>
      </c>
    </row>
    <row r="722" spans="1:30" s="46" customFormat="1" hidden="1" x14ac:dyDescent="0.2">
      <c r="A722" s="9">
        <v>2021</v>
      </c>
      <c r="B722" s="1" t="s">
        <v>3</v>
      </c>
      <c r="C722" s="19" t="s">
        <v>38</v>
      </c>
      <c r="D722" s="19" t="s">
        <v>215</v>
      </c>
      <c r="E722" s="19" t="s">
        <v>270</v>
      </c>
      <c r="F722" s="20">
        <v>10058</v>
      </c>
      <c r="G722" s="20">
        <v>10058</v>
      </c>
      <c r="H722" s="20" t="s">
        <v>32</v>
      </c>
      <c r="I722" s="20" t="s">
        <v>339</v>
      </c>
      <c r="J722" s="20">
        <v>20259829594</v>
      </c>
      <c r="K722" s="19" t="s">
        <v>340</v>
      </c>
      <c r="L722" s="19"/>
      <c r="M722" s="1" t="s">
        <v>35</v>
      </c>
      <c r="N722" s="2">
        <v>361541</v>
      </c>
      <c r="O722" s="1" t="s">
        <v>36</v>
      </c>
      <c r="P722" s="3">
        <v>27.343588799999999</v>
      </c>
      <c r="Q722" s="22">
        <f t="shared" si="79"/>
        <v>0.21912225362312354</v>
      </c>
      <c r="R722" s="23">
        <f t="shared" si="80"/>
        <v>21.352</v>
      </c>
      <c r="S722" s="4">
        <v>0.15</v>
      </c>
      <c r="T722" s="3">
        <v>25.12</v>
      </c>
      <c r="U722" s="25">
        <f t="shared" si="81"/>
        <v>5.9915887999999988</v>
      </c>
      <c r="V722" s="26" t="str">
        <f t="shared" si="82"/>
        <v>1005820259829594361541</v>
      </c>
      <c r="W722" s="27">
        <v>43831</v>
      </c>
      <c r="X722" s="28"/>
      <c r="Y722" s="29"/>
      <c r="Z722" s="30">
        <f t="shared" si="83"/>
        <v>0</v>
      </c>
      <c r="AB722" s="32">
        <f t="shared" si="77"/>
        <v>0</v>
      </c>
      <c r="AC722" s="31"/>
      <c r="AD722" s="33">
        <f t="shared" si="78"/>
        <v>0</v>
      </c>
    </row>
    <row r="723" spans="1:30" s="46" customFormat="1" hidden="1" x14ac:dyDescent="0.2">
      <c r="A723" s="9">
        <v>2021</v>
      </c>
      <c r="B723" s="1" t="s">
        <v>3</v>
      </c>
      <c r="C723" s="19" t="s">
        <v>38</v>
      </c>
      <c r="D723" s="19" t="s">
        <v>215</v>
      </c>
      <c r="E723" s="19" t="s">
        <v>270</v>
      </c>
      <c r="F723" s="20">
        <v>10058</v>
      </c>
      <c r="G723" s="20">
        <v>10058</v>
      </c>
      <c r="H723" s="20" t="s">
        <v>32</v>
      </c>
      <c r="I723" s="20" t="s">
        <v>339</v>
      </c>
      <c r="J723" s="20">
        <v>20259829594</v>
      </c>
      <c r="K723" s="19" t="s">
        <v>340</v>
      </c>
      <c r="L723" s="19"/>
      <c r="M723" s="1" t="s">
        <v>35</v>
      </c>
      <c r="N723" s="2">
        <v>361571</v>
      </c>
      <c r="O723" s="1" t="s">
        <v>37</v>
      </c>
      <c r="P723" s="3">
        <v>25.216627835683624</v>
      </c>
      <c r="Q723" s="22">
        <f t="shared" si="79"/>
        <v>0.15325712307237427</v>
      </c>
      <c r="R723" s="23">
        <f t="shared" si="80"/>
        <v>21.352</v>
      </c>
      <c r="S723" s="4">
        <v>0.15</v>
      </c>
      <c r="T723" s="3">
        <v>25.12</v>
      </c>
      <c r="U723" s="25">
        <f t="shared" si="81"/>
        <v>3.8646278356836241</v>
      </c>
      <c r="V723" s="26" t="str">
        <f t="shared" si="82"/>
        <v>1005820259829594361571</v>
      </c>
      <c r="W723" s="27">
        <v>43831</v>
      </c>
      <c r="X723" s="28"/>
      <c r="Y723" s="29"/>
      <c r="Z723" s="30">
        <f t="shared" si="83"/>
        <v>0</v>
      </c>
      <c r="AB723" s="32">
        <f t="shared" si="77"/>
        <v>0</v>
      </c>
      <c r="AC723" s="31"/>
      <c r="AD723" s="33">
        <f t="shared" si="78"/>
        <v>0</v>
      </c>
    </row>
    <row r="724" spans="1:30" s="46" customFormat="1" hidden="1" x14ac:dyDescent="0.2">
      <c r="A724" s="9">
        <v>2021</v>
      </c>
      <c r="B724" s="1" t="s">
        <v>3</v>
      </c>
      <c r="C724" s="19" t="s">
        <v>38</v>
      </c>
      <c r="D724" s="19" t="s">
        <v>215</v>
      </c>
      <c r="E724" s="19" t="s">
        <v>270</v>
      </c>
      <c r="F724" s="20">
        <v>10058</v>
      </c>
      <c r="G724" s="20">
        <v>10058</v>
      </c>
      <c r="H724" s="20" t="s">
        <v>32</v>
      </c>
      <c r="I724" s="20" t="s">
        <v>206</v>
      </c>
      <c r="J724" s="20">
        <v>20264592497</v>
      </c>
      <c r="K724" s="19" t="s">
        <v>341</v>
      </c>
      <c r="L724" s="19" t="s">
        <v>323</v>
      </c>
      <c r="M724" s="1" t="s">
        <v>44</v>
      </c>
      <c r="N724" s="2">
        <v>360484</v>
      </c>
      <c r="O724" s="1" t="s">
        <v>185</v>
      </c>
      <c r="P724" s="3">
        <v>97.37109663839999</v>
      </c>
      <c r="Q724" s="22">
        <f t="shared" si="79"/>
        <v>3.3645473364300238E-2</v>
      </c>
      <c r="R724" s="23">
        <f t="shared" si="80"/>
        <v>94.094999999999999</v>
      </c>
      <c r="S724" s="4">
        <v>0.15</v>
      </c>
      <c r="T724" s="3">
        <v>110.7</v>
      </c>
      <c r="U724" s="25">
        <f t="shared" si="81"/>
        <v>3.2760966383999914</v>
      </c>
      <c r="V724" s="26" t="str">
        <f t="shared" si="82"/>
        <v>1005820264592497360484</v>
      </c>
      <c r="W724" s="27">
        <v>43831</v>
      </c>
      <c r="X724" s="28"/>
      <c r="Y724" s="29"/>
      <c r="Z724" s="30">
        <f t="shared" si="83"/>
        <v>0</v>
      </c>
      <c r="AB724" s="32">
        <f t="shared" si="77"/>
        <v>0</v>
      </c>
      <c r="AC724" s="31"/>
      <c r="AD724" s="33">
        <f t="shared" si="78"/>
        <v>0</v>
      </c>
    </row>
    <row r="725" spans="1:30" s="46" customFormat="1" hidden="1" x14ac:dyDescent="0.2">
      <c r="A725" s="9">
        <v>2021</v>
      </c>
      <c r="B725" s="1" t="s">
        <v>3</v>
      </c>
      <c r="C725" s="19" t="s">
        <v>38</v>
      </c>
      <c r="D725" s="19" t="s">
        <v>215</v>
      </c>
      <c r="E725" s="19" t="s">
        <v>270</v>
      </c>
      <c r="F725" s="20">
        <v>10058</v>
      </c>
      <c r="G725" s="20">
        <v>10058</v>
      </c>
      <c r="H725" s="20" t="s">
        <v>32</v>
      </c>
      <c r="I725" s="20" t="s">
        <v>206</v>
      </c>
      <c r="J725" s="20">
        <v>20264592497</v>
      </c>
      <c r="K725" s="19" t="s">
        <v>341</v>
      </c>
      <c r="L725" s="19" t="s">
        <v>323</v>
      </c>
      <c r="M725" s="1" t="s">
        <v>35</v>
      </c>
      <c r="N725" s="2">
        <v>361541</v>
      </c>
      <c r="O725" s="1" t="s">
        <v>36</v>
      </c>
      <c r="P725" s="3">
        <v>27.343588799999999</v>
      </c>
      <c r="Q725" s="22">
        <f t="shared" si="79"/>
        <v>7.9857432613234747E-2</v>
      </c>
      <c r="R725" s="23">
        <f t="shared" si="80"/>
        <v>25.16</v>
      </c>
      <c r="S725" s="4">
        <v>0.15</v>
      </c>
      <c r="T725" s="3">
        <v>29.6</v>
      </c>
      <c r="U725" s="25">
        <f t="shared" si="81"/>
        <v>2.183588799999999</v>
      </c>
      <c r="V725" s="26" t="str">
        <f t="shared" si="82"/>
        <v>1005820264592497361541</v>
      </c>
      <c r="W725" s="27">
        <v>43831</v>
      </c>
      <c r="X725" s="28"/>
      <c r="Y725" s="29"/>
      <c r="Z725" s="30">
        <f t="shared" si="83"/>
        <v>0</v>
      </c>
      <c r="AB725" s="32">
        <f t="shared" si="77"/>
        <v>0</v>
      </c>
      <c r="AC725" s="31"/>
      <c r="AD725" s="33">
        <f t="shared" si="78"/>
        <v>0</v>
      </c>
    </row>
    <row r="726" spans="1:30" s="46" customFormat="1" hidden="1" x14ac:dyDescent="0.2">
      <c r="A726" s="9">
        <v>2021</v>
      </c>
      <c r="B726" s="1" t="s">
        <v>3</v>
      </c>
      <c r="C726" s="19" t="s">
        <v>38</v>
      </c>
      <c r="D726" s="19" t="s">
        <v>215</v>
      </c>
      <c r="E726" s="19" t="s">
        <v>270</v>
      </c>
      <c r="F726" s="20">
        <v>10058</v>
      </c>
      <c r="G726" s="20">
        <v>10058</v>
      </c>
      <c r="H726" s="20" t="s">
        <v>32</v>
      </c>
      <c r="I726" s="20" t="s">
        <v>206</v>
      </c>
      <c r="J726" s="20">
        <v>20264592497</v>
      </c>
      <c r="K726" s="19" t="s">
        <v>341</v>
      </c>
      <c r="L726" s="19" t="s">
        <v>323</v>
      </c>
      <c r="M726" s="1" t="s">
        <v>35</v>
      </c>
      <c r="N726" s="2">
        <v>361571</v>
      </c>
      <c r="O726" s="1" t="s">
        <v>37</v>
      </c>
      <c r="P726" s="3">
        <v>25.216627835683624</v>
      </c>
      <c r="Q726" s="22">
        <f t="shared" si="79"/>
        <v>2.2456545757276736E-3</v>
      </c>
      <c r="R726" s="23">
        <f t="shared" si="80"/>
        <v>25.16</v>
      </c>
      <c r="S726" s="4">
        <v>0.15</v>
      </c>
      <c r="T726" s="3">
        <v>29.6</v>
      </c>
      <c r="U726" s="25">
        <f t="shared" si="81"/>
        <v>5.6627835683624284E-2</v>
      </c>
      <c r="V726" s="26" t="str">
        <f t="shared" si="82"/>
        <v>1005820264592497361571</v>
      </c>
      <c r="W726" s="27">
        <v>43831</v>
      </c>
      <c r="X726" s="28"/>
      <c r="Y726" s="29"/>
      <c r="Z726" s="30">
        <f t="shared" si="83"/>
        <v>0</v>
      </c>
      <c r="AB726" s="32">
        <f t="shared" si="77"/>
        <v>0</v>
      </c>
      <c r="AC726" s="31"/>
      <c r="AD726" s="33">
        <f t="shared" si="78"/>
        <v>0</v>
      </c>
    </row>
    <row r="727" spans="1:30" s="46" customFormat="1" hidden="1" x14ac:dyDescent="0.2">
      <c r="A727" s="9">
        <v>2021</v>
      </c>
      <c r="B727" s="1" t="s">
        <v>3</v>
      </c>
      <c r="C727" s="19" t="s">
        <v>38</v>
      </c>
      <c r="D727" s="19" t="s">
        <v>215</v>
      </c>
      <c r="E727" s="19" t="s">
        <v>270</v>
      </c>
      <c r="F727" s="20">
        <v>10058</v>
      </c>
      <c r="G727" s="20">
        <v>10058</v>
      </c>
      <c r="H727" s="20" t="s">
        <v>32</v>
      </c>
      <c r="I727" s="20" t="s">
        <v>342</v>
      </c>
      <c r="J727" s="20">
        <v>20299634443</v>
      </c>
      <c r="K727" s="19" t="s">
        <v>343</v>
      </c>
      <c r="L727" s="19"/>
      <c r="M727" s="1" t="s">
        <v>44</v>
      </c>
      <c r="N727" s="2">
        <v>361537</v>
      </c>
      <c r="O727" s="1" t="s">
        <v>107</v>
      </c>
      <c r="P727" s="3">
        <v>69.981672384000007</v>
      </c>
      <c r="Q727" s="22">
        <f t="shared" si="79"/>
        <v>5.2395487491069259E-3</v>
      </c>
      <c r="R727" s="23">
        <f t="shared" si="80"/>
        <v>69.615000000000009</v>
      </c>
      <c r="S727" s="4">
        <v>0.15</v>
      </c>
      <c r="T727" s="3">
        <v>81.900000000000006</v>
      </c>
      <c r="U727" s="25">
        <f t="shared" si="81"/>
        <v>0.36667238399999746</v>
      </c>
      <c r="V727" s="26" t="str">
        <f t="shared" si="82"/>
        <v>1005820299634443361537</v>
      </c>
      <c r="W727" s="27">
        <v>43831</v>
      </c>
      <c r="X727" s="28"/>
      <c r="Y727" s="29"/>
      <c r="Z727" s="30">
        <f t="shared" si="83"/>
        <v>0</v>
      </c>
      <c r="AB727" s="32">
        <f t="shared" si="77"/>
        <v>0</v>
      </c>
      <c r="AC727" s="31"/>
      <c r="AD727" s="33">
        <f t="shared" si="78"/>
        <v>0</v>
      </c>
    </row>
    <row r="728" spans="1:30" s="46" customFormat="1" hidden="1" x14ac:dyDescent="0.2">
      <c r="A728" s="9">
        <v>2021</v>
      </c>
      <c r="B728" s="1" t="s">
        <v>3</v>
      </c>
      <c r="C728" s="19" t="s">
        <v>38</v>
      </c>
      <c r="D728" s="19" t="s">
        <v>215</v>
      </c>
      <c r="E728" s="19" t="s">
        <v>270</v>
      </c>
      <c r="F728" s="20">
        <v>10058</v>
      </c>
      <c r="G728" s="20">
        <v>10058</v>
      </c>
      <c r="H728" s="20" t="s">
        <v>32</v>
      </c>
      <c r="I728" s="20" t="s">
        <v>342</v>
      </c>
      <c r="J728" s="20">
        <v>20299634443</v>
      </c>
      <c r="K728" s="19" t="s">
        <v>343</v>
      </c>
      <c r="L728" s="19"/>
      <c r="M728" s="1" t="s">
        <v>35</v>
      </c>
      <c r="N728" s="2">
        <v>361540</v>
      </c>
      <c r="O728" s="1" t="s">
        <v>73</v>
      </c>
      <c r="P728" s="3">
        <v>47.09732485536</v>
      </c>
      <c r="Q728" s="22">
        <f t="shared" si="79"/>
        <v>3.765072770153699E-3</v>
      </c>
      <c r="R728" s="23">
        <f t="shared" si="80"/>
        <v>46.92</v>
      </c>
      <c r="S728" s="4">
        <v>0.15</v>
      </c>
      <c r="T728" s="3">
        <v>55.2</v>
      </c>
      <c r="U728" s="25">
        <f t="shared" si="81"/>
        <v>0.17732485535999842</v>
      </c>
      <c r="V728" s="26" t="str">
        <f t="shared" si="82"/>
        <v>1005820299634443361540</v>
      </c>
      <c r="W728" s="27">
        <v>43831</v>
      </c>
      <c r="X728" s="28"/>
      <c r="Y728" s="29"/>
      <c r="Z728" s="30">
        <f t="shared" si="83"/>
        <v>0</v>
      </c>
      <c r="AB728" s="32">
        <f t="shared" si="77"/>
        <v>0</v>
      </c>
      <c r="AC728" s="31"/>
      <c r="AD728" s="33">
        <f t="shared" si="78"/>
        <v>0</v>
      </c>
    </row>
    <row r="729" spans="1:30" s="46" customFormat="1" hidden="1" x14ac:dyDescent="0.2">
      <c r="A729" s="9">
        <v>2021</v>
      </c>
      <c r="B729" s="1" t="s">
        <v>3</v>
      </c>
      <c r="C729" s="19" t="s">
        <v>38</v>
      </c>
      <c r="D729" s="19" t="s">
        <v>215</v>
      </c>
      <c r="E729" s="19" t="s">
        <v>270</v>
      </c>
      <c r="F729" s="20">
        <v>10058</v>
      </c>
      <c r="G729" s="20">
        <v>10058</v>
      </c>
      <c r="H729" s="20" t="s">
        <v>32</v>
      </c>
      <c r="I729" s="20" t="s">
        <v>344</v>
      </c>
      <c r="J729" s="20">
        <v>20302241598</v>
      </c>
      <c r="K729" s="19" t="s">
        <v>345</v>
      </c>
      <c r="L729" s="19"/>
      <c r="M729" s="1" t="s">
        <v>44</v>
      </c>
      <c r="N729" s="2">
        <v>361532</v>
      </c>
      <c r="O729" s="1" t="s">
        <v>45</v>
      </c>
      <c r="P729" s="3">
        <v>24.865451872359092</v>
      </c>
      <c r="Q729" s="22">
        <f t="shared" si="79"/>
        <v>8.6647077022796726E-3</v>
      </c>
      <c r="R729" s="23">
        <f t="shared" si="80"/>
        <v>24.65</v>
      </c>
      <c r="S729" s="4">
        <v>0.15</v>
      </c>
      <c r="T729" s="3">
        <v>29</v>
      </c>
      <c r="U729" s="25">
        <f t="shared" si="81"/>
        <v>0.21545187235909324</v>
      </c>
      <c r="V729" s="26" t="str">
        <f t="shared" si="82"/>
        <v>1005820302241598361532</v>
      </c>
      <c r="W729" s="27">
        <v>43831</v>
      </c>
      <c r="X729" s="28"/>
      <c r="Y729" s="29"/>
      <c r="Z729" s="30">
        <f t="shared" si="83"/>
        <v>0</v>
      </c>
      <c r="AB729" s="32">
        <f t="shared" si="77"/>
        <v>0</v>
      </c>
      <c r="AC729" s="31"/>
      <c r="AD729" s="33">
        <f t="shared" si="78"/>
        <v>0</v>
      </c>
    </row>
    <row r="730" spans="1:30" s="46" customFormat="1" hidden="1" x14ac:dyDescent="0.2">
      <c r="A730" s="9">
        <v>2021</v>
      </c>
      <c r="B730" s="1" t="s">
        <v>3</v>
      </c>
      <c r="C730" s="19" t="s">
        <v>38</v>
      </c>
      <c r="D730" s="19" t="s">
        <v>215</v>
      </c>
      <c r="E730" s="19" t="s">
        <v>270</v>
      </c>
      <c r="F730" s="20">
        <v>10058</v>
      </c>
      <c r="G730" s="20">
        <v>10058</v>
      </c>
      <c r="H730" s="20" t="s">
        <v>32</v>
      </c>
      <c r="I730" s="20" t="s">
        <v>344</v>
      </c>
      <c r="J730" s="20">
        <v>20302241598</v>
      </c>
      <c r="K730" s="19" t="s">
        <v>345</v>
      </c>
      <c r="L730" s="19"/>
      <c r="M730" s="1" t="s">
        <v>35</v>
      </c>
      <c r="N730" s="2">
        <v>361540</v>
      </c>
      <c r="O730" s="1" t="s">
        <v>73</v>
      </c>
      <c r="P730" s="3">
        <v>47.09732485536</v>
      </c>
      <c r="Q730" s="22">
        <f t="shared" si="79"/>
        <v>0.1654727711031142</v>
      </c>
      <c r="R730" s="23">
        <f t="shared" si="80"/>
        <v>39.304000000000002</v>
      </c>
      <c r="S730" s="4">
        <v>0.15</v>
      </c>
      <c r="T730" s="3">
        <v>46.24</v>
      </c>
      <c r="U730" s="25">
        <f t="shared" si="81"/>
        <v>7.7933248553599981</v>
      </c>
      <c r="V730" s="26" t="str">
        <f t="shared" si="82"/>
        <v>1005820302241598361540</v>
      </c>
      <c r="W730" s="27">
        <v>43831</v>
      </c>
      <c r="X730" s="28"/>
      <c r="Y730" s="29"/>
      <c r="Z730" s="30">
        <f t="shared" si="83"/>
        <v>0</v>
      </c>
      <c r="AB730" s="32">
        <f t="shared" si="77"/>
        <v>0</v>
      </c>
      <c r="AC730" s="31"/>
      <c r="AD730" s="33">
        <f t="shared" si="78"/>
        <v>0</v>
      </c>
    </row>
    <row r="731" spans="1:30" s="46" customFormat="1" x14ac:dyDescent="0.2">
      <c r="A731" s="9">
        <v>2021</v>
      </c>
      <c r="B731" s="1" t="s">
        <v>3</v>
      </c>
      <c r="C731" s="19" t="s">
        <v>38</v>
      </c>
      <c r="D731" s="19" t="s">
        <v>215</v>
      </c>
      <c r="E731" s="19" t="s">
        <v>270</v>
      </c>
      <c r="F731" s="20">
        <v>10058</v>
      </c>
      <c r="G731" s="20">
        <v>10058</v>
      </c>
      <c r="H731" s="20" t="s">
        <v>208</v>
      </c>
      <c r="I731" s="20" t="s">
        <v>226</v>
      </c>
      <c r="J731" s="20">
        <v>20302891452</v>
      </c>
      <c r="K731" s="19" t="s">
        <v>346</v>
      </c>
      <c r="L731" s="19"/>
      <c r="M731" s="1" t="s">
        <v>44</v>
      </c>
      <c r="N731" s="2">
        <v>361532</v>
      </c>
      <c r="O731" s="1" t="s">
        <v>45</v>
      </c>
      <c r="P731" s="3">
        <v>24.870425957550601</v>
      </c>
      <c r="Q731" s="22">
        <f t="shared" si="79"/>
        <v>0.29082436987190818</v>
      </c>
      <c r="R731" s="23">
        <f t="shared" si="80"/>
        <v>17.637499999999999</v>
      </c>
      <c r="S731" s="4">
        <v>0.15</v>
      </c>
      <c r="T731" s="3">
        <v>20.75</v>
      </c>
      <c r="U731" s="25">
        <f t="shared" si="81"/>
        <v>7.2329259575506022</v>
      </c>
      <c r="V731" s="26" t="str">
        <f t="shared" si="82"/>
        <v>1005820302891452361532</v>
      </c>
      <c r="W731" s="27">
        <v>43831</v>
      </c>
      <c r="X731" s="28">
        <v>150</v>
      </c>
      <c r="Y731" s="29"/>
      <c r="Z731" s="30">
        <f t="shared" si="83"/>
        <v>0</v>
      </c>
      <c r="AB731" s="32">
        <f t="shared" si="77"/>
        <v>0</v>
      </c>
      <c r="AC731" s="31"/>
      <c r="AD731" s="33">
        <f t="shared" si="78"/>
        <v>0</v>
      </c>
    </row>
    <row r="732" spans="1:30" s="46" customFormat="1" x14ac:dyDescent="0.2">
      <c r="A732" s="9">
        <v>2021</v>
      </c>
      <c r="B732" s="1" t="s">
        <v>3</v>
      </c>
      <c r="C732" s="19" t="s">
        <v>38</v>
      </c>
      <c r="D732" s="19" t="s">
        <v>215</v>
      </c>
      <c r="E732" s="19" t="s">
        <v>270</v>
      </c>
      <c r="F732" s="20">
        <v>10058</v>
      </c>
      <c r="G732" s="20">
        <v>10058</v>
      </c>
      <c r="H732" s="20" t="s">
        <v>208</v>
      </c>
      <c r="I732" s="20" t="s">
        <v>226</v>
      </c>
      <c r="J732" s="20">
        <v>20302891452</v>
      </c>
      <c r="K732" s="19" t="s">
        <v>346</v>
      </c>
      <c r="L732" s="19"/>
      <c r="M732" s="1" t="s">
        <v>44</v>
      </c>
      <c r="N732" s="2">
        <v>361535</v>
      </c>
      <c r="O732" s="1" t="s">
        <v>63</v>
      </c>
      <c r="P732" s="3">
        <v>35.7971328</v>
      </c>
      <c r="Q732" s="22">
        <f t="shared" si="79"/>
        <v>0.50729294162911276</v>
      </c>
      <c r="R732" s="23">
        <f t="shared" si="80"/>
        <v>17.637500000000003</v>
      </c>
      <c r="S732" s="4">
        <v>0.15</v>
      </c>
      <c r="T732" s="3">
        <v>20.750000000000004</v>
      </c>
      <c r="U732" s="25">
        <f t="shared" si="81"/>
        <v>18.159632799999997</v>
      </c>
      <c r="V732" s="26" t="str">
        <f t="shared" si="82"/>
        <v>1005820302891452361535</v>
      </c>
      <c r="W732" s="27">
        <v>43831</v>
      </c>
      <c r="X732" s="28">
        <v>30</v>
      </c>
      <c r="Y732" s="29"/>
      <c r="Z732" s="30">
        <f t="shared" si="83"/>
        <v>0</v>
      </c>
      <c r="AB732" s="32">
        <f t="shared" si="77"/>
        <v>0</v>
      </c>
      <c r="AC732" s="31"/>
      <c r="AD732" s="33">
        <f t="shared" si="78"/>
        <v>0</v>
      </c>
    </row>
    <row r="733" spans="1:30" s="46" customFormat="1" x14ac:dyDescent="0.2">
      <c r="A733" s="9">
        <v>2021</v>
      </c>
      <c r="B733" s="1" t="s">
        <v>3</v>
      </c>
      <c r="C733" s="19" t="s">
        <v>38</v>
      </c>
      <c r="D733" s="19" t="s">
        <v>215</v>
      </c>
      <c r="E733" s="19" t="s">
        <v>270</v>
      </c>
      <c r="F733" s="20">
        <v>10058</v>
      </c>
      <c r="G733" s="20">
        <v>10058</v>
      </c>
      <c r="H733" s="20" t="s">
        <v>208</v>
      </c>
      <c r="I733" s="20" t="s">
        <v>226</v>
      </c>
      <c r="J733" s="20">
        <v>20302891452</v>
      </c>
      <c r="K733" s="19" t="s">
        <v>346</v>
      </c>
      <c r="L733" s="19"/>
      <c r="M733" s="1" t="s">
        <v>35</v>
      </c>
      <c r="N733" s="2">
        <v>361540</v>
      </c>
      <c r="O733" s="1" t="s">
        <v>73</v>
      </c>
      <c r="P733" s="3">
        <v>47.099167999999999</v>
      </c>
      <c r="Q733" s="22">
        <f t="shared" si="79"/>
        <v>0.16983671558699287</v>
      </c>
      <c r="R733" s="23">
        <f t="shared" si="80"/>
        <v>39.1</v>
      </c>
      <c r="S733" s="4">
        <v>0.15</v>
      </c>
      <c r="T733" s="3">
        <v>46</v>
      </c>
      <c r="U733" s="25">
        <f t="shared" si="81"/>
        <v>7.9991679999999974</v>
      </c>
      <c r="V733" s="26" t="str">
        <f t="shared" si="82"/>
        <v>1005820302891452361540</v>
      </c>
      <c r="W733" s="27">
        <v>43831</v>
      </c>
      <c r="X733" s="28">
        <v>70</v>
      </c>
      <c r="Y733" s="29"/>
      <c r="Z733" s="30">
        <f t="shared" si="83"/>
        <v>0</v>
      </c>
      <c r="AB733" s="32">
        <f t="shared" si="77"/>
        <v>0</v>
      </c>
      <c r="AC733" s="31"/>
      <c r="AD733" s="33">
        <f t="shared" si="78"/>
        <v>0</v>
      </c>
    </row>
    <row r="734" spans="1:30" s="46" customFormat="1" x14ac:dyDescent="0.2">
      <c r="A734" s="9">
        <v>2021</v>
      </c>
      <c r="B734" s="1" t="s">
        <v>3</v>
      </c>
      <c r="C734" s="19" t="s">
        <v>38</v>
      </c>
      <c r="D734" s="19" t="s">
        <v>215</v>
      </c>
      <c r="E734" s="19" t="s">
        <v>270</v>
      </c>
      <c r="F734" s="20">
        <v>10058</v>
      </c>
      <c r="G734" s="20">
        <v>10058</v>
      </c>
      <c r="H734" s="20" t="s">
        <v>208</v>
      </c>
      <c r="I734" s="20" t="s">
        <v>226</v>
      </c>
      <c r="J734" s="20">
        <v>20302891452</v>
      </c>
      <c r="K734" s="19" t="s">
        <v>346</v>
      </c>
      <c r="L734" s="19"/>
      <c r="M734" s="1" t="s">
        <v>35</v>
      </c>
      <c r="N734" s="2">
        <v>361571</v>
      </c>
      <c r="O734" s="1" t="s">
        <v>347</v>
      </c>
      <c r="P734" s="3">
        <v>25.21</v>
      </c>
      <c r="Q734" s="22">
        <f t="shared" si="79"/>
        <v>8.2903609678699031E-2</v>
      </c>
      <c r="R734" s="23">
        <f t="shared" si="80"/>
        <v>23.119999999999997</v>
      </c>
      <c r="S734" s="4">
        <v>0.15</v>
      </c>
      <c r="T734" s="3">
        <v>27.2</v>
      </c>
      <c r="U734" s="25">
        <f t="shared" si="81"/>
        <v>2.0900000000000034</v>
      </c>
      <c r="V734" s="26" t="str">
        <f t="shared" si="82"/>
        <v>1005820302891452361571</v>
      </c>
      <c r="W734" s="27">
        <v>44197</v>
      </c>
      <c r="X734" s="28">
        <v>70</v>
      </c>
      <c r="Y734" s="29"/>
      <c r="Z734" s="30">
        <f t="shared" si="83"/>
        <v>0</v>
      </c>
      <c r="AB734" s="32">
        <f t="shared" si="77"/>
        <v>0</v>
      </c>
      <c r="AC734" s="31"/>
      <c r="AD734" s="33">
        <f t="shared" si="78"/>
        <v>0</v>
      </c>
    </row>
    <row r="735" spans="1:30" s="46" customFormat="1" hidden="1" x14ac:dyDescent="0.2">
      <c r="A735" s="9">
        <v>2021</v>
      </c>
      <c r="B735" s="1" t="s">
        <v>3</v>
      </c>
      <c r="C735" s="19" t="s">
        <v>38</v>
      </c>
      <c r="D735" s="19" t="s">
        <v>215</v>
      </c>
      <c r="E735" s="19" t="s">
        <v>270</v>
      </c>
      <c r="F735" s="20">
        <v>10058</v>
      </c>
      <c r="G735" s="20">
        <v>10058</v>
      </c>
      <c r="H735" s="20" t="s">
        <v>32</v>
      </c>
      <c r="I735" s="20" t="s">
        <v>348</v>
      </c>
      <c r="J735" s="20">
        <v>20304177552</v>
      </c>
      <c r="K735" s="19" t="s">
        <v>349</v>
      </c>
      <c r="L735" s="19"/>
      <c r="M735" s="1" t="s">
        <v>35</v>
      </c>
      <c r="N735" s="2">
        <v>361377</v>
      </c>
      <c r="O735" s="1" t="s">
        <v>83</v>
      </c>
      <c r="P735" s="3">
        <v>50.435486243999996</v>
      </c>
      <c r="Q735" s="22">
        <f t="shared" si="79"/>
        <v>0.18093384090424236</v>
      </c>
      <c r="R735" s="23">
        <f t="shared" si="80"/>
        <v>41.309999999999995</v>
      </c>
      <c r="S735" s="4">
        <v>0.15</v>
      </c>
      <c r="T735" s="3">
        <v>48.599999999999994</v>
      </c>
      <c r="U735" s="25">
        <f t="shared" si="81"/>
        <v>9.1254862440000011</v>
      </c>
      <c r="V735" s="26" t="str">
        <f t="shared" si="82"/>
        <v>1005820304177552361377</v>
      </c>
      <c r="W735" s="27">
        <v>43831</v>
      </c>
      <c r="X735" s="28"/>
      <c r="Y735" s="29"/>
      <c r="Z735" s="30">
        <f t="shared" si="83"/>
        <v>0</v>
      </c>
      <c r="AB735" s="32">
        <f t="shared" si="77"/>
        <v>0</v>
      </c>
      <c r="AC735" s="31"/>
      <c r="AD735" s="33">
        <f t="shared" si="78"/>
        <v>0</v>
      </c>
    </row>
    <row r="736" spans="1:30" s="46" customFormat="1" hidden="1" x14ac:dyDescent="0.2">
      <c r="A736" s="9">
        <v>2021</v>
      </c>
      <c r="B736" s="1" t="s">
        <v>3</v>
      </c>
      <c r="C736" s="19" t="s">
        <v>38</v>
      </c>
      <c r="D736" s="19" t="s">
        <v>215</v>
      </c>
      <c r="E736" s="19" t="s">
        <v>270</v>
      </c>
      <c r="F736" s="20">
        <v>10058</v>
      </c>
      <c r="G736" s="20">
        <v>10058</v>
      </c>
      <c r="H736" s="20" t="s">
        <v>32</v>
      </c>
      <c r="I736" s="20" t="s">
        <v>290</v>
      </c>
      <c r="J736" s="20">
        <v>20330262428</v>
      </c>
      <c r="K736" s="19" t="s">
        <v>350</v>
      </c>
      <c r="L736" s="19"/>
      <c r="M736" s="1" t="s">
        <v>35</v>
      </c>
      <c r="N736" s="2">
        <v>361421</v>
      </c>
      <c r="O736" s="1" t="s">
        <v>224</v>
      </c>
      <c r="P736" s="3">
        <v>79.0916</v>
      </c>
      <c r="Q736" s="22">
        <f t="shared" si="79"/>
        <v>0.11057558577649207</v>
      </c>
      <c r="R736" s="23">
        <f t="shared" si="80"/>
        <v>70.346000000000004</v>
      </c>
      <c r="S736" s="4">
        <v>0.15</v>
      </c>
      <c r="T736" s="3">
        <v>82.76</v>
      </c>
      <c r="U736" s="25">
        <f t="shared" si="81"/>
        <v>8.745599999999996</v>
      </c>
      <c r="V736" s="26" t="str">
        <f t="shared" si="82"/>
        <v>1005820330262428361421</v>
      </c>
      <c r="W736" s="27">
        <v>43831</v>
      </c>
      <c r="X736" s="28"/>
      <c r="Y736" s="29"/>
      <c r="Z736" s="30">
        <f t="shared" si="83"/>
        <v>0</v>
      </c>
      <c r="AB736" s="32">
        <f t="shared" si="77"/>
        <v>0</v>
      </c>
      <c r="AC736" s="31"/>
      <c r="AD736" s="33">
        <f t="shared" si="78"/>
        <v>0</v>
      </c>
    </row>
    <row r="737" spans="1:30" s="46" customFormat="1" hidden="1" x14ac:dyDescent="0.2">
      <c r="A737" s="9">
        <v>2021</v>
      </c>
      <c r="B737" s="1" t="s">
        <v>3</v>
      </c>
      <c r="C737" s="19" t="s">
        <v>38</v>
      </c>
      <c r="D737" s="19" t="s">
        <v>215</v>
      </c>
      <c r="E737" s="19" t="s">
        <v>270</v>
      </c>
      <c r="F737" s="20">
        <v>10058</v>
      </c>
      <c r="G737" s="20">
        <v>10058</v>
      </c>
      <c r="H737" s="20" t="s">
        <v>32</v>
      </c>
      <c r="I737" s="20" t="s">
        <v>290</v>
      </c>
      <c r="J737" s="20">
        <v>20330262428</v>
      </c>
      <c r="K737" s="19" t="s">
        <v>350</v>
      </c>
      <c r="L737" s="19"/>
      <c r="M737" s="1" t="s">
        <v>44</v>
      </c>
      <c r="N737" s="2">
        <v>361537</v>
      </c>
      <c r="O737" s="1" t="s">
        <v>107</v>
      </c>
      <c r="P737" s="3">
        <v>69.981672384000007</v>
      </c>
      <c r="Q737" s="22">
        <f t="shared" si="79"/>
        <v>0.17771327778161838</v>
      </c>
      <c r="R737" s="23">
        <f t="shared" si="80"/>
        <v>57.545000000000002</v>
      </c>
      <c r="S737" s="4">
        <v>0.15</v>
      </c>
      <c r="T737" s="3">
        <v>67.7</v>
      </c>
      <c r="U737" s="25">
        <f t="shared" si="81"/>
        <v>12.436672384000005</v>
      </c>
      <c r="V737" s="26" t="str">
        <f t="shared" si="82"/>
        <v>1005820330262428361537</v>
      </c>
      <c r="W737" s="27">
        <v>43831</v>
      </c>
      <c r="X737" s="28"/>
      <c r="Y737" s="29"/>
      <c r="Z737" s="30">
        <f t="shared" si="83"/>
        <v>0</v>
      </c>
      <c r="AB737" s="32">
        <f t="shared" si="77"/>
        <v>0</v>
      </c>
      <c r="AC737" s="31"/>
      <c r="AD737" s="33">
        <f t="shared" si="78"/>
        <v>0</v>
      </c>
    </row>
    <row r="738" spans="1:30" s="46" customFormat="1" hidden="1" x14ac:dyDescent="0.2">
      <c r="A738" s="9">
        <v>2021</v>
      </c>
      <c r="B738" s="1" t="s">
        <v>3</v>
      </c>
      <c r="C738" s="19" t="s">
        <v>38</v>
      </c>
      <c r="D738" s="19" t="s">
        <v>215</v>
      </c>
      <c r="E738" s="19" t="s">
        <v>270</v>
      </c>
      <c r="F738" s="20">
        <v>10058</v>
      </c>
      <c r="G738" s="20">
        <v>10058</v>
      </c>
      <c r="H738" s="20" t="s">
        <v>32</v>
      </c>
      <c r="I738" s="20" t="s">
        <v>351</v>
      </c>
      <c r="J738" s="20">
        <v>20335315759</v>
      </c>
      <c r="K738" s="19" t="s">
        <v>352</v>
      </c>
      <c r="L738" s="19"/>
      <c r="M738" s="1" t="s">
        <v>44</v>
      </c>
      <c r="N738" s="2">
        <v>361535</v>
      </c>
      <c r="O738" s="1" t="s">
        <v>63</v>
      </c>
      <c r="P738" s="3">
        <v>35.7971328</v>
      </c>
      <c r="Q738" s="22">
        <f t="shared" si="79"/>
        <v>0.41824949734521755</v>
      </c>
      <c r="R738" s="23">
        <f t="shared" si="80"/>
        <v>20.824999999999999</v>
      </c>
      <c r="S738" s="4">
        <v>0.15</v>
      </c>
      <c r="T738" s="3">
        <v>24.5</v>
      </c>
      <c r="U738" s="25">
        <f t="shared" si="81"/>
        <v>14.972132800000001</v>
      </c>
      <c r="V738" s="26" t="str">
        <f t="shared" si="82"/>
        <v>1005820335315759361535</v>
      </c>
      <c r="W738" s="27">
        <v>43831</v>
      </c>
      <c r="X738" s="28"/>
      <c r="Y738" s="29"/>
      <c r="Z738" s="30">
        <f t="shared" si="83"/>
        <v>0</v>
      </c>
      <c r="AB738" s="32">
        <f t="shared" si="77"/>
        <v>0</v>
      </c>
      <c r="AC738" s="31"/>
      <c r="AD738" s="33">
        <f t="shared" si="78"/>
        <v>0</v>
      </c>
    </row>
    <row r="739" spans="1:30" s="46" customFormat="1" hidden="1" x14ac:dyDescent="0.2">
      <c r="A739" s="9">
        <v>2021</v>
      </c>
      <c r="B739" s="1" t="s">
        <v>3</v>
      </c>
      <c r="C739" s="19" t="s">
        <v>38</v>
      </c>
      <c r="D739" s="19" t="s">
        <v>215</v>
      </c>
      <c r="E739" s="19" t="s">
        <v>270</v>
      </c>
      <c r="F739" s="20">
        <v>10058</v>
      </c>
      <c r="G739" s="20">
        <v>10058</v>
      </c>
      <c r="H739" s="20" t="s">
        <v>32</v>
      </c>
      <c r="I739" s="20" t="s">
        <v>351</v>
      </c>
      <c r="J739" s="20">
        <v>20335315759</v>
      </c>
      <c r="K739" s="19" t="s">
        <v>352</v>
      </c>
      <c r="L739" s="19"/>
      <c r="M739" s="1" t="s">
        <v>35</v>
      </c>
      <c r="N739" s="2">
        <v>361541</v>
      </c>
      <c r="O739" s="1" t="s">
        <v>36</v>
      </c>
      <c r="P739" s="3">
        <v>27.343588799999999</v>
      </c>
      <c r="Q739" s="22">
        <f t="shared" si="79"/>
        <v>0.21041820231000541</v>
      </c>
      <c r="R739" s="23">
        <f t="shared" si="80"/>
        <v>21.59</v>
      </c>
      <c r="S739" s="4">
        <v>0.15</v>
      </c>
      <c r="T739" s="3">
        <v>25.4</v>
      </c>
      <c r="U739" s="25">
        <f t="shared" si="81"/>
        <v>5.7535887999999993</v>
      </c>
      <c r="V739" s="26" t="str">
        <f t="shared" si="82"/>
        <v>1005820335315759361541</v>
      </c>
      <c r="W739" s="27">
        <v>43831</v>
      </c>
      <c r="X739" s="28"/>
      <c r="Y739" s="29"/>
      <c r="Z739" s="30">
        <f t="shared" si="83"/>
        <v>0</v>
      </c>
      <c r="AB739" s="32">
        <f t="shared" si="77"/>
        <v>0</v>
      </c>
      <c r="AC739" s="31"/>
      <c r="AD739" s="33">
        <f t="shared" si="78"/>
        <v>0</v>
      </c>
    </row>
    <row r="740" spans="1:30" s="46" customFormat="1" hidden="1" x14ac:dyDescent="0.2">
      <c r="A740" s="9">
        <v>2021</v>
      </c>
      <c r="B740" s="1" t="s">
        <v>3</v>
      </c>
      <c r="C740" s="19" t="s">
        <v>38</v>
      </c>
      <c r="D740" s="19" t="s">
        <v>215</v>
      </c>
      <c r="E740" s="19" t="s">
        <v>270</v>
      </c>
      <c r="F740" s="20">
        <v>10058</v>
      </c>
      <c r="G740" s="20">
        <v>10058</v>
      </c>
      <c r="H740" s="20" t="s">
        <v>32</v>
      </c>
      <c r="I740" s="20" t="s">
        <v>351</v>
      </c>
      <c r="J740" s="20">
        <v>20335315759</v>
      </c>
      <c r="K740" s="19" t="s">
        <v>352</v>
      </c>
      <c r="L740" s="19"/>
      <c r="M740" s="1" t="s">
        <v>35</v>
      </c>
      <c r="N740" s="2">
        <v>361571</v>
      </c>
      <c r="O740" s="1" t="s">
        <v>37</v>
      </c>
      <c r="P740" s="3">
        <v>25.216627835683624</v>
      </c>
      <c r="Q740" s="22">
        <f t="shared" si="79"/>
        <v>0.14381890629133387</v>
      </c>
      <c r="R740" s="23">
        <f t="shared" si="80"/>
        <v>21.59</v>
      </c>
      <c r="S740" s="4">
        <v>0.15</v>
      </c>
      <c r="T740" s="3">
        <v>25.4</v>
      </c>
      <c r="U740" s="25">
        <f t="shared" si="81"/>
        <v>3.6266278356836246</v>
      </c>
      <c r="V740" s="26" t="str">
        <f t="shared" si="82"/>
        <v>1005820335315759361571</v>
      </c>
      <c r="W740" s="27">
        <v>43831</v>
      </c>
      <c r="X740" s="28"/>
      <c r="Y740" s="29"/>
      <c r="Z740" s="30">
        <f t="shared" si="83"/>
        <v>0</v>
      </c>
      <c r="AB740" s="32">
        <f t="shared" si="77"/>
        <v>0</v>
      </c>
      <c r="AC740" s="31"/>
      <c r="AD740" s="33">
        <f t="shared" si="78"/>
        <v>0</v>
      </c>
    </row>
    <row r="741" spans="1:30" s="46" customFormat="1" hidden="1" x14ac:dyDescent="0.2">
      <c r="A741" s="9">
        <v>2021</v>
      </c>
      <c r="B741" s="1" t="s">
        <v>3</v>
      </c>
      <c r="C741" s="19" t="s">
        <v>38</v>
      </c>
      <c r="D741" s="19" t="s">
        <v>215</v>
      </c>
      <c r="E741" s="19" t="s">
        <v>270</v>
      </c>
      <c r="F741" s="20">
        <v>10058</v>
      </c>
      <c r="G741" s="20">
        <v>10058</v>
      </c>
      <c r="H741" s="20" t="s">
        <v>208</v>
      </c>
      <c r="I741" s="20" t="s">
        <v>226</v>
      </c>
      <c r="J741" s="20">
        <v>20340144938</v>
      </c>
      <c r="K741" s="19" t="s">
        <v>353</v>
      </c>
      <c r="L741" s="19"/>
      <c r="M741" s="1" t="s">
        <v>44</v>
      </c>
      <c r="N741" s="2">
        <v>361537</v>
      </c>
      <c r="O741" s="1" t="s">
        <v>107</v>
      </c>
      <c r="P741" s="3">
        <v>69.981672384000007</v>
      </c>
      <c r="Q741" s="22">
        <f t="shared" si="79"/>
        <v>0.16192342934906456</v>
      </c>
      <c r="R741" s="23">
        <f t="shared" si="80"/>
        <v>58.65</v>
      </c>
      <c r="S741" s="4">
        <v>0.15</v>
      </c>
      <c r="T741" s="3">
        <v>69</v>
      </c>
      <c r="U741" s="25">
        <f t="shared" si="81"/>
        <v>11.331672384000008</v>
      </c>
      <c r="V741" s="26" t="str">
        <f t="shared" si="82"/>
        <v>1005820340144938361537</v>
      </c>
      <c r="W741" s="27">
        <v>43831</v>
      </c>
      <c r="X741" s="28"/>
      <c r="Y741" s="29"/>
      <c r="Z741" s="30">
        <f t="shared" si="83"/>
        <v>0</v>
      </c>
      <c r="AB741" s="32">
        <f t="shared" si="77"/>
        <v>0</v>
      </c>
      <c r="AC741" s="31"/>
      <c r="AD741" s="33">
        <f t="shared" si="78"/>
        <v>0</v>
      </c>
    </row>
    <row r="742" spans="1:30" s="46" customFormat="1" hidden="1" x14ac:dyDescent="0.2">
      <c r="A742" s="9">
        <v>2021</v>
      </c>
      <c r="B742" s="1" t="s">
        <v>3</v>
      </c>
      <c r="C742" s="19" t="s">
        <v>38</v>
      </c>
      <c r="D742" s="19" t="s">
        <v>215</v>
      </c>
      <c r="E742" s="19" t="s">
        <v>270</v>
      </c>
      <c r="F742" s="20">
        <v>10058</v>
      </c>
      <c r="G742" s="20">
        <v>10058</v>
      </c>
      <c r="H742" s="20" t="s">
        <v>208</v>
      </c>
      <c r="I742" s="20" t="s">
        <v>226</v>
      </c>
      <c r="J742" s="20">
        <v>20340144938</v>
      </c>
      <c r="K742" s="19" t="s">
        <v>353</v>
      </c>
      <c r="L742" s="19"/>
      <c r="M742" s="1" t="s">
        <v>35</v>
      </c>
      <c r="N742" s="2">
        <v>361539</v>
      </c>
      <c r="O742" s="1" t="s">
        <v>182</v>
      </c>
      <c r="P742" s="3">
        <v>26.564371189199999</v>
      </c>
      <c r="Q742" s="22">
        <f t="shared" si="79"/>
        <v>5.7986359934100395E-2</v>
      </c>
      <c r="R742" s="23">
        <f t="shared" si="80"/>
        <v>25.024000000000001</v>
      </c>
      <c r="S742" s="4">
        <v>0.15</v>
      </c>
      <c r="T742" s="3">
        <v>29.44</v>
      </c>
      <c r="U742" s="25">
        <f t="shared" si="81"/>
        <v>1.5403711891999983</v>
      </c>
      <c r="V742" s="26" t="str">
        <f t="shared" si="82"/>
        <v>1005820340144938361539</v>
      </c>
      <c r="W742" s="27">
        <v>43831</v>
      </c>
      <c r="X742" s="28"/>
      <c r="Y742" s="29"/>
      <c r="Z742" s="30">
        <f t="shared" si="83"/>
        <v>0</v>
      </c>
      <c r="AB742" s="32">
        <f t="shared" si="77"/>
        <v>0</v>
      </c>
      <c r="AC742" s="31"/>
      <c r="AD742" s="33">
        <f t="shared" si="78"/>
        <v>0</v>
      </c>
    </row>
    <row r="743" spans="1:30" s="46" customFormat="1" hidden="1" x14ac:dyDescent="0.2">
      <c r="A743" s="9">
        <v>2021</v>
      </c>
      <c r="B743" s="1" t="s">
        <v>3</v>
      </c>
      <c r="C743" s="19" t="s">
        <v>38</v>
      </c>
      <c r="D743" s="19" t="s">
        <v>215</v>
      </c>
      <c r="E743" s="19" t="s">
        <v>270</v>
      </c>
      <c r="F743" s="20">
        <v>10058</v>
      </c>
      <c r="G743" s="20">
        <v>10058</v>
      </c>
      <c r="H743" s="20" t="s">
        <v>208</v>
      </c>
      <c r="I743" s="20" t="s">
        <v>226</v>
      </c>
      <c r="J743" s="20">
        <v>20340144938</v>
      </c>
      <c r="K743" s="19" t="s">
        <v>353</v>
      </c>
      <c r="L743" s="19"/>
      <c r="M743" s="1" t="s">
        <v>35</v>
      </c>
      <c r="N743" s="2">
        <v>361540</v>
      </c>
      <c r="O743" s="1" t="s">
        <v>73</v>
      </c>
      <c r="P743" s="3">
        <v>47.09732485536</v>
      </c>
      <c r="Q743" s="22">
        <f t="shared" si="79"/>
        <v>0.1373183057683578</v>
      </c>
      <c r="R743" s="23">
        <f t="shared" si="80"/>
        <v>40.629999999999995</v>
      </c>
      <c r="S743" s="4">
        <v>0.15</v>
      </c>
      <c r="T743" s="3">
        <v>47.8</v>
      </c>
      <c r="U743" s="25">
        <f t="shared" si="81"/>
        <v>6.4673248553600047</v>
      </c>
      <c r="V743" s="26" t="str">
        <f t="shared" si="82"/>
        <v>1005820340144938361540</v>
      </c>
      <c r="W743" s="27">
        <v>43831</v>
      </c>
      <c r="X743" s="28"/>
      <c r="Y743" s="29"/>
      <c r="Z743" s="30">
        <f t="shared" si="83"/>
        <v>0</v>
      </c>
      <c r="AB743" s="32">
        <f t="shared" si="77"/>
        <v>0</v>
      </c>
      <c r="AC743" s="31"/>
      <c r="AD743" s="33">
        <f t="shared" si="78"/>
        <v>0</v>
      </c>
    </row>
    <row r="744" spans="1:30" s="46" customFormat="1" hidden="1" x14ac:dyDescent="0.2">
      <c r="A744" s="9">
        <v>2021</v>
      </c>
      <c r="B744" s="1" t="s">
        <v>3</v>
      </c>
      <c r="C744" s="19" t="s">
        <v>38</v>
      </c>
      <c r="D744" s="19" t="s">
        <v>215</v>
      </c>
      <c r="E744" s="19" t="s">
        <v>270</v>
      </c>
      <c r="F744" s="20">
        <v>10058</v>
      </c>
      <c r="G744" s="20">
        <v>10058</v>
      </c>
      <c r="H744" s="20" t="s">
        <v>208</v>
      </c>
      <c r="I744" s="20" t="s">
        <v>226</v>
      </c>
      <c r="J744" s="20">
        <v>20340144938</v>
      </c>
      <c r="K744" s="19" t="s">
        <v>353</v>
      </c>
      <c r="L744" s="19"/>
      <c r="M744" s="1" t="s">
        <v>35</v>
      </c>
      <c r="N744" s="2">
        <v>361541</v>
      </c>
      <c r="O744" s="1" t="s">
        <v>36</v>
      </c>
      <c r="P744" s="3">
        <v>27.343588799999999</v>
      </c>
      <c r="Q744" s="22">
        <f t="shared" si="79"/>
        <v>0.18057574066502935</v>
      </c>
      <c r="R744" s="23">
        <f t="shared" si="80"/>
        <v>22.405999999999999</v>
      </c>
      <c r="S744" s="4">
        <v>0.15</v>
      </c>
      <c r="T744" s="3">
        <v>26.36</v>
      </c>
      <c r="U744" s="25">
        <f t="shared" si="81"/>
        <v>4.9375888000000003</v>
      </c>
      <c r="V744" s="26" t="str">
        <f t="shared" si="82"/>
        <v>1005820340144938361541</v>
      </c>
      <c r="W744" s="27">
        <v>43831</v>
      </c>
      <c r="X744" s="28"/>
      <c r="Y744" s="29"/>
      <c r="Z744" s="30">
        <f t="shared" si="83"/>
        <v>0</v>
      </c>
      <c r="AB744" s="32">
        <f t="shared" si="77"/>
        <v>0</v>
      </c>
      <c r="AC744" s="31"/>
      <c r="AD744" s="33">
        <f t="shared" si="78"/>
        <v>0</v>
      </c>
    </row>
    <row r="745" spans="1:30" s="46" customFormat="1" hidden="1" x14ac:dyDescent="0.2">
      <c r="A745" s="9">
        <v>2021</v>
      </c>
      <c r="B745" s="1" t="s">
        <v>3</v>
      </c>
      <c r="C745" s="19" t="s">
        <v>38</v>
      </c>
      <c r="D745" s="19" t="s">
        <v>215</v>
      </c>
      <c r="E745" s="19" t="s">
        <v>270</v>
      </c>
      <c r="F745" s="20">
        <v>10058</v>
      </c>
      <c r="G745" s="20">
        <v>10058</v>
      </c>
      <c r="H745" s="20" t="s">
        <v>208</v>
      </c>
      <c r="I745" s="20" t="s">
        <v>226</v>
      </c>
      <c r="J745" s="20">
        <v>20340144938</v>
      </c>
      <c r="K745" s="19" t="s">
        <v>353</v>
      </c>
      <c r="L745" s="19"/>
      <c r="M745" s="1" t="s">
        <v>35</v>
      </c>
      <c r="N745" s="2">
        <v>361571</v>
      </c>
      <c r="O745" s="1" t="s">
        <v>37</v>
      </c>
      <c r="P745" s="3">
        <v>25.216627835683624</v>
      </c>
      <c r="Q745" s="22">
        <f t="shared" si="79"/>
        <v>0.11145930589919539</v>
      </c>
      <c r="R745" s="23">
        <f t="shared" si="80"/>
        <v>22.405999999999999</v>
      </c>
      <c r="S745" s="4">
        <v>0.15</v>
      </c>
      <c r="T745" s="3">
        <v>26.36</v>
      </c>
      <c r="U745" s="25">
        <f t="shared" si="81"/>
        <v>2.8106278356836256</v>
      </c>
      <c r="V745" s="26" t="str">
        <f t="shared" si="82"/>
        <v>1005820340144938361571</v>
      </c>
      <c r="W745" s="27">
        <v>43831</v>
      </c>
      <c r="X745" s="28"/>
      <c r="Y745" s="29"/>
      <c r="Z745" s="30">
        <f t="shared" si="83"/>
        <v>0</v>
      </c>
      <c r="AB745" s="32">
        <f t="shared" si="77"/>
        <v>0</v>
      </c>
      <c r="AC745" s="31"/>
      <c r="AD745" s="33">
        <f t="shared" si="78"/>
        <v>0</v>
      </c>
    </row>
    <row r="746" spans="1:30" s="46" customFormat="1" hidden="1" x14ac:dyDescent="0.2">
      <c r="A746" s="9">
        <v>2021</v>
      </c>
      <c r="B746" s="1" t="s">
        <v>3</v>
      </c>
      <c r="C746" s="19" t="s">
        <v>38</v>
      </c>
      <c r="D746" s="19" t="s">
        <v>215</v>
      </c>
      <c r="E746" s="19" t="s">
        <v>270</v>
      </c>
      <c r="F746" s="20">
        <v>10058</v>
      </c>
      <c r="G746" s="20">
        <v>10058</v>
      </c>
      <c r="H746" s="20" t="s">
        <v>32</v>
      </c>
      <c r="I746" s="20" t="s">
        <v>271</v>
      </c>
      <c r="J746" s="20">
        <v>20352465331</v>
      </c>
      <c r="K746" s="19" t="s">
        <v>354</v>
      </c>
      <c r="L746" s="19" t="s">
        <v>293</v>
      </c>
      <c r="M746" s="1" t="s">
        <v>35</v>
      </c>
      <c r="N746" s="2">
        <v>361085</v>
      </c>
      <c r="O746" s="1" t="s">
        <v>62</v>
      </c>
      <c r="P746" s="3">
        <v>11.512776761200001</v>
      </c>
      <c r="Q746" s="22">
        <f t="shared" si="79"/>
        <v>0.39606229285772465</v>
      </c>
      <c r="R746" s="23">
        <f t="shared" si="80"/>
        <v>6.9529999999999994</v>
      </c>
      <c r="S746" s="4">
        <v>0.15</v>
      </c>
      <c r="T746" s="3">
        <v>8.18</v>
      </c>
      <c r="U746" s="25">
        <f t="shared" si="81"/>
        <v>4.559776761200002</v>
      </c>
      <c r="V746" s="26" t="str">
        <f t="shared" si="82"/>
        <v>1005820352465331361085</v>
      </c>
      <c r="W746" s="27">
        <v>43831</v>
      </c>
      <c r="X746" s="28"/>
      <c r="Y746" s="29"/>
      <c r="Z746" s="30">
        <f t="shared" si="83"/>
        <v>0</v>
      </c>
      <c r="AB746" s="32">
        <f t="shared" si="77"/>
        <v>0</v>
      </c>
      <c r="AC746" s="31"/>
      <c r="AD746" s="33">
        <f t="shared" si="78"/>
        <v>0</v>
      </c>
    </row>
    <row r="747" spans="1:30" s="46" customFormat="1" hidden="1" x14ac:dyDescent="0.2">
      <c r="A747" s="9">
        <v>2021</v>
      </c>
      <c r="B747" s="1" t="s">
        <v>3</v>
      </c>
      <c r="C747" s="19" t="s">
        <v>38</v>
      </c>
      <c r="D747" s="19" t="s">
        <v>215</v>
      </c>
      <c r="E747" s="19" t="s">
        <v>270</v>
      </c>
      <c r="F747" s="20">
        <v>10058</v>
      </c>
      <c r="G747" s="20">
        <v>10058</v>
      </c>
      <c r="H747" s="20" t="s">
        <v>32</v>
      </c>
      <c r="I747" s="20" t="s">
        <v>271</v>
      </c>
      <c r="J747" s="20">
        <v>20352465331</v>
      </c>
      <c r="K747" s="19" t="s">
        <v>354</v>
      </c>
      <c r="L747" s="19" t="s">
        <v>293</v>
      </c>
      <c r="M747" s="1" t="s">
        <v>44</v>
      </c>
      <c r="N747" s="2">
        <v>361535</v>
      </c>
      <c r="O747" s="1" t="s">
        <v>63</v>
      </c>
      <c r="P747" s="3">
        <v>35.7971328</v>
      </c>
      <c r="Q747" s="22">
        <f t="shared" si="79"/>
        <v>0.37313415224137736</v>
      </c>
      <c r="R747" s="23">
        <f t="shared" si="80"/>
        <v>22.439999999999998</v>
      </c>
      <c r="S747" s="4">
        <v>0.15</v>
      </c>
      <c r="T747" s="3">
        <v>26.4</v>
      </c>
      <c r="U747" s="25">
        <f t="shared" si="81"/>
        <v>13.357132800000002</v>
      </c>
      <c r="V747" s="26" t="str">
        <f t="shared" si="82"/>
        <v>1005820352465331361535</v>
      </c>
      <c r="W747" s="27">
        <v>43831</v>
      </c>
      <c r="X747" s="28"/>
      <c r="Y747" s="29"/>
      <c r="Z747" s="30">
        <f t="shared" si="83"/>
        <v>0</v>
      </c>
      <c r="AB747" s="32">
        <f t="shared" si="77"/>
        <v>0</v>
      </c>
      <c r="AC747" s="31"/>
      <c r="AD747" s="33">
        <f t="shared" si="78"/>
        <v>0</v>
      </c>
    </row>
    <row r="748" spans="1:30" s="46" customFormat="1" hidden="1" x14ac:dyDescent="0.2">
      <c r="A748" s="9">
        <v>2021</v>
      </c>
      <c r="B748" s="1" t="s">
        <v>3</v>
      </c>
      <c r="C748" s="19" t="s">
        <v>38</v>
      </c>
      <c r="D748" s="19" t="s">
        <v>215</v>
      </c>
      <c r="E748" s="19" t="s">
        <v>270</v>
      </c>
      <c r="F748" s="20">
        <v>10058</v>
      </c>
      <c r="G748" s="20">
        <v>10058</v>
      </c>
      <c r="H748" s="20" t="s">
        <v>32</v>
      </c>
      <c r="I748" s="20" t="s">
        <v>271</v>
      </c>
      <c r="J748" s="20">
        <v>20352465331</v>
      </c>
      <c r="K748" s="19" t="s">
        <v>354</v>
      </c>
      <c r="L748" s="19" t="s">
        <v>293</v>
      </c>
      <c r="M748" s="1" t="s">
        <v>35</v>
      </c>
      <c r="N748" s="2">
        <v>361541</v>
      </c>
      <c r="O748" s="1" t="s">
        <v>36</v>
      </c>
      <c r="P748" s="3">
        <v>27.343588799999999</v>
      </c>
      <c r="Q748" s="22">
        <f t="shared" si="79"/>
        <v>0.19176666378189544</v>
      </c>
      <c r="R748" s="23">
        <f t="shared" si="80"/>
        <v>22.099999999999998</v>
      </c>
      <c r="S748" s="4">
        <v>0.15</v>
      </c>
      <c r="T748" s="3">
        <v>26</v>
      </c>
      <c r="U748" s="25">
        <f t="shared" si="81"/>
        <v>5.2435888000000013</v>
      </c>
      <c r="V748" s="26" t="str">
        <f t="shared" si="82"/>
        <v>1005820352465331361541</v>
      </c>
      <c r="W748" s="27">
        <v>43831</v>
      </c>
      <c r="X748" s="28"/>
      <c r="Y748" s="29"/>
      <c r="Z748" s="30">
        <f t="shared" si="83"/>
        <v>0</v>
      </c>
      <c r="AB748" s="32">
        <f t="shared" si="77"/>
        <v>0</v>
      </c>
      <c r="AC748" s="31"/>
      <c r="AD748" s="33">
        <f t="shared" si="78"/>
        <v>0</v>
      </c>
    </row>
    <row r="749" spans="1:30" s="46" customFormat="1" hidden="1" x14ac:dyDescent="0.2">
      <c r="A749" s="9">
        <v>2021</v>
      </c>
      <c r="B749" s="1" t="s">
        <v>3</v>
      </c>
      <c r="C749" s="19" t="s">
        <v>38</v>
      </c>
      <c r="D749" s="19" t="s">
        <v>215</v>
      </c>
      <c r="E749" s="19" t="s">
        <v>270</v>
      </c>
      <c r="F749" s="20">
        <v>10058</v>
      </c>
      <c r="G749" s="20">
        <v>10058</v>
      </c>
      <c r="H749" s="20" t="s">
        <v>32</v>
      </c>
      <c r="I749" s="20" t="s">
        <v>271</v>
      </c>
      <c r="J749" s="20">
        <v>20352465331</v>
      </c>
      <c r="K749" s="19" t="s">
        <v>354</v>
      </c>
      <c r="L749" s="19" t="s">
        <v>293</v>
      </c>
      <c r="M749" s="1" t="s">
        <v>35</v>
      </c>
      <c r="N749" s="2">
        <v>361571</v>
      </c>
      <c r="O749" s="1" t="s">
        <v>37</v>
      </c>
      <c r="P749" s="3">
        <v>25.216627835683624</v>
      </c>
      <c r="Q749" s="22">
        <f t="shared" si="79"/>
        <v>0.12359415604624735</v>
      </c>
      <c r="R749" s="23">
        <f t="shared" si="80"/>
        <v>22.099999999999998</v>
      </c>
      <c r="S749" s="4">
        <v>0.15</v>
      </c>
      <c r="T749" s="3">
        <v>26</v>
      </c>
      <c r="U749" s="25">
        <f t="shared" si="81"/>
        <v>3.1166278356836266</v>
      </c>
      <c r="V749" s="26" t="str">
        <f t="shared" si="82"/>
        <v>1005820352465331361571</v>
      </c>
      <c r="W749" s="27">
        <v>43831</v>
      </c>
      <c r="X749" s="28"/>
      <c r="Y749" s="29"/>
      <c r="Z749" s="30">
        <f t="shared" si="83"/>
        <v>0</v>
      </c>
      <c r="AB749" s="32">
        <f t="shared" si="77"/>
        <v>0</v>
      </c>
      <c r="AC749" s="31"/>
      <c r="AD749" s="33">
        <f t="shared" si="78"/>
        <v>0</v>
      </c>
    </row>
    <row r="750" spans="1:30" s="46" customFormat="1" hidden="1" x14ac:dyDescent="0.2">
      <c r="A750" s="9">
        <v>2021</v>
      </c>
      <c r="B750" s="1" t="s">
        <v>3</v>
      </c>
      <c r="C750" s="19" t="s">
        <v>38</v>
      </c>
      <c r="D750" s="19" t="s">
        <v>215</v>
      </c>
      <c r="E750" s="19" t="s">
        <v>270</v>
      </c>
      <c r="F750" s="20">
        <v>10058</v>
      </c>
      <c r="G750" s="20">
        <v>10058</v>
      </c>
      <c r="H750" s="20" t="s">
        <v>32</v>
      </c>
      <c r="I750" s="20" t="s">
        <v>355</v>
      </c>
      <c r="J750" s="20">
        <v>20370146994</v>
      </c>
      <c r="K750" s="19" t="s">
        <v>356</v>
      </c>
      <c r="L750" s="19"/>
      <c r="M750" s="1" t="s">
        <v>35</v>
      </c>
      <c r="N750" s="2">
        <v>361541</v>
      </c>
      <c r="O750" s="1" t="s">
        <v>36</v>
      </c>
      <c r="P750" s="3">
        <v>27.343588799999999</v>
      </c>
      <c r="Q750" s="22">
        <f t="shared" si="79"/>
        <v>3.0119996538274463E-2</v>
      </c>
      <c r="R750" s="23">
        <f t="shared" si="80"/>
        <v>26.52</v>
      </c>
      <c r="S750" s="4">
        <v>0.15</v>
      </c>
      <c r="T750" s="3">
        <v>31.2</v>
      </c>
      <c r="U750" s="25">
        <f t="shared" si="81"/>
        <v>0.82358879999999957</v>
      </c>
      <c r="V750" s="26" t="str">
        <f t="shared" si="82"/>
        <v>1005820370146994361541</v>
      </c>
      <c r="W750" s="27">
        <v>43831</v>
      </c>
      <c r="X750" s="28"/>
      <c r="Y750" s="29"/>
      <c r="Z750" s="30">
        <f t="shared" si="83"/>
        <v>0</v>
      </c>
      <c r="AB750" s="32">
        <f t="shared" si="77"/>
        <v>0</v>
      </c>
      <c r="AC750" s="31"/>
      <c r="AD750" s="33">
        <f t="shared" si="78"/>
        <v>0</v>
      </c>
    </row>
    <row r="751" spans="1:30" s="46" customFormat="1" hidden="1" x14ac:dyDescent="0.2">
      <c r="A751" s="9">
        <v>2021</v>
      </c>
      <c r="B751" s="1" t="s">
        <v>3</v>
      </c>
      <c r="C751" s="19" t="s">
        <v>38</v>
      </c>
      <c r="D751" s="19" t="s">
        <v>215</v>
      </c>
      <c r="E751" s="19" t="s">
        <v>270</v>
      </c>
      <c r="F751" s="20">
        <v>10058</v>
      </c>
      <c r="G751" s="20">
        <v>10058</v>
      </c>
      <c r="H751" s="20" t="s">
        <v>208</v>
      </c>
      <c r="I751" s="20" t="s">
        <v>52</v>
      </c>
      <c r="J751" s="20">
        <v>20387004301</v>
      </c>
      <c r="K751" s="19" t="s">
        <v>357</v>
      </c>
      <c r="L751" s="19" t="s">
        <v>298</v>
      </c>
      <c r="M751" s="1" t="s">
        <v>44</v>
      </c>
      <c r="N751" s="2">
        <v>361531</v>
      </c>
      <c r="O751" s="1" t="s">
        <v>72</v>
      </c>
      <c r="P751" s="3">
        <v>104.838303024</v>
      </c>
      <c r="Q751" s="22">
        <f t="shared" si="79"/>
        <v>0.26446730082661474</v>
      </c>
      <c r="R751" s="23">
        <f t="shared" si="80"/>
        <v>77.111999999999995</v>
      </c>
      <c r="S751" s="4">
        <v>0.15</v>
      </c>
      <c r="T751" s="3">
        <v>90.72</v>
      </c>
      <c r="U751" s="25">
        <f t="shared" si="81"/>
        <v>27.726303024000003</v>
      </c>
      <c r="V751" s="26" t="str">
        <f t="shared" si="82"/>
        <v>1005820387004301361531</v>
      </c>
      <c r="W751" s="27">
        <v>43831</v>
      </c>
      <c r="X751" s="28"/>
      <c r="Y751" s="29"/>
      <c r="Z751" s="30">
        <f t="shared" si="83"/>
        <v>0</v>
      </c>
      <c r="AB751" s="32">
        <f t="shared" si="77"/>
        <v>0</v>
      </c>
      <c r="AC751" s="31"/>
      <c r="AD751" s="33">
        <f t="shared" si="78"/>
        <v>0</v>
      </c>
    </row>
    <row r="752" spans="1:30" s="46" customFormat="1" hidden="1" x14ac:dyDescent="0.2">
      <c r="A752" s="9">
        <v>2021</v>
      </c>
      <c r="B752" s="1" t="s">
        <v>3</v>
      </c>
      <c r="C752" s="19" t="s">
        <v>38</v>
      </c>
      <c r="D752" s="19" t="s">
        <v>215</v>
      </c>
      <c r="E752" s="19" t="s">
        <v>270</v>
      </c>
      <c r="F752" s="20">
        <v>10058</v>
      </c>
      <c r="G752" s="20">
        <v>10058</v>
      </c>
      <c r="H752" s="20" t="s">
        <v>208</v>
      </c>
      <c r="I752" s="20" t="s">
        <v>52</v>
      </c>
      <c r="J752" s="20">
        <v>20387004301</v>
      </c>
      <c r="K752" s="19" t="s">
        <v>357</v>
      </c>
      <c r="L752" s="19" t="s">
        <v>298</v>
      </c>
      <c r="M752" s="1" t="s">
        <v>44</v>
      </c>
      <c r="N752" s="2">
        <v>361532</v>
      </c>
      <c r="O752" s="1" t="s">
        <v>45</v>
      </c>
      <c r="P752" s="3">
        <v>24.865451872359092</v>
      </c>
      <c r="Q752" s="22">
        <f t="shared" si="79"/>
        <v>0.19941129153059955</v>
      </c>
      <c r="R752" s="23">
        <f t="shared" si="80"/>
        <v>19.907</v>
      </c>
      <c r="S752" s="4">
        <v>0.15</v>
      </c>
      <c r="T752" s="3">
        <v>23.42</v>
      </c>
      <c r="U752" s="25">
        <f t="shared" si="81"/>
        <v>4.9584518723590918</v>
      </c>
      <c r="V752" s="26" t="str">
        <f t="shared" si="82"/>
        <v>1005820387004301361532</v>
      </c>
      <c r="W752" s="27">
        <v>43831</v>
      </c>
      <c r="X752" s="28"/>
      <c r="Y752" s="29"/>
      <c r="Z752" s="30">
        <f t="shared" si="83"/>
        <v>0</v>
      </c>
      <c r="AB752" s="32">
        <f t="shared" si="77"/>
        <v>0</v>
      </c>
      <c r="AC752" s="31"/>
      <c r="AD752" s="33">
        <f t="shared" si="78"/>
        <v>0</v>
      </c>
    </row>
    <row r="753" spans="1:30" s="46" customFormat="1" hidden="1" x14ac:dyDescent="0.2">
      <c r="A753" s="9">
        <v>2021</v>
      </c>
      <c r="B753" s="1" t="s">
        <v>3</v>
      </c>
      <c r="C753" s="19" t="s">
        <v>38</v>
      </c>
      <c r="D753" s="19" t="s">
        <v>215</v>
      </c>
      <c r="E753" s="19" t="s">
        <v>270</v>
      </c>
      <c r="F753" s="20">
        <v>10058</v>
      </c>
      <c r="G753" s="20">
        <v>10058</v>
      </c>
      <c r="H753" s="20" t="s">
        <v>208</v>
      </c>
      <c r="I753" s="20" t="s">
        <v>52</v>
      </c>
      <c r="J753" s="20">
        <v>20387004301</v>
      </c>
      <c r="K753" s="19" t="s">
        <v>357</v>
      </c>
      <c r="L753" s="19" t="s">
        <v>298</v>
      </c>
      <c r="M753" s="1" t="s">
        <v>35</v>
      </c>
      <c r="N753" s="2">
        <v>361541</v>
      </c>
      <c r="O753" s="1" t="s">
        <v>36</v>
      </c>
      <c r="P753" s="3">
        <v>27.343588799999999</v>
      </c>
      <c r="Q753" s="22">
        <f t="shared" si="79"/>
        <v>0.23528692034748555</v>
      </c>
      <c r="R753" s="23">
        <f t="shared" si="80"/>
        <v>20.91</v>
      </c>
      <c r="S753" s="4">
        <v>0.15</v>
      </c>
      <c r="T753" s="3">
        <v>24.6</v>
      </c>
      <c r="U753" s="25">
        <f t="shared" si="81"/>
        <v>6.433588799999999</v>
      </c>
      <c r="V753" s="26" t="str">
        <f t="shared" si="82"/>
        <v>1005820387004301361541</v>
      </c>
      <c r="W753" s="27">
        <v>43831</v>
      </c>
      <c r="X753" s="28"/>
      <c r="Y753" s="29"/>
      <c r="Z753" s="30">
        <f t="shared" si="83"/>
        <v>0</v>
      </c>
      <c r="AB753" s="32">
        <f t="shared" si="77"/>
        <v>0</v>
      </c>
      <c r="AC753" s="31"/>
      <c r="AD753" s="33">
        <f t="shared" si="78"/>
        <v>0</v>
      </c>
    </row>
    <row r="754" spans="1:30" s="46" customFormat="1" hidden="1" x14ac:dyDescent="0.2">
      <c r="A754" s="9">
        <v>2021</v>
      </c>
      <c r="B754" s="1" t="s">
        <v>3</v>
      </c>
      <c r="C754" s="19" t="s">
        <v>38</v>
      </c>
      <c r="D754" s="19" t="s">
        <v>215</v>
      </c>
      <c r="E754" s="19" t="s">
        <v>270</v>
      </c>
      <c r="F754" s="20">
        <v>10058</v>
      </c>
      <c r="G754" s="20">
        <v>10058</v>
      </c>
      <c r="H754" s="20" t="s">
        <v>208</v>
      </c>
      <c r="I754" s="20" t="s">
        <v>52</v>
      </c>
      <c r="J754" s="20">
        <v>20387004301</v>
      </c>
      <c r="K754" s="19" t="s">
        <v>357</v>
      </c>
      <c r="L754" s="19" t="s">
        <v>298</v>
      </c>
      <c r="M754" s="1" t="s">
        <v>35</v>
      </c>
      <c r="N754" s="2">
        <v>361571</v>
      </c>
      <c r="O754" s="1" t="s">
        <v>37</v>
      </c>
      <c r="P754" s="3">
        <v>25.216627835683624</v>
      </c>
      <c r="Q754" s="22">
        <f t="shared" si="79"/>
        <v>0.17078523995144934</v>
      </c>
      <c r="R754" s="23">
        <f t="shared" si="80"/>
        <v>20.91</v>
      </c>
      <c r="S754" s="4">
        <v>0.15</v>
      </c>
      <c r="T754" s="3">
        <v>24.6</v>
      </c>
      <c r="U754" s="25">
        <f t="shared" si="81"/>
        <v>4.3066278356836243</v>
      </c>
      <c r="V754" s="26" t="str">
        <f t="shared" si="82"/>
        <v>1005820387004301361571</v>
      </c>
      <c r="W754" s="27">
        <v>43831</v>
      </c>
      <c r="X754" s="28"/>
      <c r="Y754" s="29"/>
      <c r="Z754" s="30">
        <f t="shared" si="83"/>
        <v>0</v>
      </c>
      <c r="AB754" s="32">
        <f t="shared" si="77"/>
        <v>0</v>
      </c>
      <c r="AC754" s="31"/>
      <c r="AD754" s="33">
        <f t="shared" si="78"/>
        <v>0</v>
      </c>
    </row>
    <row r="755" spans="1:30" s="46" customFormat="1" hidden="1" x14ac:dyDescent="0.2">
      <c r="A755" s="9">
        <v>2021</v>
      </c>
      <c r="B755" s="1" t="s">
        <v>3</v>
      </c>
      <c r="C755" s="19" t="s">
        <v>38</v>
      </c>
      <c r="D755" s="19" t="s">
        <v>215</v>
      </c>
      <c r="E755" s="19" t="s">
        <v>270</v>
      </c>
      <c r="F755" s="20">
        <v>10058</v>
      </c>
      <c r="G755" s="20">
        <v>10058</v>
      </c>
      <c r="H755" s="20" t="s">
        <v>208</v>
      </c>
      <c r="I755" s="20" t="s">
        <v>52</v>
      </c>
      <c r="J755" s="20">
        <v>20387004301</v>
      </c>
      <c r="K755" s="19" t="s">
        <v>357</v>
      </c>
      <c r="L755" s="19" t="s">
        <v>298</v>
      </c>
      <c r="M755" s="1" t="s">
        <v>74</v>
      </c>
      <c r="N755" s="2">
        <v>370039</v>
      </c>
      <c r="O755" s="1" t="s">
        <v>195</v>
      </c>
      <c r="P755" s="3">
        <v>93.740446800000015</v>
      </c>
      <c r="Q755" s="22">
        <f t="shared" si="79"/>
        <v>0.29223507818825545</v>
      </c>
      <c r="R755" s="23">
        <f t="shared" si="80"/>
        <v>66.34620000000001</v>
      </c>
      <c r="S755" s="4">
        <v>0.13</v>
      </c>
      <c r="T755" s="3">
        <v>76.260000000000005</v>
      </c>
      <c r="U755" s="25">
        <f t="shared" si="81"/>
        <v>27.394246800000005</v>
      </c>
      <c r="V755" s="26" t="str">
        <f t="shared" si="82"/>
        <v>1005820387004301370039</v>
      </c>
      <c r="W755" s="27">
        <v>43831</v>
      </c>
      <c r="X755" s="28"/>
      <c r="Y755" s="29"/>
      <c r="Z755" s="30">
        <f t="shared" si="83"/>
        <v>0</v>
      </c>
      <c r="AB755" s="32">
        <f t="shared" si="77"/>
        <v>0</v>
      </c>
      <c r="AC755" s="31"/>
      <c r="AD755" s="33">
        <f t="shared" si="78"/>
        <v>0</v>
      </c>
    </row>
    <row r="756" spans="1:30" s="46" customFormat="1" hidden="1" x14ac:dyDescent="0.2">
      <c r="A756" s="9">
        <v>2021</v>
      </c>
      <c r="B756" s="1" t="s">
        <v>3</v>
      </c>
      <c r="C756" s="19" t="s">
        <v>38</v>
      </c>
      <c r="D756" s="19" t="s">
        <v>215</v>
      </c>
      <c r="E756" s="19" t="s">
        <v>270</v>
      </c>
      <c r="F756" s="20">
        <v>10058</v>
      </c>
      <c r="G756" s="20">
        <v>10058</v>
      </c>
      <c r="H756" s="20" t="s">
        <v>32</v>
      </c>
      <c r="I756" s="20" t="s">
        <v>219</v>
      </c>
      <c r="J756" s="20">
        <v>20392965191</v>
      </c>
      <c r="K756" s="19" t="s">
        <v>358</v>
      </c>
      <c r="L756" s="19" t="s">
        <v>295</v>
      </c>
      <c r="M756" s="1" t="s">
        <v>35</v>
      </c>
      <c r="N756" s="2">
        <v>361085</v>
      </c>
      <c r="O756" s="1" t="s">
        <v>62</v>
      </c>
      <c r="P756" s="3">
        <v>11.512776761200001</v>
      </c>
      <c r="Q756" s="22">
        <f t="shared" si="79"/>
        <v>0.27645604767795862</v>
      </c>
      <c r="R756" s="23">
        <f t="shared" si="80"/>
        <v>8.33</v>
      </c>
      <c r="S756" s="4">
        <v>0.15</v>
      </c>
      <c r="T756" s="3">
        <v>9.8000000000000007</v>
      </c>
      <c r="U756" s="25">
        <f t="shared" si="81"/>
        <v>3.1827767612000013</v>
      </c>
      <c r="V756" s="26" t="str">
        <f t="shared" si="82"/>
        <v>1005820392965191361085</v>
      </c>
      <c r="W756" s="27">
        <v>43831</v>
      </c>
      <c r="X756" s="28"/>
      <c r="Y756" s="29"/>
      <c r="Z756" s="30">
        <f t="shared" si="83"/>
        <v>0</v>
      </c>
      <c r="AB756" s="32">
        <f t="shared" si="77"/>
        <v>0</v>
      </c>
      <c r="AC756" s="31"/>
      <c r="AD756" s="33">
        <f t="shared" si="78"/>
        <v>0</v>
      </c>
    </row>
    <row r="757" spans="1:30" s="46" customFormat="1" hidden="1" x14ac:dyDescent="0.2">
      <c r="A757" s="9">
        <v>2021</v>
      </c>
      <c r="B757" s="1" t="s">
        <v>3</v>
      </c>
      <c r="C757" s="19" t="s">
        <v>38</v>
      </c>
      <c r="D757" s="19" t="s">
        <v>215</v>
      </c>
      <c r="E757" s="19" t="s">
        <v>270</v>
      </c>
      <c r="F757" s="20">
        <v>10058</v>
      </c>
      <c r="G757" s="20">
        <v>10058</v>
      </c>
      <c r="H757" s="20" t="s">
        <v>32</v>
      </c>
      <c r="I757" s="20" t="s">
        <v>355</v>
      </c>
      <c r="J757" s="20">
        <v>20402885549</v>
      </c>
      <c r="K757" s="19" t="s">
        <v>359</v>
      </c>
      <c r="L757" s="19"/>
      <c r="M757" s="1" t="s">
        <v>44</v>
      </c>
      <c r="N757" s="2">
        <v>361535</v>
      </c>
      <c r="O757" s="1" t="s">
        <v>63</v>
      </c>
      <c r="P757" s="3">
        <v>35.7971328</v>
      </c>
      <c r="Q757" s="22">
        <f t="shared" si="79"/>
        <v>0.43961992397335237</v>
      </c>
      <c r="R757" s="23">
        <f t="shared" si="80"/>
        <v>20.060000000000002</v>
      </c>
      <c r="S757" s="4">
        <v>0.15</v>
      </c>
      <c r="T757" s="3">
        <v>23.6</v>
      </c>
      <c r="U757" s="25">
        <f t="shared" si="81"/>
        <v>15.737132799999998</v>
      </c>
      <c r="V757" s="26" t="str">
        <f t="shared" si="82"/>
        <v>1005820402885549361535</v>
      </c>
      <c r="W757" s="27">
        <v>43831</v>
      </c>
      <c r="X757" s="28"/>
      <c r="Y757" s="29"/>
      <c r="Z757" s="30">
        <f t="shared" si="83"/>
        <v>0</v>
      </c>
      <c r="AB757" s="32">
        <f t="shared" si="77"/>
        <v>0</v>
      </c>
      <c r="AC757" s="31"/>
      <c r="AD757" s="33">
        <f t="shared" si="78"/>
        <v>0</v>
      </c>
    </row>
    <row r="758" spans="1:30" s="46" customFormat="1" x14ac:dyDescent="0.2">
      <c r="A758" s="9">
        <v>2021</v>
      </c>
      <c r="B758" s="1" t="s">
        <v>3</v>
      </c>
      <c r="C758" s="19" t="s">
        <v>38</v>
      </c>
      <c r="D758" s="19" t="s">
        <v>215</v>
      </c>
      <c r="E758" s="19" t="s">
        <v>270</v>
      </c>
      <c r="F758" s="20">
        <v>10058</v>
      </c>
      <c r="G758" s="20">
        <v>10058</v>
      </c>
      <c r="H758" s="20" t="s">
        <v>32</v>
      </c>
      <c r="I758" s="20" t="s">
        <v>355</v>
      </c>
      <c r="J758" s="20">
        <v>20402885549</v>
      </c>
      <c r="K758" s="19" t="s">
        <v>359</v>
      </c>
      <c r="L758" s="19"/>
      <c r="M758" s="1" t="s">
        <v>35</v>
      </c>
      <c r="N758" s="2">
        <v>361540</v>
      </c>
      <c r="O758" s="1" t="s">
        <v>73</v>
      </c>
      <c r="P758" s="3">
        <v>47.099167999999999</v>
      </c>
      <c r="Q758" s="22">
        <f t="shared" si="79"/>
        <v>0.48746440701457827</v>
      </c>
      <c r="R758" s="23">
        <f t="shared" si="80"/>
        <v>24.14</v>
      </c>
      <c r="S758" s="4">
        <v>0.15</v>
      </c>
      <c r="T758" s="3">
        <v>28.400000000000002</v>
      </c>
      <c r="U758" s="25">
        <f t="shared" si="81"/>
        <v>22.959167999999998</v>
      </c>
      <c r="V758" s="26" t="str">
        <f t="shared" si="82"/>
        <v>1005820402885549361540</v>
      </c>
      <c r="W758" s="27">
        <v>44166</v>
      </c>
      <c r="X758" s="28">
        <v>195</v>
      </c>
      <c r="Y758" s="29"/>
      <c r="Z758" s="30">
        <f t="shared" si="83"/>
        <v>0</v>
      </c>
      <c r="AB758" s="32">
        <f t="shared" si="77"/>
        <v>0</v>
      </c>
      <c r="AC758" s="31"/>
      <c r="AD758" s="33">
        <f t="shared" si="78"/>
        <v>0</v>
      </c>
    </row>
    <row r="759" spans="1:30" s="46" customFormat="1" hidden="1" x14ac:dyDescent="0.2">
      <c r="A759" s="9">
        <v>2021</v>
      </c>
      <c r="B759" s="1" t="s">
        <v>3</v>
      </c>
      <c r="C759" s="19" t="s">
        <v>38</v>
      </c>
      <c r="D759" s="19" t="s">
        <v>215</v>
      </c>
      <c r="E759" s="19" t="s">
        <v>270</v>
      </c>
      <c r="F759" s="20">
        <v>10058</v>
      </c>
      <c r="G759" s="20">
        <v>10058</v>
      </c>
      <c r="H759" s="20" t="s">
        <v>32</v>
      </c>
      <c r="I759" s="20" t="s">
        <v>355</v>
      </c>
      <c r="J759" s="20">
        <v>20402885549</v>
      </c>
      <c r="K759" s="19" t="s">
        <v>359</v>
      </c>
      <c r="L759" s="19"/>
      <c r="M759" s="1" t="s">
        <v>35</v>
      </c>
      <c r="N759" s="2">
        <v>361541</v>
      </c>
      <c r="O759" s="1" t="s">
        <v>36</v>
      </c>
      <c r="P759" s="3">
        <v>27.343588799999999</v>
      </c>
      <c r="Q759" s="22">
        <f t="shared" si="79"/>
        <v>0.11716050966945502</v>
      </c>
      <c r="R759" s="23">
        <f t="shared" si="80"/>
        <v>24.139999999999997</v>
      </c>
      <c r="S759" s="4">
        <v>0.15</v>
      </c>
      <c r="T759" s="3">
        <v>28.4</v>
      </c>
      <c r="U759" s="25">
        <f t="shared" si="81"/>
        <v>3.2035888000000021</v>
      </c>
      <c r="V759" s="26" t="str">
        <f t="shared" si="82"/>
        <v>1005820402885549361541</v>
      </c>
      <c r="W759" s="27">
        <v>43831</v>
      </c>
      <c r="X759" s="28"/>
      <c r="Y759" s="29"/>
      <c r="Z759" s="30">
        <f t="shared" si="83"/>
        <v>0</v>
      </c>
      <c r="AB759" s="32">
        <f t="shared" si="77"/>
        <v>0</v>
      </c>
      <c r="AC759" s="31"/>
      <c r="AD759" s="33">
        <f t="shared" si="78"/>
        <v>0</v>
      </c>
    </row>
    <row r="760" spans="1:30" s="46" customFormat="1" hidden="1" x14ac:dyDescent="0.2">
      <c r="A760" s="9">
        <v>2021</v>
      </c>
      <c r="B760" s="1" t="s">
        <v>3</v>
      </c>
      <c r="C760" s="19" t="s">
        <v>38</v>
      </c>
      <c r="D760" s="19" t="s">
        <v>215</v>
      </c>
      <c r="E760" s="19" t="s">
        <v>270</v>
      </c>
      <c r="F760" s="20">
        <v>10058</v>
      </c>
      <c r="G760" s="20">
        <v>10058</v>
      </c>
      <c r="H760" s="20" t="s">
        <v>32</v>
      </c>
      <c r="I760" s="20" t="s">
        <v>355</v>
      </c>
      <c r="J760" s="20">
        <v>20402885549</v>
      </c>
      <c r="K760" s="19" t="s">
        <v>359</v>
      </c>
      <c r="L760" s="19"/>
      <c r="M760" s="1" t="s">
        <v>35</v>
      </c>
      <c r="N760" s="2">
        <v>361571</v>
      </c>
      <c r="O760" s="1" t="s">
        <v>37</v>
      </c>
      <c r="P760" s="3">
        <v>25.216627835683624</v>
      </c>
      <c r="Q760" s="22">
        <f t="shared" si="79"/>
        <v>4.2695155065900936E-2</v>
      </c>
      <c r="R760" s="23">
        <f t="shared" si="80"/>
        <v>24.139999999999997</v>
      </c>
      <c r="S760" s="4">
        <v>0.15</v>
      </c>
      <c r="T760" s="3">
        <v>28.4</v>
      </c>
      <c r="U760" s="25">
        <f t="shared" si="81"/>
        <v>1.0766278356836274</v>
      </c>
      <c r="V760" s="26" t="str">
        <f t="shared" si="82"/>
        <v>1005820402885549361571</v>
      </c>
      <c r="W760" s="27">
        <v>43831</v>
      </c>
      <c r="X760" s="28"/>
      <c r="Y760" s="29"/>
      <c r="Z760" s="30">
        <f t="shared" si="83"/>
        <v>0</v>
      </c>
      <c r="AB760" s="32">
        <f t="shared" si="77"/>
        <v>0</v>
      </c>
      <c r="AC760" s="31"/>
      <c r="AD760" s="33">
        <f t="shared" si="78"/>
        <v>0</v>
      </c>
    </row>
    <row r="761" spans="1:30" s="46" customFormat="1" hidden="1" x14ac:dyDescent="0.2">
      <c r="A761" s="9">
        <v>2021</v>
      </c>
      <c r="B761" s="1" t="s">
        <v>3</v>
      </c>
      <c r="C761" s="19" t="s">
        <v>38</v>
      </c>
      <c r="D761" s="19" t="s">
        <v>215</v>
      </c>
      <c r="E761" s="19" t="s">
        <v>270</v>
      </c>
      <c r="F761" s="20">
        <v>10058</v>
      </c>
      <c r="G761" s="20">
        <v>10058</v>
      </c>
      <c r="H761" s="20" t="s">
        <v>32</v>
      </c>
      <c r="I761" s="20" t="s">
        <v>219</v>
      </c>
      <c r="J761" s="20">
        <v>20417378911</v>
      </c>
      <c r="K761" s="19" t="s">
        <v>360</v>
      </c>
      <c r="L761" s="19" t="s">
        <v>279</v>
      </c>
      <c r="M761" s="1" t="s">
        <v>35</v>
      </c>
      <c r="N761" s="2">
        <v>361540</v>
      </c>
      <c r="O761" s="1" t="s">
        <v>73</v>
      </c>
      <c r="P761" s="3">
        <v>47.09732485536</v>
      </c>
      <c r="Q761" s="22">
        <f t="shared" si="79"/>
        <v>0.43041350899684883</v>
      </c>
      <c r="R761" s="23">
        <f t="shared" si="80"/>
        <v>26.825999999999997</v>
      </c>
      <c r="S761" s="4">
        <v>0.15</v>
      </c>
      <c r="T761" s="3">
        <v>31.56</v>
      </c>
      <c r="U761" s="25">
        <f t="shared" si="81"/>
        <v>20.271324855360003</v>
      </c>
      <c r="V761" s="26" t="str">
        <f t="shared" si="82"/>
        <v>1005820417378911361540</v>
      </c>
      <c r="W761" s="27">
        <v>43831</v>
      </c>
      <c r="X761" s="28"/>
      <c r="Y761" s="29"/>
      <c r="Z761" s="30">
        <f t="shared" si="83"/>
        <v>0</v>
      </c>
      <c r="AB761" s="32">
        <f t="shared" si="77"/>
        <v>0</v>
      </c>
      <c r="AC761" s="31"/>
      <c r="AD761" s="33">
        <f t="shared" si="78"/>
        <v>0</v>
      </c>
    </row>
    <row r="762" spans="1:30" s="46" customFormat="1" hidden="1" x14ac:dyDescent="0.2">
      <c r="A762" s="9">
        <v>2021</v>
      </c>
      <c r="B762" s="1" t="s">
        <v>3</v>
      </c>
      <c r="C762" s="19" t="s">
        <v>38</v>
      </c>
      <c r="D762" s="19" t="s">
        <v>215</v>
      </c>
      <c r="E762" s="19" t="s">
        <v>270</v>
      </c>
      <c r="F762" s="20">
        <v>10058</v>
      </c>
      <c r="G762" s="20">
        <v>10058</v>
      </c>
      <c r="H762" s="20" t="s">
        <v>32</v>
      </c>
      <c r="I762" s="20" t="s">
        <v>219</v>
      </c>
      <c r="J762" s="20">
        <v>20418453177</v>
      </c>
      <c r="K762" s="19" t="s">
        <v>361</v>
      </c>
      <c r="L762" s="19" t="s">
        <v>295</v>
      </c>
      <c r="M762" s="1" t="s">
        <v>35</v>
      </c>
      <c r="N762" s="2">
        <v>361085</v>
      </c>
      <c r="O762" s="1" t="s">
        <v>62</v>
      </c>
      <c r="P762" s="3">
        <v>11.512776761200001</v>
      </c>
      <c r="Q762" s="22">
        <f t="shared" si="79"/>
        <v>0.27645604767795862</v>
      </c>
      <c r="R762" s="23">
        <f t="shared" si="80"/>
        <v>8.33</v>
      </c>
      <c r="S762" s="4">
        <v>0.15</v>
      </c>
      <c r="T762" s="3">
        <v>9.8000000000000007</v>
      </c>
      <c r="U762" s="25">
        <f t="shared" si="81"/>
        <v>3.1827767612000013</v>
      </c>
      <c r="V762" s="26" t="str">
        <f t="shared" si="82"/>
        <v>1005820418453177361085</v>
      </c>
      <c r="W762" s="27">
        <v>43831</v>
      </c>
      <c r="X762" s="28"/>
      <c r="Y762" s="29"/>
      <c r="Z762" s="30">
        <f t="shared" si="83"/>
        <v>0</v>
      </c>
      <c r="AB762" s="32">
        <f t="shared" si="77"/>
        <v>0</v>
      </c>
      <c r="AC762" s="31"/>
      <c r="AD762" s="33">
        <f t="shared" si="78"/>
        <v>0</v>
      </c>
    </row>
    <row r="763" spans="1:30" s="46" customFormat="1" hidden="1" x14ac:dyDescent="0.2">
      <c r="A763" s="9">
        <v>2021</v>
      </c>
      <c r="B763" s="1" t="s">
        <v>3</v>
      </c>
      <c r="C763" s="19" t="s">
        <v>38</v>
      </c>
      <c r="D763" s="19" t="s">
        <v>215</v>
      </c>
      <c r="E763" s="19" t="s">
        <v>270</v>
      </c>
      <c r="F763" s="20">
        <v>10058</v>
      </c>
      <c r="G763" s="20">
        <v>10058</v>
      </c>
      <c r="H763" s="20" t="s">
        <v>32</v>
      </c>
      <c r="I763" s="20" t="s">
        <v>219</v>
      </c>
      <c r="J763" s="20">
        <v>20419757331</v>
      </c>
      <c r="K763" s="19" t="s">
        <v>362</v>
      </c>
      <c r="L763" s="19"/>
      <c r="M763" s="1" t="s">
        <v>44</v>
      </c>
      <c r="N763" s="2">
        <v>361535</v>
      </c>
      <c r="O763" s="1" t="s">
        <v>63</v>
      </c>
      <c r="P763" s="3">
        <v>35.7971328</v>
      </c>
      <c r="Q763" s="22">
        <f t="shared" si="79"/>
        <v>0.46716402940517066</v>
      </c>
      <c r="R763" s="23">
        <f t="shared" si="80"/>
        <v>19.074000000000002</v>
      </c>
      <c r="S763" s="4">
        <v>0.15</v>
      </c>
      <c r="T763" s="3">
        <v>22.44</v>
      </c>
      <c r="U763" s="25">
        <f t="shared" si="81"/>
        <v>16.723132799999998</v>
      </c>
      <c r="V763" s="26" t="str">
        <f t="shared" si="82"/>
        <v>1005820419757331361535</v>
      </c>
      <c r="W763" s="27">
        <v>43831</v>
      </c>
      <c r="X763" s="28"/>
      <c r="Y763" s="29"/>
      <c r="Z763" s="30">
        <f t="shared" si="83"/>
        <v>0</v>
      </c>
      <c r="AB763" s="32">
        <f t="shared" si="77"/>
        <v>0</v>
      </c>
      <c r="AC763" s="31"/>
      <c r="AD763" s="33">
        <f t="shared" si="78"/>
        <v>0</v>
      </c>
    </row>
    <row r="764" spans="1:30" s="46" customFormat="1" hidden="1" x14ac:dyDescent="0.2">
      <c r="A764" s="9">
        <v>2021</v>
      </c>
      <c r="B764" s="1" t="s">
        <v>3</v>
      </c>
      <c r="C764" s="19" t="s">
        <v>38</v>
      </c>
      <c r="D764" s="19" t="s">
        <v>215</v>
      </c>
      <c r="E764" s="19" t="s">
        <v>270</v>
      </c>
      <c r="F764" s="20">
        <v>10058</v>
      </c>
      <c r="G764" s="20">
        <v>10058</v>
      </c>
      <c r="H764" s="20" t="s">
        <v>32</v>
      </c>
      <c r="I764" s="20" t="s">
        <v>219</v>
      </c>
      <c r="J764" s="20">
        <v>20419757331</v>
      </c>
      <c r="K764" s="19" t="s">
        <v>362</v>
      </c>
      <c r="L764" s="19"/>
      <c r="M764" s="1" t="s">
        <v>35</v>
      </c>
      <c r="N764" s="2">
        <v>361541</v>
      </c>
      <c r="O764" s="1" t="s">
        <v>36</v>
      </c>
      <c r="P764" s="3">
        <v>27.343588799999999</v>
      </c>
      <c r="Q764" s="22">
        <f t="shared" si="79"/>
        <v>0.21166163821187955</v>
      </c>
      <c r="R764" s="23">
        <f t="shared" si="80"/>
        <v>21.555999999999997</v>
      </c>
      <c r="S764" s="4">
        <v>0.15</v>
      </c>
      <c r="T764" s="3">
        <v>25.36</v>
      </c>
      <c r="U764" s="25">
        <f t="shared" si="81"/>
        <v>5.7875888000000018</v>
      </c>
      <c r="V764" s="26" t="str">
        <f t="shared" si="82"/>
        <v>1005820419757331361541</v>
      </c>
      <c r="W764" s="27">
        <v>43831</v>
      </c>
      <c r="X764" s="28"/>
      <c r="Y764" s="29"/>
      <c r="Z764" s="30">
        <f t="shared" si="83"/>
        <v>0</v>
      </c>
      <c r="AB764" s="32">
        <f t="shared" si="77"/>
        <v>0</v>
      </c>
      <c r="AC764" s="31"/>
      <c r="AD764" s="33">
        <f t="shared" si="78"/>
        <v>0</v>
      </c>
    </row>
    <row r="765" spans="1:30" s="46" customFormat="1" hidden="1" x14ac:dyDescent="0.2">
      <c r="A765" s="9">
        <v>2021</v>
      </c>
      <c r="B765" s="1" t="s">
        <v>3</v>
      </c>
      <c r="C765" s="19" t="s">
        <v>38</v>
      </c>
      <c r="D765" s="19" t="s">
        <v>215</v>
      </c>
      <c r="E765" s="19" t="s">
        <v>270</v>
      </c>
      <c r="F765" s="20">
        <v>10058</v>
      </c>
      <c r="G765" s="20">
        <v>10058</v>
      </c>
      <c r="H765" s="20" t="s">
        <v>32</v>
      </c>
      <c r="I765" s="20" t="s">
        <v>219</v>
      </c>
      <c r="J765" s="20">
        <v>20419757331</v>
      </c>
      <c r="K765" s="19" t="s">
        <v>362</v>
      </c>
      <c r="L765" s="19"/>
      <c r="M765" s="1" t="s">
        <v>35</v>
      </c>
      <c r="N765" s="2">
        <v>361571</v>
      </c>
      <c r="O765" s="1" t="s">
        <v>37</v>
      </c>
      <c r="P765" s="3">
        <v>25.216627835683624</v>
      </c>
      <c r="Q765" s="22">
        <f t="shared" si="79"/>
        <v>0.1451672229743397</v>
      </c>
      <c r="R765" s="23">
        <f t="shared" si="80"/>
        <v>21.555999999999997</v>
      </c>
      <c r="S765" s="4">
        <v>0.15</v>
      </c>
      <c r="T765" s="3">
        <v>25.36</v>
      </c>
      <c r="U765" s="25">
        <f t="shared" si="81"/>
        <v>3.660627835683627</v>
      </c>
      <c r="V765" s="26" t="str">
        <f t="shared" si="82"/>
        <v>1005820419757331361571</v>
      </c>
      <c r="W765" s="27">
        <v>43831</v>
      </c>
      <c r="X765" s="28"/>
      <c r="Y765" s="29"/>
      <c r="Z765" s="30">
        <f t="shared" si="83"/>
        <v>0</v>
      </c>
      <c r="AB765" s="32">
        <f t="shared" si="77"/>
        <v>0</v>
      </c>
      <c r="AC765" s="31"/>
      <c r="AD765" s="33">
        <f t="shared" si="78"/>
        <v>0</v>
      </c>
    </row>
    <row r="766" spans="1:30" s="46" customFormat="1" hidden="1" x14ac:dyDescent="0.2">
      <c r="A766" s="9">
        <v>2021</v>
      </c>
      <c r="B766" s="1" t="s">
        <v>3</v>
      </c>
      <c r="C766" s="19" t="s">
        <v>38</v>
      </c>
      <c r="D766" s="19" t="s">
        <v>215</v>
      </c>
      <c r="E766" s="19" t="s">
        <v>270</v>
      </c>
      <c r="F766" s="20">
        <v>10058</v>
      </c>
      <c r="G766" s="20">
        <v>10058</v>
      </c>
      <c r="H766" s="20" t="s">
        <v>32</v>
      </c>
      <c r="I766" s="20" t="s">
        <v>363</v>
      </c>
      <c r="J766" s="20">
        <v>20421526258</v>
      </c>
      <c r="K766" s="19" t="s">
        <v>364</v>
      </c>
      <c r="L766" s="19" t="s">
        <v>365</v>
      </c>
      <c r="M766" s="1" t="s">
        <v>44</v>
      </c>
      <c r="N766" s="2">
        <v>361532</v>
      </c>
      <c r="O766" s="1" t="s">
        <v>45</v>
      </c>
      <c r="P766" s="3">
        <v>24.865451872359092</v>
      </c>
      <c r="Q766" s="22">
        <f t="shared" si="79"/>
        <v>0.19941129153059955</v>
      </c>
      <c r="R766" s="23">
        <f t="shared" si="80"/>
        <v>19.907</v>
      </c>
      <c r="S766" s="4">
        <v>0.15</v>
      </c>
      <c r="T766" s="3">
        <v>23.42</v>
      </c>
      <c r="U766" s="25">
        <f t="shared" si="81"/>
        <v>4.9584518723590918</v>
      </c>
      <c r="V766" s="26" t="str">
        <f t="shared" si="82"/>
        <v>1005820421526258361532</v>
      </c>
      <c r="W766" s="27">
        <v>43831</v>
      </c>
      <c r="X766" s="28"/>
      <c r="Y766" s="29"/>
      <c r="Z766" s="30">
        <f t="shared" si="83"/>
        <v>0</v>
      </c>
      <c r="AB766" s="32">
        <f t="shared" si="77"/>
        <v>0</v>
      </c>
      <c r="AC766" s="31"/>
      <c r="AD766" s="33">
        <f t="shared" si="78"/>
        <v>0</v>
      </c>
    </row>
    <row r="767" spans="1:30" s="46" customFormat="1" hidden="1" x14ac:dyDescent="0.2">
      <c r="A767" s="9">
        <v>2021</v>
      </c>
      <c r="B767" s="1" t="s">
        <v>3</v>
      </c>
      <c r="C767" s="19" t="s">
        <v>38</v>
      </c>
      <c r="D767" s="19" t="s">
        <v>215</v>
      </c>
      <c r="E767" s="19" t="s">
        <v>270</v>
      </c>
      <c r="F767" s="20">
        <v>10058</v>
      </c>
      <c r="G767" s="20">
        <v>10058</v>
      </c>
      <c r="H767" s="20" t="s">
        <v>32</v>
      </c>
      <c r="I767" s="20" t="s">
        <v>363</v>
      </c>
      <c r="J767" s="20">
        <v>20421526258</v>
      </c>
      <c r="K767" s="19" t="s">
        <v>364</v>
      </c>
      <c r="L767" s="19" t="s">
        <v>365</v>
      </c>
      <c r="M767" s="1" t="s">
        <v>35</v>
      </c>
      <c r="N767" s="2">
        <v>361541</v>
      </c>
      <c r="O767" s="1" t="s">
        <v>36</v>
      </c>
      <c r="P767" s="3">
        <v>27.343588799999999</v>
      </c>
      <c r="Q767" s="22">
        <f t="shared" si="79"/>
        <v>0.23528692034748555</v>
      </c>
      <c r="R767" s="23">
        <f t="shared" si="80"/>
        <v>20.91</v>
      </c>
      <c r="S767" s="4">
        <v>0.15</v>
      </c>
      <c r="T767" s="3">
        <v>24.6</v>
      </c>
      <c r="U767" s="25">
        <f t="shared" si="81"/>
        <v>6.433588799999999</v>
      </c>
      <c r="V767" s="26" t="str">
        <f t="shared" si="82"/>
        <v>1005820421526258361541</v>
      </c>
      <c r="W767" s="27">
        <v>43831</v>
      </c>
      <c r="X767" s="28"/>
      <c r="Y767" s="29"/>
      <c r="Z767" s="30">
        <f t="shared" si="83"/>
        <v>0</v>
      </c>
      <c r="AB767" s="32">
        <f t="shared" si="77"/>
        <v>0</v>
      </c>
      <c r="AC767" s="31"/>
      <c r="AD767" s="33">
        <f t="shared" si="78"/>
        <v>0</v>
      </c>
    </row>
    <row r="768" spans="1:30" s="46" customFormat="1" hidden="1" x14ac:dyDescent="0.2">
      <c r="A768" s="9">
        <v>2021</v>
      </c>
      <c r="B768" s="1" t="s">
        <v>3</v>
      </c>
      <c r="C768" s="19" t="s">
        <v>38</v>
      </c>
      <c r="D768" s="19" t="s">
        <v>215</v>
      </c>
      <c r="E768" s="19" t="s">
        <v>270</v>
      </c>
      <c r="F768" s="20">
        <v>10058</v>
      </c>
      <c r="G768" s="20">
        <v>10058</v>
      </c>
      <c r="H768" s="20" t="s">
        <v>32</v>
      </c>
      <c r="I768" s="20" t="s">
        <v>363</v>
      </c>
      <c r="J768" s="20">
        <v>20421526258</v>
      </c>
      <c r="K768" s="19" t="s">
        <v>364</v>
      </c>
      <c r="L768" s="19" t="s">
        <v>365</v>
      </c>
      <c r="M768" s="1" t="s">
        <v>35</v>
      </c>
      <c r="N768" s="2">
        <v>361571</v>
      </c>
      <c r="O768" s="1" t="s">
        <v>37</v>
      </c>
      <c r="P768" s="3">
        <v>25.216627835683624</v>
      </c>
      <c r="Q768" s="22">
        <f t="shared" si="79"/>
        <v>0.17078523995144934</v>
      </c>
      <c r="R768" s="23">
        <f t="shared" si="80"/>
        <v>20.91</v>
      </c>
      <c r="S768" s="4">
        <v>0.15</v>
      </c>
      <c r="T768" s="3">
        <v>24.6</v>
      </c>
      <c r="U768" s="25">
        <f t="shared" si="81"/>
        <v>4.3066278356836243</v>
      </c>
      <c r="V768" s="26" t="str">
        <f t="shared" si="82"/>
        <v>1005820421526258361571</v>
      </c>
      <c r="W768" s="27">
        <v>43831</v>
      </c>
      <c r="X768" s="28"/>
      <c r="Y768" s="29"/>
      <c r="Z768" s="30">
        <f t="shared" si="83"/>
        <v>0</v>
      </c>
      <c r="AB768" s="32">
        <f t="shared" si="77"/>
        <v>0</v>
      </c>
      <c r="AC768" s="31"/>
      <c r="AD768" s="33">
        <f t="shared" si="78"/>
        <v>0</v>
      </c>
    </row>
    <row r="769" spans="1:30" s="46" customFormat="1" hidden="1" x14ac:dyDescent="0.2">
      <c r="A769" s="9">
        <v>2021</v>
      </c>
      <c r="B769" s="1" t="s">
        <v>3</v>
      </c>
      <c r="C769" s="19" t="s">
        <v>38</v>
      </c>
      <c r="D769" s="19" t="s">
        <v>215</v>
      </c>
      <c r="E769" s="19" t="s">
        <v>270</v>
      </c>
      <c r="F769" s="20">
        <v>10058</v>
      </c>
      <c r="G769" s="20">
        <v>10058</v>
      </c>
      <c r="H769" s="20" t="s">
        <v>287</v>
      </c>
      <c r="I769" s="20" t="s">
        <v>288</v>
      </c>
      <c r="J769" s="20">
        <v>20428080671</v>
      </c>
      <c r="K769" s="19" t="s">
        <v>366</v>
      </c>
      <c r="L769" s="19" t="s">
        <v>367</v>
      </c>
      <c r="M769" s="1" t="s">
        <v>48</v>
      </c>
      <c r="N769" s="2">
        <v>360442</v>
      </c>
      <c r="O769" s="1" t="s">
        <v>80</v>
      </c>
      <c r="P769" s="3">
        <v>39.148668000000001</v>
      </c>
      <c r="Q769" s="22">
        <f t="shared" si="79"/>
        <v>7.245886373452104E-2</v>
      </c>
      <c r="R769" s="23">
        <f t="shared" si="80"/>
        <v>36.311999999999998</v>
      </c>
      <c r="S769" s="4">
        <v>0.15</v>
      </c>
      <c r="T769" s="3">
        <v>42.72</v>
      </c>
      <c r="U769" s="25">
        <f t="shared" si="81"/>
        <v>2.8366680000000031</v>
      </c>
      <c r="V769" s="26" t="str">
        <f t="shared" si="82"/>
        <v>1005820428080671360442</v>
      </c>
      <c r="W769" s="27">
        <v>43831</v>
      </c>
      <c r="X769" s="28"/>
      <c r="Y769" s="29"/>
      <c r="Z769" s="30">
        <f t="shared" si="83"/>
        <v>0</v>
      </c>
      <c r="AB769" s="32">
        <f t="shared" si="77"/>
        <v>0</v>
      </c>
      <c r="AC769" s="31"/>
      <c r="AD769" s="33">
        <f t="shared" si="78"/>
        <v>0</v>
      </c>
    </row>
    <row r="770" spans="1:30" s="46" customFormat="1" hidden="1" x14ac:dyDescent="0.2">
      <c r="A770" s="9">
        <v>2021</v>
      </c>
      <c r="B770" s="1" t="s">
        <v>3</v>
      </c>
      <c r="C770" s="19" t="s">
        <v>38</v>
      </c>
      <c r="D770" s="19" t="s">
        <v>215</v>
      </c>
      <c r="E770" s="19" t="s">
        <v>270</v>
      </c>
      <c r="F770" s="20">
        <v>10058</v>
      </c>
      <c r="G770" s="20">
        <v>10058</v>
      </c>
      <c r="H770" s="20" t="s">
        <v>32</v>
      </c>
      <c r="I770" s="20" t="s">
        <v>206</v>
      </c>
      <c r="J770" s="20">
        <v>20450122395</v>
      </c>
      <c r="K770" s="19" t="s">
        <v>368</v>
      </c>
      <c r="L770" s="19" t="s">
        <v>306</v>
      </c>
      <c r="M770" s="1" t="s">
        <v>35</v>
      </c>
      <c r="N770" s="2">
        <v>361085</v>
      </c>
      <c r="O770" s="1" t="s">
        <v>62</v>
      </c>
      <c r="P770" s="3">
        <v>11.512776761200001</v>
      </c>
      <c r="Q770" s="22">
        <f t="shared" si="79"/>
        <v>6.1607792447638143E-2</v>
      </c>
      <c r="R770" s="23">
        <f t="shared" si="80"/>
        <v>10.8035</v>
      </c>
      <c r="S770" s="4">
        <v>0.15</v>
      </c>
      <c r="T770" s="3">
        <v>12.71</v>
      </c>
      <c r="U770" s="25">
        <f t="shared" si="81"/>
        <v>0.70927676120000172</v>
      </c>
      <c r="V770" s="26" t="str">
        <f t="shared" si="82"/>
        <v>1005820450122395361085</v>
      </c>
      <c r="W770" s="27">
        <v>43831</v>
      </c>
      <c r="X770" s="28"/>
      <c r="Y770" s="29"/>
      <c r="Z770" s="30">
        <f t="shared" si="83"/>
        <v>0</v>
      </c>
      <c r="AB770" s="32">
        <f t="shared" si="77"/>
        <v>0</v>
      </c>
      <c r="AC770" s="31"/>
      <c r="AD770" s="33">
        <f t="shared" si="78"/>
        <v>0</v>
      </c>
    </row>
    <row r="771" spans="1:30" s="46" customFormat="1" hidden="1" x14ac:dyDescent="0.2">
      <c r="A771" s="9">
        <v>2021</v>
      </c>
      <c r="B771" s="1" t="s">
        <v>3</v>
      </c>
      <c r="C771" s="19" t="s">
        <v>38</v>
      </c>
      <c r="D771" s="19" t="s">
        <v>215</v>
      </c>
      <c r="E771" s="19" t="s">
        <v>270</v>
      </c>
      <c r="F771" s="20">
        <v>10058</v>
      </c>
      <c r="G771" s="20">
        <v>10058</v>
      </c>
      <c r="H771" s="20" t="s">
        <v>32</v>
      </c>
      <c r="I771" s="20" t="s">
        <v>206</v>
      </c>
      <c r="J771" s="20">
        <v>20450125904</v>
      </c>
      <c r="K771" s="19" t="s">
        <v>369</v>
      </c>
      <c r="L771" s="19" t="s">
        <v>306</v>
      </c>
      <c r="M771" s="1" t="s">
        <v>35</v>
      </c>
      <c r="N771" s="2">
        <v>361085</v>
      </c>
      <c r="O771" s="1" t="s">
        <v>62</v>
      </c>
      <c r="P771" s="3">
        <v>11.512776761200001</v>
      </c>
      <c r="Q771" s="22">
        <f t="shared" si="79"/>
        <v>6.1607792447638143E-2</v>
      </c>
      <c r="R771" s="23">
        <f t="shared" si="80"/>
        <v>10.8035</v>
      </c>
      <c r="S771" s="4">
        <v>0.15</v>
      </c>
      <c r="T771" s="3">
        <v>12.71</v>
      </c>
      <c r="U771" s="25">
        <f t="shared" si="81"/>
        <v>0.70927676120000172</v>
      </c>
      <c r="V771" s="26" t="str">
        <f t="shared" si="82"/>
        <v>1005820450125904361085</v>
      </c>
      <c r="W771" s="27">
        <v>43831</v>
      </c>
      <c r="X771" s="28"/>
      <c r="Y771" s="29"/>
      <c r="Z771" s="30">
        <f t="shared" si="83"/>
        <v>0</v>
      </c>
      <c r="AB771" s="32">
        <f t="shared" ref="AB771:AB834" si="84">IFERROR(AA771*U771,0)</f>
        <v>0</v>
      </c>
      <c r="AC771" s="31"/>
      <c r="AD771" s="33">
        <f t="shared" ref="AD771:AD834" si="85">IFERROR(Z771-AB771,0)</f>
        <v>0</v>
      </c>
    </row>
    <row r="772" spans="1:30" s="46" customFormat="1" hidden="1" x14ac:dyDescent="0.2">
      <c r="A772" s="9">
        <v>2021</v>
      </c>
      <c r="B772" s="1" t="s">
        <v>3</v>
      </c>
      <c r="C772" s="19" t="s">
        <v>38</v>
      </c>
      <c r="D772" s="19" t="s">
        <v>215</v>
      </c>
      <c r="E772" s="19" t="s">
        <v>270</v>
      </c>
      <c r="F772" s="20">
        <v>10058</v>
      </c>
      <c r="G772" s="20">
        <v>10058</v>
      </c>
      <c r="H772" s="20" t="s">
        <v>32</v>
      </c>
      <c r="I772" s="20" t="s">
        <v>206</v>
      </c>
      <c r="J772" s="20">
        <v>20450125904</v>
      </c>
      <c r="K772" s="19" t="s">
        <v>369</v>
      </c>
      <c r="L772" s="19" t="s">
        <v>306</v>
      </c>
      <c r="M772" s="1" t="s">
        <v>35</v>
      </c>
      <c r="N772" s="2">
        <v>361421</v>
      </c>
      <c r="O772" s="1" t="s">
        <v>224</v>
      </c>
      <c r="P772" s="3">
        <v>79.0916</v>
      </c>
      <c r="Q772" s="22">
        <f t="shared" si="79"/>
        <v>0.24770772117392992</v>
      </c>
      <c r="R772" s="23">
        <f t="shared" si="80"/>
        <v>59.5</v>
      </c>
      <c r="S772" s="4">
        <v>0.15</v>
      </c>
      <c r="T772" s="3">
        <v>70</v>
      </c>
      <c r="U772" s="25">
        <f t="shared" si="81"/>
        <v>19.5916</v>
      </c>
      <c r="V772" s="26" t="str">
        <f t="shared" si="82"/>
        <v>1005820450125904361421</v>
      </c>
      <c r="W772" s="27">
        <v>43831</v>
      </c>
      <c r="X772" s="28"/>
      <c r="Y772" s="29"/>
      <c r="Z772" s="30">
        <f t="shared" si="83"/>
        <v>0</v>
      </c>
      <c r="AB772" s="32">
        <f t="shared" si="84"/>
        <v>0</v>
      </c>
      <c r="AC772" s="31"/>
      <c r="AD772" s="33">
        <f t="shared" si="85"/>
        <v>0</v>
      </c>
    </row>
    <row r="773" spans="1:30" s="46" customFormat="1" hidden="1" x14ac:dyDescent="0.2">
      <c r="A773" s="9">
        <v>2021</v>
      </c>
      <c r="B773" s="1" t="s">
        <v>3</v>
      </c>
      <c r="C773" s="19" t="s">
        <v>38</v>
      </c>
      <c r="D773" s="19" t="s">
        <v>215</v>
      </c>
      <c r="E773" s="19" t="s">
        <v>270</v>
      </c>
      <c r="F773" s="20">
        <v>10058</v>
      </c>
      <c r="G773" s="20">
        <v>10058</v>
      </c>
      <c r="H773" s="20" t="s">
        <v>370</v>
      </c>
      <c r="I773" s="20" t="s">
        <v>371</v>
      </c>
      <c r="J773" s="20">
        <v>20486764997</v>
      </c>
      <c r="K773" s="19" t="s">
        <v>372</v>
      </c>
      <c r="L773" s="19"/>
      <c r="M773" s="1" t="s">
        <v>44</v>
      </c>
      <c r="N773" s="2">
        <v>361531</v>
      </c>
      <c r="O773" s="1" t="s">
        <v>72</v>
      </c>
      <c r="P773" s="3">
        <v>104.838303024</v>
      </c>
      <c r="Q773" s="22">
        <f t="shared" si="79"/>
        <v>8.9999999999999858E-2</v>
      </c>
      <c r="R773" s="23">
        <f t="shared" si="80"/>
        <v>95.402855751840008</v>
      </c>
      <c r="S773" s="4">
        <v>0.1</v>
      </c>
      <c r="T773" s="3">
        <v>106.00317305760001</v>
      </c>
      <c r="U773" s="25">
        <f t="shared" si="81"/>
        <v>9.4354472721599905</v>
      </c>
      <c r="V773" s="26" t="str">
        <f t="shared" si="82"/>
        <v>1005820486764997361531</v>
      </c>
      <c r="W773" s="27">
        <v>44166</v>
      </c>
      <c r="X773" s="28"/>
      <c r="Y773" s="29"/>
      <c r="Z773" s="30">
        <f t="shared" si="83"/>
        <v>0</v>
      </c>
      <c r="AB773" s="32">
        <f t="shared" si="84"/>
        <v>0</v>
      </c>
      <c r="AC773" s="31"/>
      <c r="AD773" s="33">
        <f t="shared" si="85"/>
        <v>0</v>
      </c>
    </row>
    <row r="774" spans="1:30" s="46" customFormat="1" hidden="1" x14ac:dyDescent="0.2">
      <c r="A774" s="9">
        <v>2021</v>
      </c>
      <c r="B774" s="1" t="s">
        <v>3</v>
      </c>
      <c r="C774" s="19" t="s">
        <v>38</v>
      </c>
      <c r="D774" s="19" t="s">
        <v>215</v>
      </c>
      <c r="E774" s="19" t="s">
        <v>270</v>
      </c>
      <c r="F774" s="20">
        <v>10058</v>
      </c>
      <c r="G774" s="20">
        <v>10058</v>
      </c>
      <c r="H774" s="20" t="s">
        <v>32</v>
      </c>
      <c r="I774" s="20" t="s">
        <v>206</v>
      </c>
      <c r="J774" s="20">
        <v>20500985322</v>
      </c>
      <c r="K774" s="19" t="s">
        <v>373</v>
      </c>
      <c r="L774" s="19"/>
      <c r="M774" s="1" t="s">
        <v>35</v>
      </c>
      <c r="N774" s="2">
        <v>360374</v>
      </c>
      <c r="O774" s="1" t="s">
        <v>133</v>
      </c>
      <c r="P774" s="3">
        <v>37.006047514800002</v>
      </c>
      <c r="Q774" s="22">
        <f t="shared" si="79"/>
        <v>0.17517535511479343</v>
      </c>
      <c r="R774" s="23">
        <f t="shared" si="80"/>
        <v>30.523499999999995</v>
      </c>
      <c r="S774" s="4">
        <v>0.15</v>
      </c>
      <c r="T774" s="3">
        <v>35.909999999999997</v>
      </c>
      <c r="U774" s="25">
        <f t="shared" si="81"/>
        <v>6.4825475148000073</v>
      </c>
      <c r="V774" s="26" t="str">
        <f t="shared" si="82"/>
        <v>1005820500985322360374</v>
      </c>
      <c r="W774" s="27">
        <v>43831</v>
      </c>
      <c r="X774" s="28"/>
      <c r="Y774" s="29"/>
      <c r="Z774" s="30">
        <f t="shared" si="83"/>
        <v>0</v>
      </c>
      <c r="AB774" s="32">
        <f t="shared" si="84"/>
        <v>0</v>
      </c>
      <c r="AC774" s="31"/>
      <c r="AD774" s="33">
        <f t="shared" si="85"/>
        <v>0</v>
      </c>
    </row>
    <row r="775" spans="1:30" s="46" customFormat="1" hidden="1" x14ac:dyDescent="0.2">
      <c r="A775" s="9">
        <v>2021</v>
      </c>
      <c r="B775" s="1" t="s">
        <v>3</v>
      </c>
      <c r="C775" s="19" t="s">
        <v>38</v>
      </c>
      <c r="D775" s="19" t="s">
        <v>215</v>
      </c>
      <c r="E775" s="19" t="s">
        <v>270</v>
      </c>
      <c r="F775" s="20">
        <v>10058</v>
      </c>
      <c r="G775" s="20">
        <v>10058</v>
      </c>
      <c r="H775" s="20" t="s">
        <v>32</v>
      </c>
      <c r="I775" s="20" t="s">
        <v>206</v>
      </c>
      <c r="J775" s="20">
        <v>20500985322</v>
      </c>
      <c r="K775" s="19" t="s">
        <v>373</v>
      </c>
      <c r="L775" s="19"/>
      <c r="M775" s="1" t="s">
        <v>35</v>
      </c>
      <c r="N775" s="2">
        <v>361085</v>
      </c>
      <c r="O775" s="1" t="s">
        <v>62</v>
      </c>
      <c r="P775" s="3">
        <v>11.512776761200001</v>
      </c>
      <c r="Q775" s="22">
        <f t="shared" si="79"/>
        <v>0.12510246581467444</v>
      </c>
      <c r="R775" s="23">
        <f t="shared" si="80"/>
        <v>10.0725</v>
      </c>
      <c r="S775" s="4">
        <v>0.15</v>
      </c>
      <c r="T775" s="3">
        <v>11.85</v>
      </c>
      <c r="U775" s="25">
        <f t="shared" si="81"/>
        <v>1.4402767612000016</v>
      </c>
      <c r="V775" s="26" t="str">
        <f t="shared" si="82"/>
        <v>1005820500985322361085</v>
      </c>
      <c r="W775" s="27">
        <v>43831</v>
      </c>
      <c r="X775" s="28"/>
      <c r="Y775" s="29"/>
      <c r="Z775" s="30">
        <f t="shared" si="83"/>
        <v>0</v>
      </c>
      <c r="AB775" s="32">
        <f t="shared" si="84"/>
        <v>0</v>
      </c>
      <c r="AC775" s="31"/>
      <c r="AD775" s="33">
        <f t="shared" si="85"/>
        <v>0</v>
      </c>
    </row>
    <row r="776" spans="1:30" s="46" customFormat="1" hidden="1" x14ac:dyDescent="0.2">
      <c r="A776" s="9">
        <v>2021</v>
      </c>
      <c r="B776" s="1" t="s">
        <v>3</v>
      </c>
      <c r="C776" s="19" t="s">
        <v>38</v>
      </c>
      <c r="D776" s="19" t="s">
        <v>215</v>
      </c>
      <c r="E776" s="19" t="s">
        <v>270</v>
      </c>
      <c r="F776" s="20">
        <v>10058</v>
      </c>
      <c r="G776" s="20">
        <v>10058</v>
      </c>
      <c r="H776" s="20" t="s">
        <v>32</v>
      </c>
      <c r="I776" s="20" t="s">
        <v>206</v>
      </c>
      <c r="J776" s="20">
        <v>20500985322</v>
      </c>
      <c r="K776" s="19" t="s">
        <v>373</v>
      </c>
      <c r="L776" s="19"/>
      <c r="M776" s="1" t="s">
        <v>35</v>
      </c>
      <c r="N776" s="2">
        <v>361421</v>
      </c>
      <c r="O776" s="1" t="s">
        <v>224</v>
      </c>
      <c r="P776" s="3">
        <v>79.0916</v>
      </c>
      <c r="Q776" s="22">
        <f t="shared" si="79"/>
        <v>8.0913775925635645E-2</v>
      </c>
      <c r="R776" s="23">
        <f t="shared" si="80"/>
        <v>72.691999999999993</v>
      </c>
      <c r="S776" s="4">
        <v>0.15</v>
      </c>
      <c r="T776" s="3">
        <v>85.52</v>
      </c>
      <c r="U776" s="25">
        <f t="shared" si="81"/>
        <v>6.3996000000000066</v>
      </c>
      <c r="V776" s="26" t="str">
        <f t="shared" si="82"/>
        <v>1005820500985322361421</v>
      </c>
      <c r="W776" s="27">
        <v>43831</v>
      </c>
      <c r="X776" s="28"/>
      <c r="Y776" s="29"/>
      <c r="Z776" s="30">
        <f t="shared" si="83"/>
        <v>0</v>
      </c>
      <c r="AB776" s="32">
        <f t="shared" si="84"/>
        <v>0</v>
      </c>
      <c r="AC776" s="31"/>
      <c r="AD776" s="33">
        <f t="shared" si="85"/>
        <v>0</v>
      </c>
    </row>
    <row r="777" spans="1:30" s="46" customFormat="1" hidden="1" x14ac:dyDescent="0.2">
      <c r="A777" s="9">
        <v>2021</v>
      </c>
      <c r="B777" s="1" t="s">
        <v>3</v>
      </c>
      <c r="C777" s="19" t="s">
        <v>38</v>
      </c>
      <c r="D777" s="19" t="s">
        <v>215</v>
      </c>
      <c r="E777" s="19" t="s">
        <v>270</v>
      </c>
      <c r="F777" s="20">
        <v>10058</v>
      </c>
      <c r="G777" s="20">
        <v>10058</v>
      </c>
      <c r="H777" s="20" t="s">
        <v>32</v>
      </c>
      <c r="I777" s="20" t="s">
        <v>206</v>
      </c>
      <c r="J777" s="20">
        <v>20500985322</v>
      </c>
      <c r="K777" s="19" t="s">
        <v>373</v>
      </c>
      <c r="L777" s="19"/>
      <c r="M777" s="1" t="s">
        <v>44</v>
      </c>
      <c r="N777" s="2">
        <v>361531</v>
      </c>
      <c r="O777" s="1" t="s">
        <v>72</v>
      </c>
      <c r="P777" s="3">
        <v>104.838303024</v>
      </c>
      <c r="Q777" s="22">
        <f t="shared" si="79"/>
        <v>0.16814754260152842</v>
      </c>
      <c r="R777" s="23">
        <f t="shared" si="80"/>
        <v>87.210000000000008</v>
      </c>
      <c r="S777" s="4">
        <v>0.15</v>
      </c>
      <c r="T777" s="3">
        <v>102.60000000000001</v>
      </c>
      <c r="U777" s="25">
        <f t="shared" si="81"/>
        <v>17.62830302399999</v>
      </c>
      <c r="V777" s="26" t="str">
        <f t="shared" si="82"/>
        <v>1005820500985322361531</v>
      </c>
      <c r="W777" s="27">
        <v>43831</v>
      </c>
      <c r="X777" s="28"/>
      <c r="Y777" s="29"/>
      <c r="Z777" s="30">
        <f t="shared" si="83"/>
        <v>0</v>
      </c>
      <c r="AB777" s="32">
        <f t="shared" si="84"/>
        <v>0</v>
      </c>
      <c r="AC777" s="31"/>
      <c r="AD777" s="33">
        <f t="shared" si="85"/>
        <v>0</v>
      </c>
    </row>
    <row r="778" spans="1:30" s="46" customFormat="1" hidden="1" x14ac:dyDescent="0.2">
      <c r="A778" s="9">
        <v>2021</v>
      </c>
      <c r="B778" s="1" t="s">
        <v>3</v>
      </c>
      <c r="C778" s="19" t="s">
        <v>38</v>
      </c>
      <c r="D778" s="19" t="s">
        <v>215</v>
      </c>
      <c r="E778" s="19" t="s">
        <v>270</v>
      </c>
      <c r="F778" s="20">
        <v>10058</v>
      </c>
      <c r="G778" s="20">
        <v>10058</v>
      </c>
      <c r="H778" s="20" t="s">
        <v>32</v>
      </c>
      <c r="I778" s="20" t="s">
        <v>206</v>
      </c>
      <c r="J778" s="20">
        <v>20500985322</v>
      </c>
      <c r="K778" s="19" t="s">
        <v>373</v>
      </c>
      <c r="L778" s="19"/>
      <c r="M778" s="1" t="s">
        <v>44</v>
      </c>
      <c r="N778" s="2">
        <v>361537</v>
      </c>
      <c r="O778" s="1" t="s">
        <v>107</v>
      </c>
      <c r="P778" s="3">
        <v>69.981672384000007</v>
      </c>
      <c r="Q778" s="22">
        <f t="shared" si="79"/>
        <v>0.15706501444674026</v>
      </c>
      <c r="R778" s="23">
        <f t="shared" si="80"/>
        <v>58.99</v>
      </c>
      <c r="S778" s="4">
        <v>0.15</v>
      </c>
      <c r="T778" s="3">
        <v>69.400000000000006</v>
      </c>
      <c r="U778" s="25">
        <f t="shared" si="81"/>
        <v>10.991672384000005</v>
      </c>
      <c r="V778" s="26" t="str">
        <f t="shared" si="82"/>
        <v>1005820500985322361537</v>
      </c>
      <c r="W778" s="27">
        <v>43831</v>
      </c>
      <c r="X778" s="28"/>
      <c r="Y778" s="29"/>
      <c r="Z778" s="30">
        <f t="shared" si="83"/>
        <v>0</v>
      </c>
      <c r="AB778" s="32">
        <f t="shared" si="84"/>
        <v>0</v>
      </c>
      <c r="AC778" s="31"/>
      <c r="AD778" s="33">
        <f t="shared" si="85"/>
        <v>0</v>
      </c>
    </row>
    <row r="779" spans="1:30" s="46" customFormat="1" hidden="1" x14ac:dyDescent="0.2">
      <c r="A779" s="9">
        <v>2021</v>
      </c>
      <c r="B779" s="1" t="s">
        <v>3</v>
      </c>
      <c r="C779" s="19" t="s">
        <v>38</v>
      </c>
      <c r="D779" s="19" t="s">
        <v>215</v>
      </c>
      <c r="E779" s="19" t="s">
        <v>270</v>
      </c>
      <c r="F779" s="20">
        <v>10058</v>
      </c>
      <c r="G779" s="20">
        <v>10058</v>
      </c>
      <c r="H779" s="20" t="s">
        <v>32</v>
      </c>
      <c r="I779" s="20" t="s">
        <v>206</v>
      </c>
      <c r="J779" s="20">
        <v>20500985322</v>
      </c>
      <c r="K779" s="19" t="s">
        <v>373</v>
      </c>
      <c r="L779" s="19"/>
      <c r="M779" s="1" t="s">
        <v>35</v>
      </c>
      <c r="N779" s="2">
        <v>361540</v>
      </c>
      <c r="O779" s="1" t="s">
        <v>73</v>
      </c>
      <c r="P779" s="3">
        <v>47.09732485536</v>
      </c>
      <c r="Q779" s="22">
        <f t="shared" ref="Q779:Q842" si="86">IF(1-R779/P779&lt;0%,0,1-R779/P779)</f>
        <v>0.12648966525498984</v>
      </c>
      <c r="R779" s="23">
        <f t="shared" ref="R779:R842" si="87">+T779*(100%-S779)</f>
        <v>41.14</v>
      </c>
      <c r="S779" s="4">
        <v>0.15</v>
      </c>
      <c r="T779" s="3">
        <v>48.4</v>
      </c>
      <c r="U779" s="25">
        <f t="shared" ref="U779:U842" si="88">+IF(P779-R779&lt;0,0,P779-R779)</f>
        <v>5.9573248553599996</v>
      </c>
      <c r="V779" s="26" t="str">
        <f t="shared" ref="V779:V842" si="89">+CONCATENATE(G779,J779,N779)</f>
        <v>1005820500985322361540</v>
      </c>
      <c r="W779" s="27">
        <v>43831</v>
      </c>
      <c r="X779" s="28"/>
      <c r="Y779" s="29"/>
      <c r="Z779" s="30">
        <f t="shared" ref="Z779:Z842" si="90">IFERROR(U779*Y779,0)</f>
        <v>0</v>
      </c>
      <c r="AB779" s="32">
        <f t="shared" si="84"/>
        <v>0</v>
      </c>
      <c r="AC779" s="31"/>
      <c r="AD779" s="33">
        <f t="shared" si="85"/>
        <v>0</v>
      </c>
    </row>
    <row r="780" spans="1:30" s="46" customFormat="1" hidden="1" x14ac:dyDescent="0.2">
      <c r="A780" s="9">
        <v>2021</v>
      </c>
      <c r="B780" s="1" t="s">
        <v>3</v>
      </c>
      <c r="C780" s="19" t="s">
        <v>38</v>
      </c>
      <c r="D780" s="19" t="s">
        <v>215</v>
      </c>
      <c r="E780" s="19" t="s">
        <v>270</v>
      </c>
      <c r="F780" s="20">
        <v>10058</v>
      </c>
      <c r="G780" s="20">
        <v>10058</v>
      </c>
      <c r="H780" s="20" t="s">
        <v>32</v>
      </c>
      <c r="I780" s="20" t="s">
        <v>274</v>
      </c>
      <c r="J780" s="20">
        <v>20501057682</v>
      </c>
      <c r="K780" s="19" t="s">
        <v>374</v>
      </c>
      <c r="L780" s="19" t="s">
        <v>276</v>
      </c>
      <c r="M780" s="1" t="s">
        <v>35</v>
      </c>
      <c r="N780" s="2">
        <v>361541</v>
      </c>
      <c r="O780" s="1" t="s">
        <v>36</v>
      </c>
      <c r="P780" s="3">
        <v>27.343588799999999</v>
      </c>
      <c r="Q780" s="22">
        <f t="shared" si="86"/>
        <v>0.21166163821187955</v>
      </c>
      <c r="R780" s="23">
        <f t="shared" si="87"/>
        <v>21.555999999999997</v>
      </c>
      <c r="S780" s="4">
        <v>0.15</v>
      </c>
      <c r="T780" s="3">
        <v>25.36</v>
      </c>
      <c r="U780" s="25">
        <f t="shared" si="88"/>
        <v>5.7875888000000018</v>
      </c>
      <c r="V780" s="26" t="str">
        <f t="shared" si="89"/>
        <v>1005820501057682361541</v>
      </c>
      <c r="W780" s="27">
        <v>43831</v>
      </c>
      <c r="X780" s="28"/>
      <c r="Y780" s="29"/>
      <c r="Z780" s="30">
        <f t="shared" si="90"/>
        <v>0</v>
      </c>
      <c r="AB780" s="32">
        <f t="shared" si="84"/>
        <v>0</v>
      </c>
      <c r="AC780" s="31"/>
      <c r="AD780" s="33">
        <f t="shared" si="85"/>
        <v>0</v>
      </c>
    </row>
    <row r="781" spans="1:30" s="46" customFormat="1" hidden="1" x14ac:dyDescent="0.2">
      <c r="A781" s="9">
        <v>2021</v>
      </c>
      <c r="B781" s="1" t="s">
        <v>3</v>
      </c>
      <c r="C781" s="19" t="s">
        <v>38</v>
      </c>
      <c r="D781" s="19" t="s">
        <v>215</v>
      </c>
      <c r="E781" s="19" t="s">
        <v>270</v>
      </c>
      <c r="F781" s="20">
        <v>10058</v>
      </c>
      <c r="G781" s="20">
        <v>10058</v>
      </c>
      <c r="H781" s="20" t="s">
        <v>32</v>
      </c>
      <c r="I781" s="20" t="s">
        <v>274</v>
      </c>
      <c r="J781" s="20">
        <v>20501057682</v>
      </c>
      <c r="K781" s="19" t="s">
        <v>374</v>
      </c>
      <c r="L781" s="19" t="s">
        <v>276</v>
      </c>
      <c r="M781" s="1" t="s">
        <v>35</v>
      </c>
      <c r="N781" s="2">
        <v>361571</v>
      </c>
      <c r="O781" s="1" t="s">
        <v>37</v>
      </c>
      <c r="P781" s="3">
        <v>25.216627835683624</v>
      </c>
      <c r="Q781" s="22">
        <f t="shared" si="86"/>
        <v>0.1451672229743397</v>
      </c>
      <c r="R781" s="23">
        <f t="shared" si="87"/>
        <v>21.555999999999997</v>
      </c>
      <c r="S781" s="4">
        <v>0.15</v>
      </c>
      <c r="T781" s="3">
        <v>25.36</v>
      </c>
      <c r="U781" s="25">
        <f t="shared" si="88"/>
        <v>3.660627835683627</v>
      </c>
      <c r="V781" s="26" t="str">
        <f t="shared" si="89"/>
        <v>1005820501057682361571</v>
      </c>
      <c r="W781" s="27">
        <v>43831</v>
      </c>
      <c r="X781" s="28"/>
      <c r="Y781" s="29"/>
      <c r="Z781" s="30">
        <f t="shared" si="90"/>
        <v>0</v>
      </c>
      <c r="AB781" s="32">
        <f t="shared" si="84"/>
        <v>0</v>
      </c>
      <c r="AC781" s="31"/>
      <c r="AD781" s="33">
        <f t="shared" si="85"/>
        <v>0</v>
      </c>
    </row>
    <row r="782" spans="1:30" s="46" customFormat="1" hidden="1" x14ac:dyDescent="0.2">
      <c r="A782" s="9">
        <v>2021</v>
      </c>
      <c r="B782" s="1" t="s">
        <v>3</v>
      </c>
      <c r="C782" s="19" t="s">
        <v>38</v>
      </c>
      <c r="D782" s="19" t="s">
        <v>215</v>
      </c>
      <c r="E782" s="19" t="s">
        <v>270</v>
      </c>
      <c r="F782" s="20">
        <v>10058</v>
      </c>
      <c r="G782" s="20">
        <v>10058</v>
      </c>
      <c r="H782" s="20" t="s">
        <v>32</v>
      </c>
      <c r="I782" s="20" t="s">
        <v>274</v>
      </c>
      <c r="J782" s="20">
        <v>20501977439</v>
      </c>
      <c r="K782" s="19" t="s">
        <v>375</v>
      </c>
      <c r="L782" s="19"/>
      <c r="M782" s="1" t="s">
        <v>35</v>
      </c>
      <c r="N782" s="2">
        <v>361540</v>
      </c>
      <c r="O782" s="1" t="s">
        <v>73</v>
      </c>
      <c r="P782" s="3">
        <v>47.09732485536</v>
      </c>
      <c r="Q782" s="22">
        <f t="shared" si="86"/>
        <v>2.5422353796889507E-2</v>
      </c>
      <c r="R782" s="23">
        <f t="shared" si="87"/>
        <v>45.9</v>
      </c>
      <c r="S782" s="4">
        <v>0.15</v>
      </c>
      <c r="T782" s="3">
        <v>54</v>
      </c>
      <c r="U782" s="25">
        <f t="shared" si="88"/>
        <v>1.1973248553600015</v>
      </c>
      <c r="V782" s="26" t="str">
        <f t="shared" si="89"/>
        <v>1005820501977439361540</v>
      </c>
      <c r="W782" s="27">
        <v>43831</v>
      </c>
      <c r="X782" s="28"/>
      <c r="Y782" s="29"/>
      <c r="Z782" s="30">
        <f t="shared" si="90"/>
        <v>0</v>
      </c>
      <c r="AB782" s="32">
        <f t="shared" si="84"/>
        <v>0</v>
      </c>
      <c r="AC782" s="31"/>
      <c r="AD782" s="33">
        <f t="shared" si="85"/>
        <v>0</v>
      </c>
    </row>
    <row r="783" spans="1:30" s="46" customFormat="1" hidden="1" x14ac:dyDescent="0.2">
      <c r="A783" s="9">
        <v>2021</v>
      </c>
      <c r="B783" s="1" t="s">
        <v>3</v>
      </c>
      <c r="C783" s="19" t="s">
        <v>38</v>
      </c>
      <c r="D783" s="19" t="s">
        <v>215</v>
      </c>
      <c r="E783" s="19" t="s">
        <v>270</v>
      </c>
      <c r="F783" s="20">
        <v>10058</v>
      </c>
      <c r="G783" s="20">
        <v>10058</v>
      </c>
      <c r="H783" s="20" t="s">
        <v>32</v>
      </c>
      <c r="I783" s="20" t="s">
        <v>335</v>
      </c>
      <c r="J783" s="20">
        <v>20502351908</v>
      </c>
      <c r="K783" s="19" t="s">
        <v>376</v>
      </c>
      <c r="L783" s="19"/>
      <c r="M783" s="1" t="s">
        <v>86</v>
      </c>
      <c r="N783" s="2">
        <v>361445</v>
      </c>
      <c r="O783" s="1" t="s">
        <v>87</v>
      </c>
      <c r="P783" s="3">
        <v>114.53</v>
      </c>
      <c r="Q783" s="22">
        <f t="shared" si="86"/>
        <v>0.18376844494892175</v>
      </c>
      <c r="R783" s="23">
        <f t="shared" si="87"/>
        <v>93.48299999999999</v>
      </c>
      <c r="S783" s="4">
        <v>0.15</v>
      </c>
      <c r="T783" s="3">
        <v>109.97999999999999</v>
      </c>
      <c r="U783" s="25">
        <f t="shared" si="88"/>
        <v>21.047000000000011</v>
      </c>
      <c r="V783" s="26" t="str">
        <f t="shared" si="89"/>
        <v>1005820502351908361445</v>
      </c>
      <c r="W783" s="27">
        <v>43831</v>
      </c>
      <c r="X783" s="28"/>
      <c r="Y783" s="29"/>
      <c r="Z783" s="30">
        <f t="shared" si="90"/>
        <v>0</v>
      </c>
      <c r="AB783" s="32">
        <f t="shared" si="84"/>
        <v>0</v>
      </c>
      <c r="AC783" s="31"/>
      <c r="AD783" s="33">
        <f t="shared" si="85"/>
        <v>0</v>
      </c>
    </row>
    <row r="784" spans="1:30" s="46" customFormat="1" hidden="1" x14ac:dyDescent="0.2">
      <c r="A784" s="9">
        <v>2021</v>
      </c>
      <c r="B784" s="1" t="s">
        <v>3</v>
      </c>
      <c r="C784" s="19" t="s">
        <v>38</v>
      </c>
      <c r="D784" s="19" t="s">
        <v>215</v>
      </c>
      <c r="E784" s="19" t="s">
        <v>270</v>
      </c>
      <c r="F784" s="20">
        <v>10058</v>
      </c>
      <c r="G784" s="20">
        <v>10058</v>
      </c>
      <c r="H784" s="20" t="s">
        <v>32</v>
      </c>
      <c r="I784" s="20" t="s">
        <v>274</v>
      </c>
      <c r="J784" s="20">
        <v>20502561112</v>
      </c>
      <c r="K784" s="19" t="s">
        <v>377</v>
      </c>
      <c r="L784" s="19" t="s">
        <v>276</v>
      </c>
      <c r="M784" s="1" t="s">
        <v>35</v>
      </c>
      <c r="N784" s="2">
        <v>361541</v>
      </c>
      <c r="O784" s="1" t="s">
        <v>36</v>
      </c>
      <c r="P784" s="3">
        <v>27.343588799999999</v>
      </c>
      <c r="Q784" s="22">
        <f t="shared" si="86"/>
        <v>0.21166163821187955</v>
      </c>
      <c r="R784" s="23">
        <f t="shared" si="87"/>
        <v>21.555999999999997</v>
      </c>
      <c r="S784" s="4">
        <v>0.15</v>
      </c>
      <c r="T784" s="3">
        <v>25.36</v>
      </c>
      <c r="U784" s="25">
        <f t="shared" si="88"/>
        <v>5.7875888000000018</v>
      </c>
      <c r="V784" s="26" t="str">
        <f t="shared" si="89"/>
        <v>1005820502561112361541</v>
      </c>
      <c r="W784" s="27">
        <v>43831</v>
      </c>
      <c r="X784" s="28"/>
      <c r="Y784" s="29"/>
      <c r="Z784" s="30">
        <f t="shared" si="90"/>
        <v>0</v>
      </c>
      <c r="AB784" s="32">
        <f t="shared" si="84"/>
        <v>0</v>
      </c>
      <c r="AC784" s="31"/>
      <c r="AD784" s="33">
        <f t="shared" si="85"/>
        <v>0</v>
      </c>
    </row>
    <row r="785" spans="1:30" s="46" customFormat="1" hidden="1" x14ac:dyDescent="0.2">
      <c r="A785" s="9">
        <v>2021</v>
      </c>
      <c r="B785" s="1" t="s">
        <v>3</v>
      </c>
      <c r="C785" s="19" t="s">
        <v>38</v>
      </c>
      <c r="D785" s="19" t="s">
        <v>215</v>
      </c>
      <c r="E785" s="19" t="s">
        <v>270</v>
      </c>
      <c r="F785" s="20">
        <v>10058</v>
      </c>
      <c r="G785" s="20">
        <v>10058</v>
      </c>
      <c r="H785" s="20" t="s">
        <v>32</v>
      </c>
      <c r="I785" s="20" t="s">
        <v>274</v>
      </c>
      <c r="J785" s="20">
        <v>20502561112</v>
      </c>
      <c r="K785" s="19" t="s">
        <v>377</v>
      </c>
      <c r="L785" s="19" t="s">
        <v>276</v>
      </c>
      <c r="M785" s="1" t="s">
        <v>35</v>
      </c>
      <c r="N785" s="2">
        <v>361571</v>
      </c>
      <c r="O785" s="1" t="s">
        <v>37</v>
      </c>
      <c r="P785" s="3">
        <v>25.216627835683624</v>
      </c>
      <c r="Q785" s="22">
        <f t="shared" si="86"/>
        <v>0.1451672229743397</v>
      </c>
      <c r="R785" s="23">
        <f t="shared" si="87"/>
        <v>21.555999999999997</v>
      </c>
      <c r="S785" s="4">
        <v>0.15</v>
      </c>
      <c r="T785" s="3">
        <v>25.36</v>
      </c>
      <c r="U785" s="25">
        <f t="shared" si="88"/>
        <v>3.660627835683627</v>
      </c>
      <c r="V785" s="26" t="str">
        <f t="shared" si="89"/>
        <v>1005820502561112361571</v>
      </c>
      <c r="W785" s="27">
        <v>43831</v>
      </c>
      <c r="X785" s="28"/>
      <c r="Y785" s="29"/>
      <c r="Z785" s="30">
        <f t="shared" si="90"/>
        <v>0</v>
      </c>
      <c r="AB785" s="32">
        <f t="shared" si="84"/>
        <v>0</v>
      </c>
      <c r="AC785" s="31"/>
      <c r="AD785" s="33">
        <f t="shared" si="85"/>
        <v>0</v>
      </c>
    </row>
    <row r="786" spans="1:30" s="46" customFormat="1" hidden="1" x14ac:dyDescent="0.2">
      <c r="A786" s="9">
        <v>2021</v>
      </c>
      <c r="B786" s="1" t="s">
        <v>3</v>
      </c>
      <c r="C786" s="19" t="s">
        <v>38</v>
      </c>
      <c r="D786" s="19" t="s">
        <v>215</v>
      </c>
      <c r="E786" s="19" t="s">
        <v>270</v>
      </c>
      <c r="F786" s="20">
        <v>10058</v>
      </c>
      <c r="G786" s="20">
        <v>10058</v>
      </c>
      <c r="H786" s="20" t="s">
        <v>32</v>
      </c>
      <c r="I786" s="20" t="s">
        <v>274</v>
      </c>
      <c r="J786" s="20">
        <v>20502661923</v>
      </c>
      <c r="K786" s="19" t="s">
        <v>378</v>
      </c>
      <c r="L786" s="19" t="s">
        <v>276</v>
      </c>
      <c r="M786" s="1" t="s">
        <v>35</v>
      </c>
      <c r="N786" s="2">
        <v>361541</v>
      </c>
      <c r="O786" s="1" t="s">
        <v>36</v>
      </c>
      <c r="P786" s="3">
        <v>27.343588799999999</v>
      </c>
      <c r="Q786" s="22">
        <f t="shared" si="86"/>
        <v>0.21166163821187955</v>
      </c>
      <c r="R786" s="23">
        <f t="shared" si="87"/>
        <v>21.555999999999997</v>
      </c>
      <c r="S786" s="4">
        <v>0.15</v>
      </c>
      <c r="T786" s="3">
        <v>25.36</v>
      </c>
      <c r="U786" s="25">
        <f t="shared" si="88"/>
        <v>5.7875888000000018</v>
      </c>
      <c r="V786" s="26" t="str">
        <f t="shared" si="89"/>
        <v>1005820502661923361541</v>
      </c>
      <c r="W786" s="27">
        <v>43831</v>
      </c>
      <c r="X786" s="28"/>
      <c r="Y786" s="29"/>
      <c r="Z786" s="30">
        <f t="shared" si="90"/>
        <v>0</v>
      </c>
      <c r="AB786" s="32">
        <f t="shared" si="84"/>
        <v>0</v>
      </c>
      <c r="AC786" s="31"/>
      <c r="AD786" s="33">
        <f t="shared" si="85"/>
        <v>0</v>
      </c>
    </row>
    <row r="787" spans="1:30" s="46" customFormat="1" hidden="1" x14ac:dyDescent="0.2">
      <c r="A787" s="9">
        <v>2021</v>
      </c>
      <c r="B787" s="1" t="s">
        <v>3</v>
      </c>
      <c r="C787" s="19" t="s">
        <v>38</v>
      </c>
      <c r="D787" s="19" t="s">
        <v>215</v>
      </c>
      <c r="E787" s="19" t="s">
        <v>270</v>
      </c>
      <c r="F787" s="20">
        <v>10058</v>
      </c>
      <c r="G787" s="20">
        <v>10058</v>
      </c>
      <c r="H787" s="20" t="s">
        <v>32</v>
      </c>
      <c r="I787" s="20" t="s">
        <v>274</v>
      </c>
      <c r="J787" s="20">
        <v>20502661923</v>
      </c>
      <c r="K787" s="19" t="s">
        <v>378</v>
      </c>
      <c r="L787" s="19" t="s">
        <v>276</v>
      </c>
      <c r="M787" s="1" t="s">
        <v>35</v>
      </c>
      <c r="N787" s="2">
        <v>361571</v>
      </c>
      <c r="O787" s="1" t="s">
        <v>37</v>
      </c>
      <c r="P787" s="3">
        <v>25.216627835683624</v>
      </c>
      <c r="Q787" s="22">
        <f t="shared" si="86"/>
        <v>0.1451672229743397</v>
      </c>
      <c r="R787" s="23">
        <f t="shared" si="87"/>
        <v>21.555999999999997</v>
      </c>
      <c r="S787" s="4">
        <v>0.15</v>
      </c>
      <c r="T787" s="3">
        <v>25.36</v>
      </c>
      <c r="U787" s="25">
        <f t="shared" si="88"/>
        <v>3.660627835683627</v>
      </c>
      <c r="V787" s="26" t="str">
        <f t="shared" si="89"/>
        <v>1005820502661923361571</v>
      </c>
      <c r="W787" s="27">
        <v>43831</v>
      </c>
      <c r="X787" s="28"/>
      <c r="Y787" s="29"/>
      <c r="Z787" s="30">
        <f t="shared" si="90"/>
        <v>0</v>
      </c>
      <c r="AB787" s="32">
        <f t="shared" si="84"/>
        <v>0</v>
      </c>
      <c r="AC787" s="31"/>
      <c r="AD787" s="33">
        <f t="shared" si="85"/>
        <v>0</v>
      </c>
    </row>
    <row r="788" spans="1:30" s="46" customFormat="1" hidden="1" x14ac:dyDescent="0.2">
      <c r="A788" s="9">
        <v>2021</v>
      </c>
      <c r="B788" s="1" t="s">
        <v>3</v>
      </c>
      <c r="C788" s="19" t="s">
        <v>38</v>
      </c>
      <c r="D788" s="19" t="s">
        <v>215</v>
      </c>
      <c r="E788" s="19" t="s">
        <v>270</v>
      </c>
      <c r="F788" s="20">
        <v>10058</v>
      </c>
      <c r="G788" s="20">
        <v>10058</v>
      </c>
      <c r="H788" s="20" t="s">
        <v>32</v>
      </c>
      <c r="I788" s="20" t="s">
        <v>379</v>
      </c>
      <c r="J788" s="20">
        <v>20503258901</v>
      </c>
      <c r="K788" s="19" t="s">
        <v>380</v>
      </c>
      <c r="L788" s="19" t="s">
        <v>381</v>
      </c>
      <c r="M788" s="1" t="s">
        <v>35</v>
      </c>
      <c r="N788" s="2">
        <v>361421</v>
      </c>
      <c r="O788" s="1" t="s">
        <v>224</v>
      </c>
      <c r="P788" s="3">
        <v>79.0916</v>
      </c>
      <c r="Q788" s="22">
        <f t="shared" si="86"/>
        <v>2.2020037526109038E-2</v>
      </c>
      <c r="R788" s="23">
        <f t="shared" si="87"/>
        <v>77.349999999999994</v>
      </c>
      <c r="S788" s="4">
        <v>0.15</v>
      </c>
      <c r="T788" s="3">
        <v>91</v>
      </c>
      <c r="U788" s="25">
        <f t="shared" si="88"/>
        <v>1.7416000000000054</v>
      </c>
      <c r="V788" s="26" t="str">
        <f t="shared" si="89"/>
        <v>1005820503258901361421</v>
      </c>
      <c r="W788" s="27">
        <v>43831</v>
      </c>
      <c r="X788" s="28"/>
      <c r="Y788" s="29"/>
      <c r="Z788" s="30">
        <f t="shared" si="90"/>
        <v>0</v>
      </c>
      <c r="AB788" s="32">
        <f t="shared" si="84"/>
        <v>0</v>
      </c>
      <c r="AC788" s="31"/>
      <c r="AD788" s="33">
        <f t="shared" si="85"/>
        <v>0</v>
      </c>
    </row>
    <row r="789" spans="1:30" s="46" customFormat="1" hidden="1" x14ac:dyDescent="0.2">
      <c r="A789" s="9">
        <v>2021</v>
      </c>
      <c r="B789" s="1" t="s">
        <v>3</v>
      </c>
      <c r="C789" s="19" t="s">
        <v>38</v>
      </c>
      <c r="D789" s="19" t="s">
        <v>215</v>
      </c>
      <c r="E789" s="19" t="s">
        <v>270</v>
      </c>
      <c r="F789" s="20">
        <v>10058</v>
      </c>
      <c r="G789" s="20">
        <v>10058</v>
      </c>
      <c r="H789" s="20" t="s">
        <v>32</v>
      </c>
      <c r="I789" s="20" t="s">
        <v>379</v>
      </c>
      <c r="J789" s="20">
        <v>20503258901</v>
      </c>
      <c r="K789" s="19" t="s">
        <v>380</v>
      </c>
      <c r="L789" s="19" t="s">
        <v>381</v>
      </c>
      <c r="M789" s="1" t="s">
        <v>44</v>
      </c>
      <c r="N789" s="2">
        <v>361535</v>
      </c>
      <c r="O789" s="1" t="s">
        <v>63</v>
      </c>
      <c r="P789" s="3">
        <v>35.7971328</v>
      </c>
      <c r="Q789" s="22">
        <f t="shared" si="86"/>
        <v>0.37788313593651834</v>
      </c>
      <c r="R789" s="23">
        <f t="shared" si="87"/>
        <v>22.27</v>
      </c>
      <c r="S789" s="4">
        <v>0.15</v>
      </c>
      <c r="T789" s="3">
        <v>26.2</v>
      </c>
      <c r="U789" s="25">
        <f t="shared" si="88"/>
        <v>13.5271328</v>
      </c>
      <c r="V789" s="26" t="str">
        <f t="shared" si="89"/>
        <v>1005820503258901361535</v>
      </c>
      <c r="W789" s="27">
        <v>43831</v>
      </c>
      <c r="X789" s="28"/>
      <c r="Y789" s="29"/>
      <c r="Z789" s="30">
        <f t="shared" si="90"/>
        <v>0</v>
      </c>
      <c r="AB789" s="32">
        <f t="shared" si="84"/>
        <v>0</v>
      </c>
      <c r="AC789" s="31"/>
      <c r="AD789" s="33">
        <f t="shared" si="85"/>
        <v>0</v>
      </c>
    </row>
    <row r="790" spans="1:30" s="46" customFormat="1" hidden="1" x14ac:dyDescent="0.2">
      <c r="A790" s="9">
        <v>2021</v>
      </c>
      <c r="B790" s="1" t="s">
        <v>3</v>
      </c>
      <c r="C790" s="19" t="s">
        <v>38</v>
      </c>
      <c r="D790" s="19" t="s">
        <v>215</v>
      </c>
      <c r="E790" s="19" t="s">
        <v>270</v>
      </c>
      <c r="F790" s="20">
        <v>10058</v>
      </c>
      <c r="G790" s="20">
        <v>10058</v>
      </c>
      <c r="H790" s="20" t="s">
        <v>32</v>
      </c>
      <c r="I790" s="20" t="s">
        <v>379</v>
      </c>
      <c r="J790" s="20">
        <v>20503258901</v>
      </c>
      <c r="K790" s="19" t="s">
        <v>380</v>
      </c>
      <c r="L790" s="19" t="s">
        <v>381</v>
      </c>
      <c r="M790" s="1" t="s">
        <v>35</v>
      </c>
      <c r="N790" s="2">
        <v>361541</v>
      </c>
      <c r="O790" s="1" t="s">
        <v>36</v>
      </c>
      <c r="P790" s="3">
        <v>27.343588799999999</v>
      </c>
      <c r="Q790" s="22">
        <f t="shared" si="86"/>
        <v>0.11716050966945502</v>
      </c>
      <c r="R790" s="23">
        <f t="shared" si="87"/>
        <v>24.139999999999997</v>
      </c>
      <c r="S790" s="4">
        <v>0.15</v>
      </c>
      <c r="T790" s="3">
        <v>28.4</v>
      </c>
      <c r="U790" s="25">
        <f t="shared" si="88"/>
        <v>3.2035888000000021</v>
      </c>
      <c r="V790" s="26" t="str">
        <f t="shared" si="89"/>
        <v>1005820503258901361541</v>
      </c>
      <c r="W790" s="27">
        <v>43831</v>
      </c>
      <c r="X790" s="28"/>
      <c r="Y790" s="29"/>
      <c r="Z790" s="30">
        <f t="shared" si="90"/>
        <v>0</v>
      </c>
      <c r="AB790" s="32">
        <f t="shared" si="84"/>
        <v>0</v>
      </c>
      <c r="AC790" s="31"/>
      <c r="AD790" s="33">
        <f t="shared" si="85"/>
        <v>0</v>
      </c>
    </row>
    <row r="791" spans="1:30" s="46" customFormat="1" hidden="1" x14ac:dyDescent="0.2">
      <c r="A791" s="9">
        <v>2021</v>
      </c>
      <c r="B791" s="1" t="s">
        <v>3</v>
      </c>
      <c r="C791" s="19" t="s">
        <v>38</v>
      </c>
      <c r="D791" s="19" t="s">
        <v>215</v>
      </c>
      <c r="E791" s="19" t="s">
        <v>270</v>
      </c>
      <c r="F791" s="20">
        <v>10058</v>
      </c>
      <c r="G791" s="20">
        <v>10058</v>
      </c>
      <c r="H791" s="20" t="s">
        <v>32</v>
      </c>
      <c r="I791" s="20" t="s">
        <v>379</v>
      </c>
      <c r="J791" s="20">
        <v>20503258901</v>
      </c>
      <c r="K791" s="19" t="s">
        <v>380</v>
      </c>
      <c r="L791" s="19" t="s">
        <v>381</v>
      </c>
      <c r="M791" s="1" t="s">
        <v>35</v>
      </c>
      <c r="N791" s="2">
        <v>361571</v>
      </c>
      <c r="O791" s="1" t="s">
        <v>37</v>
      </c>
      <c r="P791" s="3">
        <v>25.216627835683624</v>
      </c>
      <c r="Q791" s="22">
        <f t="shared" si="86"/>
        <v>4.2695155065900936E-2</v>
      </c>
      <c r="R791" s="23">
        <f t="shared" si="87"/>
        <v>24.139999999999997</v>
      </c>
      <c r="S791" s="4">
        <v>0.15</v>
      </c>
      <c r="T791" s="3">
        <v>28.4</v>
      </c>
      <c r="U791" s="25">
        <f t="shared" si="88"/>
        <v>1.0766278356836274</v>
      </c>
      <c r="V791" s="26" t="str">
        <f t="shared" si="89"/>
        <v>1005820503258901361571</v>
      </c>
      <c r="W791" s="27">
        <v>43831</v>
      </c>
      <c r="X791" s="28"/>
      <c r="Y791" s="29"/>
      <c r="Z791" s="30">
        <f t="shared" si="90"/>
        <v>0</v>
      </c>
      <c r="AB791" s="32">
        <f t="shared" si="84"/>
        <v>0</v>
      </c>
      <c r="AC791" s="31"/>
      <c r="AD791" s="33">
        <f t="shared" si="85"/>
        <v>0</v>
      </c>
    </row>
    <row r="792" spans="1:30" s="46" customFormat="1" hidden="1" x14ac:dyDescent="0.2">
      <c r="A792" s="9">
        <v>2021</v>
      </c>
      <c r="B792" s="1" t="s">
        <v>3</v>
      </c>
      <c r="C792" s="19" t="s">
        <v>38</v>
      </c>
      <c r="D792" s="19" t="s">
        <v>215</v>
      </c>
      <c r="E792" s="19" t="s">
        <v>270</v>
      </c>
      <c r="F792" s="20">
        <v>10058</v>
      </c>
      <c r="G792" s="20">
        <v>10058</v>
      </c>
      <c r="H792" s="20" t="s">
        <v>208</v>
      </c>
      <c r="I792" s="20" t="s">
        <v>226</v>
      </c>
      <c r="J792" s="20">
        <v>20504039120</v>
      </c>
      <c r="K792" s="19" t="s">
        <v>382</v>
      </c>
      <c r="L792" s="19"/>
      <c r="M792" s="1" t="s">
        <v>44</v>
      </c>
      <c r="N792" s="2">
        <v>360546</v>
      </c>
      <c r="O792" s="1" t="s">
        <v>383</v>
      </c>
      <c r="P792" s="3">
        <v>127.39</v>
      </c>
      <c r="Q792" s="22">
        <f t="shared" si="86"/>
        <v>8.3209043096004298E-2</v>
      </c>
      <c r="R792" s="23">
        <f t="shared" si="87"/>
        <v>116.79</v>
      </c>
      <c r="S792" s="4">
        <v>0.15</v>
      </c>
      <c r="T792" s="3">
        <v>137.4</v>
      </c>
      <c r="U792" s="25">
        <f t="shared" si="88"/>
        <v>10.599999999999994</v>
      </c>
      <c r="V792" s="26" t="str">
        <f t="shared" si="89"/>
        <v>1005820504039120360546</v>
      </c>
      <c r="W792" s="27">
        <v>43831</v>
      </c>
      <c r="X792" s="28"/>
      <c r="Y792" s="29"/>
      <c r="Z792" s="30">
        <f t="shared" si="90"/>
        <v>0</v>
      </c>
      <c r="AB792" s="32">
        <f t="shared" si="84"/>
        <v>0</v>
      </c>
      <c r="AC792" s="31"/>
      <c r="AD792" s="33">
        <f t="shared" si="85"/>
        <v>0</v>
      </c>
    </row>
    <row r="793" spans="1:30" s="46" customFormat="1" hidden="1" x14ac:dyDescent="0.2">
      <c r="A793" s="9">
        <v>2021</v>
      </c>
      <c r="B793" s="1" t="s">
        <v>3</v>
      </c>
      <c r="C793" s="19" t="s">
        <v>38</v>
      </c>
      <c r="D793" s="19" t="s">
        <v>215</v>
      </c>
      <c r="E793" s="19" t="s">
        <v>270</v>
      </c>
      <c r="F793" s="20">
        <v>10058</v>
      </c>
      <c r="G793" s="20">
        <v>10058</v>
      </c>
      <c r="H793" s="20" t="s">
        <v>208</v>
      </c>
      <c r="I793" s="20" t="s">
        <v>226</v>
      </c>
      <c r="J793" s="20">
        <v>20504039120</v>
      </c>
      <c r="K793" s="19" t="s">
        <v>382</v>
      </c>
      <c r="L793" s="19"/>
      <c r="M793" s="1" t="s">
        <v>44</v>
      </c>
      <c r="N793" s="2">
        <v>361538</v>
      </c>
      <c r="O793" s="1" t="s">
        <v>213</v>
      </c>
      <c r="P793" s="3">
        <v>149.70571200000001</v>
      </c>
      <c r="Q793" s="22">
        <f t="shared" si="86"/>
        <v>0.16536250801171837</v>
      </c>
      <c r="R793" s="23">
        <f t="shared" si="87"/>
        <v>124.95</v>
      </c>
      <c r="S793" s="4">
        <v>0.15</v>
      </c>
      <c r="T793" s="3">
        <v>147</v>
      </c>
      <c r="U793" s="25">
        <f t="shared" si="88"/>
        <v>24.755712000000003</v>
      </c>
      <c r="V793" s="26" t="str">
        <f t="shared" si="89"/>
        <v>1005820504039120361538</v>
      </c>
      <c r="W793" s="27">
        <v>43831</v>
      </c>
      <c r="X793" s="28"/>
      <c r="Y793" s="29"/>
      <c r="Z793" s="30">
        <f t="shared" si="90"/>
        <v>0</v>
      </c>
      <c r="AB793" s="32">
        <f t="shared" si="84"/>
        <v>0</v>
      </c>
      <c r="AC793" s="31"/>
      <c r="AD793" s="33">
        <f t="shared" si="85"/>
        <v>0</v>
      </c>
    </row>
    <row r="794" spans="1:30" s="46" customFormat="1" hidden="1" x14ac:dyDescent="0.2">
      <c r="A794" s="9">
        <v>2021</v>
      </c>
      <c r="B794" s="1" t="s">
        <v>3</v>
      </c>
      <c r="C794" s="19" t="s">
        <v>38</v>
      </c>
      <c r="D794" s="19" t="s">
        <v>215</v>
      </c>
      <c r="E794" s="19" t="s">
        <v>270</v>
      </c>
      <c r="F794" s="20">
        <v>10058</v>
      </c>
      <c r="G794" s="20">
        <v>10058</v>
      </c>
      <c r="H794" s="20" t="s">
        <v>208</v>
      </c>
      <c r="I794" s="20" t="s">
        <v>226</v>
      </c>
      <c r="J794" s="20">
        <v>20504039120</v>
      </c>
      <c r="K794" s="19" t="s">
        <v>382</v>
      </c>
      <c r="L794" s="19"/>
      <c r="M794" s="1" t="s">
        <v>35</v>
      </c>
      <c r="N794" s="2">
        <v>361540</v>
      </c>
      <c r="O794" s="1" t="s">
        <v>73</v>
      </c>
      <c r="P794" s="3">
        <v>47.099167999999999</v>
      </c>
      <c r="Q794" s="22">
        <f t="shared" si="86"/>
        <v>0.56831509210523623</v>
      </c>
      <c r="R794" s="23">
        <f t="shared" si="87"/>
        <v>20.332000000000001</v>
      </c>
      <c r="S794" s="4">
        <v>0.15</v>
      </c>
      <c r="T794" s="3">
        <v>23.92</v>
      </c>
      <c r="U794" s="25">
        <f t="shared" si="88"/>
        <v>26.767167999999998</v>
      </c>
      <c r="V794" s="26" t="str">
        <f t="shared" si="89"/>
        <v>1005820504039120361540</v>
      </c>
      <c r="W794" s="27">
        <v>44166</v>
      </c>
      <c r="X794" s="28"/>
      <c r="Y794" s="29"/>
      <c r="Z794" s="30">
        <f t="shared" si="90"/>
        <v>0</v>
      </c>
      <c r="AB794" s="32">
        <f t="shared" si="84"/>
        <v>0</v>
      </c>
      <c r="AC794" s="31"/>
      <c r="AD794" s="33">
        <f t="shared" si="85"/>
        <v>0</v>
      </c>
    </row>
    <row r="795" spans="1:30" s="46" customFormat="1" hidden="1" x14ac:dyDescent="0.2">
      <c r="A795" s="9">
        <v>2021</v>
      </c>
      <c r="B795" s="1" t="s">
        <v>3</v>
      </c>
      <c r="C795" s="19" t="s">
        <v>38</v>
      </c>
      <c r="D795" s="19" t="s">
        <v>215</v>
      </c>
      <c r="E795" s="19" t="s">
        <v>270</v>
      </c>
      <c r="F795" s="20">
        <v>10058</v>
      </c>
      <c r="G795" s="20">
        <v>10058</v>
      </c>
      <c r="H795" s="20" t="s">
        <v>208</v>
      </c>
      <c r="I795" s="20" t="s">
        <v>226</v>
      </c>
      <c r="J795" s="20">
        <v>20504039120</v>
      </c>
      <c r="K795" s="19" t="s">
        <v>382</v>
      </c>
      <c r="L795" s="19"/>
      <c r="M795" s="1" t="s">
        <v>35</v>
      </c>
      <c r="N795" s="2">
        <v>361541</v>
      </c>
      <c r="O795" s="1" t="s">
        <v>36</v>
      </c>
      <c r="P795" s="3">
        <v>27.343588799999999</v>
      </c>
      <c r="Q795" s="22">
        <f t="shared" si="86"/>
        <v>0.2564253306793437</v>
      </c>
      <c r="R795" s="23">
        <f t="shared" si="87"/>
        <v>20.332000000000001</v>
      </c>
      <c r="S795" s="4">
        <v>0.15</v>
      </c>
      <c r="T795" s="3">
        <v>23.92</v>
      </c>
      <c r="U795" s="25">
        <f t="shared" si="88"/>
        <v>7.0115887999999984</v>
      </c>
      <c r="V795" s="26" t="str">
        <f t="shared" si="89"/>
        <v>1005820504039120361541</v>
      </c>
      <c r="W795" s="27">
        <v>43831</v>
      </c>
      <c r="X795" s="28"/>
      <c r="Y795" s="29"/>
      <c r="Z795" s="30">
        <f t="shared" si="90"/>
        <v>0</v>
      </c>
      <c r="AB795" s="32">
        <f t="shared" si="84"/>
        <v>0</v>
      </c>
      <c r="AC795" s="31"/>
      <c r="AD795" s="33">
        <f t="shared" si="85"/>
        <v>0</v>
      </c>
    </row>
    <row r="796" spans="1:30" s="46" customFormat="1" hidden="1" x14ac:dyDescent="0.2">
      <c r="A796" s="9">
        <v>2021</v>
      </c>
      <c r="B796" s="1" t="s">
        <v>3</v>
      </c>
      <c r="C796" s="19" t="s">
        <v>38</v>
      </c>
      <c r="D796" s="19" t="s">
        <v>215</v>
      </c>
      <c r="E796" s="19" t="s">
        <v>270</v>
      </c>
      <c r="F796" s="20">
        <v>10058</v>
      </c>
      <c r="G796" s="20">
        <v>10058</v>
      </c>
      <c r="H796" s="20" t="s">
        <v>208</v>
      </c>
      <c r="I796" s="20" t="s">
        <v>226</v>
      </c>
      <c r="J796" s="20">
        <v>20504039120</v>
      </c>
      <c r="K796" s="19" t="s">
        <v>382</v>
      </c>
      <c r="L796" s="19"/>
      <c r="M796" s="1" t="s">
        <v>35</v>
      </c>
      <c r="N796" s="2">
        <v>361571</v>
      </c>
      <c r="O796" s="1" t="s">
        <v>37</v>
      </c>
      <c r="P796" s="3">
        <v>25.216627835683624</v>
      </c>
      <c r="Q796" s="22">
        <f t="shared" si="86"/>
        <v>0.19370662356254742</v>
      </c>
      <c r="R796" s="23">
        <f t="shared" si="87"/>
        <v>20.332000000000001</v>
      </c>
      <c r="S796" s="4">
        <v>0.15</v>
      </c>
      <c r="T796" s="3">
        <v>23.92</v>
      </c>
      <c r="U796" s="25">
        <f t="shared" si="88"/>
        <v>4.8846278356836237</v>
      </c>
      <c r="V796" s="26" t="str">
        <f t="shared" si="89"/>
        <v>1005820504039120361571</v>
      </c>
      <c r="W796" s="27">
        <v>43831</v>
      </c>
      <c r="X796" s="28"/>
      <c r="Y796" s="29"/>
      <c r="Z796" s="30">
        <f t="shared" si="90"/>
        <v>0</v>
      </c>
      <c r="AB796" s="32">
        <f t="shared" si="84"/>
        <v>0</v>
      </c>
      <c r="AC796" s="31"/>
      <c r="AD796" s="33">
        <f t="shared" si="85"/>
        <v>0</v>
      </c>
    </row>
    <row r="797" spans="1:30" s="46" customFormat="1" hidden="1" x14ac:dyDescent="0.2">
      <c r="A797" s="9">
        <v>2021</v>
      </c>
      <c r="B797" s="1" t="s">
        <v>3</v>
      </c>
      <c r="C797" s="19" t="s">
        <v>38</v>
      </c>
      <c r="D797" s="19" t="s">
        <v>215</v>
      </c>
      <c r="E797" s="19" t="s">
        <v>270</v>
      </c>
      <c r="F797" s="20">
        <v>10058</v>
      </c>
      <c r="G797" s="20">
        <v>10058</v>
      </c>
      <c r="H797" s="20" t="s">
        <v>208</v>
      </c>
      <c r="I797" s="20" t="s">
        <v>226</v>
      </c>
      <c r="J797" s="20">
        <v>20504039120</v>
      </c>
      <c r="K797" s="19" t="s">
        <v>382</v>
      </c>
      <c r="L797" s="19"/>
      <c r="M797" s="1" t="s">
        <v>74</v>
      </c>
      <c r="N797" s="2">
        <v>370039</v>
      </c>
      <c r="O797" s="1" t="s">
        <v>195</v>
      </c>
      <c r="P797" s="3">
        <v>93.740446800000015</v>
      </c>
      <c r="Q797" s="22">
        <f t="shared" si="86"/>
        <v>8.1186372156272002E-2</v>
      </c>
      <c r="R797" s="23">
        <f t="shared" si="87"/>
        <v>86.13</v>
      </c>
      <c r="S797" s="4">
        <v>0.13</v>
      </c>
      <c r="T797" s="3">
        <v>99</v>
      </c>
      <c r="U797" s="25">
        <f t="shared" si="88"/>
        <v>7.6104468000000196</v>
      </c>
      <c r="V797" s="26" t="str">
        <f t="shared" si="89"/>
        <v>1005820504039120370039</v>
      </c>
      <c r="W797" s="27">
        <v>43831</v>
      </c>
      <c r="X797" s="28"/>
      <c r="Y797" s="29"/>
      <c r="Z797" s="30">
        <f t="shared" si="90"/>
        <v>0</v>
      </c>
      <c r="AB797" s="32">
        <f t="shared" si="84"/>
        <v>0</v>
      </c>
      <c r="AC797" s="31"/>
      <c r="AD797" s="33">
        <f t="shared" si="85"/>
        <v>0</v>
      </c>
    </row>
    <row r="798" spans="1:30" s="46" customFormat="1" hidden="1" x14ac:dyDescent="0.2">
      <c r="A798" s="9">
        <v>2021</v>
      </c>
      <c r="B798" s="1" t="s">
        <v>3</v>
      </c>
      <c r="C798" s="19" t="s">
        <v>38</v>
      </c>
      <c r="D798" s="19" t="s">
        <v>215</v>
      </c>
      <c r="E798" s="19" t="s">
        <v>270</v>
      </c>
      <c r="F798" s="20">
        <v>10058</v>
      </c>
      <c r="G798" s="20">
        <v>10058</v>
      </c>
      <c r="H798" s="20" t="s">
        <v>208</v>
      </c>
      <c r="I798" s="20" t="s">
        <v>226</v>
      </c>
      <c r="J798" s="20">
        <v>20504039120</v>
      </c>
      <c r="K798" s="19" t="s">
        <v>382</v>
      </c>
      <c r="L798" s="19"/>
      <c r="M798" s="1" t="s">
        <v>74</v>
      </c>
      <c r="N798" s="2">
        <v>370042</v>
      </c>
      <c r="O798" s="1" t="s">
        <v>90</v>
      </c>
      <c r="P798" s="3">
        <v>121</v>
      </c>
      <c r="Q798" s="22">
        <f t="shared" si="86"/>
        <v>8.9586776859504003E-2</v>
      </c>
      <c r="R798" s="23">
        <f t="shared" si="87"/>
        <v>110.16000000000001</v>
      </c>
      <c r="S798" s="4">
        <v>0.15</v>
      </c>
      <c r="T798" s="3">
        <v>129.60000000000002</v>
      </c>
      <c r="U798" s="25">
        <f t="shared" si="88"/>
        <v>10.839999999999989</v>
      </c>
      <c r="V798" s="26" t="str">
        <f t="shared" si="89"/>
        <v>1005820504039120370042</v>
      </c>
      <c r="W798" s="27">
        <v>43831</v>
      </c>
      <c r="X798" s="28"/>
      <c r="Y798" s="29"/>
      <c r="Z798" s="30">
        <f t="shared" si="90"/>
        <v>0</v>
      </c>
      <c r="AB798" s="32">
        <f t="shared" si="84"/>
        <v>0</v>
      </c>
      <c r="AC798" s="31"/>
      <c r="AD798" s="33">
        <f t="shared" si="85"/>
        <v>0</v>
      </c>
    </row>
    <row r="799" spans="1:30" s="46" customFormat="1" hidden="1" x14ac:dyDescent="0.2">
      <c r="A799" s="9">
        <v>2021</v>
      </c>
      <c r="B799" s="1" t="s">
        <v>3</v>
      </c>
      <c r="C799" s="19" t="s">
        <v>38</v>
      </c>
      <c r="D799" s="19" t="s">
        <v>215</v>
      </c>
      <c r="E799" s="19" t="s">
        <v>270</v>
      </c>
      <c r="F799" s="20">
        <v>10058</v>
      </c>
      <c r="G799" s="20">
        <v>10058</v>
      </c>
      <c r="H799" s="20" t="s">
        <v>32</v>
      </c>
      <c r="I799" s="20" t="s">
        <v>348</v>
      </c>
      <c r="J799" s="20">
        <v>20504311342</v>
      </c>
      <c r="K799" s="19" t="s">
        <v>384</v>
      </c>
      <c r="L799" s="19"/>
      <c r="M799" s="1" t="s">
        <v>35</v>
      </c>
      <c r="N799" s="2">
        <v>361377</v>
      </c>
      <c r="O799" s="1" t="s">
        <v>83</v>
      </c>
      <c r="P799" s="3">
        <v>50.435486243999996</v>
      </c>
      <c r="Q799" s="22">
        <f t="shared" si="86"/>
        <v>0.18093384090424236</v>
      </c>
      <c r="R799" s="23">
        <f t="shared" si="87"/>
        <v>41.309999999999995</v>
      </c>
      <c r="S799" s="4">
        <v>0.15</v>
      </c>
      <c r="T799" s="3">
        <v>48.599999999999994</v>
      </c>
      <c r="U799" s="25">
        <f t="shared" si="88"/>
        <v>9.1254862440000011</v>
      </c>
      <c r="V799" s="26" t="str">
        <f t="shared" si="89"/>
        <v>1005820504311342361377</v>
      </c>
      <c r="W799" s="27">
        <v>43831</v>
      </c>
      <c r="X799" s="28"/>
      <c r="Y799" s="29"/>
      <c r="Z799" s="30">
        <f t="shared" si="90"/>
        <v>0</v>
      </c>
      <c r="AB799" s="32">
        <f t="shared" si="84"/>
        <v>0</v>
      </c>
      <c r="AC799" s="31"/>
      <c r="AD799" s="33">
        <f t="shared" si="85"/>
        <v>0</v>
      </c>
    </row>
    <row r="800" spans="1:30" s="46" customFormat="1" hidden="1" x14ac:dyDescent="0.2">
      <c r="A800" s="9">
        <v>2021</v>
      </c>
      <c r="B800" s="1" t="s">
        <v>3</v>
      </c>
      <c r="C800" s="19" t="s">
        <v>38</v>
      </c>
      <c r="D800" s="19" t="s">
        <v>215</v>
      </c>
      <c r="E800" s="19" t="s">
        <v>270</v>
      </c>
      <c r="F800" s="20">
        <v>10058</v>
      </c>
      <c r="G800" s="20">
        <v>10058</v>
      </c>
      <c r="H800" s="20" t="s">
        <v>32</v>
      </c>
      <c r="I800" s="20" t="s">
        <v>379</v>
      </c>
      <c r="J800" s="20">
        <v>20506006024</v>
      </c>
      <c r="K800" s="19" t="s">
        <v>385</v>
      </c>
      <c r="L800" s="19" t="s">
        <v>381</v>
      </c>
      <c r="M800" s="1" t="s">
        <v>35</v>
      </c>
      <c r="N800" s="2">
        <v>361421</v>
      </c>
      <c r="O800" s="1" t="s">
        <v>224</v>
      </c>
      <c r="P800" s="3">
        <v>79.0916</v>
      </c>
      <c r="Q800" s="22">
        <f t="shared" si="86"/>
        <v>2.2020037526109038E-2</v>
      </c>
      <c r="R800" s="23">
        <f t="shared" si="87"/>
        <v>77.349999999999994</v>
      </c>
      <c r="S800" s="4">
        <v>0.15</v>
      </c>
      <c r="T800" s="3">
        <v>91</v>
      </c>
      <c r="U800" s="25">
        <f t="shared" si="88"/>
        <v>1.7416000000000054</v>
      </c>
      <c r="V800" s="26" t="str">
        <f t="shared" si="89"/>
        <v>1005820506006024361421</v>
      </c>
      <c r="W800" s="27">
        <v>43831</v>
      </c>
      <c r="X800" s="28"/>
      <c r="Y800" s="29"/>
      <c r="Z800" s="30">
        <f t="shared" si="90"/>
        <v>0</v>
      </c>
      <c r="AB800" s="32">
        <f t="shared" si="84"/>
        <v>0</v>
      </c>
      <c r="AC800" s="31"/>
      <c r="AD800" s="33">
        <f t="shared" si="85"/>
        <v>0</v>
      </c>
    </row>
    <row r="801" spans="1:30" s="46" customFormat="1" hidden="1" x14ac:dyDescent="0.2">
      <c r="A801" s="9">
        <v>2021</v>
      </c>
      <c r="B801" s="1" t="s">
        <v>3</v>
      </c>
      <c r="C801" s="19" t="s">
        <v>38</v>
      </c>
      <c r="D801" s="19" t="s">
        <v>215</v>
      </c>
      <c r="E801" s="19" t="s">
        <v>270</v>
      </c>
      <c r="F801" s="20">
        <v>10058</v>
      </c>
      <c r="G801" s="20">
        <v>10058</v>
      </c>
      <c r="H801" s="20" t="s">
        <v>32</v>
      </c>
      <c r="I801" s="20" t="s">
        <v>379</v>
      </c>
      <c r="J801" s="20">
        <v>20506006024</v>
      </c>
      <c r="K801" s="19" t="s">
        <v>385</v>
      </c>
      <c r="L801" s="19" t="s">
        <v>381</v>
      </c>
      <c r="M801" s="1" t="s">
        <v>44</v>
      </c>
      <c r="N801" s="2">
        <v>361535</v>
      </c>
      <c r="O801" s="1" t="s">
        <v>63</v>
      </c>
      <c r="P801" s="3">
        <v>35.7971328</v>
      </c>
      <c r="Q801" s="22">
        <f t="shared" si="86"/>
        <v>0.37788313593651834</v>
      </c>
      <c r="R801" s="23">
        <f t="shared" si="87"/>
        <v>22.27</v>
      </c>
      <c r="S801" s="4">
        <v>0.15</v>
      </c>
      <c r="T801" s="3">
        <v>26.2</v>
      </c>
      <c r="U801" s="25">
        <f t="shared" si="88"/>
        <v>13.5271328</v>
      </c>
      <c r="V801" s="26" t="str">
        <f t="shared" si="89"/>
        <v>1005820506006024361535</v>
      </c>
      <c r="W801" s="27">
        <v>43831</v>
      </c>
      <c r="X801" s="28"/>
      <c r="Y801" s="29"/>
      <c r="Z801" s="30">
        <f t="shared" si="90"/>
        <v>0</v>
      </c>
      <c r="AB801" s="32">
        <f t="shared" si="84"/>
        <v>0</v>
      </c>
      <c r="AC801" s="31"/>
      <c r="AD801" s="33">
        <f t="shared" si="85"/>
        <v>0</v>
      </c>
    </row>
    <row r="802" spans="1:30" s="46" customFormat="1" hidden="1" x14ac:dyDescent="0.2">
      <c r="A802" s="9">
        <v>2021</v>
      </c>
      <c r="B802" s="1" t="s">
        <v>3</v>
      </c>
      <c r="C802" s="19" t="s">
        <v>38</v>
      </c>
      <c r="D802" s="19" t="s">
        <v>215</v>
      </c>
      <c r="E802" s="19" t="s">
        <v>270</v>
      </c>
      <c r="F802" s="20">
        <v>10058</v>
      </c>
      <c r="G802" s="20">
        <v>10058</v>
      </c>
      <c r="H802" s="20" t="s">
        <v>32</v>
      </c>
      <c r="I802" s="20" t="s">
        <v>379</v>
      </c>
      <c r="J802" s="20">
        <v>20506006024</v>
      </c>
      <c r="K802" s="19" t="s">
        <v>385</v>
      </c>
      <c r="L802" s="19" t="s">
        <v>381</v>
      </c>
      <c r="M802" s="1" t="s">
        <v>35</v>
      </c>
      <c r="N802" s="2">
        <v>361541</v>
      </c>
      <c r="O802" s="1" t="s">
        <v>36</v>
      </c>
      <c r="P802" s="3">
        <v>27.343588799999999</v>
      </c>
      <c r="Q802" s="22">
        <f t="shared" si="86"/>
        <v>0.11716050966945502</v>
      </c>
      <c r="R802" s="23">
        <f t="shared" si="87"/>
        <v>24.139999999999997</v>
      </c>
      <c r="S802" s="4">
        <v>0.15</v>
      </c>
      <c r="T802" s="3">
        <v>28.4</v>
      </c>
      <c r="U802" s="25">
        <f t="shared" si="88"/>
        <v>3.2035888000000021</v>
      </c>
      <c r="V802" s="26" t="str">
        <f t="shared" si="89"/>
        <v>1005820506006024361541</v>
      </c>
      <c r="W802" s="27">
        <v>43831</v>
      </c>
      <c r="X802" s="28"/>
      <c r="Y802" s="29"/>
      <c r="Z802" s="30">
        <f t="shared" si="90"/>
        <v>0</v>
      </c>
      <c r="AB802" s="32">
        <f t="shared" si="84"/>
        <v>0</v>
      </c>
      <c r="AC802" s="31"/>
      <c r="AD802" s="33">
        <f t="shared" si="85"/>
        <v>0</v>
      </c>
    </row>
    <row r="803" spans="1:30" s="46" customFormat="1" hidden="1" x14ac:dyDescent="0.2">
      <c r="A803" s="9">
        <v>2021</v>
      </c>
      <c r="B803" s="1" t="s">
        <v>3</v>
      </c>
      <c r="C803" s="19" t="s">
        <v>38</v>
      </c>
      <c r="D803" s="19" t="s">
        <v>215</v>
      </c>
      <c r="E803" s="19" t="s">
        <v>270</v>
      </c>
      <c r="F803" s="20">
        <v>10058</v>
      </c>
      <c r="G803" s="20">
        <v>10058</v>
      </c>
      <c r="H803" s="20" t="s">
        <v>32</v>
      </c>
      <c r="I803" s="20" t="s">
        <v>379</v>
      </c>
      <c r="J803" s="20">
        <v>20506006024</v>
      </c>
      <c r="K803" s="19" t="s">
        <v>385</v>
      </c>
      <c r="L803" s="19" t="s">
        <v>381</v>
      </c>
      <c r="M803" s="1" t="s">
        <v>35</v>
      </c>
      <c r="N803" s="2">
        <v>361571</v>
      </c>
      <c r="O803" s="1" t="s">
        <v>37</v>
      </c>
      <c r="P803" s="3">
        <v>25.216627835683624</v>
      </c>
      <c r="Q803" s="22">
        <f t="shared" si="86"/>
        <v>4.2695155065900936E-2</v>
      </c>
      <c r="R803" s="23">
        <f t="shared" si="87"/>
        <v>24.139999999999997</v>
      </c>
      <c r="S803" s="4">
        <v>0.15</v>
      </c>
      <c r="T803" s="3">
        <v>28.4</v>
      </c>
      <c r="U803" s="25">
        <f t="shared" si="88"/>
        <v>1.0766278356836274</v>
      </c>
      <c r="V803" s="26" t="str">
        <f t="shared" si="89"/>
        <v>1005820506006024361571</v>
      </c>
      <c r="W803" s="27">
        <v>43831</v>
      </c>
      <c r="X803" s="28"/>
      <c r="Y803" s="29"/>
      <c r="Z803" s="30">
        <f t="shared" si="90"/>
        <v>0</v>
      </c>
      <c r="AB803" s="32">
        <f t="shared" si="84"/>
        <v>0</v>
      </c>
      <c r="AC803" s="31"/>
      <c r="AD803" s="33">
        <f t="shared" si="85"/>
        <v>0</v>
      </c>
    </row>
    <row r="804" spans="1:30" s="46" customFormat="1" hidden="1" x14ac:dyDescent="0.2">
      <c r="A804" s="9">
        <v>2021</v>
      </c>
      <c r="B804" s="1" t="s">
        <v>3</v>
      </c>
      <c r="C804" s="19" t="s">
        <v>38</v>
      </c>
      <c r="D804" s="19" t="s">
        <v>215</v>
      </c>
      <c r="E804" s="19" t="s">
        <v>270</v>
      </c>
      <c r="F804" s="20">
        <v>10058</v>
      </c>
      <c r="G804" s="20">
        <v>10058</v>
      </c>
      <c r="H804" s="20" t="s">
        <v>208</v>
      </c>
      <c r="I804" s="20" t="s">
        <v>386</v>
      </c>
      <c r="J804" s="20">
        <v>20506035121</v>
      </c>
      <c r="K804" s="19" t="s">
        <v>387</v>
      </c>
      <c r="L804" s="19"/>
      <c r="M804" s="1" t="s">
        <v>44</v>
      </c>
      <c r="N804" s="2">
        <v>361531</v>
      </c>
      <c r="O804" s="1" t="s">
        <v>72</v>
      </c>
      <c r="P804" s="3">
        <v>104.838303024</v>
      </c>
      <c r="Q804" s="22">
        <f t="shared" si="86"/>
        <v>0.19003839674359368</v>
      </c>
      <c r="R804" s="23">
        <f t="shared" si="87"/>
        <v>84.914999999999992</v>
      </c>
      <c r="S804" s="4">
        <v>0.15</v>
      </c>
      <c r="T804" s="3">
        <v>99.899999999999991</v>
      </c>
      <c r="U804" s="25">
        <f t="shared" si="88"/>
        <v>19.923303024000006</v>
      </c>
      <c r="V804" s="26" t="str">
        <f t="shared" si="89"/>
        <v>1005820506035121361531</v>
      </c>
      <c r="W804" s="27">
        <v>43831</v>
      </c>
      <c r="X804" s="28"/>
      <c r="Y804" s="29"/>
      <c r="Z804" s="30">
        <f t="shared" si="90"/>
        <v>0</v>
      </c>
      <c r="AB804" s="32">
        <f t="shared" si="84"/>
        <v>0</v>
      </c>
      <c r="AC804" s="31"/>
      <c r="AD804" s="33">
        <f t="shared" si="85"/>
        <v>0</v>
      </c>
    </row>
    <row r="805" spans="1:30" s="46" customFormat="1" hidden="1" x14ac:dyDescent="0.2">
      <c r="A805" s="9">
        <v>2021</v>
      </c>
      <c r="B805" s="1" t="s">
        <v>3</v>
      </c>
      <c r="C805" s="19" t="s">
        <v>38</v>
      </c>
      <c r="D805" s="19" t="s">
        <v>215</v>
      </c>
      <c r="E805" s="19" t="s">
        <v>270</v>
      </c>
      <c r="F805" s="20">
        <v>10058</v>
      </c>
      <c r="G805" s="20">
        <v>10058</v>
      </c>
      <c r="H805" s="20" t="s">
        <v>32</v>
      </c>
      <c r="I805" s="20" t="s">
        <v>219</v>
      </c>
      <c r="J805" s="20">
        <v>20506475288</v>
      </c>
      <c r="K805" s="19" t="s">
        <v>388</v>
      </c>
      <c r="L805" s="19" t="s">
        <v>295</v>
      </c>
      <c r="M805" s="1" t="s">
        <v>35</v>
      </c>
      <c r="N805" s="2">
        <v>361085</v>
      </c>
      <c r="O805" s="1" t="s">
        <v>62</v>
      </c>
      <c r="P805" s="3">
        <v>11.512776761200001</v>
      </c>
      <c r="Q805" s="22">
        <f t="shared" si="86"/>
        <v>0.27645604767795862</v>
      </c>
      <c r="R805" s="23">
        <f t="shared" si="87"/>
        <v>8.33</v>
      </c>
      <c r="S805" s="4">
        <v>0.15</v>
      </c>
      <c r="T805" s="3">
        <v>9.8000000000000007</v>
      </c>
      <c r="U805" s="25">
        <f t="shared" si="88"/>
        <v>3.1827767612000013</v>
      </c>
      <c r="V805" s="26" t="str">
        <f t="shared" si="89"/>
        <v>1005820506475288361085</v>
      </c>
      <c r="W805" s="27">
        <v>43831</v>
      </c>
      <c r="X805" s="28"/>
      <c r="Y805" s="29"/>
      <c r="Z805" s="30">
        <f t="shared" si="90"/>
        <v>0</v>
      </c>
      <c r="AB805" s="32">
        <f t="shared" si="84"/>
        <v>0</v>
      </c>
      <c r="AC805" s="31"/>
      <c r="AD805" s="33">
        <f t="shared" si="85"/>
        <v>0</v>
      </c>
    </row>
    <row r="806" spans="1:30" s="46" customFormat="1" hidden="1" x14ac:dyDescent="0.2">
      <c r="A806" s="9">
        <v>2021</v>
      </c>
      <c r="B806" s="1" t="s">
        <v>3</v>
      </c>
      <c r="C806" s="19" t="s">
        <v>38</v>
      </c>
      <c r="D806" s="19" t="s">
        <v>215</v>
      </c>
      <c r="E806" s="19" t="s">
        <v>270</v>
      </c>
      <c r="F806" s="20">
        <v>10058</v>
      </c>
      <c r="G806" s="20">
        <v>10058</v>
      </c>
      <c r="H806" s="20" t="s">
        <v>32</v>
      </c>
      <c r="I806" s="20" t="s">
        <v>274</v>
      </c>
      <c r="J806" s="20">
        <v>20507996541</v>
      </c>
      <c r="K806" s="19" t="s">
        <v>389</v>
      </c>
      <c r="L806" s="19" t="s">
        <v>276</v>
      </c>
      <c r="M806" s="1" t="s">
        <v>35</v>
      </c>
      <c r="N806" s="2">
        <v>361541</v>
      </c>
      <c r="O806" s="1" t="s">
        <v>36</v>
      </c>
      <c r="P806" s="3">
        <v>27.343588799999999</v>
      </c>
      <c r="Q806" s="22">
        <f t="shared" si="86"/>
        <v>0.21166163821187955</v>
      </c>
      <c r="R806" s="23">
        <f t="shared" si="87"/>
        <v>21.555999999999997</v>
      </c>
      <c r="S806" s="4">
        <v>0.15</v>
      </c>
      <c r="T806" s="3">
        <v>25.36</v>
      </c>
      <c r="U806" s="25">
        <f t="shared" si="88"/>
        <v>5.7875888000000018</v>
      </c>
      <c r="V806" s="26" t="str">
        <f t="shared" si="89"/>
        <v>1005820507996541361541</v>
      </c>
      <c r="W806" s="27">
        <v>43831</v>
      </c>
      <c r="X806" s="28"/>
      <c r="Y806" s="29"/>
      <c r="Z806" s="30">
        <f t="shared" si="90"/>
        <v>0</v>
      </c>
      <c r="AB806" s="32">
        <f t="shared" si="84"/>
        <v>0</v>
      </c>
      <c r="AC806" s="31"/>
      <c r="AD806" s="33">
        <f t="shared" si="85"/>
        <v>0</v>
      </c>
    </row>
    <row r="807" spans="1:30" s="46" customFormat="1" hidden="1" x14ac:dyDescent="0.2">
      <c r="A807" s="9">
        <v>2021</v>
      </c>
      <c r="B807" s="1" t="s">
        <v>3</v>
      </c>
      <c r="C807" s="19" t="s">
        <v>38</v>
      </c>
      <c r="D807" s="19" t="s">
        <v>215</v>
      </c>
      <c r="E807" s="19" t="s">
        <v>270</v>
      </c>
      <c r="F807" s="20">
        <v>10058</v>
      </c>
      <c r="G807" s="20">
        <v>10058</v>
      </c>
      <c r="H807" s="20" t="s">
        <v>32</v>
      </c>
      <c r="I807" s="20" t="s">
        <v>274</v>
      </c>
      <c r="J807" s="20">
        <v>20507996541</v>
      </c>
      <c r="K807" s="19" t="s">
        <v>389</v>
      </c>
      <c r="L807" s="19" t="s">
        <v>276</v>
      </c>
      <c r="M807" s="1" t="s">
        <v>35</v>
      </c>
      <c r="N807" s="2">
        <v>361571</v>
      </c>
      <c r="O807" s="1" t="s">
        <v>37</v>
      </c>
      <c r="P807" s="3">
        <v>25.216627835683624</v>
      </c>
      <c r="Q807" s="22">
        <f t="shared" si="86"/>
        <v>0.1451672229743397</v>
      </c>
      <c r="R807" s="23">
        <f t="shared" si="87"/>
        <v>21.555999999999997</v>
      </c>
      <c r="S807" s="4">
        <v>0.15</v>
      </c>
      <c r="T807" s="3">
        <v>25.36</v>
      </c>
      <c r="U807" s="25">
        <f t="shared" si="88"/>
        <v>3.660627835683627</v>
      </c>
      <c r="V807" s="26" t="str">
        <f t="shared" si="89"/>
        <v>1005820507996541361571</v>
      </c>
      <c r="W807" s="27">
        <v>43831</v>
      </c>
      <c r="X807" s="28"/>
      <c r="Y807" s="29"/>
      <c r="Z807" s="30">
        <f t="shared" si="90"/>
        <v>0</v>
      </c>
      <c r="AB807" s="32">
        <f t="shared" si="84"/>
        <v>0</v>
      </c>
      <c r="AC807" s="31"/>
      <c r="AD807" s="33">
        <f t="shared" si="85"/>
        <v>0</v>
      </c>
    </row>
    <row r="808" spans="1:30" s="46" customFormat="1" hidden="1" x14ac:dyDescent="0.2">
      <c r="A808" s="9">
        <v>2021</v>
      </c>
      <c r="B808" s="1" t="s">
        <v>3</v>
      </c>
      <c r="C808" s="19" t="s">
        <v>38</v>
      </c>
      <c r="D808" s="19" t="s">
        <v>215</v>
      </c>
      <c r="E808" s="19" t="s">
        <v>270</v>
      </c>
      <c r="F808" s="20">
        <v>10058</v>
      </c>
      <c r="G808" s="20">
        <v>10058</v>
      </c>
      <c r="H808" s="20" t="s">
        <v>32</v>
      </c>
      <c r="I808" s="20" t="s">
        <v>274</v>
      </c>
      <c r="J808" s="20">
        <v>20516702649</v>
      </c>
      <c r="K808" s="19" t="s">
        <v>390</v>
      </c>
      <c r="L808" s="19" t="s">
        <v>276</v>
      </c>
      <c r="M808" s="1" t="s">
        <v>35</v>
      </c>
      <c r="N808" s="2">
        <v>361541</v>
      </c>
      <c r="O808" s="1" t="s">
        <v>36</v>
      </c>
      <c r="P808" s="3">
        <v>27.343588799999999</v>
      </c>
      <c r="Q808" s="22">
        <f t="shared" si="86"/>
        <v>0.21166163821187955</v>
      </c>
      <c r="R808" s="23">
        <f t="shared" si="87"/>
        <v>21.555999999999997</v>
      </c>
      <c r="S808" s="4">
        <v>0.15</v>
      </c>
      <c r="T808" s="3">
        <v>25.36</v>
      </c>
      <c r="U808" s="25">
        <f t="shared" si="88"/>
        <v>5.7875888000000018</v>
      </c>
      <c r="V808" s="26" t="str">
        <f t="shared" si="89"/>
        <v>1005820516702649361541</v>
      </c>
      <c r="W808" s="27">
        <v>43831</v>
      </c>
      <c r="X808" s="28"/>
      <c r="Y808" s="29"/>
      <c r="Z808" s="30">
        <f t="shared" si="90"/>
        <v>0</v>
      </c>
      <c r="AB808" s="32">
        <f t="shared" si="84"/>
        <v>0</v>
      </c>
      <c r="AC808" s="31"/>
      <c r="AD808" s="33">
        <f t="shared" si="85"/>
        <v>0</v>
      </c>
    </row>
    <row r="809" spans="1:30" s="46" customFormat="1" hidden="1" x14ac:dyDescent="0.2">
      <c r="A809" s="9">
        <v>2021</v>
      </c>
      <c r="B809" s="1" t="s">
        <v>3</v>
      </c>
      <c r="C809" s="19" t="s">
        <v>38</v>
      </c>
      <c r="D809" s="19" t="s">
        <v>215</v>
      </c>
      <c r="E809" s="19" t="s">
        <v>270</v>
      </c>
      <c r="F809" s="20">
        <v>10058</v>
      </c>
      <c r="G809" s="20">
        <v>10058</v>
      </c>
      <c r="H809" s="20" t="s">
        <v>32</v>
      </c>
      <c r="I809" s="20" t="s">
        <v>274</v>
      </c>
      <c r="J809" s="20">
        <v>20516702649</v>
      </c>
      <c r="K809" s="19" t="s">
        <v>390</v>
      </c>
      <c r="L809" s="19" t="s">
        <v>276</v>
      </c>
      <c r="M809" s="1" t="s">
        <v>35</v>
      </c>
      <c r="N809" s="2">
        <v>361571</v>
      </c>
      <c r="O809" s="1" t="s">
        <v>37</v>
      </c>
      <c r="P809" s="3">
        <v>25.216627835683624</v>
      </c>
      <c r="Q809" s="22">
        <f t="shared" si="86"/>
        <v>0.1451672229743397</v>
      </c>
      <c r="R809" s="23">
        <f t="shared" si="87"/>
        <v>21.555999999999997</v>
      </c>
      <c r="S809" s="4">
        <v>0.15</v>
      </c>
      <c r="T809" s="3">
        <v>25.36</v>
      </c>
      <c r="U809" s="25">
        <f t="shared" si="88"/>
        <v>3.660627835683627</v>
      </c>
      <c r="V809" s="26" t="str">
        <f t="shared" si="89"/>
        <v>1005820516702649361571</v>
      </c>
      <c r="W809" s="27">
        <v>43831</v>
      </c>
      <c r="X809" s="28"/>
      <c r="Y809" s="29"/>
      <c r="Z809" s="30">
        <f t="shared" si="90"/>
        <v>0</v>
      </c>
      <c r="AB809" s="32">
        <f t="shared" si="84"/>
        <v>0</v>
      </c>
      <c r="AC809" s="31"/>
      <c r="AD809" s="33">
        <f t="shared" si="85"/>
        <v>0</v>
      </c>
    </row>
    <row r="810" spans="1:30" s="46" customFormat="1" hidden="1" x14ac:dyDescent="0.2">
      <c r="A810" s="9">
        <v>2021</v>
      </c>
      <c r="B810" s="1" t="s">
        <v>3</v>
      </c>
      <c r="C810" s="19" t="s">
        <v>38</v>
      </c>
      <c r="D810" s="19" t="s">
        <v>215</v>
      </c>
      <c r="E810" s="19" t="s">
        <v>270</v>
      </c>
      <c r="F810" s="20">
        <v>10058</v>
      </c>
      <c r="G810" s="20">
        <v>10058</v>
      </c>
      <c r="H810" s="20" t="s">
        <v>208</v>
      </c>
      <c r="I810" s="20" t="s">
        <v>52</v>
      </c>
      <c r="J810" s="20">
        <v>20517941094</v>
      </c>
      <c r="K810" s="19" t="s">
        <v>391</v>
      </c>
      <c r="L810" s="19"/>
      <c r="M810" s="1" t="s">
        <v>35</v>
      </c>
      <c r="N810" s="2">
        <v>361540</v>
      </c>
      <c r="O810" s="1" t="s">
        <v>73</v>
      </c>
      <c r="P810" s="3">
        <v>47.09732485536</v>
      </c>
      <c r="Q810" s="22">
        <f t="shared" si="86"/>
        <v>0.14598121817905207</v>
      </c>
      <c r="R810" s="23">
        <f t="shared" si="87"/>
        <v>40.222000000000001</v>
      </c>
      <c r="S810" s="4">
        <v>0.15</v>
      </c>
      <c r="T810" s="3">
        <v>47.32</v>
      </c>
      <c r="U810" s="25">
        <f t="shared" si="88"/>
        <v>6.8753248553599988</v>
      </c>
      <c r="V810" s="26" t="str">
        <f t="shared" si="89"/>
        <v>1005820517941094361540</v>
      </c>
      <c r="W810" s="27">
        <v>43831</v>
      </c>
      <c r="X810" s="28"/>
      <c r="Y810" s="29"/>
      <c r="Z810" s="30">
        <f t="shared" si="90"/>
        <v>0</v>
      </c>
      <c r="AB810" s="32">
        <f t="shared" si="84"/>
        <v>0</v>
      </c>
      <c r="AC810" s="31"/>
      <c r="AD810" s="33">
        <f t="shared" si="85"/>
        <v>0</v>
      </c>
    </row>
    <row r="811" spans="1:30" s="46" customFormat="1" hidden="1" x14ac:dyDescent="0.2">
      <c r="A811" s="9">
        <v>2021</v>
      </c>
      <c r="B811" s="1" t="s">
        <v>3</v>
      </c>
      <c r="C811" s="19" t="s">
        <v>38</v>
      </c>
      <c r="D811" s="19" t="s">
        <v>215</v>
      </c>
      <c r="E811" s="19" t="s">
        <v>270</v>
      </c>
      <c r="F811" s="20">
        <v>10058</v>
      </c>
      <c r="G811" s="20">
        <v>10058</v>
      </c>
      <c r="H811" s="20" t="s">
        <v>208</v>
      </c>
      <c r="I811" s="20" t="s">
        <v>226</v>
      </c>
      <c r="J811" s="20">
        <v>20519260485</v>
      </c>
      <c r="K811" s="19" t="s">
        <v>242</v>
      </c>
      <c r="L811" s="19"/>
      <c r="M811" s="1" t="s">
        <v>44</v>
      </c>
      <c r="N811" s="2">
        <v>360975</v>
      </c>
      <c r="O811" s="1" t="s">
        <v>223</v>
      </c>
      <c r="P811" s="3">
        <v>53.464788000000006</v>
      </c>
      <c r="Q811" s="22">
        <f t="shared" si="86"/>
        <v>0.21239751292009257</v>
      </c>
      <c r="R811" s="23">
        <f t="shared" si="87"/>
        <v>42.108999999999995</v>
      </c>
      <c r="S811" s="4">
        <v>0.15</v>
      </c>
      <c r="T811" s="3">
        <v>49.54</v>
      </c>
      <c r="U811" s="25">
        <f t="shared" si="88"/>
        <v>11.355788000000011</v>
      </c>
      <c r="V811" s="26" t="str">
        <f t="shared" si="89"/>
        <v>1005820519260485360975</v>
      </c>
      <c r="W811" s="27">
        <v>43831</v>
      </c>
      <c r="X811" s="28"/>
      <c r="Y811" s="29"/>
      <c r="Z811" s="30">
        <f t="shared" si="90"/>
        <v>0</v>
      </c>
      <c r="AB811" s="32">
        <f t="shared" si="84"/>
        <v>0</v>
      </c>
      <c r="AC811" s="31"/>
      <c r="AD811" s="33">
        <f t="shared" si="85"/>
        <v>0</v>
      </c>
    </row>
    <row r="812" spans="1:30" s="46" customFormat="1" hidden="1" x14ac:dyDescent="0.2">
      <c r="A812" s="9">
        <v>2021</v>
      </c>
      <c r="B812" s="1" t="s">
        <v>3</v>
      </c>
      <c r="C812" s="19" t="s">
        <v>38</v>
      </c>
      <c r="D812" s="19" t="s">
        <v>215</v>
      </c>
      <c r="E812" s="19" t="s">
        <v>270</v>
      </c>
      <c r="F812" s="20">
        <v>10058</v>
      </c>
      <c r="G812" s="20">
        <v>10058</v>
      </c>
      <c r="H812" s="20" t="s">
        <v>208</v>
      </c>
      <c r="I812" s="20" t="s">
        <v>226</v>
      </c>
      <c r="J812" s="20">
        <v>20519260485</v>
      </c>
      <c r="K812" s="19" t="s">
        <v>242</v>
      </c>
      <c r="L812" s="19"/>
      <c r="M812" s="1" t="s">
        <v>44</v>
      </c>
      <c r="N812" s="2">
        <v>361360</v>
      </c>
      <c r="O812" s="1" t="s">
        <v>239</v>
      </c>
      <c r="P812" s="3">
        <v>21.388068000000001</v>
      </c>
      <c r="Q812" s="22">
        <f t="shared" si="86"/>
        <v>0.14396195112153198</v>
      </c>
      <c r="R812" s="23">
        <f t="shared" si="87"/>
        <v>18.308999999999997</v>
      </c>
      <c r="S812" s="4">
        <v>0.15</v>
      </c>
      <c r="T812" s="3">
        <v>21.54</v>
      </c>
      <c r="U812" s="25">
        <f t="shared" si="88"/>
        <v>3.079068000000003</v>
      </c>
      <c r="V812" s="26" t="str">
        <f t="shared" si="89"/>
        <v>1005820519260485361360</v>
      </c>
      <c r="W812" s="27">
        <v>43831</v>
      </c>
      <c r="X812" s="28"/>
      <c r="Y812" s="29"/>
      <c r="Z812" s="30">
        <f t="shared" si="90"/>
        <v>0</v>
      </c>
      <c r="AB812" s="32">
        <f t="shared" si="84"/>
        <v>0</v>
      </c>
      <c r="AC812" s="31"/>
      <c r="AD812" s="33">
        <f t="shared" si="85"/>
        <v>0</v>
      </c>
    </row>
    <row r="813" spans="1:30" s="46" customFormat="1" hidden="1" x14ac:dyDescent="0.2">
      <c r="A813" s="9">
        <v>2021</v>
      </c>
      <c r="B813" s="1" t="s">
        <v>3</v>
      </c>
      <c r="C813" s="19" t="s">
        <v>38</v>
      </c>
      <c r="D813" s="19" t="s">
        <v>215</v>
      </c>
      <c r="E813" s="19" t="s">
        <v>270</v>
      </c>
      <c r="F813" s="20">
        <v>10058</v>
      </c>
      <c r="G813" s="20">
        <v>10058</v>
      </c>
      <c r="H813" s="20" t="s">
        <v>208</v>
      </c>
      <c r="I813" s="20" t="s">
        <v>226</v>
      </c>
      <c r="J813" s="20">
        <v>20519260485</v>
      </c>
      <c r="K813" s="19" t="s">
        <v>242</v>
      </c>
      <c r="L813" s="19"/>
      <c r="M813" s="1" t="s">
        <v>35</v>
      </c>
      <c r="N813" s="2">
        <v>361377</v>
      </c>
      <c r="O813" s="1" t="s">
        <v>83</v>
      </c>
      <c r="P813" s="3">
        <v>50.435486243999996</v>
      </c>
      <c r="Q813" s="22">
        <f t="shared" si="86"/>
        <v>0.27194119191488209</v>
      </c>
      <c r="R813" s="23">
        <f t="shared" si="87"/>
        <v>36.72</v>
      </c>
      <c r="S813" s="4">
        <v>0.15</v>
      </c>
      <c r="T813" s="3">
        <v>43.2</v>
      </c>
      <c r="U813" s="25">
        <f t="shared" si="88"/>
        <v>13.715486243999997</v>
      </c>
      <c r="V813" s="26" t="str">
        <f t="shared" si="89"/>
        <v>1005820519260485361377</v>
      </c>
      <c r="W813" s="27">
        <v>43831</v>
      </c>
      <c r="X813" s="28"/>
      <c r="Y813" s="29"/>
      <c r="Z813" s="30">
        <f t="shared" si="90"/>
        <v>0</v>
      </c>
      <c r="AB813" s="32">
        <f t="shared" si="84"/>
        <v>0</v>
      </c>
      <c r="AC813" s="31"/>
      <c r="AD813" s="33">
        <f t="shared" si="85"/>
        <v>0</v>
      </c>
    </row>
    <row r="814" spans="1:30" s="46" customFormat="1" hidden="1" x14ac:dyDescent="0.2">
      <c r="A814" s="9">
        <v>2021</v>
      </c>
      <c r="B814" s="1" t="s">
        <v>3</v>
      </c>
      <c r="C814" s="19" t="s">
        <v>38</v>
      </c>
      <c r="D814" s="19" t="s">
        <v>215</v>
      </c>
      <c r="E814" s="19" t="s">
        <v>270</v>
      </c>
      <c r="F814" s="20">
        <v>10058</v>
      </c>
      <c r="G814" s="20">
        <v>10058</v>
      </c>
      <c r="H814" s="20" t="s">
        <v>208</v>
      </c>
      <c r="I814" s="20" t="s">
        <v>226</v>
      </c>
      <c r="J814" s="20">
        <v>20519260485</v>
      </c>
      <c r="K814" s="19" t="s">
        <v>242</v>
      </c>
      <c r="L814" s="19"/>
      <c r="M814" s="1" t="s">
        <v>44</v>
      </c>
      <c r="N814" s="2">
        <v>361530</v>
      </c>
      <c r="O814" s="1" t="s">
        <v>192</v>
      </c>
      <c r="P814" s="3">
        <v>105.38501950080001</v>
      </c>
      <c r="Q814" s="22">
        <f t="shared" si="86"/>
        <v>0.20004759310824038</v>
      </c>
      <c r="R814" s="23">
        <f t="shared" si="87"/>
        <v>84.302999999999997</v>
      </c>
      <c r="S814" s="4">
        <v>0.15</v>
      </c>
      <c r="T814" s="3">
        <v>99.179999999999993</v>
      </c>
      <c r="U814" s="25">
        <f t="shared" si="88"/>
        <v>21.082019500800016</v>
      </c>
      <c r="V814" s="26" t="str">
        <f t="shared" si="89"/>
        <v>1005820519260485361530</v>
      </c>
      <c r="W814" s="27">
        <v>43831</v>
      </c>
      <c r="X814" s="28"/>
      <c r="Y814" s="29"/>
      <c r="Z814" s="30">
        <f t="shared" si="90"/>
        <v>0</v>
      </c>
      <c r="AB814" s="32">
        <f t="shared" si="84"/>
        <v>0</v>
      </c>
      <c r="AC814" s="31"/>
      <c r="AD814" s="33">
        <f t="shared" si="85"/>
        <v>0</v>
      </c>
    </row>
    <row r="815" spans="1:30" s="46" customFormat="1" hidden="1" x14ac:dyDescent="0.2">
      <c r="A815" s="9">
        <v>2021</v>
      </c>
      <c r="B815" s="1" t="s">
        <v>3</v>
      </c>
      <c r="C815" s="19" t="s">
        <v>38</v>
      </c>
      <c r="D815" s="19" t="s">
        <v>215</v>
      </c>
      <c r="E815" s="19" t="s">
        <v>270</v>
      </c>
      <c r="F815" s="20">
        <v>10058</v>
      </c>
      <c r="G815" s="20">
        <v>10058</v>
      </c>
      <c r="H815" s="20" t="s">
        <v>208</v>
      </c>
      <c r="I815" s="20" t="s">
        <v>226</v>
      </c>
      <c r="J815" s="20">
        <v>20519260485</v>
      </c>
      <c r="K815" s="19" t="s">
        <v>242</v>
      </c>
      <c r="L815" s="19"/>
      <c r="M815" s="1" t="s">
        <v>44</v>
      </c>
      <c r="N815" s="2">
        <v>361531</v>
      </c>
      <c r="O815" s="1" t="s">
        <v>72</v>
      </c>
      <c r="P815" s="3">
        <v>104.838303024</v>
      </c>
      <c r="Q815" s="22">
        <f t="shared" si="86"/>
        <v>0.3140865702152954</v>
      </c>
      <c r="R815" s="23">
        <f t="shared" si="87"/>
        <v>71.910000000000011</v>
      </c>
      <c r="S815" s="4">
        <v>0.15</v>
      </c>
      <c r="T815" s="3">
        <v>84.600000000000009</v>
      </c>
      <c r="U815" s="25">
        <f t="shared" si="88"/>
        <v>32.928303023999987</v>
      </c>
      <c r="V815" s="26" t="str">
        <f t="shared" si="89"/>
        <v>1005820519260485361531</v>
      </c>
      <c r="W815" s="27">
        <v>43831</v>
      </c>
      <c r="X815" s="28"/>
      <c r="Y815" s="29"/>
      <c r="Z815" s="30">
        <f t="shared" si="90"/>
        <v>0</v>
      </c>
      <c r="AB815" s="32">
        <f t="shared" si="84"/>
        <v>0</v>
      </c>
      <c r="AC815" s="31"/>
      <c r="AD815" s="33">
        <f t="shared" si="85"/>
        <v>0</v>
      </c>
    </row>
    <row r="816" spans="1:30" s="46" customFormat="1" hidden="1" x14ac:dyDescent="0.2">
      <c r="A816" s="9">
        <v>2021</v>
      </c>
      <c r="B816" s="1" t="s">
        <v>3</v>
      </c>
      <c r="C816" s="19" t="s">
        <v>38</v>
      </c>
      <c r="D816" s="19" t="s">
        <v>215</v>
      </c>
      <c r="E816" s="19" t="s">
        <v>270</v>
      </c>
      <c r="F816" s="20">
        <v>10058</v>
      </c>
      <c r="G816" s="20">
        <v>10058</v>
      </c>
      <c r="H816" s="20" t="s">
        <v>208</v>
      </c>
      <c r="I816" s="20" t="s">
        <v>226</v>
      </c>
      <c r="J816" s="20">
        <v>20519260485</v>
      </c>
      <c r="K816" s="19" t="s">
        <v>242</v>
      </c>
      <c r="L816" s="19"/>
      <c r="M816" s="1" t="s">
        <v>44</v>
      </c>
      <c r="N816" s="2">
        <v>361532</v>
      </c>
      <c r="O816" s="1" t="s">
        <v>45</v>
      </c>
      <c r="P816" s="3">
        <v>24.865451872359092</v>
      </c>
      <c r="Q816" s="22">
        <f t="shared" si="86"/>
        <v>8.6604172062238249E-2</v>
      </c>
      <c r="R816" s="23">
        <f t="shared" si="87"/>
        <v>22.712</v>
      </c>
      <c r="S816" s="4">
        <v>0.15</v>
      </c>
      <c r="T816" s="3">
        <v>26.72</v>
      </c>
      <c r="U816" s="25">
        <f t="shared" si="88"/>
        <v>2.1534518723590921</v>
      </c>
      <c r="V816" s="26" t="str">
        <f t="shared" si="89"/>
        <v>1005820519260485361532</v>
      </c>
      <c r="W816" s="27">
        <v>43831</v>
      </c>
      <c r="X816" s="28"/>
      <c r="Y816" s="29"/>
      <c r="Z816" s="30">
        <f t="shared" si="90"/>
        <v>0</v>
      </c>
      <c r="AB816" s="32">
        <f t="shared" si="84"/>
        <v>0</v>
      </c>
      <c r="AC816" s="31"/>
      <c r="AD816" s="33">
        <f t="shared" si="85"/>
        <v>0</v>
      </c>
    </row>
    <row r="817" spans="1:30" s="46" customFormat="1" hidden="1" x14ac:dyDescent="0.2">
      <c r="A817" s="9">
        <v>2021</v>
      </c>
      <c r="B817" s="1" t="s">
        <v>3</v>
      </c>
      <c r="C817" s="19" t="s">
        <v>38</v>
      </c>
      <c r="D817" s="19" t="s">
        <v>215</v>
      </c>
      <c r="E817" s="19" t="s">
        <v>270</v>
      </c>
      <c r="F817" s="20">
        <v>10058</v>
      </c>
      <c r="G817" s="20">
        <v>10058</v>
      </c>
      <c r="H817" s="20" t="s">
        <v>208</v>
      </c>
      <c r="I817" s="20" t="s">
        <v>226</v>
      </c>
      <c r="J817" s="20">
        <v>20519260485</v>
      </c>
      <c r="K817" s="19" t="s">
        <v>242</v>
      </c>
      <c r="L817" s="19"/>
      <c r="M817" s="1" t="s">
        <v>35</v>
      </c>
      <c r="N817" s="2">
        <v>361540</v>
      </c>
      <c r="O817" s="1" t="s">
        <v>73</v>
      </c>
      <c r="P817" s="3">
        <v>47.09732485536</v>
      </c>
      <c r="Q817" s="22">
        <f t="shared" si="86"/>
        <v>0.43257923709952228</v>
      </c>
      <c r="R817" s="23">
        <f t="shared" si="87"/>
        <v>26.724</v>
      </c>
      <c r="S817" s="4">
        <v>0.15</v>
      </c>
      <c r="T817" s="3">
        <v>31.44</v>
      </c>
      <c r="U817" s="25">
        <f t="shared" si="88"/>
        <v>20.37332485536</v>
      </c>
      <c r="V817" s="26" t="str">
        <f t="shared" si="89"/>
        <v>1005820519260485361540</v>
      </c>
      <c r="W817" s="27">
        <v>43831</v>
      </c>
      <c r="X817" s="28"/>
      <c r="Y817" s="29"/>
      <c r="Z817" s="30">
        <f t="shared" si="90"/>
        <v>0</v>
      </c>
      <c r="AB817" s="32">
        <f t="shared" si="84"/>
        <v>0</v>
      </c>
      <c r="AC817" s="31"/>
      <c r="AD817" s="33">
        <f t="shared" si="85"/>
        <v>0</v>
      </c>
    </row>
    <row r="818" spans="1:30" s="46" customFormat="1" hidden="1" x14ac:dyDescent="0.2">
      <c r="A818" s="9">
        <v>2021</v>
      </c>
      <c r="B818" s="1" t="s">
        <v>3</v>
      </c>
      <c r="C818" s="19" t="s">
        <v>38</v>
      </c>
      <c r="D818" s="19" t="s">
        <v>215</v>
      </c>
      <c r="E818" s="19" t="s">
        <v>270</v>
      </c>
      <c r="F818" s="20">
        <v>10058</v>
      </c>
      <c r="G818" s="20">
        <v>10058</v>
      </c>
      <c r="H818" s="20" t="s">
        <v>208</v>
      </c>
      <c r="I818" s="20" t="s">
        <v>226</v>
      </c>
      <c r="J818" s="20">
        <v>20519260485</v>
      </c>
      <c r="K818" s="19" t="s">
        <v>242</v>
      </c>
      <c r="L818" s="19"/>
      <c r="M818" s="1" t="s">
        <v>74</v>
      </c>
      <c r="N818" s="2">
        <v>371439</v>
      </c>
      <c r="O818" s="1" t="s">
        <v>102</v>
      </c>
      <c r="P818" s="3">
        <v>137.69</v>
      </c>
      <c r="Q818" s="22">
        <f t="shared" si="86"/>
        <v>0.15078800203355369</v>
      </c>
      <c r="R818" s="23">
        <f t="shared" si="87"/>
        <v>116.92799999999998</v>
      </c>
      <c r="S818" s="4">
        <v>0.13</v>
      </c>
      <c r="T818" s="3">
        <v>134.39999999999998</v>
      </c>
      <c r="U818" s="25">
        <f t="shared" si="88"/>
        <v>20.762000000000015</v>
      </c>
      <c r="V818" s="26" t="str">
        <f t="shared" si="89"/>
        <v>1005820519260485371439</v>
      </c>
      <c r="W818" s="27">
        <v>43831</v>
      </c>
      <c r="X818" s="28"/>
      <c r="Y818" s="29"/>
      <c r="Z818" s="30">
        <f t="shared" si="90"/>
        <v>0</v>
      </c>
      <c r="AB818" s="32">
        <f t="shared" si="84"/>
        <v>0</v>
      </c>
      <c r="AC818" s="31"/>
      <c r="AD818" s="33">
        <f t="shared" si="85"/>
        <v>0</v>
      </c>
    </row>
    <row r="819" spans="1:30" s="46" customFormat="1" hidden="1" x14ac:dyDescent="0.2">
      <c r="A819" s="9">
        <v>2021</v>
      </c>
      <c r="B819" s="1" t="s">
        <v>3</v>
      </c>
      <c r="C819" s="19" t="s">
        <v>38</v>
      </c>
      <c r="D819" s="19" t="s">
        <v>215</v>
      </c>
      <c r="E819" s="19" t="s">
        <v>270</v>
      </c>
      <c r="F819" s="20">
        <v>10058</v>
      </c>
      <c r="G819" s="20">
        <v>10058</v>
      </c>
      <c r="H819" s="20" t="s">
        <v>261</v>
      </c>
      <c r="I819" s="20" t="s">
        <v>392</v>
      </c>
      <c r="J819" s="20">
        <v>20520869655</v>
      </c>
      <c r="K819" s="19" t="s">
        <v>393</v>
      </c>
      <c r="L819" s="19" t="s">
        <v>394</v>
      </c>
      <c r="M819" s="1" t="s">
        <v>44</v>
      </c>
      <c r="N819" s="2">
        <v>361535</v>
      </c>
      <c r="O819" s="1" t="s">
        <v>63</v>
      </c>
      <c r="P819" s="3">
        <v>35.7971328</v>
      </c>
      <c r="Q819" s="22">
        <f t="shared" si="86"/>
        <v>0.46716402940517066</v>
      </c>
      <c r="R819" s="23">
        <f t="shared" si="87"/>
        <v>19.074000000000002</v>
      </c>
      <c r="S819" s="4">
        <v>0.15</v>
      </c>
      <c r="T819" s="3">
        <v>22.44</v>
      </c>
      <c r="U819" s="25">
        <f t="shared" si="88"/>
        <v>16.723132799999998</v>
      </c>
      <c r="V819" s="26" t="str">
        <f t="shared" si="89"/>
        <v>1005820520869655361535</v>
      </c>
      <c r="W819" s="27">
        <v>43831</v>
      </c>
      <c r="X819" s="28"/>
      <c r="Y819" s="29"/>
      <c r="Z819" s="30">
        <f t="shared" si="90"/>
        <v>0</v>
      </c>
      <c r="AB819" s="32">
        <f t="shared" si="84"/>
        <v>0</v>
      </c>
      <c r="AC819" s="31"/>
      <c r="AD819" s="33">
        <f t="shared" si="85"/>
        <v>0</v>
      </c>
    </row>
    <row r="820" spans="1:30" s="46" customFormat="1" hidden="1" x14ac:dyDescent="0.2">
      <c r="A820" s="9">
        <v>2021</v>
      </c>
      <c r="B820" s="1" t="s">
        <v>3</v>
      </c>
      <c r="C820" s="19" t="s">
        <v>38</v>
      </c>
      <c r="D820" s="19" t="s">
        <v>215</v>
      </c>
      <c r="E820" s="19" t="s">
        <v>270</v>
      </c>
      <c r="F820" s="20">
        <v>10058</v>
      </c>
      <c r="G820" s="20">
        <v>10058</v>
      </c>
      <c r="H820" s="20" t="s">
        <v>261</v>
      </c>
      <c r="I820" s="20" t="s">
        <v>392</v>
      </c>
      <c r="J820" s="20">
        <v>20520869655</v>
      </c>
      <c r="K820" s="19" t="s">
        <v>393</v>
      </c>
      <c r="L820" s="19" t="s">
        <v>394</v>
      </c>
      <c r="M820" s="1" t="s">
        <v>35</v>
      </c>
      <c r="N820" s="2">
        <v>361541</v>
      </c>
      <c r="O820" s="1" t="s">
        <v>36</v>
      </c>
      <c r="P820" s="3">
        <v>27.343588799999999</v>
      </c>
      <c r="Q820" s="22">
        <f t="shared" si="86"/>
        <v>0.22285256132874554</v>
      </c>
      <c r="R820" s="23">
        <f t="shared" si="87"/>
        <v>21.25</v>
      </c>
      <c r="S820" s="4">
        <v>0.15</v>
      </c>
      <c r="T820" s="3">
        <v>25</v>
      </c>
      <c r="U820" s="25">
        <f t="shared" si="88"/>
        <v>6.0935887999999991</v>
      </c>
      <c r="V820" s="26" t="str">
        <f t="shared" si="89"/>
        <v>1005820520869655361541</v>
      </c>
      <c r="W820" s="27">
        <v>43831</v>
      </c>
      <c r="X820" s="28"/>
      <c r="Y820" s="29"/>
      <c r="Z820" s="30">
        <f t="shared" si="90"/>
        <v>0</v>
      </c>
      <c r="AB820" s="32">
        <f t="shared" si="84"/>
        <v>0</v>
      </c>
      <c r="AC820" s="31"/>
      <c r="AD820" s="33">
        <f t="shared" si="85"/>
        <v>0</v>
      </c>
    </row>
    <row r="821" spans="1:30" s="46" customFormat="1" hidden="1" x14ac:dyDescent="0.2">
      <c r="A821" s="9">
        <v>2021</v>
      </c>
      <c r="B821" s="1" t="s">
        <v>3</v>
      </c>
      <c r="C821" s="19" t="s">
        <v>38</v>
      </c>
      <c r="D821" s="19" t="s">
        <v>215</v>
      </c>
      <c r="E821" s="19" t="s">
        <v>270</v>
      </c>
      <c r="F821" s="20">
        <v>10058</v>
      </c>
      <c r="G821" s="20">
        <v>10058</v>
      </c>
      <c r="H821" s="20" t="s">
        <v>261</v>
      </c>
      <c r="I821" s="20" t="s">
        <v>392</v>
      </c>
      <c r="J821" s="20">
        <v>20520869655</v>
      </c>
      <c r="K821" s="19" t="s">
        <v>393</v>
      </c>
      <c r="L821" s="19" t="s">
        <v>394</v>
      </c>
      <c r="M821" s="1" t="s">
        <v>35</v>
      </c>
      <c r="N821" s="2">
        <v>361571</v>
      </c>
      <c r="O821" s="1" t="s">
        <v>37</v>
      </c>
      <c r="P821" s="3">
        <v>25.216627835683624</v>
      </c>
      <c r="Q821" s="22">
        <f t="shared" si="86"/>
        <v>0.15730207312139155</v>
      </c>
      <c r="R821" s="23">
        <f t="shared" si="87"/>
        <v>21.25</v>
      </c>
      <c r="S821" s="4">
        <v>0.15</v>
      </c>
      <c r="T821" s="3">
        <v>25</v>
      </c>
      <c r="U821" s="25">
        <f t="shared" si="88"/>
        <v>3.9666278356836244</v>
      </c>
      <c r="V821" s="26" t="str">
        <f t="shared" si="89"/>
        <v>1005820520869655361571</v>
      </c>
      <c r="W821" s="27">
        <v>43831</v>
      </c>
      <c r="X821" s="28"/>
      <c r="Y821" s="29"/>
      <c r="Z821" s="30">
        <f t="shared" si="90"/>
        <v>0</v>
      </c>
      <c r="AB821" s="32">
        <f t="shared" si="84"/>
        <v>0</v>
      </c>
      <c r="AC821" s="31"/>
      <c r="AD821" s="33">
        <f t="shared" si="85"/>
        <v>0</v>
      </c>
    </row>
    <row r="822" spans="1:30" s="46" customFormat="1" hidden="1" x14ac:dyDescent="0.2">
      <c r="A822" s="9">
        <v>2021</v>
      </c>
      <c r="B822" s="1" t="s">
        <v>3</v>
      </c>
      <c r="C822" s="19" t="s">
        <v>38</v>
      </c>
      <c r="D822" s="19" t="s">
        <v>215</v>
      </c>
      <c r="E822" s="19" t="s">
        <v>270</v>
      </c>
      <c r="F822" s="20">
        <v>10058</v>
      </c>
      <c r="G822" s="20">
        <v>10058</v>
      </c>
      <c r="H822" s="20" t="s">
        <v>32</v>
      </c>
      <c r="I822" s="20" t="s">
        <v>395</v>
      </c>
      <c r="J822" s="20">
        <v>20523621212</v>
      </c>
      <c r="K822" s="19" t="s">
        <v>396</v>
      </c>
      <c r="L822" s="19"/>
      <c r="M822" s="1" t="s">
        <v>35</v>
      </c>
      <c r="N822" s="2">
        <v>361541</v>
      </c>
      <c r="O822" s="1" t="s">
        <v>36</v>
      </c>
      <c r="P822" s="3">
        <v>27.343588799999999</v>
      </c>
      <c r="Q822" s="22">
        <f t="shared" si="86"/>
        <v>0.15446358672567517</v>
      </c>
      <c r="R822" s="23">
        <f t="shared" si="87"/>
        <v>23.119999999999997</v>
      </c>
      <c r="S822" s="4">
        <v>0.15</v>
      </c>
      <c r="T822" s="3">
        <v>27.2</v>
      </c>
      <c r="U822" s="25">
        <f t="shared" si="88"/>
        <v>4.2235888000000017</v>
      </c>
      <c r="V822" s="26" t="str">
        <f t="shared" si="89"/>
        <v>1005820523621212361541</v>
      </c>
      <c r="W822" s="27">
        <v>43831</v>
      </c>
      <c r="X822" s="28"/>
      <c r="Y822" s="29"/>
      <c r="Z822" s="30">
        <f t="shared" si="90"/>
        <v>0</v>
      </c>
      <c r="AB822" s="32">
        <f t="shared" si="84"/>
        <v>0</v>
      </c>
      <c r="AC822" s="31"/>
      <c r="AD822" s="33">
        <f t="shared" si="85"/>
        <v>0</v>
      </c>
    </row>
    <row r="823" spans="1:30" s="46" customFormat="1" hidden="1" x14ac:dyDescent="0.2">
      <c r="A823" s="9">
        <v>2021</v>
      </c>
      <c r="B823" s="1" t="s">
        <v>3</v>
      </c>
      <c r="C823" s="19" t="s">
        <v>38</v>
      </c>
      <c r="D823" s="19" t="s">
        <v>215</v>
      </c>
      <c r="E823" s="19" t="s">
        <v>270</v>
      </c>
      <c r="F823" s="20">
        <v>10058</v>
      </c>
      <c r="G823" s="20">
        <v>10058</v>
      </c>
      <c r="H823" s="20" t="s">
        <v>32</v>
      </c>
      <c r="I823" s="20" t="s">
        <v>395</v>
      </c>
      <c r="J823" s="20">
        <v>20523621212</v>
      </c>
      <c r="K823" s="19" t="s">
        <v>396</v>
      </c>
      <c r="L823" s="19"/>
      <c r="M823" s="1" t="s">
        <v>35</v>
      </c>
      <c r="N823" s="2">
        <v>361571</v>
      </c>
      <c r="O823" s="1" t="s">
        <v>37</v>
      </c>
      <c r="P823" s="3">
        <v>25.216627835683624</v>
      </c>
      <c r="Q823" s="22">
        <f t="shared" si="86"/>
        <v>8.3144655556074198E-2</v>
      </c>
      <c r="R823" s="23">
        <f t="shared" si="87"/>
        <v>23.119999999999997</v>
      </c>
      <c r="S823" s="4">
        <v>0.15</v>
      </c>
      <c r="T823" s="3">
        <v>27.2</v>
      </c>
      <c r="U823" s="25">
        <f t="shared" si="88"/>
        <v>2.096627835683627</v>
      </c>
      <c r="V823" s="26" t="str">
        <f t="shared" si="89"/>
        <v>1005820523621212361571</v>
      </c>
      <c r="W823" s="27">
        <v>43831</v>
      </c>
      <c r="X823" s="28"/>
      <c r="Y823" s="29"/>
      <c r="Z823" s="30">
        <f t="shared" si="90"/>
        <v>0</v>
      </c>
      <c r="AB823" s="32">
        <f t="shared" si="84"/>
        <v>0</v>
      </c>
      <c r="AC823" s="31"/>
      <c r="AD823" s="33">
        <f t="shared" si="85"/>
        <v>0</v>
      </c>
    </row>
    <row r="824" spans="1:30" s="46" customFormat="1" hidden="1" x14ac:dyDescent="0.2">
      <c r="A824" s="9">
        <v>2021</v>
      </c>
      <c r="B824" s="1" t="s">
        <v>3</v>
      </c>
      <c r="C824" s="19" t="s">
        <v>38</v>
      </c>
      <c r="D824" s="19" t="s">
        <v>215</v>
      </c>
      <c r="E824" s="19" t="s">
        <v>270</v>
      </c>
      <c r="F824" s="20">
        <v>10058</v>
      </c>
      <c r="G824" s="20">
        <v>10058</v>
      </c>
      <c r="H824" s="20" t="s">
        <v>41</v>
      </c>
      <c r="I824" s="20" t="s">
        <v>55</v>
      </c>
      <c r="J824" s="20">
        <v>20531521987</v>
      </c>
      <c r="K824" s="19" t="s">
        <v>397</v>
      </c>
      <c r="L824" s="19"/>
      <c r="M824" s="1" t="s">
        <v>44</v>
      </c>
      <c r="N824" s="2">
        <v>361530</v>
      </c>
      <c r="O824" s="1" t="s">
        <v>192</v>
      </c>
      <c r="P824" s="3">
        <v>105.38501950080001</v>
      </c>
      <c r="Q824" s="22">
        <f t="shared" si="86"/>
        <v>0.10132388409074555</v>
      </c>
      <c r="R824" s="23">
        <f t="shared" si="87"/>
        <v>94.706999999999994</v>
      </c>
      <c r="S824" s="4">
        <v>0.15</v>
      </c>
      <c r="T824" s="3">
        <v>111.42</v>
      </c>
      <c r="U824" s="25">
        <f t="shared" si="88"/>
        <v>10.678019500800019</v>
      </c>
      <c r="V824" s="26" t="str">
        <f t="shared" si="89"/>
        <v>1005820531521987361530</v>
      </c>
      <c r="W824" s="27">
        <v>43831</v>
      </c>
      <c r="X824" s="28"/>
      <c r="Y824" s="29"/>
      <c r="Z824" s="30">
        <f t="shared" si="90"/>
        <v>0</v>
      </c>
      <c r="AB824" s="32">
        <f t="shared" si="84"/>
        <v>0</v>
      </c>
      <c r="AC824" s="31"/>
      <c r="AD824" s="33">
        <f t="shared" si="85"/>
        <v>0</v>
      </c>
    </row>
    <row r="825" spans="1:30" s="46" customFormat="1" hidden="1" x14ac:dyDescent="0.2">
      <c r="A825" s="9">
        <v>2021</v>
      </c>
      <c r="B825" s="1" t="s">
        <v>3</v>
      </c>
      <c r="C825" s="19" t="s">
        <v>38</v>
      </c>
      <c r="D825" s="19" t="s">
        <v>215</v>
      </c>
      <c r="E825" s="19" t="s">
        <v>270</v>
      </c>
      <c r="F825" s="20">
        <v>10058</v>
      </c>
      <c r="G825" s="20">
        <v>10058</v>
      </c>
      <c r="H825" s="20" t="s">
        <v>41</v>
      </c>
      <c r="I825" s="20" t="s">
        <v>55</v>
      </c>
      <c r="J825" s="20">
        <v>20531521987</v>
      </c>
      <c r="K825" s="19" t="s">
        <v>397</v>
      </c>
      <c r="L825" s="19"/>
      <c r="M825" s="1" t="s">
        <v>35</v>
      </c>
      <c r="N825" s="2">
        <v>361540</v>
      </c>
      <c r="O825" s="1" t="s">
        <v>73</v>
      </c>
      <c r="P825" s="3">
        <v>47.09732485536</v>
      </c>
      <c r="Q825" s="22">
        <f t="shared" si="86"/>
        <v>0.36977312212198854</v>
      </c>
      <c r="R825" s="23">
        <f t="shared" si="87"/>
        <v>29.682000000000002</v>
      </c>
      <c r="S825" s="4">
        <v>0.15</v>
      </c>
      <c r="T825" s="3">
        <v>34.92</v>
      </c>
      <c r="U825" s="25">
        <f t="shared" si="88"/>
        <v>17.415324855359998</v>
      </c>
      <c r="V825" s="26" t="str">
        <f t="shared" si="89"/>
        <v>1005820531521987361540</v>
      </c>
      <c r="W825" s="27">
        <v>43831</v>
      </c>
      <c r="X825" s="28"/>
      <c r="Y825" s="29"/>
      <c r="Z825" s="30">
        <f t="shared" si="90"/>
        <v>0</v>
      </c>
      <c r="AB825" s="32">
        <f t="shared" si="84"/>
        <v>0</v>
      </c>
      <c r="AC825" s="31"/>
      <c r="AD825" s="33">
        <f t="shared" si="85"/>
        <v>0</v>
      </c>
    </row>
    <row r="826" spans="1:30" s="46" customFormat="1" hidden="1" x14ac:dyDescent="0.2">
      <c r="A826" s="9">
        <v>2021</v>
      </c>
      <c r="B826" s="1" t="s">
        <v>3</v>
      </c>
      <c r="C826" s="19" t="s">
        <v>38</v>
      </c>
      <c r="D826" s="19" t="s">
        <v>215</v>
      </c>
      <c r="E826" s="19" t="s">
        <v>270</v>
      </c>
      <c r="F826" s="20">
        <v>10058</v>
      </c>
      <c r="G826" s="20">
        <v>10058</v>
      </c>
      <c r="H826" s="20" t="s">
        <v>32</v>
      </c>
      <c r="I826" s="20" t="s">
        <v>274</v>
      </c>
      <c r="J826" s="20">
        <v>20536692399</v>
      </c>
      <c r="K826" s="19" t="s">
        <v>398</v>
      </c>
      <c r="L826" s="19"/>
      <c r="M826" s="1" t="s">
        <v>44</v>
      </c>
      <c r="N826" s="2">
        <v>361535</v>
      </c>
      <c r="O826" s="1" t="s">
        <v>63</v>
      </c>
      <c r="P826" s="3">
        <v>35.7971328</v>
      </c>
      <c r="Q826" s="22">
        <f t="shared" si="86"/>
        <v>0.41824949734521755</v>
      </c>
      <c r="R826" s="23">
        <f t="shared" si="87"/>
        <v>20.824999999999999</v>
      </c>
      <c r="S826" s="4">
        <v>0.15</v>
      </c>
      <c r="T826" s="3">
        <v>24.5</v>
      </c>
      <c r="U826" s="25">
        <f t="shared" si="88"/>
        <v>14.972132800000001</v>
      </c>
      <c r="V826" s="26" t="str">
        <f t="shared" si="89"/>
        <v>1005820536692399361535</v>
      </c>
      <c r="W826" s="27">
        <v>43831</v>
      </c>
      <c r="X826" s="28"/>
      <c r="Y826" s="29"/>
      <c r="Z826" s="30">
        <f t="shared" si="90"/>
        <v>0</v>
      </c>
      <c r="AB826" s="32">
        <f t="shared" si="84"/>
        <v>0</v>
      </c>
      <c r="AC826" s="31"/>
      <c r="AD826" s="33">
        <f t="shared" si="85"/>
        <v>0</v>
      </c>
    </row>
    <row r="827" spans="1:30" s="46" customFormat="1" hidden="1" x14ac:dyDescent="0.2">
      <c r="A827" s="9">
        <v>2021</v>
      </c>
      <c r="B827" s="1" t="s">
        <v>3</v>
      </c>
      <c r="C827" s="19" t="s">
        <v>38</v>
      </c>
      <c r="D827" s="19" t="s">
        <v>215</v>
      </c>
      <c r="E827" s="19" t="s">
        <v>270</v>
      </c>
      <c r="F827" s="20">
        <v>10058</v>
      </c>
      <c r="G827" s="20">
        <v>10058</v>
      </c>
      <c r="H827" s="20" t="s">
        <v>32</v>
      </c>
      <c r="I827" s="20" t="s">
        <v>274</v>
      </c>
      <c r="J827" s="20">
        <v>20536692399</v>
      </c>
      <c r="K827" s="19" t="s">
        <v>398</v>
      </c>
      <c r="L827" s="19"/>
      <c r="M827" s="1" t="s">
        <v>35</v>
      </c>
      <c r="N827" s="2">
        <v>361541</v>
      </c>
      <c r="O827" s="1" t="s">
        <v>36</v>
      </c>
      <c r="P827" s="3">
        <v>27.343588799999999</v>
      </c>
      <c r="Q827" s="22">
        <f t="shared" si="86"/>
        <v>0.21041820231000541</v>
      </c>
      <c r="R827" s="23">
        <f t="shared" si="87"/>
        <v>21.59</v>
      </c>
      <c r="S827" s="4">
        <v>0.15</v>
      </c>
      <c r="T827" s="3">
        <v>25.4</v>
      </c>
      <c r="U827" s="25">
        <f t="shared" si="88"/>
        <v>5.7535887999999993</v>
      </c>
      <c r="V827" s="26" t="str">
        <f t="shared" si="89"/>
        <v>1005820536692399361541</v>
      </c>
      <c r="W827" s="27">
        <v>43831</v>
      </c>
      <c r="X827" s="28"/>
      <c r="Y827" s="29"/>
      <c r="Z827" s="30">
        <f t="shared" si="90"/>
        <v>0</v>
      </c>
      <c r="AB827" s="32">
        <f t="shared" si="84"/>
        <v>0</v>
      </c>
      <c r="AC827" s="31"/>
      <c r="AD827" s="33">
        <f t="shared" si="85"/>
        <v>0</v>
      </c>
    </row>
    <row r="828" spans="1:30" s="46" customFormat="1" hidden="1" x14ac:dyDescent="0.2">
      <c r="A828" s="9">
        <v>2021</v>
      </c>
      <c r="B828" s="1" t="s">
        <v>3</v>
      </c>
      <c r="C828" s="19" t="s">
        <v>38</v>
      </c>
      <c r="D828" s="19" t="s">
        <v>215</v>
      </c>
      <c r="E828" s="19" t="s">
        <v>270</v>
      </c>
      <c r="F828" s="20">
        <v>10058</v>
      </c>
      <c r="G828" s="20">
        <v>10058</v>
      </c>
      <c r="H828" s="20" t="s">
        <v>32</v>
      </c>
      <c r="I828" s="20" t="s">
        <v>274</v>
      </c>
      <c r="J828" s="20">
        <v>20536692399</v>
      </c>
      <c r="K828" s="19" t="s">
        <v>398</v>
      </c>
      <c r="L828" s="19"/>
      <c r="M828" s="1" t="s">
        <v>35</v>
      </c>
      <c r="N828" s="2">
        <v>361571</v>
      </c>
      <c r="O828" s="1" t="s">
        <v>37</v>
      </c>
      <c r="P828" s="3">
        <v>25.216627835683624</v>
      </c>
      <c r="Q828" s="22">
        <f t="shared" si="86"/>
        <v>0.14381890629133387</v>
      </c>
      <c r="R828" s="23">
        <f t="shared" si="87"/>
        <v>21.59</v>
      </c>
      <c r="S828" s="4">
        <v>0.15</v>
      </c>
      <c r="T828" s="3">
        <v>25.4</v>
      </c>
      <c r="U828" s="25">
        <f t="shared" si="88"/>
        <v>3.6266278356836246</v>
      </c>
      <c r="V828" s="26" t="str">
        <f t="shared" si="89"/>
        <v>1005820536692399361571</v>
      </c>
      <c r="W828" s="27">
        <v>43831</v>
      </c>
      <c r="X828" s="28"/>
      <c r="Y828" s="29"/>
      <c r="Z828" s="30">
        <f t="shared" si="90"/>
        <v>0</v>
      </c>
      <c r="AB828" s="32">
        <f t="shared" si="84"/>
        <v>0</v>
      </c>
      <c r="AC828" s="31"/>
      <c r="AD828" s="33">
        <f t="shared" si="85"/>
        <v>0</v>
      </c>
    </row>
    <row r="829" spans="1:30" s="46" customFormat="1" hidden="1" x14ac:dyDescent="0.2">
      <c r="A829" s="9">
        <v>2021</v>
      </c>
      <c r="B829" s="1" t="s">
        <v>3</v>
      </c>
      <c r="C829" s="19" t="s">
        <v>38</v>
      </c>
      <c r="D829" s="19" t="s">
        <v>215</v>
      </c>
      <c r="E829" s="19" t="s">
        <v>270</v>
      </c>
      <c r="F829" s="20">
        <v>10058</v>
      </c>
      <c r="G829" s="20">
        <v>10058</v>
      </c>
      <c r="H829" s="20" t="s">
        <v>261</v>
      </c>
      <c r="I829" s="20" t="s">
        <v>392</v>
      </c>
      <c r="J829" s="20">
        <v>20544705688</v>
      </c>
      <c r="K829" s="19" t="s">
        <v>399</v>
      </c>
      <c r="L829" s="19" t="s">
        <v>394</v>
      </c>
      <c r="M829" s="1" t="s">
        <v>44</v>
      </c>
      <c r="N829" s="2">
        <v>361535</v>
      </c>
      <c r="O829" s="1" t="s">
        <v>63</v>
      </c>
      <c r="P829" s="3">
        <v>35.7971328</v>
      </c>
      <c r="Q829" s="22">
        <f t="shared" si="86"/>
        <v>0.46716402940517066</v>
      </c>
      <c r="R829" s="23">
        <f t="shared" si="87"/>
        <v>19.074000000000002</v>
      </c>
      <c r="S829" s="4">
        <v>0.15</v>
      </c>
      <c r="T829" s="3">
        <v>22.44</v>
      </c>
      <c r="U829" s="25">
        <f t="shared" si="88"/>
        <v>16.723132799999998</v>
      </c>
      <c r="V829" s="26" t="str">
        <f t="shared" si="89"/>
        <v>1005820544705688361535</v>
      </c>
      <c r="W829" s="27">
        <v>43831</v>
      </c>
      <c r="X829" s="28"/>
      <c r="Y829" s="29"/>
      <c r="Z829" s="30">
        <f t="shared" si="90"/>
        <v>0</v>
      </c>
      <c r="AB829" s="32">
        <f t="shared" si="84"/>
        <v>0</v>
      </c>
      <c r="AC829" s="31"/>
      <c r="AD829" s="33">
        <f t="shared" si="85"/>
        <v>0</v>
      </c>
    </row>
    <row r="830" spans="1:30" s="46" customFormat="1" hidden="1" x14ac:dyDescent="0.2">
      <c r="A830" s="9">
        <v>2021</v>
      </c>
      <c r="B830" s="1" t="s">
        <v>3</v>
      </c>
      <c r="C830" s="19" t="s">
        <v>38</v>
      </c>
      <c r="D830" s="19" t="s">
        <v>215</v>
      </c>
      <c r="E830" s="19" t="s">
        <v>270</v>
      </c>
      <c r="F830" s="20">
        <v>10058</v>
      </c>
      <c r="G830" s="20">
        <v>10058</v>
      </c>
      <c r="H830" s="20" t="s">
        <v>261</v>
      </c>
      <c r="I830" s="20" t="s">
        <v>392</v>
      </c>
      <c r="J830" s="20">
        <v>20544705688</v>
      </c>
      <c r="K830" s="19" t="s">
        <v>399</v>
      </c>
      <c r="L830" s="19" t="s">
        <v>394</v>
      </c>
      <c r="M830" s="1" t="s">
        <v>35</v>
      </c>
      <c r="N830" s="2">
        <v>361541</v>
      </c>
      <c r="O830" s="1" t="s">
        <v>36</v>
      </c>
      <c r="P830" s="3">
        <v>27.343588799999999</v>
      </c>
      <c r="Q830" s="22">
        <f t="shared" si="86"/>
        <v>0.2290697408381156</v>
      </c>
      <c r="R830" s="23">
        <f t="shared" si="87"/>
        <v>21.08</v>
      </c>
      <c r="S830" s="4">
        <v>0.15</v>
      </c>
      <c r="T830" s="3">
        <v>24.8</v>
      </c>
      <c r="U830" s="25">
        <f t="shared" si="88"/>
        <v>6.2635888000000008</v>
      </c>
      <c r="V830" s="26" t="str">
        <f t="shared" si="89"/>
        <v>1005820544705688361541</v>
      </c>
      <c r="W830" s="27">
        <v>43831</v>
      </c>
      <c r="X830" s="28"/>
      <c r="Y830" s="29"/>
      <c r="Z830" s="30">
        <f t="shared" si="90"/>
        <v>0</v>
      </c>
      <c r="AB830" s="32">
        <f t="shared" si="84"/>
        <v>0</v>
      </c>
      <c r="AC830" s="31"/>
      <c r="AD830" s="33">
        <f t="shared" si="85"/>
        <v>0</v>
      </c>
    </row>
    <row r="831" spans="1:30" s="46" customFormat="1" hidden="1" x14ac:dyDescent="0.2">
      <c r="A831" s="9">
        <v>2021</v>
      </c>
      <c r="B831" s="1" t="s">
        <v>3</v>
      </c>
      <c r="C831" s="19" t="s">
        <v>38</v>
      </c>
      <c r="D831" s="19" t="s">
        <v>215</v>
      </c>
      <c r="E831" s="19" t="s">
        <v>270</v>
      </c>
      <c r="F831" s="20">
        <v>10058</v>
      </c>
      <c r="G831" s="20">
        <v>10058</v>
      </c>
      <c r="H831" s="20" t="s">
        <v>261</v>
      </c>
      <c r="I831" s="20" t="s">
        <v>392</v>
      </c>
      <c r="J831" s="20">
        <v>20544705688</v>
      </c>
      <c r="K831" s="19" t="s">
        <v>399</v>
      </c>
      <c r="L831" s="19" t="s">
        <v>394</v>
      </c>
      <c r="M831" s="1" t="s">
        <v>35</v>
      </c>
      <c r="N831" s="2">
        <v>361571</v>
      </c>
      <c r="O831" s="1" t="s">
        <v>37</v>
      </c>
      <c r="P831" s="3">
        <v>25.216627835683624</v>
      </c>
      <c r="Q831" s="22">
        <f t="shared" si="86"/>
        <v>0.1640436565364205</v>
      </c>
      <c r="R831" s="23">
        <f t="shared" si="87"/>
        <v>21.08</v>
      </c>
      <c r="S831" s="4">
        <v>0.15</v>
      </c>
      <c r="T831" s="3">
        <v>24.8</v>
      </c>
      <c r="U831" s="25">
        <f t="shared" si="88"/>
        <v>4.1366278356836261</v>
      </c>
      <c r="V831" s="26" t="str">
        <f t="shared" si="89"/>
        <v>1005820544705688361571</v>
      </c>
      <c r="W831" s="27">
        <v>43831</v>
      </c>
      <c r="X831" s="28"/>
      <c r="Y831" s="29"/>
      <c r="Z831" s="30">
        <f t="shared" si="90"/>
        <v>0</v>
      </c>
      <c r="AB831" s="32">
        <f t="shared" si="84"/>
        <v>0</v>
      </c>
      <c r="AC831" s="31"/>
      <c r="AD831" s="33">
        <f t="shared" si="85"/>
        <v>0</v>
      </c>
    </row>
    <row r="832" spans="1:30" s="46" customFormat="1" hidden="1" x14ac:dyDescent="0.2">
      <c r="A832" s="9">
        <v>2021</v>
      </c>
      <c r="B832" s="1" t="s">
        <v>3</v>
      </c>
      <c r="C832" s="19" t="s">
        <v>38</v>
      </c>
      <c r="D832" s="19" t="s">
        <v>215</v>
      </c>
      <c r="E832" s="19" t="s">
        <v>270</v>
      </c>
      <c r="F832" s="20">
        <v>10058</v>
      </c>
      <c r="G832" s="20">
        <v>10058</v>
      </c>
      <c r="H832" s="20" t="s">
        <v>208</v>
      </c>
      <c r="I832" s="20" t="s">
        <v>258</v>
      </c>
      <c r="J832" s="20">
        <v>20545235138</v>
      </c>
      <c r="K832" s="19" t="s">
        <v>400</v>
      </c>
      <c r="L832" s="19"/>
      <c r="M832" s="1" t="s">
        <v>44</v>
      </c>
      <c r="N832" s="2">
        <v>361532</v>
      </c>
      <c r="O832" s="1" t="s">
        <v>45</v>
      </c>
      <c r="P832" s="3">
        <v>24.865451872359092</v>
      </c>
      <c r="Q832" s="22">
        <f t="shared" si="86"/>
        <v>0.23427894663900217</v>
      </c>
      <c r="R832" s="23">
        <f t="shared" si="87"/>
        <v>19.04</v>
      </c>
      <c r="S832" s="4">
        <v>0.15</v>
      </c>
      <c r="T832" s="3">
        <v>22.4</v>
      </c>
      <c r="U832" s="25">
        <f t="shared" si="88"/>
        <v>5.8254518723590927</v>
      </c>
      <c r="V832" s="26" t="str">
        <f t="shared" si="89"/>
        <v>1005820545235138361532</v>
      </c>
      <c r="W832" s="27">
        <v>43831</v>
      </c>
      <c r="X832" s="28"/>
      <c r="Y832" s="29"/>
      <c r="Z832" s="30">
        <f t="shared" si="90"/>
        <v>0</v>
      </c>
      <c r="AB832" s="32">
        <f t="shared" si="84"/>
        <v>0</v>
      </c>
      <c r="AC832" s="31"/>
      <c r="AD832" s="33">
        <f t="shared" si="85"/>
        <v>0</v>
      </c>
    </row>
    <row r="833" spans="1:30" s="46" customFormat="1" hidden="1" x14ac:dyDescent="0.2">
      <c r="A833" s="9">
        <v>2021</v>
      </c>
      <c r="B833" s="1" t="s">
        <v>3</v>
      </c>
      <c r="C833" s="19" t="s">
        <v>38</v>
      </c>
      <c r="D833" s="19" t="s">
        <v>215</v>
      </c>
      <c r="E833" s="19" t="s">
        <v>270</v>
      </c>
      <c r="F833" s="20">
        <v>10058</v>
      </c>
      <c r="G833" s="20">
        <v>10058</v>
      </c>
      <c r="H833" s="20" t="s">
        <v>32</v>
      </c>
      <c r="I833" s="20" t="s">
        <v>274</v>
      </c>
      <c r="J833" s="20">
        <v>20551097961</v>
      </c>
      <c r="K833" s="19" t="s">
        <v>401</v>
      </c>
      <c r="L833" s="19" t="s">
        <v>276</v>
      </c>
      <c r="M833" s="1" t="s">
        <v>35</v>
      </c>
      <c r="N833" s="2">
        <v>361541</v>
      </c>
      <c r="O833" s="1" t="s">
        <v>36</v>
      </c>
      <c r="P833" s="3">
        <v>27.343588799999999</v>
      </c>
      <c r="Q833" s="22">
        <f t="shared" si="86"/>
        <v>0.21166163821187955</v>
      </c>
      <c r="R833" s="23">
        <f t="shared" si="87"/>
        <v>21.555999999999997</v>
      </c>
      <c r="S833" s="4">
        <v>0.15</v>
      </c>
      <c r="T833" s="3">
        <v>25.36</v>
      </c>
      <c r="U833" s="25">
        <f t="shared" si="88"/>
        <v>5.7875888000000018</v>
      </c>
      <c r="V833" s="26" t="str">
        <f t="shared" si="89"/>
        <v>1005820551097961361541</v>
      </c>
      <c r="W833" s="27">
        <v>43831</v>
      </c>
      <c r="X833" s="28"/>
      <c r="Y833" s="29"/>
      <c r="Z833" s="30">
        <f t="shared" si="90"/>
        <v>0</v>
      </c>
      <c r="AB833" s="32">
        <f t="shared" si="84"/>
        <v>0</v>
      </c>
      <c r="AC833" s="31"/>
      <c r="AD833" s="33">
        <f t="shared" si="85"/>
        <v>0</v>
      </c>
    </row>
    <row r="834" spans="1:30" s="46" customFormat="1" hidden="1" x14ac:dyDescent="0.2">
      <c r="A834" s="9">
        <v>2021</v>
      </c>
      <c r="B834" s="1" t="s">
        <v>3</v>
      </c>
      <c r="C834" s="19" t="s">
        <v>38</v>
      </c>
      <c r="D834" s="19" t="s">
        <v>215</v>
      </c>
      <c r="E834" s="19" t="s">
        <v>270</v>
      </c>
      <c r="F834" s="20">
        <v>10058</v>
      </c>
      <c r="G834" s="20">
        <v>10058</v>
      </c>
      <c r="H834" s="20" t="s">
        <v>32</v>
      </c>
      <c r="I834" s="20" t="s">
        <v>274</v>
      </c>
      <c r="J834" s="20">
        <v>20551097961</v>
      </c>
      <c r="K834" s="19" t="s">
        <v>401</v>
      </c>
      <c r="L834" s="19" t="s">
        <v>276</v>
      </c>
      <c r="M834" s="1" t="s">
        <v>35</v>
      </c>
      <c r="N834" s="2">
        <v>361571</v>
      </c>
      <c r="O834" s="1" t="s">
        <v>37</v>
      </c>
      <c r="P834" s="3">
        <v>25.216627835683624</v>
      </c>
      <c r="Q834" s="22">
        <f t="shared" si="86"/>
        <v>0.1451672229743397</v>
      </c>
      <c r="R834" s="23">
        <f t="shared" si="87"/>
        <v>21.555999999999997</v>
      </c>
      <c r="S834" s="4">
        <v>0.15</v>
      </c>
      <c r="T834" s="3">
        <v>25.36</v>
      </c>
      <c r="U834" s="25">
        <f t="shared" si="88"/>
        <v>3.660627835683627</v>
      </c>
      <c r="V834" s="26" t="str">
        <f t="shared" si="89"/>
        <v>1005820551097961361571</v>
      </c>
      <c r="W834" s="27">
        <v>43831</v>
      </c>
      <c r="X834" s="28"/>
      <c r="Y834" s="29"/>
      <c r="Z834" s="30">
        <f t="shared" si="90"/>
        <v>0</v>
      </c>
      <c r="AB834" s="32">
        <f t="shared" si="84"/>
        <v>0</v>
      </c>
      <c r="AC834" s="31"/>
      <c r="AD834" s="33">
        <f t="shared" si="85"/>
        <v>0</v>
      </c>
    </row>
    <row r="835" spans="1:30" s="46" customFormat="1" hidden="1" x14ac:dyDescent="0.2">
      <c r="A835" s="9">
        <v>2021</v>
      </c>
      <c r="B835" s="1" t="s">
        <v>3</v>
      </c>
      <c r="C835" s="19" t="s">
        <v>38</v>
      </c>
      <c r="D835" s="19" t="s">
        <v>215</v>
      </c>
      <c r="E835" s="19" t="s">
        <v>270</v>
      </c>
      <c r="F835" s="20">
        <v>10058</v>
      </c>
      <c r="G835" s="20">
        <v>10058</v>
      </c>
      <c r="H835" s="20" t="s">
        <v>32</v>
      </c>
      <c r="I835" s="20" t="s">
        <v>219</v>
      </c>
      <c r="J835" s="20">
        <v>20552764804</v>
      </c>
      <c r="K835" s="19" t="s">
        <v>402</v>
      </c>
      <c r="L835" s="19" t="s">
        <v>279</v>
      </c>
      <c r="M835" s="1" t="s">
        <v>44</v>
      </c>
      <c r="N835" s="2">
        <v>361531</v>
      </c>
      <c r="O835" s="1" t="s">
        <v>72</v>
      </c>
      <c r="P835" s="3">
        <v>104.838303024</v>
      </c>
      <c r="Q835" s="22">
        <f t="shared" si="86"/>
        <v>0.31700535076757086</v>
      </c>
      <c r="R835" s="23">
        <f t="shared" si="87"/>
        <v>71.603999999999999</v>
      </c>
      <c r="S835" s="4">
        <v>0.15</v>
      </c>
      <c r="T835" s="3">
        <v>84.24</v>
      </c>
      <c r="U835" s="25">
        <f t="shared" si="88"/>
        <v>33.234303023999999</v>
      </c>
      <c r="V835" s="26" t="str">
        <f t="shared" si="89"/>
        <v>1005820552764804361531</v>
      </c>
      <c r="W835" s="27">
        <v>43831</v>
      </c>
      <c r="X835" s="28"/>
      <c r="Y835" s="29"/>
      <c r="Z835" s="30">
        <f t="shared" si="90"/>
        <v>0</v>
      </c>
      <c r="AB835" s="32">
        <f t="shared" ref="AB835:AB898" si="91">IFERROR(AA835*U835,0)</f>
        <v>0</v>
      </c>
      <c r="AC835" s="31"/>
      <c r="AD835" s="33">
        <f t="shared" ref="AD835:AD898" si="92">IFERROR(Z835-AB835,0)</f>
        <v>0</v>
      </c>
    </row>
    <row r="836" spans="1:30" s="46" customFormat="1" hidden="1" x14ac:dyDescent="0.2">
      <c r="A836" s="9">
        <v>2021</v>
      </c>
      <c r="B836" s="1" t="s">
        <v>3</v>
      </c>
      <c r="C836" s="19" t="s">
        <v>38</v>
      </c>
      <c r="D836" s="19" t="s">
        <v>215</v>
      </c>
      <c r="E836" s="19" t="s">
        <v>270</v>
      </c>
      <c r="F836" s="20">
        <v>10058</v>
      </c>
      <c r="G836" s="20">
        <v>10058</v>
      </c>
      <c r="H836" s="20" t="s">
        <v>32</v>
      </c>
      <c r="I836" s="20" t="s">
        <v>219</v>
      </c>
      <c r="J836" s="20">
        <v>20552764804</v>
      </c>
      <c r="K836" s="19" t="s">
        <v>402</v>
      </c>
      <c r="L836" s="19" t="s">
        <v>279</v>
      </c>
      <c r="M836" s="1" t="s">
        <v>35</v>
      </c>
      <c r="N836" s="2">
        <v>361540</v>
      </c>
      <c r="O836" s="1" t="s">
        <v>73</v>
      </c>
      <c r="P836" s="3">
        <v>47.09732485536</v>
      </c>
      <c r="Q836" s="22">
        <f t="shared" si="86"/>
        <v>0.27375917623679324</v>
      </c>
      <c r="R836" s="23">
        <f t="shared" si="87"/>
        <v>34.204000000000001</v>
      </c>
      <c r="S836" s="4">
        <v>0.15</v>
      </c>
      <c r="T836" s="3">
        <v>40.24</v>
      </c>
      <c r="U836" s="25">
        <f t="shared" si="88"/>
        <v>12.89332485536</v>
      </c>
      <c r="V836" s="26" t="str">
        <f t="shared" si="89"/>
        <v>1005820552764804361540</v>
      </c>
      <c r="W836" s="27">
        <v>43831</v>
      </c>
      <c r="X836" s="28"/>
      <c r="Y836" s="29"/>
      <c r="Z836" s="30">
        <f t="shared" si="90"/>
        <v>0</v>
      </c>
      <c r="AB836" s="32">
        <f t="shared" si="91"/>
        <v>0</v>
      </c>
      <c r="AC836" s="31"/>
      <c r="AD836" s="33">
        <f t="shared" si="92"/>
        <v>0</v>
      </c>
    </row>
    <row r="837" spans="1:30" s="46" customFormat="1" hidden="1" x14ac:dyDescent="0.2">
      <c r="A837" s="9">
        <v>2021</v>
      </c>
      <c r="B837" s="1" t="s">
        <v>3</v>
      </c>
      <c r="C837" s="19" t="s">
        <v>38</v>
      </c>
      <c r="D837" s="19" t="s">
        <v>215</v>
      </c>
      <c r="E837" s="19" t="s">
        <v>270</v>
      </c>
      <c r="F837" s="20">
        <v>10058</v>
      </c>
      <c r="G837" s="20">
        <v>10058</v>
      </c>
      <c r="H837" s="20" t="s">
        <v>32</v>
      </c>
      <c r="I837" s="20" t="s">
        <v>219</v>
      </c>
      <c r="J837" s="20">
        <v>20557345931</v>
      </c>
      <c r="K837" s="19" t="s">
        <v>403</v>
      </c>
      <c r="L837" s="19" t="s">
        <v>279</v>
      </c>
      <c r="M837" s="1" t="s">
        <v>44</v>
      </c>
      <c r="N837" s="2">
        <v>361535</v>
      </c>
      <c r="O837" s="1" t="s">
        <v>63</v>
      </c>
      <c r="P837" s="3">
        <v>35.7971328</v>
      </c>
      <c r="Q837" s="22">
        <f t="shared" si="86"/>
        <v>0.41302561528056247</v>
      </c>
      <c r="R837" s="23">
        <f t="shared" si="87"/>
        <v>21.011999999999997</v>
      </c>
      <c r="S837" s="4">
        <v>0.15</v>
      </c>
      <c r="T837" s="3">
        <v>24.72</v>
      </c>
      <c r="U837" s="25">
        <f t="shared" si="88"/>
        <v>14.785132800000003</v>
      </c>
      <c r="V837" s="26" t="str">
        <f t="shared" si="89"/>
        <v>1005820557345931361535</v>
      </c>
      <c r="W837" s="27">
        <v>43831</v>
      </c>
      <c r="X837" s="28"/>
      <c r="Y837" s="29"/>
      <c r="Z837" s="30">
        <f t="shared" si="90"/>
        <v>0</v>
      </c>
      <c r="AB837" s="32">
        <f t="shared" si="91"/>
        <v>0</v>
      </c>
      <c r="AC837" s="31"/>
      <c r="AD837" s="33">
        <f t="shared" si="92"/>
        <v>0</v>
      </c>
    </row>
    <row r="838" spans="1:30" s="46" customFormat="1" hidden="1" x14ac:dyDescent="0.2">
      <c r="A838" s="9">
        <v>2021</v>
      </c>
      <c r="B838" s="1" t="s">
        <v>3</v>
      </c>
      <c r="C838" s="19" t="s">
        <v>38</v>
      </c>
      <c r="D838" s="19" t="s">
        <v>215</v>
      </c>
      <c r="E838" s="19" t="s">
        <v>270</v>
      </c>
      <c r="F838" s="20">
        <v>10058</v>
      </c>
      <c r="G838" s="20">
        <v>10058</v>
      </c>
      <c r="H838" s="20" t="s">
        <v>32</v>
      </c>
      <c r="I838" s="20" t="s">
        <v>206</v>
      </c>
      <c r="J838" s="20">
        <v>20559912353</v>
      </c>
      <c r="K838" s="19" t="s">
        <v>404</v>
      </c>
      <c r="L838" s="19"/>
      <c r="M838" s="1" t="s">
        <v>44</v>
      </c>
      <c r="N838" s="2">
        <v>361532</v>
      </c>
      <c r="O838" s="1" t="s">
        <v>45</v>
      </c>
      <c r="P838" s="3">
        <v>24.865451872359092</v>
      </c>
      <c r="Q838" s="22">
        <f t="shared" si="86"/>
        <v>0.29991217978423046</v>
      </c>
      <c r="R838" s="23">
        <f t="shared" si="87"/>
        <v>17.408000000000001</v>
      </c>
      <c r="S838" s="4">
        <v>0.15</v>
      </c>
      <c r="T838" s="3">
        <v>20.48</v>
      </c>
      <c r="U838" s="25">
        <f t="shared" si="88"/>
        <v>7.4574518723590906</v>
      </c>
      <c r="V838" s="26" t="str">
        <f t="shared" si="89"/>
        <v>1005820559912353361532</v>
      </c>
      <c r="W838" s="27">
        <v>43831</v>
      </c>
      <c r="X838" s="28"/>
      <c r="Y838" s="29"/>
      <c r="Z838" s="30">
        <f t="shared" si="90"/>
        <v>0</v>
      </c>
      <c r="AB838" s="32">
        <f t="shared" si="91"/>
        <v>0</v>
      </c>
      <c r="AC838" s="31"/>
      <c r="AD838" s="33">
        <f t="shared" si="92"/>
        <v>0</v>
      </c>
    </row>
    <row r="839" spans="1:30" s="46" customFormat="1" hidden="1" x14ac:dyDescent="0.2">
      <c r="A839" s="9">
        <v>2021</v>
      </c>
      <c r="B839" s="1" t="s">
        <v>3</v>
      </c>
      <c r="C839" s="19" t="s">
        <v>38</v>
      </c>
      <c r="D839" s="19" t="s">
        <v>215</v>
      </c>
      <c r="E839" s="19" t="s">
        <v>270</v>
      </c>
      <c r="F839" s="20">
        <v>10058</v>
      </c>
      <c r="G839" s="20">
        <v>10058</v>
      </c>
      <c r="H839" s="20" t="s">
        <v>32</v>
      </c>
      <c r="I839" s="20" t="s">
        <v>206</v>
      </c>
      <c r="J839" s="20">
        <v>20559912353</v>
      </c>
      <c r="K839" s="19" t="s">
        <v>404</v>
      </c>
      <c r="L839" s="19"/>
      <c r="M839" s="1" t="s">
        <v>35</v>
      </c>
      <c r="N839" s="2">
        <v>361541</v>
      </c>
      <c r="O839" s="1" t="s">
        <v>36</v>
      </c>
      <c r="P839" s="3">
        <v>27.343588799999999</v>
      </c>
      <c r="Q839" s="22">
        <f t="shared" si="86"/>
        <v>7.1153381300116614E-2</v>
      </c>
      <c r="R839" s="23">
        <f t="shared" si="87"/>
        <v>25.398</v>
      </c>
      <c r="S839" s="4">
        <v>0.15</v>
      </c>
      <c r="T839" s="3">
        <v>29.88</v>
      </c>
      <c r="U839" s="25">
        <f t="shared" si="88"/>
        <v>1.9455887999999995</v>
      </c>
      <c r="V839" s="26" t="str">
        <f t="shared" si="89"/>
        <v>1005820559912353361541</v>
      </c>
      <c r="W839" s="27">
        <v>43831</v>
      </c>
      <c r="X839" s="28"/>
      <c r="Y839" s="29"/>
      <c r="Z839" s="30">
        <f t="shared" si="90"/>
        <v>0</v>
      </c>
      <c r="AB839" s="32">
        <f t="shared" si="91"/>
        <v>0</v>
      </c>
      <c r="AC839" s="31"/>
      <c r="AD839" s="33">
        <f t="shared" si="92"/>
        <v>0</v>
      </c>
    </row>
    <row r="840" spans="1:30" s="46" customFormat="1" hidden="1" x14ac:dyDescent="0.2">
      <c r="A840" s="9">
        <v>2021</v>
      </c>
      <c r="B840" s="1" t="s">
        <v>3</v>
      </c>
      <c r="C840" s="19" t="s">
        <v>38</v>
      </c>
      <c r="D840" s="19" t="s">
        <v>215</v>
      </c>
      <c r="E840" s="19" t="s">
        <v>270</v>
      </c>
      <c r="F840" s="20">
        <v>10058</v>
      </c>
      <c r="G840" s="20">
        <v>10058</v>
      </c>
      <c r="H840" s="20" t="s">
        <v>32</v>
      </c>
      <c r="I840" s="20" t="s">
        <v>59</v>
      </c>
      <c r="J840" s="20">
        <v>20565993390</v>
      </c>
      <c r="K840" s="19" t="s">
        <v>405</v>
      </c>
      <c r="L840" s="19"/>
      <c r="M840" s="1" t="s">
        <v>35</v>
      </c>
      <c r="N840" s="2">
        <v>360374</v>
      </c>
      <c r="O840" s="1" t="s">
        <v>133</v>
      </c>
      <c r="P840" s="3">
        <v>37.006047514800002</v>
      </c>
      <c r="Q840" s="22">
        <f t="shared" si="86"/>
        <v>0.21904656290456614</v>
      </c>
      <c r="R840" s="23">
        <f t="shared" si="87"/>
        <v>28.9</v>
      </c>
      <c r="S840" s="4">
        <v>0.15</v>
      </c>
      <c r="T840" s="3">
        <v>34</v>
      </c>
      <c r="U840" s="25">
        <f t="shared" si="88"/>
        <v>8.1060475148000037</v>
      </c>
      <c r="V840" s="26" t="str">
        <f t="shared" si="89"/>
        <v>1005820565993390360374</v>
      </c>
      <c r="W840" s="27">
        <v>43831</v>
      </c>
      <c r="X840" s="28"/>
      <c r="Y840" s="29"/>
      <c r="Z840" s="30">
        <f t="shared" si="90"/>
        <v>0</v>
      </c>
      <c r="AB840" s="32">
        <f t="shared" si="91"/>
        <v>0</v>
      </c>
      <c r="AC840" s="31"/>
      <c r="AD840" s="33">
        <f t="shared" si="92"/>
        <v>0</v>
      </c>
    </row>
    <row r="841" spans="1:30" s="46" customFormat="1" hidden="1" x14ac:dyDescent="0.2">
      <c r="A841" s="9">
        <v>2021</v>
      </c>
      <c r="B841" s="1" t="s">
        <v>3</v>
      </c>
      <c r="C841" s="19" t="s">
        <v>38</v>
      </c>
      <c r="D841" s="19" t="s">
        <v>215</v>
      </c>
      <c r="E841" s="19" t="s">
        <v>270</v>
      </c>
      <c r="F841" s="20">
        <v>10058</v>
      </c>
      <c r="G841" s="20">
        <v>10058</v>
      </c>
      <c r="H841" s="20" t="s">
        <v>32</v>
      </c>
      <c r="I841" s="20" t="s">
        <v>59</v>
      </c>
      <c r="J841" s="20">
        <v>20565993390</v>
      </c>
      <c r="K841" s="19" t="s">
        <v>405</v>
      </c>
      <c r="L841" s="19"/>
      <c r="M841" s="1" t="s">
        <v>44</v>
      </c>
      <c r="N841" s="2">
        <v>361532</v>
      </c>
      <c r="O841" s="1" t="s">
        <v>45</v>
      </c>
      <c r="P841" s="3">
        <v>24.865451872359092</v>
      </c>
      <c r="Q841" s="22">
        <f t="shared" si="86"/>
        <v>0.16932939300570315</v>
      </c>
      <c r="R841" s="23">
        <f t="shared" si="87"/>
        <v>20.655000000000001</v>
      </c>
      <c r="S841" s="4">
        <v>0.15</v>
      </c>
      <c r="T841" s="3">
        <v>24.3</v>
      </c>
      <c r="U841" s="25">
        <f t="shared" si="88"/>
        <v>4.2104518723590907</v>
      </c>
      <c r="V841" s="26" t="str">
        <f t="shared" si="89"/>
        <v>1005820565993390361532</v>
      </c>
      <c r="W841" s="27">
        <v>43831</v>
      </c>
      <c r="X841" s="28"/>
      <c r="Y841" s="29"/>
      <c r="Z841" s="30">
        <f t="shared" si="90"/>
        <v>0</v>
      </c>
      <c r="AB841" s="32">
        <f t="shared" si="91"/>
        <v>0</v>
      </c>
      <c r="AC841" s="31"/>
      <c r="AD841" s="33">
        <f t="shared" si="92"/>
        <v>0</v>
      </c>
    </row>
    <row r="842" spans="1:30" s="46" customFormat="1" hidden="1" x14ac:dyDescent="0.2">
      <c r="A842" s="9">
        <v>2021</v>
      </c>
      <c r="B842" s="1" t="s">
        <v>3</v>
      </c>
      <c r="C842" s="19" t="s">
        <v>38</v>
      </c>
      <c r="D842" s="19" t="s">
        <v>215</v>
      </c>
      <c r="E842" s="19" t="s">
        <v>270</v>
      </c>
      <c r="F842" s="20">
        <v>10058</v>
      </c>
      <c r="G842" s="20">
        <v>10058</v>
      </c>
      <c r="H842" s="20" t="s">
        <v>32</v>
      </c>
      <c r="I842" s="20" t="s">
        <v>59</v>
      </c>
      <c r="J842" s="20">
        <v>20565993390</v>
      </c>
      <c r="K842" s="19" t="s">
        <v>405</v>
      </c>
      <c r="L842" s="19"/>
      <c r="M842" s="1" t="s">
        <v>44</v>
      </c>
      <c r="N842" s="2">
        <v>361535</v>
      </c>
      <c r="O842" s="1" t="s">
        <v>63</v>
      </c>
      <c r="P842" s="3">
        <v>35.7971328</v>
      </c>
      <c r="Q842" s="22">
        <f t="shared" si="86"/>
        <v>0.42299848104035864</v>
      </c>
      <c r="R842" s="23">
        <f t="shared" si="87"/>
        <v>20.655000000000001</v>
      </c>
      <c r="S842" s="4">
        <v>0.15</v>
      </c>
      <c r="T842" s="3">
        <v>24.3</v>
      </c>
      <c r="U842" s="25">
        <f t="shared" si="88"/>
        <v>15.142132799999999</v>
      </c>
      <c r="V842" s="26" t="str">
        <f t="shared" si="89"/>
        <v>1005820565993390361535</v>
      </c>
      <c r="W842" s="27">
        <v>43831</v>
      </c>
      <c r="X842" s="28"/>
      <c r="Y842" s="29"/>
      <c r="Z842" s="30">
        <f t="shared" si="90"/>
        <v>0</v>
      </c>
      <c r="AB842" s="32">
        <f t="shared" si="91"/>
        <v>0</v>
      </c>
      <c r="AC842" s="31"/>
      <c r="AD842" s="33">
        <f t="shared" si="92"/>
        <v>0</v>
      </c>
    </row>
    <row r="843" spans="1:30" s="46" customFormat="1" hidden="1" x14ac:dyDescent="0.2">
      <c r="A843" s="9">
        <v>2021</v>
      </c>
      <c r="B843" s="1" t="s">
        <v>3</v>
      </c>
      <c r="C843" s="19" t="s">
        <v>38</v>
      </c>
      <c r="D843" s="19" t="s">
        <v>215</v>
      </c>
      <c r="E843" s="19" t="s">
        <v>270</v>
      </c>
      <c r="F843" s="20">
        <v>10058</v>
      </c>
      <c r="G843" s="20">
        <v>10058</v>
      </c>
      <c r="H843" s="20" t="s">
        <v>208</v>
      </c>
      <c r="I843" s="20" t="s">
        <v>51</v>
      </c>
      <c r="J843" s="20">
        <v>20600046153</v>
      </c>
      <c r="K843" s="19" t="s">
        <v>406</v>
      </c>
      <c r="L843" s="19"/>
      <c r="M843" s="1" t="s">
        <v>35</v>
      </c>
      <c r="N843" s="2">
        <v>361541</v>
      </c>
      <c r="O843" s="1" t="s">
        <v>36</v>
      </c>
      <c r="P843" s="3">
        <v>27.343588799999999</v>
      </c>
      <c r="Q843" s="22">
        <f t="shared" ref="Q843:Q906" si="93">IF(1-R843/P843&lt;0%,0,1-R843/P843)</f>
        <v>0.15446358672567517</v>
      </c>
      <c r="R843" s="23">
        <f t="shared" ref="R843:R906" si="94">+T843*(100%-S843)</f>
        <v>23.119999999999997</v>
      </c>
      <c r="S843" s="4">
        <v>0.15</v>
      </c>
      <c r="T843" s="3">
        <v>27.2</v>
      </c>
      <c r="U843" s="25">
        <f t="shared" ref="U843:U906" si="95">+IF(P843-R843&lt;0,0,P843-R843)</f>
        <v>4.2235888000000017</v>
      </c>
      <c r="V843" s="26" t="str">
        <f t="shared" ref="V843:V906" si="96">+CONCATENATE(G843,J843,N843)</f>
        <v>1005820600046153361541</v>
      </c>
      <c r="W843" s="27">
        <v>43831</v>
      </c>
      <c r="X843" s="28"/>
      <c r="Y843" s="29"/>
      <c r="Z843" s="30">
        <f t="shared" ref="Z843:Z906" si="97">IFERROR(U843*Y843,0)</f>
        <v>0</v>
      </c>
      <c r="AB843" s="32">
        <f t="shared" si="91"/>
        <v>0</v>
      </c>
      <c r="AC843" s="31"/>
      <c r="AD843" s="33">
        <f t="shared" si="92"/>
        <v>0</v>
      </c>
    </row>
    <row r="844" spans="1:30" s="46" customFormat="1" hidden="1" x14ac:dyDescent="0.2">
      <c r="A844" s="9">
        <v>2021</v>
      </c>
      <c r="B844" s="1" t="s">
        <v>3</v>
      </c>
      <c r="C844" s="19" t="s">
        <v>38</v>
      </c>
      <c r="D844" s="19" t="s">
        <v>215</v>
      </c>
      <c r="E844" s="19" t="s">
        <v>270</v>
      </c>
      <c r="F844" s="20">
        <v>10058</v>
      </c>
      <c r="G844" s="20">
        <v>10058</v>
      </c>
      <c r="H844" s="20" t="s">
        <v>208</v>
      </c>
      <c r="I844" s="20" t="s">
        <v>51</v>
      </c>
      <c r="J844" s="20">
        <v>20600046153</v>
      </c>
      <c r="K844" s="19" t="s">
        <v>406</v>
      </c>
      <c r="L844" s="19"/>
      <c r="M844" s="1" t="s">
        <v>35</v>
      </c>
      <c r="N844" s="2">
        <v>361571</v>
      </c>
      <c r="O844" s="1" t="s">
        <v>37</v>
      </c>
      <c r="P844" s="3">
        <v>25.216627835683624</v>
      </c>
      <c r="Q844" s="22">
        <f t="shared" si="93"/>
        <v>8.3144655556074198E-2</v>
      </c>
      <c r="R844" s="23">
        <f t="shared" si="94"/>
        <v>23.119999999999997</v>
      </c>
      <c r="S844" s="4">
        <v>0.15</v>
      </c>
      <c r="T844" s="3">
        <v>27.2</v>
      </c>
      <c r="U844" s="25">
        <f t="shared" si="95"/>
        <v>2.096627835683627</v>
      </c>
      <c r="V844" s="26" t="str">
        <f t="shared" si="96"/>
        <v>1005820600046153361571</v>
      </c>
      <c r="W844" s="27">
        <v>43831</v>
      </c>
      <c r="X844" s="28"/>
      <c r="Y844" s="29"/>
      <c r="Z844" s="30">
        <f t="shared" si="97"/>
        <v>0</v>
      </c>
      <c r="AB844" s="32">
        <f t="shared" si="91"/>
        <v>0</v>
      </c>
      <c r="AC844" s="31"/>
      <c r="AD844" s="33">
        <f t="shared" si="92"/>
        <v>0</v>
      </c>
    </row>
    <row r="845" spans="1:30" s="46" customFormat="1" hidden="1" x14ac:dyDescent="0.2">
      <c r="A845" s="9">
        <v>2021</v>
      </c>
      <c r="B845" s="1" t="s">
        <v>3</v>
      </c>
      <c r="C845" s="19" t="s">
        <v>38</v>
      </c>
      <c r="D845" s="19" t="s">
        <v>215</v>
      </c>
      <c r="E845" s="19" t="s">
        <v>270</v>
      </c>
      <c r="F845" s="20">
        <v>10058</v>
      </c>
      <c r="G845" s="20">
        <v>10058</v>
      </c>
      <c r="H845" s="20" t="s">
        <v>32</v>
      </c>
      <c r="I845" s="20" t="s">
        <v>219</v>
      </c>
      <c r="J845" s="20">
        <v>20600467035</v>
      </c>
      <c r="K845" s="19" t="s">
        <v>407</v>
      </c>
      <c r="L845" s="19"/>
      <c r="M845" s="1" t="s">
        <v>35</v>
      </c>
      <c r="N845" s="2">
        <v>361421</v>
      </c>
      <c r="O845" s="1" t="s">
        <v>224</v>
      </c>
      <c r="P845" s="3">
        <v>79.0916</v>
      </c>
      <c r="Q845" s="22">
        <f t="shared" si="93"/>
        <v>0.25028700898704792</v>
      </c>
      <c r="R845" s="23">
        <f t="shared" si="94"/>
        <v>59.295999999999999</v>
      </c>
      <c r="S845" s="4">
        <v>0.15</v>
      </c>
      <c r="T845" s="3">
        <v>69.760000000000005</v>
      </c>
      <c r="U845" s="25">
        <f t="shared" si="95"/>
        <v>19.7956</v>
      </c>
      <c r="V845" s="26" t="str">
        <f t="shared" si="96"/>
        <v>1005820600467035361421</v>
      </c>
      <c r="W845" s="27">
        <v>43831</v>
      </c>
      <c r="X845" s="28"/>
      <c r="Y845" s="29"/>
      <c r="Z845" s="30">
        <f t="shared" si="97"/>
        <v>0</v>
      </c>
      <c r="AB845" s="32">
        <f t="shared" si="91"/>
        <v>0</v>
      </c>
      <c r="AC845" s="31"/>
      <c r="AD845" s="33">
        <f t="shared" si="92"/>
        <v>0</v>
      </c>
    </row>
    <row r="846" spans="1:30" s="46" customFormat="1" hidden="1" x14ac:dyDescent="0.2">
      <c r="A846" s="9">
        <v>2021</v>
      </c>
      <c r="B846" s="1" t="s">
        <v>3</v>
      </c>
      <c r="C846" s="19" t="s">
        <v>38</v>
      </c>
      <c r="D846" s="19" t="s">
        <v>215</v>
      </c>
      <c r="E846" s="19" t="s">
        <v>270</v>
      </c>
      <c r="F846" s="20">
        <v>10058</v>
      </c>
      <c r="G846" s="20">
        <v>10058</v>
      </c>
      <c r="H846" s="20" t="s">
        <v>32</v>
      </c>
      <c r="I846" s="20" t="s">
        <v>59</v>
      </c>
      <c r="J846" s="20">
        <v>20601657172</v>
      </c>
      <c r="K846" s="19" t="s">
        <v>408</v>
      </c>
      <c r="L846" s="19"/>
      <c r="M846" s="1" t="s">
        <v>81</v>
      </c>
      <c r="N846" s="2">
        <v>360664</v>
      </c>
      <c r="O846" s="1" t="s">
        <v>82</v>
      </c>
      <c r="P846" s="3">
        <v>50.421826727999992</v>
      </c>
      <c r="Q846" s="22">
        <f t="shared" si="93"/>
        <v>0.30276227020396018</v>
      </c>
      <c r="R846" s="23">
        <f t="shared" si="94"/>
        <v>35.155999999999999</v>
      </c>
      <c r="S846" s="4">
        <v>0.15</v>
      </c>
      <c r="T846" s="3">
        <v>41.36</v>
      </c>
      <c r="U846" s="25">
        <f t="shared" si="95"/>
        <v>15.265826727999993</v>
      </c>
      <c r="V846" s="26" t="str">
        <f t="shared" si="96"/>
        <v>1005820601657172360664</v>
      </c>
      <c r="W846" s="27">
        <v>43831</v>
      </c>
      <c r="X846" s="28"/>
      <c r="Y846" s="29"/>
      <c r="Z846" s="30">
        <f t="shared" si="97"/>
        <v>0</v>
      </c>
      <c r="AB846" s="32">
        <f t="shared" si="91"/>
        <v>0</v>
      </c>
      <c r="AC846" s="31"/>
      <c r="AD846" s="33">
        <f t="shared" si="92"/>
        <v>0</v>
      </c>
    </row>
    <row r="847" spans="1:30" s="46" customFormat="1" hidden="1" x14ac:dyDescent="0.2">
      <c r="A847" s="9">
        <v>2021</v>
      </c>
      <c r="B847" s="1" t="s">
        <v>3</v>
      </c>
      <c r="C847" s="19" t="s">
        <v>38</v>
      </c>
      <c r="D847" s="19" t="s">
        <v>215</v>
      </c>
      <c r="E847" s="19" t="s">
        <v>270</v>
      </c>
      <c r="F847" s="20">
        <v>10058</v>
      </c>
      <c r="G847" s="20">
        <v>10058</v>
      </c>
      <c r="H847" s="20" t="s">
        <v>32</v>
      </c>
      <c r="I847" s="20" t="s">
        <v>59</v>
      </c>
      <c r="J847" s="20">
        <v>20601657172</v>
      </c>
      <c r="K847" s="19" t="s">
        <v>408</v>
      </c>
      <c r="L847" s="19"/>
      <c r="M847" s="1" t="s">
        <v>35</v>
      </c>
      <c r="N847" s="2">
        <v>361085</v>
      </c>
      <c r="O847" s="1" t="s">
        <v>62</v>
      </c>
      <c r="P847" s="3">
        <v>11.512776761200001</v>
      </c>
      <c r="Q847" s="22">
        <f t="shared" si="93"/>
        <v>0.25061519223788575</v>
      </c>
      <c r="R847" s="23">
        <f t="shared" si="94"/>
        <v>8.6274999999999995</v>
      </c>
      <c r="S847" s="4">
        <v>0.15</v>
      </c>
      <c r="T847" s="3">
        <v>10.15</v>
      </c>
      <c r="U847" s="25">
        <f t="shared" si="95"/>
        <v>2.8852767612000019</v>
      </c>
      <c r="V847" s="26" t="str">
        <f t="shared" si="96"/>
        <v>1005820601657172361085</v>
      </c>
      <c r="W847" s="27">
        <v>43831</v>
      </c>
      <c r="X847" s="28"/>
      <c r="Y847" s="29"/>
      <c r="Z847" s="30">
        <f t="shared" si="97"/>
        <v>0</v>
      </c>
      <c r="AB847" s="32">
        <f t="shared" si="91"/>
        <v>0</v>
      </c>
      <c r="AC847" s="31"/>
      <c r="AD847" s="33">
        <f t="shared" si="92"/>
        <v>0</v>
      </c>
    </row>
    <row r="848" spans="1:30" s="46" customFormat="1" hidden="1" x14ac:dyDescent="0.2">
      <c r="A848" s="9">
        <v>2021</v>
      </c>
      <c r="B848" s="1" t="s">
        <v>3</v>
      </c>
      <c r="C848" s="19" t="s">
        <v>38</v>
      </c>
      <c r="D848" s="19" t="s">
        <v>215</v>
      </c>
      <c r="E848" s="19" t="s">
        <v>270</v>
      </c>
      <c r="F848" s="20">
        <v>10058</v>
      </c>
      <c r="G848" s="20">
        <v>10058</v>
      </c>
      <c r="H848" s="20" t="s">
        <v>32</v>
      </c>
      <c r="I848" s="20" t="s">
        <v>59</v>
      </c>
      <c r="J848" s="20">
        <v>20601657172</v>
      </c>
      <c r="K848" s="19" t="s">
        <v>408</v>
      </c>
      <c r="L848" s="19"/>
      <c r="M848" s="1" t="s">
        <v>44</v>
      </c>
      <c r="N848" s="2">
        <v>361429</v>
      </c>
      <c r="O848" s="1" t="s">
        <v>85</v>
      </c>
      <c r="P848" s="3">
        <v>18.22</v>
      </c>
      <c r="Q848" s="22">
        <f t="shared" si="93"/>
        <v>4.456641053787036E-2</v>
      </c>
      <c r="R848" s="23">
        <f t="shared" si="94"/>
        <v>17.408000000000001</v>
      </c>
      <c r="S848" s="4">
        <v>0.15</v>
      </c>
      <c r="T848" s="3">
        <v>20.48</v>
      </c>
      <c r="U848" s="25">
        <f t="shared" si="95"/>
        <v>0.81199999999999761</v>
      </c>
      <c r="V848" s="26" t="str">
        <f t="shared" si="96"/>
        <v>1005820601657172361429</v>
      </c>
      <c r="W848" s="27">
        <v>43831</v>
      </c>
      <c r="X848" s="28"/>
      <c r="Y848" s="29"/>
      <c r="Z848" s="30">
        <f t="shared" si="97"/>
        <v>0</v>
      </c>
      <c r="AB848" s="32">
        <f t="shared" si="91"/>
        <v>0</v>
      </c>
      <c r="AC848" s="31"/>
      <c r="AD848" s="33">
        <f t="shared" si="92"/>
        <v>0</v>
      </c>
    </row>
    <row r="849" spans="1:30" s="46" customFormat="1" hidden="1" x14ac:dyDescent="0.2">
      <c r="A849" s="9">
        <v>2021</v>
      </c>
      <c r="B849" s="1" t="s">
        <v>3</v>
      </c>
      <c r="C849" s="19" t="s">
        <v>38</v>
      </c>
      <c r="D849" s="19" t="s">
        <v>215</v>
      </c>
      <c r="E849" s="19" t="s">
        <v>270</v>
      </c>
      <c r="F849" s="20">
        <v>10058</v>
      </c>
      <c r="G849" s="20">
        <v>10058</v>
      </c>
      <c r="H849" s="20" t="s">
        <v>32</v>
      </c>
      <c r="I849" s="20" t="s">
        <v>59</v>
      </c>
      <c r="J849" s="20">
        <v>20601657172</v>
      </c>
      <c r="K849" s="19" t="s">
        <v>408</v>
      </c>
      <c r="L849" s="19"/>
      <c r="M849" s="1" t="s">
        <v>44</v>
      </c>
      <c r="N849" s="2">
        <v>361531</v>
      </c>
      <c r="O849" s="1" t="s">
        <v>72</v>
      </c>
      <c r="P849" s="3">
        <v>104.838303024</v>
      </c>
      <c r="Q849" s="22">
        <f t="shared" si="93"/>
        <v>0.21922620226634704</v>
      </c>
      <c r="R849" s="23">
        <f t="shared" si="94"/>
        <v>81.85499999999999</v>
      </c>
      <c r="S849" s="4">
        <v>0.15</v>
      </c>
      <c r="T849" s="3">
        <v>96.3</v>
      </c>
      <c r="U849" s="25">
        <f t="shared" si="95"/>
        <v>22.983303024000008</v>
      </c>
      <c r="V849" s="26" t="str">
        <f t="shared" si="96"/>
        <v>1005820601657172361531</v>
      </c>
      <c r="W849" s="27">
        <v>43831</v>
      </c>
      <c r="X849" s="28"/>
      <c r="Y849" s="29"/>
      <c r="Z849" s="30">
        <f t="shared" si="97"/>
        <v>0</v>
      </c>
      <c r="AB849" s="32">
        <f t="shared" si="91"/>
        <v>0</v>
      </c>
      <c r="AC849" s="31"/>
      <c r="AD849" s="33">
        <f t="shared" si="92"/>
        <v>0</v>
      </c>
    </row>
    <row r="850" spans="1:30" s="46" customFormat="1" hidden="1" x14ac:dyDescent="0.2">
      <c r="A850" s="9">
        <v>2021</v>
      </c>
      <c r="B850" s="1" t="s">
        <v>3</v>
      </c>
      <c r="C850" s="19" t="s">
        <v>38</v>
      </c>
      <c r="D850" s="19" t="s">
        <v>215</v>
      </c>
      <c r="E850" s="19" t="s">
        <v>270</v>
      </c>
      <c r="F850" s="20">
        <v>10058</v>
      </c>
      <c r="G850" s="20">
        <v>10058</v>
      </c>
      <c r="H850" s="20" t="s">
        <v>32</v>
      </c>
      <c r="I850" s="20" t="s">
        <v>59</v>
      </c>
      <c r="J850" s="20">
        <v>20601657172</v>
      </c>
      <c r="K850" s="19" t="s">
        <v>408</v>
      </c>
      <c r="L850" s="19"/>
      <c r="M850" s="1" t="s">
        <v>35</v>
      </c>
      <c r="N850" s="2">
        <v>361540</v>
      </c>
      <c r="O850" s="1" t="s">
        <v>73</v>
      </c>
      <c r="P850" s="3">
        <v>47.09732485536</v>
      </c>
      <c r="Q850" s="22">
        <f t="shared" si="93"/>
        <v>0.20950924252414382</v>
      </c>
      <c r="R850" s="23">
        <f t="shared" si="94"/>
        <v>37.229999999999997</v>
      </c>
      <c r="S850" s="4">
        <v>0.15</v>
      </c>
      <c r="T850" s="3">
        <v>43.8</v>
      </c>
      <c r="U850" s="25">
        <f t="shared" si="95"/>
        <v>9.8673248553600033</v>
      </c>
      <c r="V850" s="26" t="str">
        <f t="shared" si="96"/>
        <v>1005820601657172361540</v>
      </c>
      <c r="W850" s="27">
        <v>43831</v>
      </c>
      <c r="X850" s="28"/>
      <c r="Y850" s="29"/>
      <c r="Z850" s="30">
        <f t="shared" si="97"/>
        <v>0</v>
      </c>
      <c r="AB850" s="32">
        <f t="shared" si="91"/>
        <v>0</v>
      </c>
      <c r="AC850" s="31"/>
      <c r="AD850" s="33">
        <f t="shared" si="92"/>
        <v>0</v>
      </c>
    </row>
    <row r="851" spans="1:30" s="46" customFormat="1" hidden="1" x14ac:dyDescent="0.2">
      <c r="A851" s="9">
        <v>2021</v>
      </c>
      <c r="B851" s="1" t="s">
        <v>3</v>
      </c>
      <c r="C851" s="19" t="s">
        <v>38</v>
      </c>
      <c r="D851" s="19" t="s">
        <v>215</v>
      </c>
      <c r="E851" s="19" t="s">
        <v>270</v>
      </c>
      <c r="F851" s="20">
        <v>10058</v>
      </c>
      <c r="G851" s="20">
        <v>10058</v>
      </c>
      <c r="H851" s="20" t="s">
        <v>208</v>
      </c>
      <c r="I851" s="20" t="s">
        <v>52</v>
      </c>
      <c r="J851" s="20">
        <v>20602289452</v>
      </c>
      <c r="K851" s="19" t="s">
        <v>409</v>
      </c>
      <c r="L851" s="19"/>
      <c r="M851" s="1" t="s">
        <v>35</v>
      </c>
      <c r="N851" s="2">
        <v>361377</v>
      </c>
      <c r="O851" s="1" t="s">
        <v>83</v>
      </c>
      <c r="P851" s="3">
        <v>50.435486243999996</v>
      </c>
      <c r="Q851" s="22">
        <f t="shared" si="93"/>
        <v>6.9702634113460449E-2</v>
      </c>
      <c r="R851" s="23">
        <f t="shared" si="94"/>
        <v>46.919999999999995</v>
      </c>
      <c r="S851" s="4">
        <v>0.15</v>
      </c>
      <c r="T851" s="3">
        <v>55.199999999999996</v>
      </c>
      <c r="U851" s="25">
        <f t="shared" si="95"/>
        <v>3.5154862440000016</v>
      </c>
      <c r="V851" s="26" t="str">
        <f t="shared" si="96"/>
        <v>1005820602289452361377</v>
      </c>
      <c r="W851" s="27">
        <v>43831</v>
      </c>
      <c r="X851" s="28"/>
      <c r="Y851" s="29"/>
      <c r="Z851" s="30">
        <f t="shared" si="97"/>
        <v>0</v>
      </c>
      <c r="AB851" s="32">
        <f t="shared" si="91"/>
        <v>0</v>
      </c>
      <c r="AC851" s="31"/>
      <c r="AD851" s="33">
        <f t="shared" si="92"/>
        <v>0</v>
      </c>
    </row>
    <row r="852" spans="1:30" s="46" customFormat="1" hidden="1" x14ac:dyDescent="0.2">
      <c r="A852" s="9">
        <v>2021</v>
      </c>
      <c r="B852" s="1" t="s">
        <v>3</v>
      </c>
      <c r="C852" s="19" t="s">
        <v>38</v>
      </c>
      <c r="D852" s="19" t="s">
        <v>215</v>
      </c>
      <c r="E852" s="19" t="s">
        <v>270</v>
      </c>
      <c r="F852" s="20">
        <v>10058</v>
      </c>
      <c r="G852" s="20">
        <v>10058</v>
      </c>
      <c r="H852" s="20" t="s">
        <v>32</v>
      </c>
      <c r="I852" s="20" t="s">
        <v>206</v>
      </c>
      <c r="J852" s="20">
        <v>20602822207</v>
      </c>
      <c r="K852" s="19" t="s">
        <v>410</v>
      </c>
      <c r="L852" s="19"/>
      <c r="M852" s="1" t="s">
        <v>44</v>
      </c>
      <c r="N852" s="2">
        <v>361532</v>
      </c>
      <c r="O852" s="1" t="s">
        <v>45</v>
      </c>
      <c r="P852" s="3">
        <v>24.865451872359092</v>
      </c>
      <c r="Q852" s="22">
        <f t="shared" si="93"/>
        <v>0.29991217978423046</v>
      </c>
      <c r="R852" s="23">
        <f t="shared" si="94"/>
        <v>17.408000000000001</v>
      </c>
      <c r="S852" s="4">
        <v>0.15</v>
      </c>
      <c r="T852" s="3">
        <v>20.48</v>
      </c>
      <c r="U852" s="25">
        <f t="shared" si="95"/>
        <v>7.4574518723590906</v>
      </c>
      <c r="V852" s="26" t="str">
        <f t="shared" si="96"/>
        <v>1005820602822207361532</v>
      </c>
      <c r="W852" s="27">
        <v>43831</v>
      </c>
      <c r="X852" s="28"/>
      <c r="Y852" s="29"/>
      <c r="Z852" s="30">
        <f t="shared" si="97"/>
        <v>0</v>
      </c>
      <c r="AB852" s="32">
        <f t="shared" si="91"/>
        <v>0</v>
      </c>
      <c r="AC852" s="31"/>
      <c r="AD852" s="33">
        <f t="shared" si="92"/>
        <v>0</v>
      </c>
    </row>
    <row r="853" spans="1:30" s="46" customFormat="1" hidden="1" x14ac:dyDescent="0.2">
      <c r="A853" s="9">
        <v>2021</v>
      </c>
      <c r="B853" s="1" t="s">
        <v>3</v>
      </c>
      <c r="C853" s="19" t="s">
        <v>38</v>
      </c>
      <c r="D853" s="19" t="s">
        <v>215</v>
      </c>
      <c r="E853" s="19" t="s">
        <v>270</v>
      </c>
      <c r="F853" s="20">
        <v>10058</v>
      </c>
      <c r="G853" s="20">
        <v>10058</v>
      </c>
      <c r="H853" s="20" t="s">
        <v>32</v>
      </c>
      <c r="I853" s="20" t="s">
        <v>206</v>
      </c>
      <c r="J853" s="20">
        <v>20602822533</v>
      </c>
      <c r="K853" s="19" t="s">
        <v>411</v>
      </c>
      <c r="L853" s="19"/>
      <c r="M853" s="1" t="s">
        <v>44</v>
      </c>
      <c r="N853" s="2">
        <v>361532</v>
      </c>
      <c r="O853" s="1" t="s">
        <v>45</v>
      </c>
      <c r="P853" s="3">
        <v>24.865451872359092</v>
      </c>
      <c r="Q853" s="22">
        <f t="shared" si="93"/>
        <v>0.29991217978423046</v>
      </c>
      <c r="R853" s="23">
        <f t="shared" si="94"/>
        <v>17.408000000000001</v>
      </c>
      <c r="S853" s="4">
        <v>0.15</v>
      </c>
      <c r="T853" s="3">
        <v>20.48</v>
      </c>
      <c r="U853" s="25">
        <f t="shared" si="95"/>
        <v>7.4574518723590906</v>
      </c>
      <c r="V853" s="26" t="str">
        <f t="shared" si="96"/>
        <v>1005820602822533361532</v>
      </c>
      <c r="W853" s="27">
        <v>43831</v>
      </c>
      <c r="X853" s="28"/>
      <c r="Y853" s="29"/>
      <c r="Z853" s="30">
        <f t="shared" si="97"/>
        <v>0</v>
      </c>
      <c r="AB853" s="32">
        <f t="shared" si="91"/>
        <v>0</v>
      </c>
      <c r="AC853" s="31"/>
      <c r="AD853" s="33">
        <f t="shared" si="92"/>
        <v>0</v>
      </c>
    </row>
    <row r="854" spans="1:30" s="46" customFormat="1" hidden="1" x14ac:dyDescent="0.2">
      <c r="A854" s="9">
        <v>2021</v>
      </c>
      <c r="B854" s="1" t="s">
        <v>3</v>
      </c>
      <c r="C854" s="19" t="s">
        <v>38</v>
      </c>
      <c r="D854" s="19" t="s">
        <v>215</v>
      </c>
      <c r="E854" s="19" t="s">
        <v>270</v>
      </c>
      <c r="F854" s="20">
        <v>10058</v>
      </c>
      <c r="G854" s="20">
        <v>10058</v>
      </c>
      <c r="H854" s="20" t="s">
        <v>32</v>
      </c>
      <c r="I854" s="20" t="s">
        <v>206</v>
      </c>
      <c r="J854" s="20">
        <v>20602822533</v>
      </c>
      <c r="K854" s="19" t="s">
        <v>411</v>
      </c>
      <c r="L854" s="19"/>
      <c r="M854" s="1" t="s">
        <v>35</v>
      </c>
      <c r="N854" s="2">
        <v>361541</v>
      </c>
      <c r="O854" s="1" t="s">
        <v>36</v>
      </c>
      <c r="P854" s="3">
        <v>27.343588799999999</v>
      </c>
      <c r="Q854" s="22">
        <f t="shared" si="93"/>
        <v>7.1153381300116614E-2</v>
      </c>
      <c r="R854" s="23">
        <f t="shared" si="94"/>
        <v>25.398</v>
      </c>
      <c r="S854" s="4">
        <v>0.15</v>
      </c>
      <c r="T854" s="3">
        <v>29.88</v>
      </c>
      <c r="U854" s="25">
        <f t="shared" si="95"/>
        <v>1.9455887999999995</v>
      </c>
      <c r="V854" s="26" t="str">
        <f t="shared" si="96"/>
        <v>1005820602822533361541</v>
      </c>
      <c r="W854" s="27">
        <v>43831</v>
      </c>
      <c r="X854" s="28"/>
      <c r="Y854" s="29"/>
      <c r="Z854" s="30">
        <f t="shared" si="97"/>
        <v>0</v>
      </c>
      <c r="AB854" s="32">
        <f t="shared" si="91"/>
        <v>0</v>
      </c>
      <c r="AC854" s="31"/>
      <c r="AD854" s="33">
        <f t="shared" si="92"/>
        <v>0</v>
      </c>
    </row>
    <row r="855" spans="1:30" s="46" customFormat="1" hidden="1" x14ac:dyDescent="0.2">
      <c r="A855" s="9">
        <v>2021</v>
      </c>
      <c r="B855" s="1" t="s">
        <v>3</v>
      </c>
      <c r="C855" s="19" t="s">
        <v>38</v>
      </c>
      <c r="D855" s="19" t="s">
        <v>215</v>
      </c>
      <c r="E855" s="19" t="s">
        <v>270</v>
      </c>
      <c r="F855" s="20">
        <v>10058</v>
      </c>
      <c r="G855" s="20">
        <v>10058</v>
      </c>
      <c r="H855" s="20" t="s">
        <v>261</v>
      </c>
      <c r="I855" s="20" t="s">
        <v>392</v>
      </c>
      <c r="J855" s="20">
        <v>20603817185</v>
      </c>
      <c r="K855" s="19" t="s">
        <v>412</v>
      </c>
      <c r="L855" s="19" t="s">
        <v>394</v>
      </c>
      <c r="M855" s="1" t="s">
        <v>44</v>
      </c>
      <c r="N855" s="2">
        <v>361535</v>
      </c>
      <c r="O855" s="1" t="s">
        <v>63</v>
      </c>
      <c r="P855" s="3">
        <v>35.7971328</v>
      </c>
      <c r="Q855" s="22">
        <f t="shared" si="93"/>
        <v>0.46716402940517066</v>
      </c>
      <c r="R855" s="23">
        <f t="shared" si="94"/>
        <v>19.074000000000002</v>
      </c>
      <c r="S855" s="4">
        <v>0.15</v>
      </c>
      <c r="T855" s="3">
        <v>22.44</v>
      </c>
      <c r="U855" s="25">
        <f t="shared" si="95"/>
        <v>16.723132799999998</v>
      </c>
      <c r="V855" s="26" t="str">
        <f t="shared" si="96"/>
        <v>1005820603817185361535</v>
      </c>
      <c r="W855" s="27">
        <v>43831</v>
      </c>
      <c r="X855" s="28"/>
      <c r="Y855" s="29"/>
      <c r="Z855" s="30">
        <f t="shared" si="97"/>
        <v>0</v>
      </c>
      <c r="AB855" s="32">
        <f t="shared" si="91"/>
        <v>0</v>
      </c>
      <c r="AC855" s="31"/>
      <c r="AD855" s="33">
        <f t="shared" si="92"/>
        <v>0</v>
      </c>
    </row>
    <row r="856" spans="1:30" s="46" customFormat="1" hidden="1" x14ac:dyDescent="0.2">
      <c r="A856" s="9">
        <v>2021</v>
      </c>
      <c r="B856" s="1" t="s">
        <v>3</v>
      </c>
      <c r="C856" s="19" t="s">
        <v>38</v>
      </c>
      <c r="D856" s="19" t="s">
        <v>215</v>
      </c>
      <c r="E856" s="19" t="s">
        <v>270</v>
      </c>
      <c r="F856" s="20">
        <v>10058</v>
      </c>
      <c r="G856" s="20">
        <v>10058</v>
      </c>
      <c r="H856" s="20" t="s">
        <v>261</v>
      </c>
      <c r="I856" s="20" t="s">
        <v>392</v>
      </c>
      <c r="J856" s="20">
        <v>20603817185</v>
      </c>
      <c r="K856" s="19" t="s">
        <v>412</v>
      </c>
      <c r="L856" s="19" t="s">
        <v>394</v>
      </c>
      <c r="M856" s="1" t="s">
        <v>35</v>
      </c>
      <c r="N856" s="2">
        <v>361541</v>
      </c>
      <c r="O856" s="1" t="s">
        <v>36</v>
      </c>
      <c r="P856" s="3">
        <v>27.343588799999999</v>
      </c>
      <c r="Q856" s="22">
        <f t="shared" si="93"/>
        <v>0.22285256132874554</v>
      </c>
      <c r="R856" s="23">
        <f t="shared" si="94"/>
        <v>21.25</v>
      </c>
      <c r="S856" s="4">
        <v>0.15</v>
      </c>
      <c r="T856" s="3">
        <v>25</v>
      </c>
      <c r="U856" s="25">
        <f t="shared" si="95"/>
        <v>6.0935887999999991</v>
      </c>
      <c r="V856" s="26" t="str">
        <f t="shared" si="96"/>
        <v>1005820603817185361541</v>
      </c>
      <c r="W856" s="27">
        <v>43831</v>
      </c>
      <c r="X856" s="28"/>
      <c r="Y856" s="29"/>
      <c r="Z856" s="30">
        <f t="shared" si="97"/>
        <v>0</v>
      </c>
      <c r="AB856" s="32">
        <f t="shared" si="91"/>
        <v>0</v>
      </c>
      <c r="AC856" s="31"/>
      <c r="AD856" s="33">
        <f t="shared" si="92"/>
        <v>0</v>
      </c>
    </row>
    <row r="857" spans="1:30" s="46" customFormat="1" hidden="1" x14ac:dyDescent="0.2">
      <c r="A857" s="9">
        <v>2021</v>
      </c>
      <c r="B857" s="1" t="s">
        <v>3</v>
      </c>
      <c r="C857" s="19" t="s">
        <v>38</v>
      </c>
      <c r="D857" s="19" t="s">
        <v>215</v>
      </c>
      <c r="E857" s="19" t="s">
        <v>270</v>
      </c>
      <c r="F857" s="20">
        <v>10058</v>
      </c>
      <c r="G857" s="20">
        <v>10058</v>
      </c>
      <c r="H857" s="20" t="s">
        <v>261</v>
      </c>
      <c r="I857" s="20" t="s">
        <v>392</v>
      </c>
      <c r="J857" s="20">
        <v>20603817185</v>
      </c>
      <c r="K857" s="19" t="s">
        <v>412</v>
      </c>
      <c r="L857" s="19" t="s">
        <v>394</v>
      </c>
      <c r="M857" s="1" t="s">
        <v>35</v>
      </c>
      <c r="N857" s="2">
        <v>361571</v>
      </c>
      <c r="O857" s="1" t="s">
        <v>37</v>
      </c>
      <c r="P857" s="3">
        <v>25.216627835683624</v>
      </c>
      <c r="Q857" s="22">
        <f t="shared" si="93"/>
        <v>0.15730207312139155</v>
      </c>
      <c r="R857" s="23">
        <f t="shared" si="94"/>
        <v>21.25</v>
      </c>
      <c r="S857" s="4">
        <v>0.15</v>
      </c>
      <c r="T857" s="3">
        <v>25</v>
      </c>
      <c r="U857" s="25">
        <f t="shared" si="95"/>
        <v>3.9666278356836244</v>
      </c>
      <c r="V857" s="26" t="str">
        <f t="shared" si="96"/>
        <v>1005820603817185361571</v>
      </c>
      <c r="W857" s="27">
        <v>43831</v>
      </c>
      <c r="X857" s="28"/>
      <c r="Y857" s="29"/>
      <c r="Z857" s="30">
        <f t="shared" si="97"/>
        <v>0</v>
      </c>
      <c r="AB857" s="32">
        <f t="shared" si="91"/>
        <v>0</v>
      </c>
      <c r="AC857" s="31"/>
      <c r="AD857" s="33">
        <f t="shared" si="92"/>
        <v>0</v>
      </c>
    </row>
    <row r="858" spans="1:30" s="46" customFormat="1" hidden="1" x14ac:dyDescent="0.2">
      <c r="A858" s="9">
        <v>2021</v>
      </c>
      <c r="B858" s="1" t="s">
        <v>3</v>
      </c>
      <c r="C858" s="19" t="s">
        <v>38</v>
      </c>
      <c r="D858" s="19" t="s">
        <v>413</v>
      </c>
      <c r="E858" s="19" t="s">
        <v>414</v>
      </c>
      <c r="F858" s="20">
        <v>51766</v>
      </c>
      <c r="G858" s="20">
        <v>51766</v>
      </c>
      <c r="H858" s="20" t="s">
        <v>32</v>
      </c>
      <c r="I858" s="20" t="s">
        <v>59</v>
      </c>
      <c r="J858" s="20">
        <v>10414844702</v>
      </c>
      <c r="K858" s="19" t="s">
        <v>415</v>
      </c>
      <c r="L858" s="19"/>
      <c r="M858" s="1" t="s">
        <v>44</v>
      </c>
      <c r="N858" s="2">
        <v>361535</v>
      </c>
      <c r="O858" s="1" t="s">
        <v>63</v>
      </c>
      <c r="P858" s="3">
        <v>40.678559999999997</v>
      </c>
      <c r="Q858" s="22">
        <f t="shared" si="93"/>
        <v>4.996637049099073E-2</v>
      </c>
      <c r="R858" s="23">
        <f t="shared" si="94"/>
        <v>38.646000000000001</v>
      </c>
      <c r="S858" s="4">
        <v>0.1</v>
      </c>
      <c r="T858" s="3">
        <v>42.94</v>
      </c>
      <c r="U858" s="25">
        <f t="shared" si="95"/>
        <v>2.0325599999999966</v>
      </c>
      <c r="V858" s="26" t="str">
        <f t="shared" si="96"/>
        <v>5176610414844702361535</v>
      </c>
      <c r="W858" s="27">
        <v>43831</v>
      </c>
      <c r="X858" s="28"/>
      <c r="Y858" s="47"/>
      <c r="Z858" s="30">
        <f t="shared" si="97"/>
        <v>0</v>
      </c>
      <c r="AA858" s="31"/>
      <c r="AB858" s="32">
        <f t="shared" si="91"/>
        <v>0</v>
      </c>
      <c r="AC858" s="31"/>
      <c r="AD858" s="33">
        <f t="shared" si="92"/>
        <v>0</v>
      </c>
    </row>
    <row r="859" spans="1:30" s="46" customFormat="1" hidden="1" x14ac:dyDescent="0.2">
      <c r="A859" s="9">
        <v>2021</v>
      </c>
      <c r="B859" s="1" t="s">
        <v>3</v>
      </c>
      <c r="C859" s="19" t="s">
        <v>38</v>
      </c>
      <c r="D859" s="19" t="s">
        <v>413</v>
      </c>
      <c r="E859" s="19" t="s">
        <v>414</v>
      </c>
      <c r="F859" s="20">
        <v>51766</v>
      </c>
      <c r="G859" s="20">
        <v>51766</v>
      </c>
      <c r="H859" s="20" t="s">
        <v>32</v>
      </c>
      <c r="I859" s="20" t="s">
        <v>59</v>
      </c>
      <c r="J859" s="20">
        <v>10414844702</v>
      </c>
      <c r="K859" s="19" t="s">
        <v>415</v>
      </c>
      <c r="L859" s="19"/>
      <c r="M859" s="1" t="s">
        <v>35</v>
      </c>
      <c r="N859" s="2">
        <v>361540</v>
      </c>
      <c r="O859" s="1" t="s">
        <v>73</v>
      </c>
      <c r="P859" s="3">
        <v>51.192744407999996</v>
      </c>
      <c r="Q859" s="22">
        <f t="shared" si="93"/>
        <v>5.0119297913612915E-2</v>
      </c>
      <c r="R859" s="23">
        <f t="shared" si="94"/>
        <v>48.627000000000002</v>
      </c>
      <c r="S859" s="4">
        <v>0.1</v>
      </c>
      <c r="T859" s="3">
        <v>54.03</v>
      </c>
      <c r="U859" s="25">
        <f t="shared" si="95"/>
        <v>2.5657444079999934</v>
      </c>
      <c r="V859" s="26" t="str">
        <f t="shared" si="96"/>
        <v>5176610414844702361540</v>
      </c>
      <c r="W859" s="27">
        <v>43831</v>
      </c>
      <c r="X859" s="28"/>
      <c r="Y859" s="47"/>
      <c r="Z859" s="30">
        <f t="shared" si="97"/>
        <v>0</v>
      </c>
      <c r="AA859" s="31"/>
      <c r="AB859" s="32">
        <f t="shared" si="91"/>
        <v>0</v>
      </c>
      <c r="AC859" s="31"/>
      <c r="AD859" s="33">
        <f t="shared" si="92"/>
        <v>0</v>
      </c>
    </row>
    <row r="860" spans="1:30" s="46" customFormat="1" hidden="1" x14ac:dyDescent="0.2">
      <c r="A860" s="9">
        <v>2021</v>
      </c>
      <c r="B860" s="1" t="s">
        <v>3</v>
      </c>
      <c r="C860" s="35" t="s">
        <v>38</v>
      </c>
      <c r="D860" s="35" t="s">
        <v>413</v>
      </c>
      <c r="E860" s="35" t="s">
        <v>414</v>
      </c>
      <c r="F860" s="36">
        <v>51766</v>
      </c>
      <c r="G860" s="36">
        <v>51766</v>
      </c>
      <c r="H860" s="36" t="s">
        <v>32</v>
      </c>
      <c r="I860" s="36" t="s">
        <v>59</v>
      </c>
      <c r="J860" s="36">
        <v>10414844702</v>
      </c>
      <c r="K860" s="35" t="s">
        <v>415</v>
      </c>
      <c r="L860" s="35"/>
      <c r="M860" s="10" t="s">
        <v>44</v>
      </c>
      <c r="N860" s="37">
        <v>361569</v>
      </c>
      <c r="O860" s="10" t="s">
        <v>64</v>
      </c>
      <c r="P860" s="38">
        <v>24.49</v>
      </c>
      <c r="Q860" s="39">
        <f t="shared" si="93"/>
        <v>0</v>
      </c>
      <c r="R860" s="40">
        <f t="shared" si="94"/>
        <v>38.646000000000001</v>
      </c>
      <c r="S860" s="41">
        <v>0.1</v>
      </c>
      <c r="T860" s="38">
        <v>42.94</v>
      </c>
      <c r="U860" s="42">
        <f t="shared" si="95"/>
        <v>0</v>
      </c>
      <c r="V860" s="43" t="str">
        <f t="shared" si="96"/>
        <v>5176610414844702361569</v>
      </c>
      <c r="W860" s="44">
        <v>43831</v>
      </c>
      <c r="X860" s="45"/>
      <c r="Y860" s="47"/>
      <c r="Z860" s="30">
        <f t="shared" si="97"/>
        <v>0</v>
      </c>
      <c r="AA860" s="31"/>
      <c r="AB860" s="32">
        <f t="shared" si="91"/>
        <v>0</v>
      </c>
      <c r="AC860" s="31"/>
      <c r="AD860" s="33">
        <f t="shared" si="92"/>
        <v>0</v>
      </c>
    </row>
    <row r="861" spans="1:30" s="46" customFormat="1" hidden="1" x14ac:dyDescent="0.2">
      <c r="A861" s="9">
        <v>2021</v>
      </c>
      <c r="B861" s="1" t="s">
        <v>3</v>
      </c>
      <c r="C861" s="19" t="s">
        <v>38</v>
      </c>
      <c r="D861" s="19" t="s">
        <v>413</v>
      </c>
      <c r="E861" s="19" t="s">
        <v>414</v>
      </c>
      <c r="F861" s="20">
        <v>51766</v>
      </c>
      <c r="G861" s="20">
        <v>51766</v>
      </c>
      <c r="H861" s="20" t="s">
        <v>261</v>
      </c>
      <c r="I861" s="20" t="s">
        <v>308</v>
      </c>
      <c r="J861" s="20">
        <v>20101002242</v>
      </c>
      <c r="K861" s="19" t="s">
        <v>416</v>
      </c>
      <c r="L861" s="19"/>
      <c r="M861" s="1" t="s">
        <v>44</v>
      </c>
      <c r="N861" s="2">
        <v>361531</v>
      </c>
      <c r="O861" s="1" t="s">
        <v>72</v>
      </c>
      <c r="P861" s="3">
        <v>111.5301096</v>
      </c>
      <c r="Q861" s="22">
        <f t="shared" si="93"/>
        <v>0.23819674969637084</v>
      </c>
      <c r="R861" s="23">
        <f t="shared" si="94"/>
        <v>84.963999999999999</v>
      </c>
      <c r="S861" s="4">
        <v>0.12</v>
      </c>
      <c r="T861" s="3">
        <v>96.55</v>
      </c>
      <c r="U861" s="25">
        <f t="shared" si="95"/>
        <v>26.566109600000004</v>
      </c>
      <c r="V861" s="26" t="str">
        <f t="shared" si="96"/>
        <v>5176620101002242361531</v>
      </c>
      <c r="W861" s="27">
        <v>43831</v>
      </c>
      <c r="X861" s="28"/>
      <c r="Y861" s="47"/>
      <c r="Z861" s="30">
        <f t="shared" si="97"/>
        <v>0</v>
      </c>
      <c r="AA861" s="31"/>
      <c r="AB861" s="32">
        <f t="shared" si="91"/>
        <v>0</v>
      </c>
      <c r="AC861" s="31"/>
      <c r="AD861" s="33">
        <f t="shared" si="92"/>
        <v>0</v>
      </c>
    </row>
    <row r="862" spans="1:30" s="46" customFormat="1" hidden="1" x14ac:dyDescent="0.2">
      <c r="A862" s="9">
        <v>2021</v>
      </c>
      <c r="B862" s="1" t="s">
        <v>3</v>
      </c>
      <c r="C862" s="19" t="s">
        <v>38</v>
      </c>
      <c r="D862" s="19" t="s">
        <v>413</v>
      </c>
      <c r="E862" s="19" t="s">
        <v>414</v>
      </c>
      <c r="F862" s="20">
        <v>51766</v>
      </c>
      <c r="G862" s="20">
        <v>51766</v>
      </c>
      <c r="H862" s="20" t="s">
        <v>261</v>
      </c>
      <c r="I862" s="20" t="s">
        <v>308</v>
      </c>
      <c r="J862" s="20">
        <v>20101002242</v>
      </c>
      <c r="K862" s="19" t="s">
        <v>416</v>
      </c>
      <c r="L862" s="19"/>
      <c r="M862" s="1" t="s">
        <v>44</v>
      </c>
      <c r="N862" s="2">
        <v>361538</v>
      </c>
      <c r="O862" s="1" t="s">
        <v>213</v>
      </c>
      <c r="P862" s="3">
        <v>149.70571200000001</v>
      </c>
      <c r="Q862" s="22">
        <f t="shared" si="93"/>
        <v>0.28503997228910016</v>
      </c>
      <c r="R862" s="23">
        <f t="shared" si="94"/>
        <v>107.03359999999999</v>
      </c>
      <c r="S862" s="4">
        <v>0.12</v>
      </c>
      <c r="T862" s="3">
        <v>121.62909090909091</v>
      </c>
      <c r="U862" s="25">
        <f t="shared" si="95"/>
        <v>42.672112000000013</v>
      </c>
      <c r="V862" s="26" t="str">
        <f t="shared" si="96"/>
        <v>5176620101002242361538</v>
      </c>
      <c r="W862" s="27">
        <v>43831</v>
      </c>
      <c r="X862" s="28"/>
      <c r="Y862" s="47"/>
      <c r="Z862" s="30">
        <f t="shared" si="97"/>
        <v>0</v>
      </c>
      <c r="AA862" s="31"/>
      <c r="AB862" s="32">
        <f t="shared" si="91"/>
        <v>0</v>
      </c>
      <c r="AC862" s="31"/>
      <c r="AD862" s="33">
        <f t="shared" si="92"/>
        <v>0</v>
      </c>
    </row>
    <row r="863" spans="1:30" s="46" customFormat="1" hidden="1" x14ac:dyDescent="0.2">
      <c r="A863" s="9">
        <v>2021</v>
      </c>
      <c r="B863" s="1" t="s">
        <v>3</v>
      </c>
      <c r="C863" s="19" t="s">
        <v>38</v>
      </c>
      <c r="D863" s="19" t="s">
        <v>413</v>
      </c>
      <c r="E863" s="19" t="s">
        <v>414</v>
      </c>
      <c r="F863" s="20">
        <v>51766</v>
      </c>
      <c r="G863" s="20">
        <v>51766</v>
      </c>
      <c r="H863" s="20" t="s">
        <v>261</v>
      </c>
      <c r="I863" s="20" t="s">
        <v>308</v>
      </c>
      <c r="J863" s="20">
        <v>20101002242</v>
      </c>
      <c r="K863" s="19" t="s">
        <v>416</v>
      </c>
      <c r="L863" s="19"/>
      <c r="M863" s="1" t="s">
        <v>35</v>
      </c>
      <c r="N863" s="2">
        <v>361540</v>
      </c>
      <c r="O863" s="1" t="s">
        <v>73</v>
      </c>
      <c r="P863" s="3">
        <v>51.192744407999996</v>
      </c>
      <c r="Q863" s="22">
        <f t="shared" si="93"/>
        <v>0.30329189394998834</v>
      </c>
      <c r="R863" s="23">
        <f t="shared" si="94"/>
        <v>35.666400000000003</v>
      </c>
      <c r="S863" s="4">
        <v>0.12</v>
      </c>
      <c r="T863" s="3">
        <v>40.53</v>
      </c>
      <c r="U863" s="25">
        <f t="shared" si="95"/>
        <v>15.526344407999993</v>
      </c>
      <c r="V863" s="26" t="str">
        <f t="shared" si="96"/>
        <v>5176620101002242361540</v>
      </c>
      <c r="W863" s="27">
        <v>43831</v>
      </c>
      <c r="X863" s="28"/>
      <c r="Y863" s="47"/>
      <c r="Z863" s="30">
        <f t="shared" si="97"/>
        <v>0</v>
      </c>
      <c r="AA863" s="31"/>
      <c r="AB863" s="32">
        <f t="shared" si="91"/>
        <v>0</v>
      </c>
      <c r="AC863" s="31"/>
      <c r="AD863" s="33">
        <f t="shared" si="92"/>
        <v>0</v>
      </c>
    </row>
    <row r="864" spans="1:30" s="46" customFormat="1" hidden="1" x14ac:dyDescent="0.2">
      <c r="A864" s="9">
        <v>2021</v>
      </c>
      <c r="B864" s="1" t="s">
        <v>3</v>
      </c>
      <c r="C864" s="19" t="s">
        <v>38</v>
      </c>
      <c r="D864" s="19" t="s">
        <v>413</v>
      </c>
      <c r="E864" s="19" t="s">
        <v>414</v>
      </c>
      <c r="F864" s="20">
        <v>51766</v>
      </c>
      <c r="G864" s="20">
        <v>51766</v>
      </c>
      <c r="H864" s="20" t="s">
        <v>261</v>
      </c>
      <c r="I864" s="20" t="s">
        <v>308</v>
      </c>
      <c r="J864" s="20">
        <v>20101002242</v>
      </c>
      <c r="K864" s="19" t="s">
        <v>416</v>
      </c>
      <c r="L864" s="19"/>
      <c r="M864" s="1" t="s">
        <v>74</v>
      </c>
      <c r="N864" s="2">
        <v>370040</v>
      </c>
      <c r="O864" s="1" t="s">
        <v>89</v>
      </c>
      <c r="P864" s="3">
        <v>173.88983664</v>
      </c>
      <c r="Q864" s="22">
        <f t="shared" si="93"/>
        <v>0.1638671770046698</v>
      </c>
      <c r="R864" s="23">
        <f t="shared" si="94"/>
        <v>145.39500000000001</v>
      </c>
      <c r="S864" s="4">
        <v>0.12</v>
      </c>
      <c r="T864" s="3">
        <v>165.22159090909091</v>
      </c>
      <c r="U864" s="25">
        <f t="shared" si="95"/>
        <v>28.494836639999988</v>
      </c>
      <c r="V864" s="26" t="str">
        <f t="shared" si="96"/>
        <v>5176620101002242370040</v>
      </c>
      <c r="W864" s="27">
        <v>43831</v>
      </c>
      <c r="X864" s="28"/>
      <c r="Y864" s="47"/>
      <c r="Z864" s="30">
        <f t="shared" si="97"/>
        <v>0</v>
      </c>
      <c r="AA864" s="31"/>
      <c r="AB864" s="32">
        <f t="shared" si="91"/>
        <v>0</v>
      </c>
      <c r="AC864" s="31"/>
      <c r="AD864" s="33">
        <f t="shared" si="92"/>
        <v>0</v>
      </c>
    </row>
    <row r="865" spans="1:30" s="46" customFormat="1" hidden="1" x14ac:dyDescent="0.2">
      <c r="A865" s="9">
        <v>2021</v>
      </c>
      <c r="B865" s="1" t="s">
        <v>3</v>
      </c>
      <c r="C865" s="19" t="s">
        <v>38</v>
      </c>
      <c r="D865" s="19" t="s">
        <v>413</v>
      </c>
      <c r="E865" s="19" t="s">
        <v>414</v>
      </c>
      <c r="F865" s="20">
        <v>51766</v>
      </c>
      <c r="G865" s="20">
        <v>51766</v>
      </c>
      <c r="H865" s="20" t="s">
        <v>261</v>
      </c>
      <c r="I865" s="20" t="s">
        <v>392</v>
      </c>
      <c r="J865" s="20">
        <v>20122667660</v>
      </c>
      <c r="K865" s="19" t="s">
        <v>417</v>
      </c>
      <c r="L865" s="19"/>
      <c r="M865" s="1" t="s">
        <v>35</v>
      </c>
      <c r="N865" s="2">
        <v>361413</v>
      </c>
      <c r="O865" s="1" t="s">
        <v>418</v>
      </c>
      <c r="P865" s="3">
        <v>40</v>
      </c>
      <c r="Q865" s="22">
        <f t="shared" si="93"/>
        <v>0.41125</v>
      </c>
      <c r="R865" s="23">
        <f t="shared" si="94"/>
        <v>23.55</v>
      </c>
      <c r="S865" s="4">
        <v>0</v>
      </c>
      <c r="T865" s="3">
        <v>23.55</v>
      </c>
      <c r="U865" s="25">
        <f t="shared" si="95"/>
        <v>16.45</v>
      </c>
      <c r="V865" s="26" t="str">
        <f t="shared" si="96"/>
        <v>5176620122667660361413</v>
      </c>
      <c r="W865" s="27">
        <v>43831</v>
      </c>
      <c r="X865" s="28"/>
      <c r="Y865" s="47"/>
      <c r="Z865" s="30">
        <f t="shared" si="97"/>
        <v>0</v>
      </c>
      <c r="AA865" s="31"/>
      <c r="AB865" s="32">
        <f t="shared" si="91"/>
        <v>0</v>
      </c>
      <c r="AC865" s="31"/>
      <c r="AD865" s="33">
        <f t="shared" si="92"/>
        <v>0</v>
      </c>
    </row>
    <row r="866" spans="1:30" s="46" customFormat="1" hidden="1" x14ac:dyDescent="0.2">
      <c r="A866" s="9">
        <v>2021</v>
      </c>
      <c r="B866" s="1" t="s">
        <v>3</v>
      </c>
      <c r="C866" s="19" t="s">
        <v>38</v>
      </c>
      <c r="D866" s="19" t="s">
        <v>413</v>
      </c>
      <c r="E866" s="19" t="s">
        <v>414</v>
      </c>
      <c r="F866" s="20">
        <v>51766</v>
      </c>
      <c r="G866" s="20">
        <v>51766</v>
      </c>
      <c r="H866" s="20" t="s">
        <v>261</v>
      </c>
      <c r="I866" s="20" t="s">
        <v>392</v>
      </c>
      <c r="J866" s="20">
        <v>20122667660</v>
      </c>
      <c r="K866" s="19" t="s">
        <v>417</v>
      </c>
      <c r="L866" s="19"/>
      <c r="M866" s="1" t="s">
        <v>44</v>
      </c>
      <c r="N866" s="2">
        <v>361532</v>
      </c>
      <c r="O866" s="1" t="s">
        <v>45</v>
      </c>
      <c r="P866" s="3">
        <v>24.870425957550601</v>
      </c>
      <c r="Q866" s="22">
        <f t="shared" si="93"/>
        <v>0.26828756246230956</v>
      </c>
      <c r="R866" s="23">
        <f t="shared" si="94"/>
        <v>18.198</v>
      </c>
      <c r="S866" s="4">
        <v>0.1</v>
      </c>
      <c r="T866" s="3">
        <v>20.22</v>
      </c>
      <c r="U866" s="25">
        <f t="shared" si="95"/>
        <v>6.6724259575506011</v>
      </c>
      <c r="V866" s="26" t="str">
        <f t="shared" si="96"/>
        <v>5176620122667660361532</v>
      </c>
      <c r="W866" s="27">
        <v>43831</v>
      </c>
      <c r="X866" s="28"/>
      <c r="Y866" s="47"/>
      <c r="Z866" s="30">
        <f t="shared" si="97"/>
        <v>0</v>
      </c>
      <c r="AA866" s="31"/>
      <c r="AB866" s="32">
        <f t="shared" si="91"/>
        <v>0</v>
      </c>
      <c r="AC866" s="31"/>
      <c r="AD866" s="33">
        <f t="shared" si="92"/>
        <v>0</v>
      </c>
    </row>
    <row r="867" spans="1:30" s="46" customFormat="1" hidden="1" x14ac:dyDescent="0.2">
      <c r="A867" s="9">
        <v>2021</v>
      </c>
      <c r="B867" s="1" t="s">
        <v>3</v>
      </c>
      <c r="C867" s="19" t="s">
        <v>38</v>
      </c>
      <c r="D867" s="19" t="s">
        <v>413</v>
      </c>
      <c r="E867" s="19" t="s">
        <v>414</v>
      </c>
      <c r="F867" s="20">
        <v>51766</v>
      </c>
      <c r="G867" s="20">
        <v>51766</v>
      </c>
      <c r="H867" s="20" t="s">
        <v>261</v>
      </c>
      <c r="I867" s="20" t="s">
        <v>392</v>
      </c>
      <c r="J867" s="20">
        <v>20122667660</v>
      </c>
      <c r="K867" s="19" t="s">
        <v>417</v>
      </c>
      <c r="L867" s="19"/>
      <c r="M867" s="1" t="s">
        <v>74</v>
      </c>
      <c r="N867" s="2">
        <v>370040</v>
      </c>
      <c r="O867" s="1" t="s">
        <v>89</v>
      </c>
      <c r="P867" s="3">
        <v>173.88983664</v>
      </c>
      <c r="Q867" s="22">
        <f t="shared" si="93"/>
        <v>0.14486415830023058</v>
      </c>
      <c r="R867" s="23">
        <f t="shared" si="94"/>
        <v>148.69943181818181</v>
      </c>
      <c r="S867" s="4">
        <v>0.1</v>
      </c>
      <c r="T867" s="3">
        <v>165.22159090909091</v>
      </c>
      <c r="U867" s="25">
        <f t="shared" si="95"/>
        <v>25.190404821818191</v>
      </c>
      <c r="V867" s="26" t="str">
        <f t="shared" si="96"/>
        <v>5176620122667660370040</v>
      </c>
      <c r="W867" s="27">
        <v>43831</v>
      </c>
      <c r="X867" s="28"/>
      <c r="Y867" s="47"/>
      <c r="Z867" s="30">
        <f t="shared" si="97"/>
        <v>0</v>
      </c>
      <c r="AA867" s="31"/>
      <c r="AB867" s="32">
        <f t="shared" si="91"/>
        <v>0</v>
      </c>
      <c r="AC867" s="31"/>
      <c r="AD867" s="33">
        <f t="shared" si="92"/>
        <v>0</v>
      </c>
    </row>
    <row r="868" spans="1:30" s="46" customFormat="1" hidden="1" x14ac:dyDescent="0.2">
      <c r="A868" s="9">
        <v>2021</v>
      </c>
      <c r="B868" s="1" t="s">
        <v>3</v>
      </c>
      <c r="C868" s="19" t="s">
        <v>38</v>
      </c>
      <c r="D868" s="19" t="s">
        <v>413</v>
      </c>
      <c r="E868" s="19" t="s">
        <v>414</v>
      </c>
      <c r="F868" s="20">
        <v>51766</v>
      </c>
      <c r="G868" s="20">
        <v>51766</v>
      </c>
      <c r="H868" s="20" t="s">
        <v>261</v>
      </c>
      <c r="I868" s="20" t="s">
        <v>392</v>
      </c>
      <c r="J868" s="20">
        <v>20122667660</v>
      </c>
      <c r="K868" s="19" t="s">
        <v>417</v>
      </c>
      <c r="L868" s="19"/>
      <c r="M868" s="1" t="s">
        <v>74</v>
      </c>
      <c r="N868" s="2">
        <v>370042</v>
      </c>
      <c r="O868" s="1" t="s">
        <v>90</v>
      </c>
      <c r="P868" s="3">
        <v>121</v>
      </c>
      <c r="Q868" s="22">
        <f t="shared" si="93"/>
        <v>7.8429752066115688E-2</v>
      </c>
      <c r="R868" s="23">
        <f t="shared" si="94"/>
        <v>111.51</v>
      </c>
      <c r="S868" s="4">
        <v>0.1</v>
      </c>
      <c r="T868" s="3">
        <v>123.9</v>
      </c>
      <c r="U868" s="25">
        <f t="shared" si="95"/>
        <v>9.4899999999999949</v>
      </c>
      <c r="V868" s="26" t="str">
        <f t="shared" si="96"/>
        <v>5176620122667660370042</v>
      </c>
      <c r="W868" s="27">
        <v>43831</v>
      </c>
      <c r="X868" s="28"/>
      <c r="Y868" s="47"/>
      <c r="Z868" s="30">
        <f t="shared" si="97"/>
        <v>0</v>
      </c>
      <c r="AA868" s="31"/>
      <c r="AB868" s="32">
        <f t="shared" si="91"/>
        <v>0</v>
      </c>
      <c r="AC868" s="31"/>
      <c r="AD868" s="33">
        <f t="shared" si="92"/>
        <v>0</v>
      </c>
    </row>
    <row r="869" spans="1:30" s="46" customFormat="1" hidden="1" x14ac:dyDescent="0.2">
      <c r="A869" s="9">
        <v>2021</v>
      </c>
      <c r="B869" s="1" t="s">
        <v>3</v>
      </c>
      <c r="C869" s="19" t="s">
        <v>38</v>
      </c>
      <c r="D869" s="19" t="s">
        <v>413</v>
      </c>
      <c r="E869" s="19" t="s">
        <v>414</v>
      </c>
      <c r="F869" s="20">
        <v>51766</v>
      </c>
      <c r="G869" s="20">
        <v>51766</v>
      </c>
      <c r="H869" s="20" t="s">
        <v>32</v>
      </c>
      <c r="I869" s="20" t="s">
        <v>419</v>
      </c>
      <c r="J869" s="20">
        <v>20330444372</v>
      </c>
      <c r="K869" s="19" t="s">
        <v>420</v>
      </c>
      <c r="L869" s="19"/>
      <c r="M869" s="1" t="s">
        <v>44</v>
      </c>
      <c r="N869" s="2">
        <v>361532</v>
      </c>
      <c r="O869" s="1" t="s">
        <v>45</v>
      </c>
      <c r="P869" s="3">
        <v>24.870425957550601</v>
      </c>
      <c r="Q869" s="22">
        <f t="shared" si="93"/>
        <v>0.19001387292749117</v>
      </c>
      <c r="R869" s="23">
        <f t="shared" si="94"/>
        <v>20.144700000000004</v>
      </c>
      <c r="S869" s="4">
        <v>0.1</v>
      </c>
      <c r="T869" s="3">
        <v>22.383000000000003</v>
      </c>
      <c r="U869" s="25">
        <f t="shared" si="95"/>
        <v>4.7257259575505977</v>
      </c>
      <c r="V869" s="26" t="str">
        <f t="shared" si="96"/>
        <v>5176620330444372361532</v>
      </c>
      <c r="W869" s="27">
        <v>43831</v>
      </c>
      <c r="X869" s="28"/>
      <c r="Y869" s="47"/>
      <c r="Z869" s="30">
        <f t="shared" si="97"/>
        <v>0</v>
      </c>
      <c r="AA869" s="31"/>
      <c r="AB869" s="32">
        <f t="shared" si="91"/>
        <v>0</v>
      </c>
      <c r="AC869" s="31"/>
      <c r="AD869" s="33">
        <f t="shared" si="92"/>
        <v>0</v>
      </c>
    </row>
    <row r="870" spans="1:30" s="46" customFormat="1" hidden="1" x14ac:dyDescent="0.2">
      <c r="A870" s="9">
        <v>2021</v>
      </c>
      <c r="B870" s="1" t="s">
        <v>3</v>
      </c>
      <c r="C870" s="19" t="s">
        <v>38</v>
      </c>
      <c r="D870" s="19" t="s">
        <v>413</v>
      </c>
      <c r="E870" s="19" t="s">
        <v>414</v>
      </c>
      <c r="F870" s="20">
        <v>51766</v>
      </c>
      <c r="G870" s="20">
        <v>51766</v>
      </c>
      <c r="H870" s="20" t="s">
        <v>32</v>
      </c>
      <c r="I870" s="20" t="s">
        <v>419</v>
      </c>
      <c r="J870" s="20">
        <v>20330444372</v>
      </c>
      <c r="K870" s="19" t="s">
        <v>420</v>
      </c>
      <c r="L870" s="19"/>
      <c r="M870" s="1" t="s">
        <v>35</v>
      </c>
      <c r="N870" s="2">
        <v>361541</v>
      </c>
      <c r="O870" s="1" t="s">
        <v>36</v>
      </c>
      <c r="P870" s="3">
        <v>31.07226</v>
      </c>
      <c r="Q870" s="22">
        <f t="shared" si="93"/>
        <v>0.2400552776013074</v>
      </c>
      <c r="R870" s="23">
        <f t="shared" si="94"/>
        <v>23.613199999999999</v>
      </c>
      <c r="S870" s="4">
        <v>7.0000000000000007E-2</v>
      </c>
      <c r="T870" s="3">
        <v>25.390537634408602</v>
      </c>
      <c r="U870" s="25">
        <f t="shared" si="95"/>
        <v>7.4590600000000009</v>
      </c>
      <c r="V870" s="26" t="str">
        <f t="shared" si="96"/>
        <v>5176620330444372361541</v>
      </c>
      <c r="W870" s="27">
        <v>43831</v>
      </c>
      <c r="X870" s="28"/>
      <c r="Y870" s="47"/>
      <c r="Z870" s="30">
        <f t="shared" si="97"/>
        <v>0</v>
      </c>
      <c r="AA870" s="31"/>
      <c r="AB870" s="32">
        <f t="shared" si="91"/>
        <v>0</v>
      </c>
      <c r="AC870" s="31"/>
      <c r="AD870" s="33">
        <f t="shared" si="92"/>
        <v>0</v>
      </c>
    </row>
    <row r="871" spans="1:30" s="46" customFormat="1" hidden="1" x14ac:dyDescent="0.2">
      <c r="A871" s="9">
        <v>2021</v>
      </c>
      <c r="B871" s="1" t="s">
        <v>3</v>
      </c>
      <c r="C871" s="19" t="s">
        <v>38</v>
      </c>
      <c r="D871" s="19" t="s">
        <v>413</v>
      </c>
      <c r="E871" s="19" t="s">
        <v>414</v>
      </c>
      <c r="F871" s="20">
        <v>51766</v>
      </c>
      <c r="G871" s="20">
        <v>51766</v>
      </c>
      <c r="H871" s="20" t="s">
        <v>32</v>
      </c>
      <c r="I871" s="20" t="s">
        <v>419</v>
      </c>
      <c r="J871" s="20">
        <v>20330444372</v>
      </c>
      <c r="K871" s="19" t="s">
        <v>420</v>
      </c>
      <c r="L871" s="19"/>
      <c r="M871" s="1" t="s">
        <v>35</v>
      </c>
      <c r="N871" s="2">
        <v>361571</v>
      </c>
      <c r="O871" s="1" t="s">
        <v>37</v>
      </c>
      <c r="P871" s="3">
        <v>25.216627835683624</v>
      </c>
      <c r="Q871" s="22">
        <f t="shared" si="93"/>
        <v>6.3586132377884463E-2</v>
      </c>
      <c r="R871" s="23">
        <f t="shared" si="94"/>
        <v>23.613199999999999</v>
      </c>
      <c r="S871" s="4">
        <v>7.0000000000000007E-2</v>
      </c>
      <c r="T871" s="3">
        <v>25.390537634408602</v>
      </c>
      <c r="U871" s="25">
        <f t="shared" si="95"/>
        <v>1.6034278356836253</v>
      </c>
      <c r="V871" s="26" t="str">
        <f t="shared" si="96"/>
        <v>5176620330444372361571</v>
      </c>
      <c r="W871" s="27">
        <v>43831</v>
      </c>
      <c r="X871" s="28"/>
      <c r="Y871" s="47"/>
      <c r="Z871" s="30">
        <f t="shared" si="97"/>
        <v>0</v>
      </c>
      <c r="AA871" s="31"/>
      <c r="AB871" s="32">
        <f t="shared" si="91"/>
        <v>0</v>
      </c>
      <c r="AC871" s="31"/>
      <c r="AD871" s="33">
        <f t="shared" si="92"/>
        <v>0</v>
      </c>
    </row>
    <row r="872" spans="1:30" s="46" customFormat="1" hidden="1" x14ac:dyDescent="0.2">
      <c r="A872" s="9">
        <v>2021</v>
      </c>
      <c r="B872" s="1" t="s">
        <v>3</v>
      </c>
      <c r="C872" s="19" t="s">
        <v>38</v>
      </c>
      <c r="D872" s="19" t="s">
        <v>413</v>
      </c>
      <c r="E872" s="19" t="s">
        <v>414</v>
      </c>
      <c r="F872" s="20">
        <v>51766</v>
      </c>
      <c r="G872" s="20">
        <v>51766</v>
      </c>
      <c r="H872" s="20" t="s">
        <v>32</v>
      </c>
      <c r="I872" s="20" t="s">
        <v>419</v>
      </c>
      <c r="J872" s="20">
        <v>20330444372</v>
      </c>
      <c r="K872" s="19" t="s">
        <v>420</v>
      </c>
      <c r="L872" s="19"/>
      <c r="M872" s="1" t="s">
        <v>74</v>
      </c>
      <c r="N872" s="2">
        <v>370040</v>
      </c>
      <c r="O872" s="1" t="s">
        <v>89</v>
      </c>
      <c r="P872" s="3">
        <v>173.88983664</v>
      </c>
      <c r="Q872" s="22">
        <f t="shared" si="93"/>
        <v>0.17999922965480564</v>
      </c>
      <c r="R872" s="23">
        <f t="shared" si="94"/>
        <v>142.5898</v>
      </c>
      <c r="S872" s="4">
        <v>0.1</v>
      </c>
      <c r="T872" s="3">
        <v>158.43311111111112</v>
      </c>
      <c r="U872" s="25">
        <f t="shared" si="95"/>
        <v>31.300036640000002</v>
      </c>
      <c r="V872" s="26" t="str">
        <f t="shared" si="96"/>
        <v>5176620330444372370040</v>
      </c>
      <c r="W872" s="27">
        <v>43831</v>
      </c>
      <c r="X872" s="28"/>
      <c r="Y872" s="47"/>
      <c r="Z872" s="30">
        <f t="shared" si="97"/>
        <v>0</v>
      </c>
      <c r="AA872" s="31"/>
      <c r="AB872" s="32">
        <f t="shared" si="91"/>
        <v>0</v>
      </c>
      <c r="AC872" s="31"/>
      <c r="AD872" s="33">
        <f t="shared" si="92"/>
        <v>0</v>
      </c>
    </row>
    <row r="873" spans="1:30" s="46" customFormat="1" hidden="1" x14ac:dyDescent="0.2">
      <c r="A873" s="9">
        <v>2021</v>
      </c>
      <c r="B873" s="1" t="s">
        <v>3</v>
      </c>
      <c r="C873" s="19" t="s">
        <v>38</v>
      </c>
      <c r="D873" s="19" t="s">
        <v>413</v>
      </c>
      <c r="E873" s="19" t="s">
        <v>414</v>
      </c>
      <c r="F873" s="20">
        <v>51766</v>
      </c>
      <c r="G873" s="20">
        <v>51766</v>
      </c>
      <c r="H873" s="20" t="s">
        <v>41</v>
      </c>
      <c r="I873" s="20" t="s">
        <v>421</v>
      </c>
      <c r="J873" s="20">
        <v>20337771085</v>
      </c>
      <c r="K873" s="19" t="s">
        <v>422</v>
      </c>
      <c r="L873" s="19"/>
      <c r="M873" s="1" t="s">
        <v>44</v>
      </c>
      <c r="N873" s="2">
        <v>361535</v>
      </c>
      <c r="O873" s="1" t="s">
        <v>63</v>
      </c>
      <c r="P873" s="3">
        <v>40.678559999999997</v>
      </c>
      <c r="Q873" s="22">
        <f t="shared" si="93"/>
        <v>0.35100947526166115</v>
      </c>
      <c r="R873" s="23">
        <f t="shared" si="94"/>
        <v>26.4</v>
      </c>
      <c r="S873" s="4">
        <v>0.12</v>
      </c>
      <c r="T873" s="3">
        <v>30</v>
      </c>
      <c r="U873" s="25">
        <f t="shared" si="95"/>
        <v>14.278559999999999</v>
      </c>
      <c r="V873" s="26" t="str">
        <f t="shared" si="96"/>
        <v>5176620337771085361535</v>
      </c>
      <c r="W873" s="27">
        <v>43831</v>
      </c>
      <c r="X873" s="28"/>
      <c r="Y873" s="47"/>
      <c r="Z873" s="30">
        <f t="shared" si="97"/>
        <v>0</v>
      </c>
      <c r="AA873" s="31"/>
      <c r="AB873" s="32">
        <f t="shared" si="91"/>
        <v>0</v>
      </c>
      <c r="AC873" s="31"/>
      <c r="AD873" s="33">
        <f t="shared" si="92"/>
        <v>0</v>
      </c>
    </row>
    <row r="874" spans="1:30" s="46" customFormat="1" hidden="1" x14ac:dyDescent="0.2">
      <c r="A874" s="9">
        <v>2021</v>
      </c>
      <c r="B874" s="1" t="s">
        <v>3</v>
      </c>
      <c r="C874" s="35" t="s">
        <v>38</v>
      </c>
      <c r="D874" s="35" t="s">
        <v>413</v>
      </c>
      <c r="E874" s="35" t="s">
        <v>414</v>
      </c>
      <c r="F874" s="36">
        <v>51766</v>
      </c>
      <c r="G874" s="36">
        <v>51766</v>
      </c>
      <c r="H874" s="36" t="s">
        <v>41</v>
      </c>
      <c r="I874" s="36" t="s">
        <v>421</v>
      </c>
      <c r="J874" s="36">
        <v>20337771085</v>
      </c>
      <c r="K874" s="35" t="s">
        <v>422</v>
      </c>
      <c r="L874" s="35"/>
      <c r="M874" s="10" t="s">
        <v>44</v>
      </c>
      <c r="N874" s="37">
        <v>361569</v>
      </c>
      <c r="O874" s="10" t="s">
        <v>64</v>
      </c>
      <c r="P874" s="38">
        <v>24.49</v>
      </c>
      <c r="Q874" s="39">
        <f t="shared" si="93"/>
        <v>0</v>
      </c>
      <c r="R874" s="40">
        <f t="shared" si="94"/>
        <v>26.4</v>
      </c>
      <c r="S874" s="41">
        <v>0.12</v>
      </c>
      <c r="T874" s="38">
        <v>30</v>
      </c>
      <c r="U874" s="42">
        <f t="shared" si="95"/>
        <v>0</v>
      </c>
      <c r="V874" s="43" t="str">
        <f t="shared" si="96"/>
        <v>5176620337771085361569</v>
      </c>
      <c r="W874" s="44">
        <v>43831</v>
      </c>
      <c r="X874" s="45"/>
      <c r="Y874" s="47"/>
      <c r="Z874" s="30">
        <f t="shared" si="97"/>
        <v>0</v>
      </c>
      <c r="AA874" s="31"/>
      <c r="AB874" s="32">
        <f t="shared" si="91"/>
        <v>0</v>
      </c>
      <c r="AC874" s="31"/>
      <c r="AD874" s="33">
        <f t="shared" si="92"/>
        <v>0</v>
      </c>
    </row>
    <row r="875" spans="1:30" s="46" customFormat="1" hidden="1" x14ac:dyDescent="0.2">
      <c r="A875" s="9">
        <v>2021</v>
      </c>
      <c r="B875" s="1" t="s">
        <v>3</v>
      </c>
      <c r="C875" s="19" t="s">
        <v>38</v>
      </c>
      <c r="D875" s="19" t="s">
        <v>413</v>
      </c>
      <c r="E875" s="19" t="s">
        <v>414</v>
      </c>
      <c r="F875" s="20">
        <v>51766</v>
      </c>
      <c r="G875" s="20">
        <v>51766</v>
      </c>
      <c r="H875" s="20" t="s">
        <v>208</v>
      </c>
      <c r="I875" s="20" t="s">
        <v>226</v>
      </c>
      <c r="J875" s="20">
        <v>20511228523</v>
      </c>
      <c r="K875" s="19" t="s">
        <v>423</v>
      </c>
      <c r="L875" s="19"/>
      <c r="M875" s="1" t="s">
        <v>35</v>
      </c>
      <c r="N875" s="2">
        <v>361377</v>
      </c>
      <c r="O875" s="1" t="s">
        <v>83</v>
      </c>
      <c r="P875" s="3">
        <v>53.654772600000001</v>
      </c>
      <c r="Q875" s="22">
        <f t="shared" si="93"/>
        <v>0.16969175636763389</v>
      </c>
      <c r="R875" s="23">
        <f t="shared" si="94"/>
        <v>44.550000000000004</v>
      </c>
      <c r="S875" s="4">
        <v>0.1</v>
      </c>
      <c r="T875" s="3">
        <v>49.5</v>
      </c>
      <c r="U875" s="25">
        <f t="shared" si="95"/>
        <v>9.1047725999999969</v>
      </c>
      <c r="V875" s="26" t="str">
        <f t="shared" si="96"/>
        <v>5176620511228523361377</v>
      </c>
      <c r="W875" s="27">
        <v>43831</v>
      </c>
      <c r="X875" s="28"/>
      <c r="Y875" s="47"/>
      <c r="Z875" s="30">
        <f t="shared" si="97"/>
        <v>0</v>
      </c>
      <c r="AA875" s="31"/>
      <c r="AB875" s="32">
        <f t="shared" si="91"/>
        <v>0</v>
      </c>
      <c r="AC875" s="31"/>
      <c r="AD875" s="33">
        <f t="shared" si="92"/>
        <v>0</v>
      </c>
    </row>
    <row r="876" spans="1:30" s="46" customFormat="1" hidden="1" x14ac:dyDescent="0.2">
      <c r="A876" s="9">
        <v>2021</v>
      </c>
      <c r="B876" s="1" t="s">
        <v>3</v>
      </c>
      <c r="C876" s="19" t="s">
        <v>38</v>
      </c>
      <c r="D876" s="19" t="s">
        <v>413</v>
      </c>
      <c r="E876" s="19" t="s">
        <v>414</v>
      </c>
      <c r="F876" s="20">
        <v>51766</v>
      </c>
      <c r="G876" s="20">
        <v>51766</v>
      </c>
      <c r="H876" s="20" t="s">
        <v>208</v>
      </c>
      <c r="I876" s="20" t="s">
        <v>226</v>
      </c>
      <c r="J876" s="20">
        <v>20511228523</v>
      </c>
      <c r="K876" s="19" t="s">
        <v>423</v>
      </c>
      <c r="L876" s="19"/>
      <c r="M876" s="1" t="s">
        <v>44</v>
      </c>
      <c r="N876" s="2">
        <v>361530</v>
      </c>
      <c r="O876" s="1" t="s">
        <v>192</v>
      </c>
      <c r="P876" s="3">
        <v>114.948756</v>
      </c>
      <c r="Q876" s="22">
        <f t="shared" si="93"/>
        <v>5.2621326323879503E-2</v>
      </c>
      <c r="R876" s="23">
        <f t="shared" si="94"/>
        <v>108.9</v>
      </c>
      <c r="S876" s="4">
        <v>0.1</v>
      </c>
      <c r="T876" s="3">
        <v>121</v>
      </c>
      <c r="U876" s="25">
        <f t="shared" si="95"/>
        <v>6.0487559999999974</v>
      </c>
      <c r="V876" s="26" t="str">
        <f t="shared" si="96"/>
        <v>5176620511228523361530</v>
      </c>
      <c r="W876" s="27">
        <v>43831</v>
      </c>
      <c r="X876" s="28"/>
      <c r="Y876" s="47"/>
      <c r="Z876" s="30">
        <f t="shared" si="97"/>
        <v>0</v>
      </c>
      <c r="AA876" s="31"/>
      <c r="AB876" s="32">
        <f t="shared" si="91"/>
        <v>0</v>
      </c>
      <c r="AC876" s="31"/>
      <c r="AD876" s="33">
        <f t="shared" si="92"/>
        <v>0</v>
      </c>
    </row>
    <row r="877" spans="1:30" s="46" customFormat="1" hidden="1" x14ac:dyDescent="0.2">
      <c r="A877" s="9">
        <v>2021</v>
      </c>
      <c r="B877" s="1" t="s">
        <v>3</v>
      </c>
      <c r="C877" s="19" t="s">
        <v>38</v>
      </c>
      <c r="D877" s="19" t="s">
        <v>413</v>
      </c>
      <c r="E877" s="19" t="s">
        <v>414</v>
      </c>
      <c r="F877" s="20">
        <v>51766</v>
      </c>
      <c r="G877" s="20">
        <v>51766</v>
      </c>
      <c r="H877" s="20" t="s">
        <v>208</v>
      </c>
      <c r="I877" s="20" t="s">
        <v>226</v>
      </c>
      <c r="J877" s="20">
        <v>20537195038</v>
      </c>
      <c r="K877" s="19" t="s">
        <v>424</v>
      </c>
      <c r="L877" s="19"/>
      <c r="M877" s="1" t="s">
        <v>35</v>
      </c>
      <c r="N877" s="2">
        <v>360374</v>
      </c>
      <c r="O877" s="1" t="s">
        <v>133</v>
      </c>
      <c r="P877" s="3">
        <v>39.363948000000001</v>
      </c>
      <c r="Q877" s="22">
        <f t="shared" si="93"/>
        <v>0.21755815753033714</v>
      </c>
      <c r="R877" s="23">
        <f t="shared" si="94"/>
        <v>30.8</v>
      </c>
      <c r="S877" s="4">
        <v>0.12</v>
      </c>
      <c r="T877" s="3">
        <v>35</v>
      </c>
      <c r="U877" s="25">
        <f t="shared" si="95"/>
        <v>8.5639479999999999</v>
      </c>
      <c r="V877" s="26" t="str">
        <f t="shared" si="96"/>
        <v>5176620537195038360374</v>
      </c>
      <c r="W877" s="27">
        <v>43831</v>
      </c>
      <c r="X877" s="28"/>
      <c r="Y877" s="47"/>
      <c r="Z877" s="30">
        <f t="shared" si="97"/>
        <v>0</v>
      </c>
      <c r="AA877" s="31"/>
      <c r="AB877" s="32">
        <f t="shared" si="91"/>
        <v>0</v>
      </c>
      <c r="AC877" s="31"/>
      <c r="AD877" s="33">
        <f t="shared" si="92"/>
        <v>0</v>
      </c>
    </row>
    <row r="878" spans="1:30" s="46" customFormat="1" hidden="1" x14ac:dyDescent="0.2">
      <c r="A878" s="9">
        <v>2021</v>
      </c>
      <c r="B878" s="1" t="s">
        <v>3</v>
      </c>
      <c r="C878" s="19" t="s">
        <v>38</v>
      </c>
      <c r="D878" s="19" t="s">
        <v>413</v>
      </c>
      <c r="E878" s="19" t="s">
        <v>414</v>
      </c>
      <c r="F878" s="20">
        <v>51766</v>
      </c>
      <c r="G878" s="20">
        <v>51766</v>
      </c>
      <c r="H878" s="20" t="s">
        <v>208</v>
      </c>
      <c r="I878" s="20" t="s">
        <v>226</v>
      </c>
      <c r="J878" s="20">
        <v>20537195038</v>
      </c>
      <c r="K878" s="19" t="s">
        <v>424</v>
      </c>
      <c r="L878" s="19"/>
      <c r="M878" s="1" t="s">
        <v>44</v>
      </c>
      <c r="N878" s="2">
        <v>360511</v>
      </c>
      <c r="O878" s="1" t="s">
        <v>229</v>
      </c>
      <c r="P878" s="3">
        <v>114.38902800000001</v>
      </c>
      <c r="Q878" s="22">
        <f t="shared" si="93"/>
        <v>0.24085026756237493</v>
      </c>
      <c r="R878" s="23">
        <f t="shared" si="94"/>
        <v>86.838400000000007</v>
      </c>
      <c r="S878" s="4">
        <v>0.12</v>
      </c>
      <c r="T878" s="3">
        <v>98.68</v>
      </c>
      <c r="U878" s="25">
        <f t="shared" si="95"/>
        <v>27.550628000000003</v>
      </c>
      <c r="V878" s="26" t="str">
        <f t="shared" si="96"/>
        <v>5176620537195038360511</v>
      </c>
      <c r="W878" s="27">
        <v>43831</v>
      </c>
      <c r="X878" s="28"/>
      <c r="Y878" s="47"/>
      <c r="Z878" s="30">
        <f t="shared" si="97"/>
        <v>0</v>
      </c>
      <c r="AA878" s="31"/>
      <c r="AB878" s="32">
        <f t="shared" si="91"/>
        <v>0</v>
      </c>
      <c r="AC878" s="31"/>
      <c r="AD878" s="33">
        <f t="shared" si="92"/>
        <v>0</v>
      </c>
    </row>
    <row r="879" spans="1:30" s="46" customFormat="1" hidden="1" x14ac:dyDescent="0.2">
      <c r="A879" s="9">
        <v>2021</v>
      </c>
      <c r="B879" s="1" t="s">
        <v>3</v>
      </c>
      <c r="C879" s="19" t="s">
        <v>38</v>
      </c>
      <c r="D879" s="19" t="s">
        <v>413</v>
      </c>
      <c r="E879" s="19" t="s">
        <v>414</v>
      </c>
      <c r="F879" s="20">
        <v>51766</v>
      </c>
      <c r="G879" s="20">
        <v>51766</v>
      </c>
      <c r="H879" s="20" t="s">
        <v>208</v>
      </c>
      <c r="I879" s="20" t="s">
        <v>226</v>
      </c>
      <c r="J879" s="20">
        <v>20537195038</v>
      </c>
      <c r="K879" s="19" t="s">
        <v>424</v>
      </c>
      <c r="L879" s="19"/>
      <c r="M879" s="1" t="s">
        <v>44</v>
      </c>
      <c r="N879" s="2">
        <v>361535</v>
      </c>
      <c r="O879" s="1" t="s">
        <v>63</v>
      </c>
      <c r="P879" s="3">
        <v>40.678559999999997</v>
      </c>
      <c r="Q879" s="22">
        <f t="shared" si="93"/>
        <v>0.1747003827077459</v>
      </c>
      <c r="R879" s="23">
        <f t="shared" si="94"/>
        <v>33.571999999999996</v>
      </c>
      <c r="S879" s="4">
        <v>0.12</v>
      </c>
      <c r="T879" s="3">
        <v>38.15</v>
      </c>
      <c r="U879" s="25">
        <f t="shared" si="95"/>
        <v>7.1065600000000018</v>
      </c>
      <c r="V879" s="26" t="str">
        <f t="shared" si="96"/>
        <v>5176620537195038361535</v>
      </c>
      <c r="W879" s="27">
        <v>43831</v>
      </c>
      <c r="X879" s="28"/>
      <c r="Y879" s="47"/>
      <c r="Z879" s="30">
        <f t="shared" si="97"/>
        <v>0</v>
      </c>
      <c r="AA879" s="31"/>
      <c r="AB879" s="32">
        <f t="shared" si="91"/>
        <v>0</v>
      </c>
      <c r="AC879" s="31"/>
      <c r="AD879" s="33">
        <f t="shared" si="92"/>
        <v>0</v>
      </c>
    </row>
    <row r="880" spans="1:30" s="46" customFormat="1" hidden="1" x14ac:dyDescent="0.2">
      <c r="A880" s="9">
        <v>2021</v>
      </c>
      <c r="B880" s="1" t="s">
        <v>3</v>
      </c>
      <c r="C880" s="35" t="s">
        <v>38</v>
      </c>
      <c r="D880" s="35" t="s">
        <v>413</v>
      </c>
      <c r="E880" s="35" t="s">
        <v>414</v>
      </c>
      <c r="F880" s="36">
        <v>51766</v>
      </c>
      <c r="G880" s="36">
        <v>51766</v>
      </c>
      <c r="H880" s="36" t="s">
        <v>208</v>
      </c>
      <c r="I880" s="36" t="s">
        <v>226</v>
      </c>
      <c r="J880" s="36">
        <v>20537195038</v>
      </c>
      <c r="K880" s="35" t="s">
        <v>424</v>
      </c>
      <c r="L880" s="35"/>
      <c r="M880" s="10" t="s">
        <v>44</v>
      </c>
      <c r="N880" s="37">
        <v>361569</v>
      </c>
      <c r="O880" s="10" t="s">
        <v>64</v>
      </c>
      <c r="P880" s="38">
        <v>24.49</v>
      </c>
      <c r="Q880" s="39">
        <f t="shared" si="93"/>
        <v>0</v>
      </c>
      <c r="R880" s="40">
        <f t="shared" si="94"/>
        <v>33.571999999999996</v>
      </c>
      <c r="S880" s="41">
        <v>0.12</v>
      </c>
      <c r="T880" s="38">
        <v>38.15</v>
      </c>
      <c r="U880" s="42">
        <f t="shared" si="95"/>
        <v>0</v>
      </c>
      <c r="V880" s="43" t="str">
        <f t="shared" si="96"/>
        <v>5176620537195038361569</v>
      </c>
      <c r="W880" s="44">
        <v>43831</v>
      </c>
      <c r="X880" s="45"/>
      <c r="Y880" s="47"/>
      <c r="Z880" s="30">
        <f t="shared" si="97"/>
        <v>0</v>
      </c>
      <c r="AA880" s="31"/>
      <c r="AB880" s="32">
        <f t="shared" si="91"/>
        <v>0</v>
      </c>
      <c r="AC880" s="31"/>
      <c r="AD880" s="33">
        <f t="shared" si="92"/>
        <v>0</v>
      </c>
    </row>
    <row r="881" spans="1:30" s="46" customFormat="1" hidden="1" x14ac:dyDescent="0.2">
      <c r="A881" s="9">
        <v>2021</v>
      </c>
      <c r="B881" s="1" t="s">
        <v>3</v>
      </c>
      <c r="C881" s="19" t="s">
        <v>38</v>
      </c>
      <c r="D881" s="19" t="s">
        <v>413</v>
      </c>
      <c r="E881" s="19" t="s">
        <v>414</v>
      </c>
      <c r="F881" s="20">
        <v>51766</v>
      </c>
      <c r="G881" s="20">
        <v>51766</v>
      </c>
      <c r="H881" s="20" t="s">
        <v>208</v>
      </c>
      <c r="I881" s="20" t="s">
        <v>226</v>
      </c>
      <c r="J881" s="20">
        <v>20537195038</v>
      </c>
      <c r="K881" s="19" t="s">
        <v>424</v>
      </c>
      <c r="L881" s="19"/>
      <c r="M881" s="1" t="s">
        <v>74</v>
      </c>
      <c r="N881" s="2">
        <v>371470</v>
      </c>
      <c r="O881" s="1" t="s">
        <v>76</v>
      </c>
      <c r="P881" s="3">
        <v>47</v>
      </c>
      <c r="Q881" s="22">
        <f t="shared" si="93"/>
        <v>0.10745531914893613</v>
      </c>
      <c r="R881" s="23">
        <f t="shared" si="94"/>
        <v>41.949600000000004</v>
      </c>
      <c r="S881" s="4">
        <v>0.12</v>
      </c>
      <c r="T881" s="3">
        <v>47.67</v>
      </c>
      <c r="U881" s="25">
        <f t="shared" si="95"/>
        <v>5.0503999999999962</v>
      </c>
      <c r="V881" s="26" t="str">
        <f t="shared" si="96"/>
        <v>5176620537195038371470</v>
      </c>
      <c r="W881" s="27">
        <v>43831</v>
      </c>
      <c r="X881" s="28"/>
      <c r="Y881" s="47"/>
      <c r="Z881" s="30">
        <f t="shared" si="97"/>
        <v>0</v>
      </c>
      <c r="AA881" s="31"/>
      <c r="AB881" s="32">
        <f t="shared" si="91"/>
        <v>0</v>
      </c>
      <c r="AC881" s="31"/>
      <c r="AD881" s="33">
        <f t="shared" si="92"/>
        <v>0</v>
      </c>
    </row>
    <row r="882" spans="1:30" s="46" customFormat="1" hidden="1" x14ac:dyDescent="0.2">
      <c r="A882" s="9">
        <v>2021</v>
      </c>
      <c r="B882" s="1" t="s">
        <v>3</v>
      </c>
      <c r="C882" s="19" t="s">
        <v>38</v>
      </c>
      <c r="D882" s="19" t="s">
        <v>413</v>
      </c>
      <c r="E882" s="19" t="s">
        <v>414</v>
      </c>
      <c r="F882" s="20">
        <v>51766</v>
      </c>
      <c r="G882" s="20">
        <v>51766</v>
      </c>
      <c r="H882" s="20" t="s">
        <v>41</v>
      </c>
      <c r="I882" s="20" t="s">
        <v>42</v>
      </c>
      <c r="J882" s="20">
        <v>20556138428</v>
      </c>
      <c r="K882" s="19" t="s">
        <v>425</v>
      </c>
      <c r="L882" s="19" t="s">
        <v>426</v>
      </c>
      <c r="M882" s="1" t="s">
        <v>48</v>
      </c>
      <c r="N882" s="2">
        <v>360970</v>
      </c>
      <c r="O882" s="1" t="s">
        <v>68</v>
      </c>
      <c r="P882" s="3">
        <v>36.393084000000002</v>
      </c>
      <c r="Q882" s="22">
        <f t="shared" si="93"/>
        <v>0.14836566200325318</v>
      </c>
      <c r="R882" s="23">
        <f t="shared" si="94"/>
        <v>30.993600000000001</v>
      </c>
      <c r="S882" s="4">
        <v>0.12</v>
      </c>
      <c r="T882" s="3">
        <v>35.22</v>
      </c>
      <c r="U882" s="25">
        <f t="shared" si="95"/>
        <v>5.3994840000000011</v>
      </c>
      <c r="V882" s="26" t="str">
        <f t="shared" si="96"/>
        <v>5176620556138428360970</v>
      </c>
      <c r="W882" s="27">
        <v>43831</v>
      </c>
      <c r="X882" s="28"/>
      <c r="Y882" s="47"/>
      <c r="Z882" s="30">
        <f t="shared" si="97"/>
        <v>0</v>
      </c>
      <c r="AA882" s="31"/>
      <c r="AB882" s="32">
        <f t="shared" si="91"/>
        <v>0</v>
      </c>
      <c r="AC882" s="31"/>
      <c r="AD882" s="33">
        <f t="shared" si="92"/>
        <v>0</v>
      </c>
    </row>
    <row r="883" spans="1:30" s="46" customFormat="1" hidden="1" x14ac:dyDescent="0.2">
      <c r="A883" s="9">
        <v>2021</v>
      </c>
      <c r="B883" s="1" t="s">
        <v>3</v>
      </c>
      <c r="C883" s="19" t="s">
        <v>38</v>
      </c>
      <c r="D883" s="19" t="s">
        <v>413</v>
      </c>
      <c r="E883" s="19" t="s">
        <v>414</v>
      </c>
      <c r="F883" s="20">
        <v>51766</v>
      </c>
      <c r="G883" s="20">
        <v>51766</v>
      </c>
      <c r="H883" s="20" t="s">
        <v>41</v>
      </c>
      <c r="I883" s="20" t="s">
        <v>42</v>
      </c>
      <c r="J883" s="20">
        <v>20556138428</v>
      </c>
      <c r="K883" s="19" t="s">
        <v>425</v>
      </c>
      <c r="L883" s="19" t="s">
        <v>426</v>
      </c>
      <c r="M883" s="1" t="s">
        <v>44</v>
      </c>
      <c r="N883" s="2">
        <v>361532</v>
      </c>
      <c r="O883" s="1" t="s">
        <v>45</v>
      </c>
      <c r="P883" s="3">
        <v>24.870425957550601</v>
      </c>
      <c r="Q883" s="22">
        <f t="shared" si="93"/>
        <v>0.20847354872008128</v>
      </c>
      <c r="R883" s="23">
        <f t="shared" si="94"/>
        <v>19.685600000000001</v>
      </c>
      <c r="S883" s="4">
        <v>0.12</v>
      </c>
      <c r="T883" s="3">
        <v>22.37</v>
      </c>
      <c r="U883" s="25">
        <f t="shared" si="95"/>
        <v>5.1848259575506006</v>
      </c>
      <c r="V883" s="26" t="str">
        <f t="shared" si="96"/>
        <v>5176620556138428361532</v>
      </c>
      <c r="W883" s="27">
        <v>43831</v>
      </c>
      <c r="X883" s="28"/>
      <c r="Y883" s="47"/>
      <c r="Z883" s="30">
        <f t="shared" si="97"/>
        <v>0</v>
      </c>
      <c r="AA883" s="31"/>
      <c r="AB883" s="32">
        <f t="shared" si="91"/>
        <v>0</v>
      </c>
      <c r="AC883" s="31"/>
      <c r="AD883" s="33">
        <f t="shared" si="92"/>
        <v>0</v>
      </c>
    </row>
    <row r="884" spans="1:30" s="46" customFormat="1" hidden="1" x14ac:dyDescent="0.2">
      <c r="A884" s="9">
        <v>2021</v>
      </c>
      <c r="B884" s="1" t="s">
        <v>3</v>
      </c>
      <c r="C884" s="19" t="s">
        <v>38</v>
      </c>
      <c r="D884" s="19" t="s">
        <v>413</v>
      </c>
      <c r="E884" s="19" t="s">
        <v>414</v>
      </c>
      <c r="F884" s="20">
        <v>51766</v>
      </c>
      <c r="G884" s="20">
        <v>51766</v>
      </c>
      <c r="H884" s="20" t="s">
        <v>41</v>
      </c>
      <c r="I884" s="20" t="s">
        <v>42</v>
      </c>
      <c r="J884" s="20">
        <v>20556138428</v>
      </c>
      <c r="K884" s="19" t="s">
        <v>425</v>
      </c>
      <c r="L884" s="19" t="s">
        <v>426</v>
      </c>
      <c r="M884" s="1" t="s">
        <v>35</v>
      </c>
      <c r="N884" s="2">
        <v>361541</v>
      </c>
      <c r="O884" s="1" t="s">
        <v>36</v>
      </c>
      <c r="P884" s="3">
        <v>31.07226</v>
      </c>
      <c r="Q884" s="22">
        <f t="shared" si="93"/>
        <v>0.30613350943896589</v>
      </c>
      <c r="R884" s="23">
        <f t="shared" si="94"/>
        <v>21.56</v>
      </c>
      <c r="S884" s="4">
        <v>0.12</v>
      </c>
      <c r="T884" s="3">
        <v>24.5</v>
      </c>
      <c r="U884" s="25">
        <f t="shared" si="95"/>
        <v>9.5122600000000013</v>
      </c>
      <c r="V884" s="26" t="str">
        <f t="shared" si="96"/>
        <v>5176620556138428361541</v>
      </c>
      <c r="W884" s="27">
        <v>43831</v>
      </c>
      <c r="X884" s="28"/>
      <c r="Y884" s="47"/>
      <c r="Z884" s="30">
        <f t="shared" si="97"/>
        <v>0</v>
      </c>
      <c r="AA884" s="31"/>
      <c r="AB884" s="32">
        <f t="shared" si="91"/>
        <v>0</v>
      </c>
      <c r="AC884" s="31"/>
      <c r="AD884" s="33">
        <f t="shared" si="92"/>
        <v>0</v>
      </c>
    </row>
    <row r="885" spans="1:30" s="46" customFormat="1" hidden="1" x14ac:dyDescent="0.2">
      <c r="A885" s="9">
        <v>2021</v>
      </c>
      <c r="B885" s="1" t="s">
        <v>3</v>
      </c>
      <c r="C885" s="19" t="s">
        <v>38</v>
      </c>
      <c r="D885" s="19" t="s">
        <v>413</v>
      </c>
      <c r="E885" s="19" t="s">
        <v>414</v>
      </c>
      <c r="F885" s="20">
        <v>51766</v>
      </c>
      <c r="G885" s="20">
        <v>51766</v>
      </c>
      <c r="H885" s="20" t="s">
        <v>41</v>
      </c>
      <c r="I885" s="20" t="s">
        <v>42</v>
      </c>
      <c r="J885" s="20">
        <v>20556138428</v>
      </c>
      <c r="K885" s="19" t="s">
        <v>425</v>
      </c>
      <c r="L885" s="19" t="s">
        <v>426</v>
      </c>
      <c r="M885" s="1" t="s">
        <v>35</v>
      </c>
      <c r="N885" s="2">
        <v>361571</v>
      </c>
      <c r="O885" s="1" t="s">
        <v>37</v>
      </c>
      <c r="P885" s="3">
        <v>25.216627835683624</v>
      </c>
      <c r="Q885" s="22">
        <f t="shared" si="93"/>
        <v>0.14500859748222139</v>
      </c>
      <c r="R885" s="23">
        <f t="shared" si="94"/>
        <v>21.56</v>
      </c>
      <c r="S885" s="4">
        <v>0.12</v>
      </c>
      <c r="T885" s="3">
        <v>24.5</v>
      </c>
      <c r="U885" s="25">
        <f t="shared" si="95"/>
        <v>3.6566278356836257</v>
      </c>
      <c r="V885" s="26" t="str">
        <f t="shared" si="96"/>
        <v>5176620556138428361571</v>
      </c>
      <c r="W885" s="27">
        <v>43831</v>
      </c>
      <c r="X885" s="28"/>
      <c r="Y885" s="47"/>
      <c r="Z885" s="30">
        <f t="shared" si="97"/>
        <v>0</v>
      </c>
      <c r="AA885" s="31"/>
      <c r="AB885" s="32">
        <f t="shared" si="91"/>
        <v>0</v>
      </c>
      <c r="AC885" s="31"/>
      <c r="AD885" s="33">
        <f t="shared" si="92"/>
        <v>0</v>
      </c>
    </row>
    <row r="886" spans="1:30" s="46" customFormat="1" hidden="1" x14ac:dyDescent="0.2">
      <c r="A886" s="9">
        <v>2021</v>
      </c>
      <c r="B886" s="1" t="s">
        <v>3</v>
      </c>
      <c r="C886" s="19" t="s">
        <v>38</v>
      </c>
      <c r="D886" s="19" t="s">
        <v>413</v>
      </c>
      <c r="E886" s="19" t="s">
        <v>414</v>
      </c>
      <c r="F886" s="20">
        <v>51766</v>
      </c>
      <c r="G886" s="20">
        <v>51766</v>
      </c>
      <c r="H886" s="20" t="s">
        <v>41</v>
      </c>
      <c r="I886" s="20" t="s">
        <v>42</v>
      </c>
      <c r="J886" s="20">
        <v>20556138428</v>
      </c>
      <c r="K886" s="19" t="s">
        <v>425</v>
      </c>
      <c r="L886" s="19" t="s">
        <v>426</v>
      </c>
      <c r="M886" s="1" t="s">
        <v>74</v>
      </c>
      <c r="N886" s="2">
        <v>370040</v>
      </c>
      <c r="O886" s="1" t="s">
        <v>89</v>
      </c>
      <c r="P886" s="3">
        <v>173.88983664</v>
      </c>
      <c r="Q886" s="22">
        <f t="shared" si="93"/>
        <v>0.3133169694833523</v>
      </c>
      <c r="R886" s="23">
        <f t="shared" si="94"/>
        <v>119.4072</v>
      </c>
      <c r="S886" s="4">
        <v>0.12</v>
      </c>
      <c r="T886" s="3">
        <v>135.69</v>
      </c>
      <c r="U886" s="25">
        <f t="shared" si="95"/>
        <v>54.482636639999996</v>
      </c>
      <c r="V886" s="26" t="str">
        <f t="shared" si="96"/>
        <v>5176620556138428370040</v>
      </c>
      <c r="W886" s="27">
        <v>43831</v>
      </c>
      <c r="X886" s="28"/>
      <c r="Y886" s="47"/>
      <c r="Z886" s="30">
        <f t="shared" si="97"/>
        <v>0</v>
      </c>
      <c r="AA886" s="31"/>
      <c r="AB886" s="32">
        <f t="shared" si="91"/>
        <v>0</v>
      </c>
      <c r="AC886" s="31"/>
      <c r="AD886" s="33">
        <f t="shared" si="92"/>
        <v>0</v>
      </c>
    </row>
    <row r="887" spans="1:30" s="46" customFormat="1" hidden="1" x14ac:dyDescent="0.2">
      <c r="A887" s="9">
        <v>2021</v>
      </c>
      <c r="B887" s="1" t="s">
        <v>3</v>
      </c>
      <c r="C887" s="19" t="s">
        <v>38</v>
      </c>
      <c r="D887" s="19" t="s">
        <v>413</v>
      </c>
      <c r="E887" s="19" t="s">
        <v>414</v>
      </c>
      <c r="F887" s="20">
        <v>51766</v>
      </c>
      <c r="G887" s="20">
        <v>51766</v>
      </c>
      <c r="H887" s="20" t="s">
        <v>261</v>
      </c>
      <c r="I887" s="20" t="s">
        <v>392</v>
      </c>
      <c r="J887" s="20">
        <v>20602618995</v>
      </c>
      <c r="K887" s="19" t="s">
        <v>427</v>
      </c>
      <c r="L887" s="19" t="s">
        <v>428</v>
      </c>
      <c r="M887" s="1" t="s">
        <v>44</v>
      </c>
      <c r="N887" s="2">
        <v>361536</v>
      </c>
      <c r="O887" s="1" t="s">
        <v>125</v>
      </c>
      <c r="P887" s="3">
        <v>28.931240000000003</v>
      </c>
      <c r="Q887" s="22">
        <f t="shared" si="93"/>
        <v>0.15012284298910106</v>
      </c>
      <c r="R887" s="23">
        <f t="shared" si="94"/>
        <v>24.588000000000001</v>
      </c>
      <c r="S887" s="4">
        <v>0.1</v>
      </c>
      <c r="T887" s="3">
        <v>27.32</v>
      </c>
      <c r="U887" s="25">
        <f t="shared" si="95"/>
        <v>4.3432400000000015</v>
      </c>
      <c r="V887" s="26" t="str">
        <f t="shared" si="96"/>
        <v>5176620602618995361536</v>
      </c>
      <c r="W887" s="27">
        <v>43831</v>
      </c>
      <c r="X887" s="28"/>
      <c r="Y887" s="47"/>
      <c r="Z887" s="30">
        <f t="shared" si="97"/>
        <v>0</v>
      </c>
      <c r="AA887" s="31"/>
      <c r="AB887" s="32">
        <f t="shared" si="91"/>
        <v>0</v>
      </c>
      <c r="AC887" s="31"/>
      <c r="AD887" s="33">
        <f t="shared" si="92"/>
        <v>0</v>
      </c>
    </row>
    <row r="888" spans="1:30" s="46" customFormat="1" hidden="1" x14ac:dyDescent="0.2">
      <c r="A888" s="9">
        <v>2021</v>
      </c>
      <c r="B888" s="1" t="s">
        <v>3</v>
      </c>
      <c r="C888" s="19" t="s">
        <v>38</v>
      </c>
      <c r="D888" s="19" t="s">
        <v>413</v>
      </c>
      <c r="E888" s="19" t="s">
        <v>414</v>
      </c>
      <c r="F888" s="20">
        <v>51766</v>
      </c>
      <c r="G888" s="20">
        <v>51766</v>
      </c>
      <c r="H888" s="20" t="s">
        <v>261</v>
      </c>
      <c r="I888" s="20" t="s">
        <v>392</v>
      </c>
      <c r="J888" s="20">
        <v>20602618995</v>
      </c>
      <c r="K888" s="19" t="s">
        <v>427</v>
      </c>
      <c r="L888" s="19" t="s">
        <v>428</v>
      </c>
      <c r="M888" s="1" t="s">
        <v>35</v>
      </c>
      <c r="N888" s="2">
        <v>361541</v>
      </c>
      <c r="O888" s="1" t="s">
        <v>36</v>
      </c>
      <c r="P888" s="3">
        <v>31.07226</v>
      </c>
      <c r="Q888" s="22">
        <f t="shared" si="93"/>
        <v>0.12005113242487031</v>
      </c>
      <c r="R888" s="23">
        <f t="shared" si="94"/>
        <v>27.341999999999999</v>
      </c>
      <c r="S888" s="4">
        <v>0.1</v>
      </c>
      <c r="T888" s="3">
        <v>30.38</v>
      </c>
      <c r="U888" s="25">
        <f t="shared" si="95"/>
        <v>3.7302600000000012</v>
      </c>
      <c r="V888" s="26" t="str">
        <f t="shared" si="96"/>
        <v>5176620602618995361541</v>
      </c>
      <c r="W888" s="27">
        <v>43831</v>
      </c>
      <c r="X888" s="28"/>
      <c r="Y888" s="47"/>
      <c r="Z888" s="30">
        <f t="shared" si="97"/>
        <v>0</v>
      </c>
      <c r="AA888" s="31"/>
      <c r="AB888" s="32">
        <f t="shared" si="91"/>
        <v>0</v>
      </c>
      <c r="AC888" s="31"/>
      <c r="AD888" s="33">
        <f t="shared" si="92"/>
        <v>0</v>
      </c>
    </row>
    <row r="889" spans="1:30" s="46" customFormat="1" hidden="1" x14ac:dyDescent="0.2">
      <c r="A889" s="9">
        <v>2021</v>
      </c>
      <c r="B889" s="1" t="s">
        <v>3</v>
      </c>
      <c r="C889" s="35" t="s">
        <v>38</v>
      </c>
      <c r="D889" s="35" t="s">
        <v>413</v>
      </c>
      <c r="E889" s="35" t="s">
        <v>414</v>
      </c>
      <c r="F889" s="36">
        <v>51766</v>
      </c>
      <c r="G889" s="36">
        <v>51766</v>
      </c>
      <c r="H889" s="36" t="s">
        <v>261</v>
      </c>
      <c r="I889" s="36" t="s">
        <v>392</v>
      </c>
      <c r="J889" s="36">
        <v>20602618995</v>
      </c>
      <c r="K889" s="35" t="s">
        <v>427</v>
      </c>
      <c r="L889" s="35" t="s">
        <v>428</v>
      </c>
      <c r="M889" s="10" t="s">
        <v>35</v>
      </c>
      <c r="N889" s="37">
        <v>361571</v>
      </c>
      <c r="O889" s="10" t="s">
        <v>37</v>
      </c>
      <c r="P889" s="38">
        <v>25.216627835683624</v>
      </c>
      <c r="Q889" s="39">
        <f t="shared" si="93"/>
        <v>0</v>
      </c>
      <c r="R889" s="40">
        <f t="shared" si="94"/>
        <v>27.341999999999999</v>
      </c>
      <c r="S889" s="41">
        <v>0.1</v>
      </c>
      <c r="T889" s="38">
        <v>30.38</v>
      </c>
      <c r="U889" s="42">
        <f t="shared" si="95"/>
        <v>0</v>
      </c>
      <c r="V889" s="43" t="str">
        <f t="shared" si="96"/>
        <v>5176620602618995361571</v>
      </c>
      <c r="W889" s="44">
        <v>43831</v>
      </c>
      <c r="X889" s="45"/>
      <c r="Y889" s="47"/>
      <c r="Z889" s="30">
        <f t="shared" si="97"/>
        <v>0</v>
      </c>
      <c r="AA889" s="31"/>
      <c r="AB889" s="32">
        <f t="shared" si="91"/>
        <v>0</v>
      </c>
      <c r="AC889" s="31"/>
      <c r="AD889" s="33">
        <f t="shared" si="92"/>
        <v>0</v>
      </c>
    </row>
    <row r="890" spans="1:30" s="46" customFormat="1" hidden="1" x14ac:dyDescent="0.2">
      <c r="A890" s="9">
        <v>2021</v>
      </c>
      <c r="B890" s="1" t="s">
        <v>3</v>
      </c>
      <c r="C890" s="19" t="s">
        <v>38</v>
      </c>
      <c r="D890" s="19" t="s">
        <v>413</v>
      </c>
      <c r="E890" s="19" t="s">
        <v>414</v>
      </c>
      <c r="F890" s="20">
        <v>51766</v>
      </c>
      <c r="G890" s="20">
        <v>51766</v>
      </c>
      <c r="H890" s="20" t="s">
        <v>41</v>
      </c>
      <c r="I890" s="20" t="s">
        <v>42</v>
      </c>
      <c r="J890" s="20">
        <v>20603166877</v>
      </c>
      <c r="K890" s="19" t="s">
        <v>429</v>
      </c>
      <c r="L890" s="19" t="s">
        <v>426</v>
      </c>
      <c r="M890" s="1" t="s">
        <v>48</v>
      </c>
      <c r="N890" s="2">
        <v>360970</v>
      </c>
      <c r="O890" s="1" t="s">
        <v>68</v>
      </c>
      <c r="P890" s="3">
        <v>36.393084000000002</v>
      </c>
      <c r="Q890" s="22">
        <f t="shared" si="93"/>
        <v>0.14836566200325318</v>
      </c>
      <c r="R890" s="23">
        <f t="shared" si="94"/>
        <v>30.993600000000001</v>
      </c>
      <c r="S890" s="4">
        <v>0.12</v>
      </c>
      <c r="T890" s="3">
        <v>35.22</v>
      </c>
      <c r="U890" s="25">
        <f t="shared" si="95"/>
        <v>5.3994840000000011</v>
      </c>
      <c r="V890" s="26" t="str">
        <f t="shared" si="96"/>
        <v>5176620603166877360970</v>
      </c>
      <c r="W890" s="27">
        <v>43831</v>
      </c>
      <c r="X890" s="28"/>
      <c r="Y890" s="47"/>
      <c r="Z890" s="30">
        <f t="shared" si="97"/>
        <v>0</v>
      </c>
      <c r="AA890" s="31"/>
      <c r="AB890" s="32">
        <f t="shared" si="91"/>
        <v>0</v>
      </c>
      <c r="AC890" s="31"/>
      <c r="AD890" s="33">
        <f t="shared" si="92"/>
        <v>0</v>
      </c>
    </row>
    <row r="891" spans="1:30" s="46" customFormat="1" hidden="1" x14ac:dyDescent="0.2">
      <c r="A891" s="9">
        <v>2021</v>
      </c>
      <c r="B891" s="1" t="s">
        <v>3</v>
      </c>
      <c r="C891" s="19" t="s">
        <v>38</v>
      </c>
      <c r="D891" s="19" t="s">
        <v>413</v>
      </c>
      <c r="E891" s="19" t="s">
        <v>414</v>
      </c>
      <c r="F891" s="20">
        <v>51766</v>
      </c>
      <c r="G891" s="20">
        <v>51766</v>
      </c>
      <c r="H891" s="20" t="s">
        <v>41</v>
      </c>
      <c r="I891" s="20" t="s">
        <v>42</v>
      </c>
      <c r="J891" s="20">
        <v>20603166877</v>
      </c>
      <c r="K891" s="19" t="s">
        <v>429</v>
      </c>
      <c r="L891" s="19" t="s">
        <v>426</v>
      </c>
      <c r="M891" s="1" t="s">
        <v>44</v>
      </c>
      <c r="N891" s="2">
        <v>361532</v>
      </c>
      <c r="O891" s="1" t="s">
        <v>45</v>
      </c>
      <c r="P891" s="3">
        <v>24.870425957550601</v>
      </c>
      <c r="Q891" s="22">
        <f t="shared" si="93"/>
        <v>0.20847354872008128</v>
      </c>
      <c r="R891" s="23">
        <f t="shared" si="94"/>
        <v>19.685600000000001</v>
      </c>
      <c r="S891" s="4">
        <v>0.12</v>
      </c>
      <c r="T891" s="3">
        <v>22.37</v>
      </c>
      <c r="U891" s="25">
        <f t="shared" si="95"/>
        <v>5.1848259575506006</v>
      </c>
      <c r="V891" s="26" t="str">
        <f t="shared" si="96"/>
        <v>5176620603166877361532</v>
      </c>
      <c r="W891" s="27">
        <v>43831</v>
      </c>
      <c r="X891" s="28"/>
      <c r="Y891" s="47"/>
      <c r="Z891" s="30">
        <f t="shared" si="97"/>
        <v>0</v>
      </c>
      <c r="AA891" s="31"/>
      <c r="AB891" s="32">
        <f t="shared" si="91"/>
        <v>0</v>
      </c>
      <c r="AC891" s="31"/>
      <c r="AD891" s="33">
        <f t="shared" si="92"/>
        <v>0</v>
      </c>
    </row>
    <row r="892" spans="1:30" s="46" customFormat="1" hidden="1" x14ac:dyDescent="0.2">
      <c r="A892" s="9">
        <v>2021</v>
      </c>
      <c r="B892" s="1" t="s">
        <v>3</v>
      </c>
      <c r="C892" s="19" t="s">
        <v>38</v>
      </c>
      <c r="D892" s="19" t="s">
        <v>413</v>
      </c>
      <c r="E892" s="19" t="s">
        <v>414</v>
      </c>
      <c r="F892" s="20">
        <v>51766</v>
      </c>
      <c r="G892" s="20">
        <v>51766</v>
      </c>
      <c r="H892" s="20" t="s">
        <v>41</v>
      </c>
      <c r="I892" s="20" t="s">
        <v>42</v>
      </c>
      <c r="J892" s="20">
        <v>20603166877</v>
      </c>
      <c r="K892" s="19" t="s">
        <v>429</v>
      </c>
      <c r="L892" s="19" t="s">
        <v>426</v>
      </c>
      <c r="M892" s="1" t="s">
        <v>74</v>
      </c>
      <c r="N892" s="2">
        <v>370040</v>
      </c>
      <c r="O892" s="1" t="s">
        <v>89</v>
      </c>
      <c r="P892" s="3">
        <v>173.88983664</v>
      </c>
      <c r="Q892" s="22">
        <f t="shared" si="93"/>
        <v>0.3133169694833523</v>
      </c>
      <c r="R892" s="23">
        <f t="shared" si="94"/>
        <v>119.4072</v>
      </c>
      <c r="S892" s="4">
        <v>0.12</v>
      </c>
      <c r="T892" s="3">
        <v>135.69</v>
      </c>
      <c r="U892" s="25">
        <f t="shared" si="95"/>
        <v>54.482636639999996</v>
      </c>
      <c r="V892" s="26" t="str">
        <f t="shared" si="96"/>
        <v>5176620603166877370040</v>
      </c>
      <c r="W892" s="27">
        <v>43831</v>
      </c>
      <c r="X892" s="28"/>
      <c r="Y892" s="47"/>
      <c r="Z892" s="30">
        <f t="shared" si="97"/>
        <v>0</v>
      </c>
      <c r="AA892" s="31"/>
      <c r="AB892" s="32">
        <f t="shared" si="91"/>
        <v>0</v>
      </c>
      <c r="AC892" s="31"/>
      <c r="AD892" s="33">
        <f t="shared" si="92"/>
        <v>0</v>
      </c>
    </row>
    <row r="893" spans="1:30" s="46" customFormat="1" hidden="1" x14ac:dyDescent="0.2">
      <c r="A893" s="9">
        <v>2021</v>
      </c>
      <c r="B893" s="1" t="s">
        <v>3</v>
      </c>
      <c r="C893" s="19" t="s">
        <v>38</v>
      </c>
      <c r="D893" s="19" t="s">
        <v>413</v>
      </c>
      <c r="E893" s="19" t="s">
        <v>430</v>
      </c>
      <c r="F893" s="20">
        <v>78144</v>
      </c>
      <c r="G893" s="20">
        <v>78144</v>
      </c>
      <c r="H893" s="20" t="s">
        <v>32</v>
      </c>
      <c r="I893" s="20" t="s">
        <v>431</v>
      </c>
      <c r="J893" s="20">
        <v>20100010217</v>
      </c>
      <c r="K893" s="19" t="s">
        <v>432</v>
      </c>
      <c r="L893" s="19" t="s">
        <v>433</v>
      </c>
      <c r="M893" s="1" t="s">
        <v>35</v>
      </c>
      <c r="N893" s="2">
        <v>361377</v>
      </c>
      <c r="O893" s="1" t="s">
        <v>83</v>
      </c>
      <c r="P893" s="3">
        <v>53.654772600000001</v>
      </c>
      <c r="Q893" s="22">
        <f t="shared" si="93"/>
        <v>0.40788888888888897</v>
      </c>
      <c r="R893" s="23">
        <f t="shared" si="94"/>
        <v>31.769587020599996</v>
      </c>
      <c r="S893" s="4">
        <v>0.27</v>
      </c>
      <c r="T893" s="3">
        <v>43.519982219999996</v>
      </c>
      <c r="U893" s="25">
        <f t="shared" si="95"/>
        <v>21.885185579400005</v>
      </c>
      <c r="V893" s="26" t="str">
        <f t="shared" si="96"/>
        <v>7814420100010217361377</v>
      </c>
      <c r="W893" s="27">
        <v>43831</v>
      </c>
      <c r="X893" s="28"/>
      <c r="Y893" s="29"/>
      <c r="Z893" s="30">
        <f t="shared" si="97"/>
        <v>0</v>
      </c>
      <c r="AA893" s="31"/>
      <c r="AB893" s="32">
        <f t="shared" si="91"/>
        <v>0</v>
      </c>
      <c r="AC893" s="31"/>
      <c r="AD893" s="33">
        <f t="shared" si="92"/>
        <v>0</v>
      </c>
    </row>
    <row r="894" spans="1:30" s="46" customFormat="1" hidden="1" x14ac:dyDescent="0.2">
      <c r="A894" s="9">
        <v>2021</v>
      </c>
      <c r="B894" s="1" t="s">
        <v>3</v>
      </c>
      <c r="C894" s="19" t="s">
        <v>38</v>
      </c>
      <c r="D894" s="19" t="s">
        <v>413</v>
      </c>
      <c r="E894" s="19" t="s">
        <v>430</v>
      </c>
      <c r="F894" s="20">
        <v>78144</v>
      </c>
      <c r="G894" s="20">
        <v>78144</v>
      </c>
      <c r="H894" s="20" t="s">
        <v>32</v>
      </c>
      <c r="I894" s="20" t="s">
        <v>431</v>
      </c>
      <c r="J894" s="20">
        <v>20100010217</v>
      </c>
      <c r="K894" s="19" t="s">
        <v>432</v>
      </c>
      <c r="L894" s="19" t="s">
        <v>433</v>
      </c>
      <c r="M894" s="1" t="s">
        <v>35</v>
      </c>
      <c r="N894" s="2">
        <v>361421</v>
      </c>
      <c r="O894" s="1" t="s">
        <v>224</v>
      </c>
      <c r="P894" s="3">
        <v>84.14</v>
      </c>
      <c r="Q894" s="22">
        <f t="shared" si="93"/>
        <v>0.35</v>
      </c>
      <c r="R894" s="23">
        <f t="shared" si="94"/>
        <v>54.691000000000003</v>
      </c>
      <c r="S894" s="4">
        <v>0.1</v>
      </c>
      <c r="T894" s="3">
        <v>60.767777777777781</v>
      </c>
      <c r="U894" s="25">
        <f t="shared" si="95"/>
        <v>29.448999999999998</v>
      </c>
      <c r="V894" s="26" t="str">
        <f t="shared" si="96"/>
        <v>7814420100010217361421</v>
      </c>
      <c r="W894" s="27">
        <v>43831</v>
      </c>
      <c r="X894" s="28"/>
      <c r="Y894" s="29"/>
      <c r="Z894" s="30">
        <f t="shared" si="97"/>
        <v>0</v>
      </c>
      <c r="AA894" s="31"/>
      <c r="AB894" s="32">
        <f t="shared" si="91"/>
        <v>0</v>
      </c>
      <c r="AC894" s="31"/>
      <c r="AD894" s="33">
        <f t="shared" si="92"/>
        <v>0</v>
      </c>
    </row>
    <row r="895" spans="1:30" s="46" customFormat="1" hidden="1" x14ac:dyDescent="0.2">
      <c r="A895" s="9">
        <v>2021</v>
      </c>
      <c r="B895" s="1" t="s">
        <v>3</v>
      </c>
      <c r="C895" s="19" t="s">
        <v>38</v>
      </c>
      <c r="D895" s="19" t="s">
        <v>413</v>
      </c>
      <c r="E895" s="19" t="s">
        <v>430</v>
      </c>
      <c r="F895" s="20">
        <v>78144</v>
      </c>
      <c r="G895" s="20">
        <v>78144</v>
      </c>
      <c r="H895" s="20" t="s">
        <v>32</v>
      </c>
      <c r="I895" s="20" t="s">
        <v>431</v>
      </c>
      <c r="J895" s="20">
        <v>20100010217</v>
      </c>
      <c r="K895" s="19" t="s">
        <v>432</v>
      </c>
      <c r="L895" s="19" t="s">
        <v>433</v>
      </c>
      <c r="M895" s="1" t="s">
        <v>44</v>
      </c>
      <c r="N895" s="2">
        <v>361532</v>
      </c>
      <c r="O895" s="1" t="s">
        <v>45</v>
      </c>
      <c r="P895" s="3">
        <v>24.870425957550601</v>
      </c>
      <c r="Q895" s="22">
        <f t="shared" si="93"/>
        <v>0.12975000000000003</v>
      </c>
      <c r="R895" s="23">
        <f t="shared" si="94"/>
        <v>21.643488189558411</v>
      </c>
      <c r="S895" s="4">
        <v>0.115</v>
      </c>
      <c r="T895" s="3">
        <v>24.455918858258091</v>
      </c>
      <c r="U895" s="25">
        <f t="shared" si="95"/>
        <v>3.2269377679921902</v>
      </c>
      <c r="V895" s="26" t="str">
        <f t="shared" si="96"/>
        <v>7814420100010217361532</v>
      </c>
      <c r="W895" s="27">
        <v>43831</v>
      </c>
      <c r="X895" s="28"/>
      <c r="Y895" s="29"/>
      <c r="Z895" s="30">
        <f t="shared" si="97"/>
        <v>0</v>
      </c>
      <c r="AA895" s="31"/>
      <c r="AB895" s="32">
        <f t="shared" si="91"/>
        <v>0</v>
      </c>
      <c r="AC895" s="31"/>
      <c r="AD895" s="33">
        <f t="shared" si="92"/>
        <v>0</v>
      </c>
    </row>
    <row r="896" spans="1:30" s="46" customFormat="1" hidden="1" x14ac:dyDescent="0.2">
      <c r="A896" s="9">
        <v>2021</v>
      </c>
      <c r="B896" s="1" t="s">
        <v>3</v>
      </c>
      <c r="C896" s="19" t="s">
        <v>38</v>
      </c>
      <c r="D896" s="19" t="s">
        <v>413</v>
      </c>
      <c r="E896" s="19" t="s">
        <v>430</v>
      </c>
      <c r="F896" s="20">
        <v>78144</v>
      </c>
      <c r="G896" s="20">
        <v>78144</v>
      </c>
      <c r="H896" s="20" t="s">
        <v>32</v>
      </c>
      <c r="I896" s="20" t="s">
        <v>431</v>
      </c>
      <c r="J896" s="20">
        <v>20100010217</v>
      </c>
      <c r="K896" s="19" t="s">
        <v>432</v>
      </c>
      <c r="L896" s="19" t="s">
        <v>433</v>
      </c>
      <c r="M896" s="1" t="s">
        <v>74</v>
      </c>
      <c r="N896" s="2">
        <v>370040</v>
      </c>
      <c r="O896" s="1" t="s">
        <v>89</v>
      </c>
      <c r="P896" s="3">
        <v>173.88983664</v>
      </c>
      <c r="Q896" s="22">
        <f t="shared" si="93"/>
        <v>0.11195999999999995</v>
      </c>
      <c r="R896" s="23">
        <f t="shared" si="94"/>
        <v>154.42113052978561</v>
      </c>
      <c r="S896" s="4">
        <v>0.106</v>
      </c>
      <c r="T896" s="3">
        <v>172.7305710624</v>
      </c>
      <c r="U896" s="25">
        <f t="shared" si="95"/>
        <v>19.468706110214384</v>
      </c>
      <c r="V896" s="26" t="str">
        <f t="shared" si="96"/>
        <v>7814420100010217370040</v>
      </c>
      <c r="W896" s="27">
        <v>43831</v>
      </c>
      <c r="X896" s="28"/>
      <c r="Y896" s="29"/>
      <c r="Z896" s="30">
        <f t="shared" si="97"/>
        <v>0</v>
      </c>
      <c r="AA896" s="31"/>
      <c r="AB896" s="32">
        <f t="shared" si="91"/>
        <v>0</v>
      </c>
      <c r="AC896" s="31"/>
      <c r="AD896" s="33">
        <f t="shared" si="92"/>
        <v>0</v>
      </c>
    </row>
    <row r="897" spans="1:30" s="46" customFormat="1" hidden="1" x14ac:dyDescent="0.2">
      <c r="A897" s="9">
        <v>2021</v>
      </c>
      <c r="B897" s="1" t="s">
        <v>3</v>
      </c>
      <c r="C897" s="19" t="s">
        <v>38</v>
      </c>
      <c r="D897" s="19" t="s">
        <v>413</v>
      </c>
      <c r="E897" s="19" t="s">
        <v>430</v>
      </c>
      <c r="F897" s="20">
        <v>78144</v>
      </c>
      <c r="G897" s="20">
        <v>78144</v>
      </c>
      <c r="H897" s="20" t="s">
        <v>32</v>
      </c>
      <c r="I897" s="20" t="s">
        <v>431</v>
      </c>
      <c r="J897" s="20">
        <v>20100010217</v>
      </c>
      <c r="K897" s="19" t="s">
        <v>432</v>
      </c>
      <c r="L897" s="19" t="s">
        <v>433</v>
      </c>
      <c r="M897" s="1" t="s">
        <v>74</v>
      </c>
      <c r="N897" s="2">
        <v>370042</v>
      </c>
      <c r="O897" s="1" t="s">
        <v>90</v>
      </c>
      <c r="P897" s="3">
        <v>121</v>
      </c>
      <c r="Q897" s="22">
        <f t="shared" si="93"/>
        <v>0.16102422788016524</v>
      </c>
      <c r="R897" s="23">
        <f t="shared" si="94"/>
        <v>101.51606842650001</v>
      </c>
      <c r="S897" s="4">
        <v>9.5000000000000001E-2</v>
      </c>
      <c r="T897" s="3">
        <v>112.17245130000001</v>
      </c>
      <c r="U897" s="25">
        <f t="shared" si="95"/>
        <v>19.483931573499987</v>
      </c>
      <c r="V897" s="26" t="str">
        <f t="shared" si="96"/>
        <v>7814420100010217370042</v>
      </c>
      <c r="W897" s="27">
        <v>43831</v>
      </c>
      <c r="X897" s="28"/>
      <c r="Y897" s="29"/>
      <c r="Z897" s="30">
        <f t="shared" si="97"/>
        <v>0</v>
      </c>
      <c r="AA897" s="31"/>
      <c r="AB897" s="32">
        <f t="shared" si="91"/>
        <v>0</v>
      </c>
      <c r="AC897" s="31"/>
      <c r="AD897" s="33">
        <f t="shared" si="92"/>
        <v>0</v>
      </c>
    </row>
    <row r="898" spans="1:30" s="46" customFormat="1" hidden="1" x14ac:dyDescent="0.2">
      <c r="A898" s="9">
        <v>2021</v>
      </c>
      <c r="B898" s="1" t="s">
        <v>3</v>
      </c>
      <c r="C898" s="35" t="s">
        <v>38</v>
      </c>
      <c r="D898" s="35" t="s">
        <v>413</v>
      </c>
      <c r="E898" s="35" t="s">
        <v>430</v>
      </c>
      <c r="F898" s="36">
        <v>78144</v>
      </c>
      <c r="G898" s="36">
        <v>78144</v>
      </c>
      <c r="H898" s="36" t="s">
        <v>32</v>
      </c>
      <c r="I898" s="36" t="s">
        <v>431</v>
      </c>
      <c r="J898" s="36">
        <v>20100010217</v>
      </c>
      <c r="K898" s="35" t="s">
        <v>432</v>
      </c>
      <c r="L898" s="35" t="s">
        <v>433</v>
      </c>
      <c r="M898" s="10" t="s">
        <v>74</v>
      </c>
      <c r="N898" s="37">
        <v>371470</v>
      </c>
      <c r="O898" s="10" t="s">
        <v>76</v>
      </c>
      <c r="P898" s="38">
        <v>47</v>
      </c>
      <c r="Q898" s="39">
        <f t="shared" si="93"/>
        <v>0</v>
      </c>
      <c r="R898" s="40">
        <f t="shared" si="94"/>
        <v>47.099128401233997</v>
      </c>
      <c r="S898" s="41">
        <v>0.113</v>
      </c>
      <c r="T898" s="38">
        <v>53.099355581999994</v>
      </c>
      <c r="U898" s="42">
        <f t="shared" si="95"/>
        <v>0</v>
      </c>
      <c r="V898" s="43" t="str">
        <f t="shared" si="96"/>
        <v>7814420100010217371470</v>
      </c>
      <c r="W898" s="44">
        <v>43831</v>
      </c>
      <c r="X898" s="45"/>
      <c r="Y898" s="29"/>
      <c r="Z898" s="30">
        <f t="shared" si="97"/>
        <v>0</v>
      </c>
      <c r="AA898" s="31"/>
      <c r="AB898" s="32">
        <f t="shared" si="91"/>
        <v>0</v>
      </c>
      <c r="AC898" s="31"/>
      <c r="AD898" s="33">
        <f t="shared" si="92"/>
        <v>0</v>
      </c>
    </row>
    <row r="899" spans="1:30" s="46" customFormat="1" hidden="1" x14ac:dyDescent="0.2">
      <c r="A899" s="9">
        <v>2021</v>
      </c>
      <c r="B899" s="1" t="s">
        <v>3</v>
      </c>
      <c r="C899" s="19" t="s">
        <v>38</v>
      </c>
      <c r="D899" s="19" t="s">
        <v>413</v>
      </c>
      <c r="E899" s="19" t="s">
        <v>430</v>
      </c>
      <c r="F899" s="20">
        <v>78144</v>
      </c>
      <c r="G899" s="20">
        <v>78144</v>
      </c>
      <c r="H899" s="20" t="s">
        <v>208</v>
      </c>
      <c r="I899" s="20" t="s">
        <v>434</v>
      </c>
      <c r="J899" s="20">
        <v>20100116392</v>
      </c>
      <c r="K899" s="19" t="s">
        <v>435</v>
      </c>
      <c r="L899" s="19"/>
      <c r="M899" s="1" t="s">
        <v>44</v>
      </c>
      <c r="N899" s="2">
        <v>360511</v>
      </c>
      <c r="O899" s="1" t="s">
        <v>229</v>
      </c>
      <c r="P899" s="3">
        <v>114.38902800000001</v>
      </c>
      <c r="Q899" s="22">
        <f t="shared" si="93"/>
        <v>9.2344765793446637E-2</v>
      </c>
      <c r="R899" s="23">
        <f t="shared" si="94"/>
        <v>103.8258</v>
      </c>
      <c r="S899" s="4">
        <v>0.13</v>
      </c>
      <c r="T899" s="3">
        <v>119.34</v>
      </c>
      <c r="U899" s="25">
        <f t="shared" si="95"/>
        <v>10.563228000000009</v>
      </c>
      <c r="V899" s="26" t="str">
        <f t="shared" si="96"/>
        <v>7814420100116392360511</v>
      </c>
      <c r="W899" s="27">
        <v>43831</v>
      </c>
      <c r="X899" s="28"/>
      <c r="Y899" s="29"/>
      <c r="Z899" s="30">
        <f t="shared" si="97"/>
        <v>0</v>
      </c>
      <c r="AA899" s="31"/>
      <c r="AB899" s="32">
        <f t="shared" ref="AB899:AB962" si="98">IFERROR(AA899*U899,0)</f>
        <v>0</v>
      </c>
      <c r="AC899" s="31"/>
      <c r="AD899" s="33">
        <f t="shared" ref="AD899:AD962" si="99">IFERROR(Z899-AB899,0)</f>
        <v>0</v>
      </c>
    </row>
    <row r="900" spans="1:30" s="46" customFormat="1" hidden="1" x14ac:dyDescent="0.2">
      <c r="A900" s="9">
        <v>2021</v>
      </c>
      <c r="B900" s="1" t="s">
        <v>3</v>
      </c>
      <c r="C900" s="19" t="s">
        <v>38</v>
      </c>
      <c r="D900" s="19" t="s">
        <v>413</v>
      </c>
      <c r="E900" s="19" t="s">
        <v>430</v>
      </c>
      <c r="F900" s="20">
        <v>78144</v>
      </c>
      <c r="G900" s="20">
        <v>78144</v>
      </c>
      <c r="H900" s="20" t="s">
        <v>261</v>
      </c>
      <c r="I900" s="20" t="s">
        <v>308</v>
      </c>
      <c r="J900" s="20">
        <v>20140900452</v>
      </c>
      <c r="K900" s="19" t="s">
        <v>436</v>
      </c>
      <c r="L900" s="19"/>
      <c r="M900" s="1" t="s">
        <v>44</v>
      </c>
      <c r="N900" s="2">
        <v>361532</v>
      </c>
      <c r="O900" s="1" t="s">
        <v>45</v>
      </c>
      <c r="P900" s="3">
        <v>24.870425957550601</v>
      </c>
      <c r="Q900" s="22">
        <f t="shared" si="93"/>
        <v>0.19240898512085769</v>
      </c>
      <c r="R900" s="23">
        <f t="shared" si="94"/>
        <v>20.085132539534854</v>
      </c>
      <c r="S900" s="4">
        <v>0.11</v>
      </c>
      <c r="T900" s="3">
        <v>22.567564651162758</v>
      </c>
      <c r="U900" s="25">
        <f t="shared" si="95"/>
        <v>4.7852934180157476</v>
      </c>
      <c r="V900" s="26" t="str">
        <f t="shared" si="96"/>
        <v>7814420140900452361532</v>
      </c>
      <c r="W900" s="27">
        <v>43831</v>
      </c>
      <c r="X900" s="28"/>
      <c r="Y900" s="29"/>
      <c r="Z900" s="30">
        <f t="shared" si="97"/>
        <v>0</v>
      </c>
      <c r="AA900" s="31"/>
      <c r="AB900" s="32">
        <f t="shared" si="98"/>
        <v>0</v>
      </c>
      <c r="AC900" s="31"/>
      <c r="AD900" s="33">
        <f t="shared" si="99"/>
        <v>0</v>
      </c>
    </row>
    <row r="901" spans="1:30" s="46" customFormat="1" hidden="1" x14ac:dyDescent="0.2">
      <c r="A901" s="9">
        <v>2021</v>
      </c>
      <c r="B901" s="1" t="s">
        <v>3</v>
      </c>
      <c r="C901" s="19" t="s">
        <v>38</v>
      </c>
      <c r="D901" s="19" t="s">
        <v>413</v>
      </c>
      <c r="E901" s="19" t="s">
        <v>430</v>
      </c>
      <c r="F901" s="20">
        <v>78144</v>
      </c>
      <c r="G901" s="20">
        <v>78144</v>
      </c>
      <c r="H901" s="20" t="s">
        <v>261</v>
      </c>
      <c r="I901" s="20" t="s">
        <v>308</v>
      </c>
      <c r="J901" s="20">
        <v>20140900452</v>
      </c>
      <c r="K901" s="19" t="s">
        <v>436</v>
      </c>
      <c r="L901" s="19"/>
      <c r="M901" s="1" t="s">
        <v>35</v>
      </c>
      <c r="N901" s="2">
        <v>361541</v>
      </c>
      <c r="O901" s="1" t="s">
        <v>36</v>
      </c>
      <c r="P901" s="3">
        <v>31.07226</v>
      </c>
      <c r="Q901" s="22">
        <f t="shared" si="93"/>
        <v>0.28731106736511991</v>
      </c>
      <c r="R901" s="23">
        <f t="shared" si="94"/>
        <v>22.14485581395348</v>
      </c>
      <c r="S901" s="4">
        <v>0.11</v>
      </c>
      <c r="T901" s="3">
        <v>24.881860465116269</v>
      </c>
      <c r="U901" s="25">
        <f t="shared" si="95"/>
        <v>8.9274041860465196</v>
      </c>
      <c r="V901" s="26" t="str">
        <f t="shared" si="96"/>
        <v>7814420140900452361541</v>
      </c>
      <c r="W901" s="27">
        <v>43831</v>
      </c>
      <c r="X901" s="28"/>
      <c r="Y901" s="29"/>
      <c r="Z901" s="30">
        <f t="shared" si="97"/>
        <v>0</v>
      </c>
      <c r="AA901" s="31"/>
      <c r="AB901" s="32">
        <f t="shared" si="98"/>
        <v>0</v>
      </c>
      <c r="AC901" s="31"/>
      <c r="AD901" s="33">
        <f t="shared" si="99"/>
        <v>0</v>
      </c>
    </row>
    <row r="902" spans="1:30" s="46" customFormat="1" hidden="1" x14ac:dyDescent="0.2">
      <c r="A902" s="9">
        <v>2021</v>
      </c>
      <c r="B902" s="1" t="s">
        <v>3</v>
      </c>
      <c r="C902" s="19" t="s">
        <v>38</v>
      </c>
      <c r="D902" s="19" t="s">
        <v>413</v>
      </c>
      <c r="E902" s="19" t="s">
        <v>430</v>
      </c>
      <c r="F902" s="20">
        <v>78144</v>
      </c>
      <c r="G902" s="20">
        <v>78144</v>
      </c>
      <c r="H902" s="20" t="s">
        <v>261</v>
      </c>
      <c r="I902" s="20" t="s">
        <v>308</v>
      </c>
      <c r="J902" s="20">
        <v>20140900452</v>
      </c>
      <c r="K902" s="19" t="s">
        <v>436</v>
      </c>
      <c r="L902" s="19"/>
      <c r="M902" s="1" t="s">
        <v>35</v>
      </c>
      <c r="N902" s="2">
        <v>361571</v>
      </c>
      <c r="O902" s="1" t="s">
        <v>37</v>
      </c>
      <c r="P902" s="3">
        <v>25.216627835683624</v>
      </c>
      <c r="Q902" s="22">
        <f t="shared" si="93"/>
        <v>0.12181533715556259</v>
      </c>
      <c r="R902" s="23">
        <f t="shared" si="94"/>
        <v>22.14485581395348</v>
      </c>
      <c r="S902" s="4">
        <v>0.11</v>
      </c>
      <c r="T902" s="3">
        <v>24.881860465116269</v>
      </c>
      <c r="U902" s="25">
        <f t="shared" si="95"/>
        <v>3.0717720217301441</v>
      </c>
      <c r="V902" s="26" t="str">
        <f t="shared" si="96"/>
        <v>7814420140900452361571</v>
      </c>
      <c r="W902" s="27">
        <v>43831</v>
      </c>
      <c r="X902" s="28"/>
      <c r="Y902" s="29"/>
      <c r="Z902" s="30">
        <f t="shared" si="97"/>
        <v>0</v>
      </c>
      <c r="AA902" s="31"/>
      <c r="AB902" s="32">
        <f t="shared" si="98"/>
        <v>0</v>
      </c>
      <c r="AC902" s="31"/>
      <c r="AD902" s="33">
        <f t="shared" si="99"/>
        <v>0</v>
      </c>
    </row>
    <row r="903" spans="1:30" s="46" customFormat="1" hidden="1" x14ac:dyDescent="0.2">
      <c r="A903" s="9">
        <v>2021</v>
      </c>
      <c r="B903" s="1" t="s">
        <v>3</v>
      </c>
      <c r="C903" s="19" t="s">
        <v>38</v>
      </c>
      <c r="D903" s="19" t="s">
        <v>413</v>
      </c>
      <c r="E903" s="19" t="s">
        <v>430</v>
      </c>
      <c r="F903" s="20">
        <v>78144</v>
      </c>
      <c r="G903" s="20">
        <v>78144</v>
      </c>
      <c r="H903" s="20" t="s">
        <v>261</v>
      </c>
      <c r="I903" s="20" t="s">
        <v>308</v>
      </c>
      <c r="J903" s="20">
        <v>20140900452</v>
      </c>
      <c r="K903" s="19" t="s">
        <v>436</v>
      </c>
      <c r="L903" s="19"/>
      <c r="M903" s="1" t="s">
        <v>74</v>
      </c>
      <c r="N903" s="2">
        <v>370040</v>
      </c>
      <c r="O903" s="1" t="s">
        <v>89</v>
      </c>
      <c r="P903" s="3">
        <v>173.88983664</v>
      </c>
      <c r="Q903" s="22">
        <f t="shared" si="93"/>
        <v>0.21840090162221826</v>
      </c>
      <c r="R903" s="23">
        <f t="shared" si="94"/>
        <v>135.91213953488375</v>
      </c>
      <c r="S903" s="4">
        <v>0.1</v>
      </c>
      <c r="T903" s="3">
        <v>151.01348837209304</v>
      </c>
      <c r="U903" s="25">
        <f t="shared" si="95"/>
        <v>37.977697105116249</v>
      </c>
      <c r="V903" s="26" t="str">
        <f t="shared" si="96"/>
        <v>7814420140900452370040</v>
      </c>
      <c r="W903" s="27">
        <v>43831</v>
      </c>
      <c r="X903" s="28"/>
      <c r="Y903" s="29"/>
      <c r="Z903" s="30">
        <f t="shared" si="97"/>
        <v>0</v>
      </c>
      <c r="AA903" s="31"/>
      <c r="AB903" s="32">
        <f t="shared" si="98"/>
        <v>0</v>
      </c>
      <c r="AC903" s="31"/>
      <c r="AD903" s="33">
        <f t="shared" si="99"/>
        <v>0</v>
      </c>
    </row>
    <row r="904" spans="1:30" s="46" customFormat="1" hidden="1" x14ac:dyDescent="0.2">
      <c r="A904" s="9">
        <v>2021</v>
      </c>
      <c r="B904" s="1" t="s">
        <v>3</v>
      </c>
      <c r="C904" s="19" t="s">
        <v>38</v>
      </c>
      <c r="D904" s="19" t="s">
        <v>413</v>
      </c>
      <c r="E904" s="19" t="s">
        <v>430</v>
      </c>
      <c r="F904" s="20">
        <v>78144</v>
      </c>
      <c r="G904" s="20">
        <v>78144</v>
      </c>
      <c r="H904" s="20" t="s">
        <v>32</v>
      </c>
      <c r="I904" s="20" t="s">
        <v>437</v>
      </c>
      <c r="J904" s="20">
        <v>20306219996</v>
      </c>
      <c r="K904" s="19" t="s">
        <v>438</v>
      </c>
      <c r="L904" s="19"/>
      <c r="M904" s="1" t="s">
        <v>44</v>
      </c>
      <c r="N904" s="2">
        <v>361531</v>
      </c>
      <c r="O904" s="1" t="s">
        <v>72</v>
      </c>
      <c r="P904" s="3">
        <v>111.5301096</v>
      </c>
      <c r="Q904" s="22">
        <f t="shared" si="93"/>
        <v>9.9301654426580011E-2</v>
      </c>
      <c r="R904" s="23">
        <f t="shared" si="94"/>
        <v>100.45498519834221</v>
      </c>
      <c r="S904" s="4">
        <v>0.12995855535820014</v>
      </c>
      <c r="T904" s="3">
        <v>115.46</v>
      </c>
      <c r="U904" s="25">
        <f t="shared" si="95"/>
        <v>11.075124401657789</v>
      </c>
      <c r="V904" s="26" t="str">
        <f t="shared" si="96"/>
        <v>7814420306219996361531</v>
      </c>
      <c r="W904" s="27">
        <v>43831</v>
      </c>
      <c r="X904" s="28"/>
      <c r="Y904" s="29"/>
      <c r="Z904" s="30">
        <f t="shared" si="97"/>
        <v>0</v>
      </c>
      <c r="AA904" s="31"/>
      <c r="AB904" s="32">
        <f t="shared" si="98"/>
        <v>0</v>
      </c>
      <c r="AC904" s="31"/>
      <c r="AD904" s="33">
        <f t="shared" si="99"/>
        <v>0</v>
      </c>
    </row>
    <row r="905" spans="1:30" s="46" customFormat="1" hidden="1" x14ac:dyDescent="0.2">
      <c r="A905" s="9">
        <v>2021</v>
      </c>
      <c r="B905" s="1" t="s">
        <v>3</v>
      </c>
      <c r="C905" s="19" t="s">
        <v>38</v>
      </c>
      <c r="D905" s="19" t="s">
        <v>413</v>
      </c>
      <c r="E905" s="19" t="s">
        <v>430</v>
      </c>
      <c r="F905" s="20">
        <v>78144</v>
      </c>
      <c r="G905" s="20">
        <v>78144</v>
      </c>
      <c r="H905" s="20" t="s">
        <v>32</v>
      </c>
      <c r="I905" s="20" t="s">
        <v>437</v>
      </c>
      <c r="J905" s="20">
        <v>20306219996</v>
      </c>
      <c r="K905" s="19" t="s">
        <v>438</v>
      </c>
      <c r="L905" s="19"/>
      <c r="M905" s="1" t="s">
        <v>44</v>
      </c>
      <c r="N905" s="2">
        <v>361537</v>
      </c>
      <c r="O905" s="1" t="s">
        <v>107</v>
      </c>
      <c r="P905" s="3">
        <v>76.067035200000007</v>
      </c>
      <c r="Q905" s="22">
        <f t="shared" si="93"/>
        <v>9.9314179659259372E-2</v>
      </c>
      <c r="R905" s="23">
        <f t="shared" si="94"/>
        <v>68.512500000000003</v>
      </c>
      <c r="S905" s="4">
        <v>0.13</v>
      </c>
      <c r="T905" s="3">
        <v>78.75</v>
      </c>
      <c r="U905" s="25">
        <f t="shared" si="95"/>
        <v>7.5545352000000037</v>
      </c>
      <c r="V905" s="26" t="str">
        <f t="shared" si="96"/>
        <v>7814420306219996361537</v>
      </c>
      <c r="W905" s="27">
        <v>43831</v>
      </c>
      <c r="X905" s="28"/>
      <c r="Y905" s="29"/>
      <c r="Z905" s="30">
        <f t="shared" si="97"/>
        <v>0</v>
      </c>
      <c r="AA905" s="31"/>
      <c r="AB905" s="32">
        <f t="shared" si="98"/>
        <v>0</v>
      </c>
      <c r="AC905" s="31"/>
      <c r="AD905" s="33">
        <f t="shared" si="99"/>
        <v>0</v>
      </c>
    </row>
    <row r="906" spans="1:30" s="46" customFormat="1" hidden="1" x14ac:dyDescent="0.2">
      <c r="A906" s="9">
        <v>2021</v>
      </c>
      <c r="B906" s="1" t="s">
        <v>3</v>
      </c>
      <c r="C906" s="19" t="s">
        <v>38</v>
      </c>
      <c r="D906" s="19" t="s">
        <v>413</v>
      </c>
      <c r="E906" s="19" t="s">
        <v>430</v>
      </c>
      <c r="F906" s="20">
        <v>78144</v>
      </c>
      <c r="G906" s="20">
        <v>78144</v>
      </c>
      <c r="H906" s="20" t="s">
        <v>32</v>
      </c>
      <c r="I906" s="20" t="s">
        <v>437</v>
      </c>
      <c r="J906" s="20">
        <v>20306219996</v>
      </c>
      <c r="K906" s="19" t="s">
        <v>438</v>
      </c>
      <c r="L906" s="19"/>
      <c r="M906" s="1" t="s">
        <v>35</v>
      </c>
      <c r="N906" s="2">
        <v>361540</v>
      </c>
      <c r="O906" s="1" t="s">
        <v>73</v>
      </c>
      <c r="P906" s="3">
        <v>51.192744407999996</v>
      </c>
      <c r="Q906" s="22">
        <f t="shared" si="93"/>
        <v>9.9109129650304495E-2</v>
      </c>
      <c r="R906" s="23">
        <f t="shared" si="94"/>
        <v>46.119076065312626</v>
      </c>
      <c r="S906" s="4">
        <v>0.12982875348466738</v>
      </c>
      <c r="T906" s="3">
        <v>53</v>
      </c>
      <c r="U906" s="25">
        <f t="shared" si="95"/>
        <v>5.0736683426873697</v>
      </c>
      <c r="V906" s="26" t="str">
        <f t="shared" si="96"/>
        <v>7814420306219996361540</v>
      </c>
      <c r="W906" s="27">
        <v>43831</v>
      </c>
      <c r="X906" s="28"/>
      <c r="Y906" s="29"/>
      <c r="Z906" s="30">
        <f t="shared" si="97"/>
        <v>0</v>
      </c>
      <c r="AA906" s="31"/>
      <c r="AB906" s="32">
        <f t="shared" si="98"/>
        <v>0</v>
      </c>
      <c r="AC906" s="31"/>
      <c r="AD906" s="33">
        <f t="shared" si="99"/>
        <v>0</v>
      </c>
    </row>
    <row r="907" spans="1:30" s="46" customFormat="1" hidden="1" x14ac:dyDescent="0.2">
      <c r="A907" s="9">
        <v>2021</v>
      </c>
      <c r="B907" s="1" t="s">
        <v>3</v>
      </c>
      <c r="C907" s="19" t="s">
        <v>38</v>
      </c>
      <c r="D907" s="19" t="s">
        <v>413</v>
      </c>
      <c r="E907" s="19" t="s">
        <v>430</v>
      </c>
      <c r="F907" s="20">
        <v>78144</v>
      </c>
      <c r="G907" s="20">
        <v>78144</v>
      </c>
      <c r="H907" s="20" t="s">
        <v>32</v>
      </c>
      <c r="I907" s="20" t="s">
        <v>437</v>
      </c>
      <c r="J907" s="20">
        <v>20306219996</v>
      </c>
      <c r="K907" s="19" t="s">
        <v>438</v>
      </c>
      <c r="L907" s="19"/>
      <c r="M907" s="1" t="s">
        <v>74</v>
      </c>
      <c r="N907" s="2">
        <v>370042</v>
      </c>
      <c r="O907" s="1" t="s">
        <v>90</v>
      </c>
      <c r="P907" s="3">
        <v>121</v>
      </c>
      <c r="Q907" s="22">
        <f t="shared" ref="Q907:Q970" si="100">IF(1-R907/P907&lt;0%,0,1-R907/P907)</f>
        <v>9.3157024793388388E-2</v>
      </c>
      <c r="R907" s="23">
        <f t="shared" ref="R907:R970" si="101">+T907*(100%-S907)</f>
        <v>109.72800000000001</v>
      </c>
      <c r="S907" s="4">
        <v>0.1</v>
      </c>
      <c r="T907" s="3">
        <v>121.92</v>
      </c>
      <c r="U907" s="25">
        <f t="shared" ref="U907:U970" si="102">+IF(P907-R907&lt;0,0,P907-R907)</f>
        <v>11.271999999999991</v>
      </c>
      <c r="V907" s="26" t="str">
        <f t="shared" ref="V907:V970" si="103">+CONCATENATE(G907,J907,N907)</f>
        <v>7814420306219996370042</v>
      </c>
      <c r="W907" s="27">
        <v>43831</v>
      </c>
      <c r="X907" s="28"/>
      <c r="Y907" s="29"/>
      <c r="Z907" s="30">
        <f t="shared" ref="Z907:Z970" si="104">IFERROR(U907*Y907,0)</f>
        <v>0</v>
      </c>
      <c r="AA907" s="31"/>
      <c r="AB907" s="32">
        <f t="shared" si="98"/>
        <v>0</v>
      </c>
      <c r="AC907" s="31"/>
      <c r="AD907" s="33">
        <f t="shared" si="99"/>
        <v>0</v>
      </c>
    </row>
    <row r="908" spans="1:30" s="46" customFormat="1" hidden="1" x14ac:dyDescent="0.2">
      <c r="A908" s="9">
        <v>2021</v>
      </c>
      <c r="B908" s="1" t="s">
        <v>3</v>
      </c>
      <c r="C908" s="35" t="s">
        <v>38</v>
      </c>
      <c r="D908" s="35" t="s">
        <v>413</v>
      </c>
      <c r="E908" s="35" t="s">
        <v>430</v>
      </c>
      <c r="F908" s="36">
        <v>78144</v>
      </c>
      <c r="G908" s="36">
        <v>78144</v>
      </c>
      <c r="H908" s="36" t="s">
        <v>32</v>
      </c>
      <c r="I908" s="36" t="s">
        <v>437</v>
      </c>
      <c r="J908" s="36">
        <v>20306219996</v>
      </c>
      <c r="K908" s="35" t="s">
        <v>438</v>
      </c>
      <c r="L908" s="35"/>
      <c r="M908" s="10" t="s">
        <v>74</v>
      </c>
      <c r="N908" s="37">
        <v>371474</v>
      </c>
      <c r="O908" s="10" t="s">
        <v>77</v>
      </c>
      <c r="P908" s="38">
        <v>58</v>
      </c>
      <c r="Q908" s="39">
        <f t="shared" si="100"/>
        <v>0</v>
      </c>
      <c r="R908" s="40">
        <f t="shared" si="101"/>
        <v>64.049400000000006</v>
      </c>
      <c r="S908" s="41">
        <v>0.13</v>
      </c>
      <c r="T908" s="38">
        <v>73.62</v>
      </c>
      <c r="U908" s="42">
        <f t="shared" si="102"/>
        <v>0</v>
      </c>
      <c r="V908" s="43" t="str">
        <f t="shared" si="103"/>
        <v>7814420306219996371474</v>
      </c>
      <c r="W908" s="44">
        <v>43831</v>
      </c>
      <c r="X908" s="45"/>
      <c r="Y908" s="29"/>
      <c r="Z908" s="30">
        <f t="shared" si="104"/>
        <v>0</v>
      </c>
      <c r="AA908" s="31"/>
      <c r="AB908" s="32">
        <f t="shared" si="98"/>
        <v>0</v>
      </c>
      <c r="AC908" s="31"/>
      <c r="AD908" s="33">
        <f t="shared" si="99"/>
        <v>0</v>
      </c>
    </row>
    <row r="909" spans="1:30" s="46" customFormat="1" hidden="1" x14ac:dyDescent="0.2">
      <c r="A909" s="9">
        <v>2021</v>
      </c>
      <c r="B909" s="1" t="s">
        <v>3</v>
      </c>
      <c r="C909" s="19" t="s">
        <v>38</v>
      </c>
      <c r="D909" s="19" t="s">
        <v>413</v>
      </c>
      <c r="E909" s="19" t="s">
        <v>430</v>
      </c>
      <c r="F909" s="20">
        <v>78144</v>
      </c>
      <c r="G909" s="20">
        <v>78144</v>
      </c>
      <c r="H909" s="20" t="s">
        <v>32</v>
      </c>
      <c r="I909" s="20" t="s">
        <v>439</v>
      </c>
      <c r="J909" s="20">
        <v>20331898008</v>
      </c>
      <c r="K909" s="19" t="s">
        <v>440</v>
      </c>
      <c r="L909" s="19"/>
      <c r="M909" s="1" t="s">
        <v>44</v>
      </c>
      <c r="N909" s="2">
        <v>360511</v>
      </c>
      <c r="O909" s="1" t="s">
        <v>229</v>
      </c>
      <c r="P909" s="3">
        <v>114.38902800000001</v>
      </c>
      <c r="Q909" s="22">
        <f t="shared" si="100"/>
        <v>0.28263749212031086</v>
      </c>
      <c r="R909" s="23">
        <f t="shared" si="101"/>
        <v>82.058399999999992</v>
      </c>
      <c r="S909" s="4">
        <v>0.13</v>
      </c>
      <c r="T909" s="3">
        <v>94.32</v>
      </c>
      <c r="U909" s="25">
        <f t="shared" si="102"/>
        <v>32.330628000000019</v>
      </c>
      <c r="V909" s="26" t="str">
        <f t="shared" si="103"/>
        <v>7814420331898008360511</v>
      </c>
      <c r="W909" s="27">
        <v>43831</v>
      </c>
      <c r="X909" s="28"/>
      <c r="Y909" s="29"/>
      <c r="Z909" s="30">
        <f t="shared" si="104"/>
        <v>0</v>
      </c>
      <c r="AA909" s="31"/>
      <c r="AB909" s="32">
        <f t="shared" si="98"/>
        <v>0</v>
      </c>
      <c r="AC909" s="31"/>
      <c r="AD909" s="33">
        <f t="shared" si="99"/>
        <v>0</v>
      </c>
    </row>
    <row r="910" spans="1:30" s="46" customFormat="1" hidden="1" x14ac:dyDescent="0.2">
      <c r="A910" s="9">
        <v>2021</v>
      </c>
      <c r="B910" s="1" t="s">
        <v>3</v>
      </c>
      <c r="C910" s="19" t="s">
        <v>38</v>
      </c>
      <c r="D910" s="19" t="s">
        <v>413</v>
      </c>
      <c r="E910" s="19" t="s">
        <v>430</v>
      </c>
      <c r="F910" s="20">
        <v>78144</v>
      </c>
      <c r="G910" s="20">
        <v>78144</v>
      </c>
      <c r="H910" s="20" t="s">
        <v>32</v>
      </c>
      <c r="I910" s="20" t="s">
        <v>439</v>
      </c>
      <c r="J910" s="20">
        <v>20331898008</v>
      </c>
      <c r="K910" s="19" t="s">
        <v>440</v>
      </c>
      <c r="L910" s="19"/>
      <c r="M910" s="1" t="s">
        <v>44</v>
      </c>
      <c r="N910" s="2">
        <v>360975</v>
      </c>
      <c r="O910" s="1" t="s">
        <v>223</v>
      </c>
      <c r="P910" s="3">
        <v>53.464788000000006</v>
      </c>
      <c r="Q910" s="22">
        <f t="shared" si="100"/>
        <v>0.30926500634398857</v>
      </c>
      <c r="R910" s="23">
        <f t="shared" si="101"/>
        <v>36.93</v>
      </c>
      <c r="S910" s="4">
        <v>0.12983034872761542</v>
      </c>
      <c r="T910" s="3">
        <v>42.44</v>
      </c>
      <c r="U910" s="25">
        <f t="shared" si="102"/>
        <v>16.534788000000006</v>
      </c>
      <c r="V910" s="26" t="str">
        <f t="shared" si="103"/>
        <v>7814420331898008360975</v>
      </c>
      <c r="W910" s="27">
        <v>43831</v>
      </c>
      <c r="X910" s="28"/>
      <c r="Y910" s="29"/>
      <c r="Z910" s="30">
        <f t="shared" si="104"/>
        <v>0</v>
      </c>
      <c r="AA910" s="31"/>
      <c r="AB910" s="32">
        <f t="shared" si="98"/>
        <v>0</v>
      </c>
      <c r="AC910" s="31"/>
      <c r="AD910" s="33">
        <f t="shared" si="99"/>
        <v>0</v>
      </c>
    </row>
    <row r="911" spans="1:30" s="46" customFormat="1" hidden="1" x14ac:dyDescent="0.2">
      <c r="A911" s="9">
        <v>2021</v>
      </c>
      <c r="B911" s="1" t="s">
        <v>3</v>
      </c>
      <c r="C911" s="19" t="s">
        <v>38</v>
      </c>
      <c r="D911" s="19" t="s">
        <v>413</v>
      </c>
      <c r="E911" s="19" t="s">
        <v>430</v>
      </c>
      <c r="F911" s="20">
        <v>78144</v>
      </c>
      <c r="G911" s="20">
        <v>78144</v>
      </c>
      <c r="H911" s="20" t="s">
        <v>32</v>
      </c>
      <c r="I911" s="20" t="s">
        <v>439</v>
      </c>
      <c r="J911" s="20">
        <v>20331898008</v>
      </c>
      <c r="K911" s="19" t="s">
        <v>440</v>
      </c>
      <c r="L911" s="19"/>
      <c r="M911" s="1" t="s">
        <v>44</v>
      </c>
      <c r="N911" s="2">
        <v>361360</v>
      </c>
      <c r="O911" s="1" t="s">
        <v>239</v>
      </c>
      <c r="P911" s="3">
        <v>21.388068000000001</v>
      </c>
      <c r="Q911" s="22">
        <f t="shared" si="100"/>
        <v>0.21919081237258087</v>
      </c>
      <c r="R911" s="23">
        <f t="shared" si="101"/>
        <v>16.7</v>
      </c>
      <c r="S911" s="4">
        <v>0.13020833333333334</v>
      </c>
      <c r="T911" s="3">
        <v>19.2</v>
      </c>
      <c r="U911" s="25">
        <f t="shared" si="102"/>
        <v>4.6880680000000012</v>
      </c>
      <c r="V911" s="26" t="str">
        <f t="shared" si="103"/>
        <v>7814420331898008361360</v>
      </c>
      <c r="W911" s="27">
        <v>43831</v>
      </c>
      <c r="X911" s="28"/>
      <c r="Y911" s="29"/>
      <c r="Z911" s="30">
        <f t="shared" si="104"/>
        <v>0</v>
      </c>
      <c r="AA911" s="31"/>
      <c r="AB911" s="32">
        <f t="shared" si="98"/>
        <v>0</v>
      </c>
      <c r="AC911" s="31"/>
      <c r="AD911" s="33">
        <f t="shared" si="99"/>
        <v>0</v>
      </c>
    </row>
    <row r="912" spans="1:30" s="46" customFormat="1" hidden="1" x14ac:dyDescent="0.2">
      <c r="A912" s="9">
        <v>2021</v>
      </c>
      <c r="B912" s="1" t="s">
        <v>3</v>
      </c>
      <c r="C912" s="19" t="s">
        <v>38</v>
      </c>
      <c r="D912" s="19" t="s">
        <v>413</v>
      </c>
      <c r="E912" s="19" t="s">
        <v>430</v>
      </c>
      <c r="F912" s="20">
        <v>78144</v>
      </c>
      <c r="G912" s="20">
        <v>78144</v>
      </c>
      <c r="H912" s="20" t="s">
        <v>32</v>
      </c>
      <c r="I912" s="20" t="s">
        <v>439</v>
      </c>
      <c r="J912" s="20">
        <v>20331898008</v>
      </c>
      <c r="K912" s="19" t="s">
        <v>440</v>
      </c>
      <c r="L912" s="19"/>
      <c r="M912" s="1" t="s">
        <v>35</v>
      </c>
      <c r="N912" s="2">
        <v>361541</v>
      </c>
      <c r="O912" s="1" t="s">
        <v>36</v>
      </c>
      <c r="P912" s="3">
        <v>31.07226</v>
      </c>
      <c r="Q912" s="22">
        <f t="shared" si="100"/>
        <v>4.4163507900616183E-2</v>
      </c>
      <c r="R912" s="23">
        <f t="shared" si="101"/>
        <v>29.7</v>
      </c>
      <c r="S912" s="4">
        <v>0.1325934579439253</v>
      </c>
      <c r="T912" s="3">
        <v>34.24</v>
      </c>
      <c r="U912" s="25">
        <f t="shared" si="102"/>
        <v>1.3722600000000007</v>
      </c>
      <c r="V912" s="26" t="str">
        <f t="shared" si="103"/>
        <v>7814420331898008361541</v>
      </c>
      <c r="W912" s="27">
        <v>43831</v>
      </c>
      <c r="X912" s="28"/>
      <c r="Y912" s="29"/>
      <c r="Z912" s="30">
        <f t="shared" si="104"/>
        <v>0</v>
      </c>
      <c r="AA912" s="31"/>
      <c r="AB912" s="32">
        <f t="shared" si="98"/>
        <v>0</v>
      </c>
      <c r="AC912" s="31"/>
      <c r="AD912" s="33">
        <f t="shared" si="99"/>
        <v>0</v>
      </c>
    </row>
    <row r="913" spans="1:30" s="46" customFormat="1" hidden="1" x14ac:dyDescent="0.2">
      <c r="A913" s="9">
        <v>2021</v>
      </c>
      <c r="B913" s="1" t="s">
        <v>3</v>
      </c>
      <c r="C913" s="35" t="s">
        <v>38</v>
      </c>
      <c r="D913" s="35" t="s">
        <v>413</v>
      </c>
      <c r="E913" s="35" t="s">
        <v>430</v>
      </c>
      <c r="F913" s="36">
        <v>78144</v>
      </c>
      <c r="G913" s="36">
        <v>78144</v>
      </c>
      <c r="H913" s="36" t="s">
        <v>32</v>
      </c>
      <c r="I913" s="36" t="s">
        <v>439</v>
      </c>
      <c r="J913" s="36">
        <v>20331898008</v>
      </c>
      <c r="K913" s="35" t="s">
        <v>440</v>
      </c>
      <c r="L913" s="35"/>
      <c r="M913" s="10" t="s">
        <v>35</v>
      </c>
      <c r="N913" s="37">
        <v>361571</v>
      </c>
      <c r="O913" s="10" t="s">
        <v>37</v>
      </c>
      <c r="P913" s="38">
        <v>25.216627835683624</v>
      </c>
      <c r="Q913" s="39">
        <f t="shared" si="100"/>
        <v>0</v>
      </c>
      <c r="R913" s="40">
        <f t="shared" si="101"/>
        <v>29.7</v>
      </c>
      <c r="S913" s="41">
        <v>0.1325934579439253</v>
      </c>
      <c r="T913" s="38">
        <v>34.24</v>
      </c>
      <c r="U913" s="42">
        <f t="shared" si="102"/>
        <v>0</v>
      </c>
      <c r="V913" s="43" t="str">
        <f t="shared" si="103"/>
        <v>7814420331898008361571</v>
      </c>
      <c r="W913" s="44">
        <v>43831</v>
      </c>
      <c r="X913" s="45"/>
      <c r="Y913" s="29"/>
      <c r="Z913" s="30">
        <f t="shared" si="104"/>
        <v>0</v>
      </c>
      <c r="AA913" s="31"/>
      <c r="AB913" s="32">
        <f t="shared" si="98"/>
        <v>0</v>
      </c>
      <c r="AC913" s="31"/>
      <c r="AD913" s="33">
        <f t="shared" si="99"/>
        <v>0</v>
      </c>
    </row>
    <row r="914" spans="1:30" s="46" customFormat="1" hidden="1" x14ac:dyDescent="0.2">
      <c r="A914" s="9">
        <v>2021</v>
      </c>
      <c r="B914" s="1" t="s">
        <v>3</v>
      </c>
      <c r="C914" s="19" t="s">
        <v>38</v>
      </c>
      <c r="D914" s="19" t="s">
        <v>413</v>
      </c>
      <c r="E914" s="19" t="s">
        <v>430</v>
      </c>
      <c r="F914" s="20">
        <v>78144</v>
      </c>
      <c r="G914" s="20">
        <v>78144</v>
      </c>
      <c r="H914" s="20" t="s">
        <v>32</v>
      </c>
      <c r="I914" s="20" t="s">
        <v>439</v>
      </c>
      <c r="J914" s="20">
        <v>20331898008</v>
      </c>
      <c r="K914" s="19" t="s">
        <v>440</v>
      </c>
      <c r="L914" s="19"/>
      <c r="M914" s="1" t="s">
        <v>74</v>
      </c>
      <c r="N914" s="2">
        <v>370040</v>
      </c>
      <c r="O914" s="1" t="s">
        <v>89</v>
      </c>
      <c r="P914" s="3">
        <v>173.88983664</v>
      </c>
      <c r="Q914" s="22">
        <f t="shared" si="100"/>
        <v>8.638708811429463E-2</v>
      </c>
      <c r="R914" s="23">
        <f t="shared" si="101"/>
        <v>158.86800000000002</v>
      </c>
      <c r="S914" s="4">
        <v>0.1</v>
      </c>
      <c r="T914" s="3">
        <v>176.52</v>
      </c>
      <c r="U914" s="25">
        <f t="shared" si="102"/>
        <v>15.021836639999975</v>
      </c>
      <c r="V914" s="26" t="str">
        <f t="shared" si="103"/>
        <v>7814420331898008370040</v>
      </c>
      <c r="W914" s="27">
        <v>43831</v>
      </c>
      <c r="X914" s="28"/>
      <c r="Y914" s="29"/>
      <c r="Z914" s="30">
        <f t="shared" si="104"/>
        <v>0</v>
      </c>
      <c r="AA914" s="31"/>
      <c r="AB914" s="32">
        <f t="shared" si="98"/>
        <v>0</v>
      </c>
      <c r="AC914" s="31"/>
      <c r="AD914" s="33">
        <f t="shared" si="99"/>
        <v>0</v>
      </c>
    </row>
    <row r="915" spans="1:30" s="46" customFormat="1" hidden="1" x14ac:dyDescent="0.2">
      <c r="A915" s="9">
        <v>2021</v>
      </c>
      <c r="B915" s="1" t="s">
        <v>3</v>
      </c>
      <c r="C915" s="19" t="s">
        <v>38</v>
      </c>
      <c r="D915" s="19" t="s">
        <v>413</v>
      </c>
      <c r="E915" s="19" t="s">
        <v>430</v>
      </c>
      <c r="F915" s="20">
        <v>78144</v>
      </c>
      <c r="G915" s="20">
        <v>78144</v>
      </c>
      <c r="H915" s="20" t="s">
        <v>32</v>
      </c>
      <c r="I915" s="20" t="s">
        <v>219</v>
      </c>
      <c r="J915" s="20">
        <v>20417378911</v>
      </c>
      <c r="K915" s="19" t="s">
        <v>360</v>
      </c>
      <c r="L915" s="19" t="s">
        <v>279</v>
      </c>
      <c r="M915" s="1" t="s">
        <v>35</v>
      </c>
      <c r="N915" s="2">
        <v>361085</v>
      </c>
      <c r="O915" s="1" t="s">
        <v>62</v>
      </c>
      <c r="P915" s="3">
        <v>11.512776761200001</v>
      </c>
      <c r="Q915" s="22">
        <f t="shared" si="100"/>
        <v>0.25792011977573481</v>
      </c>
      <c r="R915" s="23">
        <f t="shared" si="101"/>
        <v>8.5434000000000001</v>
      </c>
      <c r="S915" s="4">
        <v>0.13</v>
      </c>
      <c r="T915" s="3">
        <v>9.82</v>
      </c>
      <c r="U915" s="25">
        <f t="shared" si="102"/>
        <v>2.9693767612000013</v>
      </c>
      <c r="V915" s="26" t="str">
        <f t="shared" si="103"/>
        <v>7814420417378911361085</v>
      </c>
      <c r="W915" s="27">
        <v>43831</v>
      </c>
      <c r="X915" s="28"/>
      <c r="Y915" s="29"/>
      <c r="Z915" s="30">
        <f t="shared" si="104"/>
        <v>0</v>
      </c>
      <c r="AA915" s="31"/>
      <c r="AB915" s="32">
        <f t="shared" si="98"/>
        <v>0</v>
      </c>
      <c r="AC915" s="31"/>
      <c r="AD915" s="33">
        <f t="shared" si="99"/>
        <v>0</v>
      </c>
    </row>
    <row r="916" spans="1:30" s="46" customFormat="1" hidden="1" x14ac:dyDescent="0.2">
      <c r="A916" s="9">
        <v>2021</v>
      </c>
      <c r="B916" s="1" t="s">
        <v>3</v>
      </c>
      <c r="C916" s="19" t="s">
        <v>38</v>
      </c>
      <c r="D916" s="19" t="s">
        <v>413</v>
      </c>
      <c r="E916" s="19" t="s">
        <v>430</v>
      </c>
      <c r="F916" s="20">
        <v>78144</v>
      </c>
      <c r="G916" s="20">
        <v>78144</v>
      </c>
      <c r="H916" s="20" t="s">
        <v>32</v>
      </c>
      <c r="I916" s="20" t="s">
        <v>219</v>
      </c>
      <c r="J916" s="20">
        <v>20417378911</v>
      </c>
      <c r="K916" s="19" t="s">
        <v>360</v>
      </c>
      <c r="L916" s="19" t="s">
        <v>279</v>
      </c>
      <c r="M916" s="1" t="s">
        <v>35</v>
      </c>
      <c r="N916" s="2">
        <v>361421</v>
      </c>
      <c r="O916" s="1" t="s">
        <v>224</v>
      </c>
      <c r="P916" s="3">
        <v>84.14</v>
      </c>
      <c r="Q916" s="22">
        <f t="shared" si="100"/>
        <v>0.24022343712859517</v>
      </c>
      <c r="R916" s="23">
        <f t="shared" si="101"/>
        <v>63.927600000000005</v>
      </c>
      <c r="S916" s="4">
        <v>0.13</v>
      </c>
      <c r="T916" s="3">
        <v>73.48</v>
      </c>
      <c r="U916" s="25">
        <f t="shared" si="102"/>
        <v>20.212399999999995</v>
      </c>
      <c r="V916" s="26" t="str">
        <f t="shared" si="103"/>
        <v>7814420417378911361421</v>
      </c>
      <c r="W916" s="27">
        <v>43831</v>
      </c>
      <c r="X916" s="28"/>
      <c r="Y916" s="29"/>
      <c r="Z916" s="30">
        <f t="shared" si="104"/>
        <v>0</v>
      </c>
      <c r="AA916" s="31"/>
      <c r="AB916" s="32">
        <f t="shared" si="98"/>
        <v>0</v>
      </c>
      <c r="AC916" s="31"/>
      <c r="AD916" s="33">
        <f t="shared" si="99"/>
        <v>0</v>
      </c>
    </row>
    <row r="917" spans="1:30" s="46" customFormat="1" hidden="1" x14ac:dyDescent="0.2">
      <c r="A917" s="9">
        <v>2021</v>
      </c>
      <c r="B917" s="1" t="s">
        <v>3</v>
      </c>
      <c r="C917" s="19" t="s">
        <v>38</v>
      </c>
      <c r="D917" s="19" t="s">
        <v>413</v>
      </c>
      <c r="E917" s="19" t="s">
        <v>430</v>
      </c>
      <c r="F917" s="20">
        <v>78144</v>
      </c>
      <c r="G917" s="20">
        <v>78144</v>
      </c>
      <c r="H917" s="20" t="s">
        <v>32</v>
      </c>
      <c r="I917" s="20" t="s">
        <v>219</v>
      </c>
      <c r="J917" s="20">
        <v>20417378911</v>
      </c>
      <c r="K917" s="19" t="s">
        <v>360</v>
      </c>
      <c r="L917" s="19" t="s">
        <v>279</v>
      </c>
      <c r="M917" s="1" t="s">
        <v>44</v>
      </c>
      <c r="N917" s="2">
        <v>361531</v>
      </c>
      <c r="O917" s="1" t="s">
        <v>72</v>
      </c>
      <c r="P917" s="3">
        <v>111.5301096</v>
      </c>
      <c r="Q917" s="22">
        <f t="shared" si="100"/>
        <v>0.35301955446119282</v>
      </c>
      <c r="R917" s="23">
        <f t="shared" si="101"/>
        <v>72.157799999999995</v>
      </c>
      <c r="S917" s="4">
        <v>0.13</v>
      </c>
      <c r="T917" s="3">
        <v>82.94</v>
      </c>
      <c r="U917" s="25">
        <f t="shared" si="102"/>
        <v>39.372309600000008</v>
      </c>
      <c r="V917" s="26" t="str">
        <f t="shared" si="103"/>
        <v>7814420417378911361531</v>
      </c>
      <c r="W917" s="27">
        <v>43831</v>
      </c>
      <c r="X917" s="28"/>
      <c r="Y917" s="29"/>
      <c r="Z917" s="30">
        <f t="shared" si="104"/>
        <v>0</v>
      </c>
      <c r="AA917" s="31"/>
      <c r="AB917" s="32">
        <f t="shared" si="98"/>
        <v>0</v>
      </c>
      <c r="AC917" s="31"/>
      <c r="AD917" s="33">
        <f t="shared" si="99"/>
        <v>0</v>
      </c>
    </row>
    <row r="918" spans="1:30" s="46" customFormat="1" hidden="1" x14ac:dyDescent="0.2">
      <c r="A918" s="9">
        <v>2021</v>
      </c>
      <c r="B918" s="1" t="s">
        <v>3</v>
      </c>
      <c r="C918" s="19" t="s">
        <v>38</v>
      </c>
      <c r="D918" s="19" t="s">
        <v>413</v>
      </c>
      <c r="E918" s="19" t="s">
        <v>430</v>
      </c>
      <c r="F918" s="20">
        <v>78144</v>
      </c>
      <c r="G918" s="20">
        <v>78144</v>
      </c>
      <c r="H918" s="20" t="s">
        <v>32</v>
      </c>
      <c r="I918" s="20" t="s">
        <v>219</v>
      </c>
      <c r="J918" s="20">
        <v>20502203461</v>
      </c>
      <c r="K918" s="19" t="s">
        <v>441</v>
      </c>
      <c r="L918" s="19"/>
      <c r="M918" s="1" t="s">
        <v>35</v>
      </c>
      <c r="N918" s="2">
        <v>360374</v>
      </c>
      <c r="O918" s="1" t="s">
        <v>133</v>
      </c>
      <c r="P918" s="3">
        <v>39.363948000000001</v>
      </c>
      <c r="Q918" s="22">
        <f t="shared" si="100"/>
        <v>0.22213086959671824</v>
      </c>
      <c r="R918" s="23">
        <f t="shared" si="101"/>
        <v>30.62</v>
      </c>
      <c r="S918" s="4">
        <v>0.14085297418630752</v>
      </c>
      <c r="T918" s="3">
        <v>35.64</v>
      </c>
      <c r="U918" s="25">
        <f t="shared" si="102"/>
        <v>8.7439479999999996</v>
      </c>
      <c r="V918" s="26" t="str">
        <f t="shared" si="103"/>
        <v>7814420502203461360374</v>
      </c>
      <c r="W918" s="27">
        <v>43831</v>
      </c>
      <c r="X918" s="28"/>
      <c r="Y918" s="29"/>
      <c r="Z918" s="30">
        <f t="shared" si="104"/>
        <v>0</v>
      </c>
      <c r="AA918" s="31"/>
      <c r="AB918" s="32">
        <f t="shared" si="98"/>
        <v>0</v>
      </c>
      <c r="AC918" s="31"/>
      <c r="AD918" s="33">
        <f t="shared" si="99"/>
        <v>0</v>
      </c>
    </row>
    <row r="919" spans="1:30" s="46" customFormat="1" hidden="1" x14ac:dyDescent="0.2">
      <c r="A919" s="9">
        <v>2021</v>
      </c>
      <c r="B919" s="1" t="s">
        <v>3</v>
      </c>
      <c r="C919" s="19" t="s">
        <v>38</v>
      </c>
      <c r="D919" s="19" t="s">
        <v>413</v>
      </c>
      <c r="E919" s="19" t="s">
        <v>430</v>
      </c>
      <c r="F919" s="20">
        <v>78144</v>
      </c>
      <c r="G919" s="20">
        <v>78144</v>
      </c>
      <c r="H919" s="20" t="s">
        <v>32</v>
      </c>
      <c r="I919" s="20" t="s">
        <v>219</v>
      </c>
      <c r="J919" s="20">
        <v>20502203461</v>
      </c>
      <c r="K919" s="19" t="s">
        <v>441</v>
      </c>
      <c r="L919" s="19"/>
      <c r="M919" s="1" t="s">
        <v>44</v>
      </c>
      <c r="N919" s="2">
        <v>361532</v>
      </c>
      <c r="O919" s="1" t="s">
        <v>45</v>
      </c>
      <c r="P919" s="3">
        <v>24.870425957550601</v>
      </c>
      <c r="Q919" s="22">
        <f t="shared" si="100"/>
        <v>0.10174437550324189</v>
      </c>
      <c r="R919" s="23">
        <f t="shared" si="101"/>
        <v>22.34</v>
      </c>
      <c r="S919" s="4">
        <v>0.14010777521170134</v>
      </c>
      <c r="T919" s="3">
        <v>25.98</v>
      </c>
      <c r="U919" s="25">
        <f t="shared" si="102"/>
        <v>2.5304259575506016</v>
      </c>
      <c r="V919" s="26" t="str">
        <f t="shared" si="103"/>
        <v>7814420502203461361532</v>
      </c>
      <c r="W919" s="27">
        <v>43831</v>
      </c>
      <c r="X919" s="28"/>
      <c r="Y919" s="29"/>
      <c r="Z919" s="30">
        <f t="shared" si="104"/>
        <v>0</v>
      </c>
      <c r="AA919" s="31"/>
      <c r="AB919" s="32">
        <f t="shared" si="98"/>
        <v>0</v>
      </c>
      <c r="AC919" s="31"/>
      <c r="AD919" s="33">
        <f t="shared" si="99"/>
        <v>0</v>
      </c>
    </row>
    <row r="920" spans="1:30" s="46" customFormat="1" hidden="1" x14ac:dyDescent="0.2">
      <c r="A920" s="9">
        <v>2021</v>
      </c>
      <c r="B920" s="1" t="s">
        <v>3</v>
      </c>
      <c r="C920" s="19" t="s">
        <v>38</v>
      </c>
      <c r="D920" s="19" t="s">
        <v>413</v>
      </c>
      <c r="E920" s="19" t="s">
        <v>430</v>
      </c>
      <c r="F920" s="20">
        <v>78144</v>
      </c>
      <c r="G920" s="20">
        <v>78144</v>
      </c>
      <c r="H920" s="20" t="s">
        <v>32</v>
      </c>
      <c r="I920" s="20" t="s">
        <v>431</v>
      </c>
      <c r="J920" s="20">
        <v>20513462388</v>
      </c>
      <c r="K920" s="19" t="s">
        <v>442</v>
      </c>
      <c r="L920" s="19" t="s">
        <v>433</v>
      </c>
      <c r="M920" s="1" t="s">
        <v>35</v>
      </c>
      <c r="N920" s="2">
        <v>361377</v>
      </c>
      <c r="O920" s="1" t="s">
        <v>83</v>
      </c>
      <c r="P920" s="3">
        <v>53.654772600000001</v>
      </c>
      <c r="Q920" s="22">
        <f t="shared" si="100"/>
        <v>0.25899602079387063</v>
      </c>
      <c r="R920" s="23">
        <f t="shared" si="101"/>
        <v>39.758400000000002</v>
      </c>
      <c r="S920" s="4">
        <v>0.12</v>
      </c>
      <c r="T920" s="3">
        <v>45.18</v>
      </c>
      <c r="U920" s="25">
        <f t="shared" si="102"/>
        <v>13.896372599999999</v>
      </c>
      <c r="V920" s="26" t="str">
        <f t="shared" si="103"/>
        <v>7814420513462388361377</v>
      </c>
      <c r="W920" s="27">
        <v>43831</v>
      </c>
      <c r="X920" s="28"/>
      <c r="Y920" s="29"/>
      <c r="Z920" s="30">
        <f t="shared" si="104"/>
        <v>0</v>
      </c>
      <c r="AA920" s="31"/>
      <c r="AB920" s="32">
        <f t="shared" si="98"/>
        <v>0</v>
      </c>
      <c r="AC920" s="31"/>
      <c r="AD920" s="33">
        <f t="shared" si="99"/>
        <v>0</v>
      </c>
    </row>
    <row r="921" spans="1:30" s="46" customFormat="1" hidden="1" x14ac:dyDescent="0.2">
      <c r="A921" s="9">
        <v>2021</v>
      </c>
      <c r="B921" s="1" t="s">
        <v>3</v>
      </c>
      <c r="C921" s="19" t="s">
        <v>38</v>
      </c>
      <c r="D921" s="19" t="s">
        <v>413</v>
      </c>
      <c r="E921" s="19" t="s">
        <v>430</v>
      </c>
      <c r="F921" s="20">
        <v>78144</v>
      </c>
      <c r="G921" s="20">
        <v>78144</v>
      </c>
      <c r="H921" s="20" t="s">
        <v>32</v>
      </c>
      <c r="I921" s="20" t="s">
        <v>431</v>
      </c>
      <c r="J921" s="20">
        <v>20513462388</v>
      </c>
      <c r="K921" s="19" t="s">
        <v>442</v>
      </c>
      <c r="L921" s="19" t="s">
        <v>433</v>
      </c>
      <c r="M921" s="1" t="s">
        <v>35</v>
      </c>
      <c r="N921" s="2">
        <v>361421</v>
      </c>
      <c r="O921" s="1" t="s">
        <v>224</v>
      </c>
      <c r="P921" s="3">
        <v>84.14</v>
      </c>
      <c r="Q921" s="22">
        <f t="shared" si="100"/>
        <v>0.35</v>
      </c>
      <c r="R921" s="23">
        <f t="shared" si="101"/>
        <v>54.691000000000003</v>
      </c>
      <c r="S921" s="4">
        <v>0.1</v>
      </c>
      <c r="T921" s="3">
        <v>60.767777777777781</v>
      </c>
      <c r="U921" s="25">
        <f t="shared" si="102"/>
        <v>29.448999999999998</v>
      </c>
      <c r="V921" s="26" t="str">
        <f t="shared" si="103"/>
        <v>7814420513462388361421</v>
      </c>
      <c r="W921" s="27">
        <v>43831</v>
      </c>
      <c r="X921" s="28"/>
      <c r="Y921" s="29"/>
      <c r="Z921" s="30">
        <f t="shared" si="104"/>
        <v>0</v>
      </c>
      <c r="AA921" s="31"/>
      <c r="AB921" s="32">
        <f t="shared" si="98"/>
        <v>0</v>
      </c>
      <c r="AC921" s="31"/>
      <c r="AD921" s="33">
        <f t="shared" si="99"/>
        <v>0</v>
      </c>
    </row>
    <row r="922" spans="1:30" s="46" customFormat="1" hidden="1" x14ac:dyDescent="0.2">
      <c r="A922" s="9">
        <v>2021</v>
      </c>
      <c r="B922" s="1" t="s">
        <v>3</v>
      </c>
      <c r="C922" s="19" t="s">
        <v>38</v>
      </c>
      <c r="D922" s="19" t="s">
        <v>413</v>
      </c>
      <c r="E922" s="19" t="s">
        <v>430</v>
      </c>
      <c r="F922" s="20">
        <v>78144</v>
      </c>
      <c r="G922" s="20">
        <v>78144</v>
      </c>
      <c r="H922" s="20" t="s">
        <v>32</v>
      </c>
      <c r="I922" s="20" t="s">
        <v>431</v>
      </c>
      <c r="J922" s="20">
        <v>20513462388</v>
      </c>
      <c r="K922" s="19" t="s">
        <v>442</v>
      </c>
      <c r="L922" s="19" t="s">
        <v>433</v>
      </c>
      <c r="M922" s="1" t="s">
        <v>44</v>
      </c>
      <c r="N922" s="2">
        <v>361532</v>
      </c>
      <c r="O922" s="1" t="s">
        <v>45</v>
      </c>
      <c r="P922" s="3">
        <v>24.870425957550601</v>
      </c>
      <c r="Q922" s="22">
        <f t="shared" si="100"/>
        <v>0.10833855287197369</v>
      </c>
      <c r="R922" s="23">
        <f t="shared" si="101"/>
        <v>22.175999999999998</v>
      </c>
      <c r="S922" s="4">
        <v>0.12</v>
      </c>
      <c r="T922" s="3">
        <v>25.2</v>
      </c>
      <c r="U922" s="25">
        <f t="shared" si="102"/>
        <v>2.6944259575506031</v>
      </c>
      <c r="V922" s="26" t="str">
        <f t="shared" si="103"/>
        <v>7814420513462388361532</v>
      </c>
      <c r="W922" s="27">
        <v>43831</v>
      </c>
      <c r="X922" s="28"/>
      <c r="Y922" s="29"/>
      <c r="Z922" s="30">
        <f t="shared" si="104"/>
        <v>0</v>
      </c>
      <c r="AA922" s="31"/>
      <c r="AB922" s="32">
        <f t="shared" si="98"/>
        <v>0</v>
      </c>
      <c r="AC922" s="31"/>
      <c r="AD922" s="33">
        <f t="shared" si="99"/>
        <v>0</v>
      </c>
    </row>
    <row r="923" spans="1:30" s="46" customFormat="1" hidden="1" x14ac:dyDescent="0.2">
      <c r="A923" s="9">
        <v>2021</v>
      </c>
      <c r="B923" s="1" t="s">
        <v>3</v>
      </c>
      <c r="C923" s="19" t="s">
        <v>38</v>
      </c>
      <c r="D923" s="19" t="s">
        <v>413</v>
      </c>
      <c r="E923" s="19" t="s">
        <v>430</v>
      </c>
      <c r="F923" s="20">
        <v>78144</v>
      </c>
      <c r="G923" s="20">
        <v>78144</v>
      </c>
      <c r="H923" s="20" t="s">
        <v>32</v>
      </c>
      <c r="I923" s="20" t="s">
        <v>431</v>
      </c>
      <c r="J923" s="20">
        <v>20513462388</v>
      </c>
      <c r="K923" s="19" t="s">
        <v>442</v>
      </c>
      <c r="L923" s="19" t="s">
        <v>433</v>
      </c>
      <c r="M923" s="1" t="s">
        <v>74</v>
      </c>
      <c r="N923" s="2">
        <v>370042</v>
      </c>
      <c r="O923" s="1" t="s">
        <v>90</v>
      </c>
      <c r="P923" s="3">
        <v>121</v>
      </c>
      <c r="Q923" s="22">
        <f t="shared" si="100"/>
        <v>0.14358677685950405</v>
      </c>
      <c r="R923" s="23">
        <f t="shared" si="101"/>
        <v>103.626</v>
      </c>
      <c r="S923" s="4">
        <v>0.1</v>
      </c>
      <c r="T923" s="3">
        <v>115.14</v>
      </c>
      <c r="U923" s="25">
        <f t="shared" si="102"/>
        <v>17.373999999999995</v>
      </c>
      <c r="V923" s="26" t="str">
        <f t="shared" si="103"/>
        <v>7814420513462388370042</v>
      </c>
      <c r="W923" s="27">
        <v>43831</v>
      </c>
      <c r="X923" s="28"/>
      <c r="Y923" s="29"/>
      <c r="Z923" s="30">
        <f t="shared" si="104"/>
        <v>0</v>
      </c>
      <c r="AA923" s="31"/>
      <c r="AB923" s="32">
        <f t="shared" si="98"/>
        <v>0</v>
      </c>
      <c r="AC923" s="31"/>
      <c r="AD923" s="33">
        <f t="shared" si="99"/>
        <v>0</v>
      </c>
    </row>
    <row r="924" spans="1:30" s="46" customFormat="1" hidden="1" x14ac:dyDescent="0.2">
      <c r="A924" s="9">
        <v>2021</v>
      </c>
      <c r="B924" s="1" t="s">
        <v>3</v>
      </c>
      <c r="C924" s="35" t="s">
        <v>38</v>
      </c>
      <c r="D924" s="35" t="s">
        <v>413</v>
      </c>
      <c r="E924" s="35" t="s">
        <v>430</v>
      </c>
      <c r="F924" s="36">
        <v>78144</v>
      </c>
      <c r="G924" s="36">
        <v>78144</v>
      </c>
      <c r="H924" s="36" t="s">
        <v>32</v>
      </c>
      <c r="I924" s="36" t="s">
        <v>431</v>
      </c>
      <c r="J924" s="36">
        <v>20513462388</v>
      </c>
      <c r="K924" s="35" t="s">
        <v>442</v>
      </c>
      <c r="L924" s="35" t="s">
        <v>433</v>
      </c>
      <c r="M924" s="10" t="s">
        <v>74</v>
      </c>
      <c r="N924" s="37">
        <v>371470</v>
      </c>
      <c r="O924" s="10" t="s">
        <v>76</v>
      </c>
      <c r="P924" s="38">
        <v>47</v>
      </c>
      <c r="Q924" s="39">
        <f t="shared" si="100"/>
        <v>0</v>
      </c>
      <c r="R924" s="40">
        <f t="shared" si="101"/>
        <v>47.167999999999999</v>
      </c>
      <c r="S924" s="41">
        <v>0.12</v>
      </c>
      <c r="T924" s="38">
        <v>53.6</v>
      </c>
      <c r="U924" s="42">
        <f t="shared" si="102"/>
        <v>0</v>
      </c>
      <c r="V924" s="43" t="str">
        <f t="shared" si="103"/>
        <v>7814420513462388371470</v>
      </c>
      <c r="W924" s="44">
        <v>43831</v>
      </c>
      <c r="X924" s="45"/>
      <c r="Y924" s="29"/>
      <c r="Z924" s="30">
        <f t="shared" si="104"/>
        <v>0</v>
      </c>
      <c r="AA924" s="31"/>
      <c r="AB924" s="32">
        <f t="shared" si="98"/>
        <v>0</v>
      </c>
      <c r="AC924" s="31"/>
      <c r="AD924" s="33">
        <f t="shared" si="99"/>
        <v>0</v>
      </c>
    </row>
    <row r="925" spans="1:30" s="46" customFormat="1" hidden="1" x14ac:dyDescent="0.2">
      <c r="A925" s="9">
        <v>2021</v>
      </c>
      <c r="B925" s="1" t="s">
        <v>3</v>
      </c>
      <c r="C925" s="19" t="s">
        <v>38</v>
      </c>
      <c r="D925" s="19" t="s">
        <v>413</v>
      </c>
      <c r="E925" s="19" t="s">
        <v>430</v>
      </c>
      <c r="F925" s="20">
        <v>78144</v>
      </c>
      <c r="G925" s="20">
        <v>78144</v>
      </c>
      <c r="H925" s="20" t="s">
        <v>208</v>
      </c>
      <c r="I925" s="20" t="s">
        <v>209</v>
      </c>
      <c r="J925" s="20">
        <v>20524820545</v>
      </c>
      <c r="K925" s="19" t="s">
        <v>443</v>
      </c>
      <c r="L925" s="19"/>
      <c r="M925" s="1" t="s">
        <v>44</v>
      </c>
      <c r="N925" s="2">
        <v>361530</v>
      </c>
      <c r="O925" s="1" t="s">
        <v>192</v>
      </c>
      <c r="P925" s="3">
        <v>114.948756</v>
      </c>
      <c r="Q925" s="22">
        <f t="shared" si="100"/>
        <v>0.11999047645195915</v>
      </c>
      <c r="R925" s="23">
        <f t="shared" si="101"/>
        <v>101.15600000000001</v>
      </c>
      <c r="S925" s="4">
        <v>0.12</v>
      </c>
      <c r="T925" s="3">
        <v>114.95</v>
      </c>
      <c r="U925" s="25">
        <f t="shared" si="102"/>
        <v>13.792755999999997</v>
      </c>
      <c r="V925" s="26" t="str">
        <f t="shared" si="103"/>
        <v>7814420524820545361530</v>
      </c>
      <c r="W925" s="27">
        <v>43831</v>
      </c>
      <c r="X925" s="28"/>
      <c r="Y925" s="29"/>
      <c r="Z925" s="30">
        <f t="shared" si="104"/>
        <v>0</v>
      </c>
      <c r="AA925" s="31"/>
      <c r="AB925" s="32">
        <f t="shared" si="98"/>
        <v>0</v>
      </c>
      <c r="AC925" s="31"/>
      <c r="AD925" s="33">
        <f t="shared" si="99"/>
        <v>0</v>
      </c>
    </row>
    <row r="926" spans="1:30" s="46" customFormat="1" hidden="1" x14ac:dyDescent="0.2">
      <c r="A926" s="9">
        <v>2021</v>
      </c>
      <c r="B926" s="1" t="s">
        <v>3</v>
      </c>
      <c r="C926" s="19" t="s">
        <v>38</v>
      </c>
      <c r="D926" s="19" t="s">
        <v>413</v>
      </c>
      <c r="E926" s="19" t="s">
        <v>430</v>
      </c>
      <c r="F926" s="20">
        <v>78144</v>
      </c>
      <c r="G926" s="20">
        <v>78144</v>
      </c>
      <c r="H926" s="20" t="s">
        <v>208</v>
      </c>
      <c r="I926" s="20" t="s">
        <v>209</v>
      </c>
      <c r="J926" s="20">
        <v>20524820545</v>
      </c>
      <c r="K926" s="19" t="s">
        <v>443</v>
      </c>
      <c r="L926" s="19"/>
      <c r="M926" s="1" t="s">
        <v>44</v>
      </c>
      <c r="N926" s="2">
        <v>361536</v>
      </c>
      <c r="O926" s="1" t="s">
        <v>125</v>
      </c>
      <c r="P926" s="3">
        <v>28.931240000000003</v>
      </c>
      <c r="Q926" s="22">
        <f t="shared" si="100"/>
        <v>2.239931644824078E-2</v>
      </c>
      <c r="R926" s="23">
        <f t="shared" si="101"/>
        <v>28.283200000000001</v>
      </c>
      <c r="S926" s="4">
        <v>0.12</v>
      </c>
      <c r="T926" s="3">
        <v>32.14</v>
      </c>
      <c r="U926" s="25">
        <f t="shared" si="102"/>
        <v>0.64804000000000173</v>
      </c>
      <c r="V926" s="26" t="str">
        <f t="shared" si="103"/>
        <v>7814420524820545361536</v>
      </c>
      <c r="W926" s="27">
        <v>43831</v>
      </c>
      <c r="X926" s="28"/>
      <c r="Y926" s="29"/>
      <c r="Z926" s="30">
        <f t="shared" si="104"/>
        <v>0</v>
      </c>
      <c r="AA926" s="31"/>
      <c r="AB926" s="32">
        <f t="shared" si="98"/>
        <v>0</v>
      </c>
      <c r="AC926" s="31"/>
      <c r="AD926" s="33">
        <f t="shared" si="99"/>
        <v>0</v>
      </c>
    </row>
    <row r="927" spans="1:30" s="46" customFormat="1" hidden="1" x14ac:dyDescent="0.2">
      <c r="A927" s="9">
        <v>2021</v>
      </c>
      <c r="B927" s="1" t="s">
        <v>3</v>
      </c>
      <c r="C927" s="19" t="s">
        <v>38</v>
      </c>
      <c r="D927" s="19" t="s">
        <v>413</v>
      </c>
      <c r="E927" s="19" t="s">
        <v>430</v>
      </c>
      <c r="F927" s="20">
        <v>78144</v>
      </c>
      <c r="G927" s="20">
        <v>78144</v>
      </c>
      <c r="H927" s="20" t="s">
        <v>208</v>
      </c>
      <c r="I927" s="20" t="s">
        <v>209</v>
      </c>
      <c r="J927" s="20">
        <v>20524820545</v>
      </c>
      <c r="K927" s="19" t="s">
        <v>443</v>
      </c>
      <c r="L927" s="19"/>
      <c r="M927" s="1" t="s">
        <v>35</v>
      </c>
      <c r="N927" s="2">
        <v>361540</v>
      </c>
      <c r="O927" s="1" t="s">
        <v>73</v>
      </c>
      <c r="P927" s="3">
        <v>51.192744407999996</v>
      </c>
      <c r="Q927" s="22">
        <f t="shared" si="100"/>
        <v>2.223644036208583E-2</v>
      </c>
      <c r="R927" s="23">
        <f t="shared" si="101"/>
        <v>50.054400000000001</v>
      </c>
      <c r="S927" s="4">
        <v>0.12</v>
      </c>
      <c r="T927" s="3">
        <v>56.88</v>
      </c>
      <c r="U927" s="25">
        <f t="shared" si="102"/>
        <v>1.1383444079999947</v>
      </c>
      <c r="V927" s="26" t="str">
        <f t="shared" si="103"/>
        <v>7814420524820545361540</v>
      </c>
      <c r="W927" s="27">
        <v>43831</v>
      </c>
      <c r="X927" s="28"/>
      <c r="Y927" s="29"/>
      <c r="Z927" s="30">
        <f t="shared" si="104"/>
        <v>0</v>
      </c>
      <c r="AA927" s="31"/>
      <c r="AB927" s="32">
        <f t="shared" si="98"/>
        <v>0</v>
      </c>
      <c r="AC927" s="31"/>
      <c r="AD927" s="33">
        <f t="shared" si="99"/>
        <v>0</v>
      </c>
    </row>
    <row r="928" spans="1:30" s="46" customFormat="1" hidden="1" x14ac:dyDescent="0.2">
      <c r="A928" s="9">
        <v>2021</v>
      </c>
      <c r="B928" s="1" t="s">
        <v>3</v>
      </c>
      <c r="C928" s="35" t="s">
        <v>38</v>
      </c>
      <c r="D928" s="35" t="s">
        <v>413</v>
      </c>
      <c r="E928" s="35" t="s">
        <v>430</v>
      </c>
      <c r="F928" s="36">
        <v>78144</v>
      </c>
      <c r="G928" s="36">
        <v>78144</v>
      </c>
      <c r="H928" s="36" t="s">
        <v>208</v>
      </c>
      <c r="I928" s="36" t="s">
        <v>209</v>
      </c>
      <c r="J928" s="36">
        <v>20524820545</v>
      </c>
      <c r="K928" s="35" t="s">
        <v>443</v>
      </c>
      <c r="L928" s="35"/>
      <c r="M928" s="10" t="s">
        <v>74</v>
      </c>
      <c r="N928" s="37">
        <v>370042</v>
      </c>
      <c r="O928" s="10" t="s">
        <v>90</v>
      </c>
      <c r="P928" s="38">
        <v>121</v>
      </c>
      <c r="Q928" s="39">
        <f t="shared" si="100"/>
        <v>0</v>
      </c>
      <c r="R928" s="40">
        <f t="shared" si="101"/>
        <v>121</v>
      </c>
      <c r="S928" s="41">
        <v>0.12</v>
      </c>
      <c r="T928" s="38">
        <v>137.5</v>
      </c>
      <c r="U928" s="42">
        <f t="shared" si="102"/>
        <v>0</v>
      </c>
      <c r="V928" s="43" t="str">
        <f t="shared" si="103"/>
        <v>7814420524820545370042</v>
      </c>
      <c r="W928" s="44">
        <v>43831</v>
      </c>
      <c r="X928" s="45"/>
      <c r="Y928" s="29"/>
      <c r="Z928" s="30">
        <f t="shared" si="104"/>
        <v>0</v>
      </c>
      <c r="AA928" s="31"/>
      <c r="AB928" s="32">
        <f t="shared" si="98"/>
        <v>0</v>
      </c>
      <c r="AC928" s="31"/>
      <c r="AD928" s="33">
        <f t="shared" si="99"/>
        <v>0</v>
      </c>
    </row>
    <row r="929" spans="1:30" s="46" customFormat="1" hidden="1" x14ac:dyDescent="0.2">
      <c r="A929" s="9">
        <v>2021</v>
      </c>
      <c r="B929" s="1" t="s">
        <v>3</v>
      </c>
      <c r="C929" s="35" t="s">
        <v>38</v>
      </c>
      <c r="D929" s="35" t="s">
        <v>413</v>
      </c>
      <c r="E929" s="35" t="s">
        <v>430</v>
      </c>
      <c r="F929" s="36">
        <v>78144</v>
      </c>
      <c r="G929" s="36">
        <v>78144</v>
      </c>
      <c r="H929" s="36" t="s">
        <v>208</v>
      </c>
      <c r="I929" s="36" t="s">
        <v>209</v>
      </c>
      <c r="J929" s="36">
        <v>20524820545</v>
      </c>
      <c r="K929" s="35" t="s">
        <v>443</v>
      </c>
      <c r="L929" s="35"/>
      <c r="M929" s="10" t="s">
        <v>74</v>
      </c>
      <c r="N929" s="37">
        <v>371470</v>
      </c>
      <c r="O929" s="10" t="s">
        <v>76</v>
      </c>
      <c r="P929" s="38">
        <v>47</v>
      </c>
      <c r="Q929" s="39">
        <f t="shared" si="100"/>
        <v>0</v>
      </c>
      <c r="R929" s="40">
        <f t="shared" si="101"/>
        <v>52.685600000000001</v>
      </c>
      <c r="S929" s="41">
        <v>0.12</v>
      </c>
      <c r="T929" s="38">
        <v>59.87</v>
      </c>
      <c r="U929" s="42">
        <f t="shared" si="102"/>
        <v>0</v>
      </c>
      <c r="V929" s="43" t="str">
        <f t="shared" si="103"/>
        <v>7814420524820545371470</v>
      </c>
      <c r="W929" s="44">
        <v>43831</v>
      </c>
      <c r="X929" s="45"/>
      <c r="Y929" s="29"/>
      <c r="Z929" s="30">
        <f t="shared" si="104"/>
        <v>0</v>
      </c>
      <c r="AA929" s="31"/>
      <c r="AB929" s="32">
        <f t="shared" si="98"/>
        <v>0</v>
      </c>
      <c r="AC929" s="31"/>
      <c r="AD929" s="33">
        <f t="shared" si="99"/>
        <v>0</v>
      </c>
    </row>
    <row r="930" spans="1:30" s="46" customFormat="1" hidden="1" x14ac:dyDescent="0.2">
      <c r="A930" s="9">
        <v>2021</v>
      </c>
      <c r="B930" s="1" t="s">
        <v>3</v>
      </c>
      <c r="C930" s="19" t="s">
        <v>38</v>
      </c>
      <c r="D930" s="19" t="s">
        <v>413</v>
      </c>
      <c r="E930" s="19" t="s">
        <v>430</v>
      </c>
      <c r="F930" s="20">
        <v>78144</v>
      </c>
      <c r="G930" s="20">
        <v>78144</v>
      </c>
      <c r="H930" s="20" t="s">
        <v>32</v>
      </c>
      <c r="I930" s="20" t="s">
        <v>444</v>
      </c>
      <c r="J930" s="20">
        <v>20538593053</v>
      </c>
      <c r="K930" s="19" t="s">
        <v>445</v>
      </c>
      <c r="L930" s="35"/>
      <c r="M930" s="1" t="s">
        <v>44</v>
      </c>
      <c r="N930" s="53">
        <v>360512</v>
      </c>
      <c r="O930" s="54" t="s">
        <v>446</v>
      </c>
      <c r="P930" s="3">
        <v>114.95</v>
      </c>
      <c r="Q930" s="22">
        <f t="shared" si="100"/>
        <v>0.23980861244019136</v>
      </c>
      <c r="R930" s="23">
        <f t="shared" si="101"/>
        <v>87.384</v>
      </c>
      <c r="S930" s="4">
        <v>0.12</v>
      </c>
      <c r="T930" s="3">
        <v>99.3</v>
      </c>
      <c r="U930" s="25">
        <f t="shared" si="102"/>
        <v>27.566000000000003</v>
      </c>
      <c r="V930" s="26" t="str">
        <f t="shared" si="103"/>
        <v>7814420538593053360512</v>
      </c>
      <c r="W930" s="27">
        <v>43831</v>
      </c>
      <c r="X930" s="28"/>
      <c r="Y930" s="29"/>
      <c r="Z930" s="30">
        <f t="shared" si="104"/>
        <v>0</v>
      </c>
      <c r="AA930" s="31"/>
      <c r="AB930" s="32">
        <f t="shared" si="98"/>
        <v>0</v>
      </c>
      <c r="AC930" s="31"/>
      <c r="AD930" s="33">
        <f t="shared" si="99"/>
        <v>0</v>
      </c>
    </row>
    <row r="931" spans="1:30" s="46" customFormat="1" hidden="1" x14ac:dyDescent="0.2">
      <c r="A931" s="9">
        <v>2021</v>
      </c>
      <c r="B931" s="1" t="s">
        <v>3</v>
      </c>
      <c r="C931" s="19" t="s">
        <v>38</v>
      </c>
      <c r="D931" s="19" t="s">
        <v>413</v>
      </c>
      <c r="E931" s="19" t="s">
        <v>430</v>
      </c>
      <c r="F931" s="20">
        <v>78144</v>
      </c>
      <c r="G931" s="20">
        <v>78144</v>
      </c>
      <c r="H931" s="20" t="s">
        <v>32</v>
      </c>
      <c r="I931" s="20" t="s">
        <v>444</v>
      </c>
      <c r="J931" s="20">
        <v>20538593053</v>
      </c>
      <c r="K931" s="19" t="s">
        <v>445</v>
      </c>
      <c r="L931" s="35"/>
      <c r="M931" s="1" t="s">
        <v>35</v>
      </c>
      <c r="N931" s="53">
        <v>361061</v>
      </c>
      <c r="O931" s="54" t="s">
        <v>447</v>
      </c>
      <c r="P931" s="3">
        <v>31.07</v>
      </c>
      <c r="Q931" s="22">
        <f t="shared" si="100"/>
        <v>0.1786289024782749</v>
      </c>
      <c r="R931" s="23">
        <f t="shared" si="101"/>
        <v>25.52</v>
      </c>
      <c r="S931" s="4">
        <v>0.12</v>
      </c>
      <c r="T931" s="3">
        <v>29</v>
      </c>
      <c r="U931" s="25">
        <f t="shared" si="102"/>
        <v>5.5500000000000007</v>
      </c>
      <c r="V931" s="26" t="str">
        <f t="shared" si="103"/>
        <v>7814420538593053361061</v>
      </c>
      <c r="W931" s="27">
        <v>43831</v>
      </c>
      <c r="X931" s="28"/>
      <c r="Y931" s="29"/>
      <c r="Z931" s="30">
        <f t="shared" si="104"/>
        <v>0</v>
      </c>
      <c r="AA931" s="31"/>
      <c r="AB931" s="32">
        <f t="shared" si="98"/>
        <v>0</v>
      </c>
      <c r="AC931" s="31"/>
      <c r="AD931" s="33">
        <f t="shared" si="99"/>
        <v>0</v>
      </c>
    </row>
    <row r="932" spans="1:30" s="46" customFormat="1" hidden="1" x14ac:dyDescent="0.2">
      <c r="A932" s="9">
        <v>2021</v>
      </c>
      <c r="B932" s="1" t="s">
        <v>3</v>
      </c>
      <c r="C932" s="19" t="s">
        <v>38</v>
      </c>
      <c r="D932" s="19" t="s">
        <v>413</v>
      </c>
      <c r="E932" s="19" t="s">
        <v>430</v>
      </c>
      <c r="F932" s="20">
        <v>78144</v>
      </c>
      <c r="G932" s="20">
        <v>78144</v>
      </c>
      <c r="H932" s="20" t="s">
        <v>32</v>
      </c>
      <c r="I932" s="20" t="s">
        <v>444</v>
      </c>
      <c r="J932" s="20">
        <v>20538593053</v>
      </c>
      <c r="K932" s="19" t="s">
        <v>445</v>
      </c>
      <c r="L932" s="35"/>
      <c r="M932" s="1" t="s">
        <v>74</v>
      </c>
      <c r="N932" s="2">
        <v>370030</v>
      </c>
      <c r="O932" s="1" t="s">
        <v>448</v>
      </c>
      <c r="P932" s="3">
        <v>47</v>
      </c>
      <c r="Q932" s="22">
        <f t="shared" si="100"/>
        <v>0</v>
      </c>
      <c r="R932" s="23">
        <f t="shared" si="101"/>
        <v>56.839200000000005</v>
      </c>
      <c r="S932" s="4">
        <v>0.12</v>
      </c>
      <c r="T932" s="3">
        <v>64.59</v>
      </c>
      <c r="U932" s="25">
        <f t="shared" si="102"/>
        <v>0</v>
      </c>
      <c r="V932" s="26" t="str">
        <f t="shared" si="103"/>
        <v>7814420538593053370030</v>
      </c>
      <c r="W932" s="27">
        <v>43831</v>
      </c>
      <c r="X932" s="28"/>
      <c r="Y932" s="29"/>
      <c r="Z932" s="30">
        <f t="shared" si="104"/>
        <v>0</v>
      </c>
      <c r="AA932" s="31"/>
      <c r="AB932" s="32">
        <f t="shared" si="98"/>
        <v>0</v>
      </c>
      <c r="AC932" s="31"/>
      <c r="AD932" s="33">
        <f t="shared" si="99"/>
        <v>0</v>
      </c>
    </row>
    <row r="933" spans="1:30" s="46" customFormat="1" hidden="1" x14ac:dyDescent="0.2">
      <c r="A933" s="9">
        <v>2021</v>
      </c>
      <c r="B933" s="1" t="s">
        <v>3</v>
      </c>
      <c r="C933" s="19" t="s">
        <v>38</v>
      </c>
      <c r="D933" s="19" t="s">
        <v>413</v>
      </c>
      <c r="E933" s="19" t="s">
        <v>430</v>
      </c>
      <c r="F933" s="20">
        <v>78144</v>
      </c>
      <c r="G933" s="20">
        <v>78144</v>
      </c>
      <c r="H933" s="20" t="s">
        <v>32</v>
      </c>
      <c r="I933" s="20" t="s">
        <v>439</v>
      </c>
      <c r="J933" s="20">
        <v>20600676084</v>
      </c>
      <c r="K933" s="19" t="s">
        <v>449</v>
      </c>
      <c r="L933" s="19"/>
      <c r="M933" s="1" t="s">
        <v>44</v>
      </c>
      <c r="N933" s="2">
        <v>360511</v>
      </c>
      <c r="O933" s="1" t="s">
        <v>229</v>
      </c>
      <c r="P933" s="3">
        <v>114.38902800000001</v>
      </c>
      <c r="Q933" s="22">
        <f t="shared" si="100"/>
        <v>0.28263749212031086</v>
      </c>
      <c r="R933" s="23">
        <f t="shared" si="101"/>
        <v>82.058399999999992</v>
      </c>
      <c r="S933" s="4">
        <v>0.13</v>
      </c>
      <c r="T933" s="3">
        <v>94.32</v>
      </c>
      <c r="U933" s="25">
        <f t="shared" si="102"/>
        <v>32.330628000000019</v>
      </c>
      <c r="V933" s="26" t="str">
        <f t="shared" si="103"/>
        <v>7814420600676084360511</v>
      </c>
      <c r="W933" s="27">
        <v>43831</v>
      </c>
      <c r="X933" s="28"/>
      <c r="Y933" s="29"/>
      <c r="Z933" s="30">
        <f t="shared" si="104"/>
        <v>0</v>
      </c>
      <c r="AA933" s="31"/>
      <c r="AB933" s="32">
        <f t="shared" si="98"/>
        <v>0</v>
      </c>
      <c r="AC933" s="31"/>
      <c r="AD933" s="33">
        <f t="shared" si="99"/>
        <v>0</v>
      </c>
    </row>
    <row r="934" spans="1:30" s="46" customFormat="1" hidden="1" x14ac:dyDescent="0.2">
      <c r="A934" s="9">
        <v>2021</v>
      </c>
      <c r="B934" s="1" t="s">
        <v>3</v>
      </c>
      <c r="C934" s="19" t="s">
        <v>38</v>
      </c>
      <c r="D934" s="19" t="s">
        <v>413</v>
      </c>
      <c r="E934" s="19" t="s">
        <v>430</v>
      </c>
      <c r="F934" s="20">
        <v>78144</v>
      </c>
      <c r="G934" s="20">
        <v>78144</v>
      </c>
      <c r="H934" s="20" t="s">
        <v>32</v>
      </c>
      <c r="I934" s="20" t="s">
        <v>439</v>
      </c>
      <c r="J934" s="20">
        <v>20600676084</v>
      </c>
      <c r="K934" s="19" t="s">
        <v>449</v>
      </c>
      <c r="L934" s="19"/>
      <c r="M934" s="1" t="s">
        <v>35</v>
      </c>
      <c r="N934" s="2">
        <v>361541</v>
      </c>
      <c r="O934" s="1" t="s">
        <v>36</v>
      </c>
      <c r="P934" s="3">
        <v>31.07226</v>
      </c>
      <c r="Q934" s="22">
        <f t="shared" si="100"/>
        <v>4.4163507900616183E-2</v>
      </c>
      <c r="R934" s="23">
        <f t="shared" si="101"/>
        <v>29.7</v>
      </c>
      <c r="S934" s="4">
        <v>0.1325934579439253</v>
      </c>
      <c r="T934" s="3">
        <v>34.24</v>
      </c>
      <c r="U934" s="25">
        <f t="shared" si="102"/>
        <v>1.3722600000000007</v>
      </c>
      <c r="V934" s="26" t="str">
        <f t="shared" si="103"/>
        <v>7814420600676084361541</v>
      </c>
      <c r="W934" s="27">
        <v>43831</v>
      </c>
      <c r="X934" s="28"/>
      <c r="Y934" s="29"/>
      <c r="Z934" s="30">
        <f t="shared" si="104"/>
        <v>0</v>
      </c>
      <c r="AA934" s="31"/>
      <c r="AB934" s="32">
        <f t="shared" si="98"/>
        <v>0</v>
      </c>
      <c r="AC934" s="31"/>
      <c r="AD934" s="33">
        <f t="shared" si="99"/>
        <v>0</v>
      </c>
    </row>
    <row r="935" spans="1:30" s="46" customFormat="1" hidden="1" x14ac:dyDescent="0.2">
      <c r="A935" s="9">
        <v>2021</v>
      </c>
      <c r="B935" s="1" t="s">
        <v>3</v>
      </c>
      <c r="C935" s="35" t="s">
        <v>38</v>
      </c>
      <c r="D935" s="35" t="s">
        <v>413</v>
      </c>
      <c r="E935" s="35" t="s">
        <v>430</v>
      </c>
      <c r="F935" s="36">
        <v>78144</v>
      </c>
      <c r="G935" s="36">
        <v>78144</v>
      </c>
      <c r="H935" s="36" t="s">
        <v>32</v>
      </c>
      <c r="I935" s="36" t="s">
        <v>439</v>
      </c>
      <c r="J935" s="36">
        <v>20600676084</v>
      </c>
      <c r="K935" s="35" t="s">
        <v>449</v>
      </c>
      <c r="L935" s="35"/>
      <c r="M935" s="10" t="s">
        <v>35</v>
      </c>
      <c r="N935" s="37">
        <v>361571</v>
      </c>
      <c r="O935" s="10" t="s">
        <v>37</v>
      </c>
      <c r="P935" s="38">
        <v>25.216627835683624</v>
      </c>
      <c r="Q935" s="39">
        <f t="shared" si="100"/>
        <v>0</v>
      </c>
      <c r="R935" s="40">
        <f t="shared" si="101"/>
        <v>29.7</v>
      </c>
      <c r="S935" s="41">
        <v>0.1325934579439253</v>
      </c>
      <c r="T935" s="38">
        <v>34.24</v>
      </c>
      <c r="U935" s="42">
        <f t="shared" si="102"/>
        <v>0</v>
      </c>
      <c r="V935" s="43" t="str">
        <f t="shared" si="103"/>
        <v>7814420600676084361571</v>
      </c>
      <c r="W935" s="44">
        <v>43831</v>
      </c>
      <c r="X935" s="45"/>
      <c r="Y935" s="29"/>
      <c r="Z935" s="30">
        <f t="shared" si="104"/>
        <v>0</v>
      </c>
      <c r="AA935" s="31"/>
      <c r="AB935" s="32">
        <f t="shared" si="98"/>
        <v>0</v>
      </c>
      <c r="AC935" s="31"/>
      <c r="AD935" s="33">
        <f t="shared" si="99"/>
        <v>0</v>
      </c>
    </row>
    <row r="936" spans="1:30" s="46" customFormat="1" hidden="1" x14ac:dyDescent="0.2">
      <c r="A936" s="9">
        <v>2021</v>
      </c>
      <c r="B936" s="1" t="s">
        <v>3</v>
      </c>
      <c r="C936" s="19" t="s">
        <v>38</v>
      </c>
      <c r="D936" s="19" t="s">
        <v>413</v>
      </c>
      <c r="E936" s="19" t="s">
        <v>430</v>
      </c>
      <c r="F936" s="20">
        <v>78144</v>
      </c>
      <c r="G936" s="20">
        <v>78144</v>
      </c>
      <c r="H936" s="20" t="s">
        <v>32</v>
      </c>
      <c r="I936" s="20" t="s">
        <v>59</v>
      </c>
      <c r="J936" s="20">
        <v>20601285712</v>
      </c>
      <c r="K936" s="19" t="s">
        <v>246</v>
      </c>
      <c r="L936" s="19"/>
      <c r="M936" s="1" t="s">
        <v>44</v>
      </c>
      <c r="N936" s="2">
        <v>360698</v>
      </c>
      <c r="O936" s="1" t="s">
        <v>236</v>
      </c>
      <c r="P936" s="3">
        <v>52.244660000000003</v>
      </c>
      <c r="Q936" s="22">
        <f t="shared" si="100"/>
        <v>0.11999999999999988</v>
      </c>
      <c r="R936" s="23">
        <f t="shared" si="101"/>
        <v>45.975300800000007</v>
      </c>
      <c r="S936" s="4">
        <v>0.1</v>
      </c>
      <c r="T936" s="3">
        <v>51.083667555555564</v>
      </c>
      <c r="U936" s="25">
        <f t="shared" si="102"/>
        <v>6.2693591999999967</v>
      </c>
      <c r="V936" s="26" t="str">
        <f t="shared" si="103"/>
        <v>7814420601285712360698</v>
      </c>
      <c r="W936" s="27">
        <v>43831</v>
      </c>
      <c r="X936" s="28"/>
      <c r="Y936" s="29"/>
      <c r="Z936" s="30">
        <f t="shared" si="104"/>
        <v>0</v>
      </c>
      <c r="AA936" s="31"/>
      <c r="AB936" s="32">
        <f t="shared" si="98"/>
        <v>0</v>
      </c>
      <c r="AC936" s="31"/>
      <c r="AD936" s="33">
        <f t="shared" si="99"/>
        <v>0</v>
      </c>
    </row>
    <row r="937" spans="1:30" s="46" customFormat="1" hidden="1" x14ac:dyDescent="0.2">
      <c r="A937" s="9">
        <v>2021</v>
      </c>
      <c r="B937" s="1" t="s">
        <v>3</v>
      </c>
      <c r="C937" s="19" t="s">
        <v>38</v>
      </c>
      <c r="D937" s="19" t="s">
        <v>413</v>
      </c>
      <c r="E937" s="19" t="s">
        <v>430</v>
      </c>
      <c r="F937" s="20">
        <v>78144</v>
      </c>
      <c r="G937" s="20">
        <v>78144</v>
      </c>
      <c r="H937" s="20" t="s">
        <v>32</v>
      </c>
      <c r="I937" s="20" t="s">
        <v>59</v>
      </c>
      <c r="J937" s="20">
        <v>20601285712</v>
      </c>
      <c r="K937" s="19" t="s">
        <v>246</v>
      </c>
      <c r="L937" s="19"/>
      <c r="M937" s="1" t="s">
        <v>35</v>
      </c>
      <c r="N937" s="2">
        <v>361085</v>
      </c>
      <c r="O937" s="1" t="s">
        <v>62</v>
      </c>
      <c r="P937" s="3">
        <v>11.512776761200001</v>
      </c>
      <c r="Q937" s="22">
        <f t="shared" si="100"/>
        <v>9.9999999999999978E-2</v>
      </c>
      <c r="R937" s="23">
        <f t="shared" si="101"/>
        <v>10.361499085080002</v>
      </c>
      <c r="S937" s="4">
        <v>0.1</v>
      </c>
      <c r="T937" s="3">
        <v>11.512776761200001</v>
      </c>
      <c r="U937" s="25">
        <f t="shared" si="102"/>
        <v>1.1512776761199994</v>
      </c>
      <c r="V937" s="26" t="str">
        <f t="shared" si="103"/>
        <v>7814420601285712361085</v>
      </c>
      <c r="W937" s="27">
        <v>43831</v>
      </c>
      <c r="X937" s="28"/>
      <c r="Y937" s="29"/>
      <c r="Z937" s="30">
        <f t="shared" si="104"/>
        <v>0</v>
      </c>
      <c r="AA937" s="31"/>
      <c r="AB937" s="32">
        <f t="shared" si="98"/>
        <v>0</v>
      </c>
      <c r="AC937" s="31"/>
      <c r="AD937" s="33">
        <f t="shared" si="99"/>
        <v>0</v>
      </c>
    </row>
    <row r="938" spans="1:30" s="46" customFormat="1" hidden="1" x14ac:dyDescent="0.2">
      <c r="A938" s="9">
        <v>2021</v>
      </c>
      <c r="B938" s="1" t="s">
        <v>3</v>
      </c>
      <c r="C938" s="19" t="s">
        <v>38</v>
      </c>
      <c r="D938" s="19" t="s">
        <v>413</v>
      </c>
      <c r="E938" s="19" t="s">
        <v>430</v>
      </c>
      <c r="F938" s="20">
        <v>78144</v>
      </c>
      <c r="G938" s="20">
        <v>78144</v>
      </c>
      <c r="H938" s="20" t="s">
        <v>32</v>
      </c>
      <c r="I938" s="20" t="s">
        <v>59</v>
      </c>
      <c r="J938" s="20">
        <v>20601285712</v>
      </c>
      <c r="K938" s="19" t="s">
        <v>246</v>
      </c>
      <c r="L938" s="19"/>
      <c r="M938" s="1" t="s">
        <v>35</v>
      </c>
      <c r="N938" s="2">
        <v>361390</v>
      </c>
      <c r="O938" s="1" t="s">
        <v>188</v>
      </c>
      <c r="P938" s="3">
        <v>19.393510413264</v>
      </c>
      <c r="Q938" s="22">
        <f t="shared" si="100"/>
        <v>9.9999999999999978E-2</v>
      </c>
      <c r="R938" s="23">
        <f t="shared" si="101"/>
        <v>17.4541593719376</v>
      </c>
      <c r="S938" s="4">
        <v>0.1</v>
      </c>
      <c r="T938" s="3">
        <v>19.393510413264</v>
      </c>
      <c r="U938" s="25">
        <f t="shared" si="102"/>
        <v>1.9393510413264003</v>
      </c>
      <c r="V938" s="26" t="str">
        <f t="shared" si="103"/>
        <v>7814420601285712361390</v>
      </c>
      <c r="W938" s="27">
        <v>43831</v>
      </c>
      <c r="X938" s="28"/>
      <c r="Y938" s="29"/>
      <c r="Z938" s="30">
        <f t="shared" si="104"/>
        <v>0</v>
      </c>
      <c r="AA938" s="31"/>
      <c r="AB938" s="32">
        <f t="shared" si="98"/>
        <v>0</v>
      </c>
      <c r="AC938" s="31"/>
      <c r="AD938" s="33">
        <f t="shared" si="99"/>
        <v>0</v>
      </c>
    </row>
    <row r="939" spans="1:30" s="46" customFormat="1" hidden="1" x14ac:dyDescent="0.2">
      <c r="A939" s="9">
        <v>2021</v>
      </c>
      <c r="B939" s="1" t="s">
        <v>3</v>
      </c>
      <c r="C939" s="19" t="s">
        <v>38</v>
      </c>
      <c r="D939" s="19" t="s">
        <v>413</v>
      </c>
      <c r="E939" s="19" t="s">
        <v>430</v>
      </c>
      <c r="F939" s="20">
        <v>78144</v>
      </c>
      <c r="G939" s="20">
        <v>78144</v>
      </c>
      <c r="H939" s="20" t="s">
        <v>32</v>
      </c>
      <c r="I939" s="20" t="s">
        <v>59</v>
      </c>
      <c r="J939" s="20">
        <v>20601285712</v>
      </c>
      <c r="K939" s="19" t="s">
        <v>246</v>
      </c>
      <c r="L939" s="19"/>
      <c r="M939" s="1" t="s">
        <v>44</v>
      </c>
      <c r="N939" s="2">
        <v>361532</v>
      </c>
      <c r="O939" s="1" t="s">
        <v>45</v>
      </c>
      <c r="P939" s="3">
        <v>24.870425957550601</v>
      </c>
      <c r="Q939" s="22">
        <f t="shared" si="100"/>
        <v>0.10001541436387917</v>
      </c>
      <c r="R939" s="23">
        <f t="shared" si="101"/>
        <v>22.383000000000003</v>
      </c>
      <c r="S939" s="4">
        <v>0.1</v>
      </c>
      <c r="T939" s="3">
        <v>24.87</v>
      </c>
      <c r="U939" s="25">
        <f t="shared" si="102"/>
        <v>2.4874259575505988</v>
      </c>
      <c r="V939" s="26" t="str">
        <f t="shared" si="103"/>
        <v>7814420601285712361532</v>
      </c>
      <c r="W939" s="27">
        <v>43831</v>
      </c>
      <c r="X939" s="28"/>
      <c r="Y939" s="29"/>
      <c r="Z939" s="30">
        <f t="shared" si="104"/>
        <v>0</v>
      </c>
      <c r="AA939" s="31"/>
      <c r="AB939" s="32">
        <f t="shared" si="98"/>
        <v>0</v>
      </c>
      <c r="AC939" s="31"/>
      <c r="AD939" s="33">
        <f t="shared" si="99"/>
        <v>0</v>
      </c>
    </row>
    <row r="940" spans="1:30" s="46" customFormat="1" hidden="1" x14ac:dyDescent="0.2">
      <c r="A940" s="9">
        <v>2021</v>
      </c>
      <c r="B940" s="1" t="s">
        <v>3</v>
      </c>
      <c r="C940" s="19" t="s">
        <v>38</v>
      </c>
      <c r="D940" s="19" t="s">
        <v>413</v>
      </c>
      <c r="E940" s="19" t="s">
        <v>430</v>
      </c>
      <c r="F940" s="20">
        <v>78144</v>
      </c>
      <c r="G940" s="20">
        <v>78144</v>
      </c>
      <c r="H940" s="20" t="s">
        <v>32</v>
      </c>
      <c r="I940" s="20" t="s">
        <v>59</v>
      </c>
      <c r="J940" s="20">
        <v>20601285712</v>
      </c>
      <c r="K940" s="19" t="s">
        <v>246</v>
      </c>
      <c r="L940" s="19"/>
      <c r="M940" s="1" t="s">
        <v>44</v>
      </c>
      <c r="N940" s="2">
        <v>361535</v>
      </c>
      <c r="O940" s="1" t="s">
        <v>63</v>
      </c>
      <c r="P940" s="3">
        <v>40.678559999999997</v>
      </c>
      <c r="Q940" s="22">
        <f t="shared" si="100"/>
        <v>9.9968140465149125E-2</v>
      </c>
      <c r="R940" s="23">
        <f t="shared" si="101"/>
        <v>36.612000000000002</v>
      </c>
      <c r="S940" s="4">
        <v>0.1</v>
      </c>
      <c r="T940" s="3">
        <v>40.68</v>
      </c>
      <c r="U940" s="25">
        <f t="shared" si="102"/>
        <v>4.0665599999999955</v>
      </c>
      <c r="V940" s="26" t="str">
        <f t="shared" si="103"/>
        <v>7814420601285712361535</v>
      </c>
      <c r="W940" s="27">
        <v>43831</v>
      </c>
      <c r="X940" s="28"/>
      <c r="Y940" s="29"/>
      <c r="Z940" s="30">
        <f t="shared" si="104"/>
        <v>0</v>
      </c>
      <c r="AA940" s="31"/>
      <c r="AB940" s="32">
        <f t="shared" si="98"/>
        <v>0</v>
      </c>
      <c r="AC940" s="31"/>
      <c r="AD940" s="33">
        <f t="shared" si="99"/>
        <v>0</v>
      </c>
    </row>
    <row r="941" spans="1:30" s="46" customFormat="1" hidden="1" x14ac:dyDescent="0.2">
      <c r="A941" s="9">
        <v>2021</v>
      </c>
      <c r="B941" s="1" t="s">
        <v>3</v>
      </c>
      <c r="C941" s="19" t="s">
        <v>38</v>
      </c>
      <c r="D941" s="19" t="s">
        <v>413</v>
      </c>
      <c r="E941" s="19" t="s">
        <v>430</v>
      </c>
      <c r="F941" s="20">
        <v>78144</v>
      </c>
      <c r="G941" s="20">
        <v>78144</v>
      </c>
      <c r="H941" s="20" t="s">
        <v>32</v>
      </c>
      <c r="I941" s="20" t="s">
        <v>59</v>
      </c>
      <c r="J941" s="20">
        <v>20601285712</v>
      </c>
      <c r="K941" s="19" t="s">
        <v>246</v>
      </c>
      <c r="L941" s="19"/>
      <c r="M941" s="1" t="s">
        <v>44</v>
      </c>
      <c r="N941" s="2">
        <v>361536</v>
      </c>
      <c r="O941" s="1" t="s">
        <v>125</v>
      </c>
      <c r="P941" s="3">
        <v>28.931240000000003</v>
      </c>
      <c r="Q941" s="22">
        <f t="shared" si="100"/>
        <v>5.0000000000000044E-2</v>
      </c>
      <c r="R941" s="23">
        <f t="shared" si="101"/>
        <v>27.484678000000002</v>
      </c>
      <c r="S941" s="4">
        <v>0.11</v>
      </c>
      <c r="T941" s="3">
        <v>30.881660674157306</v>
      </c>
      <c r="U941" s="25">
        <f t="shared" si="102"/>
        <v>1.4465620000000001</v>
      </c>
      <c r="V941" s="26" t="str">
        <f t="shared" si="103"/>
        <v>7814420601285712361536</v>
      </c>
      <c r="W941" s="27">
        <v>43831</v>
      </c>
      <c r="X941" s="28"/>
      <c r="Y941" s="29"/>
      <c r="Z941" s="30">
        <f t="shared" si="104"/>
        <v>0</v>
      </c>
      <c r="AA941" s="31"/>
      <c r="AB941" s="32">
        <f t="shared" si="98"/>
        <v>0</v>
      </c>
      <c r="AC941" s="31"/>
      <c r="AD941" s="33">
        <f t="shared" si="99"/>
        <v>0</v>
      </c>
    </row>
    <row r="942" spans="1:30" s="46" customFormat="1" hidden="1" x14ac:dyDescent="0.2">
      <c r="A942" s="9">
        <v>2021</v>
      </c>
      <c r="B942" s="1" t="s">
        <v>3</v>
      </c>
      <c r="C942" s="19" t="s">
        <v>38</v>
      </c>
      <c r="D942" s="19" t="s">
        <v>413</v>
      </c>
      <c r="E942" s="19" t="s">
        <v>430</v>
      </c>
      <c r="F942" s="20">
        <v>78144</v>
      </c>
      <c r="G942" s="20">
        <v>78144</v>
      </c>
      <c r="H942" s="20" t="s">
        <v>32</v>
      </c>
      <c r="I942" s="20" t="s">
        <v>59</v>
      </c>
      <c r="J942" s="20">
        <v>20601285712</v>
      </c>
      <c r="K942" s="19" t="s">
        <v>246</v>
      </c>
      <c r="L942" s="19"/>
      <c r="M942" s="1" t="s">
        <v>35</v>
      </c>
      <c r="N942" s="2">
        <v>361541</v>
      </c>
      <c r="O942" s="1" t="s">
        <v>36</v>
      </c>
      <c r="P942" s="3">
        <v>31.07226</v>
      </c>
      <c r="Q942" s="22">
        <f t="shared" si="100"/>
        <v>9.9999999999999978E-2</v>
      </c>
      <c r="R942" s="23">
        <f t="shared" si="101"/>
        <v>27.965033999999999</v>
      </c>
      <c r="S942" s="4">
        <v>0.1</v>
      </c>
      <c r="T942" s="3">
        <v>31.07226</v>
      </c>
      <c r="U942" s="25">
        <f t="shared" si="102"/>
        <v>3.1072260000000007</v>
      </c>
      <c r="V942" s="26" t="str">
        <f t="shared" si="103"/>
        <v>7814420601285712361541</v>
      </c>
      <c r="W942" s="27">
        <v>43831</v>
      </c>
      <c r="X942" s="28"/>
      <c r="Y942" s="29"/>
      <c r="Z942" s="30">
        <f t="shared" si="104"/>
        <v>0</v>
      </c>
      <c r="AA942" s="31"/>
      <c r="AB942" s="32">
        <f t="shared" si="98"/>
        <v>0</v>
      </c>
      <c r="AC942" s="31"/>
      <c r="AD942" s="33">
        <f t="shared" si="99"/>
        <v>0</v>
      </c>
    </row>
    <row r="943" spans="1:30" s="46" customFormat="1" hidden="1" x14ac:dyDescent="0.2">
      <c r="A943" s="9">
        <v>2021</v>
      </c>
      <c r="B943" s="1" t="s">
        <v>3</v>
      </c>
      <c r="C943" s="35" t="s">
        <v>38</v>
      </c>
      <c r="D943" s="35" t="s">
        <v>413</v>
      </c>
      <c r="E943" s="35" t="s">
        <v>430</v>
      </c>
      <c r="F943" s="36">
        <v>78144</v>
      </c>
      <c r="G943" s="36">
        <v>78144</v>
      </c>
      <c r="H943" s="36" t="s">
        <v>32</v>
      </c>
      <c r="I943" s="36" t="s">
        <v>59</v>
      </c>
      <c r="J943" s="36">
        <v>20601285712</v>
      </c>
      <c r="K943" s="35" t="s">
        <v>246</v>
      </c>
      <c r="L943" s="35"/>
      <c r="M943" s="10" t="s">
        <v>44</v>
      </c>
      <c r="N943" s="37">
        <v>361569</v>
      </c>
      <c r="O943" s="10" t="s">
        <v>64</v>
      </c>
      <c r="P943" s="38">
        <v>24.49</v>
      </c>
      <c r="Q943" s="39">
        <f t="shared" si="100"/>
        <v>0</v>
      </c>
      <c r="R943" s="40">
        <f t="shared" si="101"/>
        <v>36.612000000000002</v>
      </c>
      <c r="S943" s="41">
        <v>0.1</v>
      </c>
      <c r="T943" s="38">
        <v>40.68</v>
      </c>
      <c r="U943" s="42">
        <f t="shared" si="102"/>
        <v>0</v>
      </c>
      <c r="V943" s="43" t="str">
        <f t="shared" si="103"/>
        <v>7814420601285712361569</v>
      </c>
      <c r="W943" s="44">
        <v>43831</v>
      </c>
      <c r="X943" s="45"/>
      <c r="Y943" s="29"/>
      <c r="Z943" s="30">
        <f t="shared" si="104"/>
        <v>0</v>
      </c>
      <c r="AA943" s="31"/>
      <c r="AB943" s="32">
        <f t="shared" si="98"/>
        <v>0</v>
      </c>
      <c r="AC943" s="31"/>
      <c r="AD943" s="33">
        <f t="shared" si="99"/>
        <v>0</v>
      </c>
    </row>
    <row r="944" spans="1:30" s="46" customFormat="1" hidden="1" x14ac:dyDescent="0.2">
      <c r="A944" s="9">
        <v>2021</v>
      </c>
      <c r="B944" s="1" t="s">
        <v>3</v>
      </c>
      <c r="C944" s="35" t="s">
        <v>38</v>
      </c>
      <c r="D944" s="35" t="s">
        <v>413</v>
      </c>
      <c r="E944" s="35" t="s">
        <v>430</v>
      </c>
      <c r="F944" s="36">
        <v>78144</v>
      </c>
      <c r="G944" s="36">
        <v>78144</v>
      </c>
      <c r="H944" s="36" t="s">
        <v>32</v>
      </c>
      <c r="I944" s="36" t="s">
        <v>59</v>
      </c>
      <c r="J944" s="36">
        <v>20601285712</v>
      </c>
      <c r="K944" s="35" t="s">
        <v>246</v>
      </c>
      <c r="L944" s="35"/>
      <c r="M944" s="10" t="s">
        <v>35</v>
      </c>
      <c r="N944" s="37">
        <v>361571</v>
      </c>
      <c r="O944" s="10" t="s">
        <v>37</v>
      </c>
      <c r="P944" s="38">
        <v>25.216627835683624</v>
      </c>
      <c r="Q944" s="39">
        <f t="shared" si="100"/>
        <v>0</v>
      </c>
      <c r="R944" s="40">
        <f t="shared" si="101"/>
        <v>27.965033999999999</v>
      </c>
      <c r="S944" s="41">
        <v>0.1</v>
      </c>
      <c r="T944" s="38">
        <v>31.07226</v>
      </c>
      <c r="U944" s="42">
        <f t="shared" si="102"/>
        <v>0</v>
      </c>
      <c r="V944" s="43" t="str">
        <f t="shared" si="103"/>
        <v>7814420601285712361571</v>
      </c>
      <c r="W944" s="44">
        <v>43831</v>
      </c>
      <c r="X944" s="45"/>
      <c r="Y944" s="29"/>
      <c r="Z944" s="30">
        <f t="shared" si="104"/>
        <v>0</v>
      </c>
      <c r="AA944" s="31"/>
      <c r="AB944" s="32">
        <f t="shared" si="98"/>
        <v>0</v>
      </c>
      <c r="AC944" s="31"/>
      <c r="AD944" s="33">
        <f t="shared" si="99"/>
        <v>0</v>
      </c>
    </row>
    <row r="945" spans="1:30" s="46" customFormat="1" hidden="1" x14ac:dyDescent="0.2">
      <c r="A945" s="9">
        <v>2021</v>
      </c>
      <c r="B945" s="1" t="s">
        <v>3</v>
      </c>
      <c r="C945" s="19" t="s">
        <v>38</v>
      </c>
      <c r="D945" s="19" t="s">
        <v>413</v>
      </c>
      <c r="E945" s="19" t="s">
        <v>430</v>
      </c>
      <c r="F945" s="20">
        <v>78144</v>
      </c>
      <c r="G945" s="20">
        <v>78144</v>
      </c>
      <c r="H945" s="20" t="s">
        <v>32</v>
      </c>
      <c r="I945" s="20" t="s">
        <v>59</v>
      </c>
      <c r="J945" s="20">
        <v>20601449472</v>
      </c>
      <c r="K945" s="19" t="s">
        <v>248</v>
      </c>
      <c r="L945" s="19"/>
      <c r="M945" s="1" t="s">
        <v>81</v>
      </c>
      <c r="N945" s="2">
        <v>360664</v>
      </c>
      <c r="O945" s="1" t="s">
        <v>82</v>
      </c>
      <c r="P945" s="3">
        <v>53.640241199999998</v>
      </c>
      <c r="Q945" s="22">
        <f t="shared" si="100"/>
        <v>0.10000404696166798</v>
      </c>
      <c r="R945" s="23">
        <f t="shared" si="101"/>
        <v>48.276000000000003</v>
      </c>
      <c r="S945" s="4">
        <v>0.1</v>
      </c>
      <c r="T945" s="3">
        <v>53.64</v>
      </c>
      <c r="U945" s="25">
        <f t="shared" si="102"/>
        <v>5.364241199999995</v>
      </c>
      <c r="V945" s="26" t="str">
        <f t="shared" si="103"/>
        <v>7814420601449472360664</v>
      </c>
      <c r="W945" s="27">
        <v>43831</v>
      </c>
      <c r="X945" s="28"/>
      <c r="Y945" s="29"/>
      <c r="Z945" s="30">
        <f t="shared" si="104"/>
        <v>0</v>
      </c>
      <c r="AA945" s="31"/>
      <c r="AB945" s="32">
        <f t="shared" si="98"/>
        <v>0</v>
      </c>
      <c r="AC945" s="31"/>
      <c r="AD945" s="33">
        <f t="shared" si="99"/>
        <v>0</v>
      </c>
    </row>
    <row r="946" spans="1:30" s="46" customFormat="1" hidden="1" x14ac:dyDescent="0.2">
      <c r="A946" s="9">
        <v>2021</v>
      </c>
      <c r="B946" s="1" t="s">
        <v>3</v>
      </c>
      <c r="C946" s="19" t="s">
        <v>38</v>
      </c>
      <c r="D946" s="19" t="s">
        <v>413</v>
      </c>
      <c r="E946" s="19" t="s">
        <v>430</v>
      </c>
      <c r="F946" s="20">
        <v>78144</v>
      </c>
      <c r="G946" s="20">
        <v>78144</v>
      </c>
      <c r="H946" s="20" t="s">
        <v>32</v>
      </c>
      <c r="I946" s="20" t="s">
        <v>59</v>
      </c>
      <c r="J946" s="20">
        <v>20601449472</v>
      </c>
      <c r="K946" s="19" t="s">
        <v>248</v>
      </c>
      <c r="L946" s="19"/>
      <c r="M946" s="1" t="s">
        <v>35</v>
      </c>
      <c r="N946" s="2">
        <v>361085</v>
      </c>
      <c r="O946" s="1" t="s">
        <v>62</v>
      </c>
      <c r="P946" s="3">
        <v>11.512776761200001</v>
      </c>
      <c r="Q946" s="22">
        <f t="shared" si="100"/>
        <v>9.9999999999999978E-2</v>
      </c>
      <c r="R946" s="23">
        <f t="shared" si="101"/>
        <v>10.361499085080002</v>
      </c>
      <c r="S946" s="4">
        <v>0.1</v>
      </c>
      <c r="T946" s="3">
        <v>11.512776761200001</v>
      </c>
      <c r="U946" s="25">
        <f t="shared" si="102"/>
        <v>1.1512776761199994</v>
      </c>
      <c r="V946" s="26" t="str">
        <f t="shared" si="103"/>
        <v>7814420601449472361085</v>
      </c>
      <c r="W946" s="27">
        <v>43831</v>
      </c>
      <c r="X946" s="28"/>
      <c r="Y946" s="29"/>
      <c r="Z946" s="30">
        <f t="shared" si="104"/>
        <v>0</v>
      </c>
      <c r="AA946" s="31"/>
      <c r="AB946" s="32">
        <f t="shared" si="98"/>
        <v>0</v>
      </c>
      <c r="AC946" s="31"/>
      <c r="AD946" s="33">
        <f t="shared" si="99"/>
        <v>0</v>
      </c>
    </row>
    <row r="947" spans="1:30" s="46" customFormat="1" hidden="1" x14ac:dyDescent="0.2">
      <c r="A947" s="9">
        <v>2021</v>
      </c>
      <c r="B947" s="1" t="s">
        <v>3</v>
      </c>
      <c r="C947" s="19" t="s">
        <v>38</v>
      </c>
      <c r="D947" s="19" t="s">
        <v>413</v>
      </c>
      <c r="E947" s="19" t="s">
        <v>430</v>
      </c>
      <c r="F947" s="20">
        <v>78144</v>
      </c>
      <c r="G947" s="20">
        <v>78144</v>
      </c>
      <c r="H947" s="20" t="s">
        <v>32</v>
      </c>
      <c r="I947" s="20" t="s">
        <v>59</v>
      </c>
      <c r="J947" s="20">
        <v>20601449472</v>
      </c>
      <c r="K947" s="19" t="s">
        <v>248</v>
      </c>
      <c r="L947" s="19"/>
      <c r="M947" s="1" t="s">
        <v>35</v>
      </c>
      <c r="N947" s="49">
        <v>361377</v>
      </c>
      <c r="O947" s="50" t="s">
        <v>83</v>
      </c>
      <c r="P947" s="3">
        <v>53.654772600000001</v>
      </c>
      <c r="Q947" s="22">
        <f t="shared" si="100"/>
        <v>5.0032317162406525E-2</v>
      </c>
      <c r="R947" s="23">
        <f t="shared" si="101"/>
        <v>50.970300000000002</v>
      </c>
      <c r="S947" s="4">
        <v>0.11</v>
      </c>
      <c r="T947" s="3">
        <v>57.27</v>
      </c>
      <c r="U947" s="25">
        <f t="shared" si="102"/>
        <v>2.6844725999999994</v>
      </c>
      <c r="V947" s="26" t="str">
        <f t="shared" si="103"/>
        <v>7814420601449472361377</v>
      </c>
      <c r="W947" s="27">
        <v>43831</v>
      </c>
      <c r="X947" s="28"/>
      <c r="Y947" s="29"/>
      <c r="Z947" s="30">
        <f t="shared" si="104"/>
        <v>0</v>
      </c>
      <c r="AA947" s="31"/>
      <c r="AB947" s="32">
        <f t="shared" si="98"/>
        <v>0</v>
      </c>
      <c r="AC947" s="31"/>
      <c r="AD947" s="33">
        <f t="shared" si="99"/>
        <v>0</v>
      </c>
    </row>
    <row r="948" spans="1:30" s="46" customFormat="1" hidden="1" x14ac:dyDescent="0.2">
      <c r="A948" s="9">
        <v>2021</v>
      </c>
      <c r="B948" s="1" t="s">
        <v>3</v>
      </c>
      <c r="C948" s="19" t="s">
        <v>38</v>
      </c>
      <c r="D948" s="19" t="s">
        <v>413</v>
      </c>
      <c r="E948" s="19" t="s">
        <v>430</v>
      </c>
      <c r="F948" s="20">
        <v>78144</v>
      </c>
      <c r="G948" s="20">
        <v>78144</v>
      </c>
      <c r="H948" s="20" t="s">
        <v>32</v>
      </c>
      <c r="I948" s="20" t="s">
        <v>59</v>
      </c>
      <c r="J948" s="20">
        <v>20601449472</v>
      </c>
      <c r="K948" s="19" t="s">
        <v>248</v>
      </c>
      <c r="L948" s="19"/>
      <c r="M948" s="1" t="s">
        <v>35</v>
      </c>
      <c r="N948" s="2">
        <v>361390</v>
      </c>
      <c r="O948" s="1" t="s">
        <v>188</v>
      </c>
      <c r="P948" s="3">
        <v>19.393510413264</v>
      </c>
      <c r="Q948" s="22">
        <f t="shared" si="100"/>
        <v>9.9999999999999978E-2</v>
      </c>
      <c r="R948" s="23">
        <f t="shared" si="101"/>
        <v>17.4541593719376</v>
      </c>
      <c r="S948" s="4">
        <v>0.1</v>
      </c>
      <c r="T948" s="3">
        <v>19.393510413264</v>
      </c>
      <c r="U948" s="25">
        <f t="shared" si="102"/>
        <v>1.9393510413264003</v>
      </c>
      <c r="V948" s="26" t="str">
        <f t="shared" si="103"/>
        <v>7814420601449472361390</v>
      </c>
      <c r="W948" s="27">
        <v>43831</v>
      </c>
      <c r="X948" s="28"/>
      <c r="Y948" s="29"/>
      <c r="Z948" s="30">
        <f t="shared" si="104"/>
        <v>0</v>
      </c>
      <c r="AA948" s="31"/>
      <c r="AB948" s="32">
        <f t="shared" si="98"/>
        <v>0</v>
      </c>
      <c r="AC948" s="31"/>
      <c r="AD948" s="33">
        <f t="shared" si="99"/>
        <v>0</v>
      </c>
    </row>
    <row r="949" spans="1:30" s="46" customFormat="1" hidden="1" x14ac:dyDescent="0.2">
      <c r="A949" s="9">
        <v>2021</v>
      </c>
      <c r="B949" s="1" t="s">
        <v>3</v>
      </c>
      <c r="C949" s="19" t="s">
        <v>38</v>
      </c>
      <c r="D949" s="19" t="s">
        <v>413</v>
      </c>
      <c r="E949" s="19" t="s">
        <v>430</v>
      </c>
      <c r="F949" s="20">
        <v>78144</v>
      </c>
      <c r="G949" s="20">
        <v>78144</v>
      </c>
      <c r="H949" s="20" t="s">
        <v>32</v>
      </c>
      <c r="I949" s="20" t="s">
        <v>59</v>
      </c>
      <c r="J949" s="20">
        <v>20601449472</v>
      </c>
      <c r="K949" s="19" t="s">
        <v>248</v>
      </c>
      <c r="L949" s="19"/>
      <c r="M949" s="1" t="s">
        <v>35</v>
      </c>
      <c r="N949" s="2">
        <v>361421</v>
      </c>
      <c r="O949" s="1" t="s">
        <v>224</v>
      </c>
      <c r="P949" s="3">
        <v>84.14</v>
      </c>
      <c r="Q949" s="22">
        <f t="shared" si="100"/>
        <v>9.9999999999999978E-2</v>
      </c>
      <c r="R949" s="23">
        <f t="shared" si="101"/>
        <v>75.725999999999999</v>
      </c>
      <c r="S949" s="4">
        <v>0.1</v>
      </c>
      <c r="T949" s="3">
        <v>84.14</v>
      </c>
      <c r="U949" s="25">
        <f t="shared" si="102"/>
        <v>8.4140000000000015</v>
      </c>
      <c r="V949" s="26" t="str">
        <f t="shared" si="103"/>
        <v>7814420601449472361421</v>
      </c>
      <c r="W949" s="27">
        <v>43831</v>
      </c>
      <c r="X949" s="28"/>
      <c r="Y949" s="29"/>
      <c r="Z949" s="30">
        <f t="shared" si="104"/>
        <v>0</v>
      </c>
      <c r="AA949" s="31"/>
      <c r="AB949" s="32">
        <f t="shared" si="98"/>
        <v>0</v>
      </c>
      <c r="AC949" s="31"/>
      <c r="AD949" s="33">
        <f t="shared" si="99"/>
        <v>0</v>
      </c>
    </row>
    <row r="950" spans="1:30" s="46" customFormat="1" hidden="1" x14ac:dyDescent="0.2">
      <c r="A950" s="9">
        <v>2021</v>
      </c>
      <c r="B950" s="1" t="s">
        <v>3</v>
      </c>
      <c r="C950" s="19" t="s">
        <v>38</v>
      </c>
      <c r="D950" s="19" t="s">
        <v>413</v>
      </c>
      <c r="E950" s="19" t="s">
        <v>430</v>
      </c>
      <c r="F950" s="20">
        <v>78144</v>
      </c>
      <c r="G950" s="20">
        <v>78144</v>
      </c>
      <c r="H950" s="20" t="s">
        <v>32</v>
      </c>
      <c r="I950" s="20" t="s">
        <v>59</v>
      </c>
      <c r="J950" s="20">
        <v>20601449472</v>
      </c>
      <c r="K950" s="19" t="s">
        <v>248</v>
      </c>
      <c r="L950" s="19"/>
      <c r="M950" s="1" t="s">
        <v>44</v>
      </c>
      <c r="N950" s="49">
        <v>361530</v>
      </c>
      <c r="O950" s="50" t="s">
        <v>192</v>
      </c>
      <c r="P950" s="3">
        <v>114.948756</v>
      </c>
      <c r="Q950" s="22">
        <f t="shared" si="100"/>
        <v>4.9985369132659385E-2</v>
      </c>
      <c r="R950" s="23">
        <f t="shared" si="101"/>
        <v>109.203</v>
      </c>
      <c r="S950" s="4">
        <v>0.11</v>
      </c>
      <c r="T950" s="3">
        <v>122.7</v>
      </c>
      <c r="U950" s="25">
        <f t="shared" si="102"/>
        <v>5.7457560000000001</v>
      </c>
      <c r="V950" s="26" t="str">
        <f t="shared" si="103"/>
        <v>7814420601449472361530</v>
      </c>
      <c r="W950" s="27">
        <v>43831</v>
      </c>
      <c r="X950" s="28"/>
      <c r="Y950" s="29"/>
      <c r="Z950" s="30">
        <f t="shared" si="104"/>
        <v>0</v>
      </c>
      <c r="AA950" s="31"/>
      <c r="AB950" s="32">
        <f t="shared" si="98"/>
        <v>0</v>
      </c>
      <c r="AC950" s="31"/>
      <c r="AD950" s="33">
        <f t="shared" si="99"/>
        <v>0</v>
      </c>
    </row>
    <row r="951" spans="1:30" s="46" customFormat="1" hidden="1" x14ac:dyDescent="0.2">
      <c r="A951" s="9">
        <v>2021</v>
      </c>
      <c r="B951" s="1" t="s">
        <v>3</v>
      </c>
      <c r="C951" s="19" t="s">
        <v>38</v>
      </c>
      <c r="D951" s="19" t="s">
        <v>413</v>
      </c>
      <c r="E951" s="19" t="s">
        <v>430</v>
      </c>
      <c r="F951" s="20">
        <v>78144</v>
      </c>
      <c r="G951" s="20">
        <v>78144</v>
      </c>
      <c r="H951" s="20" t="s">
        <v>32</v>
      </c>
      <c r="I951" s="20" t="s">
        <v>59</v>
      </c>
      <c r="J951" s="20">
        <v>20601449472</v>
      </c>
      <c r="K951" s="19" t="s">
        <v>248</v>
      </c>
      <c r="L951" s="19"/>
      <c r="M951" s="1" t="s">
        <v>44</v>
      </c>
      <c r="N951" s="2">
        <v>361531</v>
      </c>
      <c r="O951" s="1" t="s">
        <v>72</v>
      </c>
      <c r="P951" s="3">
        <v>111.5301096</v>
      </c>
      <c r="Q951" s="22">
        <f t="shared" si="100"/>
        <v>0.10000088442484589</v>
      </c>
      <c r="R951" s="23">
        <f t="shared" si="101"/>
        <v>100.37700000000001</v>
      </c>
      <c r="S951" s="4">
        <v>0.1</v>
      </c>
      <c r="T951" s="3">
        <v>111.53</v>
      </c>
      <c r="U951" s="25">
        <f t="shared" si="102"/>
        <v>11.153109599999993</v>
      </c>
      <c r="V951" s="26" t="str">
        <f t="shared" si="103"/>
        <v>7814420601449472361531</v>
      </c>
      <c r="W951" s="27">
        <v>43831</v>
      </c>
      <c r="X951" s="28"/>
      <c r="Y951" s="29"/>
      <c r="Z951" s="30">
        <f t="shared" si="104"/>
        <v>0</v>
      </c>
      <c r="AA951" s="31"/>
      <c r="AB951" s="32">
        <f t="shared" si="98"/>
        <v>0</v>
      </c>
      <c r="AC951" s="31"/>
      <c r="AD951" s="33">
        <f t="shared" si="99"/>
        <v>0</v>
      </c>
    </row>
    <row r="952" spans="1:30" s="46" customFormat="1" hidden="1" x14ac:dyDescent="0.2">
      <c r="A952" s="9">
        <v>2021</v>
      </c>
      <c r="B952" s="1" t="s">
        <v>3</v>
      </c>
      <c r="C952" s="19" t="s">
        <v>38</v>
      </c>
      <c r="D952" s="19" t="s">
        <v>413</v>
      </c>
      <c r="E952" s="19" t="s">
        <v>430</v>
      </c>
      <c r="F952" s="20">
        <v>78144</v>
      </c>
      <c r="G952" s="20">
        <v>78144</v>
      </c>
      <c r="H952" s="20" t="s">
        <v>32</v>
      </c>
      <c r="I952" s="20" t="s">
        <v>59</v>
      </c>
      <c r="J952" s="20">
        <v>20601449472</v>
      </c>
      <c r="K952" s="19" t="s">
        <v>248</v>
      </c>
      <c r="L952" s="19"/>
      <c r="M952" s="1" t="s">
        <v>44</v>
      </c>
      <c r="N952" s="2">
        <v>361532</v>
      </c>
      <c r="O952" s="1" t="s">
        <v>45</v>
      </c>
      <c r="P952" s="3">
        <v>24.870425957550601</v>
      </c>
      <c r="Q952" s="22">
        <f t="shared" si="100"/>
        <v>0.10001541436387917</v>
      </c>
      <c r="R952" s="23">
        <f t="shared" si="101"/>
        <v>22.383000000000003</v>
      </c>
      <c r="S952" s="4">
        <v>0.1</v>
      </c>
      <c r="T952" s="3">
        <v>24.87</v>
      </c>
      <c r="U952" s="25">
        <f t="shared" si="102"/>
        <v>2.4874259575505988</v>
      </c>
      <c r="V952" s="26" t="str">
        <f t="shared" si="103"/>
        <v>7814420601449472361532</v>
      </c>
      <c r="W952" s="27">
        <v>43831</v>
      </c>
      <c r="X952" s="28"/>
      <c r="Y952" s="29"/>
      <c r="Z952" s="30">
        <f t="shared" si="104"/>
        <v>0</v>
      </c>
      <c r="AA952" s="31"/>
      <c r="AB952" s="32">
        <f t="shared" si="98"/>
        <v>0</v>
      </c>
      <c r="AC952" s="31"/>
      <c r="AD952" s="33">
        <f t="shared" si="99"/>
        <v>0</v>
      </c>
    </row>
    <row r="953" spans="1:30" s="46" customFormat="1" hidden="1" x14ac:dyDescent="0.2">
      <c r="A953" s="9">
        <v>2021</v>
      </c>
      <c r="B953" s="1" t="s">
        <v>3</v>
      </c>
      <c r="C953" s="19" t="s">
        <v>38</v>
      </c>
      <c r="D953" s="19" t="s">
        <v>413</v>
      </c>
      <c r="E953" s="19" t="s">
        <v>430</v>
      </c>
      <c r="F953" s="20">
        <v>78144</v>
      </c>
      <c r="G953" s="20">
        <v>78144</v>
      </c>
      <c r="H953" s="20" t="s">
        <v>32</v>
      </c>
      <c r="I953" s="20" t="s">
        <v>59</v>
      </c>
      <c r="J953" s="20">
        <v>20601449472</v>
      </c>
      <c r="K953" s="19" t="s">
        <v>248</v>
      </c>
      <c r="L953" s="19"/>
      <c r="M953" s="1" t="s">
        <v>44</v>
      </c>
      <c r="N953" s="2">
        <v>361535</v>
      </c>
      <c r="O953" s="1" t="s">
        <v>63</v>
      </c>
      <c r="P953" s="3">
        <v>40.678559999999997</v>
      </c>
      <c r="Q953" s="22">
        <f t="shared" si="100"/>
        <v>9.9968140465149125E-2</v>
      </c>
      <c r="R953" s="23">
        <f t="shared" si="101"/>
        <v>36.612000000000002</v>
      </c>
      <c r="S953" s="4">
        <v>0.1</v>
      </c>
      <c r="T953" s="3">
        <v>40.68</v>
      </c>
      <c r="U953" s="25">
        <f t="shared" si="102"/>
        <v>4.0665599999999955</v>
      </c>
      <c r="V953" s="26" t="str">
        <f t="shared" si="103"/>
        <v>7814420601449472361535</v>
      </c>
      <c r="W953" s="27">
        <v>43831</v>
      </c>
      <c r="X953" s="28"/>
      <c r="Y953" s="29"/>
      <c r="Z953" s="30">
        <f t="shared" si="104"/>
        <v>0</v>
      </c>
      <c r="AA953" s="31"/>
      <c r="AB953" s="32">
        <f t="shared" si="98"/>
        <v>0</v>
      </c>
      <c r="AC953" s="31"/>
      <c r="AD953" s="33">
        <f t="shared" si="99"/>
        <v>0</v>
      </c>
    </row>
    <row r="954" spans="1:30" s="46" customFormat="1" hidden="1" x14ac:dyDescent="0.2">
      <c r="A954" s="9">
        <v>2021</v>
      </c>
      <c r="B954" s="1" t="s">
        <v>3</v>
      </c>
      <c r="C954" s="19" t="s">
        <v>38</v>
      </c>
      <c r="D954" s="19" t="s">
        <v>413</v>
      </c>
      <c r="E954" s="19" t="s">
        <v>430</v>
      </c>
      <c r="F954" s="20">
        <v>78144</v>
      </c>
      <c r="G954" s="20">
        <v>78144</v>
      </c>
      <c r="H954" s="20" t="s">
        <v>32</v>
      </c>
      <c r="I954" s="20" t="s">
        <v>59</v>
      </c>
      <c r="J954" s="20">
        <v>20601449472</v>
      </c>
      <c r="K954" s="19" t="s">
        <v>248</v>
      </c>
      <c r="L954" s="19"/>
      <c r="M954" s="1" t="s">
        <v>44</v>
      </c>
      <c r="N954" s="2">
        <v>361536</v>
      </c>
      <c r="O954" s="1" t="s">
        <v>125</v>
      </c>
      <c r="P954" s="3">
        <v>28.931240000000003</v>
      </c>
      <c r="Q954" s="22">
        <f t="shared" si="100"/>
        <v>5.0000000000000044E-2</v>
      </c>
      <c r="R954" s="23">
        <f t="shared" si="101"/>
        <v>27.484678000000002</v>
      </c>
      <c r="S954" s="4">
        <v>0.11</v>
      </c>
      <c r="T954" s="3">
        <v>30.881660674157306</v>
      </c>
      <c r="U954" s="25">
        <f t="shared" si="102"/>
        <v>1.4465620000000001</v>
      </c>
      <c r="V954" s="26" t="str">
        <f t="shared" si="103"/>
        <v>7814420601449472361536</v>
      </c>
      <c r="W954" s="27">
        <v>43831</v>
      </c>
      <c r="X954" s="28"/>
      <c r="Y954" s="29"/>
      <c r="Z954" s="30">
        <f t="shared" si="104"/>
        <v>0</v>
      </c>
      <c r="AA954" s="31"/>
      <c r="AB954" s="32">
        <f t="shared" si="98"/>
        <v>0</v>
      </c>
      <c r="AC954" s="31"/>
      <c r="AD954" s="33">
        <f t="shared" si="99"/>
        <v>0</v>
      </c>
    </row>
    <row r="955" spans="1:30" s="46" customFormat="1" hidden="1" x14ac:dyDescent="0.2">
      <c r="A955" s="9">
        <v>2021</v>
      </c>
      <c r="B955" s="1" t="s">
        <v>3</v>
      </c>
      <c r="C955" s="19" t="s">
        <v>38</v>
      </c>
      <c r="D955" s="19" t="s">
        <v>413</v>
      </c>
      <c r="E955" s="19" t="s">
        <v>430</v>
      </c>
      <c r="F955" s="20">
        <v>78144</v>
      </c>
      <c r="G955" s="20">
        <v>78144</v>
      </c>
      <c r="H955" s="20" t="s">
        <v>32</v>
      </c>
      <c r="I955" s="20" t="s">
        <v>59</v>
      </c>
      <c r="J955" s="20">
        <v>20601449472</v>
      </c>
      <c r="K955" s="19" t="s">
        <v>248</v>
      </c>
      <c r="L955" s="19"/>
      <c r="M955" s="1" t="s">
        <v>35</v>
      </c>
      <c r="N955" s="2">
        <v>361539</v>
      </c>
      <c r="O955" s="1" t="s">
        <v>182</v>
      </c>
      <c r="P955" s="3">
        <v>26.564371189199999</v>
      </c>
      <c r="Q955" s="22">
        <f t="shared" si="100"/>
        <v>9.9999999999999978E-2</v>
      </c>
      <c r="R955" s="23">
        <f t="shared" si="101"/>
        <v>23.90793407028</v>
      </c>
      <c r="S955" s="4">
        <v>0.1</v>
      </c>
      <c r="T955" s="3">
        <v>26.564371189199999</v>
      </c>
      <c r="U955" s="25">
        <f t="shared" si="102"/>
        <v>2.6564371189199996</v>
      </c>
      <c r="V955" s="26" t="str">
        <f t="shared" si="103"/>
        <v>7814420601449472361539</v>
      </c>
      <c r="W955" s="27">
        <v>43831</v>
      </c>
      <c r="X955" s="28"/>
      <c r="Y955" s="29"/>
      <c r="Z955" s="30">
        <f t="shared" si="104"/>
        <v>0</v>
      </c>
      <c r="AA955" s="31"/>
      <c r="AB955" s="32">
        <f t="shared" si="98"/>
        <v>0</v>
      </c>
      <c r="AC955" s="31"/>
      <c r="AD955" s="33">
        <f t="shared" si="99"/>
        <v>0</v>
      </c>
    </row>
    <row r="956" spans="1:30" s="46" customFormat="1" hidden="1" x14ac:dyDescent="0.2">
      <c r="A956" s="9">
        <v>2021</v>
      </c>
      <c r="B956" s="1" t="s">
        <v>3</v>
      </c>
      <c r="C956" s="19" t="s">
        <v>38</v>
      </c>
      <c r="D956" s="19" t="s">
        <v>413</v>
      </c>
      <c r="E956" s="19" t="s">
        <v>430</v>
      </c>
      <c r="F956" s="20">
        <v>78144</v>
      </c>
      <c r="G956" s="20">
        <v>78144</v>
      </c>
      <c r="H956" s="20" t="s">
        <v>32</v>
      </c>
      <c r="I956" s="20" t="s">
        <v>59</v>
      </c>
      <c r="J956" s="20">
        <v>20601449472</v>
      </c>
      <c r="K956" s="19" t="s">
        <v>248</v>
      </c>
      <c r="L956" s="19"/>
      <c r="M956" s="1" t="s">
        <v>35</v>
      </c>
      <c r="N956" s="2">
        <v>361540</v>
      </c>
      <c r="O956" s="1" t="s">
        <v>73</v>
      </c>
      <c r="P956" s="3">
        <v>51.192744407999996</v>
      </c>
      <c r="Q956" s="22">
        <f t="shared" si="100"/>
        <v>0.10004824838419113</v>
      </c>
      <c r="R956" s="23">
        <f t="shared" si="101"/>
        <v>46.070999999999998</v>
      </c>
      <c r="S956" s="4">
        <v>0.1</v>
      </c>
      <c r="T956" s="3">
        <v>51.19</v>
      </c>
      <c r="U956" s="25">
        <f t="shared" si="102"/>
        <v>5.1217444079999979</v>
      </c>
      <c r="V956" s="26" t="str">
        <f t="shared" si="103"/>
        <v>7814420601449472361540</v>
      </c>
      <c r="W956" s="27">
        <v>43831</v>
      </c>
      <c r="X956" s="28"/>
      <c r="Y956" s="29"/>
      <c r="Z956" s="30">
        <f t="shared" si="104"/>
        <v>0</v>
      </c>
      <c r="AA956" s="31"/>
      <c r="AB956" s="32">
        <f t="shared" si="98"/>
        <v>0</v>
      </c>
      <c r="AC956" s="31"/>
      <c r="AD956" s="33">
        <f t="shared" si="99"/>
        <v>0</v>
      </c>
    </row>
    <row r="957" spans="1:30" s="46" customFormat="1" hidden="1" x14ac:dyDescent="0.2">
      <c r="A957" s="9">
        <v>2021</v>
      </c>
      <c r="B957" s="1" t="s">
        <v>3</v>
      </c>
      <c r="C957" s="19" t="s">
        <v>38</v>
      </c>
      <c r="D957" s="19" t="s">
        <v>413</v>
      </c>
      <c r="E957" s="19" t="s">
        <v>430</v>
      </c>
      <c r="F957" s="20">
        <v>78144</v>
      </c>
      <c r="G957" s="20">
        <v>78144</v>
      </c>
      <c r="H957" s="20" t="s">
        <v>32</v>
      </c>
      <c r="I957" s="20" t="s">
        <v>59</v>
      </c>
      <c r="J957" s="20">
        <v>20601449472</v>
      </c>
      <c r="K957" s="19" t="s">
        <v>248</v>
      </c>
      <c r="L957" s="19"/>
      <c r="M957" s="1" t="s">
        <v>35</v>
      </c>
      <c r="N957" s="2">
        <v>361541</v>
      </c>
      <c r="O957" s="1" t="s">
        <v>36</v>
      </c>
      <c r="P957" s="3">
        <v>31.07226</v>
      </c>
      <c r="Q957" s="22">
        <f t="shared" si="100"/>
        <v>9.9999999999999978E-2</v>
      </c>
      <c r="R957" s="23">
        <f t="shared" si="101"/>
        <v>27.965033999999999</v>
      </c>
      <c r="S957" s="4">
        <v>0.1</v>
      </c>
      <c r="T957" s="3">
        <v>31.07226</v>
      </c>
      <c r="U957" s="25">
        <f t="shared" si="102"/>
        <v>3.1072260000000007</v>
      </c>
      <c r="V957" s="26" t="str">
        <f t="shared" si="103"/>
        <v>7814420601449472361541</v>
      </c>
      <c r="W957" s="27">
        <v>43831</v>
      </c>
      <c r="X957" s="28"/>
      <c r="Y957" s="29"/>
      <c r="Z957" s="30">
        <f t="shared" si="104"/>
        <v>0</v>
      </c>
      <c r="AA957" s="31"/>
      <c r="AB957" s="32">
        <f t="shared" si="98"/>
        <v>0</v>
      </c>
      <c r="AC957" s="31"/>
      <c r="AD957" s="33">
        <f t="shared" si="99"/>
        <v>0</v>
      </c>
    </row>
    <row r="958" spans="1:30" s="46" customFormat="1" hidden="1" x14ac:dyDescent="0.2">
      <c r="A958" s="9">
        <v>2021</v>
      </c>
      <c r="B958" s="1" t="s">
        <v>3</v>
      </c>
      <c r="C958" s="35" t="s">
        <v>38</v>
      </c>
      <c r="D958" s="35" t="s">
        <v>413</v>
      </c>
      <c r="E958" s="35" t="s">
        <v>430</v>
      </c>
      <c r="F958" s="36">
        <v>78144</v>
      </c>
      <c r="G958" s="36">
        <v>78144</v>
      </c>
      <c r="H958" s="36" t="s">
        <v>32</v>
      </c>
      <c r="I958" s="36" t="s">
        <v>59</v>
      </c>
      <c r="J958" s="36">
        <v>20601449472</v>
      </c>
      <c r="K958" s="35" t="s">
        <v>248</v>
      </c>
      <c r="L958" s="35"/>
      <c r="M958" s="10" t="s">
        <v>44</v>
      </c>
      <c r="N958" s="37">
        <v>361569</v>
      </c>
      <c r="O958" s="10" t="s">
        <v>64</v>
      </c>
      <c r="P958" s="38">
        <v>24.49</v>
      </c>
      <c r="Q958" s="39">
        <f t="shared" si="100"/>
        <v>0</v>
      </c>
      <c r="R958" s="40">
        <f t="shared" si="101"/>
        <v>36.612000000000002</v>
      </c>
      <c r="S958" s="41">
        <v>0.1</v>
      </c>
      <c r="T958" s="38">
        <v>40.68</v>
      </c>
      <c r="U958" s="42">
        <f t="shared" si="102"/>
        <v>0</v>
      </c>
      <c r="V958" s="43" t="str">
        <f t="shared" si="103"/>
        <v>7814420601449472361569</v>
      </c>
      <c r="W958" s="44">
        <v>43831</v>
      </c>
      <c r="X958" s="45"/>
      <c r="Y958" s="29"/>
      <c r="Z958" s="30">
        <f t="shared" si="104"/>
        <v>0</v>
      </c>
      <c r="AA958" s="31"/>
      <c r="AB958" s="32">
        <f t="shared" si="98"/>
        <v>0</v>
      </c>
      <c r="AC958" s="31"/>
      <c r="AD958" s="33">
        <f t="shared" si="99"/>
        <v>0</v>
      </c>
    </row>
    <row r="959" spans="1:30" s="46" customFormat="1" hidden="1" x14ac:dyDescent="0.2">
      <c r="A959" s="9">
        <v>2021</v>
      </c>
      <c r="B959" s="1" t="s">
        <v>3</v>
      </c>
      <c r="C959" s="35" t="s">
        <v>38</v>
      </c>
      <c r="D959" s="35" t="s">
        <v>413</v>
      </c>
      <c r="E959" s="35" t="s">
        <v>430</v>
      </c>
      <c r="F959" s="36">
        <v>78144</v>
      </c>
      <c r="G959" s="36">
        <v>78144</v>
      </c>
      <c r="H959" s="36" t="s">
        <v>32</v>
      </c>
      <c r="I959" s="36" t="s">
        <v>59</v>
      </c>
      <c r="J959" s="36">
        <v>20601449472</v>
      </c>
      <c r="K959" s="35" t="s">
        <v>248</v>
      </c>
      <c r="L959" s="35"/>
      <c r="M959" s="10" t="s">
        <v>35</v>
      </c>
      <c r="N959" s="37">
        <v>361571</v>
      </c>
      <c r="O959" s="10" t="s">
        <v>37</v>
      </c>
      <c r="P959" s="38">
        <v>25.216627835683624</v>
      </c>
      <c r="Q959" s="39">
        <f t="shared" si="100"/>
        <v>0</v>
      </c>
      <c r="R959" s="40">
        <f t="shared" si="101"/>
        <v>27.965033999999999</v>
      </c>
      <c r="S959" s="41">
        <v>0.1</v>
      </c>
      <c r="T959" s="38">
        <v>31.07226</v>
      </c>
      <c r="U959" s="42">
        <f t="shared" si="102"/>
        <v>0</v>
      </c>
      <c r="V959" s="43" t="str">
        <f t="shared" si="103"/>
        <v>7814420601449472361571</v>
      </c>
      <c r="W959" s="44">
        <v>43831</v>
      </c>
      <c r="X959" s="45"/>
      <c r="Y959" s="29"/>
      <c r="Z959" s="30">
        <f t="shared" si="104"/>
        <v>0</v>
      </c>
      <c r="AA959" s="31"/>
      <c r="AB959" s="32">
        <f t="shared" si="98"/>
        <v>0</v>
      </c>
      <c r="AC959" s="31"/>
      <c r="AD959" s="33">
        <f t="shared" si="99"/>
        <v>0</v>
      </c>
    </row>
    <row r="960" spans="1:30" s="46" customFormat="1" hidden="1" x14ac:dyDescent="0.2">
      <c r="A960" s="9">
        <v>2021</v>
      </c>
      <c r="B960" s="1" t="s">
        <v>3</v>
      </c>
      <c r="C960" s="19" t="s">
        <v>38</v>
      </c>
      <c r="D960" s="19" t="s">
        <v>413</v>
      </c>
      <c r="E960" s="19" t="s">
        <v>430</v>
      </c>
      <c r="F960" s="20">
        <v>78144</v>
      </c>
      <c r="G960" s="20">
        <v>78144</v>
      </c>
      <c r="H960" s="20" t="s">
        <v>32</v>
      </c>
      <c r="I960" s="20" t="s">
        <v>274</v>
      </c>
      <c r="J960" s="20">
        <v>20604884781</v>
      </c>
      <c r="K960" s="19" t="s">
        <v>450</v>
      </c>
      <c r="L960" s="19" t="s">
        <v>451</v>
      </c>
      <c r="M960" s="1" t="s">
        <v>35</v>
      </c>
      <c r="N960" s="2">
        <v>361540</v>
      </c>
      <c r="O960" s="1" t="s">
        <v>73</v>
      </c>
      <c r="P960" s="3">
        <v>51.192744407999996</v>
      </c>
      <c r="Q960" s="22">
        <f t="shared" si="100"/>
        <v>0.3711999547543382</v>
      </c>
      <c r="R960" s="23">
        <f t="shared" si="101"/>
        <v>32.19</v>
      </c>
      <c r="S960" s="4">
        <v>8.9649321266968382E-2</v>
      </c>
      <c r="T960" s="3">
        <v>35.36</v>
      </c>
      <c r="U960" s="25">
        <f t="shared" si="102"/>
        <v>19.002744407999998</v>
      </c>
      <c r="V960" s="26" t="str">
        <f t="shared" si="103"/>
        <v>7814420604884781361540</v>
      </c>
      <c r="W960" s="27">
        <v>43831</v>
      </c>
      <c r="X960" s="28"/>
      <c r="Y960" s="29"/>
      <c r="Z960" s="30">
        <f t="shared" si="104"/>
        <v>0</v>
      </c>
      <c r="AA960" s="31"/>
      <c r="AB960" s="32">
        <f t="shared" si="98"/>
        <v>0</v>
      </c>
      <c r="AC960" s="31"/>
      <c r="AD960" s="33">
        <f t="shared" si="99"/>
        <v>0</v>
      </c>
    </row>
    <row r="961" spans="1:30" s="46" customFormat="1" hidden="1" x14ac:dyDescent="0.2">
      <c r="A961" s="9">
        <v>2021</v>
      </c>
      <c r="B961" s="1" t="s">
        <v>3</v>
      </c>
      <c r="C961" s="19" t="s">
        <v>38</v>
      </c>
      <c r="D961" s="19" t="s">
        <v>413</v>
      </c>
      <c r="E961" s="19" t="s">
        <v>452</v>
      </c>
      <c r="F961" s="20">
        <v>65176</v>
      </c>
      <c r="G961" s="20">
        <v>65176</v>
      </c>
      <c r="H961" s="20" t="s">
        <v>287</v>
      </c>
      <c r="I961" s="20" t="s">
        <v>288</v>
      </c>
      <c r="J961" s="20">
        <v>20100054184</v>
      </c>
      <c r="K961" s="19" t="s">
        <v>453</v>
      </c>
      <c r="L961" s="19"/>
      <c r="M961" s="1" t="s">
        <v>81</v>
      </c>
      <c r="N961" s="2">
        <v>360664</v>
      </c>
      <c r="O961" s="1" t="s">
        <v>82</v>
      </c>
      <c r="P961" s="3">
        <v>53.640241199999998</v>
      </c>
      <c r="Q961" s="22">
        <f t="shared" si="100"/>
        <v>0.32684866450600525</v>
      </c>
      <c r="R961" s="23">
        <f t="shared" si="101"/>
        <v>36.107999999999997</v>
      </c>
      <c r="S961" s="4">
        <v>0.1</v>
      </c>
      <c r="T961" s="3">
        <v>40.119999999999997</v>
      </c>
      <c r="U961" s="25">
        <f t="shared" si="102"/>
        <v>17.532241200000001</v>
      </c>
      <c r="V961" s="26" t="str">
        <f t="shared" si="103"/>
        <v>6517620100054184360664</v>
      </c>
      <c r="W961" s="27">
        <v>43831</v>
      </c>
      <c r="X961" s="28"/>
      <c r="Y961" s="29"/>
      <c r="Z961" s="30">
        <f t="shared" si="104"/>
        <v>0</v>
      </c>
      <c r="AA961" s="31"/>
      <c r="AB961" s="32">
        <f t="shared" si="98"/>
        <v>0</v>
      </c>
      <c r="AC961" s="31"/>
      <c r="AD961" s="33">
        <f t="shared" si="99"/>
        <v>0</v>
      </c>
    </row>
    <row r="962" spans="1:30" s="46" customFormat="1" hidden="1" x14ac:dyDescent="0.2">
      <c r="A962" s="9">
        <v>2021</v>
      </c>
      <c r="B962" s="1" t="s">
        <v>3</v>
      </c>
      <c r="C962" s="19" t="s">
        <v>38</v>
      </c>
      <c r="D962" s="19" t="s">
        <v>413</v>
      </c>
      <c r="E962" s="19" t="s">
        <v>452</v>
      </c>
      <c r="F962" s="20">
        <v>65176</v>
      </c>
      <c r="G962" s="20">
        <v>65176</v>
      </c>
      <c r="H962" s="20" t="s">
        <v>32</v>
      </c>
      <c r="I962" s="20" t="s">
        <v>454</v>
      </c>
      <c r="J962" s="20">
        <v>20101026001</v>
      </c>
      <c r="K962" s="19" t="s">
        <v>455</v>
      </c>
      <c r="L962" s="19"/>
      <c r="M962" s="1" t="s">
        <v>48</v>
      </c>
      <c r="N962" s="2">
        <v>360883</v>
      </c>
      <c r="O962" s="1" t="s">
        <v>190</v>
      </c>
      <c r="P962" s="3">
        <v>53.021241000000003</v>
      </c>
      <c r="Q962" s="22">
        <f t="shared" si="100"/>
        <v>0.12</v>
      </c>
      <c r="R962" s="23">
        <f t="shared" si="101"/>
        <v>46.658692080000002</v>
      </c>
      <c r="S962" s="4">
        <v>0.1</v>
      </c>
      <c r="T962" s="3">
        <v>51.8429912</v>
      </c>
      <c r="U962" s="25">
        <f t="shared" si="102"/>
        <v>6.3625489200000018</v>
      </c>
      <c r="V962" s="26" t="str">
        <f t="shared" si="103"/>
        <v>6517620101026001360883</v>
      </c>
      <c r="W962" s="27">
        <v>43831</v>
      </c>
      <c r="X962" s="28"/>
      <c r="Y962" s="29"/>
      <c r="Z962" s="30">
        <f t="shared" si="104"/>
        <v>0</v>
      </c>
      <c r="AA962" s="31"/>
      <c r="AB962" s="32">
        <f t="shared" si="98"/>
        <v>0</v>
      </c>
      <c r="AC962" s="31"/>
      <c r="AD962" s="33">
        <f t="shared" si="99"/>
        <v>0</v>
      </c>
    </row>
    <row r="963" spans="1:30" s="46" customFormat="1" hidden="1" x14ac:dyDescent="0.2">
      <c r="A963" s="9">
        <v>2021</v>
      </c>
      <c r="B963" s="1" t="s">
        <v>3</v>
      </c>
      <c r="C963" s="19" t="s">
        <v>38</v>
      </c>
      <c r="D963" s="19" t="s">
        <v>413</v>
      </c>
      <c r="E963" s="19" t="s">
        <v>452</v>
      </c>
      <c r="F963" s="20">
        <v>65176</v>
      </c>
      <c r="G963" s="20">
        <v>65176</v>
      </c>
      <c r="H963" s="20" t="s">
        <v>32</v>
      </c>
      <c r="I963" s="20" t="s">
        <v>454</v>
      </c>
      <c r="J963" s="20">
        <v>20101026001</v>
      </c>
      <c r="K963" s="19" t="s">
        <v>455</v>
      </c>
      <c r="L963" s="19"/>
      <c r="M963" s="1" t="s">
        <v>44</v>
      </c>
      <c r="N963" s="2">
        <v>361532</v>
      </c>
      <c r="O963" s="1" t="s">
        <v>45</v>
      </c>
      <c r="P963" s="3">
        <v>24.870425957550601</v>
      </c>
      <c r="Q963" s="22">
        <f t="shared" si="100"/>
        <v>0.19999999999999996</v>
      </c>
      <c r="R963" s="23">
        <f t="shared" si="101"/>
        <v>19.896340766040481</v>
      </c>
      <c r="S963" s="4">
        <v>0.1</v>
      </c>
      <c r="T963" s="3">
        <v>22.107045295600535</v>
      </c>
      <c r="U963" s="25">
        <f t="shared" si="102"/>
        <v>4.9740851915101203</v>
      </c>
      <c r="V963" s="26" t="str">
        <f t="shared" si="103"/>
        <v>6517620101026001361532</v>
      </c>
      <c r="W963" s="27">
        <v>43831</v>
      </c>
      <c r="X963" s="28"/>
      <c r="Y963" s="29"/>
      <c r="Z963" s="30">
        <f t="shared" si="104"/>
        <v>0</v>
      </c>
      <c r="AA963" s="31"/>
      <c r="AB963" s="32">
        <f t="shared" ref="AB963:AB1026" si="105">IFERROR(AA963*U963,0)</f>
        <v>0</v>
      </c>
      <c r="AC963" s="31"/>
      <c r="AD963" s="33">
        <f t="shared" ref="AD963:AD1026" si="106">IFERROR(Z963-AB963,0)</f>
        <v>0</v>
      </c>
    </row>
    <row r="964" spans="1:30" s="46" customFormat="1" hidden="1" x14ac:dyDescent="0.2">
      <c r="A964" s="9">
        <v>2021</v>
      </c>
      <c r="B964" s="1" t="s">
        <v>3</v>
      </c>
      <c r="C964" s="19" t="s">
        <v>38</v>
      </c>
      <c r="D964" s="19" t="s">
        <v>413</v>
      </c>
      <c r="E964" s="19" t="s">
        <v>452</v>
      </c>
      <c r="F964" s="20">
        <v>65176</v>
      </c>
      <c r="G964" s="20">
        <v>65176</v>
      </c>
      <c r="H964" s="20" t="s">
        <v>32</v>
      </c>
      <c r="I964" s="20" t="s">
        <v>454</v>
      </c>
      <c r="J964" s="20">
        <v>20101026001</v>
      </c>
      <c r="K964" s="19" t="s">
        <v>455</v>
      </c>
      <c r="L964" s="19"/>
      <c r="M964" s="1" t="s">
        <v>35</v>
      </c>
      <c r="N964" s="2">
        <v>361541</v>
      </c>
      <c r="O964" s="1" t="s">
        <v>36</v>
      </c>
      <c r="P964" s="3">
        <v>31.07226</v>
      </c>
      <c r="Q964" s="22">
        <f t="shared" si="100"/>
        <v>0.19999999999999996</v>
      </c>
      <c r="R964" s="23">
        <f t="shared" si="101"/>
        <v>24.857808000000002</v>
      </c>
      <c r="S964" s="4">
        <v>0.1</v>
      </c>
      <c r="T964" s="3">
        <v>27.61978666666667</v>
      </c>
      <c r="U964" s="25">
        <f t="shared" si="102"/>
        <v>6.2144519999999979</v>
      </c>
      <c r="V964" s="26" t="str">
        <f t="shared" si="103"/>
        <v>6517620101026001361541</v>
      </c>
      <c r="W964" s="27">
        <v>43831</v>
      </c>
      <c r="X964" s="28"/>
      <c r="Y964" s="29"/>
      <c r="Z964" s="30">
        <f t="shared" si="104"/>
        <v>0</v>
      </c>
      <c r="AA964" s="31"/>
      <c r="AB964" s="32">
        <f t="shared" si="105"/>
        <v>0</v>
      </c>
      <c r="AC964" s="31"/>
      <c r="AD964" s="33">
        <f t="shared" si="106"/>
        <v>0</v>
      </c>
    </row>
    <row r="965" spans="1:30" s="46" customFormat="1" hidden="1" x14ac:dyDescent="0.2">
      <c r="A965" s="9">
        <v>2021</v>
      </c>
      <c r="B965" s="1" t="s">
        <v>3</v>
      </c>
      <c r="C965" s="19" t="s">
        <v>38</v>
      </c>
      <c r="D965" s="19" t="s">
        <v>413</v>
      </c>
      <c r="E965" s="19" t="s">
        <v>452</v>
      </c>
      <c r="F965" s="20">
        <v>65176</v>
      </c>
      <c r="G965" s="20">
        <v>65176</v>
      </c>
      <c r="H965" s="20" t="s">
        <v>32</v>
      </c>
      <c r="I965" s="20" t="s">
        <v>454</v>
      </c>
      <c r="J965" s="20">
        <v>20101026001</v>
      </c>
      <c r="K965" s="19" t="s">
        <v>455</v>
      </c>
      <c r="L965" s="19"/>
      <c r="M965" s="1" t="s">
        <v>35</v>
      </c>
      <c r="N965" s="2">
        <v>361571</v>
      </c>
      <c r="O965" s="1" t="s">
        <v>37</v>
      </c>
      <c r="P965" s="3">
        <v>25.216627835683624</v>
      </c>
      <c r="Q965" s="22">
        <f t="shared" si="100"/>
        <v>1.422949325428291E-2</v>
      </c>
      <c r="R965" s="23">
        <f t="shared" si="101"/>
        <v>24.857808000000002</v>
      </c>
      <c r="S965" s="4">
        <v>0.1</v>
      </c>
      <c r="T965" s="3">
        <v>27.61978666666667</v>
      </c>
      <c r="U965" s="25">
        <f t="shared" si="102"/>
        <v>0.3588198356836223</v>
      </c>
      <c r="V965" s="26" t="str">
        <f t="shared" si="103"/>
        <v>6517620101026001361571</v>
      </c>
      <c r="W965" s="27">
        <v>43831</v>
      </c>
      <c r="X965" s="28"/>
      <c r="Y965" s="29"/>
      <c r="Z965" s="30">
        <f t="shared" si="104"/>
        <v>0</v>
      </c>
      <c r="AA965" s="31"/>
      <c r="AB965" s="32">
        <f t="shared" si="105"/>
        <v>0</v>
      </c>
      <c r="AC965" s="31"/>
      <c r="AD965" s="33">
        <f t="shared" si="106"/>
        <v>0</v>
      </c>
    </row>
    <row r="966" spans="1:30" s="46" customFormat="1" hidden="1" x14ac:dyDescent="0.2">
      <c r="A966" s="9">
        <v>2021</v>
      </c>
      <c r="B966" s="1" t="s">
        <v>3</v>
      </c>
      <c r="C966" s="19" t="s">
        <v>38</v>
      </c>
      <c r="D966" s="19" t="s">
        <v>413</v>
      </c>
      <c r="E966" s="19" t="s">
        <v>452</v>
      </c>
      <c r="F966" s="20">
        <v>65176</v>
      </c>
      <c r="G966" s="20">
        <v>65176</v>
      </c>
      <c r="H966" s="20" t="s">
        <v>32</v>
      </c>
      <c r="I966" s="20" t="s">
        <v>454</v>
      </c>
      <c r="J966" s="20">
        <v>20101026001</v>
      </c>
      <c r="K966" s="19" t="s">
        <v>455</v>
      </c>
      <c r="L966" s="19"/>
      <c r="M966" s="1" t="s">
        <v>74</v>
      </c>
      <c r="N966" s="2">
        <v>370041</v>
      </c>
      <c r="O966" s="1" t="s">
        <v>128</v>
      </c>
      <c r="P966" s="3">
        <v>152.84880000000001</v>
      </c>
      <c r="Q966" s="22">
        <f t="shared" si="100"/>
        <v>0.15000000000000002</v>
      </c>
      <c r="R966" s="23">
        <f t="shared" si="101"/>
        <v>129.92148</v>
      </c>
      <c r="S966" s="4">
        <v>0.1</v>
      </c>
      <c r="T966" s="3">
        <v>144.35720000000001</v>
      </c>
      <c r="U966" s="25">
        <f t="shared" si="102"/>
        <v>22.927320000000009</v>
      </c>
      <c r="V966" s="26" t="str">
        <f t="shared" si="103"/>
        <v>6517620101026001370041</v>
      </c>
      <c r="W966" s="27">
        <v>43831</v>
      </c>
      <c r="X966" s="28"/>
      <c r="Y966" s="29"/>
      <c r="Z966" s="30">
        <f t="shared" si="104"/>
        <v>0</v>
      </c>
      <c r="AA966" s="31"/>
      <c r="AB966" s="32">
        <f t="shared" si="105"/>
        <v>0</v>
      </c>
      <c r="AC966" s="31"/>
      <c r="AD966" s="33">
        <f t="shared" si="106"/>
        <v>0</v>
      </c>
    </row>
    <row r="967" spans="1:30" s="46" customFormat="1" hidden="1" x14ac:dyDescent="0.2">
      <c r="A967" s="9">
        <v>2021</v>
      </c>
      <c r="B967" s="1" t="s">
        <v>3</v>
      </c>
      <c r="C967" s="19" t="s">
        <v>38</v>
      </c>
      <c r="D967" s="19" t="s">
        <v>413</v>
      </c>
      <c r="E967" s="19" t="s">
        <v>452</v>
      </c>
      <c r="F967" s="20">
        <v>65176</v>
      </c>
      <c r="G967" s="20">
        <v>65176</v>
      </c>
      <c r="H967" s="20" t="s">
        <v>32</v>
      </c>
      <c r="I967" s="20" t="s">
        <v>454</v>
      </c>
      <c r="J967" s="20">
        <v>20101026001</v>
      </c>
      <c r="K967" s="19" t="s">
        <v>455</v>
      </c>
      <c r="L967" s="19"/>
      <c r="M967" s="1" t="s">
        <v>74</v>
      </c>
      <c r="N967" s="2">
        <v>370042</v>
      </c>
      <c r="O967" s="1" t="s">
        <v>90</v>
      </c>
      <c r="P967" s="3">
        <v>111.55271400000001</v>
      </c>
      <c r="Q967" s="22">
        <f t="shared" si="100"/>
        <v>0.15000000000000002</v>
      </c>
      <c r="R967" s="23">
        <f t="shared" si="101"/>
        <v>94.819806900000003</v>
      </c>
      <c r="S967" s="4">
        <v>0.1</v>
      </c>
      <c r="T967" s="3">
        <v>105.355341</v>
      </c>
      <c r="U967" s="25">
        <f t="shared" si="102"/>
        <v>16.732907100000006</v>
      </c>
      <c r="V967" s="26" t="str">
        <f t="shared" si="103"/>
        <v>6517620101026001370042</v>
      </c>
      <c r="W967" s="27">
        <v>43831</v>
      </c>
      <c r="X967" s="28"/>
      <c r="Y967" s="29"/>
      <c r="Z967" s="30">
        <f t="shared" si="104"/>
        <v>0</v>
      </c>
      <c r="AA967" s="31"/>
      <c r="AB967" s="32">
        <f t="shared" si="105"/>
        <v>0</v>
      </c>
      <c r="AC967" s="31"/>
      <c r="AD967" s="33">
        <f t="shared" si="106"/>
        <v>0</v>
      </c>
    </row>
    <row r="968" spans="1:30" s="46" customFormat="1" hidden="1" x14ac:dyDescent="0.2">
      <c r="A968" s="9">
        <v>2021</v>
      </c>
      <c r="B968" s="1" t="s">
        <v>3</v>
      </c>
      <c r="C968" s="19" t="s">
        <v>38</v>
      </c>
      <c r="D968" s="19" t="s">
        <v>413</v>
      </c>
      <c r="E968" s="19" t="s">
        <v>452</v>
      </c>
      <c r="F968" s="20">
        <v>65176</v>
      </c>
      <c r="G968" s="20">
        <v>65176</v>
      </c>
      <c r="H968" s="20" t="s">
        <v>32</v>
      </c>
      <c r="I968" s="20" t="s">
        <v>454</v>
      </c>
      <c r="J968" s="20">
        <v>20101026001</v>
      </c>
      <c r="K968" s="19" t="s">
        <v>455</v>
      </c>
      <c r="L968" s="19"/>
      <c r="M968" s="1" t="s">
        <v>74</v>
      </c>
      <c r="N968" s="2">
        <v>370049</v>
      </c>
      <c r="O968" s="1" t="s">
        <v>108</v>
      </c>
      <c r="P968" s="3">
        <v>242.19</v>
      </c>
      <c r="Q968" s="22">
        <f t="shared" si="100"/>
        <v>0.14999999999999991</v>
      </c>
      <c r="R968" s="23">
        <f t="shared" si="101"/>
        <v>205.86150000000001</v>
      </c>
      <c r="S968" s="4">
        <v>0.1</v>
      </c>
      <c r="T968" s="3">
        <v>228.73500000000001</v>
      </c>
      <c r="U968" s="25">
        <f t="shared" si="102"/>
        <v>36.328499999999991</v>
      </c>
      <c r="V968" s="26" t="str">
        <f t="shared" si="103"/>
        <v>6517620101026001370049</v>
      </c>
      <c r="W968" s="27">
        <v>43831</v>
      </c>
      <c r="X968" s="28"/>
      <c r="Y968" s="29"/>
      <c r="Z968" s="30">
        <f t="shared" si="104"/>
        <v>0</v>
      </c>
      <c r="AA968" s="31"/>
      <c r="AB968" s="32">
        <f t="shared" si="105"/>
        <v>0</v>
      </c>
      <c r="AC968" s="31"/>
      <c r="AD968" s="33">
        <f t="shared" si="106"/>
        <v>0</v>
      </c>
    </row>
    <row r="969" spans="1:30" s="46" customFormat="1" hidden="1" x14ac:dyDescent="0.2">
      <c r="A969" s="9">
        <v>2021</v>
      </c>
      <c r="B969" s="1" t="s">
        <v>3</v>
      </c>
      <c r="C969" s="19" t="s">
        <v>38</v>
      </c>
      <c r="D969" s="19" t="s">
        <v>413</v>
      </c>
      <c r="E969" s="19" t="s">
        <v>452</v>
      </c>
      <c r="F969" s="20">
        <v>65176</v>
      </c>
      <c r="G969" s="20">
        <v>65176</v>
      </c>
      <c r="H969" s="20" t="s">
        <v>32</v>
      </c>
      <c r="I969" s="20" t="s">
        <v>454</v>
      </c>
      <c r="J969" s="20">
        <v>20101026001</v>
      </c>
      <c r="K969" s="19" t="s">
        <v>455</v>
      </c>
      <c r="L969" s="19"/>
      <c r="M969" s="1" t="s">
        <v>74</v>
      </c>
      <c r="N969" s="2">
        <v>371439</v>
      </c>
      <c r="O969" s="1" t="s">
        <v>102</v>
      </c>
      <c r="P969" s="3">
        <v>137.69</v>
      </c>
      <c r="Q969" s="22">
        <f t="shared" si="100"/>
        <v>0.15000000000000013</v>
      </c>
      <c r="R969" s="23">
        <f t="shared" si="101"/>
        <v>117.03649999999998</v>
      </c>
      <c r="S969" s="4">
        <v>0.1</v>
      </c>
      <c r="T969" s="3">
        <v>130.04055555555553</v>
      </c>
      <c r="U969" s="25">
        <f t="shared" si="102"/>
        <v>20.653500000000022</v>
      </c>
      <c r="V969" s="26" t="str">
        <f t="shared" si="103"/>
        <v>6517620101026001371439</v>
      </c>
      <c r="W969" s="27">
        <v>43831</v>
      </c>
      <c r="X969" s="28"/>
      <c r="Y969" s="29"/>
      <c r="Z969" s="30">
        <f t="shared" si="104"/>
        <v>0</v>
      </c>
      <c r="AA969" s="31"/>
      <c r="AB969" s="32">
        <f t="shared" si="105"/>
        <v>0</v>
      </c>
      <c r="AC969" s="31"/>
      <c r="AD969" s="33">
        <f t="shared" si="106"/>
        <v>0</v>
      </c>
    </row>
    <row r="970" spans="1:30" s="46" customFormat="1" hidden="1" x14ac:dyDescent="0.2">
      <c r="A970" s="9">
        <v>2021</v>
      </c>
      <c r="B970" s="1" t="s">
        <v>3</v>
      </c>
      <c r="C970" s="19" t="s">
        <v>38</v>
      </c>
      <c r="D970" s="19" t="s">
        <v>413</v>
      </c>
      <c r="E970" s="19" t="s">
        <v>452</v>
      </c>
      <c r="F970" s="20">
        <v>65176</v>
      </c>
      <c r="G970" s="20">
        <v>65176</v>
      </c>
      <c r="H970" s="20" t="s">
        <v>32</v>
      </c>
      <c r="I970" s="20" t="s">
        <v>454</v>
      </c>
      <c r="J970" s="20">
        <v>20101026001</v>
      </c>
      <c r="K970" s="19" t="s">
        <v>455</v>
      </c>
      <c r="L970" s="19"/>
      <c r="M970" s="1" t="s">
        <v>74</v>
      </c>
      <c r="N970" s="2">
        <v>371470</v>
      </c>
      <c r="O970" s="1" t="s">
        <v>76</v>
      </c>
      <c r="P970" s="3">
        <v>47</v>
      </c>
      <c r="Q970" s="22">
        <f t="shared" si="100"/>
        <v>0.15000000000000013</v>
      </c>
      <c r="R970" s="23">
        <f t="shared" si="101"/>
        <v>39.949999999999996</v>
      </c>
      <c r="S970" s="4">
        <v>0.1</v>
      </c>
      <c r="T970" s="3">
        <v>44.388888888888886</v>
      </c>
      <c r="U970" s="25">
        <f t="shared" si="102"/>
        <v>7.0500000000000043</v>
      </c>
      <c r="V970" s="26" t="str">
        <f t="shared" si="103"/>
        <v>6517620101026001371470</v>
      </c>
      <c r="W970" s="27">
        <v>43831</v>
      </c>
      <c r="X970" s="28"/>
      <c r="Y970" s="29"/>
      <c r="Z970" s="30">
        <f t="shared" si="104"/>
        <v>0</v>
      </c>
      <c r="AA970" s="31"/>
      <c r="AB970" s="32">
        <f t="shared" si="105"/>
        <v>0</v>
      </c>
      <c r="AC970" s="31"/>
      <c r="AD970" s="33">
        <f t="shared" si="106"/>
        <v>0</v>
      </c>
    </row>
    <row r="971" spans="1:30" s="46" customFormat="1" hidden="1" x14ac:dyDescent="0.2">
      <c r="A971" s="9">
        <v>2021</v>
      </c>
      <c r="B971" s="1" t="s">
        <v>3</v>
      </c>
      <c r="C971" s="19" t="s">
        <v>38</v>
      </c>
      <c r="D971" s="19" t="s">
        <v>413</v>
      </c>
      <c r="E971" s="19" t="s">
        <v>452</v>
      </c>
      <c r="F971" s="20">
        <v>65176</v>
      </c>
      <c r="G971" s="20">
        <v>65176</v>
      </c>
      <c r="H971" s="20" t="s">
        <v>208</v>
      </c>
      <c r="I971" s="20" t="s">
        <v>254</v>
      </c>
      <c r="J971" s="20">
        <v>20106897914</v>
      </c>
      <c r="K971" s="19" t="s">
        <v>456</v>
      </c>
      <c r="L971" s="19"/>
      <c r="M971" s="1" t="s">
        <v>35</v>
      </c>
      <c r="N971" s="2">
        <v>360374</v>
      </c>
      <c r="O971" s="1" t="s">
        <v>133</v>
      </c>
      <c r="P971" s="3">
        <v>39.363948000000001</v>
      </c>
      <c r="Q971" s="22">
        <f t="shared" ref="Q971:Q1034" si="107">IF(1-R971/P971&lt;0%,0,1-R971/P971)</f>
        <v>0.48003183014061501</v>
      </c>
      <c r="R971" s="23">
        <f t="shared" ref="R971:R1034" si="108">+T971*(100%-S971)</f>
        <v>20.468</v>
      </c>
      <c r="S971" s="4">
        <v>0.14000000000000001</v>
      </c>
      <c r="T971" s="3">
        <v>23.8</v>
      </c>
      <c r="U971" s="25">
        <f t="shared" ref="U971:U1034" si="109">+IF(P971-R971&lt;0,0,P971-R971)</f>
        <v>18.895948000000001</v>
      </c>
      <c r="V971" s="26" t="str">
        <f t="shared" ref="V971:V1034" si="110">+CONCATENATE(G971,J971,N971)</f>
        <v>6517620106897914360374</v>
      </c>
      <c r="W971" s="27">
        <v>43831</v>
      </c>
      <c r="X971" s="28"/>
      <c r="Y971" s="29"/>
      <c r="Z971" s="30">
        <f t="shared" ref="Z971:Z1034" si="111">IFERROR(U971*Y971,0)</f>
        <v>0</v>
      </c>
      <c r="AA971" s="31"/>
      <c r="AB971" s="32">
        <f t="shared" si="105"/>
        <v>0</v>
      </c>
      <c r="AC971" s="31"/>
      <c r="AD971" s="33">
        <f t="shared" si="106"/>
        <v>0</v>
      </c>
    </row>
    <row r="972" spans="1:30" s="46" customFormat="1" hidden="1" x14ac:dyDescent="0.2">
      <c r="A972" s="9">
        <v>2021</v>
      </c>
      <c r="B972" s="1" t="s">
        <v>3</v>
      </c>
      <c r="C972" s="19" t="s">
        <v>38</v>
      </c>
      <c r="D972" s="19" t="s">
        <v>413</v>
      </c>
      <c r="E972" s="19" t="s">
        <v>452</v>
      </c>
      <c r="F972" s="20">
        <v>65176</v>
      </c>
      <c r="G972" s="20">
        <v>65176</v>
      </c>
      <c r="H972" s="20" t="s">
        <v>208</v>
      </c>
      <c r="I972" s="20" t="s">
        <v>254</v>
      </c>
      <c r="J972" s="20">
        <v>20106897914</v>
      </c>
      <c r="K972" s="19" t="s">
        <v>456</v>
      </c>
      <c r="L972" s="19"/>
      <c r="M972" s="1" t="s">
        <v>44</v>
      </c>
      <c r="N972" s="2">
        <v>361532</v>
      </c>
      <c r="O972" s="1" t="s">
        <v>45</v>
      </c>
      <c r="P972" s="3">
        <v>24.870425957550601</v>
      </c>
      <c r="Q972" s="22">
        <f t="shared" si="107"/>
        <v>0.24580302597087778</v>
      </c>
      <c r="R972" s="23">
        <f t="shared" si="108"/>
        <v>18.757199999999997</v>
      </c>
      <c r="S972" s="4">
        <v>0.13</v>
      </c>
      <c r="T972" s="3">
        <v>21.56</v>
      </c>
      <c r="U972" s="25">
        <f t="shared" si="109"/>
        <v>6.1132259575506041</v>
      </c>
      <c r="V972" s="26" t="str">
        <f t="shared" si="110"/>
        <v>6517620106897914361532</v>
      </c>
      <c r="W972" s="27">
        <v>43831</v>
      </c>
      <c r="X972" s="28"/>
      <c r="Y972" s="29"/>
      <c r="Z972" s="30">
        <f t="shared" si="111"/>
        <v>0</v>
      </c>
      <c r="AA972" s="31"/>
      <c r="AB972" s="32">
        <f t="shared" si="105"/>
        <v>0</v>
      </c>
      <c r="AC972" s="31"/>
      <c r="AD972" s="33">
        <f t="shared" si="106"/>
        <v>0</v>
      </c>
    </row>
    <row r="973" spans="1:30" s="46" customFormat="1" hidden="1" x14ac:dyDescent="0.2">
      <c r="A973" s="9">
        <v>2021</v>
      </c>
      <c r="B973" s="1" t="s">
        <v>3</v>
      </c>
      <c r="C973" s="19" t="s">
        <v>38</v>
      </c>
      <c r="D973" s="19" t="s">
        <v>413</v>
      </c>
      <c r="E973" s="19" t="s">
        <v>452</v>
      </c>
      <c r="F973" s="20">
        <v>65176</v>
      </c>
      <c r="G973" s="20">
        <v>65176</v>
      </c>
      <c r="H973" s="20" t="s">
        <v>208</v>
      </c>
      <c r="I973" s="20" t="s">
        <v>254</v>
      </c>
      <c r="J973" s="20">
        <v>20106897914</v>
      </c>
      <c r="K973" s="19" t="s">
        <v>456</v>
      </c>
      <c r="L973" s="19"/>
      <c r="M973" s="1" t="s">
        <v>74</v>
      </c>
      <c r="N973" s="2">
        <v>370040</v>
      </c>
      <c r="O973" s="1" t="s">
        <v>89</v>
      </c>
      <c r="P973" s="3">
        <v>173.88983664</v>
      </c>
      <c r="Q973" s="22">
        <f t="shared" si="107"/>
        <v>0.18265493403019151</v>
      </c>
      <c r="R973" s="23">
        <f t="shared" si="108"/>
        <v>142.12800000000001</v>
      </c>
      <c r="S973" s="4">
        <v>0.1</v>
      </c>
      <c r="T973" s="3">
        <v>157.92000000000002</v>
      </c>
      <c r="U973" s="25">
        <f t="shared" si="109"/>
        <v>31.761836639999984</v>
      </c>
      <c r="V973" s="26" t="str">
        <f t="shared" si="110"/>
        <v>6517620106897914370040</v>
      </c>
      <c r="W973" s="27">
        <v>43831</v>
      </c>
      <c r="X973" s="28"/>
      <c r="Y973" s="29"/>
      <c r="Z973" s="30">
        <f t="shared" si="111"/>
        <v>0</v>
      </c>
      <c r="AA973" s="31"/>
      <c r="AB973" s="32">
        <f t="shared" si="105"/>
        <v>0</v>
      </c>
      <c r="AC973" s="31"/>
      <c r="AD973" s="33">
        <f t="shared" si="106"/>
        <v>0</v>
      </c>
    </row>
    <row r="974" spans="1:30" s="46" customFormat="1" hidden="1" x14ac:dyDescent="0.2">
      <c r="A974" s="9">
        <v>2021</v>
      </c>
      <c r="B974" s="1" t="s">
        <v>3</v>
      </c>
      <c r="C974" s="19" t="s">
        <v>38</v>
      </c>
      <c r="D974" s="19" t="s">
        <v>413</v>
      </c>
      <c r="E974" s="19" t="s">
        <v>452</v>
      </c>
      <c r="F974" s="20">
        <v>65176</v>
      </c>
      <c r="G974" s="20">
        <v>65176</v>
      </c>
      <c r="H974" s="20" t="s">
        <v>32</v>
      </c>
      <c r="I974" s="20" t="s">
        <v>454</v>
      </c>
      <c r="J974" s="20">
        <v>20161636780</v>
      </c>
      <c r="K974" s="19" t="s">
        <v>457</v>
      </c>
      <c r="L974" s="19"/>
      <c r="M974" s="1" t="s">
        <v>48</v>
      </c>
      <c r="N974" s="2">
        <v>360883</v>
      </c>
      <c r="O974" s="1" t="s">
        <v>190</v>
      </c>
      <c r="P974" s="3">
        <v>53.021241000000003</v>
      </c>
      <c r="Q974" s="22">
        <f t="shared" si="107"/>
        <v>0.12</v>
      </c>
      <c r="R974" s="23">
        <f t="shared" si="108"/>
        <v>46.658692080000002</v>
      </c>
      <c r="S974" s="4">
        <v>0.1</v>
      </c>
      <c r="T974" s="3">
        <v>51.8429912</v>
      </c>
      <c r="U974" s="25">
        <f t="shared" si="109"/>
        <v>6.3625489200000018</v>
      </c>
      <c r="V974" s="26" t="str">
        <f t="shared" si="110"/>
        <v>6517620161636780360883</v>
      </c>
      <c r="W974" s="27">
        <v>44136</v>
      </c>
      <c r="X974" s="28"/>
      <c r="Y974" s="29"/>
      <c r="Z974" s="30">
        <f t="shared" si="111"/>
        <v>0</v>
      </c>
      <c r="AA974" s="31"/>
      <c r="AB974" s="32">
        <f t="shared" si="105"/>
        <v>0</v>
      </c>
      <c r="AC974" s="31"/>
      <c r="AD974" s="33">
        <f t="shared" si="106"/>
        <v>0</v>
      </c>
    </row>
    <row r="975" spans="1:30" s="46" customFormat="1" hidden="1" x14ac:dyDescent="0.2">
      <c r="A975" s="9">
        <v>2021</v>
      </c>
      <c r="B975" s="1" t="s">
        <v>3</v>
      </c>
      <c r="C975" s="19" t="s">
        <v>38</v>
      </c>
      <c r="D975" s="19" t="s">
        <v>413</v>
      </c>
      <c r="E975" s="19" t="s">
        <v>452</v>
      </c>
      <c r="F975" s="20">
        <v>65176</v>
      </c>
      <c r="G975" s="20">
        <v>65176</v>
      </c>
      <c r="H975" s="20" t="s">
        <v>32</v>
      </c>
      <c r="I975" s="20" t="s">
        <v>454</v>
      </c>
      <c r="J975" s="20">
        <v>20161636780</v>
      </c>
      <c r="K975" s="19" t="s">
        <v>457</v>
      </c>
      <c r="L975" s="19"/>
      <c r="M975" s="1" t="s">
        <v>44</v>
      </c>
      <c r="N975" s="2">
        <v>361532</v>
      </c>
      <c r="O975" s="1" t="s">
        <v>45</v>
      </c>
      <c r="P975" s="3">
        <v>24.870425957550601</v>
      </c>
      <c r="Q975" s="22">
        <f t="shared" si="107"/>
        <v>0.19999999999999996</v>
      </c>
      <c r="R975" s="23">
        <f t="shared" si="108"/>
        <v>19.896340766040481</v>
      </c>
      <c r="S975" s="4">
        <v>0.1</v>
      </c>
      <c r="T975" s="3">
        <v>22.107045295600535</v>
      </c>
      <c r="U975" s="25">
        <f t="shared" si="109"/>
        <v>4.9740851915101203</v>
      </c>
      <c r="V975" s="26" t="str">
        <f t="shared" si="110"/>
        <v>6517620161636780361532</v>
      </c>
      <c r="W975" s="27">
        <v>44136</v>
      </c>
      <c r="X975" s="28"/>
      <c r="Y975" s="29"/>
      <c r="Z975" s="30">
        <f t="shared" si="111"/>
        <v>0</v>
      </c>
      <c r="AA975" s="31"/>
      <c r="AB975" s="32">
        <f t="shared" si="105"/>
        <v>0</v>
      </c>
      <c r="AC975" s="31"/>
      <c r="AD975" s="33">
        <f t="shared" si="106"/>
        <v>0</v>
      </c>
    </row>
    <row r="976" spans="1:30" s="46" customFormat="1" hidden="1" x14ac:dyDescent="0.2">
      <c r="A976" s="9">
        <v>2021</v>
      </c>
      <c r="B976" s="1" t="s">
        <v>3</v>
      </c>
      <c r="C976" s="19" t="s">
        <v>38</v>
      </c>
      <c r="D976" s="19" t="s">
        <v>413</v>
      </c>
      <c r="E976" s="19" t="s">
        <v>452</v>
      </c>
      <c r="F976" s="20">
        <v>65176</v>
      </c>
      <c r="G976" s="20">
        <v>65176</v>
      </c>
      <c r="H976" s="20" t="s">
        <v>32</v>
      </c>
      <c r="I976" s="20" t="s">
        <v>454</v>
      </c>
      <c r="J976" s="20">
        <v>20161636780</v>
      </c>
      <c r="K976" s="19" t="s">
        <v>457</v>
      </c>
      <c r="L976" s="19"/>
      <c r="M976" s="1" t="s">
        <v>35</v>
      </c>
      <c r="N976" s="2">
        <v>361541</v>
      </c>
      <c r="O976" s="1" t="s">
        <v>36</v>
      </c>
      <c r="P976" s="3">
        <v>31.07226</v>
      </c>
      <c r="Q976" s="22">
        <f t="shared" si="107"/>
        <v>0.19999999999999996</v>
      </c>
      <c r="R976" s="23">
        <f t="shared" si="108"/>
        <v>24.857808000000002</v>
      </c>
      <c r="S976" s="4">
        <v>0.1</v>
      </c>
      <c r="T976" s="3">
        <v>27.61978666666667</v>
      </c>
      <c r="U976" s="25">
        <f t="shared" si="109"/>
        <v>6.2144519999999979</v>
      </c>
      <c r="V976" s="26" t="str">
        <f t="shared" si="110"/>
        <v>6517620161636780361541</v>
      </c>
      <c r="W976" s="27">
        <v>44136</v>
      </c>
      <c r="X976" s="28"/>
      <c r="Y976" s="29"/>
      <c r="Z976" s="30">
        <f t="shared" si="111"/>
        <v>0</v>
      </c>
      <c r="AA976" s="31"/>
      <c r="AB976" s="32">
        <f t="shared" si="105"/>
        <v>0</v>
      </c>
      <c r="AC976" s="31"/>
      <c r="AD976" s="33">
        <f t="shared" si="106"/>
        <v>0</v>
      </c>
    </row>
    <row r="977" spans="1:30" s="46" customFormat="1" hidden="1" x14ac:dyDescent="0.2">
      <c r="A977" s="9">
        <v>2021</v>
      </c>
      <c r="B977" s="1" t="s">
        <v>3</v>
      </c>
      <c r="C977" s="19" t="s">
        <v>38</v>
      </c>
      <c r="D977" s="19" t="s">
        <v>413</v>
      </c>
      <c r="E977" s="19" t="s">
        <v>452</v>
      </c>
      <c r="F977" s="20">
        <v>65176</v>
      </c>
      <c r="G977" s="20">
        <v>65176</v>
      </c>
      <c r="H977" s="20" t="s">
        <v>32</v>
      </c>
      <c r="I977" s="20" t="s">
        <v>454</v>
      </c>
      <c r="J977" s="20">
        <v>20161636780</v>
      </c>
      <c r="K977" s="19" t="s">
        <v>457</v>
      </c>
      <c r="L977" s="19"/>
      <c r="M977" s="1" t="s">
        <v>35</v>
      </c>
      <c r="N977" s="2">
        <v>361571</v>
      </c>
      <c r="O977" s="1" t="s">
        <v>37</v>
      </c>
      <c r="P977" s="3">
        <v>25.216627835683624</v>
      </c>
      <c r="Q977" s="22">
        <f t="shared" si="107"/>
        <v>1.422949325428291E-2</v>
      </c>
      <c r="R977" s="23">
        <f t="shared" si="108"/>
        <v>24.857808000000002</v>
      </c>
      <c r="S977" s="4">
        <v>0.1</v>
      </c>
      <c r="T977" s="3">
        <v>27.61978666666667</v>
      </c>
      <c r="U977" s="25">
        <f t="shared" si="109"/>
        <v>0.3588198356836223</v>
      </c>
      <c r="V977" s="26" t="str">
        <f t="shared" si="110"/>
        <v>6517620161636780361571</v>
      </c>
      <c r="W977" s="27">
        <v>44136</v>
      </c>
      <c r="X977" s="28"/>
      <c r="Y977" s="29"/>
      <c r="Z977" s="30">
        <f t="shared" si="111"/>
        <v>0</v>
      </c>
      <c r="AA977" s="31"/>
      <c r="AB977" s="32">
        <f t="shared" si="105"/>
        <v>0</v>
      </c>
      <c r="AC977" s="31"/>
      <c r="AD977" s="33">
        <f t="shared" si="106"/>
        <v>0</v>
      </c>
    </row>
    <row r="978" spans="1:30" s="46" customFormat="1" hidden="1" x14ac:dyDescent="0.2">
      <c r="A978" s="9">
        <v>2021</v>
      </c>
      <c r="B978" s="1" t="s">
        <v>3</v>
      </c>
      <c r="C978" s="19" t="s">
        <v>38</v>
      </c>
      <c r="D978" s="19" t="s">
        <v>413</v>
      </c>
      <c r="E978" s="19" t="s">
        <v>452</v>
      </c>
      <c r="F978" s="20">
        <v>65176</v>
      </c>
      <c r="G978" s="20">
        <v>65176</v>
      </c>
      <c r="H978" s="20" t="s">
        <v>32</v>
      </c>
      <c r="I978" s="20" t="s">
        <v>454</v>
      </c>
      <c r="J978" s="20">
        <v>20161636780</v>
      </c>
      <c r="K978" s="19" t="s">
        <v>457</v>
      </c>
      <c r="L978" s="19"/>
      <c r="M978" s="1" t="s">
        <v>74</v>
      </c>
      <c r="N978" s="2">
        <v>370041</v>
      </c>
      <c r="O978" s="1" t="s">
        <v>128</v>
      </c>
      <c r="P978" s="3">
        <v>152.84880000000001</v>
      </c>
      <c r="Q978" s="22">
        <f t="shared" si="107"/>
        <v>0.15000000000000002</v>
      </c>
      <c r="R978" s="23">
        <f t="shared" si="108"/>
        <v>129.92148</v>
      </c>
      <c r="S978" s="4">
        <v>0.1</v>
      </c>
      <c r="T978" s="3">
        <v>144.35720000000001</v>
      </c>
      <c r="U978" s="25">
        <f t="shared" si="109"/>
        <v>22.927320000000009</v>
      </c>
      <c r="V978" s="26" t="str">
        <f t="shared" si="110"/>
        <v>6517620161636780370041</v>
      </c>
      <c r="W978" s="27">
        <v>44136</v>
      </c>
      <c r="X978" s="28"/>
      <c r="Y978" s="29"/>
      <c r="Z978" s="30">
        <f t="shared" si="111"/>
        <v>0</v>
      </c>
      <c r="AA978" s="31"/>
      <c r="AB978" s="32">
        <f t="shared" si="105"/>
        <v>0</v>
      </c>
      <c r="AC978" s="31"/>
      <c r="AD978" s="33">
        <f t="shared" si="106"/>
        <v>0</v>
      </c>
    </row>
    <row r="979" spans="1:30" s="46" customFormat="1" hidden="1" x14ac:dyDescent="0.2">
      <c r="A979" s="9">
        <v>2021</v>
      </c>
      <c r="B979" s="1" t="s">
        <v>3</v>
      </c>
      <c r="C979" s="19" t="s">
        <v>38</v>
      </c>
      <c r="D979" s="19" t="s">
        <v>413</v>
      </c>
      <c r="E979" s="19" t="s">
        <v>452</v>
      </c>
      <c r="F979" s="20">
        <v>65176</v>
      </c>
      <c r="G979" s="20">
        <v>65176</v>
      </c>
      <c r="H979" s="20" t="s">
        <v>32</v>
      </c>
      <c r="I979" s="20" t="s">
        <v>454</v>
      </c>
      <c r="J979" s="20">
        <v>20161636780</v>
      </c>
      <c r="K979" s="19" t="s">
        <v>457</v>
      </c>
      <c r="L979" s="19"/>
      <c r="M979" s="1" t="s">
        <v>74</v>
      </c>
      <c r="N979" s="2">
        <v>370042</v>
      </c>
      <c r="O979" s="1" t="s">
        <v>90</v>
      </c>
      <c r="P979" s="3">
        <v>111.55271400000001</v>
      </c>
      <c r="Q979" s="22">
        <f t="shared" si="107"/>
        <v>0.15000000000000002</v>
      </c>
      <c r="R979" s="23">
        <f t="shared" si="108"/>
        <v>94.819806900000003</v>
      </c>
      <c r="S979" s="4">
        <v>0.1</v>
      </c>
      <c r="T979" s="3">
        <v>105.355341</v>
      </c>
      <c r="U979" s="25">
        <f t="shared" si="109"/>
        <v>16.732907100000006</v>
      </c>
      <c r="V979" s="26" t="str">
        <f t="shared" si="110"/>
        <v>6517620161636780370042</v>
      </c>
      <c r="W979" s="27">
        <v>44136</v>
      </c>
      <c r="X979" s="28"/>
      <c r="Y979" s="29"/>
      <c r="Z979" s="30">
        <f t="shared" si="111"/>
        <v>0</v>
      </c>
      <c r="AA979" s="31"/>
      <c r="AB979" s="32">
        <f t="shared" si="105"/>
        <v>0</v>
      </c>
      <c r="AC979" s="31"/>
      <c r="AD979" s="33">
        <f t="shared" si="106"/>
        <v>0</v>
      </c>
    </row>
    <row r="980" spans="1:30" s="46" customFormat="1" hidden="1" x14ac:dyDescent="0.2">
      <c r="A980" s="9">
        <v>2021</v>
      </c>
      <c r="B980" s="1" t="s">
        <v>3</v>
      </c>
      <c r="C980" s="19" t="s">
        <v>38</v>
      </c>
      <c r="D980" s="19" t="s">
        <v>413</v>
      </c>
      <c r="E980" s="19" t="s">
        <v>452</v>
      </c>
      <c r="F980" s="20">
        <v>65176</v>
      </c>
      <c r="G980" s="20">
        <v>65176</v>
      </c>
      <c r="H980" s="20" t="s">
        <v>32</v>
      </c>
      <c r="I980" s="20" t="s">
        <v>454</v>
      </c>
      <c r="J980" s="20">
        <v>20161636780</v>
      </c>
      <c r="K980" s="19" t="s">
        <v>457</v>
      </c>
      <c r="L980" s="19"/>
      <c r="M980" s="1" t="s">
        <v>74</v>
      </c>
      <c r="N980" s="2">
        <v>370049</v>
      </c>
      <c r="O980" s="1" t="s">
        <v>108</v>
      </c>
      <c r="P980" s="3">
        <v>242.19</v>
      </c>
      <c r="Q980" s="22">
        <f t="shared" si="107"/>
        <v>0.14999999999999991</v>
      </c>
      <c r="R980" s="23">
        <f t="shared" si="108"/>
        <v>205.86150000000001</v>
      </c>
      <c r="S980" s="4">
        <v>0.1</v>
      </c>
      <c r="T980" s="3">
        <v>228.73500000000001</v>
      </c>
      <c r="U980" s="25">
        <f t="shared" si="109"/>
        <v>36.328499999999991</v>
      </c>
      <c r="V980" s="26" t="str">
        <f t="shared" si="110"/>
        <v>6517620161636780370049</v>
      </c>
      <c r="W980" s="27">
        <v>44136</v>
      </c>
      <c r="X980" s="28"/>
      <c r="Y980" s="29"/>
      <c r="Z980" s="30">
        <f t="shared" si="111"/>
        <v>0</v>
      </c>
      <c r="AA980" s="31"/>
      <c r="AB980" s="32">
        <f t="shared" si="105"/>
        <v>0</v>
      </c>
      <c r="AC980" s="31"/>
      <c r="AD980" s="33">
        <f t="shared" si="106"/>
        <v>0</v>
      </c>
    </row>
    <row r="981" spans="1:30" s="46" customFormat="1" hidden="1" x14ac:dyDescent="0.2">
      <c r="A981" s="9">
        <v>2021</v>
      </c>
      <c r="B981" s="1" t="s">
        <v>3</v>
      </c>
      <c r="C981" s="19" t="s">
        <v>38</v>
      </c>
      <c r="D981" s="19" t="s">
        <v>413</v>
      </c>
      <c r="E981" s="19" t="s">
        <v>452</v>
      </c>
      <c r="F981" s="20">
        <v>65176</v>
      </c>
      <c r="G981" s="20">
        <v>65176</v>
      </c>
      <c r="H981" s="20" t="s">
        <v>32</v>
      </c>
      <c r="I981" s="20" t="s">
        <v>454</v>
      </c>
      <c r="J981" s="20">
        <v>20161636780</v>
      </c>
      <c r="K981" s="19" t="s">
        <v>457</v>
      </c>
      <c r="L981" s="19"/>
      <c r="M981" s="1" t="s">
        <v>74</v>
      </c>
      <c r="N981" s="2">
        <v>371439</v>
      </c>
      <c r="O981" s="1" t="s">
        <v>102</v>
      </c>
      <c r="P981" s="3">
        <v>137.69</v>
      </c>
      <c r="Q981" s="22">
        <f t="shared" si="107"/>
        <v>0.15000000000000013</v>
      </c>
      <c r="R981" s="23">
        <f t="shared" si="108"/>
        <v>117.03649999999998</v>
      </c>
      <c r="S981" s="4">
        <v>0.1</v>
      </c>
      <c r="T981" s="3">
        <v>130.04055555555553</v>
      </c>
      <c r="U981" s="25">
        <f t="shared" si="109"/>
        <v>20.653500000000022</v>
      </c>
      <c r="V981" s="26" t="str">
        <f t="shared" si="110"/>
        <v>6517620161636780371439</v>
      </c>
      <c r="W981" s="27">
        <v>44136</v>
      </c>
      <c r="X981" s="28"/>
      <c r="Y981" s="29"/>
      <c r="Z981" s="30">
        <f t="shared" si="111"/>
        <v>0</v>
      </c>
      <c r="AA981" s="31"/>
      <c r="AB981" s="32">
        <f t="shared" si="105"/>
        <v>0</v>
      </c>
      <c r="AC981" s="31"/>
      <c r="AD981" s="33">
        <f t="shared" si="106"/>
        <v>0</v>
      </c>
    </row>
    <row r="982" spans="1:30" s="46" customFormat="1" hidden="1" x14ac:dyDescent="0.2">
      <c r="A982" s="9">
        <v>2021</v>
      </c>
      <c r="B982" s="1" t="s">
        <v>3</v>
      </c>
      <c r="C982" s="19" t="s">
        <v>38</v>
      </c>
      <c r="D982" s="19" t="s">
        <v>413</v>
      </c>
      <c r="E982" s="19" t="s">
        <v>452</v>
      </c>
      <c r="F982" s="20">
        <v>65176</v>
      </c>
      <c r="G982" s="20">
        <v>65176</v>
      </c>
      <c r="H982" s="20" t="s">
        <v>32</v>
      </c>
      <c r="I982" s="20" t="s">
        <v>454</v>
      </c>
      <c r="J982" s="20">
        <v>20161636780</v>
      </c>
      <c r="K982" s="19" t="s">
        <v>457</v>
      </c>
      <c r="L982" s="19"/>
      <c r="M982" s="1" t="s">
        <v>74</v>
      </c>
      <c r="N982" s="2">
        <v>371470</v>
      </c>
      <c r="O982" s="1" t="s">
        <v>76</v>
      </c>
      <c r="P982" s="3">
        <v>47</v>
      </c>
      <c r="Q982" s="22">
        <f t="shared" si="107"/>
        <v>0.15000000000000013</v>
      </c>
      <c r="R982" s="23">
        <f t="shared" si="108"/>
        <v>39.949999999999996</v>
      </c>
      <c r="S982" s="4">
        <v>0.1</v>
      </c>
      <c r="T982" s="3">
        <v>44.388888888888886</v>
      </c>
      <c r="U982" s="25">
        <f t="shared" si="109"/>
        <v>7.0500000000000043</v>
      </c>
      <c r="V982" s="26" t="str">
        <f t="shared" si="110"/>
        <v>6517620161636780371470</v>
      </c>
      <c r="W982" s="27">
        <v>44136</v>
      </c>
      <c r="X982" s="28"/>
      <c r="Y982" s="29"/>
      <c r="Z982" s="30">
        <f t="shared" si="111"/>
        <v>0</v>
      </c>
      <c r="AA982" s="31"/>
      <c r="AB982" s="32">
        <f t="shared" si="105"/>
        <v>0</v>
      </c>
      <c r="AC982" s="31"/>
      <c r="AD982" s="33">
        <f t="shared" si="106"/>
        <v>0</v>
      </c>
    </row>
    <row r="983" spans="1:30" s="46" customFormat="1" hidden="1" x14ac:dyDescent="0.2">
      <c r="A983" s="9">
        <v>2021</v>
      </c>
      <c r="B983" s="1" t="s">
        <v>3</v>
      </c>
      <c r="C983" s="19" t="s">
        <v>38</v>
      </c>
      <c r="D983" s="19" t="s">
        <v>413</v>
      </c>
      <c r="E983" s="19" t="s">
        <v>452</v>
      </c>
      <c r="F983" s="20">
        <v>65176</v>
      </c>
      <c r="G983" s="20">
        <v>65176</v>
      </c>
      <c r="H983" s="20" t="s">
        <v>32</v>
      </c>
      <c r="I983" s="20" t="s">
        <v>379</v>
      </c>
      <c r="J983" s="20">
        <v>20433469039</v>
      </c>
      <c r="K983" s="19" t="s">
        <v>458</v>
      </c>
      <c r="L983" s="19"/>
      <c r="M983" s="1" t="s">
        <v>44</v>
      </c>
      <c r="N983" s="2">
        <v>360546</v>
      </c>
      <c r="O983" s="1" t="s">
        <v>383</v>
      </c>
      <c r="P983" s="3">
        <v>135.52000000000001</v>
      </c>
      <c r="Q983" s="22">
        <f t="shared" si="107"/>
        <v>0.30326815230224324</v>
      </c>
      <c r="R983" s="23">
        <f t="shared" si="108"/>
        <v>94.421099999999996</v>
      </c>
      <c r="S983" s="4">
        <v>0.13</v>
      </c>
      <c r="T983" s="3">
        <v>108.53</v>
      </c>
      <c r="U983" s="25">
        <f t="shared" si="109"/>
        <v>41.098900000000015</v>
      </c>
      <c r="V983" s="26" t="str">
        <f t="shared" si="110"/>
        <v>6517620433469039360546</v>
      </c>
      <c r="W983" s="27">
        <v>43831</v>
      </c>
      <c r="X983" s="28"/>
      <c r="Y983" s="29"/>
      <c r="Z983" s="30">
        <f t="shared" si="111"/>
        <v>0</v>
      </c>
      <c r="AA983" s="31"/>
      <c r="AB983" s="32">
        <f t="shared" si="105"/>
        <v>0</v>
      </c>
      <c r="AC983" s="31"/>
      <c r="AD983" s="33">
        <f t="shared" si="106"/>
        <v>0</v>
      </c>
    </row>
    <row r="984" spans="1:30" s="46" customFormat="1" hidden="1" x14ac:dyDescent="0.2">
      <c r="A984" s="9">
        <v>2021</v>
      </c>
      <c r="B984" s="1" t="s">
        <v>3</v>
      </c>
      <c r="C984" s="19" t="s">
        <v>38</v>
      </c>
      <c r="D984" s="19" t="s">
        <v>413</v>
      </c>
      <c r="E984" s="19" t="s">
        <v>452</v>
      </c>
      <c r="F984" s="20">
        <v>65176</v>
      </c>
      <c r="G984" s="20">
        <v>65176</v>
      </c>
      <c r="H984" s="20" t="s">
        <v>32</v>
      </c>
      <c r="I984" s="20" t="s">
        <v>379</v>
      </c>
      <c r="J984" s="20">
        <v>20433469039</v>
      </c>
      <c r="K984" s="19" t="s">
        <v>458</v>
      </c>
      <c r="L984" s="19"/>
      <c r="M984" s="1" t="s">
        <v>44</v>
      </c>
      <c r="N984" s="2">
        <v>361531</v>
      </c>
      <c r="O984" s="1" t="s">
        <v>72</v>
      </c>
      <c r="P984" s="3">
        <v>111.5301096</v>
      </c>
      <c r="Q984" s="22">
        <f t="shared" si="107"/>
        <v>0.15340260725431953</v>
      </c>
      <c r="R984" s="23">
        <f t="shared" si="108"/>
        <v>94.421099999999996</v>
      </c>
      <c r="S984" s="4">
        <v>0.13</v>
      </c>
      <c r="T984" s="3">
        <v>108.53</v>
      </c>
      <c r="U984" s="25">
        <f t="shared" si="109"/>
        <v>17.109009600000007</v>
      </c>
      <c r="V984" s="26" t="str">
        <f t="shared" si="110"/>
        <v>6517620433469039361531</v>
      </c>
      <c r="W984" s="27">
        <v>43831</v>
      </c>
      <c r="X984" s="28"/>
      <c r="Y984" s="29"/>
      <c r="Z984" s="30">
        <f t="shared" si="111"/>
        <v>0</v>
      </c>
      <c r="AA984" s="31"/>
      <c r="AB984" s="32">
        <f t="shared" si="105"/>
        <v>0</v>
      </c>
      <c r="AC984" s="31"/>
      <c r="AD984" s="33">
        <f t="shared" si="106"/>
        <v>0</v>
      </c>
    </row>
    <row r="985" spans="1:30" s="46" customFormat="1" hidden="1" x14ac:dyDescent="0.2">
      <c r="A985" s="9">
        <v>2021</v>
      </c>
      <c r="B985" s="1" t="s">
        <v>3</v>
      </c>
      <c r="C985" s="19" t="s">
        <v>38</v>
      </c>
      <c r="D985" s="19" t="s">
        <v>413</v>
      </c>
      <c r="E985" s="19" t="s">
        <v>452</v>
      </c>
      <c r="F985" s="20">
        <v>65176</v>
      </c>
      <c r="G985" s="20">
        <v>65176</v>
      </c>
      <c r="H985" s="20" t="s">
        <v>32</v>
      </c>
      <c r="I985" s="20" t="s">
        <v>379</v>
      </c>
      <c r="J985" s="20">
        <v>20433469039</v>
      </c>
      <c r="K985" s="19" t="s">
        <v>458</v>
      </c>
      <c r="L985" s="19"/>
      <c r="M985" s="1" t="s">
        <v>35</v>
      </c>
      <c r="N985" s="2">
        <v>361541</v>
      </c>
      <c r="O985" s="1" t="s">
        <v>36</v>
      </c>
      <c r="P985" s="3">
        <v>31.07226</v>
      </c>
      <c r="Q985" s="22">
        <f t="shared" si="107"/>
        <v>0.21966088079849999</v>
      </c>
      <c r="R985" s="23">
        <f t="shared" si="108"/>
        <v>24.2469</v>
      </c>
      <c r="S985" s="4">
        <v>0.13</v>
      </c>
      <c r="T985" s="3">
        <v>27.87</v>
      </c>
      <c r="U985" s="25">
        <f t="shared" si="109"/>
        <v>6.8253599999999999</v>
      </c>
      <c r="V985" s="26" t="str">
        <f t="shared" si="110"/>
        <v>6517620433469039361541</v>
      </c>
      <c r="W985" s="27">
        <v>43831</v>
      </c>
      <c r="X985" s="28"/>
      <c r="Y985" s="29"/>
      <c r="Z985" s="30">
        <f t="shared" si="111"/>
        <v>0</v>
      </c>
      <c r="AA985" s="31"/>
      <c r="AB985" s="32">
        <f t="shared" si="105"/>
        <v>0</v>
      </c>
      <c r="AC985" s="31"/>
      <c r="AD985" s="33">
        <f t="shared" si="106"/>
        <v>0</v>
      </c>
    </row>
    <row r="986" spans="1:30" s="46" customFormat="1" hidden="1" x14ac:dyDescent="0.2">
      <c r="A986" s="9">
        <v>2021</v>
      </c>
      <c r="B986" s="1" t="s">
        <v>3</v>
      </c>
      <c r="C986" s="19" t="s">
        <v>38</v>
      </c>
      <c r="D986" s="19" t="s">
        <v>413</v>
      </c>
      <c r="E986" s="19" t="s">
        <v>452</v>
      </c>
      <c r="F986" s="20">
        <v>65176</v>
      </c>
      <c r="G986" s="20">
        <v>65176</v>
      </c>
      <c r="H986" s="20" t="s">
        <v>32</v>
      </c>
      <c r="I986" s="20" t="s">
        <v>379</v>
      </c>
      <c r="J986" s="20">
        <v>20433469039</v>
      </c>
      <c r="K986" s="19" t="s">
        <v>458</v>
      </c>
      <c r="L986" s="19"/>
      <c r="M986" s="1" t="s">
        <v>35</v>
      </c>
      <c r="N986" s="2">
        <v>361571</v>
      </c>
      <c r="O986" s="1" t="s">
        <v>37</v>
      </c>
      <c r="P986" s="3">
        <v>25.216627835683624</v>
      </c>
      <c r="Q986" s="22">
        <f t="shared" si="107"/>
        <v>3.8455888789038606E-2</v>
      </c>
      <c r="R986" s="23">
        <f t="shared" si="108"/>
        <v>24.2469</v>
      </c>
      <c r="S986" s="4">
        <v>0.13</v>
      </c>
      <c r="T986" s="3">
        <v>27.87</v>
      </c>
      <c r="U986" s="25">
        <f t="shared" si="109"/>
        <v>0.96972783568362431</v>
      </c>
      <c r="V986" s="26" t="str">
        <f t="shared" si="110"/>
        <v>6517620433469039361571</v>
      </c>
      <c r="W986" s="27">
        <v>43831</v>
      </c>
      <c r="X986" s="28"/>
      <c r="Y986" s="29"/>
      <c r="Z986" s="30">
        <f t="shared" si="111"/>
        <v>0</v>
      </c>
      <c r="AA986" s="31"/>
      <c r="AB986" s="32">
        <f t="shared" si="105"/>
        <v>0</v>
      </c>
      <c r="AC986" s="31"/>
      <c r="AD986" s="33">
        <f t="shared" si="106"/>
        <v>0</v>
      </c>
    </row>
    <row r="987" spans="1:30" s="46" customFormat="1" x14ac:dyDescent="0.2">
      <c r="A987" s="9">
        <v>2021</v>
      </c>
      <c r="B987" s="1" t="s">
        <v>3</v>
      </c>
      <c r="C987" s="19" t="s">
        <v>38</v>
      </c>
      <c r="D987" s="19" t="s">
        <v>413</v>
      </c>
      <c r="E987" s="19" t="s">
        <v>452</v>
      </c>
      <c r="F987" s="20">
        <v>65176</v>
      </c>
      <c r="G987" s="20">
        <v>65176</v>
      </c>
      <c r="H987" s="20" t="s">
        <v>41</v>
      </c>
      <c r="I987" s="20" t="s">
        <v>42</v>
      </c>
      <c r="J987" s="20">
        <v>20553255881</v>
      </c>
      <c r="K987" s="19" t="s">
        <v>459</v>
      </c>
      <c r="L987" s="19" t="s">
        <v>460</v>
      </c>
      <c r="M987" s="1" t="s">
        <v>35</v>
      </c>
      <c r="N987" s="2">
        <v>360374</v>
      </c>
      <c r="O987" s="1" t="s">
        <v>133</v>
      </c>
      <c r="P987" s="3">
        <v>39.363948000000001</v>
      </c>
      <c r="Q987" s="22">
        <f t="shared" si="107"/>
        <v>0.10000000000000009</v>
      </c>
      <c r="R987" s="23">
        <f t="shared" si="108"/>
        <v>35.427553199999998</v>
      </c>
      <c r="S987" s="4">
        <v>0.12</v>
      </c>
      <c r="T987" s="3">
        <v>40.258583181818182</v>
      </c>
      <c r="U987" s="25">
        <f t="shared" si="109"/>
        <v>3.9363948000000022</v>
      </c>
      <c r="V987" s="26" t="str">
        <f t="shared" si="110"/>
        <v>6517620553255881360374</v>
      </c>
      <c r="W987" s="27">
        <v>44105</v>
      </c>
      <c r="X987" s="28">
        <v>5</v>
      </c>
      <c r="Y987" s="29"/>
      <c r="Z987" s="30">
        <f t="shared" si="111"/>
        <v>0</v>
      </c>
      <c r="AA987" s="31"/>
      <c r="AB987" s="32">
        <f t="shared" si="105"/>
        <v>0</v>
      </c>
      <c r="AC987" s="31"/>
      <c r="AD987" s="33">
        <f t="shared" si="106"/>
        <v>0</v>
      </c>
    </row>
    <row r="988" spans="1:30" s="46" customFormat="1" x14ac:dyDescent="0.2">
      <c r="A988" s="9">
        <v>2021</v>
      </c>
      <c r="B988" s="1" t="s">
        <v>3</v>
      </c>
      <c r="C988" s="19" t="s">
        <v>38</v>
      </c>
      <c r="D988" s="19" t="s">
        <v>413</v>
      </c>
      <c r="E988" s="19" t="s">
        <v>452</v>
      </c>
      <c r="F988" s="20">
        <v>65176</v>
      </c>
      <c r="G988" s="20">
        <v>65176</v>
      </c>
      <c r="H988" s="20" t="s">
        <v>41</v>
      </c>
      <c r="I988" s="20" t="s">
        <v>42</v>
      </c>
      <c r="J988" s="20">
        <v>20553255881</v>
      </c>
      <c r="K988" s="19" t="s">
        <v>459</v>
      </c>
      <c r="L988" s="19" t="s">
        <v>460</v>
      </c>
      <c r="M988" s="1" t="s">
        <v>48</v>
      </c>
      <c r="N988" s="2">
        <v>360442</v>
      </c>
      <c r="O988" s="1" t="s">
        <v>80</v>
      </c>
      <c r="P988" s="3">
        <v>39.148668000000001</v>
      </c>
      <c r="Q988" s="22">
        <f t="shared" si="107"/>
        <v>8.9999999999999969E-2</v>
      </c>
      <c r="R988" s="23">
        <f t="shared" si="108"/>
        <v>35.625287880000002</v>
      </c>
      <c r="S988" s="4">
        <v>0.12</v>
      </c>
      <c r="T988" s="3">
        <v>40.483281681818184</v>
      </c>
      <c r="U988" s="25">
        <f t="shared" si="109"/>
        <v>3.5233801199999988</v>
      </c>
      <c r="V988" s="26" t="str">
        <f t="shared" si="110"/>
        <v>6517620553255881360442</v>
      </c>
      <c r="W988" s="27">
        <v>44105</v>
      </c>
      <c r="X988" s="28">
        <v>10</v>
      </c>
      <c r="Y988" s="29"/>
      <c r="Z988" s="30">
        <f t="shared" si="111"/>
        <v>0</v>
      </c>
      <c r="AA988" s="31"/>
      <c r="AB988" s="32">
        <f t="shared" si="105"/>
        <v>0</v>
      </c>
      <c r="AC988" s="31"/>
      <c r="AD988" s="33">
        <f t="shared" si="106"/>
        <v>0</v>
      </c>
    </row>
    <row r="989" spans="1:30" s="46" customFormat="1" x14ac:dyDescent="0.2">
      <c r="A989" s="9">
        <v>2021</v>
      </c>
      <c r="B989" s="1" t="s">
        <v>3</v>
      </c>
      <c r="C989" s="19" t="s">
        <v>38</v>
      </c>
      <c r="D989" s="19" t="s">
        <v>413</v>
      </c>
      <c r="E989" s="19" t="s">
        <v>452</v>
      </c>
      <c r="F989" s="20">
        <v>65176</v>
      </c>
      <c r="G989" s="20">
        <v>65176</v>
      </c>
      <c r="H989" s="20" t="s">
        <v>41</v>
      </c>
      <c r="I989" s="20" t="s">
        <v>42</v>
      </c>
      <c r="J989" s="20">
        <v>20553255881</v>
      </c>
      <c r="K989" s="19" t="s">
        <v>459</v>
      </c>
      <c r="L989" s="19" t="s">
        <v>460</v>
      </c>
      <c r="M989" s="1" t="s">
        <v>48</v>
      </c>
      <c r="N989" s="2">
        <v>360976</v>
      </c>
      <c r="O989" s="1" t="s">
        <v>49</v>
      </c>
      <c r="P989" s="3">
        <v>36.393084000000002</v>
      </c>
      <c r="Q989" s="22">
        <f t="shared" si="107"/>
        <v>9.9999999999999867E-2</v>
      </c>
      <c r="R989" s="23">
        <f t="shared" si="108"/>
        <v>32.753775600000004</v>
      </c>
      <c r="S989" s="4">
        <v>0.12</v>
      </c>
      <c r="T989" s="3">
        <v>37.220199545454548</v>
      </c>
      <c r="U989" s="25">
        <f t="shared" si="109"/>
        <v>3.6393083999999973</v>
      </c>
      <c r="V989" s="26" t="str">
        <f t="shared" si="110"/>
        <v>6517620553255881360976</v>
      </c>
      <c r="W989" s="27">
        <v>44105</v>
      </c>
      <c r="X989" s="28">
        <v>10</v>
      </c>
      <c r="Y989" s="29"/>
      <c r="Z989" s="30">
        <f t="shared" si="111"/>
        <v>0</v>
      </c>
      <c r="AA989" s="31"/>
      <c r="AB989" s="32">
        <f t="shared" si="105"/>
        <v>0</v>
      </c>
      <c r="AC989" s="31"/>
      <c r="AD989" s="33">
        <f t="shared" si="106"/>
        <v>0</v>
      </c>
    </row>
    <row r="990" spans="1:30" s="46" customFormat="1" x14ac:dyDescent="0.2">
      <c r="A990" s="9">
        <v>2021</v>
      </c>
      <c r="B990" s="1" t="s">
        <v>3</v>
      </c>
      <c r="C990" s="19" t="s">
        <v>38</v>
      </c>
      <c r="D990" s="19" t="s">
        <v>413</v>
      </c>
      <c r="E990" s="19" t="s">
        <v>452</v>
      </c>
      <c r="F990" s="20">
        <v>65176</v>
      </c>
      <c r="G990" s="20">
        <v>65176</v>
      </c>
      <c r="H990" s="20" t="s">
        <v>41</v>
      </c>
      <c r="I990" s="20" t="s">
        <v>42</v>
      </c>
      <c r="J990" s="20">
        <v>20553255881</v>
      </c>
      <c r="K990" s="19" t="s">
        <v>459</v>
      </c>
      <c r="L990" s="19" t="s">
        <v>460</v>
      </c>
      <c r="M990" s="1" t="s">
        <v>44</v>
      </c>
      <c r="N990" s="2">
        <v>361532</v>
      </c>
      <c r="O990" s="1" t="s">
        <v>45</v>
      </c>
      <c r="P990" s="3">
        <v>24.870425957550601</v>
      </c>
      <c r="Q990" s="22">
        <f t="shared" si="107"/>
        <v>0.15000000000000002</v>
      </c>
      <c r="R990" s="23">
        <f t="shared" si="108"/>
        <v>21.139862063918009</v>
      </c>
      <c r="S990" s="4">
        <v>0.12</v>
      </c>
      <c r="T990" s="3">
        <v>24.022570527179557</v>
      </c>
      <c r="U990" s="25">
        <f t="shared" si="109"/>
        <v>3.730563893632592</v>
      </c>
      <c r="V990" s="26" t="str">
        <f t="shared" si="110"/>
        <v>6517620553255881361532</v>
      </c>
      <c r="W990" s="27">
        <v>44105</v>
      </c>
      <c r="X990" s="28">
        <v>250</v>
      </c>
      <c r="Y990" s="29"/>
      <c r="Z990" s="30">
        <f t="shared" si="111"/>
        <v>0</v>
      </c>
      <c r="AA990" s="31"/>
      <c r="AB990" s="32">
        <f t="shared" si="105"/>
        <v>0</v>
      </c>
      <c r="AC990" s="31"/>
      <c r="AD990" s="33">
        <f t="shared" si="106"/>
        <v>0</v>
      </c>
    </row>
    <row r="991" spans="1:30" s="46" customFormat="1" hidden="1" x14ac:dyDescent="0.2">
      <c r="A991" s="9">
        <v>2021</v>
      </c>
      <c r="B991" s="1" t="s">
        <v>3</v>
      </c>
      <c r="C991" s="19" t="s">
        <v>38</v>
      </c>
      <c r="D991" s="19" t="s">
        <v>413</v>
      </c>
      <c r="E991" s="19" t="s">
        <v>452</v>
      </c>
      <c r="F991" s="20">
        <v>65176</v>
      </c>
      <c r="G991" s="20">
        <v>65176</v>
      </c>
      <c r="H991" s="20" t="s">
        <v>41</v>
      </c>
      <c r="I991" s="20" t="s">
        <v>42</v>
      </c>
      <c r="J991" s="20">
        <v>20553255881</v>
      </c>
      <c r="K991" s="19" t="s">
        <v>459</v>
      </c>
      <c r="L991" s="19" t="s">
        <v>460</v>
      </c>
      <c r="M991" s="1" t="s">
        <v>74</v>
      </c>
      <c r="N991" s="2">
        <v>370039</v>
      </c>
      <c r="O991" s="1" t="s">
        <v>195</v>
      </c>
      <c r="P991" s="3">
        <v>93.740446800000015</v>
      </c>
      <c r="Q991" s="22">
        <f t="shared" si="107"/>
        <v>0</v>
      </c>
      <c r="R991" s="23">
        <f t="shared" si="108"/>
        <v>93.740446800000015</v>
      </c>
      <c r="S991" s="4">
        <v>0</v>
      </c>
      <c r="T991" s="3">
        <v>93.740446800000015</v>
      </c>
      <c r="U991" s="25">
        <f t="shared" si="109"/>
        <v>0</v>
      </c>
      <c r="V991" s="26" t="str">
        <f t="shared" si="110"/>
        <v>6517620553255881370039</v>
      </c>
      <c r="W991" s="27">
        <v>44105</v>
      </c>
      <c r="X991" s="28"/>
      <c r="Y991" s="29"/>
      <c r="Z991" s="30">
        <f t="shared" si="111"/>
        <v>0</v>
      </c>
      <c r="AA991" s="31"/>
      <c r="AB991" s="32">
        <f t="shared" si="105"/>
        <v>0</v>
      </c>
      <c r="AC991" s="31"/>
      <c r="AD991" s="33">
        <f t="shared" si="106"/>
        <v>0</v>
      </c>
    </row>
    <row r="992" spans="1:30" s="46" customFormat="1" hidden="1" x14ac:dyDescent="0.2">
      <c r="A992" s="9">
        <v>2021</v>
      </c>
      <c r="B992" s="1" t="s">
        <v>3</v>
      </c>
      <c r="C992" s="19" t="s">
        <v>38</v>
      </c>
      <c r="D992" s="19" t="s">
        <v>413</v>
      </c>
      <c r="E992" s="19" t="s">
        <v>452</v>
      </c>
      <c r="F992" s="20">
        <v>65176</v>
      </c>
      <c r="G992" s="20">
        <v>65176</v>
      </c>
      <c r="H992" s="20" t="s">
        <v>41</v>
      </c>
      <c r="I992" s="20" t="s">
        <v>42</v>
      </c>
      <c r="J992" s="20">
        <v>20553255881</v>
      </c>
      <c r="K992" s="19" t="s">
        <v>459</v>
      </c>
      <c r="L992" s="19" t="s">
        <v>460</v>
      </c>
      <c r="M992" s="1" t="s">
        <v>74</v>
      </c>
      <c r="N992" s="2">
        <v>370040</v>
      </c>
      <c r="O992" s="1" t="s">
        <v>89</v>
      </c>
      <c r="P992" s="3">
        <v>146.94999999999999</v>
      </c>
      <c r="Q992" s="22">
        <f t="shared" si="107"/>
        <v>0</v>
      </c>
      <c r="R992" s="23">
        <f t="shared" si="108"/>
        <v>146.94999999999999</v>
      </c>
      <c r="S992" s="4">
        <v>0</v>
      </c>
      <c r="T992" s="3">
        <v>146.94999999999999</v>
      </c>
      <c r="U992" s="25">
        <f t="shared" si="109"/>
        <v>0</v>
      </c>
      <c r="V992" s="26" t="str">
        <f t="shared" si="110"/>
        <v>6517620553255881370040</v>
      </c>
      <c r="W992" s="27">
        <v>44105</v>
      </c>
      <c r="X992" s="28"/>
      <c r="Y992" s="29"/>
      <c r="Z992" s="30">
        <f t="shared" si="111"/>
        <v>0</v>
      </c>
      <c r="AA992" s="31"/>
      <c r="AB992" s="32">
        <f t="shared" si="105"/>
        <v>0</v>
      </c>
      <c r="AC992" s="31"/>
      <c r="AD992" s="33">
        <f t="shared" si="106"/>
        <v>0</v>
      </c>
    </row>
    <row r="993" spans="1:30" s="46" customFormat="1" hidden="1" x14ac:dyDescent="0.2">
      <c r="A993" s="9">
        <v>2021</v>
      </c>
      <c r="B993" s="1" t="s">
        <v>3</v>
      </c>
      <c r="C993" s="19" t="s">
        <v>38</v>
      </c>
      <c r="D993" s="19" t="s">
        <v>413</v>
      </c>
      <c r="E993" s="19" t="s">
        <v>452</v>
      </c>
      <c r="F993" s="20">
        <v>65176</v>
      </c>
      <c r="G993" s="20">
        <v>65176</v>
      </c>
      <c r="H993" s="20" t="s">
        <v>41</v>
      </c>
      <c r="I993" s="20" t="s">
        <v>42</v>
      </c>
      <c r="J993" s="20">
        <v>20553255881</v>
      </c>
      <c r="K993" s="19" t="s">
        <v>459</v>
      </c>
      <c r="L993" s="19" t="s">
        <v>460</v>
      </c>
      <c r="M993" s="1" t="s">
        <v>74</v>
      </c>
      <c r="N993" s="2">
        <v>370041</v>
      </c>
      <c r="O993" s="1" t="s">
        <v>128</v>
      </c>
      <c r="P993" s="3">
        <v>139.16</v>
      </c>
      <c r="Q993" s="22">
        <f t="shared" si="107"/>
        <v>0</v>
      </c>
      <c r="R993" s="23">
        <f t="shared" si="108"/>
        <v>139.16</v>
      </c>
      <c r="S993" s="4">
        <v>0</v>
      </c>
      <c r="T993" s="3">
        <v>139.16</v>
      </c>
      <c r="U993" s="25">
        <f t="shared" si="109"/>
        <v>0</v>
      </c>
      <c r="V993" s="26" t="str">
        <f t="shared" si="110"/>
        <v>6517620553255881370041</v>
      </c>
      <c r="W993" s="27">
        <v>44105</v>
      </c>
      <c r="X993" s="28"/>
      <c r="Y993" s="29"/>
      <c r="Z993" s="30">
        <f t="shared" si="111"/>
        <v>0</v>
      </c>
      <c r="AA993" s="31"/>
      <c r="AB993" s="32">
        <f t="shared" si="105"/>
        <v>0</v>
      </c>
      <c r="AC993" s="31"/>
      <c r="AD993" s="33">
        <f t="shared" si="106"/>
        <v>0</v>
      </c>
    </row>
    <row r="994" spans="1:30" s="46" customFormat="1" hidden="1" x14ac:dyDescent="0.2">
      <c r="A994" s="9">
        <v>2021</v>
      </c>
      <c r="B994" s="1" t="s">
        <v>3</v>
      </c>
      <c r="C994" s="19" t="s">
        <v>38</v>
      </c>
      <c r="D994" s="19" t="s">
        <v>413</v>
      </c>
      <c r="E994" s="19" t="s">
        <v>452</v>
      </c>
      <c r="F994" s="20">
        <v>65176</v>
      </c>
      <c r="G994" s="20">
        <v>65176</v>
      </c>
      <c r="H994" s="20" t="s">
        <v>41</v>
      </c>
      <c r="I994" s="20" t="s">
        <v>42</v>
      </c>
      <c r="J994" s="20">
        <v>20553255881</v>
      </c>
      <c r="K994" s="19" t="s">
        <v>459</v>
      </c>
      <c r="L994" s="19" t="s">
        <v>460</v>
      </c>
      <c r="M994" s="1" t="s">
        <v>74</v>
      </c>
      <c r="N994" s="2">
        <v>370042</v>
      </c>
      <c r="O994" s="1" t="s">
        <v>90</v>
      </c>
      <c r="P994" s="3">
        <v>121</v>
      </c>
      <c r="Q994" s="22">
        <f t="shared" si="107"/>
        <v>0</v>
      </c>
      <c r="R994" s="23">
        <f t="shared" si="108"/>
        <v>121</v>
      </c>
      <c r="S994" s="4">
        <v>0</v>
      </c>
      <c r="T994" s="3">
        <v>121</v>
      </c>
      <c r="U994" s="25">
        <f t="shared" si="109"/>
        <v>0</v>
      </c>
      <c r="V994" s="26" t="str">
        <f t="shared" si="110"/>
        <v>6517620553255881370042</v>
      </c>
      <c r="W994" s="27">
        <v>44105</v>
      </c>
      <c r="X994" s="28"/>
      <c r="Y994" s="29"/>
      <c r="Z994" s="30">
        <f t="shared" si="111"/>
        <v>0</v>
      </c>
      <c r="AA994" s="31"/>
      <c r="AB994" s="32">
        <f t="shared" si="105"/>
        <v>0</v>
      </c>
      <c r="AC994" s="31"/>
      <c r="AD994" s="33">
        <f t="shared" si="106"/>
        <v>0</v>
      </c>
    </row>
    <row r="995" spans="1:30" s="46" customFormat="1" hidden="1" x14ac:dyDescent="0.2">
      <c r="A995" s="9">
        <v>2021</v>
      </c>
      <c r="B995" s="1" t="s">
        <v>3</v>
      </c>
      <c r="C995" s="19" t="s">
        <v>38</v>
      </c>
      <c r="D995" s="19" t="s">
        <v>413</v>
      </c>
      <c r="E995" s="19" t="s">
        <v>452</v>
      </c>
      <c r="F995" s="20">
        <v>65176</v>
      </c>
      <c r="G995" s="20">
        <v>65176</v>
      </c>
      <c r="H995" s="20" t="s">
        <v>41</v>
      </c>
      <c r="I995" s="20" t="s">
        <v>42</v>
      </c>
      <c r="J995" s="20">
        <v>20553255881</v>
      </c>
      <c r="K995" s="19" t="s">
        <v>459</v>
      </c>
      <c r="L995" s="19" t="s">
        <v>460</v>
      </c>
      <c r="M995" s="1" t="s">
        <v>74</v>
      </c>
      <c r="N995" s="2">
        <v>370045</v>
      </c>
      <c r="O995" s="1" t="s">
        <v>127</v>
      </c>
      <c r="P995" s="3">
        <v>183.25</v>
      </c>
      <c r="Q995" s="22">
        <f t="shared" si="107"/>
        <v>0</v>
      </c>
      <c r="R995" s="23">
        <f t="shared" si="108"/>
        <v>183.25</v>
      </c>
      <c r="S995" s="4">
        <v>0</v>
      </c>
      <c r="T995" s="3">
        <v>183.25</v>
      </c>
      <c r="U995" s="25">
        <f t="shared" si="109"/>
        <v>0</v>
      </c>
      <c r="V995" s="26" t="str">
        <f t="shared" si="110"/>
        <v>6517620553255881370045</v>
      </c>
      <c r="W995" s="27">
        <v>44105</v>
      </c>
      <c r="X995" s="28"/>
      <c r="Y995" s="29"/>
      <c r="Z995" s="30">
        <f t="shared" si="111"/>
        <v>0</v>
      </c>
      <c r="AA995" s="31"/>
      <c r="AB995" s="32">
        <f t="shared" si="105"/>
        <v>0</v>
      </c>
      <c r="AC995" s="31"/>
      <c r="AD995" s="33">
        <f t="shared" si="106"/>
        <v>0</v>
      </c>
    </row>
    <row r="996" spans="1:30" s="46" customFormat="1" hidden="1" x14ac:dyDescent="0.2">
      <c r="A996" s="9">
        <v>2021</v>
      </c>
      <c r="B996" s="1" t="s">
        <v>3</v>
      </c>
      <c r="C996" s="19" t="s">
        <v>38</v>
      </c>
      <c r="D996" s="19" t="s">
        <v>413</v>
      </c>
      <c r="E996" s="19" t="s">
        <v>452</v>
      </c>
      <c r="F996" s="20">
        <v>65176</v>
      </c>
      <c r="G996" s="20">
        <v>65176</v>
      </c>
      <c r="H996" s="20" t="s">
        <v>41</v>
      </c>
      <c r="I996" s="20" t="s">
        <v>42</v>
      </c>
      <c r="J996" s="20">
        <v>20553255881</v>
      </c>
      <c r="K996" s="19" t="s">
        <v>459</v>
      </c>
      <c r="L996" s="19" t="s">
        <v>460</v>
      </c>
      <c r="M996" s="1" t="s">
        <v>74</v>
      </c>
      <c r="N996" s="2">
        <v>370049</v>
      </c>
      <c r="O996" s="1" t="s">
        <v>108</v>
      </c>
      <c r="P996" s="3">
        <v>175.05</v>
      </c>
      <c r="Q996" s="22">
        <f t="shared" si="107"/>
        <v>0</v>
      </c>
      <c r="R996" s="23">
        <f t="shared" si="108"/>
        <v>175.05</v>
      </c>
      <c r="S996" s="4">
        <v>0</v>
      </c>
      <c r="T996" s="3">
        <v>175.05</v>
      </c>
      <c r="U996" s="25">
        <f t="shared" si="109"/>
        <v>0</v>
      </c>
      <c r="V996" s="26" t="str">
        <f t="shared" si="110"/>
        <v>6517620553255881370049</v>
      </c>
      <c r="W996" s="27">
        <v>44105</v>
      </c>
      <c r="X996" s="28"/>
      <c r="Y996" s="29"/>
      <c r="Z996" s="30">
        <f t="shared" si="111"/>
        <v>0</v>
      </c>
      <c r="AA996" s="31"/>
      <c r="AB996" s="32">
        <f t="shared" si="105"/>
        <v>0</v>
      </c>
      <c r="AC996" s="31"/>
      <c r="AD996" s="33">
        <f t="shared" si="106"/>
        <v>0</v>
      </c>
    </row>
    <row r="997" spans="1:30" s="46" customFormat="1" hidden="1" x14ac:dyDescent="0.2">
      <c r="A997" s="9">
        <v>2021</v>
      </c>
      <c r="B997" s="1" t="s">
        <v>3</v>
      </c>
      <c r="C997" s="19" t="s">
        <v>38</v>
      </c>
      <c r="D997" s="19" t="s">
        <v>413</v>
      </c>
      <c r="E997" s="19" t="s">
        <v>452</v>
      </c>
      <c r="F997" s="20">
        <v>65176</v>
      </c>
      <c r="G997" s="20">
        <v>65176</v>
      </c>
      <c r="H997" s="20" t="s">
        <v>41</v>
      </c>
      <c r="I997" s="20" t="s">
        <v>42</v>
      </c>
      <c r="J997" s="20">
        <v>20553255881</v>
      </c>
      <c r="K997" s="19" t="s">
        <v>459</v>
      </c>
      <c r="L997" s="19" t="s">
        <v>460</v>
      </c>
      <c r="M997" s="1" t="s">
        <v>74</v>
      </c>
      <c r="N997" s="2">
        <v>371435</v>
      </c>
      <c r="O997" s="1" t="s">
        <v>75</v>
      </c>
      <c r="P997" s="3">
        <v>80.267200000000017</v>
      </c>
      <c r="Q997" s="22">
        <f t="shared" si="107"/>
        <v>0</v>
      </c>
      <c r="R997" s="23">
        <f t="shared" si="108"/>
        <v>80.267200000000017</v>
      </c>
      <c r="S997" s="4">
        <v>0</v>
      </c>
      <c r="T997" s="3">
        <v>80.267200000000017</v>
      </c>
      <c r="U997" s="25">
        <f t="shared" si="109"/>
        <v>0</v>
      </c>
      <c r="V997" s="26" t="str">
        <f t="shared" si="110"/>
        <v>6517620553255881371435</v>
      </c>
      <c r="W997" s="27">
        <v>44105</v>
      </c>
      <c r="X997" s="28"/>
      <c r="Y997" s="29"/>
      <c r="Z997" s="30">
        <f t="shared" si="111"/>
        <v>0</v>
      </c>
      <c r="AA997" s="31"/>
      <c r="AB997" s="32">
        <f t="shared" si="105"/>
        <v>0</v>
      </c>
      <c r="AC997" s="31"/>
      <c r="AD997" s="33">
        <f t="shared" si="106"/>
        <v>0</v>
      </c>
    </row>
    <row r="998" spans="1:30" s="46" customFormat="1" hidden="1" x14ac:dyDescent="0.2">
      <c r="A998" s="9">
        <v>2021</v>
      </c>
      <c r="B998" s="1" t="s">
        <v>3</v>
      </c>
      <c r="C998" s="19" t="s">
        <v>38</v>
      </c>
      <c r="D998" s="19" t="s">
        <v>413</v>
      </c>
      <c r="E998" s="19" t="s">
        <v>452</v>
      </c>
      <c r="F998" s="20">
        <v>65176</v>
      </c>
      <c r="G998" s="20">
        <v>65176</v>
      </c>
      <c r="H998" s="20" t="s">
        <v>41</v>
      </c>
      <c r="I998" s="20" t="s">
        <v>42</v>
      </c>
      <c r="J998" s="20">
        <v>20553255881</v>
      </c>
      <c r="K998" s="19" t="s">
        <v>459</v>
      </c>
      <c r="L998" s="19" t="s">
        <v>460</v>
      </c>
      <c r="M998" s="1" t="s">
        <v>74</v>
      </c>
      <c r="N998" s="2">
        <v>371439</v>
      </c>
      <c r="O998" s="1" t="s">
        <v>102</v>
      </c>
      <c r="P998" s="3">
        <v>130.52000000000001</v>
      </c>
      <c r="Q998" s="22">
        <f t="shared" si="107"/>
        <v>0</v>
      </c>
      <c r="R998" s="23">
        <f t="shared" si="108"/>
        <v>130.52000000000001</v>
      </c>
      <c r="S998" s="4">
        <v>0</v>
      </c>
      <c r="T998" s="3">
        <v>130.52000000000001</v>
      </c>
      <c r="U998" s="25">
        <f t="shared" si="109"/>
        <v>0</v>
      </c>
      <c r="V998" s="26" t="str">
        <f t="shared" si="110"/>
        <v>6517620553255881371439</v>
      </c>
      <c r="W998" s="27">
        <v>44105</v>
      </c>
      <c r="X998" s="28"/>
      <c r="Y998" s="29"/>
      <c r="Z998" s="30">
        <f t="shared" si="111"/>
        <v>0</v>
      </c>
      <c r="AA998" s="31"/>
      <c r="AB998" s="32">
        <f t="shared" si="105"/>
        <v>0</v>
      </c>
      <c r="AC998" s="31"/>
      <c r="AD998" s="33">
        <f t="shared" si="106"/>
        <v>0</v>
      </c>
    </row>
    <row r="999" spans="1:30" s="46" customFormat="1" x14ac:dyDescent="0.2">
      <c r="A999" s="9">
        <v>2021</v>
      </c>
      <c r="B999" s="1" t="s">
        <v>3</v>
      </c>
      <c r="C999" s="19" t="s">
        <v>38</v>
      </c>
      <c r="D999" s="19" t="s">
        <v>413</v>
      </c>
      <c r="E999" s="19" t="s">
        <v>452</v>
      </c>
      <c r="F999" s="20">
        <v>65176</v>
      </c>
      <c r="G999" s="20">
        <v>65176</v>
      </c>
      <c r="H999" s="20" t="s">
        <v>41</v>
      </c>
      <c r="I999" s="20" t="s">
        <v>42</v>
      </c>
      <c r="J999" s="20">
        <v>20553255881</v>
      </c>
      <c r="K999" s="19" t="s">
        <v>459</v>
      </c>
      <c r="L999" s="19" t="s">
        <v>460</v>
      </c>
      <c r="M999" s="1" t="s">
        <v>74</v>
      </c>
      <c r="N999" s="2">
        <v>371470</v>
      </c>
      <c r="O999" s="1" t="s">
        <v>76</v>
      </c>
      <c r="P999" s="3">
        <v>47</v>
      </c>
      <c r="Q999" s="22">
        <f t="shared" si="107"/>
        <v>0</v>
      </c>
      <c r="R999" s="23">
        <f t="shared" si="108"/>
        <v>47</v>
      </c>
      <c r="S999" s="4">
        <v>0.12</v>
      </c>
      <c r="T999" s="3">
        <v>53.409090909090907</v>
      </c>
      <c r="U999" s="25">
        <f t="shared" si="109"/>
        <v>0</v>
      </c>
      <c r="V999" s="26" t="str">
        <f t="shared" si="110"/>
        <v>6517620553255881371470</v>
      </c>
      <c r="W999" s="27">
        <v>44105</v>
      </c>
      <c r="X999" s="28">
        <v>2</v>
      </c>
      <c r="Y999" s="29"/>
      <c r="Z999" s="30">
        <f t="shared" si="111"/>
        <v>0</v>
      </c>
      <c r="AA999" s="31"/>
      <c r="AB999" s="32">
        <f t="shared" si="105"/>
        <v>0</v>
      </c>
      <c r="AC999" s="31"/>
      <c r="AD999" s="33">
        <f t="shared" si="106"/>
        <v>0</v>
      </c>
    </row>
    <row r="1000" spans="1:30" s="46" customFormat="1" hidden="1" x14ac:dyDescent="0.2">
      <c r="A1000" s="9">
        <v>2021</v>
      </c>
      <c r="B1000" s="1" t="s">
        <v>3</v>
      </c>
      <c r="C1000" s="19" t="s">
        <v>38</v>
      </c>
      <c r="D1000" s="19" t="s">
        <v>413</v>
      </c>
      <c r="E1000" s="19" t="s">
        <v>452</v>
      </c>
      <c r="F1000" s="20">
        <v>65176</v>
      </c>
      <c r="G1000" s="20">
        <v>65176</v>
      </c>
      <c r="H1000" s="20" t="s">
        <v>41</v>
      </c>
      <c r="I1000" s="20" t="s">
        <v>42</v>
      </c>
      <c r="J1000" s="20">
        <v>20553255881</v>
      </c>
      <c r="K1000" s="19" t="s">
        <v>459</v>
      </c>
      <c r="L1000" s="19" t="s">
        <v>460</v>
      </c>
      <c r="M1000" s="1" t="s">
        <v>74</v>
      </c>
      <c r="N1000" s="2">
        <v>371474</v>
      </c>
      <c r="O1000" s="1" t="s">
        <v>77</v>
      </c>
      <c r="P1000" s="3">
        <v>58</v>
      </c>
      <c r="Q1000" s="22">
        <f t="shared" si="107"/>
        <v>0</v>
      </c>
      <c r="R1000" s="23">
        <f t="shared" si="108"/>
        <v>58</v>
      </c>
      <c r="S1000" s="4">
        <v>0</v>
      </c>
      <c r="T1000" s="3">
        <v>58</v>
      </c>
      <c r="U1000" s="25">
        <f t="shared" si="109"/>
        <v>0</v>
      </c>
      <c r="V1000" s="26" t="str">
        <f t="shared" si="110"/>
        <v>6517620553255881371474</v>
      </c>
      <c r="W1000" s="27">
        <v>44105</v>
      </c>
      <c r="X1000" s="28"/>
      <c r="Y1000" s="29"/>
      <c r="Z1000" s="30">
        <f t="shared" si="111"/>
        <v>0</v>
      </c>
      <c r="AA1000" s="31"/>
      <c r="AB1000" s="32">
        <f t="shared" si="105"/>
        <v>0</v>
      </c>
      <c r="AC1000" s="31"/>
      <c r="AD1000" s="33">
        <f t="shared" si="106"/>
        <v>0</v>
      </c>
    </row>
    <row r="1001" spans="1:30" s="46" customFormat="1" hidden="1" x14ac:dyDescent="0.2">
      <c r="A1001" s="9">
        <v>2021</v>
      </c>
      <c r="B1001" s="1" t="s">
        <v>3</v>
      </c>
      <c r="C1001" s="19" t="s">
        <v>38</v>
      </c>
      <c r="D1001" s="19" t="s">
        <v>413</v>
      </c>
      <c r="E1001" s="19" t="s">
        <v>452</v>
      </c>
      <c r="F1001" s="20">
        <v>65176</v>
      </c>
      <c r="G1001" s="20">
        <v>65176</v>
      </c>
      <c r="H1001" s="20" t="s">
        <v>41</v>
      </c>
      <c r="I1001" s="20" t="s">
        <v>42</v>
      </c>
      <c r="J1001" s="20">
        <v>20553255881</v>
      </c>
      <c r="K1001" s="19" t="s">
        <v>459</v>
      </c>
      <c r="L1001" s="19" t="s">
        <v>460</v>
      </c>
      <c r="M1001" s="1" t="s">
        <v>74</v>
      </c>
      <c r="N1001" s="2">
        <v>371527</v>
      </c>
      <c r="O1001" s="1" t="s">
        <v>461</v>
      </c>
      <c r="P1001" s="3">
        <v>144.069999999999</v>
      </c>
      <c r="Q1001" s="22">
        <f t="shared" si="107"/>
        <v>0</v>
      </c>
      <c r="R1001" s="23">
        <f t="shared" si="108"/>
        <v>144.069999999999</v>
      </c>
      <c r="S1001" s="4">
        <v>0</v>
      </c>
      <c r="T1001" s="3">
        <v>144.069999999999</v>
      </c>
      <c r="U1001" s="25">
        <f t="shared" si="109"/>
        <v>0</v>
      </c>
      <c r="V1001" s="26" t="str">
        <f t="shared" si="110"/>
        <v>6517620553255881371527</v>
      </c>
      <c r="W1001" s="27">
        <v>44105</v>
      </c>
      <c r="X1001" s="28"/>
      <c r="Y1001" s="29"/>
      <c r="Z1001" s="30">
        <f t="shared" si="111"/>
        <v>0</v>
      </c>
      <c r="AA1001" s="31"/>
      <c r="AB1001" s="32">
        <f t="shared" si="105"/>
        <v>0</v>
      </c>
      <c r="AC1001" s="31"/>
      <c r="AD1001" s="33">
        <f t="shared" si="106"/>
        <v>0</v>
      </c>
    </row>
    <row r="1002" spans="1:30" s="46" customFormat="1" hidden="1" x14ac:dyDescent="0.2">
      <c r="A1002" s="9">
        <v>2021</v>
      </c>
      <c r="B1002" s="1" t="s">
        <v>3</v>
      </c>
      <c r="C1002" s="19" t="s">
        <v>38</v>
      </c>
      <c r="D1002" s="19" t="s">
        <v>413</v>
      </c>
      <c r="E1002" s="19" t="s">
        <v>452</v>
      </c>
      <c r="F1002" s="20">
        <v>65176</v>
      </c>
      <c r="G1002" s="20">
        <v>65176</v>
      </c>
      <c r="H1002" s="20" t="s">
        <v>41</v>
      </c>
      <c r="I1002" s="20" t="s">
        <v>42</v>
      </c>
      <c r="J1002" s="20">
        <v>20553255881</v>
      </c>
      <c r="K1002" s="19" t="s">
        <v>459</v>
      </c>
      <c r="L1002" s="19" t="s">
        <v>460</v>
      </c>
      <c r="M1002" s="1" t="s">
        <v>74</v>
      </c>
      <c r="N1002" s="2">
        <v>371528</v>
      </c>
      <c r="O1002" s="1" t="s">
        <v>462</v>
      </c>
      <c r="P1002" s="3">
        <v>207.46</v>
      </c>
      <c r="Q1002" s="22">
        <f t="shared" si="107"/>
        <v>0</v>
      </c>
      <c r="R1002" s="23">
        <f t="shared" si="108"/>
        <v>207.46</v>
      </c>
      <c r="S1002" s="4">
        <v>0</v>
      </c>
      <c r="T1002" s="3">
        <v>207.46</v>
      </c>
      <c r="U1002" s="25">
        <f t="shared" si="109"/>
        <v>0</v>
      </c>
      <c r="V1002" s="26" t="str">
        <f t="shared" si="110"/>
        <v>6517620553255881371528</v>
      </c>
      <c r="W1002" s="27">
        <v>44105</v>
      </c>
      <c r="X1002" s="28"/>
      <c r="Y1002" s="29"/>
      <c r="Z1002" s="30">
        <f t="shared" si="111"/>
        <v>0</v>
      </c>
      <c r="AA1002" s="31"/>
      <c r="AB1002" s="32">
        <f t="shared" si="105"/>
        <v>0</v>
      </c>
      <c r="AC1002" s="31"/>
      <c r="AD1002" s="33">
        <f t="shared" si="106"/>
        <v>0</v>
      </c>
    </row>
    <row r="1003" spans="1:30" s="46" customFormat="1" hidden="1" x14ac:dyDescent="0.2">
      <c r="A1003" s="9">
        <v>2021</v>
      </c>
      <c r="B1003" s="1" t="s">
        <v>3</v>
      </c>
      <c r="C1003" s="19" t="s">
        <v>38</v>
      </c>
      <c r="D1003" s="19" t="s">
        <v>413</v>
      </c>
      <c r="E1003" s="19" t="s">
        <v>452</v>
      </c>
      <c r="F1003" s="20">
        <v>65176</v>
      </c>
      <c r="G1003" s="20">
        <v>65176</v>
      </c>
      <c r="H1003" s="20" t="s">
        <v>41</v>
      </c>
      <c r="I1003" s="20" t="s">
        <v>42</v>
      </c>
      <c r="J1003" s="20">
        <v>20553255881</v>
      </c>
      <c r="K1003" s="19" t="s">
        <v>459</v>
      </c>
      <c r="L1003" s="19" t="s">
        <v>460</v>
      </c>
      <c r="M1003" s="1" t="s">
        <v>74</v>
      </c>
      <c r="N1003" s="2">
        <v>371534</v>
      </c>
      <c r="O1003" s="1" t="s">
        <v>463</v>
      </c>
      <c r="P1003" s="3">
        <v>207.46</v>
      </c>
      <c r="Q1003" s="22">
        <f t="shared" si="107"/>
        <v>0</v>
      </c>
      <c r="R1003" s="23">
        <f t="shared" si="108"/>
        <v>207.46</v>
      </c>
      <c r="S1003" s="4">
        <v>0</v>
      </c>
      <c r="T1003" s="3">
        <v>207.46</v>
      </c>
      <c r="U1003" s="25">
        <f t="shared" si="109"/>
        <v>0</v>
      </c>
      <c r="V1003" s="26" t="str">
        <f t="shared" si="110"/>
        <v>6517620553255881371534</v>
      </c>
      <c r="W1003" s="27">
        <v>44105</v>
      </c>
      <c r="X1003" s="28"/>
      <c r="Y1003" s="29"/>
      <c r="Z1003" s="30">
        <f t="shared" si="111"/>
        <v>0</v>
      </c>
      <c r="AA1003" s="31"/>
      <c r="AB1003" s="32">
        <f t="shared" si="105"/>
        <v>0</v>
      </c>
      <c r="AC1003" s="31"/>
      <c r="AD1003" s="33">
        <f t="shared" si="106"/>
        <v>0</v>
      </c>
    </row>
    <row r="1004" spans="1:30" s="46" customFormat="1" hidden="1" x14ac:dyDescent="0.2">
      <c r="A1004" s="9">
        <v>2021</v>
      </c>
      <c r="B1004" s="1" t="s">
        <v>3</v>
      </c>
      <c r="C1004" s="19" t="s">
        <v>38</v>
      </c>
      <c r="D1004" s="19" t="s">
        <v>413</v>
      </c>
      <c r="E1004" s="19" t="s">
        <v>452</v>
      </c>
      <c r="F1004" s="20">
        <v>65176</v>
      </c>
      <c r="G1004" s="20">
        <v>65176</v>
      </c>
      <c r="H1004" s="20" t="s">
        <v>41</v>
      </c>
      <c r="I1004" s="20" t="s">
        <v>42</v>
      </c>
      <c r="J1004" s="20">
        <v>20553255881</v>
      </c>
      <c r="K1004" s="19" t="s">
        <v>459</v>
      </c>
      <c r="L1004" s="19" t="s">
        <v>460</v>
      </c>
      <c r="M1004" s="1" t="s">
        <v>74</v>
      </c>
      <c r="N1004" s="2">
        <v>371535</v>
      </c>
      <c r="O1004" s="1" t="s">
        <v>464</v>
      </c>
      <c r="P1004" s="3">
        <v>144.06999999999914</v>
      </c>
      <c r="Q1004" s="22">
        <f t="shared" si="107"/>
        <v>0</v>
      </c>
      <c r="R1004" s="23">
        <f t="shared" si="108"/>
        <v>144.06999999999914</v>
      </c>
      <c r="S1004" s="4">
        <v>0</v>
      </c>
      <c r="T1004" s="3">
        <v>144.06999999999914</v>
      </c>
      <c r="U1004" s="25">
        <f t="shared" si="109"/>
        <v>0</v>
      </c>
      <c r="V1004" s="26" t="str">
        <f t="shared" si="110"/>
        <v>6517620553255881371535</v>
      </c>
      <c r="W1004" s="27">
        <v>44105</v>
      </c>
      <c r="X1004" s="28"/>
      <c r="Y1004" s="29"/>
      <c r="Z1004" s="30">
        <f t="shared" si="111"/>
        <v>0</v>
      </c>
      <c r="AA1004" s="31"/>
      <c r="AB1004" s="32">
        <f t="shared" si="105"/>
        <v>0</v>
      </c>
      <c r="AC1004" s="31"/>
      <c r="AD1004" s="33">
        <f t="shared" si="106"/>
        <v>0</v>
      </c>
    </row>
    <row r="1005" spans="1:30" s="46" customFormat="1" hidden="1" x14ac:dyDescent="0.2">
      <c r="A1005" s="9">
        <v>2021</v>
      </c>
      <c r="B1005" s="1" t="s">
        <v>3</v>
      </c>
      <c r="C1005" s="19" t="s">
        <v>38</v>
      </c>
      <c r="D1005" s="19" t="s">
        <v>413</v>
      </c>
      <c r="E1005" s="19" t="s">
        <v>452</v>
      </c>
      <c r="F1005" s="20">
        <v>65176</v>
      </c>
      <c r="G1005" s="20">
        <v>65176</v>
      </c>
      <c r="H1005" s="20" t="s">
        <v>32</v>
      </c>
      <c r="I1005" s="20" t="s">
        <v>465</v>
      </c>
      <c r="J1005" s="20">
        <v>20556704393</v>
      </c>
      <c r="K1005" s="19" t="s">
        <v>466</v>
      </c>
      <c r="L1005" s="19"/>
      <c r="M1005" s="1" t="s">
        <v>44</v>
      </c>
      <c r="N1005" s="2">
        <v>361532</v>
      </c>
      <c r="O1005" s="1" t="s">
        <v>45</v>
      </c>
      <c r="P1005" s="3">
        <v>24.870425957550601</v>
      </c>
      <c r="Q1005" s="22">
        <f t="shared" si="107"/>
        <v>0.13001490055174991</v>
      </c>
      <c r="R1005" s="23">
        <f t="shared" si="108"/>
        <v>21.636900000000001</v>
      </c>
      <c r="S1005" s="4">
        <v>0.13</v>
      </c>
      <c r="T1005" s="3">
        <v>24.87</v>
      </c>
      <c r="U1005" s="25">
        <f t="shared" si="109"/>
        <v>3.2335259575506008</v>
      </c>
      <c r="V1005" s="26" t="str">
        <f t="shared" si="110"/>
        <v>6517620556704393361532</v>
      </c>
      <c r="W1005" s="27">
        <v>43831</v>
      </c>
      <c r="X1005" s="28"/>
      <c r="Y1005" s="29"/>
      <c r="Z1005" s="30">
        <f t="shared" si="111"/>
        <v>0</v>
      </c>
      <c r="AA1005" s="31"/>
      <c r="AB1005" s="32">
        <f t="shared" si="105"/>
        <v>0</v>
      </c>
      <c r="AC1005" s="31"/>
      <c r="AD1005" s="33">
        <f t="shared" si="106"/>
        <v>0</v>
      </c>
    </row>
    <row r="1006" spans="1:30" s="46" customFormat="1" hidden="1" x14ac:dyDescent="0.2">
      <c r="A1006" s="9">
        <v>2021</v>
      </c>
      <c r="B1006" s="1" t="s">
        <v>3</v>
      </c>
      <c r="C1006" s="19" t="s">
        <v>38</v>
      </c>
      <c r="D1006" s="19" t="s">
        <v>413</v>
      </c>
      <c r="E1006" s="19" t="s">
        <v>467</v>
      </c>
      <c r="F1006" s="20">
        <v>10098</v>
      </c>
      <c r="G1006" s="20">
        <v>10098</v>
      </c>
      <c r="H1006" s="20" t="s">
        <v>32</v>
      </c>
      <c r="I1006" s="20" t="s">
        <v>342</v>
      </c>
      <c r="J1006" s="20">
        <v>20100038146</v>
      </c>
      <c r="K1006" s="19" t="s">
        <v>468</v>
      </c>
      <c r="L1006" s="19"/>
      <c r="M1006" s="1" t="s">
        <v>44</v>
      </c>
      <c r="N1006" s="2">
        <v>361535</v>
      </c>
      <c r="O1006" s="1" t="s">
        <v>63</v>
      </c>
      <c r="P1006" s="3">
        <v>40.678559999999997</v>
      </c>
      <c r="Q1006" s="22">
        <f t="shared" si="107"/>
        <v>0.15520608399117364</v>
      </c>
      <c r="R1006" s="23">
        <f t="shared" si="108"/>
        <v>34.365000000000002</v>
      </c>
      <c r="S1006" s="4">
        <v>0.13</v>
      </c>
      <c r="T1006" s="3">
        <v>39.5</v>
      </c>
      <c r="U1006" s="25">
        <f t="shared" si="109"/>
        <v>6.3135599999999954</v>
      </c>
      <c r="V1006" s="26" t="str">
        <f t="shared" si="110"/>
        <v>1009820100038146361535</v>
      </c>
      <c r="W1006" s="27">
        <v>43831</v>
      </c>
      <c r="X1006" s="28"/>
      <c r="Y1006" s="29"/>
      <c r="Z1006" s="30">
        <f t="shared" si="111"/>
        <v>0</v>
      </c>
      <c r="AA1006" s="31"/>
      <c r="AB1006" s="32">
        <f t="shared" si="105"/>
        <v>0</v>
      </c>
      <c r="AC1006" s="31"/>
      <c r="AD1006" s="33">
        <f t="shared" si="106"/>
        <v>0</v>
      </c>
    </row>
    <row r="1007" spans="1:30" s="46" customFormat="1" hidden="1" x14ac:dyDescent="0.2">
      <c r="A1007" s="9">
        <v>2021</v>
      </c>
      <c r="B1007" s="1" t="s">
        <v>3</v>
      </c>
      <c r="C1007" s="35" t="s">
        <v>38</v>
      </c>
      <c r="D1007" s="35" t="s">
        <v>413</v>
      </c>
      <c r="E1007" s="35" t="s">
        <v>467</v>
      </c>
      <c r="F1007" s="36">
        <v>10098</v>
      </c>
      <c r="G1007" s="36">
        <v>10098</v>
      </c>
      <c r="H1007" s="36" t="s">
        <v>32</v>
      </c>
      <c r="I1007" s="36" t="s">
        <v>342</v>
      </c>
      <c r="J1007" s="36">
        <v>20100038146</v>
      </c>
      <c r="K1007" s="35" t="s">
        <v>468</v>
      </c>
      <c r="L1007" s="35"/>
      <c r="M1007" s="10" t="s">
        <v>44</v>
      </c>
      <c r="N1007" s="37">
        <v>361569</v>
      </c>
      <c r="O1007" s="10" t="s">
        <v>64</v>
      </c>
      <c r="P1007" s="38">
        <v>24.49</v>
      </c>
      <c r="Q1007" s="22">
        <f t="shared" si="107"/>
        <v>0</v>
      </c>
      <c r="R1007" s="23">
        <f t="shared" si="108"/>
        <v>34.365000000000002</v>
      </c>
      <c r="S1007" s="41">
        <v>0.13</v>
      </c>
      <c r="T1007" s="38">
        <v>39.5</v>
      </c>
      <c r="U1007" s="25">
        <f t="shared" si="109"/>
        <v>0</v>
      </c>
      <c r="V1007" s="26" t="str">
        <f t="shared" si="110"/>
        <v>1009820100038146361569</v>
      </c>
      <c r="W1007" s="44">
        <v>43831</v>
      </c>
      <c r="X1007" s="45"/>
      <c r="Y1007" s="29"/>
      <c r="Z1007" s="30">
        <f t="shared" si="111"/>
        <v>0</v>
      </c>
      <c r="AA1007" s="31"/>
      <c r="AB1007" s="32">
        <f t="shared" si="105"/>
        <v>0</v>
      </c>
      <c r="AC1007" s="31"/>
      <c r="AD1007" s="33">
        <f t="shared" si="106"/>
        <v>0</v>
      </c>
    </row>
    <row r="1008" spans="1:30" s="46" customFormat="1" x14ac:dyDescent="0.2">
      <c r="A1008" s="9">
        <v>2021</v>
      </c>
      <c r="B1008" s="1" t="s">
        <v>3</v>
      </c>
      <c r="C1008" s="19" t="s">
        <v>38</v>
      </c>
      <c r="D1008" s="19" t="s">
        <v>413</v>
      </c>
      <c r="E1008" s="19" t="s">
        <v>467</v>
      </c>
      <c r="F1008" s="20">
        <v>10098</v>
      </c>
      <c r="G1008" s="20">
        <v>10098</v>
      </c>
      <c r="H1008" s="20" t="s">
        <v>32</v>
      </c>
      <c r="I1008" s="20" t="s">
        <v>469</v>
      </c>
      <c r="J1008" s="20">
        <v>20100073723</v>
      </c>
      <c r="K1008" s="19" t="s">
        <v>470</v>
      </c>
      <c r="L1008" s="19" t="s">
        <v>471</v>
      </c>
      <c r="M1008" s="1" t="s">
        <v>86</v>
      </c>
      <c r="N1008" s="2">
        <v>361445</v>
      </c>
      <c r="O1008" s="1" t="s">
        <v>87</v>
      </c>
      <c r="P1008" s="3">
        <v>114.53</v>
      </c>
      <c r="Q1008" s="22">
        <f t="shared" si="107"/>
        <v>0.13</v>
      </c>
      <c r="R1008" s="23">
        <f t="shared" si="108"/>
        <v>99.641099999999994</v>
      </c>
      <c r="S1008" s="4">
        <v>0.1</v>
      </c>
      <c r="T1008" s="3">
        <v>110.71233333333332</v>
      </c>
      <c r="U1008" s="25">
        <f t="shared" si="109"/>
        <v>14.888900000000007</v>
      </c>
      <c r="V1008" s="26" t="str">
        <f t="shared" si="110"/>
        <v>1009820100073723361445</v>
      </c>
      <c r="W1008" s="27">
        <v>44136</v>
      </c>
      <c r="X1008" s="28">
        <v>6</v>
      </c>
      <c r="Y1008" s="29"/>
      <c r="Z1008" s="30">
        <f t="shared" si="111"/>
        <v>0</v>
      </c>
      <c r="AA1008" s="31"/>
      <c r="AB1008" s="32">
        <f t="shared" si="105"/>
        <v>0</v>
      </c>
      <c r="AC1008" s="31"/>
      <c r="AD1008" s="33">
        <f t="shared" si="106"/>
        <v>0</v>
      </c>
    </row>
    <row r="1009" spans="1:30" s="46" customFormat="1" x14ac:dyDescent="0.2">
      <c r="A1009" s="9">
        <v>2021</v>
      </c>
      <c r="B1009" s="1" t="s">
        <v>3</v>
      </c>
      <c r="C1009" s="19" t="s">
        <v>38</v>
      </c>
      <c r="D1009" s="19" t="s">
        <v>413</v>
      </c>
      <c r="E1009" s="19" t="s">
        <v>467</v>
      </c>
      <c r="F1009" s="20">
        <v>10098</v>
      </c>
      <c r="G1009" s="20">
        <v>10098</v>
      </c>
      <c r="H1009" s="20" t="s">
        <v>32</v>
      </c>
      <c r="I1009" s="20" t="s">
        <v>469</v>
      </c>
      <c r="J1009" s="20">
        <v>20100073723</v>
      </c>
      <c r="K1009" s="19" t="s">
        <v>470</v>
      </c>
      <c r="L1009" s="19" t="s">
        <v>471</v>
      </c>
      <c r="M1009" s="1" t="s">
        <v>44</v>
      </c>
      <c r="N1009" s="2">
        <v>361531</v>
      </c>
      <c r="O1009" s="1" t="s">
        <v>72</v>
      </c>
      <c r="P1009" s="3">
        <v>111.5301096</v>
      </c>
      <c r="Q1009" s="22">
        <f t="shared" si="107"/>
        <v>0.15000000000000002</v>
      </c>
      <c r="R1009" s="23">
        <f t="shared" si="108"/>
        <v>94.800593160000005</v>
      </c>
      <c r="S1009" s="4">
        <v>0.1</v>
      </c>
      <c r="T1009" s="3">
        <v>105.3339924</v>
      </c>
      <c r="U1009" s="25">
        <f t="shared" si="109"/>
        <v>16.729516439999998</v>
      </c>
      <c r="V1009" s="26" t="str">
        <f t="shared" si="110"/>
        <v>1009820100073723361531</v>
      </c>
      <c r="W1009" s="27">
        <v>44166</v>
      </c>
      <c r="X1009" s="28">
        <v>9</v>
      </c>
      <c r="Y1009" s="29"/>
      <c r="Z1009" s="30">
        <f t="shared" si="111"/>
        <v>0</v>
      </c>
      <c r="AA1009" s="31"/>
      <c r="AB1009" s="32">
        <f t="shared" si="105"/>
        <v>0</v>
      </c>
      <c r="AC1009" s="31"/>
      <c r="AD1009" s="33">
        <f t="shared" si="106"/>
        <v>0</v>
      </c>
    </row>
    <row r="1010" spans="1:30" s="46" customFormat="1" x14ac:dyDescent="0.2">
      <c r="A1010" s="9">
        <v>2021</v>
      </c>
      <c r="B1010" s="1" t="s">
        <v>3</v>
      </c>
      <c r="C1010" s="19" t="s">
        <v>38</v>
      </c>
      <c r="D1010" s="19" t="s">
        <v>413</v>
      </c>
      <c r="E1010" s="19" t="s">
        <v>467</v>
      </c>
      <c r="F1010" s="20">
        <v>10098</v>
      </c>
      <c r="G1010" s="20">
        <v>10098</v>
      </c>
      <c r="H1010" s="20" t="s">
        <v>32</v>
      </c>
      <c r="I1010" s="20" t="s">
        <v>469</v>
      </c>
      <c r="J1010" s="20">
        <v>20100073723</v>
      </c>
      <c r="K1010" s="19" t="s">
        <v>470</v>
      </c>
      <c r="L1010" s="19" t="s">
        <v>471</v>
      </c>
      <c r="M1010" s="1" t="s">
        <v>44</v>
      </c>
      <c r="N1010" s="2">
        <v>361532</v>
      </c>
      <c r="O1010" s="1" t="s">
        <v>45</v>
      </c>
      <c r="P1010" s="3">
        <v>24.870425957550601</v>
      </c>
      <c r="Q1010" s="22">
        <f t="shared" si="107"/>
        <v>0.15000000000000002</v>
      </c>
      <c r="R1010" s="23">
        <f t="shared" si="108"/>
        <v>21.139862063918009</v>
      </c>
      <c r="S1010" s="4">
        <v>0.1</v>
      </c>
      <c r="T1010" s="3">
        <v>23.488735626575565</v>
      </c>
      <c r="U1010" s="25">
        <f t="shared" si="109"/>
        <v>3.730563893632592</v>
      </c>
      <c r="V1010" s="26" t="str">
        <f t="shared" si="110"/>
        <v>1009820100073723361532</v>
      </c>
      <c r="W1010" s="27">
        <v>44136</v>
      </c>
      <c r="X1010" s="28">
        <v>244</v>
      </c>
      <c r="Y1010" s="29"/>
      <c r="Z1010" s="30">
        <f t="shared" si="111"/>
        <v>0</v>
      </c>
      <c r="AA1010" s="31"/>
      <c r="AB1010" s="32">
        <f t="shared" si="105"/>
        <v>0</v>
      </c>
      <c r="AC1010" s="31"/>
      <c r="AD1010" s="33">
        <f t="shared" si="106"/>
        <v>0</v>
      </c>
    </row>
    <row r="1011" spans="1:30" s="46" customFormat="1" x14ac:dyDescent="0.2">
      <c r="A1011" s="9">
        <v>2021</v>
      </c>
      <c r="B1011" s="1" t="s">
        <v>3</v>
      </c>
      <c r="C1011" s="19" t="s">
        <v>38</v>
      </c>
      <c r="D1011" s="19" t="s">
        <v>413</v>
      </c>
      <c r="E1011" s="19" t="s">
        <v>467</v>
      </c>
      <c r="F1011" s="20">
        <v>10098</v>
      </c>
      <c r="G1011" s="20">
        <v>10098</v>
      </c>
      <c r="H1011" s="20" t="s">
        <v>32</v>
      </c>
      <c r="I1011" s="20" t="s">
        <v>469</v>
      </c>
      <c r="J1011" s="20">
        <v>20100073723</v>
      </c>
      <c r="K1011" s="19" t="s">
        <v>470</v>
      </c>
      <c r="L1011" s="19" t="s">
        <v>471</v>
      </c>
      <c r="M1011" s="1" t="s">
        <v>35</v>
      </c>
      <c r="N1011" s="2">
        <v>361540</v>
      </c>
      <c r="O1011" s="1" t="s">
        <v>73</v>
      </c>
      <c r="P1011" s="3">
        <v>48.98</v>
      </c>
      <c r="Q1011" s="22">
        <f t="shared" si="107"/>
        <v>0.12999999999999989</v>
      </c>
      <c r="R1011" s="23">
        <f t="shared" si="108"/>
        <v>42.6126</v>
      </c>
      <c r="S1011" s="4">
        <v>0.1</v>
      </c>
      <c r="T1011" s="3">
        <v>47.347333333333331</v>
      </c>
      <c r="U1011" s="25">
        <f t="shared" si="109"/>
        <v>6.3673999999999964</v>
      </c>
      <c r="V1011" s="26" t="str">
        <f t="shared" si="110"/>
        <v>1009820100073723361540</v>
      </c>
      <c r="W1011" s="27">
        <v>44136</v>
      </c>
      <c r="X1011" s="28">
        <v>80</v>
      </c>
      <c r="Y1011" s="29"/>
      <c r="Z1011" s="30">
        <f t="shared" si="111"/>
        <v>0</v>
      </c>
      <c r="AA1011" s="31"/>
      <c r="AB1011" s="32">
        <f t="shared" si="105"/>
        <v>0</v>
      </c>
      <c r="AC1011" s="31"/>
      <c r="AD1011" s="33">
        <f t="shared" si="106"/>
        <v>0</v>
      </c>
    </row>
    <row r="1012" spans="1:30" s="46" customFormat="1" x14ac:dyDescent="0.2">
      <c r="A1012" s="9">
        <v>2021</v>
      </c>
      <c r="B1012" s="1" t="s">
        <v>3</v>
      </c>
      <c r="C1012" s="19" t="s">
        <v>38</v>
      </c>
      <c r="D1012" s="19" t="s">
        <v>413</v>
      </c>
      <c r="E1012" s="19" t="s">
        <v>467</v>
      </c>
      <c r="F1012" s="20">
        <v>10098</v>
      </c>
      <c r="G1012" s="20">
        <v>10098</v>
      </c>
      <c r="H1012" s="20" t="s">
        <v>32</v>
      </c>
      <c r="I1012" s="20" t="s">
        <v>469</v>
      </c>
      <c r="J1012" s="20">
        <v>20100073723</v>
      </c>
      <c r="K1012" s="19" t="s">
        <v>470</v>
      </c>
      <c r="L1012" s="19" t="s">
        <v>471</v>
      </c>
      <c r="M1012" s="1" t="s">
        <v>74</v>
      </c>
      <c r="N1012" s="2">
        <v>370039</v>
      </c>
      <c r="O1012" s="1" t="s">
        <v>195</v>
      </c>
      <c r="P1012" s="3">
        <v>93.740446800000015</v>
      </c>
      <c r="Q1012" s="39">
        <f t="shared" si="107"/>
        <v>6.4999999999999947E-2</v>
      </c>
      <c r="R1012" s="40">
        <f t="shared" si="108"/>
        <v>87.647317758000014</v>
      </c>
      <c r="S1012" s="4">
        <v>0.1</v>
      </c>
      <c r="T1012" s="3">
        <v>97.385908620000009</v>
      </c>
      <c r="U1012" s="42">
        <f t="shared" si="109"/>
        <v>6.093129042000001</v>
      </c>
      <c r="V1012" s="43" t="str">
        <f t="shared" si="110"/>
        <v>1009820100073723370039</v>
      </c>
      <c r="W1012" s="27">
        <v>44136</v>
      </c>
      <c r="X1012" s="28">
        <v>78</v>
      </c>
      <c r="Y1012" s="29"/>
      <c r="Z1012" s="30">
        <f t="shared" si="111"/>
        <v>0</v>
      </c>
      <c r="AA1012" s="31"/>
      <c r="AB1012" s="32">
        <f t="shared" si="105"/>
        <v>0</v>
      </c>
      <c r="AC1012" s="31"/>
      <c r="AD1012" s="33">
        <f t="shared" si="106"/>
        <v>0</v>
      </c>
    </row>
    <row r="1013" spans="1:30" s="46" customFormat="1" x14ac:dyDescent="0.2">
      <c r="A1013" s="9">
        <v>2021</v>
      </c>
      <c r="B1013" s="1" t="s">
        <v>3</v>
      </c>
      <c r="C1013" s="19" t="s">
        <v>38</v>
      </c>
      <c r="D1013" s="19" t="s">
        <v>413</v>
      </c>
      <c r="E1013" s="19" t="s">
        <v>467</v>
      </c>
      <c r="F1013" s="20">
        <v>10098</v>
      </c>
      <c r="G1013" s="20">
        <v>10098</v>
      </c>
      <c r="H1013" s="20" t="s">
        <v>32</v>
      </c>
      <c r="I1013" s="20" t="s">
        <v>469</v>
      </c>
      <c r="J1013" s="20">
        <v>20100073723</v>
      </c>
      <c r="K1013" s="19" t="s">
        <v>470</v>
      </c>
      <c r="L1013" s="19" t="s">
        <v>471</v>
      </c>
      <c r="M1013" s="1" t="s">
        <v>74</v>
      </c>
      <c r="N1013" s="2">
        <v>370042</v>
      </c>
      <c r="O1013" s="1" t="s">
        <v>90</v>
      </c>
      <c r="P1013" s="3">
        <v>121</v>
      </c>
      <c r="Q1013" s="22">
        <f t="shared" si="107"/>
        <v>7.999999999999996E-2</v>
      </c>
      <c r="R1013" s="23">
        <f t="shared" si="108"/>
        <v>111.32000000000001</v>
      </c>
      <c r="S1013" s="4">
        <v>0.1</v>
      </c>
      <c r="T1013" s="3">
        <v>123.6888888888889</v>
      </c>
      <c r="U1013" s="25">
        <f t="shared" si="109"/>
        <v>9.6799999999999926</v>
      </c>
      <c r="V1013" s="26" t="str">
        <f t="shared" si="110"/>
        <v>1009820100073723370042</v>
      </c>
      <c r="W1013" s="27">
        <v>44166</v>
      </c>
      <c r="X1013" s="28">
        <v>6</v>
      </c>
      <c r="Y1013" s="29"/>
      <c r="Z1013" s="30">
        <f t="shared" si="111"/>
        <v>0</v>
      </c>
      <c r="AA1013" s="31"/>
      <c r="AB1013" s="32">
        <f t="shared" si="105"/>
        <v>0</v>
      </c>
      <c r="AC1013" s="31"/>
      <c r="AD1013" s="33">
        <f t="shared" si="106"/>
        <v>0</v>
      </c>
    </row>
    <row r="1014" spans="1:30" s="46" customFormat="1" hidden="1" x14ac:dyDescent="0.2">
      <c r="A1014" s="9">
        <v>2021</v>
      </c>
      <c r="B1014" s="1" t="s">
        <v>3</v>
      </c>
      <c r="C1014" s="19" t="s">
        <v>38</v>
      </c>
      <c r="D1014" s="19" t="s">
        <v>413</v>
      </c>
      <c r="E1014" s="19" t="s">
        <v>467</v>
      </c>
      <c r="F1014" s="20">
        <v>10098</v>
      </c>
      <c r="G1014" s="20">
        <v>10098</v>
      </c>
      <c r="H1014" s="20" t="s">
        <v>32</v>
      </c>
      <c r="I1014" s="20" t="s">
        <v>472</v>
      </c>
      <c r="J1014" s="20">
        <v>20100103223</v>
      </c>
      <c r="K1014" s="19" t="s">
        <v>473</v>
      </c>
      <c r="L1014" s="19"/>
      <c r="M1014" s="1" t="s">
        <v>44</v>
      </c>
      <c r="N1014" s="2">
        <v>361535</v>
      </c>
      <c r="O1014" s="1" t="s">
        <v>63</v>
      </c>
      <c r="P1014" s="3">
        <v>40.678559999999997</v>
      </c>
      <c r="Q1014" s="39">
        <f t="shared" si="107"/>
        <v>0.41997946829976274</v>
      </c>
      <c r="R1014" s="40">
        <f t="shared" si="108"/>
        <v>23.594400000000004</v>
      </c>
      <c r="S1014" s="4">
        <v>0.1</v>
      </c>
      <c r="T1014" s="3">
        <v>26.216000000000005</v>
      </c>
      <c r="U1014" s="42">
        <f t="shared" si="109"/>
        <v>17.084159999999994</v>
      </c>
      <c r="V1014" s="43" t="str">
        <f t="shared" si="110"/>
        <v>1009820100103223361535</v>
      </c>
      <c r="W1014" s="27">
        <v>43831</v>
      </c>
      <c r="X1014" s="28"/>
      <c r="Y1014" s="29"/>
      <c r="Z1014" s="30">
        <f t="shared" si="111"/>
        <v>0</v>
      </c>
      <c r="AA1014" s="31"/>
      <c r="AB1014" s="32">
        <f t="shared" si="105"/>
        <v>0</v>
      </c>
      <c r="AC1014" s="31"/>
      <c r="AD1014" s="33">
        <f t="shared" si="106"/>
        <v>0</v>
      </c>
    </row>
    <row r="1015" spans="1:30" s="46" customFormat="1" hidden="1" x14ac:dyDescent="0.2">
      <c r="A1015" s="9">
        <v>2021</v>
      </c>
      <c r="B1015" s="1" t="s">
        <v>3</v>
      </c>
      <c r="C1015" s="19" t="s">
        <v>38</v>
      </c>
      <c r="D1015" s="19" t="s">
        <v>413</v>
      </c>
      <c r="E1015" s="19" t="s">
        <v>467</v>
      </c>
      <c r="F1015" s="20">
        <v>10098</v>
      </c>
      <c r="G1015" s="20">
        <v>10098</v>
      </c>
      <c r="H1015" s="20" t="s">
        <v>32</v>
      </c>
      <c r="I1015" s="20" t="s">
        <v>472</v>
      </c>
      <c r="J1015" s="20">
        <v>20100103223</v>
      </c>
      <c r="K1015" s="19" t="s">
        <v>473</v>
      </c>
      <c r="L1015" s="19"/>
      <c r="M1015" s="1" t="s">
        <v>35</v>
      </c>
      <c r="N1015" s="2">
        <v>361541</v>
      </c>
      <c r="O1015" s="1" t="s">
        <v>36</v>
      </c>
      <c r="P1015" s="3">
        <v>31.07226</v>
      </c>
      <c r="Q1015" s="22">
        <f t="shared" si="107"/>
        <v>0.2607232303025272</v>
      </c>
      <c r="R1015" s="23">
        <f t="shared" si="108"/>
        <v>22.970999999999997</v>
      </c>
      <c r="S1015" s="4">
        <v>7.0000000000000007E-2</v>
      </c>
      <c r="T1015" s="3">
        <v>24.7</v>
      </c>
      <c r="U1015" s="25">
        <f t="shared" si="109"/>
        <v>8.1012600000000035</v>
      </c>
      <c r="V1015" s="26" t="str">
        <f t="shared" si="110"/>
        <v>1009820100103223361541</v>
      </c>
      <c r="W1015" s="27">
        <v>43831</v>
      </c>
      <c r="X1015" s="28"/>
      <c r="Y1015" s="29"/>
      <c r="Z1015" s="30">
        <f t="shared" si="111"/>
        <v>0</v>
      </c>
      <c r="AA1015" s="31"/>
      <c r="AB1015" s="32">
        <f t="shared" si="105"/>
        <v>0</v>
      </c>
      <c r="AC1015" s="31"/>
      <c r="AD1015" s="33">
        <f t="shared" si="106"/>
        <v>0</v>
      </c>
    </row>
    <row r="1016" spans="1:30" s="46" customFormat="1" hidden="1" x14ac:dyDescent="0.2">
      <c r="A1016" s="9">
        <v>2021</v>
      </c>
      <c r="B1016" s="1" t="s">
        <v>3</v>
      </c>
      <c r="C1016" s="19" t="s">
        <v>38</v>
      </c>
      <c r="D1016" s="19" t="s">
        <v>413</v>
      </c>
      <c r="E1016" s="19" t="s">
        <v>467</v>
      </c>
      <c r="F1016" s="20">
        <v>10098</v>
      </c>
      <c r="G1016" s="20">
        <v>10098</v>
      </c>
      <c r="H1016" s="20" t="s">
        <v>32</v>
      </c>
      <c r="I1016" s="20" t="s">
        <v>472</v>
      </c>
      <c r="J1016" s="20">
        <v>20100103223</v>
      </c>
      <c r="K1016" s="19" t="s">
        <v>473</v>
      </c>
      <c r="L1016" s="19"/>
      <c r="M1016" s="1" t="s">
        <v>44</v>
      </c>
      <c r="N1016" s="2">
        <v>361569</v>
      </c>
      <c r="O1016" s="1" t="s">
        <v>64</v>
      </c>
      <c r="P1016" s="3">
        <v>24.49</v>
      </c>
      <c r="Q1016" s="22">
        <f t="shared" si="107"/>
        <v>3.6570028583094882E-2</v>
      </c>
      <c r="R1016" s="23">
        <f t="shared" si="108"/>
        <v>23.594400000000004</v>
      </c>
      <c r="S1016" s="4">
        <v>0.1</v>
      </c>
      <c r="T1016" s="3">
        <v>26.216000000000005</v>
      </c>
      <c r="U1016" s="25">
        <f t="shared" si="109"/>
        <v>0.89559999999999462</v>
      </c>
      <c r="V1016" s="26" t="str">
        <f t="shared" si="110"/>
        <v>1009820100103223361569</v>
      </c>
      <c r="W1016" s="27">
        <v>43831</v>
      </c>
      <c r="X1016" s="28"/>
      <c r="Y1016" s="29"/>
      <c r="Z1016" s="30">
        <f t="shared" si="111"/>
        <v>0</v>
      </c>
      <c r="AA1016" s="31"/>
      <c r="AB1016" s="32">
        <f t="shared" si="105"/>
        <v>0</v>
      </c>
      <c r="AC1016" s="31"/>
      <c r="AD1016" s="33">
        <f t="shared" si="106"/>
        <v>0</v>
      </c>
    </row>
    <row r="1017" spans="1:30" s="46" customFormat="1" hidden="1" x14ac:dyDescent="0.2">
      <c r="A1017" s="9">
        <v>2021</v>
      </c>
      <c r="B1017" s="1" t="s">
        <v>3</v>
      </c>
      <c r="C1017" s="19" t="s">
        <v>38</v>
      </c>
      <c r="D1017" s="19" t="s">
        <v>413</v>
      </c>
      <c r="E1017" s="19" t="s">
        <v>467</v>
      </c>
      <c r="F1017" s="20">
        <v>10098</v>
      </c>
      <c r="G1017" s="20">
        <v>10098</v>
      </c>
      <c r="H1017" s="20" t="s">
        <v>32</v>
      </c>
      <c r="I1017" s="20" t="s">
        <v>472</v>
      </c>
      <c r="J1017" s="20">
        <v>20100103223</v>
      </c>
      <c r="K1017" s="19" t="s">
        <v>473</v>
      </c>
      <c r="L1017" s="19"/>
      <c r="M1017" s="1" t="s">
        <v>35</v>
      </c>
      <c r="N1017" s="2">
        <v>361571</v>
      </c>
      <c r="O1017" s="1" t="s">
        <v>37</v>
      </c>
      <c r="P1017" s="3">
        <v>25.216627835683624</v>
      </c>
      <c r="Q1017" s="22">
        <f t="shared" si="107"/>
        <v>8.9053455137481863E-2</v>
      </c>
      <c r="R1017" s="23">
        <f t="shared" si="108"/>
        <v>22.970999999999997</v>
      </c>
      <c r="S1017" s="4">
        <v>7.0000000000000007E-2</v>
      </c>
      <c r="T1017" s="3">
        <v>24.7</v>
      </c>
      <c r="U1017" s="25">
        <f t="shared" si="109"/>
        <v>2.2456278356836279</v>
      </c>
      <c r="V1017" s="26" t="str">
        <f t="shared" si="110"/>
        <v>1009820100103223361571</v>
      </c>
      <c r="W1017" s="27">
        <v>43831</v>
      </c>
      <c r="X1017" s="28"/>
      <c r="Y1017" s="29"/>
      <c r="Z1017" s="30">
        <f t="shared" si="111"/>
        <v>0</v>
      </c>
      <c r="AA1017" s="31"/>
      <c r="AB1017" s="32">
        <f t="shared" si="105"/>
        <v>0</v>
      </c>
      <c r="AC1017" s="31"/>
      <c r="AD1017" s="33">
        <f t="shared" si="106"/>
        <v>0</v>
      </c>
    </row>
    <row r="1018" spans="1:30" s="46" customFormat="1" hidden="1" x14ac:dyDescent="0.2">
      <c r="A1018" s="9">
        <v>2021</v>
      </c>
      <c r="B1018" s="1" t="s">
        <v>3</v>
      </c>
      <c r="C1018" s="19" t="s">
        <v>38</v>
      </c>
      <c r="D1018" s="19" t="s">
        <v>413</v>
      </c>
      <c r="E1018" s="19" t="s">
        <v>467</v>
      </c>
      <c r="F1018" s="20">
        <v>10098</v>
      </c>
      <c r="G1018" s="20">
        <v>10098</v>
      </c>
      <c r="H1018" s="20" t="s">
        <v>32</v>
      </c>
      <c r="I1018" s="20" t="s">
        <v>219</v>
      </c>
      <c r="J1018" s="20">
        <v>20100113610</v>
      </c>
      <c r="K1018" s="19" t="s">
        <v>283</v>
      </c>
      <c r="L1018" s="19" t="s">
        <v>284</v>
      </c>
      <c r="M1018" s="1" t="s">
        <v>44</v>
      </c>
      <c r="N1018" s="2">
        <v>361516</v>
      </c>
      <c r="O1018" s="1" t="s">
        <v>126</v>
      </c>
      <c r="P1018" s="3">
        <v>26.89</v>
      </c>
      <c r="Q1018" s="22">
        <f t="shared" si="107"/>
        <v>0.12978802528821121</v>
      </c>
      <c r="R1018" s="23">
        <f t="shared" si="108"/>
        <v>23.400000000000002</v>
      </c>
      <c r="S1018" s="4">
        <v>0.1</v>
      </c>
      <c r="T1018" s="3">
        <v>26</v>
      </c>
      <c r="U1018" s="25">
        <f t="shared" si="109"/>
        <v>3.4899999999999984</v>
      </c>
      <c r="V1018" s="26" t="str">
        <f t="shared" si="110"/>
        <v>1009820100113610361516</v>
      </c>
      <c r="W1018" s="27">
        <v>43831</v>
      </c>
      <c r="X1018" s="28"/>
      <c r="Y1018" s="29"/>
      <c r="Z1018" s="30">
        <f t="shared" si="111"/>
        <v>0</v>
      </c>
      <c r="AA1018" s="31"/>
      <c r="AB1018" s="32">
        <f t="shared" si="105"/>
        <v>0</v>
      </c>
      <c r="AC1018" s="31"/>
      <c r="AD1018" s="33">
        <f t="shared" si="106"/>
        <v>0</v>
      </c>
    </row>
    <row r="1019" spans="1:30" s="46" customFormat="1" x14ac:dyDescent="0.2">
      <c r="A1019" s="9">
        <v>2021</v>
      </c>
      <c r="B1019" s="1" t="s">
        <v>3</v>
      </c>
      <c r="C1019" s="19" t="s">
        <v>38</v>
      </c>
      <c r="D1019" s="19" t="s">
        <v>413</v>
      </c>
      <c r="E1019" s="19" t="s">
        <v>467</v>
      </c>
      <c r="F1019" s="20">
        <v>10098</v>
      </c>
      <c r="G1019" s="20">
        <v>10098</v>
      </c>
      <c r="H1019" s="20" t="s">
        <v>32</v>
      </c>
      <c r="I1019" s="20" t="s">
        <v>379</v>
      </c>
      <c r="J1019" s="20">
        <v>20100115663</v>
      </c>
      <c r="K1019" s="19" t="s">
        <v>474</v>
      </c>
      <c r="L1019" s="19"/>
      <c r="M1019" s="1" t="s">
        <v>44</v>
      </c>
      <c r="N1019" s="2">
        <v>361179</v>
      </c>
      <c r="O1019" s="1" t="s">
        <v>58</v>
      </c>
      <c r="P1019" s="3">
        <v>100.729512</v>
      </c>
      <c r="Q1019" s="22">
        <f t="shared" si="107"/>
        <v>0.23908099544848394</v>
      </c>
      <c r="R1019" s="23">
        <f t="shared" si="108"/>
        <v>76.646999999999991</v>
      </c>
      <c r="S1019" s="4">
        <v>0.13</v>
      </c>
      <c r="T1019" s="3">
        <v>88.1</v>
      </c>
      <c r="U1019" s="25">
        <f t="shared" si="109"/>
        <v>24.082512000000008</v>
      </c>
      <c r="V1019" s="26" t="str">
        <f t="shared" si="110"/>
        <v>1009820100115663361179</v>
      </c>
      <c r="W1019" s="27">
        <v>43831</v>
      </c>
      <c r="X1019" s="28">
        <v>10</v>
      </c>
      <c r="Y1019" s="29"/>
      <c r="Z1019" s="30">
        <f t="shared" si="111"/>
        <v>0</v>
      </c>
      <c r="AA1019" s="31"/>
      <c r="AB1019" s="32">
        <f t="shared" si="105"/>
        <v>0</v>
      </c>
      <c r="AC1019" s="31"/>
      <c r="AD1019" s="33">
        <f t="shared" si="106"/>
        <v>0</v>
      </c>
    </row>
    <row r="1020" spans="1:30" s="46" customFormat="1" x14ac:dyDescent="0.2">
      <c r="A1020" s="9">
        <v>2021</v>
      </c>
      <c r="B1020" s="1" t="s">
        <v>3</v>
      </c>
      <c r="C1020" s="19" t="s">
        <v>38</v>
      </c>
      <c r="D1020" s="19" t="s">
        <v>413</v>
      </c>
      <c r="E1020" s="19" t="s">
        <v>467</v>
      </c>
      <c r="F1020" s="20">
        <v>10098</v>
      </c>
      <c r="G1020" s="20">
        <v>10098</v>
      </c>
      <c r="H1020" s="20" t="s">
        <v>32</v>
      </c>
      <c r="I1020" s="20" t="s">
        <v>379</v>
      </c>
      <c r="J1020" s="20">
        <v>20100115663</v>
      </c>
      <c r="K1020" s="19" t="s">
        <v>474</v>
      </c>
      <c r="L1020" s="19"/>
      <c r="M1020" s="1" t="s">
        <v>35</v>
      </c>
      <c r="N1020" s="2">
        <v>361377</v>
      </c>
      <c r="O1020" s="1" t="s">
        <v>83</v>
      </c>
      <c r="P1020" s="3">
        <v>53.654772600000001</v>
      </c>
      <c r="Q1020" s="22">
        <f t="shared" si="107"/>
        <v>0.29141438575400835</v>
      </c>
      <c r="R1020" s="23">
        <f t="shared" si="108"/>
        <v>38.019000000000005</v>
      </c>
      <c r="S1020" s="4">
        <v>0.13</v>
      </c>
      <c r="T1020" s="3">
        <v>43.7</v>
      </c>
      <c r="U1020" s="25">
        <f t="shared" si="109"/>
        <v>15.635772599999996</v>
      </c>
      <c r="V1020" s="26" t="str">
        <f t="shared" si="110"/>
        <v>1009820100115663361377</v>
      </c>
      <c r="W1020" s="27">
        <v>43831</v>
      </c>
      <c r="X1020" s="28">
        <v>55</v>
      </c>
      <c r="Y1020" s="29"/>
      <c r="Z1020" s="30">
        <f t="shared" si="111"/>
        <v>0</v>
      </c>
      <c r="AA1020" s="31"/>
      <c r="AB1020" s="32">
        <f t="shared" si="105"/>
        <v>0</v>
      </c>
      <c r="AC1020" s="31"/>
      <c r="AD1020" s="33">
        <f t="shared" si="106"/>
        <v>0</v>
      </c>
    </row>
    <row r="1021" spans="1:30" s="46" customFormat="1" x14ac:dyDescent="0.2">
      <c r="A1021" s="9">
        <v>2021</v>
      </c>
      <c r="B1021" s="1" t="s">
        <v>3</v>
      </c>
      <c r="C1021" s="19" t="s">
        <v>38</v>
      </c>
      <c r="D1021" s="19" t="s">
        <v>413</v>
      </c>
      <c r="E1021" s="19" t="s">
        <v>467</v>
      </c>
      <c r="F1021" s="20">
        <v>10098</v>
      </c>
      <c r="G1021" s="20">
        <v>10098</v>
      </c>
      <c r="H1021" s="20" t="s">
        <v>32</v>
      </c>
      <c r="I1021" s="20" t="s">
        <v>379</v>
      </c>
      <c r="J1021" s="20">
        <v>20100115663</v>
      </c>
      <c r="K1021" s="19" t="s">
        <v>474</v>
      </c>
      <c r="L1021" s="19"/>
      <c r="M1021" s="1" t="s">
        <v>44</v>
      </c>
      <c r="N1021" s="2">
        <v>361531</v>
      </c>
      <c r="O1021" s="1" t="s">
        <v>72</v>
      </c>
      <c r="P1021" s="3">
        <v>111.5301096</v>
      </c>
      <c r="Q1021" s="22">
        <f t="shared" si="107"/>
        <v>0.28468643771511193</v>
      </c>
      <c r="R1021" s="23">
        <f t="shared" si="108"/>
        <v>79.778999999999996</v>
      </c>
      <c r="S1021" s="4">
        <v>0.13</v>
      </c>
      <c r="T1021" s="3">
        <v>91.7</v>
      </c>
      <c r="U1021" s="25">
        <f t="shared" si="109"/>
        <v>31.751109600000007</v>
      </c>
      <c r="V1021" s="26" t="str">
        <f t="shared" si="110"/>
        <v>1009820100115663361531</v>
      </c>
      <c r="W1021" s="27">
        <v>43831</v>
      </c>
      <c r="X1021" s="28">
        <v>72</v>
      </c>
      <c r="Y1021" s="29"/>
      <c r="Z1021" s="30">
        <f t="shared" si="111"/>
        <v>0</v>
      </c>
      <c r="AA1021" s="31"/>
      <c r="AB1021" s="32">
        <f t="shared" si="105"/>
        <v>0</v>
      </c>
      <c r="AC1021" s="31"/>
      <c r="AD1021" s="33">
        <f t="shared" si="106"/>
        <v>0</v>
      </c>
    </row>
    <row r="1022" spans="1:30" s="46" customFormat="1" x14ac:dyDescent="0.2">
      <c r="A1022" s="9">
        <v>2021</v>
      </c>
      <c r="B1022" s="1" t="s">
        <v>3</v>
      </c>
      <c r="C1022" s="19" t="s">
        <v>38</v>
      </c>
      <c r="D1022" s="19" t="s">
        <v>413</v>
      </c>
      <c r="E1022" s="19" t="s">
        <v>467</v>
      </c>
      <c r="F1022" s="20">
        <v>10098</v>
      </c>
      <c r="G1022" s="20">
        <v>10098</v>
      </c>
      <c r="H1022" s="20" t="s">
        <v>32</v>
      </c>
      <c r="I1022" s="20" t="s">
        <v>379</v>
      </c>
      <c r="J1022" s="20">
        <v>20100115663</v>
      </c>
      <c r="K1022" s="19" t="s">
        <v>474</v>
      </c>
      <c r="L1022" s="19"/>
      <c r="M1022" s="1" t="s">
        <v>35</v>
      </c>
      <c r="N1022" s="2">
        <v>361540</v>
      </c>
      <c r="O1022" s="1" t="s">
        <v>73</v>
      </c>
      <c r="P1022" s="3">
        <v>51.192744407999996</v>
      </c>
      <c r="Q1022" s="22">
        <f t="shared" si="107"/>
        <v>0.15999815018161068</v>
      </c>
      <c r="R1022" s="23">
        <f t="shared" si="108"/>
        <v>43.002000000000002</v>
      </c>
      <c r="S1022" s="4">
        <v>0.1</v>
      </c>
      <c r="T1022" s="3">
        <v>47.78</v>
      </c>
      <c r="U1022" s="25">
        <f t="shared" si="109"/>
        <v>8.1907444079999934</v>
      </c>
      <c r="V1022" s="26" t="str">
        <f t="shared" si="110"/>
        <v>1009820100115663361540</v>
      </c>
      <c r="W1022" s="27">
        <v>43831</v>
      </c>
      <c r="X1022" s="28">
        <v>15</v>
      </c>
      <c r="Y1022" s="29"/>
      <c r="Z1022" s="30">
        <f t="shared" si="111"/>
        <v>0</v>
      </c>
      <c r="AA1022" s="31"/>
      <c r="AB1022" s="32">
        <f t="shared" si="105"/>
        <v>0</v>
      </c>
      <c r="AC1022" s="31"/>
      <c r="AD1022" s="33">
        <f t="shared" si="106"/>
        <v>0</v>
      </c>
    </row>
    <row r="1023" spans="1:30" s="46" customFormat="1" x14ac:dyDescent="0.2">
      <c r="A1023" s="9">
        <v>2021</v>
      </c>
      <c r="B1023" s="1" t="s">
        <v>3</v>
      </c>
      <c r="C1023" s="19" t="s">
        <v>38</v>
      </c>
      <c r="D1023" s="19" t="s">
        <v>413</v>
      </c>
      <c r="E1023" s="19" t="s">
        <v>467</v>
      </c>
      <c r="F1023" s="20">
        <v>10098</v>
      </c>
      <c r="G1023" s="20">
        <v>10098</v>
      </c>
      <c r="H1023" s="20" t="s">
        <v>32</v>
      </c>
      <c r="I1023" s="20" t="s">
        <v>379</v>
      </c>
      <c r="J1023" s="20">
        <v>20100115663</v>
      </c>
      <c r="K1023" s="19" t="s">
        <v>474</v>
      </c>
      <c r="L1023" s="19"/>
      <c r="M1023" s="1" t="s">
        <v>74</v>
      </c>
      <c r="N1023" s="2">
        <v>370040</v>
      </c>
      <c r="O1023" s="1" t="s">
        <v>89</v>
      </c>
      <c r="P1023" s="3">
        <v>173.88983664</v>
      </c>
      <c r="Q1023" s="39">
        <f t="shared" si="107"/>
        <v>0.16400000000000015</v>
      </c>
      <c r="R1023" s="40">
        <f t="shared" si="108"/>
        <v>145.37190343103998</v>
      </c>
      <c r="S1023" s="4">
        <v>0.1</v>
      </c>
      <c r="T1023" s="3">
        <v>161.52433714559999</v>
      </c>
      <c r="U1023" s="42">
        <f t="shared" si="109"/>
        <v>28.517933208960017</v>
      </c>
      <c r="V1023" s="43" t="str">
        <f t="shared" si="110"/>
        <v>1009820100115663370040</v>
      </c>
      <c r="W1023" s="27">
        <v>43831</v>
      </c>
      <c r="X1023" s="28">
        <v>15</v>
      </c>
      <c r="Y1023" s="29"/>
      <c r="Z1023" s="30">
        <f t="shared" si="111"/>
        <v>0</v>
      </c>
      <c r="AA1023" s="31"/>
      <c r="AB1023" s="32">
        <f t="shared" si="105"/>
        <v>0</v>
      </c>
      <c r="AC1023" s="31"/>
      <c r="AD1023" s="33">
        <f t="shared" si="106"/>
        <v>0</v>
      </c>
    </row>
    <row r="1024" spans="1:30" s="46" customFormat="1" x14ac:dyDescent="0.2">
      <c r="A1024" s="9">
        <v>2021</v>
      </c>
      <c r="B1024" s="1" t="s">
        <v>3</v>
      </c>
      <c r="C1024" s="19" t="s">
        <v>38</v>
      </c>
      <c r="D1024" s="19" t="s">
        <v>413</v>
      </c>
      <c r="E1024" s="19" t="s">
        <v>467</v>
      </c>
      <c r="F1024" s="20">
        <v>10098</v>
      </c>
      <c r="G1024" s="20">
        <v>10098</v>
      </c>
      <c r="H1024" s="20" t="s">
        <v>32</v>
      </c>
      <c r="I1024" s="20" t="s">
        <v>379</v>
      </c>
      <c r="J1024" s="20">
        <v>20100115663</v>
      </c>
      <c r="K1024" s="19" t="s">
        <v>474</v>
      </c>
      <c r="L1024" s="19"/>
      <c r="M1024" s="1" t="s">
        <v>74</v>
      </c>
      <c r="N1024" s="2">
        <v>370042</v>
      </c>
      <c r="O1024" s="1" t="s">
        <v>90</v>
      </c>
      <c r="P1024" s="3">
        <v>121</v>
      </c>
      <c r="Q1024" s="22">
        <f t="shared" si="107"/>
        <v>9.6537190082644719E-2</v>
      </c>
      <c r="R1024" s="23">
        <f t="shared" si="108"/>
        <v>109.31899999999999</v>
      </c>
      <c r="S1024" s="4">
        <v>0.08</v>
      </c>
      <c r="T1024" s="3">
        <v>118.82499999999999</v>
      </c>
      <c r="U1024" s="25">
        <f t="shared" si="109"/>
        <v>11.681000000000012</v>
      </c>
      <c r="V1024" s="26" t="str">
        <f t="shared" si="110"/>
        <v>1009820100115663370042</v>
      </c>
      <c r="W1024" s="27">
        <v>43831</v>
      </c>
      <c r="X1024" s="28">
        <v>30</v>
      </c>
      <c r="Y1024" s="29"/>
      <c r="Z1024" s="30">
        <f t="shared" si="111"/>
        <v>0</v>
      </c>
      <c r="AA1024" s="31"/>
      <c r="AB1024" s="32">
        <f t="shared" si="105"/>
        <v>0</v>
      </c>
      <c r="AC1024" s="31"/>
      <c r="AD1024" s="33">
        <f t="shared" si="106"/>
        <v>0</v>
      </c>
    </row>
    <row r="1025" spans="1:30" s="46" customFormat="1" x14ac:dyDescent="0.2">
      <c r="A1025" s="9">
        <v>2021</v>
      </c>
      <c r="B1025" s="1" t="s">
        <v>3</v>
      </c>
      <c r="C1025" s="19" t="s">
        <v>38</v>
      </c>
      <c r="D1025" s="19" t="s">
        <v>413</v>
      </c>
      <c r="E1025" s="19" t="s">
        <v>467</v>
      </c>
      <c r="F1025" s="20">
        <v>10098</v>
      </c>
      <c r="G1025" s="20">
        <v>10098</v>
      </c>
      <c r="H1025" s="20" t="s">
        <v>32</v>
      </c>
      <c r="I1025" s="20" t="s">
        <v>379</v>
      </c>
      <c r="J1025" s="20">
        <v>20100115663</v>
      </c>
      <c r="K1025" s="19" t="s">
        <v>474</v>
      </c>
      <c r="L1025" s="19"/>
      <c r="M1025" s="1" t="s">
        <v>74</v>
      </c>
      <c r="N1025" s="2">
        <v>371439</v>
      </c>
      <c r="O1025" s="1" t="s">
        <v>102</v>
      </c>
      <c r="P1025" s="3">
        <v>137.69</v>
      </c>
      <c r="Q1025" s="39">
        <f t="shared" si="107"/>
        <v>0.13524438957077489</v>
      </c>
      <c r="R1025" s="40">
        <f t="shared" si="108"/>
        <v>119.0682</v>
      </c>
      <c r="S1025" s="4">
        <v>0.13</v>
      </c>
      <c r="T1025" s="3">
        <v>136.86000000000001</v>
      </c>
      <c r="U1025" s="42">
        <f t="shared" si="109"/>
        <v>18.621799999999993</v>
      </c>
      <c r="V1025" s="43" t="str">
        <f t="shared" si="110"/>
        <v>1009820100115663371439</v>
      </c>
      <c r="W1025" s="27">
        <v>43831</v>
      </c>
      <c r="X1025" s="28">
        <v>4</v>
      </c>
      <c r="Y1025" s="29"/>
      <c r="Z1025" s="30">
        <f t="shared" si="111"/>
        <v>0</v>
      </c>
      <c r="AA1025" s="31"/>
      <c r="AB1025" s="32">
        <f t="shared" si="105"/>
        <v>0</v>
      </c>
      <c r="AC1025" s="31"/>
      <c r="AD1025" s="33">
        <f t="shared" si="106"/>
        <v>0</v>
      </c>
    </row>
    <row r="1026" spans="1:30" s="46" customFormat="1" x14ac:dyDescent="0.2">
      <c r="A1026" s="9">
        <v>2021</v>
      </c>
      <c r="B1026" s="1" t="s">
        <v>3</v>
      </c>
      <c r="C1026" s="35" t="s">
        <v>38</v>
      </c>
      <c r="D1026" s="35" t="s">
        <v>413</v>
      </c>
      <c r="E1026" s="35" t="s">
        <v>467</v>
      </c>
      <c r="F1026" s="36">
        <v>10098</v>
      </c>
      <c r="G1026" s="36">
        <v>10098</v>
      </c>
      <c r="H1026" s="36" t="s">
        <v>32</v>
      </c>
      <c r="I1026" s="36" t="s">
        <v>379</v>
      </c>
      <c r="J1026" s="36">
        <v>20100115663</v>
      </c>
      <c r="K1026" s="35" t="s">
        <v>474</v>
      </c>
      <c r="L1026" s="35"/>
      <c r="M1026" s="10" t="s">
        <v>74</v>
      </c>
      <c r="N1026" s="37">
        <v>371474</v>
      </c>
      <c r="O1026" s="10" t="s">
        <v>77</v>
      </c>
      <c r="P1026" s="38">
        <v>58</v>
      </c>
      <c r="Q1026" s="22">
        <f t="shared" si="107"/>
        <v>0</v>
      </c>
      <c r="R1026" s="23">
        <f t="shared" si="108"/>
        <v>63.940000000000005</v>
      </c>
      <c r="S1026" s="41">
        <v>0.08</v>
      </c>
      <c r="T1026" s="38">
        <v>69.5</v>
      </c>
      <c r="U1026" s="25">
        <f t="shared" si="109"/>
        <v>0</v>
      </c>
      <c r="V1026" s="26" t="str">
        <f t="shared" si="110"/>
        <v>1009820100115663371474</v>
      </c>
      <c r="W1026" s="44">
        <v>43831</v>
      </c>
      <c r="X1026" s="45">
        <v>4</v>
      </c>
      <c r="Y1026" s="29"/>
      <c r="Z1026" s="30">
        <f t="shared" si="111"/>
        <v>0</v>
      </c>
      <c r="AA1026" s="31"/>
      <c r="AB1026" s="32">
        <f t="shared" si="105"/>
        <v>0</v>
      </c>
      <c r="AC1026" s="31"/>
      <c r="AD1026" s="33">
        <f t="shared" si="106"/>
        <v>0</v>
      </c>
    </row>
    <row r="1027" spans="1:30" s="46" customFormat="1" hidden="1" x14ac:dyDescent="0.2">
      <c r="A1027" s="9">
        <v>2021</v>
      </c>
      <c r="B1027" s="1" t="s">
        <v>3</v>
      </c>
      <c r="C1027" s="19" t="s">
        <v>38</v>
      </c>
      <c r="D1027" s="19" t="s">
        <v>413</v>
      </c>
      <c r="E1027" s="19" t="s">
        <v>467</v>
      </c>
      <c r="F1027" s="20">
        <v>10098</v>
      </c>
      <c r="G1027" s="20">
        <v>10098</v>
      </c>
      <c r="H1027" s="20" t="s">
        <v>32</v>
      </c>
      <c r="I1027" s="20" t="s">
        <v>475</v>
      </c>
      <c r="J1027" s="20">
        <v>20100134617</v>
      </c>
      <c r="K1027" s="19" t="s">
        <v>476</v>
      </c>
      <c r="L1027" s="19" t="s">
        <v>477</v>
      </c>
      <c r="M1027" s="1" t="s">
        <v>44</v>
      </c>
      <c r="N1027" s="2">
        <v>361535</v>
      </c>
      <c r="O1027" s="1" t="s">
        <v>63</v>
      </c>
      <c r="P1027" s="3">
        <v>40.678559999999997</v>
      </c>
      <c r="Q1027" s="22">
        <f t="shared" si="107"/>
        <v>0.15520608399117364</v>
      </c>
      <c r="R1027" s="23">
        <f t="shared" si="108"/>
        <v>34.365000000000002</v>
      </c>
      <c r="S1027" s="4">
        <v>0.13</v>
      </c>
      <c r="T1027" s="3">
        <v>39.5</v>
      </c>
      <c r="U1027" s="25">
        <f t="shared" si="109"/>
        <v>6.3135599999999954</v>
      </c>
      <c r="V1027" s="26" t="str">
        <f t="shared" si="110"/>
        <v>1009820100134617361535</v>
      </c>
      <c r="W1027" s="27">
        <v>43831</v>
      </c>
      <c r="X1027" s="28"/>
      <c r="Y1027" s="29"/>
      <c r="Z1027" s="30">
        <f t="shared" si="111"/>
        <v>0</v>
      </c>
      <c r="AA1027" s="31"/>
      <c r="AB1027" s="32">
        <f t="shared" ref="AB1027:AB1090" si="112">IFERROR(AA1027*U1027,0)</f>
        <v>0</v>
      </c>
      <c r="AC1027" s="31"/>
      <c r="AD1027" s="33">
        <f t="shared" ref="AD1027:AD1090" si="113">IFERROR(Z1027-AB1027,0)</f>
        <v>0</v>
      </c>
    </row>
    <row r="1028" spans="1:30" s="46" customFormat="1" hidden="1" x14ac:dyDescent="0.2">
      <c r="A1028" s="9">
        <v>2021</v>
      </c>
      <c r="B1028" s="1" t="s">
        <v>3</v>
      </c>
      <c r="C1028" s="19" t="s">
        <v>38</v>
      </c>
      <c r="D1028" s="19" t="s">
        <v>413</v>
      </c>
      <c r="E1028" s="19" t="s">
        <v>467</v>
      </c>
      <c r="F1028" s="20">
        <v>10098</v>
      </c>
      <c r="G1028" s="20">
        <v>10098</v>
      </c>
      <c r="H1028" s="20" t="s">
        <v>32</v>
      </c>
      <c r="I1028" s="20" t="s">
        <v>475</v>
      </c>
      <c r="J1028" s="20">
        <v>20100134617</v>
      </c>
      <c r="K1028" s="19" t="s">
        <v>476</v>
      </c>
      <c r="L1028" s="19" t="s">
        <v>477</v>
      </c>
      <c r="M1028" s="1" t="s">
        <v>35</v>
      </c>
      <c r="N1028" s="2">
        <v>361541</v>
      </c>
      <c r="O1028" s="1" t="s">
        <v>36</v>
      </c>
      <c r="P1028" s="3">
        <v>31.07226</v>
      </c>
      <c r="Q1028" s="22">
        <f t="shared" si="107"/>
        <v>0.11578366040963872</v>
      </c>
      <c r="R1028" s="23">
        <f t="shared" si="108"/>
        <v>27.474599999999999</v>
      </c>
      <c r="S1028" s="4">
        <v>0.13</v>
      </c>
      <c r="T1028" s="3">
        <v>31.58</v>
      </c>
      <c r="U1028" s="25">
        <f t="shared" si="109"/>
        <v>3.5976600000000012</v>
      </c>
      <c r="V1028" s="26" t="str">
        <f t="shared" si="110"/>
        <v>1009820100134617361541</v>
      </c>
      <c r="W1028" s="27">
        <v>43831</v>
      </c>
      <c r="X1028" s="28"/>
      <c r="Y1028" s="29"/>
      <c r="Z1028" s="30">
        <f t="shared" si="111"/>
        <v>0</v>
      </c>
      <c r="AA1028" s="31"/>
      <c r="AB1028" s="32">
        <f t="shared" si="112"/>
        <v>0</v>
      </c>
      <c r="AC1028" s="31"/>
      <c r="AD1028" s="33">
        <f t="shared" si="113"/>
        <v>0</v>
      </c>
    </row>
    <row r="1029" spans="1:30" s="46" customFormat="1" hidden="1" x14ac:dyDescent="0.2">
      <c r="A1029" s="9">
        <v>2021</v>
      </c>
      <c r="B1029" s="1" t="s">
        <v>3</v>
      </c>
      <c r="C1029" s="35" t="s">
        <v>38</v>
      </c>
      <c r="D1029" s="35" t="s">
        <v>413</v>
      </c>
      <c r="E1029" s="35" t="s">
        <v>467</v>
      </c>
      <c r="F1029" s="36">
        <v>10098</v>
      </c>
      <c r="G1029" s="36">
        <v>10098</v>
      </c>
      <c r="H1029" s="36" t="s">
        <v>32</v>
      </c>
      <c r="I1029" s="36" t="s">
        <v>475</v>
      </c>
      <c r="J1029" s="36">
        <v>20100134617</v>
      </c>
      <c r="K1029" s="35" t="s">
        <v>476</v>
      </c>
      <c r="L1029" s="35" t="s">
        <v>477</v>
      </c>
      <c r="M1029" s="10" t="s">
        <v>44</v>
      </c>
      <c r="N1029" s="37">
        <v>361569</v>
      </c>
      <c r="O1029" s="10" t="s">
        <v>64</v>
      </c>
      <c r="P1029" s="38">
        <v>24.49</v>
      </c>
      <c r="Q1029" s="39">
        <f t="shared" si="107"/>
        <v>0</v>
      </c>
      <c r="R1029" s="40">
        <f t="shared" si="108"/>
        <v>34.365000000000002</v>
      </c>
      <c r="S1029" s="41">
        <v>0.13</v>
      </c>
      <c r="T1029" s="38">
        <v>39.5</v>
      </c>
      <c r="U1029" s="42">
        <f t="shared" si="109"/>
        <v>0</v>
      </c>
      <c r="V1029" s="43" t="str">
        <f t="shared" si="110"/>
        <v>1009820100134617361569</v>
      </c>
      <c r="W1029" s="44">
        <v>43831</v>
      </c>
      <c r="X1029" s="45"/>
      <c r="Y1029" s="29"/>
      <c r="Z1029" s="30">
        <f t="shared" si="111"/>
        <v>0</v>
      </c>
      <c r="AA1029" s="31"/>
      <c r="AB1029" s="32">
        <f t="shared" si="112"/>
        <v>0</v>
      </c>
      <c r="AC1029" s="31"/>
      <c r="AD1029" s="33">
        <f t="shared" si="113"/>
        <v>0</v>
      </c>
    </row>
    <row r="1030" spans="1:30" s="46" customFormat="1" hidden="1" x14ac:dyDescent="0.2">
      <c r="A1030" s="9">
        <v>2021</v>
      </c>
      <c r="B1030" s="1" t="s">
        <v>3</v>
      </c>
      <c r="C1030" s="35" t="s">
        <v>38</v>
      </c>
      <c r="D1030" s="35" t="s">
        <v>413</v>
      </c>
      <c r="E1030" s="35" t="s">
        <v>467</v>
      </c>
      <c r="F1030" s="36">
        <v>10098</v>
      </c>
      <c r="G1030" s="36">
        <v>10098</v>
      </c>
      <c r="H1030" s="36" t="s">
        <v>32</v>
      </c>
      <c r="I1030" s="36" t="s">
        <v>475</v>
      </c>
      <c r="J1030" s="36">
        <v>20100134617</v>
      </c>
      <c r="K1030" s="35" t="s">
        <v>476</v>
      </c>
      <c r="L1030" s="35" t="s">
        <v>477</v>
      </c>
      <c r="M1030" s="10" t="s">
        <v>35</v>
      </c>
      <c r="N1030" s="37">
        <v>361571</v>
      </c>
      <c r="O1030" s="10" t="s">
        <v>37</v>
      </c>
      <c r="P1030" s="38">
        <v>25.216627835683624</v>
      </c>
      <c r="Q1030" s="39">
        <f t="shared" si="107"/>
        <v>0</v>
      </c>
      <c r="R1030" s="40">
        <f t="shared" si="108"/>
        <v>27.474599999999999</v>
      </c>
      <c r="S1030" s="41">
        <v>0.13</v>
      </c>
      <c r="T1030" s="38">
        <v>31.58</v>
      </c>
      <c r="U1030" s="42">
        <f t="shared" si="109"/>
        <v>0</v>
      </c>
      <c r="V1030" s="43" t="str">
        <f t="shared" si="110"/>
        <v>1009820100134617361571</v>
      </c>
      <c r="W1030" s="44">
        <v>43831</v>
      </c>
      <c r="X1030" s="45"/>
      <c r="Y1030" s="29"/>
      <c r="Z1030" s="30">
        <f t="shared" si="111"/>
        <v>0</v>
      </c>
      <c r="AA1030" s="31"/>
      <c r="AB1030" s="32">
        <f t="shared" si="112"/>
        <v>0</v>
      </c>
      <c r="AC1030" s="31"/>
      <c r="AD1030" s="33">
        <f t="shared" si="113"/>
        <v>0</v>
      </c>
    </row>
    <row r="1031" spans="1:30" s="46" customFormat="1" hidden="1" x14ac:dyDescent="0.2">
      <c r="A1031" s="9">
        <v>2021</v>
      </c>
      <c r="B1031" s="1" t="s">
        <v>3</v>
      </c>
      <c r="C1031" s="19" t="s">
        <v>38</v>
      </c>
      <c r="D1031" s="19" t="s">
        <v>413</v>
      </c>
      <c r="E1031" s="19" t="s">
        <v>467</v>
      </c>
      <c r="F1031" s="20">
        <v>10098</v>
      </c>
      <c r="G1031" s="20">
        <v>10098</v>
      </c>
      <c r="H1031" s="20" t="s">
        <v>287</v>
      </c>
      <c r="I1031" s="20" t="s">
        <v>288</v>
      </c>
      <c r="J1031" s="20">
        <v>20100251176</v>
      </c>
      <c r="K1031" s="19" t="s">
        <v>478</v>
      </c>
      <c r="L1031" s="19" t="s">
        <v>479</v>
      </c>
      <c r="M1031" s="1" t="s">
        <v>81</v>
      </c>
      <c r="N1031" s="2">
        <v>360664</v>
      </c>
      <c r="O1031" s="1" t="s">
        <v>82</v>
      </c>
      <c r="P1031" s="3">
        <v>53.640241199999998</v>
      </c>
      <c r="Q1031" s="22">
        <f t="shared" si="107"/>
        <v>0.34111034534274232</v>
      </c>
      <c r="R1031" s="23">
        <f t="shared" si="108"/>
        <v>35.343000000000004</v>
      </c>
      <c r="S1031" s="4">
        <v>0.1</v>
      </c>
      <c r="T1031" s="3">
        <v>39.270000000000003</v>
      </c>
      <c r="U1031" s="25">
        <f t="shared" si="109"/>
        <v>18.297241199999995</v>
      </c>
      <c r="V1031" s="26" t="str">
        <f t="shared" si="110"/>
        <v>1009820100251176360664</v>
      </c>
      <c r="W1031" s="27">
        <v>43831</v>
      </c>
      <c r="X1031" s="28"/>
      <c r="Y1031" s="29"/>
      <c r="Z1031" s="30">
        <f t="shared" si="111"/>
        <v>0</v>
      </c>
      <c r="AA1031" s="31"/>
      <c r="AB1031" s="32">
        <f t="shared" si="112"/>
        <v>0</v>
      </c>
      <c r="AC1031" s="31"/>
      <c r="AD1031" s="33">
        <f t="shared" si="113"/>
        <v>0</v>
      </c>
    </row>
    <row r="1032" spans="1:30" s="46" customFormat="1" hidden="1" x14ac:dyDescent="0.2">
      <c r="A1032" s="9">
        <v>2021</v>
      </c>
      <c r="B1032" s="1" t="s">
        <v>3</v>
      </c>
      <c r="C1032" s="19" t="s">
        <v>38</v>
      </c>
      <c r="D1032" s="19" t="s">
        <v>413</v>
      </c>
      <c r="E1032" s="19" t="s">
        <v>467</v>
      </c>
      <c r="F1032" s="20">
        <v>10098</v>
      </c>
      <c r="G1032" s="20">
        <v>10098</v>
      </c>
      <c r="H1032" s="20" t="s">
        <v>95</v>
      </c>
      <c r="I1032" s="20" t="s">
        <v>95</v>
      </c>
      <c r="J1032" s="20">
        <v>20101000975</v>
      </c>
      <c r="K1032" s="19" t="s">
        <v>480</v>
      </c>
      <c r="L1032" s="19" t="s">
        <v>481</v>
      </c>
      <c r="M1032" s="1" t="s">
        <v>44</v>
      </c>
      <c r="N1032" s="2">
        <v>361535</v>
      </c>
      <c r="O1032" s="1" t="s">
        <v>63</v>
      </c>
      <c r="P1032" s="3">
        <v>40.678559999999997</v>
      </c>
      <c r="Q1032" s="22">
        <f t="shared" si="107"/>
        <v>0.15520608399117364</v>
      </c>
      <c r="R1032" s="23">
        <f t="shared" si="108"/>
        <v>34.365000000000002</v>
      </c>
      <c r="S1032" s="4">
        <v>0.13</v>
      </c>
      <c r="T1032" s="3">
        <v>39.5</v>
      </c>
      <c r="U1032" s="25">
        <f t="shared" si="109"/>
        <v>6.3135599999999954</v>
      </c>
      <c r="V1032" s="26" t="str">
        <f t="shared" si="110"/>
        <v>1009820101000975361535</v>
      </c>
      <c r="W1032" s="27">
        <v>43831</v>
      </c>
      <c r="X1032" s="28"/>
      <c r="Y1032" s="29"/>
      <c r="Z1032" s="30">
        <f t="shared" si="111"/>
        <v>0</v>
      </c>
      <c r="AA1032" s="31"/>
      <c r="AB1032" s="32">
        <f t="shared" si="112"/>
        <v>0</v>
      </c>
      <c r="AC1032" s="31"/>
      <c r="AD1032" s="33">
        <f t="shared" si="113"/>
        <v>0</v>
      </c>
    </row>
    <row r="1033" spans="1:30" s="46" customFormat="1" hidden="1" x14ac:dyDescent="0.2">
      <c r="A1033" s="9">
        <v>2021</v>
      </c>
      <c r="B1033" s="1" t="s">
        <v>3</v>
      </c>
      <c r="C1033" s="35" t="s">
        <v>38</v>
      </c>
      <c r="D1033" s="35" t="s">
        <v>413</v>
      </c>
      <c r="E1033" s="35" t="s">
        <v>467</v>
      </c>
      <c r="F1033" s="36">
        <v>10098</v>
      </c>
      <c r="G1033" s="36">
        <v>10098</v>
      </c>
      <c r="H1033" s="36" t="s">
        <v>95</v>
      </c>
      <c r="I1033" s="36" t="s">
        <v>95</v>
      </c>
      <c r="J1033" s="36">
        <v>20101000975</v>
      </c>
      <c r="K1033" s="35" t="s">
        <v>480</v>
      </c>
      <c r="L1033" s="35" t="s">
        <v>481</v>
      </c>
      <c r="M1033" s="10" t="s">
        <v>44</v>
      </c>
      <c r="N1033" s="37">
        <v>361569</v>
      </c>
      <c r="O1033" s="10" t="s">
        <v>64</v>
      </c>
      <c r="P1033" s="38">
        <v>24.49</v>
      </c>
      <c r="Q1033" s="39">
        <f t="shared" si="107"/>
        <v>0</v>
      </c>
      <c r="R1033" s="40">
        <f t="shared" si="108"/>
        <v>34.365000000000002</v>
      </c>
      <c r="S1033" s="41">
        <v>0.13</v>
      </c>
      <c r="T1033" s="38">
        <v>39.5</v>
      </c>
      <c r="U1033" s="42">
        <f t="shared" si="109"/>
        <v>0</v>
      </c>
      <c r="V1033" s="43" t="str">
        <f t="shared" si="110"/>
        <v>1009820101000975361569</v>
      </c>
      <c r="W1033" s="44">
        <v>43831</v>
      </c>
      <c r="X1033" s="45"/>
      <c r="Y1033" s="29"/>
      <c r="Z1033" s="30">
        <f t="shared" si="111"/>
        <v>0</v>
      </c>
      <c r="AA1033" s="31"/>
      <c r="AB1033" s="32">
        <f t="shared" si="112"/>
        <v>0</v>
      </c>
      <c r="AC1033" s="31"/>
      <c r="AD1033" s="33">
        <f t="shared" si="113"/>
        <v>0</v>
      </c>
    </row>
    <row r="1034" spans="1:30" s="46" customFormat="1" hidden="1" x14ac:dyDescent="0.2">
      <c r="A1034" s="9">
        <v>2021</v>
      </c>
      <c r="B1034" s="1" t="s">
        <v>3</v>
      </c>
      <c r="C1034" s="19" t="s">
        <v>38</v>
      </c>
      <c r="D1034" s="19" t="s">
        <v>413</v>
      </c>
      <c r="E1034" s="19" t="s">
        <v>467</v>
      </c>
      <c r="F1034" s="20">
        <v>10098</v>
      </c>
      <c r="G1034" s="20">
        <v>10098</v>
      </c>
      <c r="H1034" s="20" t="s">
        <v>41</v>
      </c>
      <c r="I1034" s="20" t="s">
        <v>177</v>
      </c>
      <c r="J1034" s="20">
        <v>20101149421</v>
      </c>
      <c r="K1034" s="19" t="s">
        <v>482</v>
      </c>
      <c r="L1034" s="19"/>
      <c r="M1034" s="1" t="s">
        <v>44</v>
      </c>
      <c r="N1034" s="2">
        <v>361532</v>
      </c>
      <c r="O1034" s="1" t="s">
        <v>45</v>
      </c>
      <c r="P1034" s="3">
        <v>24.870425957550601</v>
      </c>
      <c r="Q1034" s="22">
        <f t="shared" si="107"/>
        <v>0.18668461752425358</v>
      </c>
      <c r="R1034" s="23">
        <f t="shared" si="108"/>
        <v>20.227499999999999</v>
      </c>
      <c r="S1034" s="4">
        <v>0.13</v>
      </c>
      <c r="T1034" s="3">
        <v>23.25</v>
      </c>
      <c r="U1034" s="25">
        <f t="shared" si="109"/>
        <v>4.6429259575506023</v>
      </c>
      <c r="V1034" s="26" t="str">
        <f t="shared" si="110"/>
        <v>1009820101149421361532</v>
      </c>
      <c r="W1034" s="27">
        <v>43831</v>
      </c>
      <c r="X1034" s="28"/>
      <c r="Y1034" s="29"/>
      <c r="Z1034" s="30">
        <f t="shared" si="111"/>
        <v>0</v>
      </c>
      <c r="AA1034" s="31"/>
      <c r="AB1034" s="32">
        <f t="shared" si="112"/>
        <v>0</v>
      </c>
      <c r="AC1034" s="31"/>
      <c r="AD1034" s="33">
        <f t="shared" si="113"/>
        <v>0</v>
      </c>
    </row>
    <row r="1035" spans="1:30" s="46" customFormat="1" hidden="1" x14ac:dyDescent="0.2">
      <c r="A1035" s="9">
        <v>2021</v>
      </c>
      <c r="B1035" s="1" t="s">
        <v>3</v>
      </c>
      <c r="C1035" s="19" t="s">
        <v>38</v>
      </c>
      <c r="D1035" s="19" t="s">
        <v>413</v>
      </c>
      <c r="E1035" s="19" t="s">
        <v>467</v>
      </c>
      <c r="F1035" s="20">
        <v>10098</v>
      </c>
      <c r="G1035" s="20">
        <v>10098</v>
      </c>
      <c r="H1035" s="20" t="s">
        <v>41</v>
      </c>
      <c r="I1035" s="20" t="s">
        <v>177</v>
      </c>
      <c r="J1035" s="20">
        <v>20101149421</v>
      </c>
      <c r="K1035" s="19" t="s">
        <v>482</v>
      </c>
      <c r="L1035" s="19"/>
      <c r="M1035" s="1" t="s">
        <v>44</v>
      </c>
      <c r="N1035" s="2">
        <v>361537</v>
      </c>
      <c r="O1035" s="1" t="s">
        <v>107</v>
      </c>
      <c r="P1035" s="3">
        <v>76.067035200000007</v>
      </c>
      <c r="Q1035" s="22">
        <f t="shared" ref="Q1035:Q1098" si="114">IF(1-R1035/P1035&lt;0%,0,1-R1035/P1035)</f>
        <v>0.2072821052975653</v>
      </c>
      <c r="R1035" s="23">
        <f t="shared" ref="R1035:R1098" si="115">+T1035*(100%-S1035)</f>
        <v>60.299700000000001</v>
      </c>
      <c r="S1035" s="4">
        <v>0.13</v>
      </c>
      <c r="T1035" s="3">
        <v>69.31</v>
      </c>
      <c r="U1035" s="25">
        <f t="shared" ref="U1035:U1098" si="116">+IF(P1035-R1035&lt;0,0,P1035-R1035)</f>
        <v>15.767335200000005</v>
      </c>
      <c r="V1035" s="26" t="str">
        <f t="shared" ref="V1035:V1098" si="117">+CONCATENATE(G1035,J1035,N1035)</f>
        <v>1009820101149421361537</v>
      </c>
      <c r="W1035" s="27">
        <v>43831</v>
      </c>
      <c r="X1035" s="28"/>
      <c r="Y1035" s="29"/>
      <c r="Z1035" s="30">
        <f t="shared" ref="Z1035:Z1098" si="118">IFERROR(U1035*Y1035,0)</f>
        <v>0</v>
      </c>
      <c r="AA1035" s="31"/>
      <c r="AB1035" s="32">
        <f t="shared" si="112"/>
        <v>0</v>
      </c>
      <c r="AC1035" s="31"/>
      <c r="AD1035" s="33">
        <f t="shared" si="113"/>
        <v>0</v>
      </c>
    </row>
    <row r="1036" spans="1:30" s="46" customFormat="1" hidden="1" x14ac:dyDescent="0.2">
      <c r="A1036" s="9">
        <v>2021</v>
      </c>
      <c r="B1036" s="1" t="s">
        <v>3</v>
      </c>
      <c r="C1036" s="19" t="s">
        <v>38</v>
      </c>
      <c r="D1036" s="19" t="s">
        <v>413</v>
      </c>
      <c r="E1036" s="19" t="s">
        <v>467</v>
      </c>
      <c r="F1036" s="20">
        <v>10098</v>
      </c>
      <c r="G1036" s="20">
        <v>10098</v>
      </c>
      <c r="H1036" s="20" t="s">
        <v>41</v>
      </c>
      <c r="I1036" s="20" t="s">
        <v>177</v>
      </c>
      <c r="J1036" s="20">
        <v>20101149421</v>
      </c>
      <c r="K1036" s="19" t="s">
        <v>482</v>
      </c>
      <c r="L1036" s="19"/>
      <c r="M1036" s="1" t="s">
        <v>35</v>
      </c>
      <c r="N1036" s="2">
        <v>361540</v>
      </c>
      <c r="O1036" s="1" t="s">
        <v>73</v>
      </c>
      <c r="P1036" s="3">
        <v>51.192744407999996</v>
      </c>
      <c r="Q1036" s="22">
        <f t="shared" si="114"/>
        <v>0.15910739895255821</v>
      </c>
      <c r="R1036" s="23">
        <f t="shared" si="115"/>
        <v>43.047599999999996</v>
      </c>
      <c r="S1036" s="4">
        <v>0.13</v>
      </c>
      <c r="T1036" s="3">
        <v>49.48</v>
      </c>
      <c r="U1036" s="25">
        <f t="shared" si="116"/>
        <v>8.1451444080000002</v>
      </c>
      <c r="V1036" s="26" t="str">
        <f t="shared" si="117"/>
        <v>1009820101149421361540</v>
      </c>
      <c r="W1036" s="27">
        <v>43831</v>
      </c>
      <c r="X1036" s="28"/>
      <c r="Y1036" s="29"/>
      <c r="Z1036" s="30">
        <f t="shared" si="118"/>
        <v>0</v>
      </c>
      <c r="AA1036" s="31"/>
      <c r="AB1036" s="32">
        <f t="shared" si="112"/>
        <v>0</v>
      </c>
      <c r="AC1036" s="31"/>
      <c r="AD1036" s="33">
        <f t="shared" si="113"/>
        <v>0</v>
      </c>
    </row>
    <row r="1037" spans="1:30" s="46" customFormat="1" hidden="1" x14ac:dyDescent="0.2">
      <c r="A1037" s="9">
        <v>2021</v>
      </c>
      <c r="B1037" s="1" t="s">
        <v>3</v>
      </c>
      <c r="C1037" s="19" t="s">
        <v>38</v>
      </c>
      <c r="D1037" s="19" t="s">
        <v>413</v>
      </c>
      <c r="E1037" s="19" t="s">
        <v>467</v>
      </c>
      <c r="F1037" s="20">
        <v>10098</v>
      </c>
      <c r="G1037" s="20">
        <v>10098</v>
      </c>
      <c r="H1037" s="20" t="s">
        <v>41</v>
      </c>
      <c r="I1037" s="20" t="s">
        <v>177</v>
      </c>
      <c r="J1037" s="20">
        <v>20101149421</v>
      </c>
      <c r="K1037" s="19" t="s">
        <v>482</v>
      </c>
      <c r="L1037" s="19"/>
      <c r="M1037" s="1" t="s">
        <v>35</v>
      </c>
      <c r="N1037" s="2">
        <v>361541</v>
      </c>
      <c r="O1037" s="1" t="s">
        <v>36</v>
      </c>
      <c r="P1037" s="3">
        <v>31.07226</v>
      </c>
      <c r="Q1037" s="22">
        <f t="shared" si="114"/>
        <v>0.18662176487967075</v>
      </c>
      <c r="R1037" s="23">
        <f t="shared" si="115"/>
        <v>25.273500000000002</v>
      </c>
      <c r="S1037" s="4">
        <v>0.13</v>
      </c>
      <c r="T1037" s="3">
        <v>29.05</v>
      </c>
      <c r="U1037" s="25">
        <f t="shared" si="116"/>
        <v>5.7987599999999979</v>
      </c>
      <c r="V1037" s="26" t="str">
        <f t="shared" si="117"/>
        <v>1009820101149421361541</v>
      </c>
      <c r="W1037" s="27">
        <v>43831</v>
      </c>
      <c r="X1037" s="28"/>
      <c r="Y1037" s="29"/>
      <c r="Z1037" s="30">
        <f t="shared" si="118"/>
        <v>0</v>
      </c>
      <c r="AA1037" s="31"/>
      <c r="AB1037" s="32">
        <f t="shared" si="112"/>
        <v>0</v>
      </c>
      <c r="AC1037" s="31"/>
      <c r="AD1037" s="33">
        <f t="shared" si="113"/>
        <v>0</v>
      </c>
    </row>
    <row r="1038" spans="1:30" s="46" customFormat="1" hidden="1" x14ac:dyDescent="0.2">
      <c r="A1038" s="9">
        <v>2021</v>
      </c>
      <c r="B1038" s="1" t="s">
        <v>3</v>
      </c>
      <c r="C1038" s="35" t="s">
        <v>38</v>
      </c>
      <c r="D1038" s="35" t="s">
        <v>413</v>
      </c>
      <c r="E1038" s="35" t="s">
        <v>467</v>
      </c>
      <c r="F1038" s="36">
        <v>10098</v>
      </c>
      <c r="G1038" s="36">
        <v>10098</v>
      </c>
      <c r="H1038" s="36" t="s">
        <v>41</v>
      </c>
      <c r="I1038" s="36" t="s">
        <v>177</v>
      </c>
      <c r="J1038" s="36">
        <v>20101149421</v>
      </c>
      <c r="K1038" s="35" t="s">
        <v>482</v>
      </c>
      <c r="L1038" s="35"/>
      <c r="M1038" s="10" t="s">
        <v>35</v>
      </c>
      <c r="N1038" s="37">
        <v>361571</v>
      </c>
      <c r="O1038" s="10" t="s">
        <v>37</v>
      </c>
      <c r="P1038" s="38">
        <v>25.216627835683624</v>
      </c>
      <c r="Q1038" s="22">
        <f t="shared" si="114"/>
        <v>0</v>
      </c>
      <c r="R1038" s="23">
        <f t="shared" si="115"/>
        <v>25.273500000000002</v>
      </c>
      <c r="S1038" s="41">
        <v>0.13</v>
      </c>
      <c r="T1038" s="38">
        <v>29.05</v>
      </c>
      <c r="U1038" s="25">
        <f t="shared" si="116"/>
        <v>0</v>
      </c>
      <c r="V1038" s="26" t="str">
        <f t="shared" si="117"/>
        <v>1009820101149421361571</v>
      </c>
      <c r="W1038" s="44">
        <v>43831</v>
      </c>
      <c r="X1038" s="45"/>
      <c r="Y1038" s="29"/>
      <c r="Z1038" s="30">
        <f t="shared" si="118"/>
        <v>0</v>
      </c>
      <c r="AA1038" s="31"/>
      <c r="AB1038" s="32">
        <f t="shared" si="112"/>
        <v>0</v>
      </c>
      <c r="AC1038" s="31"/>
      <c r="AD1038" s="33">
        <f t="shared" si="113"/>
        <v>0</v>
      </c>
    </row>
    <row r="1039" spans="1:30" s="46" customFormat="1" hidden="1" x14ac:dyDescent="0.2">
      <c r="A1039" s="9">
        <v>2021</v>
      </c>
      <c r="B1039" s="1" t="s">
        <v>3</v>
      </c>
      <c r="C1039" s="19" t="s">
        <v>38</v>
      </c>
      <c r="D1039" s="19" t="s">
        <v>413</v>
      </c>
      <c r="E1039" s="19" t="s">
        <v>467</v>
      </c>
      <c r="F1039" s="20">
        <v>10098</v>
      </c>
      <c r="G1039" s="20">
        <v>10098</v>
      </c>
      <c r="H1039" s="20" t="s">
        <v>32</v>
      </c>
      <c r="I1039" s="20" t="s">
        <v>206</v>
      </c>
      <c r="J1039" s="20">
        <v>20101637221</v>
      </c>
      <c r="K1039" s="19" t="s">
        <v>483</v>
      </c>
      <c r="L1039" s="19"/>
      <c r="M1039" s="1" t="s">
        <v>44</v>
      </c>
      <c r="N1039" s="2">
        <v>361533</v>
      </c>
      <c r="O1039" s="1" t="s">
        <v>120</v>
      </c>
      <c r="P1039" s="3">
        <v>69.356111760000005</v>
      </c>
      <c r="Q1039" s="39">
        <f t="shared" si="114"/>
        <v>0.11966518233778223</v>
      </c>
      <c r="R1039" s="40">
        <f t="shared" si="115"/>
        <v>61.056600000000003</v>
      </c>
      <c r="S1039" s="4">
        <v>0.13</v>
      </c>
      <c r="T1039" s="3">
        <v>70.180000000000007</v>
      </c>
      <c r="U1039" s="42">
        <f t="shared" si="116"/>
        <v>8.2995117600000015</v>
      </c>
      <c r="V1039" s="43" t="str">
        <f t="shared" si="117"/>
        <v>1009820101637221361533</v>
      </c>
      <c r="W1039" s="27">
        <v>43831</v>
      </c>
      <c r="X1039" s="28"/>
      <c r="Y1039" s="29"/>
      <c r="Z1039" s="30">
        <f t="shared" si="118"/>
        <v>0</v>
      </c>
      <c r="AA1039" s="31"/>
      <c r="AB1039" s="32">
        <f t="shared" si="112"/>
        <v>0</v>
      </c>
      <c r="AC1039" s="31"/>
      <c r="AD1039" s="33">
        <f t="shared" si="113"/>
        <v>0</v>
      </c>
    </row>
    <row r="1040" spans="1:30" s="46" customFormat="1" hidden="1" x14ac:dyDescent="0.2">
      <c r="A1040" s="9">
        <v>2021</v>
      </c>
      <c r="B1040" s="1" t="s">
        <v>3</v>
      </c>
      <c r="C1040" s="19" t="s">
        <v>38</v>
      </c>
      <c r="D1040" s="19" t="s">
        <v>413</v>
      </c>
      <c r="E1040" s="19" t="s">
        <v>467</v>
      </c>
      <c r="F1040" s="20">
        <v>10098</v>
      </c>
      <c r="G1040" s="20">
        <v>10098</v>
      </c>
      <c r="H1040" s="20" t="s">
        <v>32</v>
      </c>
      <c r="I1040" s="20" t="s">
        <v>206</v>
      </c>
      <c r="J1040" s="20">
        <v>20101637221</v>
      </c>
      <c r="K1040" s="19" t="s">
        <v>483</v>
      </c>
      <c r="L1040" s="19"/>
      <c r="M1040" s="1" t="s">
        <v>35</v>
      </c>
      <c r="N1040" s="2">
        <v>361540</v>
      </c>
      <c r="O1040" s="1" t="s">
        <v>73</v>
      </c>
      <c r="P1040" s="3">
        <v>51.192744407999996</v>
      </c>
      <c r="Q1040" s="22">
        <f t="shared" si="114"/>
        <v>7.0735500701816556E-2</v>
      </c>
      <c r="R1040" s="23">
        <f t="shared" si="115"/>
        <v>47.571599999999997</v>
      </c>
      <c r="S1040" s="4">
        <v>0.13</v>
      </c>
      <c r="T1040" s="3">
        <v>54.68</v>
      </c>
      <c r="U1040" s="25">
        <f t="shared" si="116"/>
        <v>3.6211444079999993</v>
      </c>
      <c r="V1040" s="26" t="str">
        <f t="shared" si="117"/>
        <v>1009820101637221361540</v>
      </c>
      <c r="W1040" s="27">
        <v>43831</v>
      </c>
      <c r="X1040" s="28"/>
      <c r="Y1040" s="29"/>
      <c r="Z1040" s="30">
        <f t="shared" si="118"/>
        <v>0</v>
      </c>
      <c r="AA1040" s="31"/>
      <c r="AB1040" s="32">
        <f t="shared" si="112"/>
        <v>0</v>
      </c>
      <c r="AC1040" s="31"/>
      <c r="AD1040" s="33">
        <f t="shared" si="113"/>
        <v>0</v>
      </c>
    </row>
    <row r="1041" spans="1:30" s="46" customFormat="1" hidden="1" x14ac:dyDescent="0.2">
      <c r="A1041" s="9">
        <v>2021</v>
      </c>
      <c r="B1041" s="1" t="s">
        <v>3</v>
      </c>
      <c r="C1041" s="19" t="s">
        <v>38</v>
      </c>
      <c r="D1041" s="19" t="s">
        <v>413</v>
      </c>
      <c r="E1041" s="19" t="s">
        <v>467</v>
      </c>
      <c r="F1041" s="20">
        <v>10098</v>
      </c>
      <c r="G1041" s="20">
        <v>10098</v>
      </c>
      <c r="H1041" s="20" t="s">
        <v>208</v>
      </c>
      <c r="I1041" s="20" t="s">
        <v>226</v>
      </c>
      <c r="J1041" s="20">
        <v>20102187211</v>
      </c>
      <c r="K1041" s="19" t="s">
        <v>484</v>
      </c>
      <c r="L1041" s="19" t="s">
        <v>485</v>
      </c>
      <c r="M1041" s="1" t="s">
        <v>35</v>
      </c>
      <c r="N1041" s="2">
        <v>361540</v>
      </c>
      <c r="O1041" s="1" t="s">
        <v>73</v>
      </c>
      <c r="P1041" s="3">
        <v>51.192744407999996</v>
      </c>
      <c r="Q1041" s="22">
        <f t="shared" si="114"/>
        <v>0.24543994570520578</v>
      </c>
      <c r="R1041" s="23">
        <f t="shared" si="115"/>
        <v>38.628</v>
      </c>
      <c r="S1041" s="4">
        <v>0.1</v>
      </c>
      <c r="T1041" s="3">
        <v>42.92</v>
      </c>
      <c r="U1041" s="25">
        <f t="shared" si="116"/>
        <v>12.564744407999996</v>
      </c>
      <c r="V1041" s="26" t="str">
        <f t="shared" si="117"/>
        <v>1009820102187211361540</v>
      </c>
      <c r="W1041" s="27">
        <v>43831</v>
      </c>
      <c r="X1041" s="28"/>
      <c r="Y1041" s="29"/>
      <c r="Z1041" s="30">
        <f t="shared" si="118"/>
        <v>0</v>
      </c>
      <c r="AA1041" s="31"/>
      <c r="AB1041" s="32">
        <f t="shared" si="112"/>
        <v>0</v>
      </c>
      <c r="AC1041" s="31"/>
      <c r="AD1041" s="33">
        <f t="shared" si="113"/>
        <v>0</v>
      </c>
    </row>
    <row r="1042" spans="1:30" s="46" customFormat="1" hidden="1" x14ac:dyDescent="0.2">
      <c r="A1042" s="9">
        <v>2021</v>
      </c>
      <c r="B1042" s="1" t="s">
        <v>3</v>
      </c>
      <c r="C1042" s="19" t="s">
        <v>38</v>
      </c>
      <c r="D1042" s="19" t="s">
        <v>413</v>
      </c>
      <c r="E1042" s="19" t="s">
        <v>467</v>
      </c>
      <c r="F1042" s="20">
        <v>10098</v>
      </c>
      <c r="G1042" s="20">
        <v>10098</v>
      </c>
      <c r="H1042" s="20" t="s">
        <v>208</v>
      </c>
      <c r="I1042" s="20" t="s">
        <v>486</v>
      </c>
      <c r="J1042" s="20">
        <v>20106975737</v>
      </c>
      <c r="K1042" s="19" t="s">
        <v>487</v>
      </c>
      <c r="L1042" s="19"/>
      <c r="M1042" s="1" t="s">
        <v>44</v>
      </c>
      <c r="N1042" s="2">
        <v>361532</v>
      </c>
      <c r="O1042" s="1" t="s">
        <v>45</v>
      </c>
      <c r="P1042" s="3">
        <v>24.870425957550601</v>
      </c>
      <c r="Q1042" s="22">
        <f t="shared" si="114"/>
        <v>5.3755651786282055E-2</v>
      </c>
      <c r="R1042" s="23">
        <f t="shared" si="115"/>
        <v>23.5335</v>
      </c>
      <c r="S1042" s="4">
        <v>0.13</v>
      </c>
      <c r="T1042" s="3">
        <v>27.05</v>
      </c>
      <c r="U1042" s="25">
        <f t="shared" si="116"/>
        <v>1.3369259575506014</v>
      </c>
      <c r="V1042" s="26" t="str">
        <f t="shared" si="117"/>
        <v>1009820106975737361532</v>
      </c>
      <c r="W1042" s="27">
        <v>43831</v>
      </c>
      <c r="X1042" s="28"/>
      <c r="Y1042" s="29"/>
      <c r="Z1042" s="30">
        <f t="shared" si="118"/>
        <v>0</v>
      </c>
      <c r="AA1042" s="31"/>
      <c r="AB1042" s="32">
        <f t="shared" si="112"/>
        <v>0</v>
      </c>
      <c r="AC1042" s="31"/>
      <c r="AD1042" s="33">
        <f t="shared" si="113"/>
        <v>0</v>
      </c>
    </row>
    <row r="1043" spans="1:30" s="46" customFormat="1" hidden="1" x14ac:dyDescent="0.2">
      <c r="A1043" s="9">
        <v>2021</v>
      </c>
      <c r="B1043" s="1" t="s">
        <v>3</v>
      </c>
      <c r="C1043" s="19" t="s">
        <v>38</v>
      </c>
      <c r="D1043" s="19" t="s">
        <v>413</v>
      </c>
      <c r="E1043" s="19" t="s">
        <v>467</v>
      </c>
      <c r="F1043" s="20">
        <v>10098</v>
      </c>
      <c r="G1043" s="20">
        <v>10098</v>
      </c>
      <c r="H1043" s="20" t="s">
        <v>208</v>
      </c>
      <c r="I1043" s="20" t="s">
        <v>486</v>
      </c>
      <c r="J1043" s="20">
        <v>20106975737</v>
      </c>
      <c r="K1043" s="19" t="s">
        <v>487</v>
      </c>
      <c r="L1043" s="19"/>
      <c r="M1043" s="1" t="s">
        <v>44</v>
      </c>
      <c r="N1043" s="2">
        <v>361535</v>
      </c>
      <c r="O1043" s="1" t="s">
        <v>63</v>
      </c>
      <c r="P1043" s="3">
        <v>40.678559999999997</v>
      </c>
      <c r="Q1043" s="22">
        <f t="shared" si="114"/>
        <v>7.0512820512820373E-2</v>
      </c>
      <c r="R1043" s="23">
        <f t="shared" si="115"/>
        <v>37.810200000000002</v>
      </c>
      <c r="S1043" s="4">
        <v>0.13</v>
      </c>
      <c r="T1043" s="3">
        <v>43.46</v>
      </c>
      <c r="U1043" s="25">
        <f t="shared" si="116"/>
        <v>2.8683599999999956</v>
      </c>
      <c r="V1043" s="26" t="str">
        <f t="shared" si="117"/>
        <v>1009820106975737361535</v>
      </c>
      <c r="W1043" s="27">
        <v>43831</v>
      </c>
      <c r="X1043" s="28"/>
      <c r="Y1043" s="29"/>
      <c r="Z1043" s="30">
        <f t="shared" si="118"/>
        <v>0</v>
      </c>
      <c r="AA1043" s="31"/>
      <c r="AB1043" s="32">
        <f t="shared" si="112"/>
        <v>0</v>
      </c>
      <c r="AC1043" s="31"/>
      <c r="AD1043" s="33">
        <f t="shared" si="113"/>
        <v>0</v>
      </c>
    </row>
    <row r="1044" spans="1:30" s="46" customFormat="1" hidden="1" x14ac:dyDescent="0.2">
      <c r="A1044" s="9">
        <v>2021</v>
      </c>
      <c r="B1044" s="1" t="s">
        <v>3</v>
      </c>
      <c r="C1044" s="19" t="s">
        <v>38</v>
      </c>
      <c r="D1044" s="19" t="s">
        <v>413</v>
      </c>
      <c r="E1044" s="19" t="s">
        <v>467</v>
      </c>
      <c r="F1044" s="20">
        <v>10098</v>
      </c>
      <c r="G1044" s="20">
        <v>10098</v>
      </c>
      <c r="H1044" s="20" t="s">
        <v>208</v>
      </c>
      <c r="I1044" s="20" t="s">
        <v>486</v>
      </c>
      <c r="J1044" s="20">
        <v>20106975737</v>
      </c>
      <c r="K1044" s="19" t="s">
        <v>487</v>
      </c>
      <c r="L1044" s="19"/>
      <c r="M1044" s="1" t="s">
        <v>35</v>
      </c>
      <c r="N1044" s="2">
        <v>361541</v>
      </c>
      <c r="O1044" s="1" t="s">
        <v>36</v>
      </c>
      <c r="P1044" s="3">
        <v>31.07226</v>
      </c>
      <c r="Q1044" s="39">
        <f t="shared" si="114"/>
        <v>7.182483668712869E-2</v>
      </c>
      <c r="R1044" s="40">
        <f t="shared" si="115"/>
        <v>28.840499999999999</v>
      </c>
      <c r="S1044" s="4">
        <v>0.13</v>
      </c>
      <c r="T1044" s="3">
        <v>33.15</v>
      </c>
      <c r="U1044" s="42">
        <f t="shared" si="116"/>
        <v>2.2317600000000013</v>
      </c>
      <c r="V1044" s="43" t="str">
        <f t="shared" si="117"/>
        <v>1009820106975737361541</v>
      </c>
      <c r="W1044" s="27">
        <v>43831</v>
      </c>
      <c r="X1044" s="28"/>
      <c r="Y1044" s="29"/>
      <c r="Z1044" s="30">
        <f t="shared" si="118"/>
        <v>0</v>
      </c>
      <c r="AA1044" s="31"/>
      <c r="AB1044" s="32">
        <f t="shared" si="112"/>
        <v>0</v>
      </c>
      <c r="AC1044" s="31"/>
      <c r="AD1044" s="33">
        <f t="shared" si="113"/>
        <v>0</v>
      </c>
    </row>
    <row r="1045" spans="1:30" s="46" customFormat="1" hidden="1" x14ac:dyDescent="0.2">
      <c r="A1045" s="9">
        <v>2021</v>
      </c>
      <c r="B1045" s="1" t="s">
        <v>3</v>
      </c>
      <c r="C1045" s="35" t="s">
        <v>38</v>
      </c>
      <c r="D1045" s="35" t="s">
        <v>413</v>
      </c>
      <c r="E1045" s="35" t="s">
        <v>467</v>
      </c>
      <c r="F1045" s="36">
        <v>10098</v>
      </c>
      <c r="G1045" s="36">
        <v>10098</v>
      </c>
      <c r="H1045" s="36" t="s">
        <v>208</v>
      </c>
      <c r="I1045" s="36" t="s">
        <v>486</v>
      </c>
      <c r="J1045" s="36">
        <v>20106975737</v>
      </c>
      <c r="K1045" s="35" t="s">
        <v>487</v>
      </c>
      <c r="L1045" s="35"/>
      <c r="M1045" s="10" t="s">
        <v>44</v>
      </c>
      <c r="N1045" s="37">
        <v>361569</v>
      </c>
      <c r="O1045" s="10" t="s">
        <v>64</v>
      </c>
      <c r="P1045" s="38">
        <v>24.49</v>
      </c>
      <c r="Q1045" s="22">
        <f t="shared" si="114"/>
        <v>0</v>
      </c>
      <c r="R1045" s="23">
        <f t="shared" si="115"/>
        <v>37.810200000000002</v>
      </c>
      <c r="S1045" s="41">
        <v>0.13</v>
      </c>
      <c r="T1045" s="38">
        <v>43.46</v>
      </c>
      <c r="U1045" s="25">
        <f t="shared" si="116"/>
        <v>0</v>
      </c>
      <c r="V1045" s="26" t="str">
        <f t="shared" si="117"/>
        <v>1009820106975737361569</v>
      </c>
      <c r="W1045" s="44">
        <v>43831</v>
      </c>
      <c r="X1045" s="45"/>
      <c r="Y1045" s="29"/>
      <c r="Z1045" s="30">
        <f t="shared" si="118"/>
        <v>0</v>
      </c>
      <c r="AA1045" s="31"/>
      <c r="AB1045" s="32">
        <f t="shared" si="112"/>
        <v>0</v>
      </c>
      <c r="AC1045" s="31"/>
      <c r="AD1045" s="33">
        <f t="shared" si="113"/>
        <v>0</v>
      </c>
    </row>
    <row r="1046" spans="1:30" s="46" customFormat="1" hidden="1" x14ac:dyDescent="0.2">
      <c r="A1046" s="9">
        <v>2021</v>
      </c>
      <c r="B1046" s="1" t="s">
        <v>3</v>
      </c>
      <c r="C1046" s="35" t="s">
        <v>38</v>
      </c>
      <c r="D1046" s="35" t="s">
        <v>413</v>
      </c>
      <c r="E1046" s="35" t="s">
        <v>467</v>
      </c>
      <c r="F1046" s="36">
        <v>10098</v>
      </c>
      <c r="G1046" s="36">
        <v>10098</v>
      </c>
      <c r="H1046" s="36" t="s">
        <v>208</v>
      </c>
      <c r="I1046" s="36" t="s">
        <v>486</v>
      </c>
      <c r="J1046" s="36">
        <v>20106975737</v>
      </c>
      <c r="K1046" s="35" t="s">
        <v>487</v>
      </c>
      <c r="L1046" s="35"/>
      <c r="M1046" s="10" t="s">
        <v>35</v>
      </c>
      <c r="N1046" s="37">
        <v>361571</v>
      </c>
      <c r="O1046" s="10" t="s">
        <v>37</v>
      </c>
      <c r="P1046" s="38">
        <v>25.216627835683624</v>
      </c>
      <c r="Q1046" s="22">
        <f t="shared" si="114"/>
        <v>0</v>
      </c>
      <c r="R1046" s="23">
        <f t="shared" si="115"/>
        <v>28.840499999999999</v>
      </c>
      <c r="S1046" s="41">
        <v>0.13</v>
      </c>
      <c r="T1046" s="38">
        <v>33.15</v>
      </c>
      <c r="U1046" s="25">
        <f t="shared" si="116"/>
        <v>0</v>
      </c>
      <c r="V1046" s="26" t="str">
        <f t="shared" si="117"/>
        <v>1009820106975737361571</v>
      </c>
      <c r="W1046" s="44">
        <v>43831</v>
      </c>
      <c r="X1046" s="45"/>
      <c r="Y1046" s="29"/>
      <c r="Z1046" s="30">
        <f t="shared" si="118"/>
        <v>0</v>
      </c>
      <c r="AA1046" s="31"/>
      <c r="AB1046" s="32">
        <f t="shared" si="112"/>
        <v>0</v>
      </c>
      <c r="AC1046" s="31"/>
      <c r="AD1046" s="33">
        <f t="shared" si="113"/>
        <v>0</v>
      </c>
    </row>
    <row r="1047" spans="1:30" s="46" customFormat="1" hidden="1" x14ac:dyDescent="0.2">
      <c r="A1047" s="9">
        <v>2021</v>
      </c>
      <c r="B1047" s="1" t="s">
        <v>3</v>
      </c>
      <c r="C1047" s="19" t="s">
        <v>38</v>
      </c>
      <c r="D1047" s="19" t="s">
        <v>413</v>
      </c>
      <c r="E1047" s="19" t="s">
        <v>467</v>
      </c>
      <c r="F1047" s="20">
        <v>10098</v>
      </c>
      <c r="G1047" s="20">
        <v>10098</v>
      </c>
      <c r="H1047" s="20" t="s">
        <v>208</v>
      </c>
      <c r="I1047" s="20" t="s">
        <v>226</v>
      </c>
      <c r="J1047" s="20">
        <v>20110200201</v>
      </c>
      <c r="K1047" s="19" t="s">
        <v>488</v>
      </c>
      <c r="L1047" s="19"/>
      <c r="M1047" s="1" t="s">
        <v>44</v>
      </c>
      <c r="N1047" s="2">
        <v>361531</v>
      </c>
      <c r="O1047" s="1" t="s">
        <v>72</v>
      </c>
      <c r="P1047" s="3">
        <v>111.5301096</v>
      </c>
      <c r="Q1047" s="22">
        <f t="shared" si="114"/>
        <v>0.19700787239251494</v>
      </c>
      <c r="R1047" s="23">
        <f t="shared" si="115"/>
        <v>89.5578</v>
      </c>
      <c r="S1047" s="4">
        <v>0.13</v>
      </c>
      <c r="T1047" s="3">
        <v>102.94</v>
      </c>
      <c r="U1047" s="25">
        <f t="shared" si="116"/>
        <v>21.972309600000003</v>
      </c>
      <c r="V1047" s="26" t="str">
        <f t="shared" si="117"/>
        <v>1009820110200201361531</v>
      </c>
      <c r="W1047" s="27">
        <v>43831</v>
      </c>
      <c r="X1047" s="28"/>
      <c r="Y1047" s="29"/>
      <c r="Z1047" s="30">
        <f t="shared" si="118"/>
        <v>0</v>
      </c>
      <c r="AA1047" s="31"/>
      <c r="AB1047" s="32">
        <f t="shared" si="112"/>
        <v>0</v>
      </c>
      <c r="AC1047" s="31"/>
      <c r="AD1047" s="33">
        <f t="shared" si="113"/>
        <v>0</v>
      </c>
    </row>
    <row r="1048" spans="1:30" s="46" customFormat="1" hidden="1" x14ac:dyDescent="0.2">
      <c r="A1048" s="9">
        <v>2021</v>
      </c>
      <c r="B1048" s="1" t="s">
        <v>3</v>
      </c>
      <c r="C1048" s="19" t="s">
        <v>38</v>
      </c>
      <c r="D1048" s="19" t="s">
        <v>413</v>
      </c>
      <c r="E1048" s="19" t="s">
        <v>467</v>
      </c>
      <c r="F1048" s="20">
        <v>10098</v>
      </c>
      <c r="G1048" s="20">
        <v>10098</v>
      </c>
      <c r="H1048" s="20" t="s">
        <v>208</v>
      </c>
      <c r="I1048" s="20" t="s">
        <v>226</v>
      </c>
      <c r="J1048" s="20">
        <v>20110200201</v>
      </c>
      <c r="K1048" s="19" t="s">
        <v>488</v>
      </c>
      <c r="L1048" s="19"/>
      <c r="M1048" s="1" t="s">
        <v>44</v>
      </c>
      <c r="N1048" s="2">
        <v>361533</v>
      </c>
      <c r="O1048" s="1" t="s">
        <v>120</v>
      </c>
      <c r="P1048" s="3">
        <v>69.356111760000005</v>
      </c>
      <c r="Q1048" s="22">
        <f t="shared" si="114"/>
        <v>0.2586522125415065</v>
      </c>
      <c r="R1048" s="23">
        <f t="shared" si="115"/>
        <v>51.417000000000002</v>
      </c>
      <c r="S1048" s="4">
        <v>0.13</v>
      </c>
      <c r="T1048" s="3">
        <v>59.1</v>
      </c>
      <c r="U1048" s="25">
        <f t="shared" si="116"/>
        <v>17.939111760000003</v>
      </c>
      <c r="V1048" s="26" t="str">
        <f t="shared" si="117"/>
        <v>1009820110200201361533</v>
      </c>
      <c r="W1048" s="27">
        <v>43831</v>
      </c>
      <c r="X1048" s="28"/>
      <c r="Y1048" s="29"/>
      <c r="Z1048" s="30">
        <f t="shared" si="118"/>
        <v>0</v>
      </c>
      <c r="AA1048" s="31"/>
      <c r="AB1048" s="32">
        <f t="shared" si="112"/>
        <v>0</v>
      </c>
      <c r="AC1048" s="31"/>
      <c r="AD1048" s="33">
        <f t="shared" si="113"/>
        <v>0</v>
      </c>
    </row>
    <row r="1049" spans="1:30" s="46" customFormat="1" hidden="1" x14ac:dyDescent="0.2">
      <c r="A1049" s="9">
        <v>2021</v>
      </c>
      <c r="B1049" s="1" t="s">
        <v>3</v>
      </c>
      <c r="C1049" s="19" t="s">
        <v>38</v>
      </c>
      <c r="D1049" s="19" t="s">
        <v>413</v>
      </c>
      <c r="E1049" s="19" t="s">
        <v>467</v>
      </c>
      <c r="F1049" s="20">
        <v>10098</v>
      </c>
      <c r="G1049" s="20">
        <v>10098</v>
      </c>
      <c r="H1049" s="20" t="s">
        <v>208</v>
      </c>
      <c r="I1049" s="20" t="s">
        <v>226</v>
      </c>
      <c r="J1049" s="20">
        <v>20110200201</v>
      </c>
      <c r="K1049" s="19" t="s">
        <v>488</v>
      </c>
      <c r="L1049" s="19"/>
      <c r="M1049" s="1" t="s">
        <v>35</v>
      </c>
      <c r="N1049" s="2">
        <v>361541</v>
      </c>
      <c r="O1049" s="1" t="s">
        <v>36</v>
      </c>
      <c r="P1049" s="3">
        <v>31.07226</v>
      </c>
      <c r="Q1049" s="22">
        <f t="shared" si="114"/>
        <v>5.3905316188780694E-2</v>
      </c>
      <c r="R1049" s="23">
        <f t="shared" si="115"/>
        <v>29.397299999999998</v>
      </c>
      <c r="S1049" s="4">
        <v>0.13</v>
      </c>
      <c r="T1049" s="3">
        <v>33.79</v>
      </c>
      <c r="U1049" s="25">
        <f t="shared" si="116"/>
        <v>1.6749600000000022</v>
      </c>
      <c r="V1049" s="26" t="str">
        <f t="shared" si="117"/>
        <v>1009820110200201361541</v>
      </c>
      <c r="W1049" s="27">
        <v>43831</v>
      </c>
      <c r="X1049" s="28"/>
      <c r="Y1049" s="29"/>
      <c r="Z1049" s="30">
        <f t="shared" si="118"/>
        <v>0</v>
      </c>
      <c r="AA1049" s="31"/>
      <c r="AB1049" s="32">
        <f t="shared" si="112"/>
        <v>0</v>
      </c>
      <c r="AC1049" s="31"/>
      <c r="AD1049" s="33">
        <f t="shared" si="113"/>
        <v>0</v>
      </c>
    </row>
    <row r="1050" spans="1:30" s="46" customFormat="1" hidden="1" x14ac:dyDescent="0.2">
      <c r="A1050" s="9">
        <v>2021</v>
      </c>
      <c r="B1050" s="1" t="s">
        <v>3</v>
      </c>
      <c r="C1050" s="35" t="s">
        <v>38</v>
      </c>
      <c r="D1050" s="35" t="s">
        <v>413</v>
      </c>
      <c r="E1050" s="35" t="s">
        <v>467</v>
      </c>
      <c r="F1050" s="36">
        <v>10098</v>
      </c>
      <c r="G1050" s="36">
        <v>10098</v>
      </c>
      <c r="H1050" s="36" t="s">
        <v>208</v>
      </c>
      <c r="I1050" s="36" t="s">
        <v>226</v>
      </c>
      <c r="J1050" s="36">
        <v>20110200201</v>
      </c>
      <c r="K1050" s="35" t="s">
        <v>488</v>
      </c>
      <c r="L1050" s="35"/>
      <c r="M1050" s="10" t="s">
        <v>35</v>
      </c>
      <c r="N1050" s="37">
        <v>361571</v>
      </c>
      <c r="O1050" s="10" t="s">
        <v>37</v>
      </c>
      <c r="P1050" s="38">
        <v>25.216627835683624</v>
      </c>
      <c r="Q1050" s="22">
        <f t="shared" si="114"/>
        <v>0</v>
      </c>
      <c r="R1050" s="23">
        <f t="shared" si="115"/>
        <v>29.397299999999998</v>
      </c>
      <c r="S1050" s="41">
        <v>0.13</v>
      </c>
      <c r="T1050" s="38">
        <v>33.79</v>
      </c>
      <c r="U1050" s="25">
        <f t="shared" si="116"/>
        <v>0</v>
      </c>
      <c r="V1050" s="26" t="str">
        <f t="shared" si="117"/>
        <v>1009820110200201361571</v>
      </c>
      <c r="W1050" s="44">
        <v>43831</v>
      </c>
      <c r="X1050" s="45"/>
      <c r="Y1050" s="29"/>
      <c r="Z1050" s="30">
        <f t="shared" si="118"/>
        <v>0</v>
      </c>
      <c r="AA1050" s="31"/>
      <c r="AB1050" s="32">
        <f t="shared" si="112"/>
        <v>0</v>
      </c>
      <c r="AC1050" s="31"/>
      <c r="AD1050" s="33">
        <f t="shared" si="113"/>
        <v>0</v>
      </c>
    </row>
    <row r="1051" spans="1:30" s="46" customFormat="1" hidden="1" x14ac:dyDescent="0.2">
      <c r="A1051" s="9">
        <v>2021</v>
      </c>
      <c r="B1051" s="1" t="s">
        <v>3</v>
      </c>
      <c r="C1051" s="19" t="s">
        <v>38</v>
      </c>
      <c r="D1051" s="19" t="s">
        <v>413</v>
      </c>
      <c r="E1051" s="19" t="s">
        <v>467</v>
      </c>
      <c r="F1051" s="20">
        <v>10098</v>
      </c>
      <c r="G1051" s="20">
        <v>10098</v>
      </c>
      <c r="H1051" s="20" t="s">
        <v>208</v>
      </c>
      <c r="I1051" s="20" t="s">
        <v>226</v>
      </c>
      <c r="J1051" s="20">
        <v>20110200201</v>
      </c>
      <c r="K1051" s="19" t="s">
        <v>488</v>
      </c>
      <c r="L1051" s="19"/>
      <c r="M1051" s="1" t="s">
        <v>74</v>
      </c>
      <c r="N1051" s="2">
        <v>370039</v>
      </c>
      <c r="O1051" s="1" t="s">
        <v>195</v>
      </c>
      <c r="P1051" s="3">
        <v>93.740446800000015</v>
      </c>
      <c r="Q1051" s="22">
        <f t="shared" si="114"/>
        <v>0.19821909788464986</v>
      </c>
      <c r="R1051" s="23">
        <f t="shared" si="115"/>
        <v>75.159300000000002</v>
      </c>
      <c r="S1051" s="4">
        <v>0.13</v>
      </c>
      <c r="T1051" s="3">
        <v>86.39</v>
      </c>
      <c r="U1051" s="25">
        <f t="shared" si="116"/>
        <v>18.581146800000013</v>
      </c>
      <c r="V1051" s="26" t="str">
        <f t="shared" si="117"/>
        <v>1009820110200201370039</v>
      </c>
      <c r="W1051" s="27">
        <v>43831</v>
      </c>
      <c r="X1051" s="28"/>
      <c r="Y1051" s="29"/>
      <c r="Z1051" s="30">
        <f t="shared" si="118"/>
        <v>0</v>
      </c>
      <c r="AA1051" s="31"/>
      <c r="AB1051" s="32">
        <f t="shared" si="112"/>
        <v>0</v>
      </c>
      <c r="AC1051" s="31"/>
      <c r="AD1051" s="33">
        <f t="shared" si="113"/>
        <v>0</v>
      </c>
    </row>
    <row r="1052" spans="1:30" s="46" customFormat="1" hidden="1" x14ac:dyDescent="0.2">
      <c r="A1052" s="9">
        <v>2021</v>
      </c>
      <c r="B1052" s="1" t="s">
        <v>3</v>
      </c>
      <c r="C1052" s="19" t="s">
        <v>38</v>
      </c>
      <c r="D1052" s="19" t="s">
        <v>413</v>
      </c>
      <c r="E1052" s="19" t="s">
        <v>467</v>
      </c>
      <c r="F1052" s="20">
        <v>10098</v>
      </c>
      <c r="G1052" s="20">
        <v>10098</v>
      </c>
      <c r="H1052" s="20" t="s">
        <v>261</v>
      </c>
      <c r="I1052" s="20" t="s">
        <v>308</v>
      </c>
      <c r="J1052" s="20">
        <v>20111579718</v>
      </c>
      <c r="K1052" s="19" t="s">
        <v>489</v>
      </c>
      <c r="L1052" s="19"/>
      <c r="M1052" s="1" t="s">
        <v>44</v>
      </c>
      <c r="N1052" s="2">
        <v>361535</v>
      </c>
      <c r="O1052" s="1" t="s">
        <v>63</v>
      </c>
      <c r="P1052" s="3">
        <v>40.678559999999997</v>
      </c>
      <c r="Q1052" s="39">
        <f t="shared" si="114"/>
        <v>0.15520608399117364</v>
      </c>
      <c r="R1052" s="40">
        <f t="shared" si="115"/>
        <v>34.365000000000002</v>
      </c>
      <c r="S1052" s="4">
        <v>0.13</v>
      </c>
      <c r="T1052" s="3">
        <v>39.5</v>
      </c>
      <c r="U1052" s="42">
        <f t="shared" si="116"/>
        <v>6.3135599999999954</v>
      </c>
      <c r="V1052" s="43" t="str">
        <f t="shared" si="117"/>
        <v>1009820111579718361535</v>
      </c>
      <c r="W1052" s="27">
        <v>43831</v>
      </c>
      <c r="X1052" s="28"/>
      <c r="Y1052" s="29"/>
      <c r="Z1052" s="30">
        <f t="shared" si="118"/>
        <v>0</v>
      </c>
      <c r="AA1052" s="31"/>
      <c r="AB1052" s="32">
        <f t="shared" si="112"/>
        <v>0</v>
      </c>
      <c r="AC1052" s="31"/>
      <c r="AD1052" s="33">
        <f t="shared" si="113"/>
        <v>0</v>
      </c>
    </row>
    <row r="1053" spans="1:30" s="46" customFormat="1" hidden="1" x14ac:dyDescent="0.2">
      <c r="A1053" s="9">
        <v>2021</v>
      </c>
      <c r="B1053" s="1" t="s">
        <v>3</v>
      </c>
      <c r="C1053" s="19" t="s">
        <v>38</v>
      </c>
      <c r="D1053" s="19" t="s">
        <v>413</v>
      </c>
      <c r="E1053" s="19" t="s">
        <v>467</v>
      </c>
      <c r="F1053" s="20">
        <v>10098</v>
      </c>
      <c r="G1053" s="20">
        <v>10098</v>
      </c>
      <c r="H1053" s="20" t="s">
        <v>261</v>
      </c>
      <c r="I1053" s="20" t="s">
        <v>308</v>
      </c>
      <c r="J1053" s="20">
        <v>20111579718</v>
      </c>
      <c r="K1053" s="19" t="s">
        <v>489</v>
      </c>
      <c r="L1053" s="19"/>
      <c r="M1053" s="1" t="s">
        <v>35</v>
      </c>
      <c r="N1053" s="2">
        <v>361540</v>
      </c>
      <c r="O1053" s="1" t="s">
        <v>73</v>
      </c>
      <c r="P1053" s="3">
        <v>51.192744407999996</v>
      </c>
      <c r="Q1053" s="22">
        <f t="shared" si="114"/>
        <v>0.21824859239728522</v>
      </c>
      <c r="R1053" s="23">
        <f t="shared" si="115"/>
        <v>40.020000000000003</v>
      </c>
      <c r="S1053" s="4">
        <v>0.13</v>
      </c>
      <c r="T1053" s="3">
        <v>46</v>
      </c>
      <c r="U1053" s="25">
        <f t="shared" si="116"/>
        <v>11.172744407999993</v>
      </c>
      <c r="V1053" s="26" t="str">
        <f t="shared" si="117"/>
        <v>1009820111579718361540</v>
      </c>
      <c r="W1053" s="27">
        <v>43831</v>
      </c>
      <c r="X1053" s="28"/>
      <c r="Y1053" s="29"/>
      <c r="Z1053" s="30">
        <f t="shared" si="118"/>
        <v>0</v>
      </c>
      <c r="AA1053" s="31"/>
      <c r="AB1053" s="32">
        <f t="shared" si="112"/>
        <v>0</v>
      </c>
      <c r="AC1053" s="31"/>
      <c r="AD1053" s="33">
        <f t="shared" si="113"/>
        <v>0</v>
      </c>
    </row>
    <row r="1054" spans="1:30" s="46" customFormat="1" hidden="1" x14ac:dyDescent="0.2">
      <c r="A1054" s="9">
        <v>2021</v>
      </c>
      <c r="B1054" s="1" t="s">
        <v>3</v>
      </c>
      <c r="C1054" s="35" t="s">
        <v>38</v>
      </c>
      <c r="D1054" s="35" t="s">
        <v>413</v>
      </c>
      <c r="E1054" s="35" t="s">
        <v>467</v>
      </c>
      <c r="F1054" s="36">
        <v>10098</v>
      </c>
      <c r="G1054" s="36">
        <v>10098</v>
      </c>
      <c r="H1054" s="36" t="s">
        <v>261</v>
      </c>
      <c r="I1054" s="36" t="s">
        <v>308</v>
      </c>
      <c r="J1054" s="36">
        <v>20111579718</v>
      </c>
      <c r="K1054" s="35" t="s">
        <v>489</v>
      </c>
      <c r="L1054" s="35"/>
      <c r="M1054" s="10" t="s">
        <v>44</v>
      </c>
      <c r="N1054" s="37">
        <v>361569</v>
      </c>
      <c r="O1054" s="10" t="s">
        <v>64</v>
      </c>
      <c r="P1054" s="38">
        <v>24.49</v>
      </c>
      <c r="Q1054" s="22">
        <f t="shared" si="114"/>
        <v>0</v>
      </c>
      <c r="R1054" s="23">
        <f t="shared" si="115"/>
        <v>34.365000000000002</v>
      </c>
      <c r="S1054" s="41">
        <v>0.13</v>
      </c>
      <c r="T1054" s="38">
        <v>39.5</v>
      </c>
      <c r="U1054" s="25">
        <f t="shared" si="116"/>
        <v>0</v>
      </c>
      <c r="V1054" s="26" t="str">
        <f t="shared" si="117"/>
        <v>1009820111579718361569</v>
      </c>
      <c r="W1054" s="44">
        <v>43831</v>
      </c>
      <c r="X1054" s="45"/>
      <c r="Y1054" s="29"/>
      <c r="Z1054" s="30">
        <f t="shared" si="118"/>
        <v>0</v>
      </c>
      <c r="AA1054" s="31"/>
      <c r="AB1054" s="32">
        <f t="shared" si="112"/>
        <v>0</v>
      </c>
      <c r="AC1054" s="31"/>
      <c r="AD1054" s="33">
        <f t="shared" si="113"/>
        <v>0</v>
      </c>
    </row>
    <row r="1055" spans="1:30" s="46" customFormat="1" hidden="1" x14ac:dyDescent="0.2">
      <c r="A1055" s="9">
        <v>2021</v>
      </c>
      <c r="B1055" s="1" t="s">
        <v>3</v>
      </c>
      <c r="C1055" s="19" t="s">
        <v>38</v>
      </c>
      <c r="D1055" s="19" t="s">
        <v>413</v>
      </c>
      <c r="E1055" s="19" t="s">
        <v>467</v>
      </c>
      <c r="F1055" s="20">
        <v>10098</v>
      </c>
      <c r="G1055" s="20">
        <v>10098</v>
      </c>
      <c r="H1055" s="20" t="s">
        <v>261</v>
      </c>
      <c r="I1055" s="20" t="s">
        <v>308</v>
      </c>
      <c r="J1055" s="20">
        <v>20111579718</v>
      </c>
      <c r="K1055" s="19" t="s">
        <v>489</v>
      </c>
      <c r="L1055" s="19"/>
      <c r="M1055" s="1" t="s">
        <v>74</v>
      </c>
      <c r="N1055" s="2">
        <v>370040</v>
      </c>
      <c r="O1055" s="1" t="s">
        <v>89</v>
      </c>
      <c r="P1055" s="3">
        <v>173.88983664</v>
      </c>
      <c r="Q1055" s="22">
        <f t="shared" si="114"/>
        <v>0.10193141233834913</v>
      </c>
      <c r="R1055" s="23">
        <f t="shared" si="115"/>
        <v>156.16499999999999</v>
      </c>
      <c r="S1055" s="4">
        <v>0.13</v>
      </c>
      <c r="T1055" s="3">
        <v>179.5</v>
      </c>
      <c r="U1055" s="25">
        <f t="shared" si="116"/>
        <v>17.724836640000007</v>
      </c>
      <c r="V1055" s="26" t="str">
        <f t="shared" si="117"/>
        <v>1009820111579718370040</v>
      </c>
      <c r="W1055" s="27">
        <v>43831</v>
      </c>
      <c r="X1055" s="28"/>
      <c r="Y1055" s="29"/>
      <c r="Z1055" s="30">
        <f t="shared" si="118"/>
        <v>0</v>
      </c>
      <c r="AA1055" s="31"/>
      <c r="AB1055" s="32">
        <f t="shared" si="112"/>
        <v>0</v>
      </c>
      <c r="AC1055" s="31"/>
      <c r="AD1055" s="33">
        <f t="shared" si="113"/>
        <v>0</v>
      </c>
    </row>
    <row r="1056" spans="1:30" s="46" customFormat="1" hidden="1" x14ac:dyDescent="0.2">
      <c r="A1056" s="9">
        <v>2021</v>
      </c>
      <c r="B1056" s="1" t="s">
        <v>3</v>
      </c>
      <c r="C1056" s="19" t="s">
        <v>38</v>
      </c>
      <c r="D1056" s="19" t="s">
        <v>413</v>
      </c>
      <c r="E1056" s="19" t="s">
        <v>467</v>
      </c>
      <c r="F1056" s="20">
        <v>10098</v>
      </c>
      <c r="G1056" s="20">
        <v>10098</v>
      </c>
      <c r="H1056" s="20" t="s">
        <v>208</v>
      </c>
      <c r="I1056" s="20" t="s">
        <v>490</v>
      </c>
      <c r="J1056" s="20">
        <v>20122620434</v>
      </c>
      <c r="K1056" s="19" t="s">
        <v>491</v>
      </c>
      <c r="L1056" s="19" t="s">
        <v>492</v>
      </c>
      <c r="M1056" s="1" t="s">
        <v>74</v>
      </c>
      <c r="N1056" s="2">
        <v>371470</v>
      </c>
      <c r="O1056" s="1" t="s">
        <v>76</v>
      </c>
      <c r="P1056" s="3">
        <v>47</v>
      </c>
      <c r="Q1056" s="22">
        <f t="shared" si="114"/>
        <v>1.9491489361702086E-2</v>
      </c>
      <c r="R1056" s="23">
        <f t="shared" si="115"/>
        <v>46.0839</v>
      </c>
      <c r="S1056" s="4">
        <v>0.13</v>
      </c>
      <c r="T1056" s="3">
        <v>52.97</v>
      </c>
      <c r="U1056" s="25">
        <f t="shared" si="116"/>
        <v>0.91610000000000014</v>
      </c>
      <c r="V1056" s="26" t="str">
        <f t="shared" si="117"/>
        <v>1009820122620434371470</v>
      </c>
      <c r="W1056" s="27">
        <v>43831</v>
      </c>
      <c r="X1056" s="28"/>
      <c r="Y1056" s="29"/>
      <c r="Z1056" s="30">
        <f t="shared" si="118"/>
        <v>0</v>
      </c>
      <c r="AA1056" s="31"/>
      <c r="AB1056" s="32">
        <f t="shared" si="112"/>
        <v>0</v>
      </c>
      <c r="AC1056" s="31"/>
      <c r="AD1056" s="33">
        <f t="shared" si="113"/>
        <v>0</v>
      </c>
    </row>
    <row r="1057" spans="1:30" s="46" customFormat="1" hidden="1" x14ac:dyDescent="0.2">
      <c r="A1057" s="9">
        <v>2021</v>
      </c>
      <c r="B1057" s="1" t="s">
        <v>3</v>
      </c>
      <c r="C1057" s="19" t="s">
        <v>38</v>
      </c>
      <c r="D1057" s="19" t="s">
        <v>413</v>
      </c>
      <c r="E1057" s="19" t="s">
        <v>467</v>
      </c>
      <c r="F1057" s="20">
        <v>10098</v>
      </c>
      <c r="G1057" s="20">
        <v>10098</v>
      </c>
      <c r="H1057" s="20" t="s">
        <v>261</v>
      </c>
      <c r="I1057" s="20" t="s">
        <v>308</v>
      </c>
      <c r="J1057" s="20">
        <v>20125753869</v>
      </c>
      <c r="K1057" s="19" t="s">
        <v>493</v>
      </c>
      <c r="L1057" s="19" t="s">
        <v>494</v>
      </c>
      <c r="M1057" s="1" t="s">
        <v>44</v>
      </c>
      <c r="N1057" s="2">
        <v>361532</v>
      </c>
      <c r="O1057" s="1" t="s">
        <v>45</v>
      </c>
      <c r="P1057" s="3">
        <v>24.870425957550601</v>
      </c>
      <c r="Q1057" s="22">
        <f t="shared" si="114"/>
        <v>0.13945985338050049</v>
      </c>
      <c r="R1057" s="23">
        <f t="shared" si="115"/>
        <v>21.402000000000001</v>
      </c>
      <c r="S1057" s="4">
        <v>0.13</v>
      </c>
      <c r="T1057" s="3">
        <v>24.6</v>
      </c>
      <c r="U1057" s="25">
        <f t="shared" si="116"/>
        <v>3.4684259575506005</v>
      </c>
      <c r="V1057" s="26" t="str">
        <f t="shared" si="117"/>
        <v>1009820125753869361532</v>
      </c>
      <c r="W1057" s="27">
        <v>43831</v>
      </c>
      <c r="X1057" s="28"/>
      <c r="Y1057" s="29"/>
      <c r="Z1057" s="30">
        <f t="shared" si="118"/>
        <v>0</v>
      </c>
      <c r="AA1057" s="31"/>
      <c r="AB1057" s="32">
        <f t="shared" si="112"/>
        <v>0</v>
      </c>
      <c r="AC1057" s="31"/>
      <c r="AD1057" s="33">
        <f t="shared" si="113"/>
        <v>0</v>
      </c>
    </row>
    <row r="1058" spans="1:30" s="46" customFormat="1" hidden="1" x14ac:dyDescent="0.2">
      <c r="A1058" s="9">
        <v>2021</v>
      </c>
      <c r="B1058" s="1" t="s">
        <v>3</v>
      </c>
      <c r="C1058" s="19" t="s">
        <v>38</v>
      </c>
      <c r="D1058" s="19" t="s">
        <v>413</v>
      </c>
      <c r="E1058" s="19" t="s">
        <v>467</v>
      </c>
      <c r="F1058" s="20">
        <v>10098</v>
      </c>
      <c r="G1058" s="20">
        <v>10098</v>
      </c>
      <c r="H1058" s="20" t="s">
        <v>261</v>
      </c>
      <c r="I1058" s="20" t="s">
        <v>308</v>
      </c>
      <c r="J1058" s="20">
        <v>20125753869</v>
      </c>
      <c r="K1058" s="19" t="s">
        <v>493</v>
      </c>
      <c r="L1058" s="19" t="s">
        <v>494</v>
      </c>
      <c r="M1058" s="1" t="s">
        <v>35</v>
      </c>
      <c r="N1058" s="2">
        <v>361541</v>
      </c>
      <c r="O1058" s="1" t="s">
        <v>36</v>
      </c>
      <c r="P1058" s="3">
        <v>31.07226</v>
      </c>
      <c r="Q1058" s="22">
        <f t="shared" si="114"/>
        <v>0.14014300858708051</v>
      </c>
      <c r="R1058" s="23">
        <f t="shared" si="115"/>
        <v>26.717700000000001</v>
      </c>
      <c r="S1058" s="4">
        <v>0.13</v>
      </c>
      <c r="T1058" s="3">
        <v>30.71</v>
      </c>
      <c r="U1058" s="25">
        <f t="shared" si="116"/>
        <v>4.3545599999999993</v>
      </c>
      <c r="V1058" s="26" t="str">
        <f t="shared" si="117"/>
        <v>1009820125753869361541</v>
      </c>
      <c r="W1058" s="27">
        <v>43831</v>
      </c>
      <c r="X1058" s="28"/>
      <c r="Y1058" s="29"/>
      <c r="Z1058" s="30">
        <f t="shared" si="118"/>
        <v>0</v>
      </c>
      <c r="AA1058" s="31"/>
      <c r="AB1058" s="32">
        <f t="shared" si="112"/>
        <v>0</v>
      </c>
      <c r="AC1058" s="31"/>
      <c r="AD1058" s="33">
        <f t="shared" si="113"/>
        <v>0</v>
      </c>
    </row>
    <row r="1059" spans="1:30" s="46" customFormat="1" hidden="1" x14ac:dyDescent="0.2">
      <c r="A1059" s="9">
        <v>2021</v>
      </c>
      <c r="B1059" s="1" t="s">
        <v>3</v>
      </c>
      <c r="C1059" s="35" t="s">
        <v>38</v>
      </c>
      <c r="D1059" s="35" t="s">
        <v>413</v>
      </c>
      <c r="E1059" s="35" t="s">
        <v>467</v>
      </c>
      <c r="F1059" s="36">
        <v>10098</v>
      </c>
      <c r="G1059" s="36">
        <v>10098</v>
      </c>
      <c r="H1059" s="36" t="s">
        <v>261</v>
      </c>
      <c r="I1059" s="36" t="s">
        <v>308</v>
      </c>
      <c r="J1059" s="36">
        <v>20125753869</v>
      </c>
      <c r="K1059" s="35" t="s">
        <v>493</v>
      </c>
      <c r="L1059" s="35" t="s">
        <v>494</v>
      </c>
      <c r="M1059" s="10" t="s">
        <v>35</v>
      </c>
      <c r="N1059" s="37">
        <v>361571</v>
      </c>
      <c r="O1059" s="10" t="s">
        <v>37</v>
      </c>
      <c r="P1059" s="38">
        <v>25.216627835683624</v>
      </c>
      <c r="Q1059" s="39">
        <f t="shared" si="114"/>
        <v>0</v>
      </c>
      <c r="R1059" s="40">
        <f t="shared" si="115"/>
        <v>26.717700000000001</v>
      </c>
      <c r="S1059" s="41">
        <v>0.13</v>
      </c>
      <c r="T1059" s="38">
        <v>30.71</v>
      </c>
      <c r="U1059" s="42">
        <f t="shared" si="116"/>
        <v>0</v>
      </c>
      <c r="V1059" s="43" t="str">
        <f t="shared" si="117"/>
        <v>1009820125753869361571</v>
      </c>
      <c r="W1059" s="44">
        <v>43831</v>
      </c>
      <c r="X1059" s="45"/>
      <c r="Y1059" s="29"/>
      <c r="Z1059" s="30">
        <f t="shared" si="118"/>
        <v>0</v>
      </c>
      <c r="AA1059" s="31"/>
      <c r="AB1059" s="32">
        <f t="shared" si="112"/>
        <v>0</v>
      </c>
      <c r="AC1059" s="31"/>
      <c r="AD1059" s="33">
        <f t="shared" si="113"/>
        <v>0</v>
      </c>
    </row>
    <row r="1060" spans="1:30" s="46" customFormat="1" hidden="1" x14ac:dyDescent="0.2">
      <c r="A1060" s="9">
        <v>2021</v>
      </c>
      <c r="B1060" s="1" t="s">
        <v>3</v>
      </c>
      <c r="C1060" s="19" t="s">
        <v>38</v>
      </c>
      <c r="D1060" s="19" t="s">
        <v>413</v>
      </c>
      <c r="E1060" s="19" t="s">
        <v>467</v>
      </c>
      <c r="F1060" s="20">
        <v>10098</v>
      </c>
      <c r="G1060" s="20">
        <v>10098</v>
      </c>
      <c r="H1060" s="20" t="s">
        <v>32</v>
      </c>
      <c r="I1060" s="20" t="s">
        <v>395</v>
      </c>
      <c r="J1060" s="20">
        <v>20132272418</v>
      </c>
      <c r="K1060" s="19" t="s">
        <v>495</v>
      </c>
      <c r="L1060" s="19"/>
      <c r="M1060" s="1" t="s">
        <v>35</v>
      </c>
      <c r="N1060" s="2">
        <v>361085</v>
      </c>
      <c r="O1060" s="1" t="s">
        <v>62</v>
      </c>
      <c r="P1060" s="3">
        <v>11.512776761200001</v>
      </c>
      <c r="Q1060" s="39">
        <f t="shared" si="114"/>
        <v>0.20653373295776134</v>
      </c>
      <c r="R1060" s="40">
        <f t="shared" si="115"/>
        <v>9.1349999999999998</v>
      </c>
      <c r="S1060" s="4">
        <v>0.13</v>
      </c>
      <c r="T1060" s="3">
        <v>10.5</v>
      </c>
      <c r="U1060" s="42">
        <f t="shared" si="116"/>
        <v>2.3777767612000016</v>
      </c>
      <c r="V1060" s="43" t="str">
        <f t="shared" si="117"/>
        <v>1009820132272418361085</v>
      </c>
      <c r="W1060" s="27">
        <v>43831</v>
      </c>
      <c r="X1060" s="28"/>
      <c r="Y1060" s="29"/>
      <c r="Z1060" s="30">
        <f t="shared" si="118"/>
        <v>0</v>
      </c>
      <c r="AA1060" s="31"/>
      <c r="AB1060" s="32">
        <f t="shared" si="112"/>
        <v>0</v>
      </c>
      <c r="AC1060" s="31"/>
      <c r="AD1060" s="33">
        <f t="shared" si="113"/>
        <v>0</v>
      </c>
    </row>
    <row r="1061" spans="1:30" s="46" customFormat="1" hidden="1" x14ac:dyDescent="0.2">
      <c r="A1061" s="9">
        <v>2021</v>
      </c>
      <c r="B1061" s="1" t="s">
        <v>3</v>
      </c>
      <c r="C1061" s="19" t="s">
        <v>38</v>
      </c>
      <c r="D1061" s="19" t="s">
        <v>413</v>
      </c>
      <c r="E1061" s="19" t="s">
        <v>467</v>
      </c>
      <c r="F1061" s="20">
        <v>10098</v>
      </c>
      <c r="G1061" s="20">
        <v>10098</v>
      </c>
      <c r="H1061" s="20" t="s">
        <v>32</v>
      </c>
      <c r="I1061" s="20" t="s">
        <v>395</v>
      </c>
      <c r="J1061" s="20">
        <v>20132272418</v>
      </c>
      <c r="K1061" s="19" t="s">
        <v>495</v>
      </c>
      <c r="L1061" s="19"/>
      <c r="M1061" s="1" t="s">
        <v>44</v>
      </c>
      <c r="N1061" s="2">
        <v>361532</v>
      </c>
      <c r="O1061" s="1" t="s">
        <v>45</v>
      </c>
      <c r="P1061" s="3">
        <v>24.870425957550601</v>
      </c>
      <c r="Q1061" s="22">
        <f t="shared" si="114"/>
        <v>0.15695050676707567</v>
      </c>
      <c r="R1061" s="23">
        <f t="shared" si="115"/>
        <v>20.967000000000002</v>
      </c>
      <c r="S1061" s="4">
        <v>0.13</v>
      </c>
      <c r="T1061" s="3">
        <v>24.1</v>
      </c>
      <c r="U1061" s="25">
        <f t="shared" si="116"/>
        <v>3.9034259575505992</v>
      </c>
      <c r="V1061" s="26" t="str">
        <f t="shared" si="117"/>
        <v>1009820132272418361532</v>
      </c>
      <c r="W1061" s="27">
        <v>43831</v>
      </c>
      <c r="X1061" s="28"/>
      <c r="Y1061" s="29"/>
      <c r="Z1061" s="30">
        <f t="shared" si="118"/>
        <v>0</v>
      </c>
      <c r="AA1061" s="31"/>
      <c r="AB1061" s="32">
        <f t="shared" si="112"/>
        <v>0</v>
      </c>
      <c r="AC1061" s="31"/>
      <c r="AD1061" s="33">
        <f t="shared" si="113"/>
        <v>0</v>
      </c>
    </row>
    <row r="1062" spans="1:30" s="46" customFormat="1" hidden="1" x14ac:dyDescent="0.2">
      <c r="A1062" s="9">
        <v>2021</v>
      </c>
      <c r="B1062" s="1" t="s">
        <v>3</v>
      </c>
      <c r="C1062" s="19" t="s">
        <v>38</v>
      </c>
      <c r="D1062" s="19" t="s">
        <v>413</v>
      </c>
      <c r="E1062" s="19" t="s">
        <v>467</v>
      </c>
      <c r="F1062" s="20">
        <v>10098</v>
      </c>
      <c r="G1062" s="20">
        <v>10098</v>
      </c>
      <c r="H1062" s="20" t="s">
        <v>32</v>
      </c>
      <c r="I1062" s="20" t="s">
        <v>395</v>
      </c>
      <c r="J1062" s="20">
        <v>20135414931</v>
      </c>
      <c r="K1062" s="19" t="s">
        <v>496</v>
      </c>
      <c r="L1062" s="19" t="s">
        <v>497</v>
      </c>
      <c r="M1062" s="1" t="s">
        <v>35</v>
      </c>
      <c r="N1062" s="2">
        <v>361085</v>
      </c>
      <c r="O1062" s="1" t="s">
        <v>62</v>
      </c>
      <c r="P1062" s="3">
        <v>11.512776761200001</v>
      </c>
      <c r="Q1062" s="22">
        <f t="shared" si="114"/>
        <v>0.18386326818512588</v>
      </c>
      <c r="R1062" s="23">
        <f t="shared" si="115"/>
        <v>9.3960000000000008</v>
      </c>
      <c r="S1062" s="4">
        <v>0.13</v>
      </c>
      <c r="T1062" s="3">
        <v>10.8</v>
      </c>
      <c r="U1062" s="25">
        <f t="shared" si="116"/>
        <v>2.1167767612000006</v>
      </c>
      <c r="V1062" s="26" t="str">
        <f t="shared" si="117"/>
        <v>1009820135414931361085</v>
      </c>
      <c r="W1062" s="27">
        <v>43831</v>
      </c>
      <c r="X1062" s="28"/>
      <c r="Y1062" s="29"/>
      <c r="Z1062" s="30">
        <f t="shared" si="118"/>
        <v>0</v>
      </c>
      <c r="AA1062" s="31"/>
      <c r="AB1062" s="32">
        <f t="shared" si="112"/>
        <v>0</v>
      </c>
      <c r="AC1062" s="31"/>
      <c r="AD1062" s="33">
        <f t="shared" si="113"/>
        <v>0</v>
      </c>
    </row>
    <row r="1063" spans="1:30" s="46" customFormat="1" hidden="1" x14ac:dyDescent="0.2">
      <c r="A1063" s="9">
        <v>2021</v>
      </c>
      <c r="B1063" s="1" t="s">
        <v>3</v>
      </c>
      <c r="C1063" s="19" t="s">
        <v>38</v>
      </c>
      <c r="D1063" s="19" t="s">
        <v>413</v>
      </c>
      <c r="E1063" s="19" t="s">
        <v>467</v>
      </c>
      <c r="F1063" s="20">
        <v>10098</v>
      </c>
      <c r="G1063" s="20">
        <v>10098</v>
      </c>
      <c r="H1063" s="20" t="s">
        <v>32</v>
      </c>
      <c r="I1063" s="20" t="s">
        <v>395</v>
      </c>
      <c r="J1063" s="20">
        <v>20135414931</v>
      </c>
      <c r="K1063" s="19" t="s">
        <v>496</v>
      </c>
      <c r="L1063" s="19" t="s">
        <v>497</v>
      </c>
      <c r="M1063" s="1" t="s">
        <v>44</v>
      </c>
      <c r="N1063" s="2">
        <v>361531</v>
      </c>
      <c r="O1063" s="1" t="s">
        <v>72</v>
      </c>
      <c r="P1063" s="3">
        <v>111.5301096</v>
      </c>
      <c r="Q1063" s="22">
        <f t="shared" si="114"/>
        <v>0.19022136422252744</v>
      </c>
      <c r="R1063" s="23">
        <f t="shared" si="115"/>
        <v>90.314700000000002</v>
      </c>
      <c r="S1063" s="4">
        <v>0.13</v>
      </c>
      <c r="T1063" s="3">
        <v>103.81</v>
      </c>
      <c r="U1063" s="25">
        <f t="shared" si="116"/>
        <v>21.215409600000001</v>
      </c>
      <c r="V1063" s="26" t="str">
        <f t="shared" si="117"/>
        <v>1009820135414931361531</v>
      </c>
      <c r="W1063" s="27">
        <v>43831</v>
      </c>
      <c r="X1063" s="28"/>
      <c r="Y1063" s="29"/>
      <c r="Z1063" s="30">
        <f t="shared" si="118"/>
        <v>0</v>
      </c>
      <c r="AA1063" s="31"/>
      <c r="AB1063" s="32">
        <f t="shared" si="112"/>
        <v>0</v>
      </c>
      <c r="AC1063" s="31"/>
      <c r="AD1063" s="33">
        <f t="shared" si="113"/>
        <v>0</v>
      </c>
    </row>
    <row r="1064" spans="1:30" s="46" customFormat="1" hidden="1" x14ac:dyDescent="0.2">
      <c r="A1064" s="9">
        <v>2021</v>
      </c>
      <c r="B1064" s="1" t="s">
        <v>3</v>
      </c>
      <c r="C1064" s="19" t="s">
        <v>38</v>
      </c>
      <c r="D1064" s="19" t="s">
        <v>413</v>
      </c>
      <c r="E1064" s="19" t="s">
        <v>467</v>
      </c>
      <c r="F1064" s="20">
        <v>10098</v>
      </c>
      <c r="G1064" s="20">
        <v>10098</v>
      </c>
      <c r="H1064" s="20" t="s">
        <v>32</v>
      </c>
      <c r="I1064" s="20" t="s">
        <v>395</v>
      </c>
      <c r="J1064" s="20">
        <v>20135414931</v>
      </c>
      <c r="K1064" s="19" t="s">
        <v>496</v>
      </c>
      <c r="L1064" s="19" t="s">
        <v>497</v>
      </c>
      <c r="M1064" s="1" t="s">
        <v>44</v>
      </c>
      <c r="N1064" s="2">
        <v>361532</v>
      </c>
      <c r="O1064" s="1" t="s">
        <v>45</v>
      </c>
      <c r="P1064" s="3">
        <v>24.870425957550601</v>
      </c>
      <c r="Q1064" s="22">
        <f t="shared" si="114"/>
        <v>0.15135349768337159</v>
      </c>
      <c r="R1064" s="23">
        <f t="shared" si="115"/>
        <v>21.106200000000001</v>
      </c>
      <c r="S1064" s="4">
        <v>0.13</v>
      </c>
      <c r="T1064" s="3">
        <v>24.26</v>
      </c>
      <c r="U1064" s="25">
        <f t="shared" si="116"/>
        <v>3.7642259575506003</v>
      </c>
      <c r="V1064" s="26" t="str">
        <f t="shared" si="117"/>
        <v>1009820135414931361532</v>
      </c>
      <c r="W1064" s="27">
        <v>43831</v>
      </c>
      <c r="X1064" s="28"/>
      <c r="Y1064" s="29"/>
      <c r="Z1064" s="30">
        <f t="shared" si="118"/>
        <v>0</v>
      </c>
      <c r="AA1064" s="31"/>
      <c r="AB1064" s="32">
        <f t="shared" si="112"/>
        <v>0</v>
      </c>
      <c r="AC1064" s="31"/>
      <c r="AD1064" s="33">
        <f t="shared" si="113"/>
        <v>0</v>
      </c>
    </row>
    <row r="1065" spans="1:30" s="46" customFormat="1" hidden="1" x14ac:dyDescent="0.2">
      <c r="A1065" s="9">
        <v>2021</v>
      </c>
      <c r="B1065" s="1" t="s">
        <v>3</v>
      </c>
      <c r="C1065" s="19" t="s">
        <v>38</v>
      </c>
      <c r="D1065" s="19" t="s">
        <v>413</v>
      </c>
      <c r="E1065" s="19" t="s">
        <v>467</v>
      </c>
      <c r="F1065" s="20">
        <v>10098</v>
      </c>
      <c r="G1065" s="20">
        <v>10098</v>
      </c>
      <c r="H1065" s="20" t="s">
        <v>32</v>
      </c>
      <c r="I1065" s="20" t="s">
        <v>395</v>
      </c>
      <c r="J1065" s="20">
        <v>20135414931</v>
      </c>
      <c r="K1065" s="19" t="s">
        <v>496</v>
      </c>
      <c r="L1065" s="19" t="s">
        <v>497</v>
      </c>
      <c r="M1065" s="1" t="s">
        <v>35</v>
      </c>
      <c r="N1065" s="2">
        <v>361541</v>
      </c>
      <c r="O1065" s="1" t="s">
        <v>36</v>
      </c>
      <c r="P1065" s="3">
        <v>31.07226</v>
      </c>
      <c r="Q1065" s="22">
        <f t="shared" si="114"/>
        <v>9.5624199848997171E-2</v>
      </c>
      <c r="R1065" s="23">
        <f t="shared" si="115"/>
        <v>28.100999999999999</v>
      </c>
      <c r="S1065" s="4">
        <v>0.13</v>
      </c>
      <c r="T1065" s="3">
        <v>32.299999999999997</v>
      </c>
      <c r="U1065" s="25">
        <f t="shared" si="116"/>
        <v>2.9712600000000009</v>
      </c>
      <c r="V1065" s="26" t="str">
        <f t="shared" si="117"/>
        <v>1009820135414931361541</v>
      </c>
      <c r="W1065" s="27">
        <v>43831</v>
      </c>
      <c r="X1065" s="28"/>
      <c r="Y1065" s="29"/>
      <c r="Z1065" s="30">
        <f t="shared" si="118"/>
        <v>0</v>
      </c>
      <c r="AA1065" s="31"/>
      <c r="AB1065" s="32">
        <f t="shared" si="112"/>
        <v>0</v>
      </c>
      <c r="AC1065" s="31"/>
      <c r="AD1065" s="33">
        <f t="shared" si="113"/>
        <v>0</v>
      </c>
    </row>
    <row r="1066" spans="1:30" s="46" customFormat="1" hidden="1" x14ac:dyDescent="0.2">
      <c r="A1066" s="9">
        <v>2021</v>
      </c>
      <c r="B1066" s="1" t="s">
        <v>3</v>
      </c>
      <c r="C1066" s="35" t="s">
        <v>38</v>
      </c>
      <c r="D1066" s="35" t="s">
        <v>413</v>
      </c>
      <c r="E1066" s="35" t="s">
        <v>467</v>
      </c>
      <c r="F1066" s="36">
        <v>10098</v>
      </c>
      <c r="G1066" s="36">
        <v>10098</v>
      </c>
      <c r="H1066" s="36" t="s">
        <v>32</v>
      </c>
      <c r="I1066" s="36" t="s">
        <v>395</v>
      </c>
      <c r="J1066" s="36">
        <v>20135414931</v>
      </c>
      <c r="K1066" s="35" t="s">
        <v>496</v>
      </c>
      <c r="L1066" s="35" t="s">
        <v>497</v>
      </c>
      <c r="M1066" s="10" t="s">
        <v>35</v>
      </c>
      <c r="N1066" s="37">
        <v>361571</v>
      </c>
      <c r="O1066" s="10" t="s">
        <v>37</v>
      </c>
      <c r="P1066" s="38">
        <v>25.216627835683624</v>
      </c>
      <c r="Q1066" s="39">
        <f t="shared" si="114"/>
        <v>0</v>
      </c>
      <c r="R1066" s="40">
        <f t="shared" si="115"/>
        <v>28.100999999999999</v>
      </c>
      <c r="S1066" s="41">
        <v>0.13</v>
      </c>
      <c r="T1066" s="38">
        <v>32.299999999999997</v>
      </c>
      <c r="U1066" s="42">
        <f t="shared" si="116"/>
        <v>0</v>
      </c>
      <c r="V1066" s="43" t="str">
        <f t="shared" si="117"/>
        <v>1009820135414931361571</v>
      </c>
      <c r="W1066" s="44">
        <v>43831</v>
      </c>
      <c r="X1066" s="45"/>
      <c r="Y1066" s="29"/>
      <c r="Z1066" s="30">
        <f t="shared" si="118"/>
        <v>0</v>
      </c>
      <c r="AA1066" s="31"/>
      <c r="AB1066" s="32">
        <f t="shared" si="112"/>
        <v>0</v>
      </c>
      <c r="AC1066" s="31"/>
      <c r="AD1066" s="33">
        <f t="shared" si="113"/>
        <v>0</v>
      </c>
    </row>
    <row r="1067" spans="1:30" s="46" customFormat="1" hidden="1" x14ac:dyDescent="0.2">
      <c r="A1067" s="9">
        <v>2021</v>
      </c>
      <c r="B1067" s="1" t="s">
        <v>3</v>
      </c>
      <c r="C1067" s="19" t="s">
        <v>38</v>
      </c>
      <c r="D1067" s="19" t="s">
        <v>413</v>
      </c>
      <c r="E1067" s="19" t="s">
        <v>467</v>
      </c>
      <c r="F1067" s="20">
        <v>10098</v>
      </c>
      <c r="G1067" s="20">
        <v>10098</v>
      </c>
      <c r="H1067" s="20" t="s">
        <v>32</v>
      </c>
      <c r="I1067" s="20" t="s">
        <v>395</v>
      </c>
      <c r="J1067" s="20">
        <v>20135414931</v>
      </c>
      <c r="K1067" s="19" t="s">
        <v>496</v>
      </c>
      <c r="L1067" s="19" t="s">
        <v>497</v>
      </c>
      <c r="M1067" s="1" t="s">
        <v>74</v>
      </c>
      <c r="N1067" s="2">
        <v>371470</v>
      </c>
      <c r="O1067" s="1" t="s">
        <v>76</v>
      </c>
      <c r="P1067" s="3">
        <v>47</v>
      </c>
      <c r="Q1067" s="22">
        <f t="shared" si="114"/>
        <v>0.11667234042553198</v>
      </c>
      <c r="R1067" s="23">
        <f t="shared" si="115"/>
        <v>41.516399999999997</v>
      </c>
      <c r="S1067" s="4">
        <v>0.13</v>
      </c>
      <c r="T1067" s="3">
        <v>47.72</v>
      </c>
      <c r="U1067" s="25">
        <f t="shared" si="116"/>
        <v>5.4836000000000027</v>
      </c>
      <c r="V1067" s="26" t="str">
        <f t="shared" si="117"/>
        <v>1009820135414931371470</v>
      </c>
      <c r="W1067" s="27">
        <v>43831</v>
      </c>
      <c r="X1067" s="28"/>
      <c r="Y1067" s="29"/>
      <c r="Z1067" s="30">
        <f t="shared" si="118"/>
        <v>0</v>
      </c>
      <c r="AA1067" s="31"/>
      <c r="AB1067" s="32">
        <f t="shared" si="112"/>
        <v>0</v>
      </c>
      <c r="AC1067" s="31"/>
      <c r="AD1067" s="33">
        <f t="shared" si="113"/>
        <v>0</v>
      </c>
    </row>
    <row r="1068" spans="1:30" s="46" customFormat="1" hidden="1" x14ac:dyDescent="0.2">
      <c r="A1068" s="9">
        <v>2021</v>
      </c>
      <c r="B1068" s="1" t="s">
        <v>3</v>
      </c>
      <c r="C1068" s="19" t="s">
        <v>38</v>
      </c>
      <c r="D1068" s="19" t="s">
        <v>413</v>
      </c>
      <c r="E1068" s="19" t="s">
        <v>467</v>
      </c>
      <c r="F1068" s="20">
        <v>10098</v>
      </c>
      <c r="G1068" s="20">
        <v>10098</v>
      </c>
      <c r="H1068" s="20" t="s">
        <v>41</v>
      </c>
      <c r="I1068" s="20" t="s">
        <v>177</v>
      </c>
      <c r="J1068" s="20">
        <v>20137911982</v>
      </c>
      <c r="K1068" s="19" t="s">
        <v>498</v>
      </c>
      <c r="L1068" s="19"/>
      <c r="M1068" s="1" t="s">
        <v>35</v>
      </c>
      <c r="N1068" s="2">
        <v>361444</v>
      </c>
      <c r="O1068" s="1" t="s">
        <v>54</v>
      </c>
      <c r="P1068" s="3">
        <v>29.02</v>
      </c>
      <c r="Q1068" s="22">
        <f t="shared" si="114"/>
        <v>0.15093039283252929</v>
      </c>
      <c r="R1068" s="23">
        <f t="shared" si="115"/>
        <v>24.64</v>
      </c>
      <c r="S1068" s="4">
        <v>0.12</v>
      </c>
      <c r="T1068" s="3">
        <v>28</v>
      </c>
      <c r="U1068" s="25">
        <f t="shared" si="116"/>
        <v>4.379999999999999</v>
      </c>
      <c r="V1068" s="26" t="str">
        <f t="shared" si="117"/>
        <v>1009820137911982361444</v>
      </c>
      <c r="W1068" s="27">
        <v>43831</v>
      </c>
      <c r="X1068" s="28"/>
      <c r="Y1068" s="29"/>
      <c r="Z1068" s="30">
        <f t="shared" si="118"/>
        <v>0</v>
      </c>
      <c r="AA1068" s="31"/>
      <c r="AB1068" s="32">
        <f t="shared" si="112"/>
        <v>0</v>
      </c>
      <c r="AC1068" s="31"/>
      <c r="AD1068" s="33">
        <f t="shared" si="113"/>
        <v>0</v>
      </c>
    </row>
    <row r="1069" spans="1:30" s="46" customFormat="1" hidden="1" x14ac:dyDescent="0.2">
      <c r="A1069" s="9">
        <v>2021</v>
      </c>
      <c r="B1069" s="1" t="s">
        <v>3</v>
      </c>
      <c r="C1069" s="19" t="s">
        <v>38</v>
      </c>
      <c r="D1069" s="19" t="s">
        <v>413</v>
      </c>
      <c r="E1069" s="19" t="s">
        <v>467</v>
      </c>
      <c r="F1069" s="20">
        <v>10098</v>
      </c>
      <c r="G1069" s="20">
        <v>10098</v>
      </c>
      <c r="H1069" s="20" t="s">
        <v>41</v>
      </c>
      <c r="I1069" s="20" t="s">
        <v>177</v>
      </c>
      <c r="J1069" s="20">
        <v>20137911982</v>
      </c>
      <c r="K1069" s="19" t="s">
        <v>498</v>
      </c>
      <c r="L1069" s="19"/>
      <c r="M1069" s="1" t="s">
        <v>44</v>
      </c>
      <c r="N1069" s="2">
        <v>361535</v>
      </c>
      <c r="O1069" s="1" t="s">
        <v>63</v>
      </c>
      <c r="P1069" s="3">
        <v>40.678559999999997</v>
      </c>
      <c r="Q1069" s="22">
        <f t="shared" si="114"/>
        <v>0.45999563406374266</v>
      </c>
      <c r="R1069" s="23">
        <f t="shared" si="115"/>
        <v>21.9666</v>
      </c>
      <c r="S1069" s="4">
        <v>7.0000000000000007E-2</v>
      </c>
      <c r="T1069" s="3">
        <v>23.62</v>
      </c>
      <c r="U1069" s="25">
        <f t="shared" si="116"/>
        <v>18.711959999999998</v>
      </c>
      <c r="V1069" s="26" t="str">
        <f t="shared" si="117"/>
        <v>1009820137911982361535</v>
      </c>
      <c r="W1069" s="27">
        <v>43831</v>
      </c>
      <c r="X1069" s="28"/>
      <c r="Y1069" s="29"/>
      <c r="Z1069" s="30">
        <f t="shared" si="118"/>
        <v>0</v>
      </c>
      <c r="AA1069" s="31"/>
      <c r="AB1069" s="32">
        <f t="shared" si="112"/>
        <v>0</v>
      </c>
      <c r="AC1069" s="31"/>
      <c r="AD1069" s="33">
        <f t="shared" si="113"/>
        <v>0</v>
      </c>
    </row>
    <row r="1070" spans="1:30" s="46" customFormat="1" hidden="1" x14ac:dyDescent="0.2">
      <c r="A1070" s="9">
        <v>2021</v>
      </c>
      <c r="B1070" s="1" t="s">
        <v>3</v>
      </c>
      <c r="C1070" s="19" t="s">
        <v>38</v>
      </c>
      <c r="D1070" s="19" t="s">
        <v>413</v>
      </c>
      <c r="E1070" s="19" t="s">
        <v>467</v>
      </c>
      <c r="F1070" s="20">
        <v>10098</v>
      </c>
      <c r="G1070" s="20">
        <v>10098</v>
      </c>
      <c r="H1070" s="20" t="s">
        <v>41</v>
      </c>
      <c r="I1070" s="20" t="s">
        <v>177</v>
      </c>
      <c r="J1070" s="20">
        <v>20137911982</v>
      </c>
      <c r="K1070" s="19" t="s">
        <v>498</v>
      </c>
      <c r="L1070" s="19"/>
      <c r="M1070" s="1" t="s">
        <v>44</v>
      </c>
      <c r="N1070" s="2">
        <v>361537</v>
      </c>
      <c r="O1070" s="1" t="s">
        <v>107</v>
      </c>
      <c r="P1070" s="3">
        <v>76.067035200000007</v>
      </c>
      <c r="Q1070" s="39">
        <f t="shared" si="114"/>
        <v>0.31050290231372135</v>
      </c>
      <c r="R1070" s="40">
        <f t="shared" si="115"/>
        <v>52.448</v>
      </c>
      <c r="S1070" s="4">
        <v>0.12</v>
      </c>
      <c r="T1070" s="3">
        <v>59.6</v>
      </c>
      <c r="U1070" s="42">
        <f t="shared" si="116"/>
        <v>23.619035200000006</v>
      </c>
      <c r="V1070" s="43" t="str">
        <f t="shared" si="117"/>
        <v>1009820137911982361537</v>
      </c>
      <c r="W1070" s="27">
        <v>43831</v>
      </c>
      <c r="X1070" s="28"/>
      <c r="Y1070" s="29"/>
      <c r="Z1070" s="30">
        <f t="shared" si="118"/>
        <v>0</v>
      </c>
      <c r="AA1070" s="31"/>
      <c r="AB1070" s="32">
        <f t="shared" si="112"/>
        <v>0</v>
      </c>
      <c r="AC1070" s="31"/>
      <c r="AD1070" s="33">
        <f t="shared" si="113"/>
        <v>0</v>
      </c>
    </row>
    <row r="1071" spans="1:30" s="46" customFormat="1" hidden="1" x14ac:dyDescent="0.2">
      <c r="A1071" s="9">
        <v>2021</v>
      </c>
      <c r="B1071" s="1" t="s">
        <v>3</v>
      </c>
      <c r="C1071" s="19" t="s">
        <v>38</v>
      </c>
      <c r="D1071" s="19" t="s">
        <v>413</v>
      </c>
      <c r="E1071" s="19" t="s">
        <v>467</v>
      </c>
      <c r="F1071" s="20">
        <v>10098</v>
      </c>
      <c r="G1071" s="20">
        <v>10098</v>
      </c>
      <c r="H1071" s="20" t="s">
        <v>41</v>
      </c>
      <c r="I1071" s="20" t="s">
        <v>177</v>
      </c>
      <c r="J1071" s="20">
        <v>20137911982</v>
      </c>
      <c r="K1071" s="19" t="s">
        <v>498</v>
      </c>
      <c r="L1071" s="19"/>
      <c r="M1071" s="1" t="s">
        <v>35</v>
      </c>
      <c r="N1071" s="2">
        <v>361541</v>
      </c>
      <c r="O1071" s="1" t="s">
        <v>36</v>
      </c>
      <c r="P1071" s="3">
        <v>31.07226</v>
      </c>
      <c r="Q1071" s="22">
        <f t="shared" si="114"/>
        <v>0.26808027481747387</v>
      </c>
      <c r="R1071" s="23">
        <f t="shared" si="115"/>
        <v>22.7424</v>
      </c>
      <c r="S1071" s="4">
        <v>0.08</v>
      </c>
      <c r="T1071" s="3">
        <v>24.72</v>
      </c>
      <c r="U1071" s="25">
        <f t="shared" si="116"/>
        <v>8.32986</v>
      </c>
      <c r="V1071" s="26" t="str">
        <f t="shared" si="117"/>
        <v>1009820137911982361541</v>
      </c>
      <c r="W1071" s="27">
        <v>43831</v>
      </c>
      <c r="X1071" s="28"/>
      <c r="Y1071" s="29"/>
      <c r="Z1071" s="30">
        <f t="shared" si="118"/>
        <v>0</v>
      </c>
      <c r="AA1071" s="31"/>
      <c r="AB1071" s="32">
        <f t="shared" si="112"/>
        <v>0</v>
      </c>
      <c r="AC1071" s="31"/>
      <c r="AD1071" s="33">
        <f t="shared" si="113"/>
        <v>0</v>
      </c>
    </row>
    <row r="1072" spans="1:30" s="46" customFormat="1" hidden="1" x14ac:dyDescent="0.2">
      <c r="A1072" s="9">
        <v>2021</v>
      </c>
      <c r="B1072" s="1" t="s">
        <v>3</v>
      </c>
      <c r="C1072" s="19" t="s">
        <v>38</v>
      </c>
      <c r="D1072" s="19" t="s">
        <v>413</v>
      </c>
      <c r="E1072" s="19" t="s">
        <v>467</v>
      </c>
      <c r="F1072" s="20">
        <v>10098</v>
      </c>
      <c r="G1072" s="20">
        <v>10098</v>
      </c>
      <c r="H1072" s="20" t="s">
        <v>41</v>
      </c>
      <c r="I1072" s="20" t="s">
        <v>177</v>
      </c>
      <c r="J1072" s="20">
        <v>20137911982</v>
      </c>
      <c r="K1072" s="19" t="s">
        <v>498</v>
      </c>
      <c r="L1072" s="19"/>
      <c r="M1072" s="1" t="s">
        <v>44</v>
      </c>
      <c r="N1072" s="2">
        <v>361569</v>
      </c>
      <c r="O1072" s="1" t="s">
        <v>64</v>
      </c>
      <c r="P1072" s="3">
        <v>24.49</v>
      </c>
      <c r="Q1072" s="22">
        <f t="shared" si="114"/>
        <v>0.10303797468354425</v>
      </c>
      <c r="R1072" s="23">
        <f t="shared" si="115"/>
        <v>21.9666</v>
      </c>
      <c r="S1072" s="4">
        <v>7.0000000000000007E-2</v>
      </c>
      <c r="T1072" s="3">
        <v>23.62</v>
      </c>
      <c r="U1072" s="25">
        <f t="shared" si="116"/>
        <v>2.5233999999999988</v>
      </c>
      <c r="V1072" s="26" t="str">
        <f t="shared" si="117"/>
        <v>1009820137911982361569</v>
      </c>
      <c r="W1072" s="27">
        <v>43831</v>
      </c>
      <c r="X1072" s="28"/>
      <c r="Y1072" s="29"/>
      <c r="Z1072" s="30">
        <f t="shared" si="118"/>
        <v>0</v>
      </c>
      <c r="AA1072" s="31"/>
      <c r="AB1072" s="32">
        <f t="shared" si="112"/>
        <v>0</v>
      </c>
      <c r="AC1072" s="31"/>
      <c r="AD1072" s="33">
        <f t="shared" si="113"/>
        <v>0</v>
      </c>
    </row>
    <row r="1073" spans="1:30" s="46" customFormat="1" hidden="1" x14ac:dyDescent="0.2">
      <c r="A1073" s="9">
        <v>2021</v>
      </c>
      <c r="B1073" s="1" t="s">
        <v>3</v>
      </c>
      <c r="C1073" s="19" t="s">
        <v>38</v>
      </c>
      <c r="D1073" s="19" t="s">
        <v>413</v>
      </c>
      <c r="E1073" s="19" t="s">
        <v>467</v>
      </c>
      <c r="F1073" s="20">
        <v>10098</v>
      </c>
      <c r="G1073" s="20">
        <v>10098</v>
      </c>
      <c r="H1073" s="20" t="s">
        <v>41</v>
      </c>
      <c r="I1073" s="20" t="s">
        <v>177</v>
      </c>
      <c r="J1073" s="20">
        <v>20137911982</v>
      </c>
      <c r="K1073" s="19" t="s">
        <v>498</v>
      </c>
      <c r="L1073" s="19"/>
      <c r="M1073" s="1" t="s">
        <v>35</v>
      </c>
      <c r="N1073" s="2">
        <v>361571</v>
      </c>
      <c r="O1073" s="1" t="s">
        <v>37</v>
      </c>
      <c r="P1073" s="3">
        <v>25.216627835683624</v>
      </c>
      <c r="Q1073" s="22">
        <f t="shared" si="114"/>
        <v>9.8118902012044096E-2</v>
      </c>
      <c r="R1073" s="23">
        <f t="shared" si="115"/>
        <v>22.7424</v>
      </c>
      <c r="S1073" s="4">
        <v>0.08</v>
      </c>
      <c r="T1073" s="3">
        <v>24.72</v>
      </c>
      <c r="U1073" s="25">
        <f t="shared" si="116"/>
        <v>2.4742278356836245</v>
      </c>
      <c r="V1073" s="26" t="str">
        <f t="shared" si="117"/>
        <v>1009820137911982361571</v>
      </c>
      <c r="W1073" s="27">
        <v>43831</v>
      </c>
      <c r="X1073" s="28"/>
      <c r="Y1073" s="29"/>
      <c r="Z1073" s="30">
        <f t="shared" si="118"/>
        <v>0</v>
      </c>
      <c r="AA1073" s="31"/>
      <c r="AB1073" s="32">
        <f t="shared" si="112"/>
        <v>0</v>
      </c>
      <c r="AC1073" s="31"/>
      <c r="AD1073" s="33">
        <f t="shared" si="113"/>
        <v>0</v>
      </c>
    </row>
    <row r="1074" spans="1:30" s="46" customFormat="1" hidden="1" x14ac:dyDescent="0.2">
      <c r="A1074" s="9">
        <v>2021</v>
      </c>
      <c r="B1074" s="1" t="s">
        <v>3</v>
      </c>
      <c r="C1074" s="19" t="s">
        <v>38</v>
      </c>
      <c r="D1074" s="19" t="s">
        <v>413</v>
      </c>
      <c r="E1074" s="19" t="s">
        <v>467</v>
      </c>
      <c r="F1074" s="20">
        <v>10098</v>
      </c>
      <c r="G1074" s="20">
        <v>10098</v>
      </c>
      <c r="H1074" s="20" t="s">
        <v>41</v>
      </c>
      <c r="I1074" s="20" t="s">
        <v>177</v>
      </c>
      <c r="J1074" s="20">
        <v>20143547788</v>
      </c>
      <c r="K1074" s="19" t="s">
        <v>499</v>
      </c>
      <c r="L1074" s="19"/>
      <c r="M1074" s="1" t="s">
        <v>44</v>
      </c>
      <c r="N1074" s="2">
        <v>360484</v>
      </c>
      <c r="O1074" s="1" t="s">
        <v>185</v>
      </c>
      <c r="P1074" s="3">
        <v>114.38902800000001</v>
      </c>
      <c r="Q1074" s="22">
        <f t="shared" si="114"/>
        <v>0.18695873523813844</v>
      </c>
      <c r="R1074" s="23">
        <f t="shared" si="115"/>
        <v>93.003</v>
      </c>
      <c r="S1074" s="4">
        <v>0.13</v>
      </c>
      <c r="T1074" s="3">
        <v>106.9</v>
      </c>
      <c r="U1074" s="25">
        <f t="shared" si="116"/>
        <v>21.38602800000001</v>
      </c>
      <c r="V1074" s="26" t="str">
        <f t="shared" si="117"/>
        <v>1009820143547788360484</v>
      </c>
      <c r="W1074" s="27">
        <v>43831</v>
      </c>
      <c r="X1074" s="28"/>
      <c r="Y1074" s="29"/>
      <c r="Z1074" s="30">
        <f t="shared" si="118"/>
        <v>0</v>
      </c>
      <c r="AA1074" s="31"/>
      <c r="AB1074" s="32">
        <f t="shared" si="112"/>
        <v>0</v>
      </c>
      <c r="AC1074" s="31"/>
      <c r="AD1074" s="33">
        <f t="shared" si="113"/>
        <v>0</v>
      </c>
    </row>
    <row r="1075" spans="1:30" s="46" customFormat="1" hidden="1" x14ac:dyDescent="0.2">
      <c r="A1075" s="9">
        <v>2021</v>
      </c>
      <c r="B1075" s="1" t="s">
        <v>3</v>
      </c>
      <c r="C1075" s="19" t="s">
        <v>38</v>
      </c>
      <c r="D1075" s="19" t="s">
        <v>413</v>
      </c>
      <c r="E1075" s="19" t="s">
        <v>467</v>
      </c>
      <c r="F1075" s="20">
        <v>10098</v>
      </c>
      <c r="G1075" s="20">
        <v>10098</v>
      </c>
      <c r="H1075" s="20" t="s">
        <v>41</v>
      </c>
      <c r="I1075" s="20" t="s">
        <v>177</v>
      </c>
      <c r="J1075" s="20">
        <v>20143547788</v>
      </c>
      <c r="K1075" s="19" t="s">
        <v>499</v>
      </c>
      <c r="L1075" s="19"/>
      <c r="M1075" s="1" t="s">
        <v>48</v>
      </c>
      <c r="N1075" s="2">
        <v>360521</v>
      </c>
      <c r="O1075" s="1" t="s">
        <v>71</v>
      </c>
      <c r="P1075" s="3">
        <v>49.137660000000004</v>
      </c>
      <c r="Q1075" s="22">
        <f t="shared" si="114"/>
        <v>0.18661572406988869</v>
      </c>
      <c r="R1075" s="23">
        <f t="shared" si="115"/>
        <v>39.967799999999997</v>
      </c>
      <c r="S1075" s="4">
        <v>0.13</v>
      </c>
      <c r="T1075" s="3">
        <v>45.94</v>
      </c>
      <c r="U1075" s="25">
        <f t="shared" si="116"/>
        <v>9.169860000000007</v>
      </c>
      <c r="V1075" s="26" t="str">
        <f t="shared" si="117"/>
        <v>1009820143547788360521</v>
      </c>
      <c r="W1075" s="27">
        <v>43831</v>
      </c>
      <c r="X1075" s="28"/>
      <c r="Y1075" s="29"/>
      <c r="Z1075" s="30">
        <f t="shared" si="118"/>
        <v>0</v>
      </c>
      <c r="AA1075" s="31"/>
      <c r="AB1075" s="32">
        <f t="shared" si="112"/>
        <v>0</v>
      </c>
      <c r="AC1075" s="31"/>
      <c r="AD1075" s="33">
        <f t="shared" si="113"/>
        <v>0</v>
      </c>
    </row>
    <row r="1076" spans="1:30" s="46" customFormat="1" hidden="1" x14ac:dyDescent="0.2">
      <c r="A1076" s="9">
        <v>2021</v>
      </c>
      <c r="B1076" s="1" t="s">
        <v>3</v>
      </c>
      <c r="C1076" s="19" t="s">
        <v>38</v>
      </c>
      <c r="D1076" s="19" t="s">
        <v>413</v>
      </c>
      <c r="E1076" s="19" t="s">
        <v>467</v>
      </c>
      <c r="F1076" s="20">
        <v>10098</v>
      </c>
      <c r="G1076" s="20">
        <v>10098</v>
      </c>
      <c r="H1076" s="20" t="s">
        <v>41</v>
      </c>
      <c r="I1076" s="20" t="s">
        <v>177</v>
      </c>
      <c r="J1076" s="20">
        <v>20143547788</v>
      </c>
      <c r="K1076" s="19" t="s">
        <v>499</v>
      </c>
      <c r="L1076" s="19"/>
      <c r="M1076" s="1" t="s">
        <v>35</v>
      </c>
      <c r="N1076" s="2">
        <v>361085</v>
      </c>
      <c r="O1076" s="1" t="s">
        <v>62</v>
      </c>
      <c r="P1076" s="3">
        <v>11.512776761200001</v>
      </c>
      <c r="Q1076" s="22">
        <f t="shared" si="114"/>
        <v>0.14985757102617292</v>
      </c>
      <c r="R1076" s="23">
        <f t="shared" si="115"/>
        <v>9.7874999999999996</v>
      </c>
      <c r="S1076" s="4">
        <v>0.13</v>
      </c>
      <c r="T1076" s="3">
        <v>11.25</v>
      </c>
      <c r="U1076" s="25">
        <f t="shared" si="116"/>
        <v>1.7252767612000017</v>
      </c>
      <c r="V1076" s="26" t="str">
        <f t="shared" si="117"/>
        <v>1009820143547788361085</v>
      </c>
      <c r="W1076" s="27">
        <v>43831</v>
      </c>
      <c r="X1076" s="28"/>
      <c r="Y1076" s="29"/>
      <c r="Z1076" s="30">
        <f t="shared" si="118"/>
        <v>0</v>
      </c>
      <c r="AA1076" s="31"/>
      <c r="AB1076" s="32">
        <f t="shared" si="112"/>
        <v>0</v>
      </c>
      <c r="AC1076" s="31"/>
      <c r="AD1076" s="33">
        <f t="shared" si="113"/>
        <v>0</v>
      </c>
    </row>
    <row r="1077" spans="1:30" s="46" customFormat="1" hidden="1" x14ac:dyDescent="0.2">
      <c r="A1077" s="9">
        <v>2021</v>
      </c>
      <c r="B1077" s="1" t="s">
        <v>3</v>
      </c>
      <c r="C1077" s="19" t="s">
        <v>38</v>
      </c>
      <c r="D1077" s="19" t="s">
        <v>413</v>
      </c>
      <c r="E1077" s="19" t="s">
        <v>467</v>
      </c>
      <c r="F1077" s="20">
        <v>10098</v>
      </c>
      <c r="G1077" s="20">
        <v>10098</v>
      </c>
      <c r="H1077" s="20" t="s">
        <v>41</v>
      </c>
      <c r="I1077" s="20" t="s">
        <v>177</v>
      </c>
      <c r="J1077" s="20">
        <v>20143547788</v>
      </c>
      <c r="K1077" s="19" t="s">
        <v>499</v>
      </c>
      <c r="L1077" s="19"/>
      <c r="M1077" s="1" t="s">
        <v>44</v>
      </c>
      <c r="N1077" s="2">
        <v>361179</v>
      </c>
      <c r="O1077" s="1" t="s">
        <v>58</v>
      </c>
      <c r="P1077" s="3">
        <v>100.729512</v>
      </c>
      <c r="Q1077" s="22">
        <f t="shared" si="114"/>
        <v>0.18674082328523534</v>
      </c>
      <c r="R1077" s="23">
        <f t="shared" si="115"/>
        <v>81.919200000000004</v>
      </c>
      <c r="S1077" s="4">
        <v>0.13</v>
      </c>
      <c r="T1077" s="3">
        <v>94.16</v>
      </c>
      <c r="U1077" s="25">
        <f t="shared" si="116"/>
        <v>18.810311999999996</v>
      </c>
      <c r="V1077" s="26" t="str">
        <f t="shared" si="117"/>
        <v>1009820143547788361179</v>
      </c>
      <c r="W1077" s="27">
        <v>43831</v>
      </c>
      <c r="X1077" s="28"/>
      <c r="Y1077" s="29"/>
      <c r="Z1077" s="30">
        <f t="shared" si="118"/>
        <v>0</v>
      </c>
      <c r="AA1077" s="31"/>
      <c r="AB1077" s="32">
        <f t="shared" si="112"/>
        <v>0</v>
      </c>
      <c r="AC1077" s="31"/>
      <c r="AD1077" s="33">
        <f t="shared" si="113"/>
        <v>0</v>
      </c>
    </row>
    <row r="1078" spans="1:30" s="46" customFormat="1" hidden="1" x14ac:dyDescent="0.2">
      <c r="A1078" s="9">
        <v>2021</v>
      </c>
      <c r="B1078" s="1" t="s">
        <v>3</v>
      </c>
      <c r="C1078" s="19" t="s">
        <v>38</v>
      </c>
      <c r="D1078" s="19" t="s">
        <v>413</v>
      </c>
      <c r="E1078" s="19" t="s">
        <v>467</v>
      </c>
      <c r="F1078" s="20">
        <v>10098</v>
      </c>
      <c r="G1078" s="20">
        <v>10098</v>
      </c>
      <c r="H1078" s="20" t="s">
        <v>41</v>
      </c>
      <c r="I1078" s="20" t="s">
        <v>177</v>
      </c>
      <c r="J1078" s="20">
        <v>20143547788</v>
      </c>
      <c r="K1078" s="19" t="s">
        <v>499</v>
      </c>
      <c r="L1078" s="19"/>
      <c r="M1078" s="1" t="s">
        <v>35</v>
      </c>
      <c r="N1078" s="2">
        <v>361358</v>
      </c>
      <c r="O1078" s="1" t="s">
        <v>114</v>
      </c>
      <c r="P1078" s="3">
        <v>32.162832000000002</v>
      </c>
      <c r="Q1078" s="39">
        <f t="shared" si="114"/>
        <v>6.8935813861167317E-2</v>
      </c>
      <c r="R1078" s="40">
        <f t="shared" si="115"/>
        <v>29.945661000000005</v>
      </c>
      <c r="S1078" s="4">
        <v>0.13</v>
      </c>
      <c r="T1078" s="3">
        <v>34.420300000000005</v>
      </c>
      <c r="U1078" s="42">
        <f t="shared" si="116"/>
        <v>2.2171709999999969</v>
      </c>
      <c r="V1078" s="43" t="str">
        <f t="shared" si="117"/>
        <v>1009820143547788361358</v>
      </c>
      <c r="W1078" s="27">
        <v>43831</v>
      </c>
      <c r="X1078" s="28"/>
      <c r="Y1078" s="29"/>
      <c r="Z1078" s="30">
        <f t="shared" si="118"/>
        <v>0</v>
      </c>
      <c r="AA1078" s="31"/>
      <c r="AB1078" s="32">
        <f t="shared" si="112"/>
        <v>0</v>
      </c>
      <c r="AC1078" s="31"/>
      <c r="AD1078" s="33">
        <f t="shared" si="113"/>
        <v>0</v>
      </c>
    </row>
    <row r="1079" spans="1:30" s="46" customFormat="1" hidden="1" x14ac:dyDescent="0.2">
      <c r="A1079" s="9">
        <v>2021</v>
      </c>
      <c r="B1079" s="1" t="s">
        <v>3</v>
      </c>
      <c r="C1079" s="19" t="s">
        <v>38</v>
      </c>
      <c r="D1079" s="19" t="s">
        <v>413</v>
      </c>
      <c r="E1079" s="19" t="s">
        <v>467</v>
      </c>
      <c r="F1079" s="20">
        <v>10098</v>
      </c>
      <c r="G1079" s="20">
        <v>10098</v>
      </c>
      <c r="H1079" s="20" t="s">
        <v>41</v>
      </c>
      <c r="I1079" s="20" t="s">
        <v>177</v>
      </c>
      <c r="J1079" s="20">
        <v>20143547788</v>
      </c>
      <c r="K1079" s="19" t="s">
        <v>499</v>
      </c>
      <c r="L1079" s="19"/>
      <c r="M1079" s="1" t="s">
        <v>35</v>
      </c>
      <c r="N1079" s="2">
        <v>361377</v>
      </c>
      <c r="O1079" s="1" t="s">
        <v>83</v>
      </c>
      <c r="P1079" s="3">
        <v>53.654772600000001</v>
      </c>
      <c r="Q1079" s="22">
        <f t="shared" si="114"/>
        <v>0.21569139219499744</v>
      </c>
      <c r="R1079" s="23">
        <f t="shared" si="115"/>
        <v>42.081899999999997</v>
      </c>
      <c r="S1079" s="4">
        <v>0.13</v>
      </c>
      <c r="T1079" s="3">
        <v>48.37</v>
      </c>
      <c r="U1079" s="25">
        <f t="shared" si="116"/>
        <v>11.572872600000004</v>
      </c>
      <c r="V1079" s="26" t="str">
        <f t="shared" si="117"/>
        <v>1009820143547788361377</v>
      </c>
      <c r="W1079" s="27">
        <v>43831</v>
      </c>
      <c r="X1079" s="28"/>
      <c r="Y1079" s="29"/>
      <c r="Z1079" s="30">
        <f t="shared" si="118"/>
        <v>0</v>
      </c>
      <c r="AA1079" s="31"/>
      <c r="AB1079" s="32">
        <f t="shared" si="112"/>
        <v>0</v>
      </c>
      <c r="AC1079" s="31"/>
      <c r="AD1079" s="33">
        <f t="shared" si="113"/>
        <v>0</v>
      </c>
    </row>
    <row r="1080" spans="1:30" s="46" customFormat="1" hidden="1" x14ac:dyDescent="0.2">
      <c r="A1080" s="9">
        <v>2021</v>
      </c>
      <c r="B1080" s="1" t="s">
        <v>3</v>
      </c>
      <c r="C1080" s="19" t="s">
        <v>38</v>
      </c>
      <c r="D1080" s="19" t="s">
        <v>413</v>
      </c>
      <c r="E1080" s="19" t="s">
        <v>467</v>
      </c>
      <c r="F1080" s="20">
        <v>10098</v>
      </c>
      <c r="G1080" s="20">
        <v>10098</v>
      </c>
      <c r="H1080" s="20" t="s">
        <v>41</v>
      </c>
      <c r="I1080" s="20" t="s">
        <v>177</v>
      </c>
      <c r="J1080" s="20">
        <v>20143547788</v>
      </c>
      <c r="K1080" s="19" t="s">
        <v>499</v>
      </c>
      <c r="L1080" s="19"/>
      <c r="M1080" s="1" t="s">
        <v>48</v>
      </c>
      <c r="N1080" s="2">
        <v>361424</v>
      </c>
      <c r="O1080" s="1" t="s">
        <v>84</v>
      </c>
      <c r="P1080" s="3">
        <v>58.115912399999999</v>
      </c>
      <c r="Q1080" s="22">
        <f t="shared" si="114"/>
        <v>0.23023836067314329</v>
      </c>
      <c r="R1080" s="23">
        <f t="shared" si="115"/>
        <v>44.735399999999998</v>
      </c>
      <c r="S1080" s="4">
        <v>0.13</v>
      </c>
      <c r="T1080" s="3">
        <v>51.42</v>
      </c>
      <c r="U1080" s="25">
        <f t="shared" si="116"/>
        <v>13.380512400000001</v>
      </c>
      <c r="V1080" s="26" t="str">
        <f t="shared" si="117"/>
        <v>1009820143547788361424</v>
      </c>
      <c r="W1080" s="27">
        <v>43831</v>
      </c>
      <c r="X1080" s="28"/>
      <c r="Y1080" s="29"/>
      <c r="Z1080" s="30">
        <f t="shared" si="118"/>
        <v>0</v>
      </c>
      <c r="AA1080" s="31"/>
      <c r="AB1080" s="32">
        <f t="shared" si="112"/>
        <v>0</v>
      </c>
      <c r="AC1080" s="31"/>
      <c r="AD1080" s="33">
        <f t="shared" si="113"/>
        <v>0</v>
      </c>
    </row>
    <row r="1081" spans="1:30" s="46" customFormat="1" hidden="1" x14ac:dyDescent="0.2">
      <c r="A1081" s="9">
        <v>2021</v>
      </c>
      <c r="B1081" s="1" t="s">
        <v>3</v>
      </c>
      <c r="C1081" s="19" t="s">
        <v>38</v>
      </c>
      <c r="D1081" s="19" t="s">
        <v>413</v>
      </c>
      <c r="E1081" s="19" t="s">
        <v>467</v>
      </c>
      <c r="F1081" s="20">
        <v>10098</v>
      </c>
      <c r="G1081" s="20">
        <v>10098</v>
      </c>
      <c r="H1081" s="20" t="s">
        <v>41</v>
      </c>
      <c r="I1081" s="20" t="s">
        <v>177</v>
      </c>
      <c r="J1081" s="20">
        <v>20143547788</v>
      </c>
      <c r="K1081" s="19" t="s">
        <v>499</v>
      </c>
      <c r="L1081" s="19"/>
      <c r="M1081" s="1" t="s">
        <v>44</v>
      </c>
      <c r="N1081" s="2">
        <v>361532</v>
      </c>
      <c r="O1081" s="1" t="s">
        <v>45</v>
      </c>
      <c r="P1081" s="3">
        <v>24.870425957550601</v>
      </c>
      <c r="Q1081" s="22">
        <f t="shared" si="114"/>
        <v>0.18668461752425358</v>
      </c>
      <c r="R1081" s="23">
        <f t="shared" si="115"/>
        <v>20.227499999999999</v>
      </c>
      <c r="S1081" s="4">
        <v>0.13</v>
      </c>
      <c r="T1081" s="3">
        <v>23.25</v>
      </c>
      <c r="U1081" s="25">
        <f t="shared" si="116"/>
        <v>4.6429259575506023</v>
      </c>
      <c r="V1081" s="26" t="str">
        <f t="shared" si="117"/>
        <v>1009820143547788361532</v>
      </c>
      <c r="W1081" s="27">
        <v>43831</v>
      </c>
      <c r="X1081" s="28"/>
      <c r="Y1081" s="29"/>
      <c r="Z1081" s="30">
        <f t="shared" si="118"/>
        <v>0</v>
      </c>
      <c r="AA1081" s="31"/>
      <c r="AB1081" s="32">
        <f t="shared" si="112"/>
        <v>0</v>
      </c>
      <c r="AC1081" s="31"/>
      <c r="AD1081" s="33">
        <f t="shared" si="113"/>
        <v>0</v>
      </c>
    </row>
    <row r="1082" spans="1:30" s="46" customFormat="1" hidden="1" x14ac:dyDescent="0.2">
      <c r="A1082" s="9">
        <v>2021</v>
      </c>
      <c r="B1082" s="1" t="s">
        <v>3</v>
      </c>
      <c r="C1082" s="19" t="s">
        <v>38</v>
      </c>
      <c r="D1082" s="19" t="s">
        <v>413</v>
      </c>
      <c r="E1082" s="19" t="s">
        <v>467</v>
      </c>
      <c r="F1082" s="20">
        <v>10098</v>
      </c>
      <c r="G1082" s="20">
        <v>10098</v>
      </c>
      <c r="H1082" s="20" t="s">
        <v>41</v>
      </c>
      <c r="I1082" s="20" t="s">
        <v>177</v>
      </c>
      <c r="J1082" s="20">
        <v>20143547788</v>
      </c>
      <c r="K1082" s="19" t="s">
        <v>499</v>
      </c>
      <c r="L1082" s="19"/>
      <c r="M1082" s="1" t="s">
        <v>44</v>
      </c>
      <c r="N1082" s="2">
        <v>361537</v>
      </c>
      <c r="O1082" s="1" t="s">
        <v>107</v>
      </c>
      <c r="P1082" s="3">
        <v>76.067035200000007</v>
      </c>
      <c r="Q1082" s="22">
        <f t="shared" si="114"/>
        <v>0.1799470054802399</v>
      </c>
      <c r="R1082" s="23">
        <f t="shared" si="115"/>
        <v>62.379000000000005</v>
      </c>
      <c r="S1082" s="4">
        <v>0.1</v>
      </c>
      <c r="T1082" s="3">
        <v>69.31</v>
      </c>
      <c r="U1082" s="25">
        <f t="shared" si="116"/>
        <v>13.688035200000002</v>
      </c>
      <c r="V1082" s="26" t="str">
        <f t="shared" si="117"/>
        <v>1009820143547788361537</v>
      </c>
      <c r="W1082" s="27">
        <v>43831</v>
      </c>
      <c r="X1082" s="28"/>
      <c r="Y1082" s="29"/>
      <c r="Z1082" s="30">
        <f t="shared" si="118"/>
        <v>0</v>
      </c>
      <c r="AA1082" s="31"/>
      <c r="AB1082" s="32">
        <f t="shared" si="112"/>
        <v>0</v>
      </c>
      <c r="AC1082" s="31"/>
      <c r="AD1082" s="33">
        <f t="shared" si="113"/>
        <v>0</v>
      </c>
    </row>
    <row r="1083" spans="1:30" s="46" customFormat="1" hidden="1" x14ac:dyDescent="0.2">
      <c r="A1083" s="9">
        <v>2021</v>
      </c>
      <c r="B1083" s="1" t="s">
        <v>3</v>
      </c>
      <c r="C1083" s="19" t="s">
        <v>38</v>
      </c>
      <c r="D1083" s="19" t="s">
        <v>413</v>
      </c>
      <c r="E1083" s="19" t="s">
        <v>467</v>
      </c>
      <c r="F1083" s="20">
        <v>10098</v>
      </c>
      <c r="G1083" s="20">
        <v>10098</v>
      </c>
      <c r="H1083" s="20" t="s">
        <v>41</v>
      </c>
      <c r="I1083" s="20" t="s">
        <v>177</v>
      </c>
      <c r="J1083" s="20">
        <v>20143547788</v>
      </c>
      <c r="K1083" s="19" t="s">
        <v>499</v>
      </c>
      <c r="L1083" s="19"/>
      <c r="M1083" s="1" t="s">
        <v>44</v>
      </c>
      <c r="N1083" s="2">
        <v>361538</v>
      </c>
      <c r="O1083" s="1" t="s">
        <v>213</v>
      </c>
      <c r="P1083" s="3">
        <v>149.70571200000001</v>
      </c>
      <c r="Q1083" s="22">
        <f t="shared" si="114"/>
        <v>0.18053427380245857</v>
      </c>
      <c r="R1083" s="23">
        <f t="shared" si="115"/>
        <v>122.67869999999999</v>
      </c>
      <c r="S1083" s="4">
        <v>0.13</v>
      </c>
      <c r="T1083" s="3">
        <v>141.01</v>
      </c>
      <c r="U1083" s="25">
        <f t="shared" si="116"/>
        <v>27.027012000000013</v>
      </c>
      <c r="V1083" s="26" t="str">
        <f t="shared" si="117"/>
        <v>1009820143547788361538</v>
      </c>
      <c r="W1083" s="27">
        <v>43831</v>
      </c>
      <c r="X1083" s="28"/>
      <c r="Y1083" s="29"/>
      <c r="Z1083" s="30">
        <f t="shared" si="118"/>
        <v>0</v>
      </c>
      <c r="AA1083" s="31"/>
      <c r="AB1083" s="32">
        <f t="shared" si="112"/>
        <v>0</v>
      </c>
      <c r="AC1083" s="31"/>
      <c r="AD1083" s="33">
        <f t="shared" si="113"/>
        <v>0</v>
      </c>
    </row>
    <row r="1084" spans="1:30" s="46" customFormat="1" hidden="1" x14ac:dyDescent="0.2">
      <c r="A1084" s="9">
        <v>2021</v>
      </c>
      <c r="B1084" s="1" t="s">
        <v>3</v>
      </c>
      <c r="C1084" s="19" t="s">
        <v>38</v>
      </c>
      <c r="D1084" s="19" t="s">
        <v>413</v>
      </c>
      <c r="E1084" s="19" t="s">
        <v>467</v>
      </c>
      <c r="F1084" s="20">
        <v>10098</v>
      </c>
      <c r="G1084" s="20">
        <v>10098</v>
      </c>
      <c r="H1084" s="20" t="s">
        <v>41</v>
      </c>
      <c r="I1084" s="20" t="s">
        <v>177</v>
      </c>
      <c r="J1084" s="20">
        <v>20143547788</v>
      </c>
      <c r="K1084" s="19" t="s">
        <v>499</v>
      </c>
      <c r="L1084" s="19"/>
      <c r="M1084" s="1" t="s">
        <v>35</v>
      </c>
      <c r="N1084" s="2">
        <v>361541</v>
      </c>
      <c r="O1084" s="1" t="s">
        <v>36</v>
      </c>
      <c r="P1084" s="3">
        <v>31.07226</v>
      </c>
      <c r="Q1084" s="22">
        <f t="shared" si="114"/>
        <v>0.18662176487967075</v>
      </c>
      <c r="R1084" s="23">
        <f t="shared" si="115"/>
        <v>25.273500000000002</v>
      </c>
      <c r="S1084" s="4">
        <v>0.13</v>
      </c>
      <c r="T1084" s="3">
        <v>29.05</v>
      </c>
      <c r="U1084" s="25">
        <f t="shared" si="116"/>
        <v>5.7987599999999979</v>
      </c>
      <c r="V1084" s="26" t="str">
        <f t="shared" si="117"/>
        <v>1009820143547788361541</v>
      </c>
      <c r="W1084" s="27">
        <v>43831</v>
      </c>
      <c r="X1084" s="28"/>
      <c r="Y1084" s="29"/>
      <c r="Z1084" s="30">
        <f t="shared" si="118"/>
        <v>0</v>
      </c>
      <c r="AA1084" s="31"/>
      <c r="AB1084" s="32">
        <f t="shared" si="112"/>
        <v>0</v>
      </c>
      <c r="AC1084" s="31"/>
      <c r="AD1084" s="33">
        <f t="shared" si="113"/>
        <v>0</v>
      </c>
    </row>
    <row r="1085" spans="1:30" s="46" customFormat="1" hidden="1" x14ac:dyDescent="0.2">
      <c r="A1085" s="9">
        <v>2021</v>
      </c>
      <c r="B1085" s="1" t="s">
        <v>3</v>
      </c>
      <c r="C1085" s="35" t="s">
        <v>38</v>
      </c>
      <c r="D1085" s="35" t="s">
        <v>413</v>
      </c>
      <c r="E1085" s="35" t="s">
        <v>467</v>
      </c>
      <c r="F1085" s="36">
        <v>10098</v>
      </c>
      <c r="G1085" s="36">
        <v>10098</v>
      </c>
      <c r="H1085" s="36" t="s">
        <v>41</v>
      </c>
      <c r="I1085" s="36" t="s">
        <v>177</v>
      </c>
      <c r="J1085" s="36">
        <v>20143547788</v>
      </c>
      <c r="K1085" s="35" t="s">
        <v>499</v>
      </c>
      <c r="L1085" s="35"/>
      <c r="M1085" s="10" t="s">
        <v>35</v>
      </c>
      <c r="N1085" s="37">
        <v>361571</v>
      </c>
      <c r="O1085" s="10" t="s">
        <v>37</v>
      </c>
      <c r="P1085" s="38">
        <v>25.216627835683624</v>
      </c>
      <c r="Q1085" s="22">
        <f t="shared" si="114"/>
        <v>0</v>
      </c>
      <c r="R1085" s="23">
        <f t="shared" si="115"/>
        <v>25.273500000000002</v>
      </c>
      <c r="S1085" s="41">
        <v>0.13</v>
      </c>
      <c r="T1085" s="38">
        <v>29.05</v>
      </c>
      <c r="U1085" s="25">
        <f t="shared" si="116"/>
        <v>0</v>
      </c>
      <c r="V1085" s="26" t="str">
        <f t="shared" si="117"/>
        <v>1009820143547788361571</v>
      </c>
      <c r="W1085" s="44">
        <v>43831</v>
      </c>
      <c r="X1085" s="45"/>
      <c r="Y1085" s="29"/>
      <c r="Z1085" s="30">
        <f t="shared" si="118"/>
        <v>0</v>
      </c>
      <c r="AA1085" s="31"/>
      <c r="AB1085" s="32">
        <f t="shared" si="112"/>
        <v>0</v>
      </c>
      <c r="AC1085" s="31"/>
      <c r="AD1085" s="33">
        <f t="shared" si="113"/>
        <v>0</v>
      </c>
    </row>
    <row r="1086" spans="1:30" s="46" customFormat="1" hidden="1" x14ac:dyDescent="0.2">
      <c r="A1086" s="9">
        <v>2021</v>
      </c>
      <c r="B1086" s="1" t="s">
        <v>3</v>
      </c>
      <c r="C1086" s="19" t="s">
        <v>38</v>
      </c>
      <c r="D1086" s="19" t="s">
        <v>413</v>
      </c>
      <c r="E1086" s="19" t="s">
        <v>467</v>
      </c>
      <c r="F1086" s="20">
        <v>10098</v>
      </c>
      <c r="G1086" s="20">
        <v>10098</v>
      </c>
      <c r="H1086" s="20" t="s">
        <v>208</v>
      </c>
      <c r="I1086" s="20" t="s">
        <v>299</v>
      </c>
      <c r="J1086" s="20">
        <v>20172977911</v>
      </c>
      <c r="K1086" s="19" t="s">
        <v>500</v>
      </c>
      <c r="L1086" s="19"/>
      <c r="M1086" s="1" t="s">
        <v>35</v>
      </c>
      <c r="N1086" s="2">
        <v>361541</v>
      </c>
      <c r="O1086" s="1" t="s">
        <v>36</v>
      </c>
      <c r="P1086" s="3">
        <v>31.07226</v>
      </c>
      <c r="Q1086" s="22">
        <f t="shared" si="114"/>
        <v>7.0424874148195094E-2</v>
      </c>
      <c r="R1086" s="23">
        <f t="shared" si="115"/>
        <v>28.884000000000004</v>
      </c>
      <c r="S1086" s="4">
        <v>0.13</v>
      </c>
      <c r="T1086" s="3">
        <v>33.200000000000003</v>
      </c>
      <c r="U1086" s="25">
        <f t="shared" si="116"/>
        <v>2.1882599999999961</v>
      </c>
      <c r="V1086" s="26" t="str">
        <f t="shared" si="117"/>
        <v>1009820172977911361541</v>
      </c>
      <c r="W1086" s="27">
        <v>43831</v>
      </c>
      <c r="X1086" s="28"/>
      <c r="Y1086" s="29"/>
      <c r="Z1086" s="30">
        <f t="shared" si="118"/>
        <v>0</v>
      </c>
      <c r="AA1086" s="31"/>
      <c r="AB1086" s="32">
        <f t="shared" si="112"/>
        <v>0</v>
      </c>
      <c r="AC1086" s="31"/>
      <c r="AD1086" s="33">
        <f t="shared" si="113"/>
        <v>0</v>
      </c>
    </row>
    <row r="1087" spans="1:30" s="46" customFormat="1" hidden="1" x14ac:dyDescent="0.2">
      <c r="A1087" s="9">
        <v>2021</v>
      </c>
      <c r="B1087" s="1" t="s">
        <v>3</v>
      </c>
      <c r="C1087" s="35" t="s">
        <v>38</v>
      </c>
      <c r="D1087" s="35" t="s">
        <v>413</v>
      </c>
      <c r="E1087" s="35" t="s">
        <v>467</v>
      </c>
      <c r="F1087" s="36">
        <v>10098</v>
      </c>
      <c r="G1087" s="36">
        <v>10098</v>
      </c>
      <c r="H1087" s="36" t="s">
        <v>208</v>
      </c>
      <c r="I1087" s="36" t="s">
        <v>299</v>
      </c>
      <c r="J1087" s="36">
        <v>20172977911</v>
      </c>
      <c r="K1087" s="35" t="s">
        <v>500</v>
      </c>
      <c r="L1087" s="35"/>
      <c r="M1087" s="10" t="s">
        <v>35</v>
      </c>
      <c r="N1087" s="37">
        <v>361571</v>
      </c>
      <c r="O1087" s="10" t="s">
        <v>37</v>
      </c>
      <c r="P1087" s="38">
        <v>25.216627835683624</v>
      </c>
      <c r="Q1087" s="22">
        <f t="shared" si="114"/>
        <v>0</v>
      </c>
      <c r="R1087" s="23">
        <f t="shared" si="115"/>
        <v>28.884000000000004</v>
      </c>
      <c r="S1087" s="41">
        <v>0.13</v>
      </c>
      <c r="T1087" s="38">
        <v>33.200000000000003</v>
      </c>
      <c r="U1087" s="25">
        <f t="shared" si="116"/>
        <v>0</v>
      </c>
      <c r="V1087" s="26" t="str">
        <f t="shared" si="117"/>
        <v>1009820172977911361571</v>
      </c>
      <c r="W1087" s="44">
        <v>43831</v>
      </c>
      <c r="X1087" s="45"/>
      <c r="Y1087" s="29"/>
      <c r="Z1087" s="30">
        <f t="shared" si="118"/>
        <v>0</v>
      </c>
      <c r="AA1087" s="31"/>
      <c r="AB1087" s="32">
        <f t="shared" si="112"/>
        <v>0</v>
      </c>
      <c r="AC1087" s="31"/>
      <c r="AD1087" s="33">
        <f t="shared" si="113"/>
        <v>0</v>
      </c>
    </row>
    <row r="1088" spans="1:30" s="46" customFormat="1" x14ac:dyDescent="0.2">
      <c r="A1088" s="9">
        <v>2021</v>
      </c>
      <c r="B1088" s="1" t="s">
        <v>3</v>
      </c>
      <c r="C1088" s="19" t="s">
        <v>38</v>
      </c>
      <c r="D1088" s="19" t="s">
        <v>413</v>
      </c>
      <c r="E1088" s="19" t="s">
        <v>467</v>
      </c>
      <c r="F1088" s="20">
        <v>10098</v>
      </c>
      <c r="G1088" s="20">
        <v>10098</v>
      </c>
      <c r="H1088" s="20" t="s">
        <v>208</v>
      </c>
      <c r="I1088" s="20" t="s">
        <v>501</v>
      </c>
      <c r="J1088" s="20">
        <v>20202380621</v>
      </c>
      <c r="K1088" s="19" t="s">
        <v>502</v>
      </c>
      <c r="L1088" s="19"/>
      <c r="M1088" s="1" t="s">
        <v>81</v>
      </c>
      <c r="N1088" s="2">
        <v>360664</v>
      </c>
      <c r="O1088" s="1" t="s">
        <v>82</v>
      </c>
      <c r="P1088" s="3">
        <v>53.640241199999998</v>
      </c>
      <c r="Q1088" s="22">
        <f t="shared" si="114"/>
        <v>9.9999999999999978E-2</v>
      </c>
      <c r="R1088" s="23">
        <f t="shared" si="115"/>
        <v>48.276217080000002</v>
      </c>
      <c r="S1088" s="4">
        <v>7.0000000000000007E-2</v>
      </c>
      <c r="T1088" s="3">
        <v>51.909910838709685</v>
      </c>
      <c r="U1088" s="25">
        <f t="shared" si="116"/>
        <v>5.3640241199999963</v>
      </c>
      <c r="V1088" s="26" t="str">
        <f t="shared" si="117"/>
        <v>1009820202380621360664</v>
      </c>
      <c r="W1088" s="27">
        <v>44105</v>
      </c>
      <c r="X1088" s="28">
        <v>600</v>
      </c>
      <c r="Y1088" s="29"/>
      <c r="Z1088" s="30">
        <f t="shared" si="118"/>
        <v>0</v>
      </c>
      <c r="AA1088" s="31"/>
      <c r="AB1088" s="32">
        <f t="shared" si="112"/>
        <v>0</v>
      </c>
      <c r="AC1088" s="31"/>
      <c r="AD1088" s="33">
        <f t="shared" si="113"/>
        <v>0</v>
      </c>
    </row>
    <row r="1089" spans="1:30" s="46" customFormat="1" hidden="1" x14ac:dyDescent="0.2">
      <c r="A1089" s="9">
        <v>2021</v>
      </c>
      <c r="B1089" s="1" t="s">
        <v>3</v>
      </c>
      <c r="C1089" s="19" t="s">
        <v>38</v>
      </c>
      <c r="D1089" s="19" t="s">
        <v>413</v>
      </c>
      <c r="E1089" s="19" t="s">
        <v>467</v>
      </c>
      <c r="F1089" s="20">
        <v>10098</v>
      </c>
      <c r="G1089" s="20">
        <v>10098</v>
      </c>
      <c r="H1089" s="20" t="s">
        <v>208</v>
      </c>
      <c r="I1089" s="20" t="s">
        <v>501</v>
      </c>
      <c r="J1089" s="20">
        <v>20202380621</v>
      </c>
      <c r="K1089" s="19" t="s">
        <v>502</v>
      </c>
      <c r="L1089" s="19"/>
      <c r="M1089" s="1" t="s">
        <v>74</v>
      </c>
      <c r="N1089" s="2">
        <v>370039</v>
      </c>
      <c r="O1089" s="1" t="s">
        <v>195</v>
      </c>
      <c r="P1089" s="3">
        <v>93.740446800000015</v>
      </c>
      <c r="Q1089" s="22">
        <f t="shared" si="114"/>
        <v>0</v>
      </c>
      <c r="R1089" s="23">
        <f t="shared" si="115"/>
        <v>93.740446800000015</v>
      </c>
      <c r="S1089" s="4">
        <v>0</v>
      </c>
      <c r="T1089" s="3">
        <v>93.740446800000015</v>
      </c>
      <c r="U1089" s="25">
        <f t="shared" si="116"/>
        <v>0</v>
      </c>
      <c r="V1089" s="26" t="str">
        <f t="shared" si="117"/>
        <v>1009820202380621370039</v>
      </c>
      <c r="W1089" s="27">
        <v>44105</v>
      </c>
      <c r="X1089" s="28"/>
      <c r="Y1089" s="29"/>
      <c r="Z1089" s="55">
        <f t="shared" si="118"/>
        <v>0</v>
      </c>
      <c r="AA1089" s="31"/>
      <c r="AB1089" s="32">
        <f t="shared" si="112"/>
        <v>0</v>
      </c>
      <c r="AC1089" s="31"/>
      <c r="AD1089" s="33">
        <f t="shared" si="113"/>
        <v>0</v>
      </c>
    </row>
    <row r="1090" spans="1:30" s="46" customFormat="1" hidden="1" x14ac:dyDescent="0.2">
      <c r="A1090" s="9">
        <v>2021</v>
      </c>
      <c r="B1090" s="1" t="s">
        <v>3</v>
      </c>
      <c r="C1090" s="19" t="s">
        <v>38</v>
      </c>
      <c r="D1090" s="19" t="s">
        <v>413</v>
      </c>
      <c r="E1090" s="19" t="s">
        <v>467</v>
      </c>
      <c r="F1090" s="20">
        <v>10098</v>
      </c>
      <c r="G1090" s="20">
        <v>10098</v>
      </c>
      <c r="H1090" s="20" t="s">
        <v>208</v>
      </c>
      <c r="I1090" s="20" t="s">
        <v>501</v>
      </c>
      <c r="J1090" s="20">
        <v>20202380621</v>
      </c>
      <c r="K1090" s="19" t="s">
        <v>502</v>
      </c>
      <c r="L1090" s="19"/>
      <c r="M1090" s="1" t="s">
        <v>74</v>
      </c>
      <c r="N1090" s="2">
        <v>370040</v>
      </c>
      <c r="O1090" s="1" t="s">
        <v>89</v>
      </c>
      <c r="P1090" s="3">
        <v>146.94999999999999</v>
      </c>
      <c r="Q1090" s="22">
        <f t="shared" si="114"/>
        <v>0</v>
      </c>
      <c r="R1090" s="23">
        <f t="shared" si="115"/>
        <v>146.94999999999999</v>
      </c>
      <c r="S1090" s="4">
        <v>0</v>
      </c>
      <c r="T1090" s="3">
        <v>146.94999999999999</v>
      </c>
      <c r="U1090" s="25">
        <f t="shared" si="116"/>
        <v>0</v>
      </c>
      <c r="V1090" s="26" t="str">
        <f t="shared" si="117"/>
        <v>1009820202380621370040</v>
      </c>
      <c r="W1090" s="27">
        <v>44105</v>
      </c>
      <c r="X1090" s="28"/>
      <c r="Y1090" s="29"/>
      <c r="Z1090" s="55">
        <f t="shared" si="118"/>
        <v>0</v>
      </c>
      <c r="AA1090" s="31"/>
      <c r="AB1090" s="32">
        <f t="shared" si="112"/>
        <v>0</v>
      </c>
      <c r="AC1090" s="31"/>
      <c r="AD1090" s="33">
        <f t="shared" si="113"/>
        <v>0</v>
      </c>
    </row>
    <row r="1091" spans="1:30" s="46" customFormat="1" hidden="1" x14ac:dyDescent="0.2">
      <c r="A1091" s="9">
        <v>2021</v>
      </c>
      <c r="B1091" s="1" t="s">
        <v>3</v>
      </c>
      <c r="C1091" s="19" t="s">
        <v>38</v>
      </c>
      <c r="D1091" s="19" t="s">
        <v>413</v>
      </c>
      <c r="E1091" s="19" t="s">
        <v>467</v>
      </c>
      <c r="F1091" s="20">
        <v>10098</v>
      </c>
      <c r="G1091" s="20">
        <v>10098</v>
      </c>
      <c r="H1091" s="20" t="s">
        <v>208</v>
      </c>
      <c r="I1091" s="20" t="s">
        <v>501</v>
      </c>
      <c r="J1091" s="20">
        <v>20202380621</v>
      </c>
      <c r="K1091" s="19" t="s">
        <v>502</v>
      </c>
      <c r="L1091" s="19"/>
      <c r="M1091" s="1" t="s">
        <v>74</v>
      </c>
      <c r="N1091" s="2">
        <v>370041</v>
      </c>
      <c r="O1091" s="1" t="s">
        <v>128</v>
      </c>
      <c r="P1091" s="3">
        <v>139.16</v>
      </c>
      <c r="Q1091" s="22">
        <f t="shared" si="114"/>
        <v>0</v>
      </c>
      <c r="R1091" s="23">
        <f t="shared" si="115"/>
        <v>139.16</v>
      </c>
      <c r="S1091" s="4">
        <v>0</v>
      </c>
      <c r="T1091" s="3">
        <v>139.16</v>
      </c>
      <c r="U1091" s="25">
        <f t="shared" si="116"/>
        <v>0</v>
      </c>
      <c r="V1091" s="26" t="str">
        <f t="shared" si="117"/>
        <v>1009820202380621370041</v>
      </c>
      <c r="W1091" s="27">
        <v>44105</v>
      </c>
      <c r="X1091" s="28"/>
      <c r="Y1091" s="29"/>
      <c r="Z1091" s="55">
        <f t="shared" si="118"/>
        <v>0</v>
      </c>
      <c r="AA1091" s="31"/>
      <c r="AB1091" s="32">
        <f t="shared" ref="AB1091:AB1154" si="119">IFERROR(AA1091*U1091,0)</f>
        <v>0</v>
      </c>
      <c r="AC1091" s="31"/>
      <c r="AD1091" s="33">
        <f t="shared" ref="AD1091:AD1154" si="120">IFERROR(Z1091-AB1091,0)</f>
        <v>0</v>
      </c>
    </row>
    <row r="1092" spans="1:30" s="46" customFormat="1" hidden="1" x14ac:dyDescent="0.2">
      <c r="A1092" s="9">
        <v>2021</v>
      </c>
      <c r="B1092" s="1" t="s">
        <v>3</v>
      </c>
      <c r="C1092" s="19" t="s">
        <v>38</v>
      </c>
      <c r="D1092" s="19" t="s">
        <v>413</v>
      </c>
      <c r="E1092" s="19" t="s">
        <v>467</v>
      </c>
      <c r="F1092" s="20">
        <v>10098</v>
      </c>
      <c r="G1092" s="20">
        <v>10098</v>
      </c>
      <c r="H1092" s="20" t="s">
        <v>208</v>
      </c>
      <c r="I1092" s="20" t="s">
        <v>501</v>
      </c>
      <c r="J1092" s="20">
        <v>20202380621</v>
      </c>
      <c r="K1092" s="19" t="s">
        <v>502</v>
      </c>
      <c r="L1092" s="19"/>
      <c r="M1092" s="1" t="s">
        <v>74</v>
      </c>
      <c r="N1092" s="2">
        <v>370042</v>
      </c>
      <c r="O1092" s="1" t="s">
        <v>90</v>
      </c>
      <c r="P1092" s="3">
        <v>121</v>
      </c>
      <c r="Q1092" s="22">
        <f t="shared" si="114"/>
        <v>0</v>
      </c>
      <c r="R1092" s="23">
        <f t="shared" si="115"/>
        <v>121</v>
      </c>
      <c r="S1092" s="4">
        <v>0</v>
      </c>
      <c r="T1092" s="3">
        <v>121</v>
      </c>
      <c r="U1092" s="25">
        <f t="shared" si="116"/>
        <v>0</v>
      </c>
      <c r="V1092" s="26" t="str">
        <f t="shared" si="117"/>
        <v>1009820202380621370042</v>
      </c>
      <c r="W1092" s="27">
        <v>44105</v>
      </c>
      <c r="X1092" s="28"/>
      <c r="Y1092" s="29"/>
      <c r="Z1092" s="30">
        <f t="shared" si="118"/>
        <v>0</v>
      </c>
      <c r="AA1092" s="31"/>
      <c r="AB1092" s="32">
        <f t="shared" si="119"/>
        <v>0</v>
      </c>
      <c r="AC1092" s="31"/>
      <c r="AD1092" s="33">
        <f t="shared" si="120"/>
        <v>0</v>
      </c>
    </row>
    <row r="1093" spans="1:30" s="46" customFormat="1" hidden="1" x14ac:dyDescent="0.2">
      <c r="A1093" s="9">
        <v>2021</v>
      </c>
      <c r="B1093" s="1" t="s">
        <v>3</v>
      </c>
      <c r="C1093" s="19" t="s">
        <v>38</v>
      </c>
      <c r="D1093" s="19" t="s">
        <v>413</v>
      </c>
      <c r="E1093" s="19" t="s">
        <v>467</v>
      </c>
      <c r="F1093" s="20">
        <v>10098</v>
      </c>
      <c r="G1093" s="20">
        <v>10098</v>
      </c>
      <c r="H1093" s="20" t="s">
        <v>208</v>
      </c>
      <c r="I1093" s="20" t="s">
        <v>501</v>
      </c>
      <c r="J1093" s="20">
        <v>20202380621</v>
      </c>
      <c r="K1093" s="19" t="s">
        <v>502</v>
      </c>
      <c r="L1093" s="19"/>
      <c r="M1093" s="1" t="s">
        <v>74</v>
      </c>
      <c r="N1093" s="2">
        <v>370045</v>
      </c>
      <c r="O1093" s="1" t="s">
        <v>127</v>
      </c>
      <c r="P1093" s="3">
        <v>183.25</v>
      </c>
      <c r="Q1093" s="56">
        <f t="shared" si="114"/>
        <v>0</v>
      </c>
      <c r="R1093" s="57">
        <f t="shared" si="115"/>
        <v>183.25</v>
      </c>
      <c r="S1093" s="4">
        <v>0</v>
      </c>
      <c r="T1093" s="3">
        <v>183.25</v>
      </c>
      <c r="U1093" s="58">
        <f t="shared" si="116"/>
        <v>0</v>
      </c>
      <c r="V1093" s="59" t="str">
        <f t="shared" si="117"/>
        <v>1009820202380621370045</v>
      </c>
      <c r="W1093" s="27">
        <v>44105</v>
      </c>
      <c r="X1093" s="28"/>
      <c r="Y1093" s="60"/>
      <c r="Z1093" s="55">
        <f t="shared" si="118"/>
        <v>0</v>
      </c>
      <c r="AA1093" s="31"/>
      <c r="AB1093" s="32">
        <f t="shared" si="119"/>
        <v>0</v>
      </c>
      <c r="AC1093" s="31"/>
      <c r="AD1093" s="33">
        <f t="shared" si="120"/>
        <v>0</v>
      </c>
    </row>
    <row r="1094" spans="1:30" s="46" customFormat="1" hidden="1" x14ac:dyDescent="0.2">
      <c r="A1094" s="9">
        <v>2021</v>
      </c>
      <c r="B1094" s="1" t="s">
        <v>3</v>
      </c>
      <c r="C1094" s="19" t="s">
        <v>38</v>
      </c>
      <c r="D1094" s="19" t="s">
        <v>413</v>
      </c>
      <c r="E1094" s="19" t="s">
        <v>467</v>
      </c>
      <c r="F1094" s="20">
        <v>10098</v>
      </c>
      <c r="G1094" s="20">
        <v>10098</v>
      </c>
      <c r="H1094" s="20" t="s">
        <v>208</v>
      </c>
      <c r="I1094" s="20" t="s">
        <v>501</v>
      </c>
      <c r="J1094" s="20">
        <v>20202380621</v>
      </c>
      <c r="K1094" s="19" t="s">
        <v>502</v>
      </c>
      <c r="L1094" s="19"/>
      <c r="M1094" s="1" t="s">
        <v>74</v>
      </c>
      <c r="N1094" s="2">
        <v>370049</v>
      </c>
      <c r="O1094" s="1" t="s">
        <v>108</v>
      </c>
      <c r="P1094" s="3">
        <v>175.05</v>
      </c>
      <c r="Q1094" s="22">
        <f t="shared" si="114"/>
        <v>0</v>
      </c>
      <c r="R1094" s="23">
        <f t="shared" si="115"/>
        <v>175.05</v>
      </c>
      <c r="S1094" s="4">
        <v>0</v>
      </c>
      <c r="T1094" s="3">
        <v>175.05</v>
      </c>
      <c r="U1094" s="25">
        <f t="shared" si="116"/>
        <v>0</v>
      </c>
      <c r="V1094" s="26" t="str">
        <f t="shared" si="117"/>
        <v>1009820202380621370049</v>
      </c>
      <c r="W1094" s="27">
        <v>44105</v>
      </c>
      <c r="X1094" s="28"/>
      <c r="Y1094" s="29"/>
      <c r="Z1094" s="30">
        <f t="shared" si="118"/>
        <v>0</v>
      </c>
      <c r="AA1094" s="31"/>
      <c r="AB1094" s="32">
        <f t="shared" si="119"/>
        <v>0</v>
      </c>
      <c r="AC1094" s="31"/>
      <c r="AD1094" s="33">
        <f t="shared" si="120"/>
        <v>0</v>
      </c>
    </row>
    <row r="1095" spans="1:30" s="46" customFormat="1" hidden="1" x14ac:dyDescent="0.2">
      <c r="A1095" s="9">
        <v>2021</v>
      </c>
      <c r="B1095" s="1" t="s">
        <v>3</v>
      </c>
      <c r="C1095" s="19" t="s">
        <v>38</v>
      </c>
      <c r="D1095" s="19" t="s">
        <v>413</v>
      </c>
      <c r="E1095" s="19" t="s">
        <v>467</v>
      </c>
      <c r="F1095" s="20">
        <v>10098</v>
      </c>
      <c r="G1095" s="20">
        <v>10098</v>
      </c>
      <c r="H1095" s="20" t="s">
        <v>208</v>
      </c>
      <c r="I1095" s="20" t="s">
        <v>501</v>
      </c>
      <c r="J1095" s="20">
        <v>20202380621</v>
      </c>
      <c r="K1095" s="19" t="s">
        <v>502</v>
      </c>
      <c r="L1095" s="19"/>
      <c r="M1095" s="1" t="s">
        <v>74</v>
      </c>
      <c r="N1095" s="2">
        <v>371435</v>
      </c>
      <c r="O1095" s="1" t="s">
        <v>75</v>
      </c>
      <c r="P1095" s="3">
        <v>80.267200000000017</v>
      </c>
      <c r="Q1095" s="22">
        <f t="shared" si="114"/>
        <v>0</v>
      </c>
      <c r="R1095" s="23">
        <f t="shared" si="115"/>
        <v>80.267200000000017</v>
      </c>
      <c r="S1095" s="4">
        <v>0</v>
      </c>
      <c r="T1095" s="3">
        <v>80.267200000000017</v>
      </c>
      <c r="U1095" s="25">
        <f t="shared" si="116"/>
        <v>0</v>
      </c>
      <c r="V1095" s="26" t="str">
        <f t="shared" si="117"/>
        <v>1009820202380621371435</v>
      </c>
      <c r="W1095" s="27">
        <v>44105</v>
      </c>
      <c r="X1095" s="28"/>
      <c r="Y1095" s="29"/>
      <c r="Z1095" s="30">
        <f t="shared" si="118"/>
        <v>0</v>
      </c>
      <c r="AA1095" s="31"/>
      <c r="AB1095" s="32">
        <f t="shared" si="119"/>
        <v>0</v>
      </c>
      <c r="AC1095" s="31"/>
      <c r="AD1095" s="33">
        <f t="shared" si="120"/>
        <v>0</v>
      </c>
    </row>
    <row r="1096" spans="1:30" s="46" customFormat="1" hidden="1" x14ac:dyDescent="0.2">
      <c r="A1096" s="9">
        <v>2021</v>
      </c>
      <c r="B1096" s="1" t="s">
        <v>3</v>
      </c>
      <c r="C1096" s="19" t="s">
        <v>38</v>
      </c>
      <c r="D1096" s="19" t="s">
        <v>413</v>
      </c>
      <c r="E1096" s="19" t="s">
        <v>467</v>
      </c>
      <c r="F1096" s="20">
        <v>10098</v>
      </c>
      <c r="G1096" s="20">
        <v>10098</v>
      </c>
      <c r="H1096" s="20" t="s">
        <v>208</v>
      </c>
      <c r="I1096" s="20" t="s">
        <v>501</v>
      </c>
      <c r="J1096" s="20">
        <v>20202380621</v>
      </c>
      <c r="K1096" s="19" t="s">
        <v>502</v>
      </c>
      <c r="L1096" s="19"/>
      <c r="M1096" s="1" t="s">
        <v>74</v>
      </c>
      <c r="N1096" s="2">
        <v>371439</v>
      </c>
      <c r="O1096" s="1" t="s">
        <v>102</v>
      </c>
      <c r="P1096" s="3">
        <v>130.52000000000001</v>
      </c>
      <c r="Q1096" s="22">
        <f t="shared" si="114"/>
        <v>0</v>
      </c>
      <c r="R1096" s="23">
        <f t="shared" si="115"/>
        <v>130.52000000000001</v>
      </c>
      <c r="S1096" s="4">
        <v>0</v>
      </c>
      <c r="T1096" s="3">
        <v>130.52000000000001</v>
      </c>
      <c r="U1096" s="25">
        <f t="shared" si="116"/>
        <v>0</v>
      </c>
      <c r="V1096" s="26" t="str">
        <f t="shared" si="117"/>
        <v>1009820202380621371439</v>
      </c>
      <c r="W1096" s="27">
        <v>44105</v>
      </c>
      <c r="X1096" s="28"/>
      <c r="Y1096" s="29"/>
      <c r="Z1096" s="30">
        <f t="shared" si="118"/>
        <v>0</v>
      </c>
      <c r="AA1096" s="31"/>
      <c r="AB1096" s="32">
        <f t="shared" si="119"/>
        <v>0</v>
      </c>
      <c r="AC1096" s="31"/>
      <c r="AD1096" s="33">
        <f t="shared" si="120"/>
        <v>0</v>
      </c>
    </row>
    <row r="1097" spans="1:30" s="46" customFormat="1" hidden="1" x14ac:dyDescent="0.2">
      <c r="A1097" s="9">
        <v>2021</v>
      </c>
      <c r="B1097" s="1" t="s">
        <v>3</v>
      </c>
      <c r="C1097" s="19" t="s">
        <v>38</v>
      </c>
      <c r="D1097" s="19" t="s">
        <v>413</v>
      </c>
      <c r="E1097" s="19" t="s">
        <v>467</v>
      </c>
      <c r="F1097" s="20">
        <v>10098</v>
      </c>
      <c r="G1097" s="20">
        <v>10098</v>
      </c>
      <c r="H1097" s="20" t="s">
        <v>208</v>
      </c>
      <c r="I1097" s="20" t="s">
        <v>501</v>
      </c>
      <c r="J1097" s="20">
        <v>20202380621</v>
      </c>
      <c r="K1097" s="19" t="s">
        <v>502</v>
      </c>
      <c r="L1097" s="19"/>
      <c r="M1097" s="1" t="s">
        <v>74</v>
      </c>
      <c r="N1097" s="2">
        <v>371470</v>
      </c>
      <c r="O1097" s="1" t="s">
        <v>76</v>
      </c>
      <c r="P1097" s="3">
        <v>47</v>
      </c>
      <c r="Q1097" s="22">
        <f t="shared" si="114"/>
        <v>0</v>
      </c>
      <c r="R1097" s="23">
        <f t="shared" si="115"/>
        <v>47</v>
      </c>
      <c r="S1097" s="4">
        <v>0</v>
      </c>
      <c r="T1097" s="3">
        <v>47</v>
      </c>
      <c r="U1097" s="25">
        <f t="shared" si="116"/>
        <v>0</v>
      </c>
      <c r="V1097" s="26" t="str">
        <f t="shared" si="117"/>
        <v>1009820202380621371470</v>
      </c>
      <c r="W1097" s="27">
        <v>44105</v>
      </c>
      <c r="X1097" s="28"/>
      <c r="Y1097" s="29"/>
      <c r="Z1097" s="30">
        <f t="shared" si="118"/>
        <v>0</v>
      </c>
      <c r="AA1097" s="31"/>
      <c r="AB1097" s="32">
        <f t="shared" si="119"/>
        <v>0</v>
      </c>
      <c r="AC1097" s="31"/>
      <c r="AD1097" s="33">
        <f t="shared" si="120"/>
        <v>0</v>
      </c>
    </row>
    <row r="1098" spans="1:30" s="46" customFormat="1" hidden="1" x14ac:dyDescent="0.2">
      <c r="A1098" s="9">
        <v>2021</v>
      </c>
      <c r="B1098" s="1" t="s">
        <v>3</v>
      </c>
      <c r="C1098" s="61" t="s">
        <v>38</v>
      </c>
      <c r="D1098" s="61" t="s">
        <v>413</v>
      </c>
      <c r="E1098" s="61" t="s">
        <v>467</v>
      </c>
      <c r="F1098" s="62">
        <v>10098</v>
      </c>
      <c r="G1098" s="62">
        <v>10098</v>
      </c>
      <c r="H1098" s="20" t="s">
        <v>208</v>
      </c>
      <c r="I1098" s="20" t="s">
        <v>501</v>
      </c>
      <c r="J1098" s="62">
        <v>20202380621</v>
      </c>
      <c r="K1098" s="61" t="s">
        <v>502</v>
      </c>
      <c r="L1098" s="61"/>
      <c r="M1098" s="63" t="s">
        <v>74</v>
      </c>
      <c r="N1098" s="64">
        <v>371474</v>
      </c>
      <c r="O1098" s="63" t="s">
        <v>77</v>
      </c>
      <c r="P1098" s="65">
        <v>58</v>
      </c>
      <c r="Q1098" s="22">
        <f t="shared" si="114"/>
        <v>0</v>
      </c>
      <c r="R1098" s="23">
        <f t="shared" si="115"/>
        <v>58</v>
      </c>
      <c r="S1098" s="66">
        <v>0</v>
      </c>
      <c r="T1098" s="65">
        <v>58</v>
      </c>
      <c r="U1098" s="25">
        <f t="shared" si="116"/>
        <v>0</v>
      </c>
      <c r="V1098" s="26" t="str">
        <f t="shared" si="117"/>
        <v>1009820202380621371474</v>
      </c>
      <c r="W1098" s="67">
        <v>44105</v>
      </c>
      <c r="X1098" s="68"/>
      <c r="Y1098" s="29"/>
      <c r="Z1098" s="55">
        <f t="shared" si="118"/>
        <v>0</v>
      </c>
      <c r="AA1098" s="31"/>
      <c r="AB1098" s="32">
        <f t="shared" si="119"/>
        <v>0</v>
      </c>
      <c r="AC1098" s="31"/>
      <c r="AD1098" s="33">
        <f t="shared" si="120"/>
        <v>0</v>
      </c>
    </row>
    <row r="1099" spans="1:30" s="46" customFormat="1" hidden="1" x14ac:dyDescent="0.2">
      <c r="A1099" s="9">
        <v>2021</v>
      </c>
      <c r="B1099" s="1" t="s">
        <v>3</v>
      </c>
      <c r="C1099" s="19" t="s">
        <v>38</v>
      </c>
      <c r="D1099" s="19" t="s">
        <v>413</v>
      </c>
      <c r="E1099" s="19" t="s">
        <v>467</v>
      </c>
      <c r="F1099" s="20">
        <v>10098</v>
      </c>
      <c r="G1099" s="20">
        <v>10098</v>
      </c>
      <c r="H1099" s="20" t="s">
        <v>208</v>
      </c>
      <c r="I1099" s="20" t="s">
        <v>501</v>
      </c>
      <c r="J1099" s="20">
        <v>20202380621</v>
      </c>
      <c r="K1099" s="19" t="s">
        <v>502</v>
      </c>
      <c r="L1099" s="19"/>
      <c r="M1099" s="1" t="s">
        <v>74</v>
      </c>
      <c r="N1099" s="2">
        <v>371527</v>
      </c>
      <c r="O1099" s="1" t="s">
        <v>461</v>
      </c>
      <c r="P1099" s="3">
        <v>144.069999999999</v>
      </c>
      <c r="Q1099" s="22">
        <f t="shared" ref="Q1099:Q1162" si="121">IF(1-R1099/P1099&lt;0%,0,1-R1099/P1099)</f>
        <v>0</v>
      </c>
      <c r="R1099" s="23">
        <f t="shared" ref="R1099:R1162" si="122">+T1099*(100%-S1099)</f>
        <v>144.069999999999</v>
      </c>
      <c r="S1099" s="4">
        <v>0</v>
      </c>
      <c r="T1099" s="3">
        <v>144.069999999999</v>
      </c>
      <c r="U1099" s="25">
        <f t="shared" ref="U1099:U1162" si="123">+IF(P1099-R1099&lt;0,0,P1099-R1099)</f>
        <v>0</v>
      </c>
      <c r="V1099" s="26" t="str">
        <f t="shared" ref="V1099:V1162" si="124">+CONCATENATE(G1099,J1099,N1099)</f>
        <v>1009820202380621371527</v>
      </c>
      <c r="W1099" s="27">
        <v>44105</v>
      </c>
      <c r="X1099" s="28"/>
      <c r="Y1099" s="29"/>
      <c r="Z1099" s="30">
        <f t="shared" ref="Z1099:Z1162" si="125">IFERROR(U1099*Y1099,0)</f>
        <v>0</v>
      </c>
      <c r="AA1099" s="31"/>
      <c r="AB1099" s="32">
        <f t="shared" si="119"/>
        <v>0</v>
      </c>
      <c r="AC1099" s="31"/>
      <c r="AD1099" s="33">
        <f t="shared" si="120"/>
        <v>0</v>
      </c>
    </row>
    <row r="1100" spans="1:30" s="46" customFormat="1" hidden="1" x14ac:dyDescent="0.2">
      <c r="A1100" s="9">
        <v>2021</v>
      </c>
      <c r="B1100" s="1" t="s">
        <v>3</v>
      </c>
      <c r="C1100" s="19" t="s">
        <v>38</v>
      </c>
      <c r="D1100" s="19" t="s">
        <v>413</v>
      </c>
      <c r="E1100" s="19" t="s">
        <v>467</v>
      </c>
      <c r="F1100" s="20">
        <v>10098</v>
      </c>
      <c r="G1100" s="20">
        <v>10098</v>
      </c>
      <c r="H1100" s="20" t="s">
        <v>208</v>
      </c>
      <c r="I1100" s="20" t="s">
        <v>501</v>
      </c>
      <c r="J1100" s="20">
        <v>20202380621</v>
      </c>
      <c r="K1100" s="19" t="s">
        <v>502</v>
      </c>
      <c r="L1100" s="19"/>
      <c r="M1100" s="1" t="s">
        <v>74</v>
      </c>
      <c r="N1100" s="2">
        <v>371528</v>
      </c>
      <c r="O1100" s="1" t="s">
        <v>462</v>
      </c>
      <c r="P1100" s="3">
        <v>207.46</v>
      </c>
      <c r="Q1100" s="22">
        <f t="shared" si="121"/>
        <v>0</v>
      </c>
      <c r="R1100" s="23">
        <f t="shared" si="122"/>
        <v>207.46</v>
      </c>
      <c r="S1100" s="4">
        <v>0</v>
      </c>
      <c r="T1100" s="3">
        <v>207.46</v>
      </c>
      <c r="U1100" s="25">
        <f t="shared" si="123"/>
        <v>0</v>
      </c>
      <c r="V1100" s="26" t="str">
        <f t="shared" si="124"/>
        <v>1009820202380621371528</v>
      </c>
      <c r="W1100" s="27">
        <v>44105</v>
      </c>
      <c r="X1100" s="28"/>
      <c r="Y1100" s="29"/>
      <c r="Z1100" s="30">
        <f t="shared" si="125"/>
        <v>0</v>
      </c>
      <c r="AA1100" s="31"/>
      <c r="AB1100" s="32">
        <f t="shared" si="119"/>
        <v>0</v>
      </c>
      <c r="AC1100" s="31"/>
      <c r="AD1100" s="33">
        <f t="shared" si="120"/>
        <v>0</v>
      </c>
    </row>
    <row r="1101" spans="1:30" s="46" customFormat="1" hidden="1" x14ac:dyDescent="0.2">
      <c r="A1101" s="9">
        <v>2021</v>
      </c>
      <c r="B1101" s="1" t="s">
        <v>3</v>
      </c>
      <c r="C1101" s="19" t="s">
        <v>38</v>
      </c>
      <c r="D1101" s="19" t="s">
        <v>413</v>
      </c>
      <c r="E1101" s="19" t="s">
        <v>467</v>
      </c>
      <c r="F1101" s="20">
        <v>10098</v>
      </c>
      <c r="G1101" s="20">
        <v>10098</v>
      </c>
      <c r="H1101" s="20" t="s">
        <v>208</v>
      </c>
      <c r="I1101" s="20" t="s">
        <v>501</v>
      </c>
      <c r="J1101" s="20">
        <v>20202380621</v>
      </c>
      <c r="K1101" s="19" t="s">
        <v>502</v>
      </c>
      <c r="L1101" s="19"/>
      <c r="M1101" s="1" t="s">
        <v>74</v>
      </c>
      <c r="N1101" s="2">
        <v>371534</v>
      </c>
      <c r="O1101" s="1" t="s">
        <v>463</v>
      </c>
      <c r="P1101" s="3">
        <v>207.46</v>
      </c>
      <c r="Q1101" s="22">
        <f t="shared" si="121"/>
        <v>0</v>
      </c>
      <c r="R1101" s="23">
        <f t="shared" si="122"/>
        <v>207.46</v>
      </c>
      <c r="S1101" s="4">
        <v>0</v>
      </c>
      <c r="T1101" s="3">
        <v>207.46</v>
      </c>
      <c r="U1101" s="25">
        <f t="shared" si="123"/>
        <v>0</v>
      </c>
      <c r="V1101" s="26" t="str">
        <f t="shared" si="124"/>
        <v>1009820202380621371534</v>
      </c>
      <c r="W1101" s="27">
        <v>44105</v>
      </c>
      <c r="X1101" s="28"/>
      <c r="Y1101" s="29"/>
      <c r="Z1101" s="30">
        <f t="shared" si="125"/>
        <v>0</v>
      </c>
      <c r="AA1101" s="31"/>
      <c r="AB1101" s="32">
        <f t="shared" si="119"/>
        <v>0</v>
      </c>
      <c r="AC1101" s="31"/>
      <c r="AD1101" s="33">
        <f t="shared" si="120"/>
        <v>0</v>
      </c>
    </row>
    <row r="1102" spans="1:30" s="46" customFormat="1" hidden="1" x14ac:dyDescent="0.2">
      <c r="A1102" s="9">
        <v>2021</v>
      </c>
      <c r="B1102" s="1" t="s">
        <v>3</v>
      </c>
      <c r="C1102" s="19" t="s">
        <v>38</v>
      </c>
      <c r="D1102" s="19" t="s">
        <v>413</v>
      </c>
      <c r="E1102" s="19" t="s">
        <v>467</v>
      </c>
      <c r="F1102" s="20">
        <v>10098</v>
      </c>
      <c r="G1102" s="20">
        <v>10098</v>
      </c>
      <c r="H1102" s="20" t="s">
        <v>208</v>
      </c>
      <c r="I1102" s="20" t="s">
        <v>501</v>
      </c>
      <c r="J1102" s="20">
        <v>20202380621</v>
      </c>
      <c r="K1102" s="19" t="s">
        <v>502</v>
      </c>
      <c r="L1102" s="19"/>
      <c r="M1102" s="1" t="s">
        <v>74</v>
      </c>
      <c r="N1102" s="2">
        <v>371535</v>
      </c>
      <c r="O1102" s="1" t="s">
        <v>464</v>
      </c>
      <c r="P1102" s="3">
        <v>144.06999999999914</v>
      </c>
      <c r="Q1102" s="22">
        <f t="shared" si="121"/>
        <v>0</v>
      </c>
      <c r="R1102" s="23">
        <f t="shared" si="122"/>
        <v>144.06999999999914</v>
      </c>
      <c r="S1102" s="4">
        <v>0</v>
      </c>
      <c r="T1102" s="3">
        <v>144.06999999999914</v>
      </c>
      <c r="U1102" s="25">
        <f t="shared" si="123"/>
        <v>0</v>
      </c>
      <c r="V1102" s="26" t="str">
        <f t="shared" si="124"/>
        <v>1009820202380621371535</v>
      </c>
      <c r="W1102" s="27">
        <v>44105</v>
      </c>
      <c r="X1102" s="28"/>
      <c r="Y1102" s="29"/>
      <c r="Z1102" s="30">
        <f t="shared" si="125"/>
        <v>0</v>
      </c>
      <c r="AA1102" s="31"/>
      <c r="AB1102" s="32">
        <f t="shared" si="119"/>
        <v>0</v>
      </c>
      <c r="AC1102" s="31"/>
      <c r="AD1102" s="33">
        <f t="shared" si="120"/>
        <v>0</v>
      </c>
    </row>
    <row r="1103" spans="1:30" s="46" customFormat="1" hidden="1" x14ac:dyDescent="0.2">
      <c r="A1103" s="9">
        <v>2021</v>
      </c>
      <c r="B1103" s="1" t="s">
        <v>3</v>
      </c>
      <c r="C1103" s="19" t="s">
        <v>38</v>
      </c>
      <c r="D1103" s="19" t="s">
        <v>413</v>
      </c>
      <c r="E1103" s="19" t="s">
        <v>467</v>
      </c>
      <c r="F1103" s="20">
        <v>10098</v>
      </c>
      <c r="G1103" s="20">
        <v>10098</v>
      </c>
      <c r="H1103" s="20" t="s">
        <v>287</v>
      </c>
      <c r="I1103" s="20" t="s">
        <v>288</v>
      </c>
      <c r="J1103" s="20">
        <v>20205557181</v>
      </c>
      <c r="K1103" s="19" t="s">
        <v>503</v>
      </c>
      <c r="L1103" s="19"/>
      <c r="M1103" s="1" t="s">
        <v>74</v>
      </c>
      <c r="N1103" s="2">
        <v>370040</v>
      </c>
      <c r="O1103" s="1" t="s">
        <v>89</v>
      </c>
      <c r="P1103" s="3">
        <v>173.88983664</v>
      </c>
      <c r="Q1103" s="22">
        <f t="shared" si="121"/>
        <v>0.10693457995763411</v>
      </c>
      <c r="R1103" s="23">
        <f t="shared" si="122"/>
        <v>155.29499999999999</v>
      </c>
      <c r="S1103" s="4">
        <v>0.13</v>
      </c>
      <c r="T1103" s="3">
        <v>178.5</v>
      </c>
      <c r="U1103" s="25">
        <f t="shared" si="123"/>
        <v>18.594836640000011</v>
      </c>
      <c r="V1103" s="26" t="str">
        <f t="shared" si="124"/>
        <v>1009820205557181370040</v>
      </c>
      <c r="W1103" s="27">
        <v>43831</v>
      </c>
      <c r="X1103" s="28"/>
      <c r="Y1103" s="29"/>
      <c r="Z1103" s="30">
        <f t="shared" si="125"/>
        <v>0</v>
      </c>
      <c r="AA1103" s="31"/>
      <c r="AB1103" s="32">
        <f t="shared" si="119"/>
        <v>0</v>
      </c>
      <c r="AC1103" s="31"/>
      <c r="AD1103" s="33">
        <f t="shared" si="120"/>
        <v>0</v>
      </c>
    </row>
    <row r="1104" spans="1:30" s="46" customFormat="1" hidden="1" x14ac:dyDescent="0.2">
      <c r="A1104" s="9">
        <v>2021</v>
      </c>
      <c r="B1104" s="1" t="s">
        <v>3</v>
      </c>
      <c r="C1104" s="19" t="s">
        <v>38</v>
      </c>
      <c r="D1104" s="19" t="s">
        <v>413</v>
      </c>
      <c r="E1104" s="19" t="s">
        <v>467</v>
      </c>
      <c r="F1104" s="20">
        <v>10098</v>
      </c>
      <c r="G1104" s="20">
        <v>10098</v>
      </c>
      <c r="H1104" s="20" t="s">
        <v>32</v>
      </c>
      <c r="I1104" s="20" t="s">
        <v>206</v>
      </c>
      <c r="J1104" s="20">
        <v>20216789611</v>
      </c>
      <c r="K1104" s="19" t="s">
        <v>504</v>
      </c>
      <c r="L1104" s="19"/>
      <c r="M1104" s="1" t="s">
        <v>44</v>
      </c>
      <c r="N1104" s="2">
        <v>361532</v>
      </c>
      <c r="O1104" s="1" t="s">
        <v>45</v>
      </c>
      <c r="P1104" s="3">
        <v>24.870425957550601</v>
      </c>
      <c r="Q1104" s="22">
        <f t="shared" si="121"/>
        <v>8.0341444933876405E-2</v>
      </c>
      <c r="R1104" s="23">
        <f t="shared" si="122"/>
        <v>22.872299999999999</v>
      </c>
      <c r="S1104" s="4">
        <v>0.13</v>
      </c>
      <c r="T1104" s="3">
        <v>26.29</v>
      </c>
      <c r="U1104" s="25">
        <f t="shared" si="123"/>
        <v>1.9981259575506023</v>
      </c>
      <c r="V1104" s="26" t="str">
        <f t="shared" si="124"/>
        <v>1009820216789611361532</v>
      </c>
      <c r="W1104" s="27">
        <v>43831</v>
      </c>
      <c r="X1104" s="28"/>
      <c r="Y1104" s="29"/>
      <c r="Z1104" s="30">
        <f t="shared" si="125"/>
        <v>0</v>
      </c>
      <c r="AA1104" s="31"/>
      <c r="AB1104" s="32">
        <f t="shared" si="119"/>
        <v>0</v>
      </c>
      <c r="AC1104" s="31"/>
      <c r="AD1104" s="33">
        <f t="shared" si="120"/>
        <v>0</v>
      </c>
    </row>
    <row r="1105" spans="1:30" s="46" customFormat="1" hidden="1" x14ac:dyDescent="0.2">
      <c r="A1105" s="9">
        <v>2021</v>
      </c>
      <c r="B1105" s="1" t="s">
        <v>3</v>
      </c>
      <c r="C1105" s="19" t="s">
        <v>38</v>
      </c>
      <c r="D1105" s="19" t="s">
        <v>413</v>
      </c>
      <c r="E1105" s="19" t="s">
        <v>467</v>
      </c>
      <c r="F1105" s="20">
        <v>10098</v>
      </c>
      <c r="G1105" s="20">
        <v>10098</v>
      </c>
      <c r="H1105" s="20" t="s">
        <v>32</v>
      </c>
      <c r="I1105" s="20" t="s">
        <v>206</v>
      </c>
      <c r="J1105" s="20">
        <v>20216789611</v>
      </c>
      <c r="K1105" s="19" t="s">
        <v>504</v>
      </c>
      <c r="L1105" s="19"/>
      <c r="M1105" s="1" t="s">
        <v>44</v>
      </c>
      <c r="N1105" s="2">
        <v>361535</v>
      </c>
      <c r="O1105" s="1" t="s">
        <v>63</v>
      </c>
      <c r="P1105" s="3">
        <v>40.678559999999997</v>
      </c>
      <c r="Q1105" s="22">
        <f t="shared" si="121"/>
        <v>0.15520608399117364</v>
      </c>
      <c r="R1105" s="23">
        <f t="shared" si="122"/>
        <v>34.365000000000002</v>
      </c>
      <c r="S1105" s="4">
        <v>0.13</v>
      </c>
      <c r="T1105" s="3">
        <v>39.5</v>
      </c>
      <c r="U1105" s="25">
        <f t="shared" si="123"/>
        <v>6.3135599999999954</v>
      </c>
      <c r="V1105" s="26" t="str">
        <f t="shared" si="124"/>
        <v>1009820216789611361535</v>
      </c>
      <c r="W1105" s="27">
        <v>43831</v>
      </c>
      <c r="X1105" s="28"/>
      <c r="Y1105" s="29"/>
      <c r="Z1105" s="30">
        <f t="shared" si="125"/>
        <v>0</v>
      </c>
      <c r="AA1105" s="31"/>
      <c r="AB1105" s="32">
        <f t="shared" si="119"/>
        <v>0</v>
      </c>
      <c r="AC1105" s="31"/>
      <c r="AD1105" s="33">
        <f t="shared" si="120"/>
        <v>0</v>
      </c>
    </row>
    <row r="1106" spans="1:30" s="46" customFormat="1" hidden="1" x14ac:dyDescent="0.2">
      <c r="A1106" s="9">
        <v>2021</v>
      </c>
      <c r="B1106" s="1" t="s">
        <v>3</v>
      </c>
      <c r="C1106" s="19" t="s">
        <v>38</v>
      </c>
      <c r="D1106" s="19" t="s">
        <v>413</v>
      </c>
      <c r="E1106" s="19" t="s">
        <v>467</v>
      </c>
      <c r="F1106" s="20">
        <v>10098</v>
      </c>
      <c r="G1106" s="20">
        <v>10098</v>
      </c>
      <c r="H1106" s="20" t="s">
        <v>32</v>
      </c>
      <c r="I1106" s="20" t="s">
        <v>206</v>
      </c>
      <c r="J1106" s="20">
        <v>20216789611</v>
      </c>
      <c r="K1106" s="19" t="s">
        <v>504</v>
      </c>
      <c r="L1106" s="19"/>
      <c r="M1106" s="1" t="s">
        <v>35</v>
      </c>
      <c r="N1106" s="2">
        <v>361541</v>
      </c>
      <c r="O1106" s="1" t="s">
        <v>36</v>
      </c>
      <c r="P1106" s="3">
        <v>31.07226</v>
      </c>
      <c r="Q1106" s="39">
        <f t="shared" si="121"/>
        <v>3.0385945534698644E-2</v>
      </c>
      <c r="R1106" s="40">
        <f t="shared" si="122"/>
        <v>30.128100000000003</v>
      </c>
      <c r="S1106" s="4">
        <v>0.13</v>
      </c>
      <c r="T1106" s="3">
        <v>34.630000000000003</v>
      </c>
      <c r="U1106" s="42">
        <f t="shared" si="123"/>
        <v>0.94415999999999656</v>
      </c>
      <c r="V1106" s="43" t="str">
        <f t="shared" si="124"/>
        <v>1009820216789611361541</v>
      </c>
      <c r="W1106" s="27">
        <v>43831</v>
      </c>
      <c r="X1106" s="28"/>
      <c r="Y1106" s="29"/>
      <c r="Z1106" s="30">
        <f t="shared" si="125"/>
        <v>0</v>
      </c>
      <c r="AA1106" s="31"/>
      <c r="AB1106" s="32">
        <f t="shared" si="119"/>
        <v>0</v>
      </c>
      <c r="AC1106" s="31"/>
      <c r="AD1106" s="33">
        <f t="shared" si="120"/>
        <v>0</v>
      </c>
    </row>
    <row r="1107" spans="1:30" s="46" customFormat="1" hidden="1" x14ac:dyDescent="0.2">
      <c r="A1107" s="9">
        <v>2021</v>
      </c>
      <c r="B1107" s="1" t="s">
        <v>3</v>
      </c>
      <c r="C1107" s="35" t="s">
        <v>38</v>
      </c>
      <c r="D1107" s="35" t="s">
        <v>413</v>
      </c>
      <c r="E1107" s="35" t="s">
        <v>467</v>
      </c>
      <c r="F1107" s="36">
        <v>10098</v>
      </c>
      <c r="G1107" s="36">
        <v>10098</v>
      </c>
      <c r="H1107" s="36" t="s">
        <v>32</v>
      </c>
      <c r="I1107" s="36" t="s">
        <v>206</v>
      </c>
      <c r="J1107" s="36">
        <v>20216789611</v>
      </c>
      <c r="K1107" s="35" t="s">
        <v>504</v>
      </c>
      <c r="L1107" s="35"/>
      <c r="M1107" s="10" t="s">
        <v>44</v>
      </c>
      <c r="N1107" s="37">
        <v>361569</v>
      </c>
      <c r="O1107" s="10" t="s">
        <v>64</v>
      </c>
      <c r="P1107" s="38">
        <v>24.49</v>
      </c>
      <c r="Q1107" s="22">
        <f t="shared" si="121"/>
        <v>0</v>
      </c>
      <c r="R1107" s="23">
        <f t="shared" si="122"/>
        <v>34.365000000000002</v>
      </c>
      <c r="S1107" s="41">
        <v>0.13</v>
      </c>
      <c r="T1107" s="38">
        <v>39.5</v>
      </c>
      <c r="U1107" s="25">
        <f t="shared" si="123"/>
        <v>0</v>
      </c>
      <c r="V1107" s="26" t="str">
        <f t="shared" si="124"/>
        <v>1009820216789611361569</v>
      </c>
      <c r="W1107" s="44">
        <v>43831</v>
      </c>
      <c r="X1107" s="45"/>
      <c r="Y1107" s="29"/>
      <c r="Z1107" s="30">
        <f t="shared" si="125"/>
        <v>0</v>
      </c>
      <c r="AA1107" s="31"/>
      <c r="AB1107" s="32">
        <f t="shared" si="119"/>
        <v>0</v>
      </c>
      <c r="AC1107" s="31"/>
      <c r="AD1107" s="33">
        <f t="shared" si="120"/>
        <v>0</v>
      </c>
    </row>
    <row r="1108" spans="1:30" s="46" customFormat="1" hidden="1" x14ac:dyDescent="0.2">
      <c r="A1108" s="9">
        <v>2021</v>
      </c>
      <c r="B1108" s="1" t="s">
        <v>3</v>
      </c>
      <c r="C1108" s="35" t="s">
        <v>38</v>
      </c>
      <c r="D1108" s="35" t="s">
        <v>413</v>
      </c>
      <c r="E1108" s="35" t="s">
        <v>467</v>
      </c>
      <c r="F1108" s="36">
        <v>10098</v>
      </c>
      <c r="G1108" s="36">
        <v>10098</v>
      </c>
      <c r="H1108" s="36" t="s">
        <v>32</v>
      </c>
      <c r="I1108" s="36" t="s">
        <v>206</v>
      </c>
      <c r="J1108" s="36">
        <v>20216789611</v>
      </c>
      <c r="K1108" s="35" t="s">
        <v>504</v>
      </c>
      <c r="L1108" s="35"/>
      <c r="M1108" s="10" t="s">
        <v>35</v>
      </c>
      <c r="N1108" s="37">
        <v>361571</v>
      </c>
      <c r="O1108" s="10" t="s">
        <v>37</v>
      </c>
      <c r="P1108" s="38">
        <v>25.216627835683624</v>
      </c>
      <c r="Q1108" s="22">
        <f t="shared" si="121"/>
        <v>0</v>
      </c>
      <c r="R1108" s="23">
        <f t="shared" si="122"/>
        <v>30.128100000000003</v>
      </c>
      <c r="S1108" s="41">
        <v>0.13</v>
      </c>
      <c r="T1108" s="38">
        <v>34.630000000000003</v>
      </c>
      <c r="U1108" s="25">
        <f t="shared" si="123"/>
        <v>0</v>
      </c>
      <c r="V1108" s="26" t="str">
        <f t="shared" si="124"/>
        <v>1009820216789611361571</v>
      </c>
      <c r="W1108" s="44">
        <v>43831</v>
      </c>
      <c r="X1108" s="45"/>
      <c r="Y1108" s="29"/>
      <c r="Z1108" s="30">
        <f t="shared" si="125"/>
        <v>0</v>
      </c>
      <c r="AA1108" s="31"/>
      <c r="AB1108" s="32">
        <f t="shared" si="119"/>
        <v>0</v>
      </c>
      <c r="AC1108" s="31"/>
      <c r="AD1108" s="33">
        <f t="shared" si="120"/>
        <v>0</v>
      </c>
    </row>
    <row r="1109" spans="1:30" s="46" customFormat="1" hidden="1" x14ac:dyDescent="0.2">
      <c r="A1109" s="9">
        <v>2021</v>
      </c>
      <c r="B1109" s="1" t="s">
        <v>3</v>
      </c>
      <c r="C1109" s="19" t="s">
        <v>38</v>
      </c>
      <c r="D1109" s="19" t="s">
        <v>413</v>
      </c>
      <c r="E1109" s="19" t="s">
        <v>467</v>
      </c>
      <c r="F1109" s="20">
        <v>10098</v>
      </c>
      <c r="G1109" s="20">
        <v>10098</v>
      </c>
      <c r="H1109" s="20" t="s">
        <v>208</v>
      </c>
      <c r="I1109" s="20" t="s">
        <v>475</v>
      </c>
      <c r="J1109" s="20">
        <v>20220964869</v>
      </c>
      <c r="K1109" s="19" t="s">
        <v>505</v>
      </c>
      <c r="L1109" s="19"/>
      <c r="M1109" s="1" t="s">
        <v>44</v>
      </c>
      <c r="N1109" s="2">
        <v>360484</v>
      </c>
      <c r="O1109" s="1" t="s">
        <v>185</v>
      </c>
      <c r="P1109" s="3">
        <v>106.21915199999999</v>
      </c>
      <c r="Q1109" s="22">
        <f t="shared" si="121"/>
        <v>7.9992655185196604E-2</v>
      </c>
      <c r="R1109" s="23">
        <f t="shared" si="122"/>
        <v>97.722400000000007</v>
      </c>
      <c r="S1109" s="4">
        <v>0.1</v>
      </c>
      <c r="T1109" s="3">
        <v>108.58044444444445</v>
      </c>
      <c r="U1109" s="25">
        <f t="shared" si="123"/>
        <v>8.4967519999999865</v>
      </c>
      <c r="V1109" s="26" t="str">
        <f t="shared" si="124"/>
        <v>1009820220964869360484</v>
      </c>
      <c r="W1109" s="27">
        <v>43831</v>
      </c>
      <c r="X1109" s="28"/>
      <c r="Y1109" s="29"/>
      <c r="Z1109" s="30">
        <f t="shared" si="125"/>
        <v>0</v>
      </c>
      <c r="AA1109" s="31"/>
      <c r="AB1109" s="32">
        <f t="shared" si="119"/>
        <v>0</v>
      </c>
      <c r="AC1109" s="31"/>
      <c r="AD1109" s="33">
        <f t="shared" si="120"/>
        <v>0</v>
      </c>
    </row>
    <row r="1110" spans="1:30" s="46" customFormat="1" hidden="1" x14ac:dyDescent="0.2">
      <c r="A1110" s="9">
        <v>2021</v>
      </c>
      <c r="B1110" s="1" t="s">
        <v>3</v>
      </c>
      <c r="C1110" s="19" t="s">
        <v>38</v>
      </c>
      <c r="D1110" s="19" t="s">
        <v>413</v>
      </c>
      <c r="E1110" s="19" t="s">
        <v>467</v>
      </c>
      <c r="F1110" s="20">
        <v>10098</v>
      </c>
      <c r="G1110" s="20">
        <v>10098</v>
      </c>
      <c r="H1110" s="20" t="s">
        <v>208</v>
      </c>
      <c r="I1110" s="20" t="s">
        <v>475</v>
      </c>
      <c r="J1110" s="20">
        <v>20220964869</v>
      </c>
      <c r="K1110" s="19" t="s">
        <v>505</v>
      </c>
      <c r="L1110" s="19"/>
      <c r="M1110" s="1" t="s">
        <v>48</v>
      </c>
      <c r="N1110" s="2">
        <v>360883</v>
      </c>
      <c r="O1110" s="1" t="s">
        <v>190</v>
      </c>
      <c r="P1110" s="3">
        <v>53.021241000000003</v>
      </c>
      <c r="Q1110" s="22">
        <f t="shared" si="121"/>
        <v>5.0022235428250461E-2</v>
      </c>
      <c r="R1110" s="23">
        <f t="shared" si="122"/>
        <v>50.369</v>
      </c>
      <c r="S1110" s="4">
        <v>0.08</v>
      </c>
      <c r="T1110" s="3">
        <v>54.748913043478261</v>
      </c>
      <c r="U1110" s="25">
        <f t="shared" si="123"/>
        <v>2.6522410000000036</v>
      </c>
      <c r="V1110" s="26" t="str">
        <f t="shared" si="124"/>
        <v>1009820220964869360883</v>
      </c>
      <c r="W1110" s="27">
        <v>43831</v>
      </c>
      <c r="X1110" s="28"/>
      <c r="Y1110" s="29"/>
      <c r="Z1110" s="30">
        <f t="shared" si="125"/>
        <v>0</v>
      </c>
      <c r="AA1110" s="31"/>
      <c r="AB1110" s="32">
        <f t="shared" si="119"/>
        <v>0</v>
      </c>
      <c r="AC1110" s="31"/>
      <c r="AD1110" s="33">
        <f t="shared" si="120"/>
        <v>0</v>
      </c>
    </row>
    <row r="1111" spans="1:30" s="46" customFormat="1" hidden="1" x14ac:dyDescent="0.2">
      <c r="A1111" s="9">
        <v>2021</v>
      </c>
      <c r="B1111" s="1" t="s">
        <v>3</v>
      </c>
      <c r="C1111" s="19" t="s">
        <v>38</v>
      </c>
      <c r="D1111" s="19" t="s">
        <v>413</v>
      </c>
      <c r="E1111" s="19" t="s">
        <v>467</v>
      </c>
      <c r="F1111" s="20">
        <v>10098</v>
      </c>
      <c r="G1111" s="20">
        <v>10098</v>
      </c>
      <c r="H1111" s="20" t="s">
        <v>208</v>
      </c>
      <c r="I1111" s="20" t="s">
        <v>475</v>
      </c>
      <c r="J1111" s="20">
        <v>20220964869</v>
      </c>
      <c r="K1111" s="19" t="s">
        <v>505</v>
      </c>
      <c r="L1111" s="19"/>
      <c r="M1111" s="1" t="s">
        <v>44</v>
      </c>
      <c r="N1111" s="2">
        <v>361429</v>
      </c>
      <c r="O1111" s="1" t="s">
        <v>85</v>
      </c>
      <c r="P1111" s="3">
        <v>18.22</v>
      </c>
      <c r="Q1111" s="39">
        <f t="shared" si="121"/>
        <v>9.9999999999999978E-2</v>
      </c>
      <c r="R1111" s="40">
        <f t="shared" si="122"/>
        <v>16.398</v>
      </c>
      <c r="S1111" s="4">
        <v>0.1</v>
      </c>
      <c r="T1111" s="3">
        <v>18.22</v>
      </c>
      <c r="U1111" s="42">
        <f t="shared" si="123"/>
        <v>1.8219999999999992</v>
      </c>
      <c r="V1111" s="43" t="str">
        <f t="shared" si="124"/>
        <v>1009820220964869361429</v>
      </c>
      <c r="W1111" s="27">
        <v>43831</v>
      </c>
      <c r="X1111" s="28"/>
      <c r="Y1111" s="29"/>
      <c r="Z1111" s="30">
        <f t="shared" si="125"/>
        <v>0</v>
      </c>
      <c r="AA1111" s="31"/>
      <c r="AB1111" s="32">
        <f t="shared" si="119"/>
        <v>0</v>
      </c>
      <c r="AC1111" s="31"/>
      <c r="AD1111" s="33">
        <f t="shared" si="120"/>
        <v>0</v>
      </c>
    </row>
    <row r="1112" spans="1:30" s="46" customFormat="1" hidden="1" x14ac:dyDescent="0.2">
      <c r="A1112" s="9">
        <v>2021</v>
      </c>
      <c r="B1112" s="1" t="s">
        <v>3</v>
      </c>
      <c r="C1112" s="19" t="s">
        <v>38</v>
      </c>
      <c r="D1112" s="19" t="s">
        <v>413</v>
      </c>
      <c r="E1112" s="19" t="s">
        <v>467</v>
      </c>
      <c r="F1112" s="20">
        <v>10098</v>
      </c>
      <c r="G1112" s="20">
        <v>10098</v>
      </c>
      <c r="H1112" s="20" t="s">
        <v>208</v>
      </c>
      <c r="I1112" s="20" t="s">
        <v>475</v>
      </c>
      <c r="J1112" s="20">
        <v>20220964869</v>
      </c>
      <c r="K1112" s="19" t="s">
        <v>505</v>
      </c>
      <c r="L1112" s="19"/>
      <c r="M1112" s="1" t="s">
        <v>35</v>
      </c>
      <c r="N1112" s="2">
        <v>361541</v>
      </c>
      <c r="O1112" s="1" t="s">
        <v>36</v>
      </c>
      <c r="P1112" s="3">
        <v>31.07226</v>
      </c>
      <c r="Q1112" s="22">
        <f t="shared" si="121"/>
        <v>0.10006546031733765</v>
      </c>
      <c r="R1112" s="23">
        <f t="shared" si="122"/>
        <v>27.963000000000001</v>
      </c>
      <c r="S1112" s="4">
        <v>0.1</v>
      </c>
      <c r="T1112" s="3">
        <v>31.07</v>
      </c>
      <c r="U1112" s="25">
        <f t="shared" si="123"/>
        <v>3.109259999999999</v>
      </c>
      <c r="V1112" s="26" t="str">
        <f t="shared" si="124"/>
        <v>1009820220964869361541</v>
      </c>
      <c r="W1112" s="27">
        <v>43831</v>
      </c>
      <c r="X1112" s="28"/>
      <c r="Y1112" s="29"/>
      <c r="Z1112" s="30">
        <f t="shared" si="125"/>
        <v>0</v>
      </c>
      <c r="AA1112" s="31"/>
      <c r="AB1112" s="32">
        <f t="shared" si="119"/>
        <v>0</v>
      </c>
      <c r="AC1112" s="31"/>
      <c r="AD1112" s="33">
        <f t="shared" si="120"/>
        <v>0</v>
      </c>
    </row>
    <row r="1113" spans="1:30" s="46" customFormat="1" hidden="1" x14ac:dyDescent="0.2">
      <c r="A1113" s="9">
        <v>2021</v>
      </c>
      <c r="B1113" s="1" t="s">
        <v>3</v>
      </c>
      <c r="C1113" s="35" t="s">
        <v>38</v>
      </c>
      <c r="D1113" s="35" t="s">
        <v>413</v>
      </c>
      <c r="E1113" s="35" t="s">
        <v>467</v>
      </c>
      <c r="F1113" s="36">
        <v>10098</v>
      </c>
      <c r="G1113" s="36">
        <v>10098</v>
      </c>
      <c r="H1113" s="36" t="s">
        <v>208</v>
      </c>
      <c r="I1113" s="36" t="s">
        <v>475</v>
      </c>
      <c r="J1113" s="36">
        <v>20220964869</v>
      </c>
      <c r="K1113" s="35" t="s">
        <v>505</v>
      </c>
      <c r="L1113" s="35"/>
      <c r="M1113" s="10" t="s">
        <v>35</v>
      </c>
      <c r="N1113" s="37">
        <v>361571</v>
      </c>
      <c r="O1113" s="10" t="s">
        <v>37</v>
      </c>
      <c r="P1113" s="38">
        <v>25.216627835683624</v>
      </c>
      <c r="Q1113" s="22">
        <f t="shared" si="121"/>
        <v>0</v>
      </c>
      <c r="R1113" s="23">
        <f t="shared" si="122"/>
        <v>27.963000000000001</v>
      </c>
      <c r="S1113" s="41">
        <v>0.1</v>
      </c>
      <c r="T1113" s="38">
        <v>31.07</v>
      </c>
      <c r="U1113" s="25">
        <f t="shared" si="123"/>
        <v>0</v>
      </c>
      <c r="V1113" s="26" t="str">
        <f t="shared" si="124"/>
        <v>1009820220964869361571</v>
      </c>
      <c r="W1113" s="44">
        <v>43831</v>
      </c>
      <c r="X1113" s="45"/>
      <c r="Y1113" s="29"/>
      <c r="Z1113" s="30">
        <f t="shared" si="125"/>
        <v>0</v>
      </c>
      <c r="AA1113" s="31"/>
      <c r="AB1113" s="32">
        <f t="shared" si="119"/>
        <v>0</v>
      </c>
      <c r="AC1113" s="31"/>
      <c r="AD1113" s="33">
        <f t="shared" si="120"/>
        <v>0</v>
      </c>
    </row>
    <row r="1114" spans="1:30" s="46" customFormat="1" hidden="1" x14ac:dyDescent="0.2">
      <c r="A1114" s="9">
        <v>2021</v>
      </c>
      <c r="B1114" s="1" t="s">
        <v>3</v>
      </c>
      <c r="C1114" s="19" t="s">
        <v>38</v>
      </c>
      <c r="D1114" s="19" t="s">
        <v>413</v>
      </c>
      <c r="E1114" s="19" t="s">
        <v>467</v>
      </c>
      <c r="F1114" s="20">
        <v>10098</v>
      </c>
      <c r="G1114" s="20">
        <v>10098</v>
      </c>
      <c r="H1114" s="20" t="s">
        <v>32</v>
      </c>
      <c r="I1114" s="20" t="s">
        <v>506</v>
      </c>
      <c r="J1114" s="20">
        <v>20224748711</v>
      </c>
      <c r="K1114" s="19" t="s">
        <v>507</v>
      </c>
      <c r="L1114" s="19"/>
      <c r="M1114" s="1" t="s">
        <v>35</v>
      </c>
      <c r="N1114" s="2">
        <v>361541</v>
      </c>
      <c r="O1114" s="1" t="s">
        <v>36</v>
      </c>
      <c r="P1114" s="3">
        <v>31.07226</v>
      </c>
      <c r="Q1114" s="39">
        <f t="shared" si="121"/>
        <v>0.21997949296253305</v>
      </c>
      <c r="R1114" s="40">
        <f t="shared" si="122"/>
        <v>24.237000000000002</v>
      </c>
      <c r="S1114" s="4">
        <v>0.1</v>
      </c>
      <c r="T1114" s="3">
        <v>26.93</v>
      </c>
      <c r="U1114" s="42">
        <f t="shared" si="123"/>
        <v>6.8352599999999981</v>
      </c>
      <c r="V1114" s="43" t="str">
        <f t="shared" si="124"/>
        <v>1009820224748711361541</v>
      </c>
      <c r="W1114" s="27">
        <v>43831</v>
      </c>
      <c r="X1114" s="28"/>
      <c r="Y1114" s="29"/>
      <c r="Z1114" s="30">
        <f t="shared" si="125"/>
        <v>0</v>
      </c>
      <c r="AA1114" s="31"/>
      <c r="AB1114" s="32">
        <f t="shared" si="119"/>
        <v>0</v>
      </c>
      <c r="AC1114" s="31"/>
      <c r="AD1114" s="33">
        <f t="shared" si="120"/>
        <v>0</v>
      </c>
    </row>
    <row r="1115" spans="1:30" s="46" customFormat="1" hidden="1" x14ac:dyDescent="0.2">
      <c r="A1115" s="9">
        <v>2021</v>
      </c>
      <c r="B1115" s="1" t="s">
        <v>3</v>
      </c>
      <c r="C1115" s="19" t="s">
        <v>38</v>
      </c>
      <c r="D1115" s="19" t="s">
        <v>413</v>
      </c>
      <c r="E1115" s="19" t="s">
        <v>467</v>
      </c>
      <c r="F1115" s="20">
        <v>10098</v>
      </c>
      <c r="G1115" s="20">
        <v>10098</v>
      </c>
      <c r="H1115" s="20" t="s">
        <v>32</v>
      </c>
      <c r="I1115" s="20" t="s">
        <v>506</v>
      </c>
      <c r="J1115" s="20">
        <v>20224748711</v>
      </c>
      <c r="K1115" s="19" t="s">
        <v>507</v>
      </c>
      <c r="L1115" s="19"/>
      <c r="M1115" s="1" t="s">
        <v>35</v>
      </c>
      <c r="N1115" s="2">
        <v>361571</v>
      </c>
      <c r="O1115" s="1" t="s">
        <v>37</v>
      </c>
      <c r="P1115" s="3">
        <v>25.216627835683624</v>
      </c>
      <c r="Q1115" s="22">
        <f t="shared" si="121"/>
        <v>3.8848486882031352E-2</v>
      </c>
      <c r="R1115" s="23">
        <f t="shared" si="122"/>
        <v>24.237000000000002</v>
      </c>
      <c r="S1115" s="4">
        <v>0.1</v>
      </c>
      <c r="T1115" s="3">
        <v>26.93</v>
      </c>
      <c r="U1115" s="25">
        <f t="shared" si="123"/>
        <v>0.97962783568362255</v>
      </c>
      <c r="V1115" s="26" t="str">
        <f t="shared" si="124"/>
        <v>1009820224748711361571</v>
      </c>
      <c r="W1115" s="27">
        <v>43831</v>
      </c>
      <c r="X1115" s="28"/>
      <c r="Y1115" s="29"/>
      <c r="Z1115" s="30">
        <f t="shared" si="125"/>
        <v>0</v>
      </c>
      <c r="AA1115" s="31"/>
      <c r="AB1115" s="32">
        <f t="shared" si="119"/>
        <v>0</v>
      </c>
      <c r="AC1115" s="31"/>
      <c r="AD1115" s="33">
        <f t="shared" si="120"/>
        <v>0</v>
      </c>
    </row>
    <row r="1116" spans="1:30" s="46" customFormat="1" hidden="1" x14ac:dyDescent="0.2">
      <c r="A1116" s="9">
        <v>2021</v>
      </c>
      <c r="B1116" s="1" t="s">
        <v>3</v>
      </c>
      <c r="C1116" s="19" t="s">
        <v>38</v>
      </c>
      <c r="D1116" s="19" t="s">
        <v>413</v>
      </c>
      <c r="E1116" s="19" t="s">
        <v>467</v>
      </c>
      <c r="F1116" s="20">
        <v>10098</v>
      </c>
      <c r="G1116" s="20">
        <v>10098</v>
      </c>
      <c r="H1116" s="20" t="s">
        <v>95</v>
      </c>
      <c r="I1116" s="20" t="s">
        <v>95</v>
      </c>
      <c r="J1116" s="20">
        <v>20256983479</v>
      </c>
      <c r="K1116" s="19" t="s">
        <v>508</v>
      </c>
      <c r="L1116" s="19"/>
      <c r="M1116" s="1" t="s">
        <v>48</v>
      </c>
      <c r="N1116" s="2">
        <v>360521</v>
      </c>
      <c r="O1116" s="1" t="s">
        <v>71</v>
      </c>
      <c r="P1116" s="3">
        <v>49.137660000000004</v>
      </c>
      <c r="Q1116" s="39">
        <f t="shared" si="121"/>
        <v>0.16501518387322489</v>
      </c>
      <c r="R1116" s="40">
        <f t="shared" si="122"/>
        <v>41.029199999999996</v>
      </c>
      <c r="S1116" s="4">
        <v>0.13</v>
      </c>
      <c r="T1116" s="3">
        <v>47.16</v>
      </c>
      <c r="U1116" s="42">
        <f t="shared" si="123"/>
        <v>8.108460000000008</v>
      </c>
      <c r="V1116" s="43" t="str">
        <f t="shared" si="124"/>
        <v>1009820256983479360521</v>
      </c>
      <c r="W1116" s="27">
        <v>43831</v>
      </c>
      <c r="X1116" s="28"/>
      <c r="Y1116" s="29"/>
      <c r="Z1116" s="30">
        <f t="shared" si="125"/>
        <v>0</v>
      </c>
      <c r="AA1116" s="31"/>
      <c r="AB1116" s="32">
        <f t="shared" si="119"/>
        <v>0</v>
      </c>
      <c r="AC1116" s="31"/>
      <c r="AD1116" s="33">
        <f t="shared" si="120"/>
        <v>0</v>
      </c>
    </row>
    <row r="1117" spans="1:30" s="46" customFormat="1" hidden="1" x14ac:dyDescent="0.2">
      <c r="A1117" s="9">
        <v>2021</v>
      </c>
      <c r="B1117" s="1" t="s">
        <v>3</v>
      </c>
      <c r="C1117" s="19" t="s">
        <v>38</v>
      </c>
      <c r="D1117" s="19" t="s">
        <v>413</v>
      </c>
      <c r="E1117" s="19" t="s">
        <v>467</v>
      </c>
      <c r="F1117" s="20">
        <v>10098</v>
      </c>
      <c r="G1117" s="20">
        <v>10098</v>
      </c>
      <c r="H1117" s="20" t="s">
        <v>95</v>
      </c>
      <c r="I1117" s="20" t="s">
        <v>95</v>
      </c>
      <c r="J1117" s="20">
        <v>20256983479</v>
      </c>
      <c r="K1117" s="19" t="s">
        <v>508</v>
      </c>
      <c r="L1117" s="19"/>
      <c r="M1117" s="1" t="s">
        <v>35</v>
      </c>
      <c r="N1117" s="2">
        <v>361085</v>
      </c>
      <c r="O1117" s="1" t="s">
        <v>62</v>
      </c>
      <c r="P1117" s="3">
        <v>11.512776761200001</v>
      </c>
      <c r="Q1117" s="22">
        <f t="shared" si="121"/>
        <v>0.14985757102617292</v>
      </c>
      <c r="R1117" s="23">
        <f t="shared" si="122"/>
        <v>9.7874999999999996</v>
      </c>
      <c r="S1117" s="4">
        <v>0.13</v>
      </c>
      <c r="T1117" s="3">
        <v>11.25</v>
      </c>
      <c r="U1117" s="25">
        <f t="shared" si="123"/>
        <v>1.7252767612000017</v>
      </c>
      <c r="V1117" s="26" t="str">
        <f t="shared" si="124"/>
        <v>1009820256983479361085</v>
      </c>
      <c r="W1117" s="27">
        <v>43831</v>
      </c>
      <c r="X1117" s="28"/>
      <c r="Y1117" s="29"/>
      <c r="Z1117" s="30">
        <f t="shared" si="125"/>
        <v>0</v>
      </c>
      <c r="AA1117" s="31"/>
      <c r="AB1117" s="32">
        <f t="shared" si="119"/>
        <v>0</v>
      </c>
      <c r="AC1117" s="31"/>
      <c r="AD1117" s="33">
        <f t="shared" si="120"/>
        <v>0</v>
      </c>
    </row>
    <row r="1118" spans="1:30" s="46" customFormat="1" hidden="1" x14ac:dyDescent="0.2">
      <c r="A1118" s="9">
        <v>2021</v>
      </c>
      <c r="B1118" s="1" t="s">
        <v>3</v>
      </c>
      <c r="C1118" s="19" t="s">
        <v>38</v>
      </c>
      <c r="D1118" s="19" t="s">
        <v>413</v>
      </c>
      <c r="E1118" s="19" t="s">
        <v>467</v>
      </c>
      <c r="F1118" s="20">
        <v>10098</v>
      </c>
      <c r="G1118" s="20">
        <v>10098</v>
      </c>
      <c r="H1118" s="20" t="s">
        <v>95</v>
      </c>
      <c r="I1118" s="20" t="s">
        <v>95</v>
      </c>
      <c r="J1118" s="20">
        <v>20256983479</v>
      </c>
      <c r="K1118" s="19" t="s">
        <v>508</v>
      </c>
      <c r="L1118" s="19"/>
      <c r="M1118" s="1" t="s">
        <v>44</v>
      </c>
      <c r="N1118" s="2">
        <v>361535</v>
      </c>
      <c r="O1118" s="1" t="s">
        <v>63</v>
      </c>
      <c r="P1118" s="3">
        <v>40.678559999999997</v>
      </c>
      <c r="Q1118" s="22">
        <f t="shared" si="121"/>
        <v>0.14985928705440887</v>
      </c>
      <c r="R1118" s="23">
        <f t="shared" si="122"/>
        <v>34.582500000000003</v>
      </c>
      <c r="S1118" s="4">
        <v>0.13</v>
      </c>
      <c r="T1118" s="3">
        <v>39.75</v>
      </c>
      <c r="U1118" s="25">
        <f t="shared" si="123"/>
        <v>6.0960599999999943</v>
      </c>
      <c r="V1118" s="26" t="str">
        <f t="shared" si="124"/>
        <v>1009820256983479361535</v>
      </c>
      <c r="W1118" s="27">
        <v>43831</v>
      </c>
      <c r="X1118" s="28"/>
      <c r="Y1118" s="29"/>
      <c r="Z1118" s="30">
        <f t="shared" si="125"/>
        <v>0</v>
      </c>
      <c r="AA1118" s="31"/>
      <c r="AB1118" s="32">
        <f t="shared" si="119"/>
        <v>0</v>
      </c>
      <c r="AC1118" s="31"/>
      <c r="AD1118" s="33">
        <f t="shared" si="120"/>
        <v>0</v>
      </c>
    </row>
    <row r="1119" spans="1:30" s="46" customFormat="1" hidden="1" x14ac:dyDescent="0.2">
      <c r="A1119" s="9">
        <v>2021</v>
      </c>
      <c r="B1119" s="1" t="s">
        <v>3</v>
      </c>
      <c r="C1119" s="19" t="s">
        <v>38</v>
      </c>
      <c r="D1119" s="19" t="s">
        <v>413</v>
      </c>
      <c r="E1119" s="19" t="s">
        <v>467</v>
      </c>
      <c r="F1119" s="20">
        <v>10098</v>
      </c>
      <c r="G1119" s="20">
        <v>10098</v>
      </c>
      <c r="H1119" s="20" t="s">
        <v>95</v>
      </c>
      <c r="I1119" s="20" t="s">
        <v>95</v>
      </c>
      <c r="J1119" s="20">
        <v>20256983479</v>
      </c>
      <c r="K1119" s="19" t="s">
        <v>508</v>
      </c>
      <c r="L1119" s="19"/>
      <c r="M1119" s="1" t="s">
        <v>35</v>
      </c>
      <c r="N1119" s="2">
        <v>361541</v>
      </c>
      <c r="O1119" s="1" t="s">
        <v>36</v>
      </c>
      <c r="P1119" s="3">
        <v>31.07226</v>
      </c>
      <c r="Q1119" s="22">
        <f t="shared" si="121"/>
        <v>0.11578366040963872</v>
      </c>
      <c r="R1119" s="23">
        <f t="shared" si="122"/>
        <v>27.474599999999999</v>
      </c>
      <c r="S1119" s="4">
        <v>0.13</v>
      </c>
      <c r="T1119" s="3">
        <v>31.58</v>
      </c>
      <c r="U1119" s="25">
        <f t="shared" si="123"/>
        <v>3.5976600000000012</v>
      </c>
      <c r="V1119" s="26" t="str">
        <f t="shared" si="124"/>
        <v>1009820256983479361541</v>
      </c>
      <c r="W1119" s="27">
        <v>43831</v>
      </c>
      <c r="X1119" s="28"/>
      <c r="Y1119" s="29"/>
      <c r="Z1119" s="30">
        <f t="shared" si="125"/>
        <v>0</v>
      </c>
      <c r="AA1119" s="31"/>
      <c r="AB1119" s="32">
        <f t="shared" si="119"/>
        <v>0</v>
      </c>
      <c r="AC1119" s="31"/>
      <c r="AD1119" s="33">
        <f t="shared" si="120"/>
        <v>0</v>
      </c>
    </row>
    <row r="1120" spans="1:30" s="46" customFormat="1" hidden="1" x14ac:dyDescent="0.2">
      <c r="A1120" s="9">
        <v>2021</v>
      </c>
      <c r="B1120" s="1" t="s">
        <v>3</v>
      </c>
      <c r="C1120" s="35" t="s">
        <v>38</v>
      </c>
      <c r="D1120" s="35" t="s">
        <v>413</v>
      </c>
      <c r="E1120" s="35" t="s">
        <v>467</v>
      </c>
      <c r="F1120" s="36">
        <v>10098</v>
      </c>
      <c r="G1120" s="36">
        <v>10098</v>
      </c>
      <c r="H1120" s="36" t="s">
        <v>95</v>
      </c>
      <c r="I1120" s="36" t="s">
        <v>95</v>
      </c>
      <c r="J1120" s="36">
        <v>20256983479</v>
      </c>
      <c r="K1120" s="35" t="s">
        <v>508</v>
      </c>
      <c r="L1120" s="35"/>
      <c r="M1120" s="10" t="s">
        <v>44</v>
      </c>
      <c r="N1120" s="37">
        <v>361569</v>
      </c>
      <c r="O1120" s="10" t="s">
        <v>64</v>
      </c>
      <c r="P1120" s="38">
        <v>24.49</v>
      </c>
      <c r="Q1120" s="22">
        <f t="shared" si="121"/>
        <v>0</v>
      </c>
      <c r="R1120" s="23">
        <f t="shared" si="122"/>
        <v>34.582500000000003</v>
      </c>
      <c r="S1120" s="41">
        <v>0.13</v>
      </c>
      <c r="T1120" s="38">
        <v>39.75</v>
      </c>
      <c r="U1120" s="25">
        <f t="shared" si="123"/>
        <v>0</v>
      </c>
      <c r="V1120" s="26" t="str">
        <f t="shared" si="124"/>
        <v>1009820256983479361569</v>
      </c>
      <c r="W1120" s="44">
        <v>43831</v>
      </c>
      <c r="X1120" s="45"/>
      <c r="Y1120" s="29"/>
      <c r="Z1120" s="30">
        <f t="shared" si="125"/>
        <v>0</v>
      </c>
      <c r="AA1120" s="31"/>
      <c r="AB1120" s="32">
        <f t="shared" si="119"/>
        <v>0</v>
      </c>
      <c r="AC1120" s="31"/>
      <c r="AD1120" s="33">
        <f t="shared" si="120"/>
        <v>0</v>
      </c>
    </row>
    <row r="1121" spans="1:30" s="46" customFormat="1" hidden="1" x14ac:dyDescent="0.2">
      <c r="A1121" s="9">
        <v>2021</v>
      </c>
      <c r="B1121" s="1" t="s">
        <v>3</v>
      </c>
      <c r="C1121" s="35" t="s">
        <v>38</v>
      </c>
      <c r="D1121" s="35" t="s">
        <v>413</v>
      </c>
      <c r="E1121" s="35" t="s">
        <v>467</v>
      </c>
      <c r="F1121" s="36">
        <v>10098</v>
      </c>
      <c r="G1121" s="36">
        <v>10098</v>
      </c>
      <c r="H1121" s="36" t="s">
        <v>95</v>
      </c>
      <c r="I1121" s="36" t="s">
        <v>95</v>
      </c>
      <c r="J1121" s="36">
        <v>20256983479</v>
      </c>
      <c r="K1121" s="35" t="s">
        <v>508</v>
      </c>
      <c r="L1121" s="35"/>
      <c r="M1121" s="10" t="s">
        <v>35</v>
      </c>
      <c r="N1121" s="37">
        <v>361571</v>
      </c>
      <c r="O1121" s="10" t="s">
        <v>37</v>
      </c>
      <c r="P1121" s="38">
        <v>25.216627835683624</v>
      </c>
      <c r="Q1121" s="39">
        <f t="shared" si="121"/>
        <v>0</v>
      </c>
      <c r="R1121" s="40">
        <f t="shared" si="122"/>
        <v>27.474599999999999</v>
      </c>
      <c r="S1121" s="41">
        <v>0.13</v>
      </c>
      <c r="T1121" s="38">
        <v>31.58</v>
      </c>
      <c r="U1121" s="42">
        <f t="shared" si="123"/>
        <v>0</v>
      </c>
      <c r="V1121" s="43" t="str">
        <f t="shared" si="124"/>
        <v>1009820256983479361571</v>
      </c>
      <c r="W1121" s="44">
        <v>43831</v>
      </c>
      <c r="X1121" s="45"/>
      <c r="Y1121" s="29"/>
      <c r="Z1121" s="30">
        <f t="shared" si="125"/>
        <v>0</v>
      </c>
      <c r="AA1121" s="31"/>
      <c r="AB1121" s="32">
        <f t="shared" si="119"/>
        <v>0</v>
      </c>
      <c r="AC1121" s="31"/>
      <c r="AD1121" s="33">
        <f t="shared" si="120"/>
        <v>0</v>
      </c>
    </row>
    <row r="1122" spans="1:30" s="46" customFormat="1" hidden="1" x14ac:dyDescent="0.2">
      <c r="A1122" s="9">
        <v>2021</v>
      </c>
      <c r="B1122" s="1" t="s">
        <v>3</v>
      </c>
      <c r="C1122" s="19" t="s">
        <v>38</v>
      </c>
      <c r="D1122" s="19" t="s">
        <v>413</v>
      </c>
      <c r="E1122" s="19" t="s">
        <v>467</v>
      </c>
      <c r="F1122" s="20">
        <v>10098</v>
      </c>
      <c r="G1122" s="20">
        <v>10098</v>
      </c>
      <c r="H1122" s="20" t="s">
        <v>95</v>
      </c>
      <c r="I1122" s="20" t="s">
        <v>95</v>
      </c>
      <c r="J1122" s="20">
        <v>20256983479</v>
      </c>
      <c r="K1122" s="19" t="s">
        <v>508</v>
      </c>
      <c r="L1122" s="19"/>
      <c r="M1122" s="1" t="s">
        <v>74</v>
      </c>
      <c r="N1122" s="2">
        <v>370039</v>
      </c>
      <c r="O1122" s="1" t="s">
        <v>195</v>
      </c>
      <c r="P1122" s="3">
        <v>93.740446800000015</v>
      </c>
      <c r="Q1122" s="22">
        <f t="shared" si="121"/>
        <v>0.15812541230601451</v>
      </c>
      <c r="R1122" s="23">
        <f t="shared" si="122"/>
        <v>78.917699999999996</v>
      </c>
      <c r="S1122" s="4">
        <v>0.13</v>
      </c>
      <c r="T1122" s="3">
        <v>90.71</v>
      </c>
      <c r="U1122" s="25">
        <f t="shared" si="123"/>
        <v>14.822746800000019</v>
      </c>
      <c r="V1122" s="26" t="str">
        <f t="shared" si="124"/>
        <v>1009820256983479370039</v>
      </c>
      <c r="W1122" s="27">
        <v>43831</v>
      </c>
      <c r="X1122" s="28"/>
      <c r="Y1122" s="29"/>
      <c r="Z1122" s="30">
        <f t="shared" si="125"/>
        <v>0</v>
      </c>
      <c r="AA1122" s="31"/>
      <c r="AB1122" s="32">
        <f t="shared" si="119"/>
        <v>0</v>
      </c>
      <c r="AC1122" s="31"/>
      <c r="AD1122" s="33">
        <f t="shared" si="120"/>
        <v>0</v>
      </c>
    </row>
    <row r="1123" spans="1:30" s="46" customFormat="1" hidden="1" x14ac:dyDescent="0.2">
      <c r="A1123" s="9">
        <v>2021</v>
      </c>
      <c r="B1123" s="1" t="s">
        <v>3</v>
      </c>
      <c r="C1123" s="19" t="s">
        <v>38</v>
      </c>
      <c r="D1123" s="19" t="s">
        <v>413</v>
      </c>
      <c r="E1123" s="19" t="s">
        <v>467</v>
      </c>
      <c r="F1123" s="20">
        <v>10098</v>
      </c>
      <c r="G1123" s="20">
        <v>10098</v>
      </c>
      <c r="H1123" s="20" t="s">
        <v>261</v>
      </c>
      <c r="I1123" s="20" t="s">
        <v>308</v>
      </c>
      <c r="J1123" s="20">
        <v>20269300141</v>
      </c>
      <c r="K1123" s="19" t="s">
        <v>509</v>
      </c>
      <c r="L1123" s="19"/>
      <c r="M1123" s="1" t="s">
        <v>44</v>
      </c>
      <c r="N1123" s="2">
        <v>361179</v>
      </c>
      <c r="O1123" s="1" t="s">
        <v>58</v>
      </c>
      <c r="P1123" s="3">
        <v>100.729512</v>
      </c>
      <c r="Q1123" s="39">
        <f t="shared" si="121"/>
        <v>0.23908099544848394</v>
      </c>
      <c r="R1123" s="40">
        <f t="shared" si="122"/>
        <v>76.646999999999991</v>
      </c>
      <c r="S1123" s="4">
        <v>0.13</v>
      </c>
      <c r="T1123" s="3">
        <v>88.1</v>
      </c>
      <c r="U1123" s="42">
        <f t="shared" si="123"/>
        <v>24.082512000000008</v>
      </c>
      <c r="V1123" s="43" t="str">
        <f t="shared" si="124"/>
        <v>1009820269300141361179</v>
      </c>
      <c r="W1123" s="27">
        <v>43831</v>
      </c>
      <c r="X1123" s="28"/>
      <c r="Y1123" s="29"/>
      <c r="Z1123" s="30">
        <f t="shared" si="125"/>
        <v>0</v>
      </c>
      <c r="AA1123" s="31"/>
      <c r="AB1123" s="32">
        <f t="shared" si="119"/>
        <v>0</v>
      </c>
      <c r="AC1123" s="31"/>
      <c r="AD1123" s="33">
        <f t="shared" si="120"/>
        <v>0</v>
      </c>
    </row>
    <row r="1124" spans="1:30" s="46" customFormat="1" hidden="1" x14ac:dyDescent="0.2">
      <c r="A1124" s="9">
        <v>2021</v>
      </c>
      <c r="B1124" s="1" t="s">
        <v>3</v>
      </c>
      <c r="C1124" s="19" t="s">
        <v>38</v>
      </c>
      <c r="D1124" s="19" t="s">
        <v>413</v>
      </c>
      <c r="E1124" s="19" t="s">
        <v>467</v>
      </c>
      <c r="F1124" s="20">
        <v>10098</v>
      </c>
      <c r="G1124" s="20">
        <v>10098</v>
      </c>
      <c r="H1124" s="20" t="s">
        <v>261</v>
      </c>
      <c r="I1124" s="20" t="s">
        <v>308</v>
      </c>
      <c r="J1124" s="20">
        <v>20269300141</v>
      </c>
      <c r="K1124" s="19" t="s">
        <v>509</v>
      </c>
      <c r="L1124" s="19"/>
      <c r="M1124" s="1" t="s">
        <v>44</v>
      </c>
      <c r="N1124" s="2">
        <v>361532</v>
      </c>
      <c r="O1124" s="1" t="s">
        <v>45</v>
      </c>
      <c r="P1124" s="3">
        <v>24.870425957550601</v>
      </c>
      <c r="Q1124" s="22">
        <f t="shared" si="121"/>
        <v>0.15415200222522374</v>
      </c>
      <c r="R1124" s="23">
        <f t="shared" si="122"/>
        <v>21.0366</v>
      </c>
      <c r="S1124" s="4">
        <v>0.13</v>
      </c>
      <c r="T1124" s="3">
        <v>24.18</v>
      </c>
      <c r="U1124" s="25">
        <f t="shared" si="123"/>
        <v>3.8338259575506015</v>
      </c>
      <c r="V1124" s="26" t="str">
        <f t="shared" si="124"/>
        <v>1009820269300141361532</v>
      </c>
      <c r="W1124" s="27">
        <v>43831</v>
      </c>
      <c r="X1124" s="28"/>
      <c r="Y1124" s="29"/>
      <c r="Z1124" s="30">
        <f t="shared" si="125"/>
        <v>0</v>
      </c>
      <c r="AA1124" s="31"/>
      <c r="AB1124" s="32">
        <f t="shared" si="119"/>
        <v>0</v>
      </c>
      <c r="AC1124" s="31"/>
      <c r="AD1124" s="33">
        <f t="shared" si="120"/>
        <v>0</v>
      </c>
    </row>
    <row r="1125" spans="1:30" s="46" customFormat="1" hidden="1" x14ac:dyDescent="0.2">
      <c r="A1125" s="9">
        <v>2021</v>
      </c>
      <c r="B1125" s="1" t="s">
        <v>3</v>
      </c>
      <c r="C1125" s="19" t="s">
        <v>38</v>
      </c>
      <c r="D1125" s="19" t="s">
        <v>413</v>
      </c>
      <c r="E1125" s="19" t="s">
        <v>467</v>
      </c>
      <c r="F1125" s="20">
        <v>10098</v>
      </c>
      <c r="G1125" s="20">
        <v>10098</v>
      </c>
      <c r="H1125" s="20" t="s">
        <v>261</v>
      </c>
      <c r="I1125" s="20" t="s">
        <v>308</v>
      </c>
      <c r="J1125" s="20">
        <v>20269300141</v>
      </c>
      <c r="K1125" s="19" t="s">
        <v>509</v>
      </c>
      <c r="L1125" s="19"/>
      <c r="M1125" s="1" t="s">
        <v>35</v>
      </c>
      <c r="N1125" s="2">
        <v>361540</v>
      </c>
      <c r="O1125" s="1" t="s">
        <v>73</v>
      </c>
      <c r="P1125" s="3">
        <v>51.192744407999996</v>
      </c>
      <c r="Q1125" s="22">
        <f t="shared" si="121"/>
        <v>0.27891929946558291</v>
      </c>
      <c r="R1125" s="23">
        <f t="shared" si="122"/>
        <v>36.914099999999998</v>
      </c>
      <c r="S1125" s="4">
        <v>0.13</v>
      </c>
      <c r="T1125" s="3">
        <v>42.43</v>
      </c>
      <c r="U1125" s="25">
        <f t="shared" si="123"/>
        <v>14.278644407999998</v>
      </c>
      <c r="V1125" s="26" t="str">
        <f t="shared" si="124"/>
        <v>1009820269300141361540</v>
      </c>
      <c r="W1125" s="27">
        <v>43831</v>
      </c>
      <c r="X1125" s="28"/>
      <c r="Y1125" s="29"/>
      <c r="Z1125" s="30">
        <f t="shared" si="125"/>
        <v>0</v>
      </c>
      <c r="AA1125" s="31"/>
      <c r="AB1125" s="32">
        <f t="shared" si="119"/>
        <v>0</v>
      </c>
      <c r="AC1125" s="31"/>
      <c r="AD1125" s="33">
        <f t="shared" si="120"/>
        <v>0</v>
      </c>
    </row>
    <row r="1126" spans="1:30" s="46" customFormat="1" hidden="1" x14ac:dyDescent="0.2">
      <c r="A1126" s="9">
        <v>2021</v>
      </c>
      <c r="B1126" s="1" t="s">
        <v>3</v>
      </c>
      <c r="C1126" s="19" t="s">
        <v>38</v>
      </c>
      <c r="D1126" s="19" t="s">
        <v>413</v>
      </c>
      <c r="E1126" s="19" t="s">
        <v>467</v>
      </c>
      <c r="F1126" s="20">
        <v>10098</v>
      </c>
      <c r="G1126" s="20">
        <v>10098</v>
      </c>
      <c r="H1126" s="20" t="s">
        <v>95</v>
      </c>
      <c r="I1126" s="20" t="s">
        <v>95</v>
      </c>
      <c r="J1126" s="20">
        <v>20300043535</v>
      </c>
      <c r="K1126" s="19" t="s">
        <v>510</v>
      </c>
      <c r="L1126" s="19" t="s">
        <v>511</v>
      </c>
      <c r="M1126" s="1" t="s">
        <v>35</v>
      </c>
      <c r="N1126" s="2">
        <v>361085</v>
      </c>
      <c r="O1126" s="1" t="s">
        <v>62</v>
      </c>
      <c r="P1126" s="3">
        <v>11.512776761200001</v>
      </c>
      <c r="Q1126" s="22">
        <f t="shared" si="121"/>
        <v>0.3511556634038836</v>
      </c>
      <c r="R1126" s="23">
        <f t="shared" si="122"/>
        <v>7.4700000000000006</v>
      </c>
      <c r="S1126" s="4">
        <v>0.1</v>
      </c>
      <c r="T1126" s="3">
        <v>8.3000000000000007</v>
      </c>
      <c r="U1126" s="25">
        <f t="shared" si="123"/>
        <v>4.0427767612000007</v>
      </c>
      <c r="V1126" s="26" t="str">
        <f t="shared" si="124"/>
        <v>1009820300043535361085</v>
      </c>
      <c r="W1126" s="27">
        <v>43831</v>
      </c>
      <c r="X1126" s="28"/>
      <c r="Y1126" s="29"/>
      <c r="Z1126" s="30">
        <f t="shared" si="125"/>
        <v>0</v>
      </c>
      <c r="AA1126" s="31"/>
      <c r="AB1126" s="32">
        <f t="shared" si="119"/>
        <v>0</v>
      </c>
      <c r="AC1126" s="31"/>
      <c r="AD1126" s="33">
        <f t="shared" si="120"/>
        <v>0</v>
      </c>
    </row>
    <row r="1127" spans="1:30" s="46" customFormat="1" hidden="1" x14ac:dyDescent="0.2">
      <c r="A1127" s="9">
        <v>2021</v>
      </c>
      <c r="B1127" s="1" t="s">
        <v>3</v>
      </c>
      <c r="C1127" s="19" t="s">
        <v>38</v>
      </c>
      <c r="D1127" s="19" t="s">
        <v>413</v>
      </c>
      <c r="E1127" s="19" t="s">
        <v>467</v>
      </c>
      <c r="F1127" s="20">
        <v>10098</v>
      </c>
      <c r="G1127" s="20">
        <v>10098</v>
      </c>
      <c r="H1127" s="20" t="s">
        <v>95</v>
      </c>
      <c r="I1127" s="20" t="s">
        <v>95</v>
      </c>
      <c r="J1127" s="20">
        <v>20303368877</v>
      </c>
      <c r="K1127" s="19" t="s">
        <v>512</v>
      </c>
      <c r="L1127" s="19" t="s">
        <v>513</v>
      </c>
      <c r="M1127" s="1" t="s">
        <v>35</v>
      </c>
      <c r="N1127" s="2">
        <v>361377</v>
      </c>
      <c r="O1127" s="1" t="s">
        <v>83</v>
      </c>
      <c r="P1127" s="3">
        <v>53.654772600000001</v>
      </c>
      <c r="Q1127" s="22">
        <f t="shared" si="121"/>
        <v>0.1518051834963885</v>
      </c>
      <c r="R1127" s="23">
        <f t="shared" si="122"/>
        <v>45.509700000000002</v>
      </c>
      <c r="S1127" s="4">
        <v>0.13</v>
      </c>
      <c r="T1127" s="3">
        <v>52.31</v>
      </c>
      <c r="U1127" s="25">
        <f t="shared" si="123"/>
        <v>8.1450725999999989</v>
      </c>
      <c r="V1127" s="26" t="str">
        <f t="shared" si="124"/>
        <v>1009820303368877361377</v>
      </c>
      <c r="W1127" s="27">
        <v>43831</v>
      </c>
      <c r="X1127" s="28"/>
      <c r="Y1127" s="29"/>
      <c r="Z1127" s="30">
        <f t="shared" si="125"/>
        <v>0</v>
      </c>
      <c r="AA1127" s="31"/>
      <c r="AB1127" s="32">
        <f t="shared" si="119"/>
        <v>0</v>
      </c>
      <c r="AC1127" s="31"/>
      <c r="AD1127" s="33">
        <f t="shared" si="120"/>
        <v>0</v>
      </c>
    </row>
    <row r="1128" spans="1:30" s="46" customFormat="1" hidden="1" x14ac:dyDescent="0.2">
      <c r="A1128" s="9">
        <v>2021</v>
      </c>
      <c r="B1128" s="1" t="s">
        <v>3</v>
      </c>
      <c r="C1128" s="19" t="s">
        <v>38</v>
      </c>
      <c r="D1128" s="19" t="s">
        <v>413</v>
      </c>
      <c r="E1128" s="19" t="s">
        <v>467</v>
      </c>
      <c r="F1128" s="20">
        <v>10098</v>
      </c>
      <c r="G1128" s="20">
        <v>10098</v>
      </c>
      <c r="H1128" s="20" t="s">
        <v>95</v>
      </c>
      <c r="I1128" s="20" t="s">
        <v>95</v>
      </c>
      <c r="J1128" s="20">
        <v>20303368877</v>
      </c>
      <c r="K1128" s="19" t="s">
        <v>512</v>
      </c>
      <c r="L1128" s="19" t="s">
        <v>513</v>
      </c>
      <c r="M1128" s="1" t="s">
        <v>44</v>
      </c>
      <c r="N1128" s="2">
        <v>361532</v>
      </c>
      <c r="O1128" s="1" t="s">
        <v>45</v>
      </c>
      <c r="P1128" s="3">
        <v>24.870425957550601</v>
      </c>
      <c r="Q1128" s="22">
        <f t="shared" si="121"/>
        <v>0.15380218915749211</v>
      </c>
      <c r="R1128" s="23">
        <f t="shared" si="122"/>
        <v>21.045300000000001</v>
      </c>
      <c r="S1128" s="4">
        <v>0.13</v>
      </c>
      <c r="T1128" s="3">
        <v>24.19</v>
      </c>
      <c r="U1128" s="25">
        <f t="shared" si="123"/>
        <v>3.8251259575506005</v>
      </c>
      <c r="V1128" s="26" t="str">
        <f t="shared" si="124"/>
        <v>1009820303368877361532</v>
      </c>
      <c r="W1128" s="27">
        <v>43831</v>
      </c>
      <c r="X1128" s="28"/>
      <c r="Y1128" s="29"/>
      <c r="Z1128" s="30">
        <f t="shared" si="125"/>
        <v>0</v>
      </c>
      <c r="AA1128" s="31"/>
      <c r="AB1128" s="32">
        <f t="shared" si="119"/>
        <v>0</v>
      </c>
      <c r="AC1128" s="31"/>
      <c r="AD1128" s="33">
        <f t="shared" si="120"/>
        <v>0</v>
      </c>
    </row>
    <row r="1129" spans="1:30" s="46" customFormat="1" hidden="1" x14ac:dyDescent="0.2">
      <c r="A1129" s="9">
        <v>2021</v>
      </c>
      <c r="B1129" s="1" t="s">
        <v>3</v>
      </c>
      <c r="C1129" s="19" t="s">
        <v>38</v>
      </c>
      <c r="D1129" s="19" t="s">
        <v>413</v>
      </c>
      <c r="E1129" s="19" t="s">
        <v>467</v>
      </c>
      <c r="F1129" s="20">
        <v>10098</v>
      </c>
      <c r="G1129" s="20">
        <v>10098</v>
      </c>
      <c r="H1129" s="20" t="s">
        <v>95</v>
      </c>
      <c r="I1129" s="20" t="s">
        <v>95</v>
      </c>
      <c r="J1129" s="20">
        <v>20303368877</v>
      </c>
      <c r="K1129" s="19" t="s">
        <v>512</v>
      </c>
      <c r="L1129" s="19" t="s">
        <v>513</v>
      </c>
      <c r="M1129" s="1" t="s">
        <v>35</v>
      </c>
      <c r="N1129" s="2">
        <v>361541</v>
      </c>
      <c r="O1129" s="1" t="s">
        <v>36</v>
      </c>
      <c r="P1129" s="3">
        <v>31.07226</v>
      </c>
      <c r="Q1129" s="22">
        <f t="shared" si="121"/>
        <v>0.11802360047193217</v>
      </c>
      <c r="R1129" s="23">
        <f t="shared" si="122"/>
        <v>27.405000000000001</v>
      </c>
      <c r="S1129" s="4">
        <v>0.13</v>
      </c>
      <c r="T1129" s="3">
        <v>31.5</v>
      </c>
      <c r="U1129" s="25">
        <f t="shared" si="123"/>
        <v>3.6672599999999989</v>
      </c>
      <c r="V1129" s="26" t="str">
        <f t="shared" si="124"/>
        <v>1009820303368877361541</v>
      </c>
      <c r="W1129" s="27">
        <v>43831</v>
      </c>
      <c r="X1129" s="28"/>
      <c r="Y1129" s="29"/>
      <c r="Z1129" s="30">
        <f t="shared" si="125"/>
        <v>0</v>
      </c>
      <c r="AA1129" s="31"/>
      <c r="AB1129" s="32">
        <f t="shared" si="119"/>
        <v>0</v>
      </c>
      <c r="AC1129" s="31"/>
      <c r="AD1129" s="33">
        <f t="shared" si="120"/>
        <v>0</v>
      </c>
    </row>
    <row r="1130" spans="1:30" s="46" customFormat="1" hidden="1" x14ac:dyDescent="0.2">
      <c r="A1130" s="9">
        <v>2021</v>
      </c>
      <c r="B1130" s="1" t="s">
        <v>3</v>
      </c>
      <c r="C1130" s="35" t="s">
        <v>38</v>
      </c>
      <c r="D1130" s="35" t="s">
        <v>413</v>
      </c>
      <c r="E1130" s="35" t="s">
        <v>467</v>
      </c>
      <c r="F1130" s="36">
        <v>10098</v>
      </c>
      <c r="G1130" s="36">
        <v>10098</v>
      </c>
      <c r="H1130" s="36" t="s">
        <v>95</v>
      </c>
      <c r="I1130" s="36" t="s">
        <v>95</v>
      </c>
      <c r="J1130" s="36">
        <v>20303368877</v>
      </c>
      <c r="K1130" s="35" t="s">
        <v>512</v>
      </c>
      <c r="L1130" s="35" t="s">
        <v>513</v>
      </c>
      <c r="M1130" s="10" t="s">
        <v>35</v>
      </c>
      <c r="N1130" s="37">
        <v>361571</v>
      </c>
      <c r="O1130" s="10" t="s">
        <v>37</v>
      </c>
      <c r="P1130" s="38">
        <v>25.216627835683624</v>
      </c>
      <c r="Q1130" s="39">
        <f t="shared" si="121"/>
        <v>0</v>
      </c>
      <c r="R1130" s="40">
        <f t="shared" si="122"/>
        <v>27.405000000000001</v>
      </c>
      <c r="S1130" s="41">
        <v>0.13</v>
      </c>
      <c r="T1130" s="38">
        <v>31.5</v>
      </c>
      <c r="U1130" s="42">
        <f t="shared" si="123"/>
        <v>0</v>
      </c>
      <c r="V1130" s="43" t="str">
        <f t="shared" si="124"/>
        <v>1009820303368877361571</v>
      </c>
      <c r="W1130" s="44">
        <v>43831</v>
      </c>
      <c r="X1130" s="45"/>
      <c r="Y1130" s="29"/>
      <c r="Z1130" s="30">
        <f t="shared" si="125"/>
        <v>0</v>
      </c>
      <c r="AA1130" s="31"/>
      <c r="AB1130" s="32">
        <f t="shared" si="119"/>
        <v>0</v>
      </c>
      <c r="AC1130" s="31"/>
      <c r="AD1130" s="33">
        <f t="shared" si="120"/>
        <v>0</v>
      </c>
    </row>
    <row r="1131" spans="1:30" s="46" customFormat="1" hidden="1" x14ac:dyDescent="0.2">
      <c r="A1131" s="9">
        <v>2021</v>
      </c>
      <c r="B1131" s="1" t="s">
        <v>3</v>
      </c>
      <c r="C1131" s="19" t="s">
        <v>38</v>
      </c>
      <c r="D1131" s="19" t="s">
        <v>413</v>
      </c>
      <c r="E1131" s="19" t="s">
        <v>467</v>
      </c>
      <c r="F1131" s="20">
        <v>10098</v>
      </c>
      <c r="G1131" s="20">
        <v>10098</v>
      </c>
      <c r="H1131" s="20" t="s">
        <v>208</v>
      </c>
      <c r="I1131" s="20" t="s">
        <v>258</v>
      </c>
      <c r="J1131" s="20">
        <v>20337996834</v>
      </c>
      <c r="K1131" s="19" t="s">
        <v>514</v>
      </c>
      <c r="L1131" s="19"/>
      <c r="M1131" s="1" t="s">
        <v>44</v>
      </c>
      <c r="N1131" s="2">
        <v>360975</v>
      </c>
      <c r="O1131" s="1" t="s">
        <v>223</v>
      </c>
      <c r="P1131" s="3">
        <v>53.464788000000006</v>
      </c>
      <c r="Q1131" s="22">
        <f t="shared" si="121"/>
        <v>0.14146858676405882</v>
      </c>
      <c r="R1131" s="23">
        <f t="shared" si="122"/>
        <v>45.901199999999996</v>
      </c>
      <c r="S1131" s="4">
        <v>0.13</v>
      </c>
      <c r="T1131" s="3">
        <v>52.76</v>
      </c>
      <c r="U1131" s="25">
        <f t="shared" si="123"/>
        <v>7.56358800000001</v>
      </c>
      <c r="V1131" s="26" t="str">
        <f t="shared" si="124"/>
        <v>1009820337996834360975</v>
      </c>
      <c r="W1131" s="27">
        <v>43831</v>
      </c>
      <c r="X1131" s="28"/>
      <c r="Y1131" s="29"/>
      <c r="Z1131" s="30">
        <f t="shared" si="125"/>
        <v>0</v>
      </c>
      <c r="AA1131" s="31"/>
      <c r="AB1131" s="32">
        <f t="shared" si="119"/>
        <v>0</v>
      </c>
      <c r="AC1131" s="31"/>
      <c r="AD1131" s="33">
        <f t="shared" si="120"/>
        <v>0</v>
      </c>
    </row>
    <row r="1132" spans="1:30" s="46" customFormat="1" hidden="1" x14ac:dyDescent="0.2">
      <c r="A1132" s="9">
        <v>2021</v>
      </c>
      <c r="B1132" s="1" t="s">
        <v>3</v>
      </c>
      <c r="C1132" s="19" t="s">
        <v>38</v>
      </c>
      <c r="D1132" s="19" t="s">
        <v>413</v>
      </c>
      <c r="E1132" s="19" t="s">
        <v>467</v>
      </c>
      <c r="F1132" s="20">
        <v>10098</v>
      </c>
      <c r="G1132" s="20">
        <v>10098</v>
      </c>
      <c r="H1132" s="20" t="s">
        <v>208</v>
      </c>
      <c r="I1132" s="20" t="s">
        <v>258</v>
      </c>
      <c r="J1132" s="20">
        <v>20337996834</v>
      </c>
      <c r="K1132" s="19" t="s">
        <v>514</v>
      </c>
      <c r="L1132" s="19"/>
      <c r="M1132" s="1" t="s">
        <v>35</v>
      </c>
      <c r="N1132" s="2">
        <v>361541</v>
      </c>
      <c r="O1132" s="1" t="s">
        <v>36</v>
      </c>
      <c r="P1132" s="3">
        <v>31.07226</v>
      </c>
      <c r="Q1132" s="39">
        <f t="shared" si="121"/>
        <v>8.3864514521956202E-2</v>
      </c>
      <c r="R1132" s="40">
        <f t="shared" si="122"/>
        <v>28.4664</v>
      </c>
      <c r="S1132" s="4">
        <v>0.13</v>
      </c>
      <c r="T1132" s="3">
        <v>32.72</v>
      </c>
      <c r="U1132" s="42">
        <f t="shared" si="123"/>
        <v>2.6058599999999998</v>
      </c>
      <c r="V1132" s="43" t="str">
        <f t="shared" si="124"/>
        <v>1009820337996834361541</v>
      </c>
      <c r="W1132" s="27">
        <v>43831</v>
      </c>
      <c r="X1132" s="28"/>
      <c r="Y1132" s="29"/>
      <c r="Z1132" s="30">
        <f t="shared" si="125"/>
        <v>0</v>
      </c>
      <c r="AA1132" s="31"/>
      <c r="AB1132" s="32">
        <f t="shared" si="119"/>
        <v>0</v>
      </c>
      <c r="AC1132" s="31"/>
      <c r="AD1132" s="33">
        <f t="shared" si="120"/>
        <v>0</v>
      </c>
    </row>
    <row r="1133" spans="1:30" s="46" customFormat="1" hidden="1" x14ac:dyDescent="0.2">
      <c r="A1133" s="9">
        <v>2021</v>
      </c>
      <c r="B1133" s="1" t="s">
        <v>3</v>
      </c>
      <c r="C1133" s="35" t="s">
        <v>38</v>
      </c>
      <c r="D1133" s="35" t="s">
        <v>413</v>
      </c>
      <c r="E1133" s="35" t="s">
        <v>467</v>
      </c>
      <c r="F1133" s="36">
        <v>10098</v>
      </c>
      <c r="G1133" s="36">
        <v>10098</v>
      </c>
      <c r="H1133" s="36" t="s">
        <v>208</v>
      </c>
      <c r="I1133" s="36" t="s">
        <v>258</v>
      </c>
      <c r="J1133" s="36">
        <v>20337996834</v>
      </c>
      <c r="K1133" s="35" t="s">
        <v>514</v>
      </c>
      <c r="L1133" s="35"/>
      <c r="M1133" s="10" t="s">
        <v>35</v>
      </c>
      <c r="N1133" s="37">
        <v>361571</v>
      </c>
      <c r="O1133" s="10" t="s">
        <v>37</v>
      </c>
      <c r="P1133" s="38">
        <v>25.216627835683624</v>
      </c>
      <c r="Q1133" s="22">
        <f t="shared" si="121"/>
        <v>0</v>
      </c>
      <c r="R1133" s="23">
        <f t="shared" si="122"/>
        <v>28.4664</v>
      </c>
      <c r="S1133" s="41">
        <v>0.13</v>
      </c>
      <c r="T1133" s="38">
        <v>32.72</v>
      </c>
      <c r="U1133" s="25">
        <f t="shared" si="123"/>
        <v>0</v>
      </c>
      <c r="V1133" s="26" t="str">
        <f t="shared" si="124"/>
        <v>1009820337996834361571</v>
      </c>
      <c r="W1133" s="44">
        <v>43831</v>
      </c>
      <c r="X1133" s="45"/>
      <c r="Y1133" s="29"/>
      <c r="Z1133" s="30">
        <f t="shared" si="125"/>
        <v>0</v>
      </c>
      <c r="AA1133" s="31"/>
      <c r="AB1133" s="32">
        <f t="shared" si="119"/>
        <v>0</v>
      </c>
      <c r="AC1133" s="31"/>
      <c r="AD1133" s="33">
        <f t="shared" si="120"/>
        <v>0</v>
      </c>
    </row>
    <row r="1134" spans="1:30" s="46" customFormat="1" hidden="1" x14ac:dyDescent="0.2">
      <c r="A1134" s="9">
        <v>2021</v>
      </c>
      <c r="B1134" s="1" t="s">
        <v>3</v>
      </c>
      <c r="C1134" s="35" t="s">
        <v>38</v>
      </c>
      <c r="D1134" s="35" t="s">
        <v>413</v>
      </c>
      <c r="E1134" s="35" t="s">
        <v>467</v>
      </c>
      <c r="F1134" s="36">
        <v>10098</v>
      </c>
      <c r="G1134" s="36">
        <v>10098</v>
      </c>
      <c r="H1134" s="36" t="s">
        <v>32</v>
      </c>
      <c r="I1134" s="36" t="s">
        <v>59</v>
      </c>
      <c r="J1134" s="36">
        <v>20340549750</v>
      </c>
      <c r="K1134" s="35" t="s">
        <v>515</v>
      </c>
      <c r="L1134" s="35"/>
      <c r="M1134" s="10" t="s">
        <v>44</v>
      </c>
      <c r="N1134" s="37">
        <v>361179</v>
      </c>
      <c r="O1134" s="10" t="s">
        <v>58</v>
      </c>
      <c r="P1134" s="38">
        <v>100.729512</v>
      </c>
      <c r="Q1134" s="22">
        <f t="shared" si="121"/>
        <v>0</v>
      </c>
      <c r="R1134" s="23">
        <f t="shared" si="122"/>
        <v>111.34</v>
      </c>
      <c r="S1134" s="41">
        <v>0.1</v>
      </c>
      <c r="T1134" s="38">
        <v>123.71111111111111</v>
      </c>
      <c r="U1134" s="25">
        <f t="shared" si="123"/>
        <v>0</v>
      </c>
      <c r="V1134" s="26" t="str">
        <f t="shared" si="124"/>
        <v>1009820340549750361179</v>
      </c>
      <c r="W1134" s="44">
        <v>43831</v>
      </c>
      <c r="X1134" s="45"/>
      <c r="Y1134" s="29"/>
      <c r="Z1134" s="30">
        <f t="shared" si="125"/>
        <v>0</v>
      </c>
      <c r="AA1134" s="31"/>
      <c r="AB1134" s="32">
        <f t="shared" si="119"/>
        <v>0</v>
      </c>
      <c r="AC1134" s="31"/>
      <c r="AD1134" s="33">
        <f t="shared" si="120"/>
        <v>0</v>
      </c>
    </row>
    <row r="1135" spans="1:30" s="46" customFormat="1" hidden="1" x14ac:dyDescent="0.2">
      <c r="A1135" s="9">
        <v>2021</v>
      </c>
      <c r="B1135" s="1" t="s">
        <v>3</v>
      </c>
      <c r="C1135" s="19" t="s">
        <v>38</v>
      </c>
      <c r="D1135" s="19" t="s">
        <v>413</v>
      </c>
      <c r="E1135" s="19" t="s">
        <v>467</v>
      </c>
      <c r="F1135" s="20">
        <v>10098</v>
      </c>
      <c r="G1135" s="20">
        <v>10098</v>
      </c>
      <c r="H1135" s="20" t="s">
        <v>32</v>
      </c>
      <c r="I1135" s="20" t="s">
        <v>59</v>
      </c>
      <c r="J1135" s="20">
        <v>20340549750</v>
      </c>
      <c r="K1135" s="19" t="s">
        <v>515</v>
      </c>
      <c r="L1135" s="19"/>
      <c r="M1135" s="1" t="s">
        <v>35</v>
      </c>
      <c r="N1135" s="2">
        <v>361377</v>
      </c>
      <c r="O1135" s="1" t="s">
        <v>83</v>
      </c>
      <c r="P1135" s="3">
        <v>53.654772600000001</v>
      </c>
      <c r="Q1135" s="39">
        <f t="shared" si="121"/>
        <v>0.1518051834963885</v>
      </c>
      <c r="R1135" s="40">
        <f t="shared" si="122"/>
        <v>45.509700000000002</v>
      </c>
      <c r="S1135" s="4">
        <v>0.13</v>
      </c>
      <c r="T1135" s="3">
        <v>52.31</v>
      </c>
      <c r="U1135" s="42">
        <f t="shared" si="123"/>
        <v>8.1450725999999989</v>
      </c>
      <c r="V1135" s="43" t="str">
        <f t="shared" si="124"/>
        <v>1009820340549750361377</v>
      </c>
      <c r="W1135" s="27">
        <v>43831</v>
      </c>
      <c r="X1135" s="28"/>
      <c r="Y1135" s="29"/>
      <c r="Z1135" s="30">
        <f t="shared" si="125"/>
        <v>0</v>
      </c>
      <c r="AA1135" s="31"/>
      <c r="AB1135" s="32">
        <f t="shared" si="119"/>
        <v>0</v>
      </c>
      <c r="AC1135" s="31"/>
      <c r="AD1135" s="33">
        <f t="shared" si="120"/>
        <v>0</v>
      </c>
    </row>
    <row r="1136" spans="1:30" s="46" customFormat="1" hidden="1" x14ac:dyDescent="0.2">
      <c r="A1136" s="9">
        <v>2021</v>
      </c>
      <c r="B1136" s="1" t="s">
        <v>3</v>
      </c>
      <c r="C1136" s="19" t="s">
        <v>38</v>
      </c>
      <c r="D1136" s="19" t="s">
        <v>413</v>
      </c>
      <c r="E1136" s="19" t="s">
        <v>467</v>
      </c>
      <c r="F1136" s="20">
        <v>10098</v>
      </c>
      <c r="G1136" s="20">
        <v>10098</v>
      </c>
      <c r="H1136" s="20" t="s">
        <v>32</v>
      </c>
      <c r="I1136" s="20" t="s">
        <v>59</v>
      </c>
      <c r="J1136" s="20">
        <v>20340549750</v>
      </c>
      <c r="K1136" s="19" t="s">
        <v>515</v>
      </c>
      <c r="L1136" s="19"/>
      <c r="M1136" s="1" t="s">
        <v>44</v>
      </c>
      <c r="N1136" s="2">
        <v>361531</v>
      </c>
      <c r="O1136" s="1" t="s">
        <v>72</v>
      </c>
      <c r="P1136" s="3">
        <v>111.5301096</v>
      </c>
      <c r="Q1136" s="39">
        <f t="shared" si="121"/>
        <v>0.18054863993426939</v>
      </c>
      <c r="R1136" s="40">
        <f t="shared" si="122"/>
        <v>91.393500000000003</v>
      </c>
      <c r="S1136" s="4">
        <v>0.13</v>
      </c>
      <c r="T1136" s="3">
        <v>105.05</v>
      </c>
      <c r="U1136" s="42">
        <f t="shared" si="123"/>
        <v>20.1366096</v>
      </c>
      <c r="V1136" s="43" t="str">
        <f t="shared" si="124"/>
        <v>1009820340549750361531</v>
      </c>
      <c r="W1136" s="27">
        <v>43831</v>
      </c>
      <c r="X1136" s="28"/>
      <c r="Y1136" s="29"/>
      <c r="Z1136" s="30">
        <f t="shared" si="125"/>
        <v>0</v>
      </c>
      <c r="AA1136" s="31"/>
      <c r="AB1136" s="32">
        <f t="shared" si="119"/>
        <v>0</v>
      </c>
      <c r="AC1136" s="31"/>
      <c r="AD1136" s="33">
        <f t="shared" si="120"/>
        <v>0</v>
      </c>
    </row>
    <row r="1137" spans="1:30" s="46" customFormat="1" hidden="1" x14ac:dyDescent="0.2">
      <c r="A1137" s="9">
        <v>2021</v>
      </c>
      <c r="B1137" s="1" t="s">
        <v>3</v>
      </c>
      <c r="C1137" s="19" t="s">
        <v>38</v>
      </c>
      <c r="D1137" s="19" t="s">
        <v>413</v>
      </c>
      <c r="E1137" s="19" t="s">
        <v>467</v>
      </c>
      <c r="F1137" s="20">
        <v>10098</v>
      </c>
      <c r="G1137" s="20">
        <v>10098</v>
      </c>
      <c r="H1137" s="20" t="s">
        <v>32</v>
      </c>
      <c r="I1137" s="20" t="s">
        <v>59</v>
      </c>
      <c r="J1137" s="20">
        <v>20340549750</v>
      </c>
      <c r="K1137" s="19" t="s">
        <v>515</v>
      </c>
      <c r="L1137" s="19"/>
      <c r="M1137" s="1" t="s">
        <v>35</v>
      </c>
      <c r="N1137" s="2">
        <v>361540</v>
      </c>
      <c r="O1137" s="1" t="s">
        <v>73</v>
      </c>
      <c r="P1137" s="3">
        <v>51.192744407999996</v>
      </c>
      <c r="Q1137" s="22">
        <f t="shared" si="121"/>
        <v>0.15876750703620923</v>
      </c>
      <c r="R1137" s="23">
        <f t="shared" si="122"/>
        <v>43.064999999999998</v>
      </c>
      <c r="S1137" s="4">
        <v>0.13</v>
      </c>
      <c r="T1137" s="3">
        <v>49.5</v>
      </c>
      <c r="U1137" s="25">
        <f t="shared" si="123"/>
        <v>8.1277444079999981</v>
      </c>
      <c r="V1137" s="26" t="str">
        <f t="shared" si="124"/>
        <v>1009820340549750361540</v>
      </c>
      <c r="W1137" s="27">
        <v>43831</v>
      </c>
      <c r="X1137" s="28"/>
      <c r="Y1137" s="29"/>
      <c r="Z1137" s="30">
        <f t="shared" si="125"/>
        <v>0</v>
      </c>
      <c r="AA1137" s="31"/>
      <c r="AB1137" s="32">
        <f t="shared" si="119"/>
        <v>0</v>
      </c>
      <c r="AC1137" s="31"/>
      <c r="AD1137" s="33">
        <f t="shared" si="120"/>
        <v>0</v>
      </c>
    </row>
    <row r="1138" spans="1:30" s="46" customFormat="1" hidden="1" x14ac:dyDescent="0.2">
      <c r="A1138" s="9">
        <v>2021</v>
      </c>
      <c r="B1138" s="1" t="s">
        <v>3</v>
      </c>
      <c r="C1138" s="19" t="s">
        <v>38</v>
      </c>
      <c r="D1138" s="19" t="s">
        <v>413</v>
      </c>
      <c r="E1138" s="19" t="s">
        <v>467</v>
      </c>
      <c r="F1138" s="20">
        <v>10098</v>
      </c>
      <c r="G1138" s="20">
        <v>10098</v>
      </c>
      <c r="H1138" s="20" t="s">
        <v>32</v>
      </c>
      <c r="I1138" s="20" t="s">
        <v>59</v>
      </c>
      <c r="J1138" s="20">
        <v>20340549750</v>
      </c>
      <c r="K1138" s="19" t="s">
        <v>515</v>
      </c>
      <c r="L1138" s="19"/>
      <c r="M1138" s="1" t="s">
        <v>35</v>
      </c>
      <c r="N1138" s="2">
        <v>361541</v>
      </c>
      <c r="O1138" s="1" t="s">
        <v>36</v>
      </c>
      <c r="P1138" s="3">
        <v>31.07226</v>
      </c>
      <c r="Q1138" s="22">
        <f t="shared" si="121"/>
        <v>0.11578366040963872</v>
      </c>
      <c r="R1138" s="23">
        <f t="shared" si="122"/>
        <v>27.474599999999999</v>
      </c>
      <c r="S1138" s="4">
        <v>0.13</v>
      </c>
      <c r="T1138" s="3">
        <v>31.58</v>
      </c>
      <c r="U1138" s="25">
        <f t="shared" si="123"/>
        <v>3.5976600000000012</v>
      </c>
      <c r="V1138" s="26" t="str">
        <f t="shared" si="124"/>
        <v>1009820340549750361541</v>
      </c>
      <c r="W1138" s="27">
        <v>43831</v>
      </c>
      <c r="X1138" s="28"/>
      <c r="Y1138" s="29"/>
      <c r="Z1138" s="30">
        <f t="shared" si="125"/>
        <v>0</v>
      </c>
      <c r="AA1138" s="31"/>
      <c r="AB1138" s="32">
        <f t="shared" si="119"/>
        <v>0</v>
      </c>
      <c r="AC1138" s="31"/>
      <c r="AD1138" s="33">
        <f t="shared" si="120"/>
        <v>0</v>
      </c>
    </row>
    <row r="1139" spans="1:30" s="46" customFormat="1" hidden="1" x14ac:dyDescent="0.2">
      <c r="A1139" s="9">
        <v>2021</v>
      </c>
      <c r="B1139" s="1" t="s">
        <v>3</v>
      </c>
      <c r="C1139" s="35" t="s">
        <v>38</v>
      </c>
      <c r="D1139" s="35" t="s">
        <v>413</v>
      </c>
      <c r="E1139" s="35" t="s">
        <v>467</v>
      </c>
      <c r="F1139" s="36">
        <v>10098</v>
      </c>
      <c r="G1139" s="36">
        <v>10098</v>
      </c>
      <c r="H1139" s="36" t="s">
        <v>32</v>
      </c>
      <c r="I1139" s="36" t="s">
        <v>59</v>
      </c>
      <c r="J1139" s="36">
        <v>20340549750</v>
      </c>
      <c r="K1139" s="35" t="s">
        <v>515</v>
      </c>
      <c r="L1139" s="35"/>
      <c r="M1139" s="10" t="s">
        <v>35</v>
      </c>
      <c r="N1139" s="37">
        <v>361571</v>
      </c>
      <c r="O1139" s="10" t="s">
        <v>37</v>
      </c>
      <c r="P1139" s="38">
        <v>25.216627835683624</v>
      </c>
      <c r="Q1139" s="22">
        <f t="shared" si="121"/>
        <v>0</v>
      </c>
      <c r="R1139" s="23">
        <f t="shared" si="122"/>
        <v>27.474599999999999</v>
      </c>
      <c r="S1139" s="41">
        <v>0.13</v>
      </c>
      <c r="T1139" s="38">
        <v>31.58</v>
      </c>
      <c r="U1139" s="25">
        <f t="shared" si="123"/>
        <v>0</v>
      </c>
      <c r="V1139" s="26" t="str">
        <f t="shared" si="124"/>
        <v>1009820340549750361571</v>
      </c>
      <c r="W1139" s="44">
        <v>43831</v>
      </c>
      <c r="X1139" s="45"/>
      <c r="Y1139" s="29"/>
      <c r="Z1139" s="30">
        <f t="shared" si="125"/>
        <v>0</v>
      </c>
      <c r="AA1139" s="31"/>
      <c r="AB1139" s="32">
        <f t="shared" si="119"/>
        <v>0</v>
      </c>
      <c r="AC1139" s="31"/>
      <c r="AD1139" s="33">
        <f t="shared" si="120"/>
        <v>0</v>
      </c>
    </row>
    <row r="1140" spans="1:30" s="46" customFormat="1" hidden="1" x14ac:dyDescent="0.2">
      <c r="A1140" s="9">
        <v>2021</v>
      </c>
      <c r="B1140" s="1" t="s">
        <v>3</v>
      </c>
      <c r="C1140" s="19" t="s">
        <v>38</v>
      </c>
      <c r="D1140" s="19" t="s">
        <v>413</v>
      </c>
      <c r="E1140" s="19" t="s">
        <v>467</v>
      </c>
      <c r="F1140" s="20">
        <v>10098</v>
      </c>
      <c r="G1140" s="20">
        <v>10098</v>
      </c>
      <c r="H1140" s="20" t="s">
        <v>32</v>
      </c>
      <c r="I1140" s="20" t="s">
        <v>59</v>
      </c>
      <c r="J1140" s="20">
        <v>20340549750</v>
      </c>
      <c r="K1140" s="19" t="s">
        <v>515</v>
      </c>
      <c r="L1140" s="19"/>
      <c r="M1140" s="1" t="s">
        <v>74</v>
      </c>
      <c r="N1140" s="2">
        <v>370040</v>
      </c>
      <c r="O1140" s="1" t="s">
        <v>89</v>
      </c>
      <c r="P1140" s="3">
        <v>173.88983664</v>
      </c>
      <c r="Q1140" s="22">
        <f t="shared" si="121"/>
        <v>4.9999107526909059E-2</v>
      </c>
      <c r="R1140" s="23">
        <f t="shared" si="122"/>
        <v>165.19549999999998</v>
      </c>
      <c r="S1140" s="4">
        <v>0.1</v>
      </c>
      <c r="T1140" s="3">
        <v>183.55055555555552</v>
      </c>
      <c r="U1140" s="25">
        <f t="shared" si="123"/>
        <v>8.6943366400000173</v>
      </c>
      <c r="V1140" s="26" t="str">
        <f t="shared" si="124"/>
        <v>1009820340549750370040</v>
      </c>
      <c r="W1140" s="27">
        <v>43831</v>
      </c>
      <c r="X1140" s="28"/>
      <c r="Y1140" s="29"/>
      <c r="Z1140" s="30">
        <f t="shared" si="125"/>
        <v>0</v>
      </c>
      <c r="AA1140" s="31"/>
      <c r="AB1140" s="32">
        <f t="shared" si="119"/>
        <v>0</v>
      </c>
      <c r="AC1140" s="31"/>
      <c r="AD1140" s="33">
        <f t="shared" si="120"/>
        <v>0</v>
      </c>
    </row>
    <row r="1141" spans="1:30" s="46" customFormat="1" hidden="1" x14ac:dyDescent="0.2">
      <c r="A1141" s="9">
        <v>2021</v>
      </c>
      <c r="B1141" s="1" t="s">
        <v>3</v>
      </c>
      <c r="C1141" s="19" t="s">
        <v>38</v>
      </c>
      <c r="D1141" s="19" t="s">
        <v>413</v>
      </c>
      <c r="E1141" s="19" t="s">
        <v>467</v>
      </c>
      <c r="F1141" s="20">
        <v>10098</v>
      </c>
      <c r="G1141" s="20">
        <v>10098</v>
      </c>
      <c r="H1141" s="20" t="s">
        <v>32</v>
      </c>
      <c r="I1141" s="20" t="s">
        <v>59</v>
      </c>
      <c r="J1141" s="20">
        <v>20343280484</v>
      </c>
      <c r="K1141" s="19" t="s">
        <v>516</v>
      </c>
      <c r="L1141" s="19"/>
      <c r="M1141" s="1" t="s">
        <v>48</v>
      </c>
      <c r="N1141" s="2">
        <v>360970</v>
      </c>
      <c r="O1141" s="1" t="s">
        <v>68</v>
      </c>
      <c r="P1141" s="3">
        <v>36.393084000000002</v>
      </c>
      <c r="Q1141" s="22">
        <f t="shared" si="121"/>
        <v>5.0000000000000044E-2</v>
      </c>
      <c r="R1141" s="23">
        <f t="shared" si="122"/>
        <v>34.5734298</v>
      </c>
      <c r="S1141" s="4">
        <v>0.1</v>
      </c>
      <c r="T1141" s="3">
        <v>38.414921999999997</v>
      </c>
      <c r="U1141" s="25">
        <f t="shared" si="123"/>
        <v>1.8196542000000022</v>
      </c>
      <c r="V1141" s="26" t="str">
        <f t="shared" si="124"/>
        <v>1009820343280484360970</v>
      </c>
      <c r="W1141" s="27">
        <v>43831</v>
      </c>
      <c r="X1141" s="28"/>
      <c r="Y1141" s="29"/>
      <c r="Z1141" s="30">
        <f t="shared" si="125"/>
        <v>0</v>
      </c>
      <c r="AA1141" s="31"/>
      <c r="AB1141" s="32">
        <f t="shared" si="119"/>
        <v>0</v>
      </c>
      <c r="AC1141" s="31"/>
      <c r="AD1141" s="33">
        <f t="shared" si="120"/>
        <v>0</v>
      </c>
    </row>
    <row r="1142" spans="1:30" s="46" customFormat="1" hidden="1" x14ac:dyDescent="0.2">
      <c r="A1142" s="9">
        <v>2021</v>
      </c>
      <c r="B1142" s="1" t="s">
        <v>3</v>
      </c>
      <c r="C1142" s="19" t="s">
        <v>38</v>
      </c>
      <c r="D1142" s="19" t="s">
        <v>413</v>
      </c>
      <c r="E1142" s="19" t="s">
        <v>467</v>
      </c>
      <c r="F1142" s="20">
        <v>10098</v>
      </c>
      <c r="G1142" s="20">
        <v>10098</v>
      </c>
      <c r="H1142" s="20" t="s">
        <v>32</v>
      </c>
      <c r="I1142" s="20" t="s">
        <v>59</v>
      </c>
      <c r="J1142" s="20">
        <v>20343280484</v>
      </c>
      <c r="K1142" s="19" t="s">
        <v>516</v>
      </c>
      <c r="L1142" s="19"/>
      <c r="M1142" s="1" t="s">
        <v>44</v>
      </c>
      <c r="N1142" s="2">
        <v>361179</v>
      </c>
      <c r="O1142" s="1" t="s">
        <v>58</v>
      </c>
      <c r="P1142" s="3">
        <v>100.729512</v>
      </c>
      <c r="Q1142" s="22">
        <f t="shared" si="121"/>
        <v>0.17999999999999994</v>
      </c>
      <c r="R1142" s="23">
        <f t="shared" si="122"/>
        <v>82.598199840000007</v>
      </c>
      <c r="S1142" s="4">
        <v>0.1</v>
      </c>
      <c r="T1142" s="3">
        <v>91.775777600000012</v>
      </c>
      <c r="U1142" s="25">
        <f t="shared" si="123"/>
        <v>18.131312159999993</v>
      </c>
      <c r="V1142" s="26" t="str">
        <f t="shared" si="124"/>
        <v>1009820343280484361179</v>
      </c>
      <c r="W1142" s="27">
        <v>43831</v>
      </c>
      <c r="X1142" s="28"/>
      <c r="Y1142" s="29"/>
      <c r="Z1142" s="30">
        <f t="shared" si="125"/>
        <v>0</v>
      </c>
      <c r="AA1142" s="31"/>
      <c r="AB1142" s="32">
        <f t="shared" si="119"/>
        <v>0</v>
      </c>
      <c r="AC1142" s="31"/>
      <c r="AD1142" s="33">
        <f t="shared" si="120"/>
        <v>0</v>
      </c>
    </row>
    <row r="1143" spans="1:30" s="46" customFormat="1" hidden="1" x14ac:dyDescent="0.2">
      <c r="A1143" s="9">
        <v>2021</v>
      </c>
      <c r="B1143" s="1" t="s">
        <v>3</v>
      </c>
      <c r="C1143" s="19" t="s">
        <v>38</v>
      </c>
      <c r="D1143" s="19" t="s">
        <v>413</v>
      </c>
      <c r="E1143" s="19" t="s">
        <v>467</v>
      </c>
      <c r="F1143" s="20">
        <v>10098</v>
      </c>
      <c r="G1143" s="20">
        <v>10098</v>
      </c>
      <c r="H1143" s="20" t="s">
        <v>32</v>
      </c>
      <c r="I1143" s="20" t="s">
        <v>59</v>
      </c>
      <c r="J1143" s="20">
        <v>20343280484</v>
      </c>
      <c r="K1143" s="19" t="s">
        <v>516</v>
      </c>
      <c r="L1143" s="19"/>
      <c r="M1143" s="1" t="s">
        <v>86</v>
      </c>
      <c r="N1143" s="2">
        <v>361445</v>
      </c>
      <c r="O1143" s="1" t="s">
        <v>87</v>
      </c>
      <c r="P1143" s="3">
        <v>96</v>
      </c>
      <c r="Q1143" s="22">
        <f t="shared" si="121"/>
        <v>2.9999999999999916E-2</v>
      </c>
      <c r="R1143" s="23">
        <f t="shared" si="122"/>
        <v>93.12</v>
      </c>
      <c r="S1143" s="4">
        <v>0.1</v>
      </c>
      <c r="T1143" s="3">
        <v>103.46666666666667</v>
      </c>
      <c r="U1143" s="25">
        <f t="shared" si="123"/>
        <v>2.8799999999999955</v>
      </c>
      <c r="V1143" s="26" t="str">
        <f t="shared" si="124"/>
        <v>1009820343280484361445</v>
      </c>
      <c r="W1143" s="27">
        <v>43831</v>
      </c>
      <c r="X1143" s="28"/>
      <c r="Y1143" s="29"/>
      <c r="Z1143" s="30">
        <f t="shared" si="125"/>
        <v>0</v>
      </c>
      <c r="AA1143" s="31"/>
      <c r="AB1143" s="32">
        <f t="shared" si="119"/>
        <v>0</v>
      </c>
      <c r="AC1143" s="31"/>
      <c r="AD1143" s="33">
        <f t="shared" si="120"/>
        <v>0</v>
      </c>
    </row>
    <row r="1144" spans="1:30" s="46" customFormat="1" hidden="1" x14ac:dyDescent="0.2">
      <c r="A1144" s="9">
        <v>2021</v>
      </c>
      <c r="B1144" s="1" t="s">
        <v>3</v>
      </c>
      <c r="C1144" s="19" t="s">
        <v>38</v>
      </c>
      <c r="D1144" s="19" t="s">
        <v>413</v>
      </c>
      <c r="E1144" s="19" t="s">
        <v>467</v>
      </c>
      <c r="F1144" s="20">
        <v>10098</v>
      </c>
      <c r="G1144" s="20">
        <v>10098</v>
      </c>
      <c r="H1144" s="20" t="s">
        <v>32</v>
      </c>
      <c r="I1144" s="20" t="s">
        <v>59</v>
      </c>
      <c r="J1144" s="20">
        <v>20343280484</v>
      </c>
      <c r="K1144" s="19" t="s">
        <v>516</v>
      </c>
      <c r="L1144" s="19"/>
      <c r="M1144" s="1" t="s">
        <v>48</v>
      </c>
      <c r="N1144" s="2">
        <v>361450</v>
      </c>
      <c r="O1144" s="1" t="s">
        <v>153</v>
      </c>
      <c r="P1144" s="3">
        <v>22.1</v>
      </c>
      <c r="Q1144" s="22">
        <f t="shared" si="121"/>
        <v>0.16000000000000003</v>
      </c>
      <c r="R1144" s="23">
        <f t="shared" si="122"/>
        <v>18.564</v>
      </c>
      <c r="S1144" s="4">
        <v>0.1</v>
      </c>
      <c r="T1144" s="3">
        <v>20.626666666666665</v>
      </c>
      <c r="U1144" s="25">
        <f t="shared" si="123"/>
        <v>3.5360000000000014</v>
      </c>
      <c r="V1144" s="26" t="str">
        <f t="shared" si="124"/>
        <v>1009820343280484361450</v>
      </c>
      <c r="W1144" s="27">
        <v>43831</v>
      </c>
      <c r="X1144" s="28"/>
      <c r="Y1144" s="29"/>
      <c r="Z1144" s="30">
        <f t="shared" si="125"/>
        <v>0</v>
      </c>
      <c r="AA1144" s="31"/>
      <c r="AB1144" s="32">
        <f t="shared" si="119"/>
        <v>0</v>
      </c>
      <c r="AC1144" s="31"/>
      <c r="AD1144" s="33">
        <f t="shared" si="120"/>
        <v>0</v>
      </c>
    </row>
    <row r="1145" spans="1:30" s="46" customFormat="1" hidden="1" x14ac:dyDescent="0.2">
      <c r="A1145" s="9">
        <v>2021</v>
      </c>
      <c r="B1145" s="1" t="s">
        <v>3</v>
      </c>
      <c r="C1145" s="19" t="s">
        <v>38</v>
      </c>
      <c r="D1145" s="19" t="s">
        <v>413</v>
      </c>
      <c r="E1145" s="19" t="s">
        <v>467</v>
      </c>
      <c r="F1145" s="20">
        <v>10098</v>
      </c>
      <c r="G1145" s="20">
        <v>10098</v>
      </c>
      <c r="H1145" s="20" t="s">
        <v>32</v>
      </c>
      <c r="I1145" s="20" t="s">
        <v>59</v>
      </c>
      <c r="J1145" s="20">
        <v>20343280484</v>
      </c>
      <c r="K1145" s="19" t="s">
        <v>516</v>
      </c>
      <c r="L1145" s="19"/>
      <c r="M1145" s="1" t="s">
        <v>44</v>
      </c>
      <c r="N1145" s="2">
        <v>361532</v>
      </c>
      <c r="O1145" s="1" t="s">
        <v>45</v>
      </c>
      <c r="P1145" s="3">
        <v>24.870425957550601</v>
      </c>
      <c r="Q1145" s="22">
        <f t="shared" si="121"/>
        <v>0.14000000000000001</v>
      </c>
      <c r="R1145" s="23">
        <f t="shared" si="122"/>
        <v>21.388566323493517</v>
      </c>
      <c r="S1145" s="4">
        <v>0.1</v>
      </c>
      <c r="T1145" s="3">
        <v>23.765073692770574</v>
      </c>
      <c r="U1145" s="25">
        <f t="shared" si="123"/>
        <v>3.4818596340570842</v>
      </c>
      <c r="V1145" s="26" t="str">
        <f t="shared" si="124"/>
        <v>1009820343280484361532</v>
      </c>
      <c r="W1145" s="27">
        <v>43831</v>
      </c>
      <c r="X1145" s="28"/>
      <c r="Y1145" s="29"/>
      <c r="Z1145" s="30">
        <f t="shared" si="125"/>
        <v>0</v>
      </c>
      <c r="AA1145" s="31"/>
      <c r="AB1145" s="32">
        <f t="shared" si="119"/>
        <v>0</v>
      </c>
      <c r="AC1145" s="31"/>
      <c r="AD1145" s="33">
        <f t="shared" si="120"/>
        <v>0</v>
      </c>
    </row>
    <row r="1146" spans="1:30" s="46" customFormat="1" hidden="1" x14ac:dyDescent="0.2">
      <c r="A1146" s="9">
        <v>2021</v>
      </c>
      <c r="B1146" s="1" t="s">
        <v>3</v>
      </c>
      <c r="C1146" s="19" t="s">
        <v>38</v>
      </c>
      <c r="D1146" s="19" t="s">
        <v>413</v>
      </c>
      <c r="E1146" s="19" t="s">
        <v>467</v>
      </c>
      <c r="F1146" s="20">
        <v>10098</v>
      </c>
      <c r="G1146" s="20">
        <v>10098</v>
      </c>
      <c r="H1146" s="20" t="s">
        <v>32</v>
      </c>
      <c r="I1146" s="20" t="s">
        <v>59</v>
      </c>
      <c r="J1146" s="20">
        <v>20343280484</v>
      </c>
      <c r="K1146" s="19" t="s">
        <v>516</v>
      </c>
      <c r="L1146" s="19"/>
      <c r="M1146" s="1" t="s">
        <v>35</v>
      </c>
      <c r="N1146" s="2">
        <v>361540</v>
      </c>
      <c r="O1146" s="1" t="s">
        <v>73</v>
      </c>
      <c r="P1146" s="3">
        <v>51.192744407999996</v>
      </c>
      <c r="Q1146" s="22">
        <f t="shared" si="121"/>
        <v>0.17999999999999994</v>
      </c>
      <c r="R1146" s="23">
        <f t="shared" si="122"/>
        <v>41.978050414560002</v>
      </c>
      <c r="S1146" s="4">
        <v>0.1</v>
      </c>
      <c r="T1146" s="3">
        <v>46.642278238400003</v>
      </c>
      <c r="U1146" s="25">
        <f t="shared" si="123"/>
        <v>9.2146939934399938</v>
      </c>
      <c r="V1146" s="26" t="str">
        <f t="shared" si="124"/>
        <v>1009820343280484361540</v>
      </c>
      <c r="W1146" s="27">
        <v>43831</v>
      </c>
      <c r="X1146" s="28"/>
      <c r="Y1146" s="29"/>
      <c r="Z1146" s="30">
        <f t="shared" si="125"/>
        <v>0</v>
      </c>
      <c r="AA1146" s="31"/>
      <c r="AB1146" s="32">
        <f t="shared" si="119"/>
        <v>0</v>
      </c>
      <c r="AC1146" s="31"/>
      <c r="AD1146" s="33">
        <f t="shared" si="120"/>
        <v>0</v>
      </c>
    </row>
    <row r="1147" spans="1:30" s="46" customFormat="1" hidden="1" x14ac:dyDescent="0.2">
      <c r="A1147" s="9">
        <v>2021</v>
      </c>
      <c r="B1147" s="1" t="s">
        <v>3</v>
      </c>
      <c r="C1147" s="19" t="s">
        <v>38</v>
      </c>
      <c r="D1147" s="19" t="s">
        <v>413</v>
      </c>
      <c r="E1147" s="19" t="s">
        <v>467</v>
      </c>
      <c r="F1147" s="20">
        <v>10098</v>
      </c>
      <c r="G1147" s="20">
        <v>10098</v>
      </c>
      <c r="H1147" s="20" t="s">
        <v>32</v>
      </c>
      <c r="I1147" s="20" t="s">
        <v>59</v>
      </c>
      <c r="J1147" s="20">
        <v>20343280484</v>
      </c>
      <c r="K1147" s="19" t="s">
        <v>516</v>
      </c>
      <c r="L1147" s="19"/>
      <c r="M1147" s="1" t="s">
        <v>35</v>
      </c>
      <c r="N1147" s="2">
        <v>361541</v>
      </c>
      <c r="O1147" s="1" t="s">
        <v>36</v>
      </c>
      <c r="P1147" s="3">
        <v>31.07226</v>
      </c>
      <c r="Q1147" s="22">
        <f t="shared" si="121"/>
        <v>0.17999999999999994</v>
      </c>
      <c r="R1147" s="23">
        <f t="shared" si="122"/>
        <v>25.479253200000002</v>
      </c>
      <c r="S1147" s="4">
        <v>0.1</v>
      </c>
      <c r="T1147" s="3">
        <v>28.310281333333336</v>
      </c>
      <c r="U1147" s="25">
        <f t="shared" si="123"/>
        <v>5.5930067999999977</v>
      </c>
      <c r="V1147" s="26" t="str">
        <f t="shared" si="124"/>
        <v>1009820343280484361541</v>
      </c>
      <c r="W1147" s="27">
        <v>43831</v>
      </c>
      <c r="X1147" s="28"/>
      <c r="Y1147" s="29"/>
      <c r="Z1147" s="30">
        <f t="shared" si="125"/>
        <v>0</v>
      </c>
      <c r="AA1147" s="31"/>
      <c r="AB1147" s="32">
        <f t="shared" si="119"/>
        <v>0</v>
      </c>
      <c r="AC1147" s="31"/>
      <c r="AD1147" s="33">
        <f t="shared" si="120"/>
        <v>0</v>
      </c>
    </row>
    <row r="1148" spans="1:30" s="46" customFormat="1" hidden="1" x14ac:dyDescent="0.2">
      <c r="A1148" s="9">
        <v>2021</v>
      </c>
      <c r="B1148" s="1" t="s">
        <v>3</v>
      </c>
      <c r="C1148" s="35" t="s">
        <v>38</v>
      </c>
      <c r="D1148" s="35" t="s">
        <v>413</v>
      </c>
      <c r="E1148" s="35" t="s">
        <v>467</v>
      </c>
      <c r="F1148" s="36">
        <v>10098</v>
      </c>
      <c r="G1148" s="36">
        <v>10098</v>
      </c>
      <c r="H1148" s="36" t="s">
        <v>32</v>
      </c>
      <c r="I1148" s="36" t="s">
        <v>59</v>
      </c>
      <c r="J1148" s="36">
        <v>20343280484</v>
      </c>
      <c r="K1148" s="35" t="s">
        <v>516</v>
      </c>
      <c r="L1148" s="35"/>
      <c r="M1148" s="10" t="s">
        <v>35</v>
      </c>
      <c r="N1148" s="37">
        <v>361571</v>
      </c>
      <c r="O1148" s="10" t="s">
        <v>37</v>
      </c>
      <c r="P1148" s="38">
        <v>25.216627835683624</v>
      </c>
      <c r="Q1148" s="22">
        <f t="shared" si="121"/>
        <v>0</v>
      </c>
      <c r="R1148" s="23">
        <f t="shared" si="122"/>
        <v>25.479253200000002</v>
      </c>
      <c r="S1148" s="41">
        <v>0.1</v>
      </c>
      <c r="T1148" s="38">
        <v>28.310281333333336</v>
      </c>
      <c r="U1148" s="25">
        <f t="shared" si="123"/>
        <v>0</v>
      </c>
      <c r="V1148" s="26" t="str">
        <f t="shared" si="124"/>
        <v>1009820343280484361571</v>
      </c>
      <c r="W1148" s="44">
        <v>43831</v>
      </c>
      <c r="X1148" s="45"/>
      <c r="Y1148" s="29"/>
      <c r="Z1148" s="30">
        <f t="shared" si="125"/>
        <v>0</v>
      </c>
      <c r="AA1148" s="31"/>
      <c r="AB1148" s="32">
        <f t="shared" si="119"/>
        <v>0</v>
      </c>
      <c r="AC1148" s="31"/>
      <c r="AD1148" s="33">
        <f t="shared" si="120"/>
        <v>0</v>
      </c>
    </row>
    <row r="1149" spans="1:30" s="46" customFormat="1" hidden="1" x14ac:dyDescent="0.2">
      <c r="A1149" s="9">
        <v>2021</v>
      </c>
      <c r="B1149" s="1" t="s">
        <v>3</v>
      </c>
      <c r="C1149" s="19" t="s">
        <v>38</v>
      </c>
      <c r="D1149" s="19" t="s">
        <v>413</v>
      </c>
      <c r="E1149" s="19" t="s">
        <v>467</v>
      </c>
      <c r="F1149" s="20">
        <v>10098</v>
      </c>
      <c r="G1149" s="20">
        <v>10098</v>
      </c>
      <c r="H1149" s="20" t="s">
        <v>32</v>
      </c>
      <c r="I1149" s="20" t="s">
        <v>59</v>
      </c>
      <c r="J1149" s="20">
        <v>20343280484</v>
      </c>
      <c r="K1149" s="19" t="s">
        <v>516</v>
      </c>
      <c r="L1149" s="19"/>
      <c r="M1149" s="1" t="s">
        <v>74</v>
      </c>
      <c r="N1149" s="2">
        <v>370040</v>
      </c>
      <c r="O1149" s="1" t="s">
        <v>89</v>
      </c>
      <c r="P1149" s="3">
        <v>173.88983664</v>
      </c>
      <c r="Q1149" s="22">
        <f t="shared" si="121"/>
        <v>0.15000000000000002</v>
      </c>
      <c r="R1149" s="23">
        <f t="shared" si="122"/>
        <v>147.80636114399999</v>
      </c>
      <c r="S1149" s="4">
        <v>0.1</v>
      </c>
      <c r="T1149" s="3">
        <v>164.22929015999998</v>
      </c>
      <c r="U1149" s="25">
        <f t="shared" si="123"/>
        <v>26.083475496000005</v>
      </c>
      <c r="V1149" s="26" t="str">
        <f t="shared" si="124"/>
        <v>1009820343280484370040</v>
      </c>
      <c r="W1149" s="27">
        <v>43831</v>
      </c>
      <c r="X1149" s="28"/>
      <c r="Y1149" s="29"/>
      <c r="Z1149" s="30">
        <f t="shared" si="125"/>
        <v>0</v>
      </c>
      <c r="AA1149" s="31"/>
      <c r="AB1149" s="32">
        <f t="shared" si="119"/>
        <v>0</v>
      </c>
      <c r="AC1149" s="31"/>
      <c r="AD1149" s="33">
        <f t="shared" si="120"/>
        <v>0</v>
      </c>
    </row>
    <row r="1150" spans="1:30" s="46" customFormat="1" hidden="1" x14ac:dyDescent="0.2">
      <c r="A1150" s="9">
        <v>2021</v>
      </c>
      <c r="B1150" s="1" t="s">
        <v>3</v>
      </c>
      <c r="C1150" s="19" t="s">
        <v>38</v>
      </c>
      <c r="D1150" s="19" t="s">
        <v>413</v>
      </c>
      <c r="E1150" s="19" t="s">
        <v>467</v>
      </c>
      <c r="F1150" s="20">
        <v>10098</v>
      </c>
      <c r="G1150" s="20">
        <v>10098</v>
      </c>
      <c r="H1150" s="20" t="s">
        <v>287</v>
      </c>
      <c r="I1150" s="20" t="s">
        <v>288</v>
      </c>
      <c r="J1150" s="20">
        <v>20381170412</v>
      </c>
      <c r="K1150" s="19" t="s">
        <v>517</v>
      </c>
      <c r="L1150" s="19" t="s">
        <v>518</v>
      </c>
      <c r="M1150" s="1" t="s">
        <v>81</v>
      </c>
      <c r="N1150" s="2">
        <v>360664</v>
      </c>
      <c r="O1150" s="1" t="s">
        <v>82</v>
      </c>
      <c r="P1150" s="3">
        <v>53.640241199999998</v>
      </c>
      <c r="Q1150" s="22">
        <f t="shared" si="121"/>
        <v>0.34111034534274232</v>
      </c>
      <c r="R1150" s="23">
        <f t="shared" si="122"/>
        <v>35.343000000000004</v>
      </c>
      <c r="S1150" s="4">
        <v>0.1</v>
      </c>
      <c r="T1150" s="3">
        <v>39.270000000000003</v>
      </c>
      <c r="U1150" s="25">
        <f t="shared" si="123"/>
        <v>18.297241199999995</v>
      </c>
      <c r="V1150" s="26" t="str">
        <f t="shared" si="124"/>
        <v>1009820381170412360664</v>
      </c>
      <c r="W1150" s="27">
        <v>43831</v>
      </c>
      <c r="X1150" s="28"/>
      <c r="Y1150" s="29"/>
      <c r="Z1150" s="30">
        <f t="shared" si="125"/>
        <v>0</v>
      </c>
      <c r="AA1150" s="31"/>
      <c r="AB1150" s="32">
        <f t="shared" si="119"/>
        <v>0</v>
      </c>
      <c r="AC1150" s="31"/>
      <c r="AD1150" s="33">
        <f t="shared" si="120"/>
        <v>0</v>
      </c>
    </row>
    <row r="1151" spans="1:30" s="46" customFormat="1" hidden="1" x14ac:dyDescent="0.2">
      <c r="A1151" s="9">
        <v>2021</v>
      </c>
      <c r="B1151" s="1" t="s">
        <v>3</v>
      </c>
      <c r="C1151" s="19" t="s">
        <v>38</v>
      </c>
      <c r="D1151" s="19" t="s">
        <v>413</v>
      </c>
      <c r="E1151" s="19" t="s">
        <v>467</v>
      </c>
      <c r="F1151" s="20">
        <v>10098</v>
      </c>
      <c r="G1151" s="20">
        <v>10098</v>
      </c>
      <c r="H1151" s="20" t="s">
        <v>287</v>
      </c>
      <c r="I1151" s="20" t="s">
        <v>288</v>
      </c>
      <c r="J1151" s="20">
        <v>20423772442</v>
      </c>
      <c r="K1151" s="19" t="s">
        <v>519</v>
      </c>
      <c r="L1151" s="19" t="s">
        <v>479</v>
      </c>
      <c r="M1151" s="1" t="s">
        <v>81</v>
      </c>
      <c r="N1151" s="2">
        <v>360664</v>
      </c>
      <c r="O1151" s="1" t="s">
        <v>82</v>
      </c>
      <c r="P1151" s="3">
        <v>53.640241199999998</v>
      </c>
      <c r="Q1151" s="22">
        <f t="shared" si="121"/>
        <v>0.34111034534274232</v>
      </c>
      <c r="R1151" s="23">
        <f t="shared" si="122"/>
        <v>35.343000000000004</v>
      </c>
      <c r="S1151" s="4">
        <v>0.1</v>
      </c>
      <c r="T1151" s="3">
        <v>39.270000000000003</v>
      </c>
      <c r="U1151" s="25">
        <f t="shared" si="123"/>
        <v>18.297241199999995</v>
      </c>
      <c r="V1151" s="26" t="str">
        <f t="shared" si="124"/>
        <v>1009820423772442360664</v>
      </c>
      <c r="W1151" s="27">
        <v>43831</v>
      </c>
      <c r="X1151" s="28"/>
      <c r="Y1151" s="29"/>
      <c r="Z1151" s="30">
        <f t="shared" si="125"/>
        <v>0</v>
      </c>
      <c r="AA1151" s="31"/>
      <c r="AB1151" s="32">
        <f t="shared" si="119"/>
        <v>0</v>
      </c>
      <c r="AC1151" s="31"/>
      <c r="AD1151" s="33">
        <f t="shared" si="120"/>
        <v>0</v>
      </c>
    </row>
    <row r="1152" spans="1:30" s="46" customFormat="1" hidden="1" x14ac:dyDescent="0.2">
      <c r="A1152" s="9">
        <v>2021</v>
      </c>
      <c r="B1152" s="1" t="s">
        <v>3</v>
      </c>
      <c r="C1152" s="19" t="s">
        <v>38</v>
      </c>
      <c r="D1152" s="19" t="s">
        <v>413</v>
      </c>
      <c r="E1152" s="19" t="s">
        <v>467</v>
      </c>
      <c r="F1152" s="20">
        <v>10098</v>
      </c>
      <c r="G1152" s="20">
        <v>10098</v>
      </c>
      <c r="H1152" s="20" t="s">
        <v>95</v>
      </c>
      <c r="I1152" s="20" t="s">
        <v>95</v>
      </c>
      <c r="J1152" s="20">
        <v>20477783954</v>
      </c>
      <c r="K1152" s="19" t="s">
        <v>520</v>
      </c>
      <c r="L1152" s="19" t="s">
        <v>521</v>
      </c>
      <c r="M1152" s="1" t="s">
        <v>35</v>
      </c>
      <c r="N1152" s="2">
        <v>361085</v>
      </c>
      <c r="O1152" s="1" t="s">
        <v>62</v>
      </c>
      <c r="P1152" s="3">
        <v>11.512776761200001</v>
      </c>
      <c r="Q1152" s="22">
        <f t="shared" si="121"/>
        <v>0.38487472250249299</v>
      </c>
      <c r="R1152" s="23">
        <f t="shared" si="122"/>
        <v>7.0818000000000003</v>
      </c>
      <c r="S1152" s="4">
        <v>0.13</v>
      </c>
      <c r="T1152" s="3">
        <v>8.14</v>
      </c>
      <c r="U1152" s="25">
        <f t="shared" si="123"/>
        <v>4.4309767612000011</v>
      </c>
      <c r="V1152" s="26" t="str">
        <f t="shared" si="124"/>
        <v>1009820477783954361085</v>
      </c>
      <c r="W1152" s="27">
        <v>43831</v>
      </c>
      <c r="X1152" s="28"/>
      <c r="Y1152" s="29"/>
      <c r="Z1152" s="30">
        <f t="shared" si="125"/>
        <v>0</v>
      </c>
      <c r="AA1152" s="31"/>
      <c r="AB1152" s="32">
        <f t="shared" si="119"/>
        <v>0</v>
      </c>
      <c r="AC1152" s="31"/>
      <c r="AD1152" s="33">
        <f t="shared" si="120"/>
        <v>0</v>
      </c>
    </row>
    <row r="1153" spans="1:30" s="46" customFormat="1" hidden="1" x14ac:dyDescent="0.2">
      <c r="A1153" s="9">
        <v>2021</v>
      </c>
      <c r="B1153" s="1" t="s">
        <v>3</v>
      </c>
      <c r="C1153" s="19" t="s">
        <v>38</v>
      </c>
      <c r="D1153" s="19" t="s">
        <v>413</v>
      </c>
      <c r="E1153" s="19" t="s">
        <v>467</v>
      </c>
      <c r="F1153" s="20">
        <v>10098</v>
      </c>
      <c r="G1153" s="20">
        <v>10098</v>
      </c>
      <c r="H1153" s="20" t="s">
        <v>261</v>
      </c>
      <c r="I1153" s="20" t="s">
        <v>308</v>
      </c>
      <c r="J1153" s="20">
        <v>20491932202</v>
      </c>
      <c r="K1153" s="19" t="s">
        <v>522</v>
      </c>
      <c r="L1153" s="19" t="s">
        <v>523</v>
      </c>
      <c r="M1153" s="1" t="s">
        <v>35</v>
      </c>
      <c r="N1153" s="2">
        <v>361541</v>
      </c>
      <c r="O1153" s="1" t="s">
        <v>36</v>
      </c>
      <c r="P1153" s="3">
        <v>31.07226</v>
      </c>
      <c r="Q1153" s="22">
        <f t="shared" si="121"/>
        <v>0.23005600493816669</v>
      </c>
      <c r="R1153" s="23">
        <f t="shared" si="122"/>
        <v>23.9239</v>
      </c>
      <c r="S1153" s="4">
        <v>7.0000000000000007E-2</v>
      </c>
      <c r="T1153" s="3">
        <v>25.72462365591398</v>
      </c>
      <c r="U1153" s="25">
        <f t="shared" si="123"/>
        <v>7.1483600000000003</v>
      </c>
      <c r="V1153" s="26" t="str">
        <f t="shared" si="124"/>
        <v>1009820491932202361541</v>
      </c>
      <c r="W1153" s="27">
        <v>43831</v>
      </c>
      <c r="X1153" s="28"/>
      <c r="Y1153" s="29"/>
      <c r="Z1153" s="30">
        <f t="shared" si="125"/>
        <v>0</v>
      </c>
      <c r="AA1153" s="31"/>
      <c r="AB1153" s="32">
        <f t="shared" si="119"/>
        <v>0</v>
      </c>
      <c r="AC1153" s="31"/>
      <c r="AD1153" s="33">
        <f t="shared" si="120"/>
        <v>0</v>
      </c>
    </row>
    <row r="1154" spans="1:30" s="46" customFormat="1" hidden="1" x14ac:dyDescent="0.2">
      <c r="A1154" s="9">
        <v>2021</v>
      </c>
      <c r="B1154" s="1" t="s">
        <v>3</v>
      </c>
      <c r="C1154" s="19" t="s">
        <v>38</v>
      </c>
      <c r="D1154" s="19" t="s">
        <v>413</v>
      </c>
      <c r="E1154" s="19" t="s">
        <v>467</v>
      </c>
      <c r="F1154" s="20">
        <v>10098</v>
      </c>
      <c r="G1154" s="20">
        <v>10098</v>
      </c>
      <c r="H1154" s="20" t="s">
        <v>261</v>
      </c>
      <c r="I1154" s="20" t="s">
        <v>308</v>
      </c>
      <c r="J1154" s="20">
        <v>20491932202</v>
      </c>
      <c r="K1154" s="19" t="s">
        <v>522</v>
      </c>
      <c r="L1154" s="19" t="s">
        <v>523</v>
      </c>
      <c r="M1154" s="1" t="s">
        <v>35</v>
      </c>
      <c r="N1154" s="2">
        <v>361571</v>
      </c>
      <c r="O1154" s="1" t="s">
        <v>37</v>
      </c>
      <c r="P1154" s="3">
        <v>25.216627835683624</v>
      </c>
      <c r="Q1154" s="22">
        <f t="shared" si="121"/>
        <v>5.1264897277593424E-2</v>
      </c>
      <c r="R1154" s="23">
        <f t="shared" si="122"/>
        <v>23.9239</v>
      </c>
      <c r="S1154" s="4">
        <v>7.0000000000000007E-2</v>
      </c>
      <c r="T1154" s="3">
        <v>25.72462365591398</v>
      </c>
      <c r="U1154" s="25">
        <f t="shared" si="123"/>
        <v>1.2927278356836247</v>
      </c>
      <c r="V1154" s="26" t="str">
        <f t="shared" si="124"/>
        <v>1009820491932202361571</v>
      </c>
      <c r="W1154" s="27">
        <v>43831</v>
      </c>
      <c r="X1154" s="28"/>
      <c r="Y1154" s="29"/>
      <c r="Z1154" s="30">
        <f t="shared" si="125"/>
        <v>0</v>
      </c>
      <c r="AA1154" s="31"/>
      <c r="AB1154" s="32">
        <f t="shared" si="119"/>
        <v>0</v>
      </c>
      <c r="AC1154" s="31"/>
      <c r="AD1154" s="33">
        <f t="shared" si="120"/>
        <v>0</v>
      </c>
    </row>
    <row r="1155" spans="1:30" s="46" customFormat="1" hidden="1" x14ac:dyDescent="0.2">
      <c r="A1155" s="9">
        <v>2021</v>
      </c>
      <c r="B1155" s="1" t="s">
        <v>3</v>
      </c>
      <c r="C1155" s="19" t="s">
        <v>38</v>
      </c>
      <c r="D1155" s="19" t="s">
        <v>413</v>
      </c>
      <c r="E1155" s="19" t="s">
        <v>467</v>
      </c>
      <c r="F1155" s="20">
        <v>10098</v>
      </c>
      <c r="G1155" s="20">
        <v>10098</v>
      </c>
      <c r="H1155" s="20" t="s">
        <v>41</v>
      </c>
      <c r="I1155" s="20" t="s">
        <v>524</v>
      </c>
      <c r="J1155" s="20">
        <v>20492858766</v>
      </c>
      <c r="K1155" s="19" t="s">
        <v>525</v>
      </c>
      <c r="L1155" s="19" t="s">
        <v>526</v>
      </c>
      <c r="M1155" s="1" t="s">
        <v>74</v>
      </c>
      <c r="N1155" s="2">
        <v>370041</v>
      </c>
      <c r="O1155" s="1" t="s">
        <v>128</v>
      </c>
      <c r="P1155" s="3">
        <v>152.84880000000001</v>
      </c>
      <c r="Q1155" s="22">
        <f t="shared" si="121"/>
        <v>0.24999411182815967</v>
      </c>
      <c r="R1155" s="23">
        <f t="shared" si="122"/>
        <v>114.63749999999999</v>
      </c>
      <c r="S1155" s="4">
        <v>0.1</v>
      </c>
      <c r="T1155" s="3">
        <v>127.37499999999999</v>
      </c>
      <c r="U1155" s="25">
        <f t="shared" si="123"/>
        <v>38.211300000000023</v>
      </c>
      <c r="V1155" s="26" t="str">
        <f t="shared" si="124"/>
        <v>1009820492858766370041</v>
      </c>
      <c r="W1155" s="27">
        <v>43831</v>
      </c>
      <c r="X1155" s="28"/>
      <c r="Y1155" s="29"/>
      <c r="Z1155" s="30">
        <f t="shared" si="125"/>
        <v>0</v>
      </c>
      <c r="AA1155" s="31"/>
      <c r="AB1155" s="32">
        <f t="shared" ref="AB1155:AB1218" si="126">IFERROR(AA1155*U1155,0)</f>
        <v>0</v>
      </c>
      <c r="AC1155" s="31"/>
      <c r="AD1155" s="33">
        <f t="shared" ref="AD1155:AD1218" si="127">IFERROR(Z1155-AB1155,0)</f>
        <v>0</v>
      </c>
    </row>
    <row r="1156" spans="1:30" s="46" customFormat="1" hidden="1" x14ac:dyDescent="0.2">
      <c r="A1156" s="9">
        <v>2021</v>
      </c>
      <c r="B1156" s="1" t="s">
        <v>3</v>
      </c>
      <c r="C1156" s="19" t="s">
        <v>38</v>
      </c>
      <c r="D1156" s="19" t="s">
        <v>413</v>
      </c>
      <c r="E1156" s="19" t="s">
        <v>467</v>
      </c>
      <c r="F1156" s="20">
        <v>10098</v>
      </c>
      <c r="G1156" s="20">
        <v>10098</v>
      </c>
      <c r="H1156" s="20" t="s">
        <v>287</v>
      </c>
      <c r="I1156" s="20" t="s">
        <v>288</v>
      </c>
      <c r="J1156" s="20">
        <v>20501781291</v>
      </c>
      <c r="K1156" s="19" t="s">
        <v>527</v>
      </c>
      <c r="L1156" s="19" t="s">
        <v>479</v>
      </c>
      <c r="M1156" s="1" t="s">
        <v>81</v>
      </c>
      <c r="N1156" s="2">
        <v>360664</v>
      </c>
      <c r="O1156" s="1" t="s">
        <v>82</v>
      </c>
      <c r="P1156" s="3">
        <v>53.640241199999998</v>
      </c>
      <c r="Q1156" s="22">
        <f t="shared" si="121"/>
        <v>0.34111034534274232</v>
      </c>
      <c r="R1156" s="23">
        <f t="shared" si="122"/>
        <v>35.343000000000004</v>
      </c>
      <c r="S1156" s="4">
        <v>0.1</v>
      </c>
      <c r="T1156" s="3">
        <v>39.270000000000003</v>
      </c>
      <c r="U1156" s="25">
        <f t="shared" si="123"/>
        <v>18.297241199999995</v>
      </c>
      <c r="V1156" s="26" t="str">
        <f t="shared" si="124"/>
        <v>1009820501781291360664</v>
      </c>
      <c r="W1156" s="27">
        <v>43831</v>
      </c>
      <c r="X1156" s="28"/>
      <c r="Y1156" s="29"/>
      <c r="Z1156" s="30">
        <f t="shared" si="125"/>
        <v>0</v>
      </c>
      <c r="AA1156" s="31"/>
      <c r="AB1156" s="32">
        <f t="shared" si="126"/>
        <v>0</v>
      </c>
      <c r="AC1156" s="31"/>
      <c r="AD1156" s="33">
        <f t="shared" si="127"/>
        <v>0</v>
      </c>
    </row>
    <row r="1157" spans="1:30" s="46" customFormat="1" hidden="1" x14ac:dyDescent="0.2">
      <c r="A1157" s="9">
        <v>2021</v>
      </c>
      <c r="B1157" s="1" t="s">
        <v>3</v>
      </c>
      <c r="C1157" s="19" t="s">
        <v>38</v>
      </c>
      <c r="D1157" s="19" t="s">
        <v>413</v>
      </c>
      <c r="E1157" s="19" t="s">
        <v>467</v>
      </c>
      <c r="F1157" s="20">
        <v>10098</v>
      </c>
      <c r="G1157" s="20">
        <v>10098</v>
      </c>
      <c r="H1157" s="20" t="s">
        <v>32</v>
      </c>
      <c r="I1157" s="20" t="s">
        <v>59</v>
      </c>
      <c r="J1157" s="20">
        <v>20502388143</v>
      </c>
      <c r="K1157" s="19" t="s">
        <v>528</v>
      </c>
      <c r="L1157" s="19"/>
      <c r="M1157" s="1" t="s">
        <v>44</v>
      </c>
      <c r="N1157" s="2">
        <v>361532</v>
      </c>
      <c r="O1157" s="1" t="s">
        <v>45</v>
      </c>
      <c r="P1157" s="3">
        <v>24.870425957550601</v>
      </c>
      <c r="Q1157" s="39">
        <f t="shared" si="121"/>
        <v>0.23041125099069149</v>
      </c>
      <c r="R1157" s="40">
        <f t="shared" si="122"/>
        <v>19.14</v>
      </c>
      <c r="S1157" s="4">
        <v>0.13</v>
      </c>
      <c r="T1157" s="3">
        <v>22</v>
      </c>
      <c r="U1157" s="42">
        <f t="shared" si="123"/>
        <v>5.7304259575506009</v>
      </c>
      <c r="V1157" s="43" t="str">
        <f t="shared" si="124"/>
        <v>1009820502388143361532</v>
      </c>
      <c r="W1157" s="27">
        <v>43831</v>
      </c>
      <c r="X1157" s="28"/>
      <c r="Y1157" s="29"/>
      <c r="Z1157" s="30">
        <f t="shared" si="125"/>
        <v>0</v>
      </c>
      <c r="AA1157" s="31"/>
      <c r="AB1157" s="32">
        <f t="shared" si="126"/>
        <v>0</v>
      </c>
      <c r="AC1157" s="31"/>
      <c r="AD1157" s="33">
        <f t="shared" si="127"/>
        <v>0</v>
      </c>
    </row>
    <row r="1158" spans="1:30" s="46" customFormat="1" hidden="1" x14ac:dyDescent="0.2">
      <c r="A1158" s="9">
        <v>2021</v>
      </c>
      <c r="B1158" s="1" t="s">
        <v>3</v>
      </c>
      <c r="C1158" s="19" t="s">
        <v>38</v>
      </c>
      <c r="D1158" s="19" t="s">
        <v>413</v>
      </c>
      <c r="E1158" s="19" t="s">
        <v>467</v>
      </c>
      <c r="F1158" s="20">
        <v>10098</v>
      </c>
      <c r="G1158" s="20">
        <v>10098</v>
      </c>
      <c r="H1158" s="20" t="s">
        <v>32</v>
      </c>
      <c r="I1158" s="20" t="s">
        <v>59</v>
      </c>
      <c r="J1158" s="20">
        <v>20502388143</v>
      </c>
      <c r="K1158" s="19" t="s">
        <v>528</v>
      </c>
      <c r="L1158" s="19"/>
      <c r="M1158" s="1" t="s">
        <v>35</v>
      </c>
      <c r="N1158" s="2">
        <v>361541</v>
      </c>
      <c r="O1158" s="1" t="s">
        <v>36</v>
      </c>
      <c r="P1158" s="3">
        <v>31.07226</v>
      </c>
      <c r="Q1158" s="22">
        <f t="shared" si="121"/>
        <v>0.13006327830675979</v>
      </c>
      <c r="R1158" s="23">
        <f t="shared" si="122"/>
        <v>27.030899999999999</v>
      </c>
      <c r="S1158" s="4">
        <v>0.13</v>
      </c>
      <c r="T1158" s="3">
        <v>31.07</v>
      </c>
      <c r="U1158" s="25">
        <f t="shared" si="123"/>
        <v>4.041360000000001</v>
      </c>
      <c r="V1158" s="26" t="str">
        <f t="shared" si="124"/>
        <v>1009820502388143361541</v>
      </c>
      <c r="W1158" s="27">
        <v>43831</v>
      </c>
      <c r="X1158" s="28"/>
      <c r="Y1158" s="29"/>
      <c r="Z1158" s="30">
        <f t="shared" si="125"/>
        <v>0</v>
      </c>
      <c r="AA1158" s="31"/>
      <c r="AB1158" s="32">
        <f t="shared" si="126"/>
        <v>0</v>
      </c>
      <c r="AC1158" s="31"/>
      <c r="AD1158" s="33">
        <f t="shared" si="127"/>
        <v>0</v>
      </c>
    </row>
    <row r="1159" spans="1:30" s="46" customFormat="1" hidden="1" x14ac:dyDescent="0.2">
      <c r="A1159" s="9">
        <v>2021</v>
      </c>
      <c r="B1159" s="1" t="s">
        <v>3</v>
      </c>
      <c r="C1159" s="35" t="s">
        <v>38</v>
      </c>
      <c r="D1159" s="35" t="s">
        <v>413</v>
      </c>
      <c r="E1159" s="35" t="s">
        <v>467</v>
      </c>
      <c r="F1159" s="36">
        <v>10098</v>
      </c>
      <c r="G1159" s="36">
        <v>10098</v>
      </c>
      <c r="H1159" s="36" t="s">
        <v>32</v>
      </c>
      <c r="I1159" s="36" t="s">
        <v>59</v>
      </c>
      <c r="J1159" s="36">
        <v>20502388143</v>
      </c>
      <c r="K1159" s="35" t="s">
        <v>528</v>
      </c>
      <c r="L1159" s="35"/>
      <c r="M1159" s="10" t="s">
        <v>35</v>
      </c>
      <c r="N1159" s="37">
        <v>361571</v>
      </c>
      <c r="O1159" s="10" t="s">
        <v>37</v>
      </c>
      <c r="P1159" s="38">
        <v>25.216627835683624</v>
      </c>
      <c r="Q1159" s="22">
        <f t="shared" si="121"/>
        <v>0</v>
      </c>
      <c r="R1159" s="23">
        <f t="shared" si="122"/>
        <v>27.030899999999999</v>
      </c>
      <c r="S1159" s="41">
        <v>0.13</v>
      </c>
      <c r="T1159" s="38">
        <v>31.07</v>
      </c>
      <c r="U1159" s="25">
        <f t="shared" si="123"/>
        <v>0</v>
      </c>
      <c r="V1159" s="26" t="str">
        <f t="shared" si="124"/>
        <v>1009820502388143361571</v>
      </c>
      <c r="W1159" s="44">
        <v>43831</v>
      </c>
      <c r="X1159" s="45"/>
      <c r="Y1159" s="29"/>
      <c r="Z1159" s="30">
        <f t="shared" si="125"/>
        <v>0</v>
      </c>
      <c r="AA1159" s="31"/>
      <c r="AB1159" s="32">
        <f t="shared" si="126"/>
        <v>0</v>
      </c>
      <c r="AC1159" s="31"/>
      <c r="AD1159" s="33">
        <f t="shared" si="127"/>
        <v>0</v>
      </c>
    </row>
    <row r="1160" spans="1:30" s="46" customFormat="1" hidden="1" x14ac:dyDescent="0.2">
      <c r="A1160" s="9">
        <v>2021</v>
      </c>
      <c r="B1160" s="1" t="s">
        <v>3</v>
      </c>
      <c r="C1160" s="19" t="s">
        <v>38</v>
      </c>
      <c r="D1160" s="19" t="s">
        <v>413</v>
      </c>
      <c r="E1160" s="19" t="s">
        <v>467</v>
      </c>
      <c r="F1160" s="20">
        <v>10098</v>
      </c>
      <c r="G1160" s="20">
        <v>10098</v>
      </c>
      <c r="H1160" s="20" t="s">
        <v>32</v>
      </c>
      <c r="I1160" s="20" t="s">
        <v>475</v>
      </c>
      <c r="J1160" s="20">
        <v>20502608798</v>
      </c>
      <c r="K1160" s="19" t="s">
        <v>529</v>
      </c>
      <c r="L1160" s="19"/>
      <c r="M1160" s="1" t="s">
        <v>81</v>
      </c>
      <c r="N1160" s="2">
        <v>360664</v>
      </c>
      <c r="O1160" s="1" t="s">
        <v>82</v>
      </c>
      <c r="P1160" s="3">
        <v>53.640241199999998</v>
      </c>
      <c r="Q1160" s="22">
        <f t="shared" si="121"/>
        <v>0.34111034534274232</v>
      </c>
      <c r="R1160" s="23">
        <f t="shared" si="122"/>
        <v>35.343000000000004</v>
      </c>
      <c r="S1160" s="4">
        <v>0.1</v>
      </c>
      <c r="T1160" s="3">
        <v>39.270000000000003</v>
      </c>
      <c r="U1160" s="25">
        <f t="shared" si="123"/>
        <v>18.297241199999995</v>
      </c>
      <c r="V1160" s="26" t="str">
        <f t="shared" si="124"/>
        <v>1009820502608798360664</v>
      </c>
      <c r="W1160" s="27">
        <v>43831</v>
      </c>
      <c r="X1160" s="28"/>
      <c r="Y1160" s="29"/>
      <c r="Z1160" s="30">
        <f t="shared" si="125"/>
        <v>0</v>
      </c>
      <c r="AA1160" s="31"/>
      <c r="AB1160" s="32">
        <f t="shared" si="126"/>
        <v>0</v>
      </c>
      <c r="AC1160" s="31"/>
      <c r="AD1160" s="33">
        <f t="shared" si="127"/>
        <v>0</v>
      </c>
    </row>
    <row r="1161" spans="1:30" s="46" customFormat="1" hidden="1" x14ac:dyDescent="0.2">
      <c r="A1161" s="9">
        <v>2021</v>
      </c>
      <c r="B1161" s="1" t="s">
        <v>3</v>
      </c>
      <c r="C1161" s="19" t="s">
        <v>38</v>
      </c>
      <c r="D1161" s="19" t="s">
        <v>413</v>
      </c>
      <c r="E1161" s="19" t="s">
        <v>467</v>
      </c>
      <c r="F1161" s="20">
        <v>10098</v>
      </c>
      <c r="G1161" s="20">
        <v>10098</v>
      </c>
      <c r="H1161" s="20" t="s">
        <v>208</v>
      </c>
      <c r="I1161" s="20" t="s">
        <v>490</v>
      </c>
      <c r="J1161" s="20">
        <v>20503630827</v>
      </c>
      <c r="K1161" s="19" t="s">
        <v>530</v>
      </c>
      <c r="L1161" s="19" t="s">
        <v>492</v>
      </c>
      <c r="M1161" s="1" t="s">
        <v>44</v>
      </c>
      <c r="N1161" s="2">
        <v>360975</v>
      </c>
      <c r="O1161" s="1" t="s">
        <v>223</v>
      </c>
      <c r="P1161" s="3">
        <v>53.464788000000006</v>
      </c>
      <c r="Q1161" s="22">
        <f t="shared" si="121"/>
        <v>0.17010799706154278</v>
      </c>
      <c r="R1161" s="23">
        <f t="shared" si="122"/>
        <v>44.37</v>
      </c>
      <c r="S1161" s="4">
        <v>0.13</v>
      </c>
      <c r="T1161" s="3">
        <v>51</v>
      </c>
      <c r="U1161" s="25">
        <f t="shared" si="123"/>
        <v>9.0947880000000083</v>
      </c>
      <c r="V1161" s="26" t="str">
        <f t="shared" si="124"/>
        <v>1009820503630827360975</v>
      </c>
      <c r="W1161" s="27">
        <v>43831</v>
      </c>
      <c r="X1161" s="28"/>
      <c r="Y1161" s="29"/>
      <c r="Z1161" s="30">
        <f t="shared" si="125"/>
        <v>0</v>
      </c>
      <c r="AA1161" s="31"/>
      <c r="AB1161" s="32">
        <f t="shared" si="126"/>
        <v>0</v>
      </c>
      <c r="AC1161" s="31"/>
      <c r="AD1161" s="33">
        <f t="shared" si="127"/>
        <v>0</v>
      </c>
    </row>
    <row r="1162" spans="1:30" s="46" customFormat="1" hidden="1" x14ac:dyDescent="0.2">
      <c r="A1162" s="9">
        <v>2021</v>
      </c>
      <c r="B1162" s="1" t="s">
        <v>3</v>
      </c>
      <c r="C1162" s="19" t="s">
        <v>38</v>
      </c>
      <c r="D1162" s="19" t="s">
        <v>413</v>
      </c>
      <c r="E1162" s="19" t="s">
        <v>467</v>
      </c>
      <c r="F1162" s="20">
        <v>10098</v>
      </c>
      <c r="G1162" s="20">
        <v>10098</v>
      </c>
      <c r="H1162" s="20" t="s">
        <v>208</v>
      </c>
      <c r="I1162" s="20" t="s">
        <v>490</v>
      </c>
      <c r="J1162" s="20">
        <v>20503630827</v>
      </c>
      <c r="K1162" s="19" t="s">
        <v>530</v>
      </c>
      <c r="L1162" s="19" t="s">
        <v>492</v>
      </c>
      <c r="M1162" s="1" t="s">
        <v>44</v>
      </c>
      <c r="N1162" s="2">
        <v>361538</v>
      </c>
      <c r="O1162" s="1" t="s">
        <v>213</v>
      </c>
      <c r="P1162" s="3">
        <v>149.70571200000001</v>
      </c>
      <c r="Q1162" s="22">
        <f t="shared" si="121"/>
        <v>0.1127152182409713</v>
      </c>
      <c r="R1162" s="23">
        <f t="shared" si="122"/>
        <v>132.83160000000001</v>
      </c>
      <c r="S1162" s="4">
        <v>0.13</v>
      </c>
      <c r="T1162" s="3">
        <v>152.68</v>
      </c>
      <c r="U1162" s="25">
        <f t="shared" si="123"/>
        <v>16.874111999999997</v>
      </c>
      <c r="V1162" s="26" t="str">
        <f t="shared" si="124"/>
        <v>1009820503630827361538</v>
      </c>
      <c r="W1162" s="27">
        <v>43831</v>
      </c>
      <c r="X1162" s="28"/>
      <c r="Y1162" s="29"/>
      <c r="Z1162" s="30">
        <f t="shared" si="125"/>
        <v>0</v>
      </c>
      <c r="AA1162" s="31"/>
      <c r="AB1162" s="32">
        <f t="shared" si="126"/>
        <v>0</v>
      </c>
      <c r="AC1162" s="31"/>
      <c r="AD1162" s="33">
        <f t="shared" si="127"/>
        <v>0</v>
      </c>
    </row>
    <row r="1163" spans="1:30" s="46" customFormat="1" hidden="1" x14ac:dyDescent="0.2">
      <c r="A1163" s="9">
        <v>2021</v>
      </c>
      <c r="B1163" s="1" t="s">
        <v>3</v>
      </c>
      <c r="C1163" s="19" t="s">
        <v>38</v>
      </c>
      <c r="D1163" s="19" t="s">
        <v>413</v>
      </c>
      <c r="E1163" s="19" t="s">
        <v>467</v>
      </c>
      <c r="F1163" s="20">
        <v>10098</v>
      </c>
      <c r="G1163" s="20">
        <v>10098</v>
      </c>
      <c r="H1163" s="20" t="s">
        <v>208</v>
      </c>
      <c r="I1163" s="20" t="s">
        <v>490</v>
      </c>
      <c r="J1163" s="20">
        <v>20503630827</v>
      </c>
      <c r="K1163" s="19" t="s">
        <v>530</v>
      </c>
      <c r="L1163" s="19" t="s">
        <v>492</v>
      </c>
      <c r="M1163" s="1" t="s">
        <v>35</v>
      </c>
      <c r="N1163" s="2">
        <v>361540</v>
      </c>
      <c r="O1163" s="1" t="s">
        <v>73</v>
      </c>
      <c r="P1163" s="3">
        <v>51.192744407999996</v>
      </c>
      <c r="Q1163" s="22">
        <f t="shared" ref="Q1163:Q1226" si="128">IF(1-R1163/P1163&lt;0%,0,1-R1163/P1163)</f>
        <v>0.1468712899639939</v>
      </c>
      <c r="R1163" s="23">
        <f t="shared" ref="R1163:R1226" si="129">+T1163*(100%-S1163)</f>
        <v>43.673999999999999</v>
      </c>
      <c r="S1163" s="4">
        <v>0.13</v>
      </c>
      <c r="T1163" s="3">
        <v>50.2</v>
      </c>
      <c r="U1163" s="25">
        <f t="shared" ref="U1163:U1226" si="130">+IF(P1163-R1163&lt;0,0,P1163-R1163)</f>
        <v>7.5187444079999963</v>
      </c>
      <c r="V1163" s="26" t="str">
        <f t="shared" ref="V1163:V1226" si="131">+CONCATENATE(G1163,J1163,N1163)</f>
        <v>1009820503630827361540</v>
      </c>
      <c r="W1163" s="27">
        <v>43831</v>
      </c>
      <c r="X1163" s="28"/>
      <c r="Y1163" s="29"/>
      <c r="Z1163" s="30">
        <f t="shared" ref="Z1163:Z1226" si="132">IFERROR(U1163*Y1163,0)</f>
        <v>0</v>
      </c>
      <c r="AA1163" s="31"/>
      <c r="AB1163" s="32">
        <f t="shared" si="126"/>
        <v>0</v>
      </c>
      <c r="AC1163" s="31"/>
      <c r="AD1163" s="33">
        <f t="shared" si="127"/>
        <v>0</v>
      </c>
    </row>
    <row r="1164" spans="1:30" s="46" customFormat="1" hidden="1" x14ac:dyDescent="0.2">
      <c r="A1164" s="9">
        <v>2021</v>
      </c>
      <c r="B1164" s="1" t="s">
        <v>3</v>
      </c>
      <c r="C1164" s="19" t="s">
        <v>38</v>
      </c>
      <c r="D1164" s="19" t="s">
        <v>413</v>
      </c>
      <c r="E1164" s="19" t="s">
        <v>467</v>
      </c>
      <c r="F1164" s="20">
        <v>10098</v>
      </c>
      <c r="G1164" s="20">
        <v>10098</v>
      </c>
      <c r="H1164" s="20" t="s">
        <v>32</v>
      </c>
      <c r="I1164" s="20" t="s">
        <v>475</v>
      </c>
      <c r="J1164" s="20">
        <v>20507062653</v>
      </c>
      <c r="K1164" s="19" t="s">
        <v>531</v>
      </c>
      <c r="L1164" s="19"/>
      <c r="M1164" s="1" t="s">
        <v>35</v>
      </c>
      <c r="N1164" s="2">
        <v>361540</v>
      </c>
      <c r="O1164" s="1" t="s">
        <v>73</v>
      </c>
      <c r="P1164" s="3">
        <v>51.192744407999996</v>
      </c>
      <c r="Q1164" s="22">
        <f t="shared" si="128"/>
        <v>0.18799821184222365</v>
      </c>
      <c r="R1164" s="23">
        <f t="shared" si="129"/>
        <v>41.568600000000004</v>
      </c>
      <c r="S1164" s="4">
        <v>0.13</v>
      </c>
      <c r="T1164" s="3">
        <v>47.78</v>
      </c>
      <c r="U1164" s="25">
        <f t="shared" si="130"/>
        <v>9.6241444079999923</v>
      </c>
      <c r="V1164" s="26" t="str">
        <f t="shared" si="131"/>
        <v>1009820507062653361540</v>
      </c>
      <c r="W1164" s="27">
        <v>43831</v>
      </c>
      <c r="X1164" s="28"/>
      <c r="Y1164" s="29"/>
      <c r="Z1164" s="30">
        <f t="shared" si="132"/>
        <v>0</v>
      </c>
      <c r="AA1164" s="31"/>
      <c r="AB1164" s="32">
        <f t="shared" si="126"/>
        <v>0</v>
      </c>
      <c r="AC1164" s="31"/>
      <c r="AD1164" s="33">
        <f t="shared" si="127"/>
        <v>0</v>
      </c>
    </row>
    <row r="1165" spans="1:30" s="46" customFormat="1" hidden="1" x14ac:dyDescent="0.2">
      <c r="A1165" s="9">
        <v>2021</v>
      </c>
      <c r="B1165" s="1" t="s">
        <v>3</v>
      </c>
      <c r="C1165" s="19" t="s">
        <v>38</v>
      </c>
      <c r="D1165" s="19" t="s">
        <v>413</v>
      </c>
      <c r="E1165" s="19" t="s">
        <v>467</v>
      </c>
      <c r="F1165" s="20">
        <v>10098</v>
      </c>
      <c r="G1165" s="20">
        <v>10098</v>
      </c>
      <c r="H1165" s="20" t="s">
        <v>208</v>
      </c>
      <c r="I1165" s="20" t="s">
        <v>52</v>
      </c>
      <c r="J1165" s="20">
        <v>20511107734</v>
      </c>
      <c r="K1165" s="19" t="s">
        <v>532</v>
      </c>
      <c r="L1165" s="19"/>
      <c r="M1165" s="1" t="s">
        <v>44</v>
      </c>
      <c r="N1165" s="2">
        <v>361532</v>
      </c>
      <c r="O1165" s="1" t="s">
        <v>45</v>
      </c>
      <c r="P1165" s="3">
        <v>24.870425957550601</v>
      </c>
      <c r="Q1165" s="22">
        <f t="shared" si="128"/>
        <v>1.7025279674474092E-2</v>
      </c>
      <c r="R1165" s="23">
        <f t="shared" si="129"/>
        <v>24.447000000000003</v>
      </c>
      <c r="S1165" s="4">
        <v>0.13</v>
      </c>
      <c r="T1165" s="3">
        <v>28.1</v>
      </c>
      <c r="U1165" s="25">
        <f t="shared" si="130"/>
        <v>0.42342595755059875</v>
      </c>
      <c r="V1165" s="26" t="str">
        <f t="shared" si="131"/>
        <v>1009820511107734361532</v>
      </c>
      <c r="W1165" s="27">
        <v>43831</v>
      </c>
      <c r="X1165" s="28"/>
      <c r="Y1165" s="29"/>
      <c r="Z1165" s="30">
        <f t="shared" si="132"/>
        <v>0</v>
      </c>
      <c r="AA1165" s="31"/>
      <c r="AB1165" s="32">
        <f t="shared" si="126"/>
        <v>0</v>
      </c>
      <c r="AC1165" s="31"/>
      <c r="AD1165" s="33">
        <f t="shared" si="127"/>
        <v>0</v>
      </c>
    </row>
    <row r="1166" spans="1:30" s="46" customFormat="1" hidden="1" x14ac:dyDescent="0.2">
      <c r="A1166" s="9">
        <v>2021</v>
      </c>
      <c r="B1166" s="1" t="s">
        <v>3</v>
      </c>
      <c r="C1166" s="19" t="s">
        <v>38</v>
      </c>
      <c r="D1166" s="19" t="s">
        <v>413</v>
      </c>
      <c r="E1166" s="19" t="s">
        <v>467</v>
      </c>
      <c r="F1166" s="20">
        <v>10098</v>
      </c>
      <c r="G1166" s="20">
        <v>10098</v>
      </c>
      <c r="H1166" s="20" t="s">
        <v>208</v>
      </c>
      <c r="I1166" s="20" t="s">
        <v>52</v>
      </c>
      <c r="J1166" s="20">
        <v>20511107734</v>
      </c>
      <c r="K1166" s="19" t="s">
        <v>532</v>
      </c>
      <c r="L1166" s="19"/>
      <c r="M1166" s="1" t="s">
        <v>35</v>
      </c>
      <c r="N1166" s="2">
        <v>361541</v>
      </c>
      <c r="O1166" s="1" t="s">
        <v>36</v>
      </c>
      <c r="P1166" s="3">
        <v>31.07226</v>
      </c>
      <c r="Q1166" s="22">
        <f t="shared" si="128"/>
        <v>1.6946305160937758E-2</v>
      </c>
      <c r="R1166" s="23">
        <f t="shared" si="129"/>
        <v>30.5457</v>
      </c>
      <c r="S1166" s="4">
        <v>0.13</v>
      </c>
      <c r="T1166" s="3">
        <v>35.11</v>
      </c>
      <c r="U1166" s="25">
        <f t="shared" si="130"/>
        <v>0.52655999999999992</v>
      </c>
      <c r="V1166" s="26" t="str">
        <f t="shared" si="131"/>
        <v>1009820511107734361541</v>
      </c>
      <c r="W1166" s="27">
        <v>43831</v>
      </c>
      <c r="X1166" s="28"/>
      <c r="Y1166" s="29"/>
      <c r="Z1166" s="30">
        <f t="shared" si="132"/>
        <v>0</v>
      </c>
      <c r="AA1166" s="31"/>
      <c r="AB1166" s="32">
        <f t="shared" si="126"/>
        <v>0</v>
      </c>
      <c r="AC1166" s="31"/>
      <c r="AD1166" s="33">
        <f t="shared" si="127"/>
        <v>0</v>
      </c>
    </row>
    <row r="1167" spans="1:30" s="46" customFormat="1" hidden="1" x14ac:dyDescent="0.2">
      <c r="A1167" s="9">
        <v>2021</v>
      </c>
      <c r="B1167" s="1" t="s">
        <v>3</v>
      </c>
      <c r="C1167" s="35" t="s">
        <v>38</v>
      </c>
      <c r="D1167" s="35" t="s">
        <v>413</v>
      </c>
      <c r="E1167" s="35" t="s">
        <v>467</v>
      </c>
      <c r="F1167" s="36">
        <v>10098</v>
      </c>
      <c r="G1167" s="36">
        <v>10098</v>
      </c>
      <c r="H1167" s="36" t="s">
        <v>208</v>
      </c>
      <c r="I1167" s="36" t="s">
        <v>52</v>
      </c>
      <c r="J1167" s="36">
        <v>20511107734</v>
      </c>
      <c r="K1167" s="35" t="s">
        <v>532</v>
      </c>
      <c r="L1167" s="35"/>
      <c r="M1167" s="10" t="s">
        <v>35</v>
      </c>
      <c r="N1167" s="37">
        <v>361571</v>
      </c>
      <c r="O1167" s="10" t="s">
        <v>37</v>
      </c>
      <c r="P1167" s="38">
        <v>25.216627835683624</v>
      </c>
      <c r="Q1167" s="22">
        <f t="shared" si="128"/>
        <v>0</v>
      </c>
      <c r="R1167" s="23">
        <f t="shared" si="129"/>
        <v>30.5457</v>
      </c>
      <c r="S1167" s="41">
        <v>0.13</v>
      </c>
      <c r="T1167" s="38">
        <v>35.11</v>
      </c>
      <c r="U1167" s="25">
        <f t="shared" si="130"/>
        <v>0</v>
      </c>
      <c r="V1167" s="26" t="str">
        <f t="shared" si="131"/>
        <v>1009820511107734361571</v>
      </c>
      <c r="W1167" s="44">
        <v>43831</v>
      </c>
      <c r="X1167" s="45"/>
      <c r="Y1167" s="29"/>
      <c r="Z1167" s="30">
        <f t="shared" si="132"/>
        <v>0</v>
      </c>
      <c r="AA1167" s="31"/>
      <c r="AB1167" s="32">
        <f t="shared" si="126"/>
        <v>0</v>
      </c>
      <c r="AC1167" s="31"/>
      <c r="AD1167" s="33">
        <f t="shared" si="127"/>
        <v>0</v>
      </c>
    </row>
    <row r="1168" spans="1:30" s="46" customFormat="1" hidden="1" x14ac:dyDescent="0.2">
      <c r="A1168" s="9">
        <v>2021</v>
      </c>
      <c r="B1168" s="1" t="s">
        <v>3</v>
      </c>
      <c r="C1168" s="19" t="s">
        <v>38</v>
      </c>
      <c r="D1168" s="19" t="s">
        <v>413</v>
      </c>
      <c r="E1168" s="19" t="s">
        <v>467</v>
      </c>
      <c r="F1168" s="20">
        <v>10098</v>
      </c>
      <c r="G1168" s="20">
        <v>10098</v>
      </c>
      <c r="H1168" s="20" t="s">
        <v>41</v>
      </c>
      <c r="I1168" s="20" t="s">
        <v>524</v>
      </c>
      <c r="J1168" s="20">
        <v>20511776491</v>
      </c>
      <c r="K1168" s="19" t="s">
        <v>533</v>
      </c>
      <c r="L1168" s="19" t="s">
        <v>534</v>
      </c>
      <c r="M1168" s="1" t="s">
        <v>44</v>
      </c>
      <c r="N1168" s="2">
        <v>360698</v>
      </c>
      <c r="O1168" s="1" t="s">
        <v>236</v>
      </c>
      <c r="P1168" s="3">
        <v>52.244660000000003</v>
      </c>
      <c r="Q1168" s="22">
        <f t="shared" si="128"/>
        <v>0.14305816135084426</v>
      </c>
      <c r="R1168" s="23">
        <f t="shared" si="129"/>
        <v>44.770635000000006</v>
      </c>
      <c r="S1168" s="4">
        <v>0.13</v>
      </c>
      <c r="T1168" s="3">
        <v>51.460500000000003</v>
      </c>
      <c r="U1168" s="25">
        <f t="shared" si="130"/>
        <v>7.4740249999999975</v>
      </c>
      <c r="V1168" s="26" t="str">
        <f t="shared" si="131"/>
        <v>1009820511776491360698</v>
      </c>
      <c r="W1168" s="27">
        <v>43831</v>
      </c>
      <c r="X1168" s="28"/>
      <c r="Y1168" s="29"/>
      <c r="Z1168" s="30">
        <f t="shared" si="132"/>
        <v>0</v>
      </c>
      <c r="AA1168" s="31"/>
      <c r="AB1168" s="32">
        <f t="shared" si="126"/>
        <v>0</v>
      </c>
      <c r="AC1168" s="31"/>
      <c r="AD1168" s="33">
        <f t="shared" si="127"/>
        <v>0</v>
      </c>
    </row>
    <row r="1169" spans="1:30" s="46" customFormat="1" hidden="1" x14ac:dyDescent="0.2">
      <c r="A1169" s="9">
        <v>2021</v>
      </c>
      <c r="B1169" s="1" t="s">
        <v>3</v>
      </c>
      <c r="C1169" s="19" t="s">
        <v>38</v>
      </c>
      <c r="D1169" s="19" t="s">
        <v>413</v>
      </c>
      <c r="E1169" s="19" t="s">
        <v>467</v>
      </c>
      <c r="F1169" s="20">
        <v>10098</v>
      </c>
      <c r="G1169" s="20">
        <v>10098</v>
      </c>
      <c r="H1169" s="20" t="s">
        <v>41</v>
      </c>
      <c r="I1169" s="20" t="s">
        <v>524</v>
      </c>
      <c r="J1169" s="20">
        <v>20511776491</v>
      </c>
      <c r="K1169" s="19" t="s">
        <v>533</v>
      </c>
      <c r="L1169" s="19" t="s">
        <v>534</v>
      </c>
      <c r="M1169" s="1" t="s">
        <v>44</v>
      </c>
      <c r="N1169" s="2">
        <v>361533</v>
      </c>
      <c r="O1169" s="1" t="s">
        <v>120</v>
      </c>
      <c r="P1169" s="3">
        <v>69.356111760000005</v>
      </c>
      <c r="Q1169" s="22">
        <f t="shared" si="128"/>
        <v>0.20991389786064329</v>
      </c>
      <c r="R1169" s="23">
        <f t="shared" si="129"/>
        <v>54.7973</v>
      </c>
      <c r="S1169" s="4">
        <v>0.11</v>
      </c>
      <c r="T1169" s="3">
        <v>61.57</v>
      </c>
      <c r="U1169" s="25">
        <f t="shared" si="130"/>
        <v>14.558811760000005</v>
      </c>
      <c r="V1169" s="26" t="str">
        <f t="shared" si="131"/>
        <v>1009820511776491361533</v>
      </c>
      <c r="W1169" s="27">
        <v>43831</v>
      </c>
      <c r="X1169" s="28"/>
      <c r="Y1169" s="29"/>
      <c r="Z1169" s="30">
        <f t="shared" si="132"/>
        <v>0</v>
      </c>
      <c r="AA1169" s="31"/>
      <c r="AB1169" s="32">
        <f t="shared" si="126"/>
        <v>0</v>
      </c>
      <c r="AC1169" s="31"/>
      <c r="AD1169" s="33">
        <f t="shared" si="127"/>
        <v>0</v>
      </c>
    </row>
    <row r="1170" spans="1:30" s="46" customFormat="1" hidden="1" x14ac:dyDescent="0.2">
      <c r="A1170" s="9">
        <v>2021</v>
      </c>
      <c r="B1170" s="1" t="s">
        <v>3</v>
      </c>
      <c r="C1170" s="19" t="s">
        <v>38</v>
      </c>
      <c r="D1170" s="19" t="s">
        <v>413</v>
      </c>
      <c r="E1170" s="19" t="s">
        <v>467</v>
      </c>
      <c r="F1170" s="20">
        <v>10098</v>
      </c>
      <c r="G1170" s="20">
        <v>10098</v>
      </c>
      <c r="H1170" s="20" t="s">
        <v>41</v>
      </c>
      <c r="I1170" s="20" t="s">
        <v>524</v>
      </c>
      <c r="J1170" s="20">
        <v>20511776491</v>
      </c>
      <c r="K1170" s="19" t="s">
        <v>533</v>
      </c>
      <c r="L1170" s="19" t="s">
        <v>534</v>
      </c>
      <c r="M1170" s="1" t="s">
        <v>35</v>
      </c>
      <c r="N1170" s="2">
        <v>361541</v>
      </c>
      <c r="O1170" s="1" t="s">
        <v>36</v>
      </c>
      <c r="P1170" s="3">
        <v>31.07226</v>
      </c>
      <c r="Q1170" s="22">
        <f t="shared" si="128"/>
        <v>0.14602285125060099</v>
      </c>
      <c r="R1170" s="23">
        <f t="shared" si="129"/>
        <v>26.535</v>
      </c>
      <c r="S1170" s="4">
        <v>0.13</v>
      </c>
      <c r="T1170" s="3">
        <v>30.5</v>
      </c>
      <c r="U1170" s="25">
        <f t="shared" si="130"/>
        <v>4.5372599999999998</v>
      </c>
      <c r="V1170" s="26" t="str">
        <f t="shared" si="131"/>
        <v>1009820511776491361541</v>
      </c>
      <c r="W1170" s="27">
        <v>43831</v>
      </c>
      <c r="X1170" s="28"/>
      <c r="Y1170" s="29"/>
      <c r="Z1170" s="30">
        <f t="shared" si="132"/>
        <v>0</v>
      </c>
      <c r="AA1170" s="31"/>
      <c r="AB1170" s="32">
        <f t="shared" si="126"/>
        <v>0</v>
      </c>
      <c r="AC1170" s="31"/>
      <c r="AD1170" s="33">
        <f t="shared" si="127"/>
        <v>0</v>
      </c>
    </row>
    <row r="1171" spans="1:30" s="46" customFormat="1" hidden="1" x14ac:dyDescent="0.2">
      <c r="A1171" s="9">
        <v>2021</v>
      </c>
      <c r="B1171" s="1" t="s">
        <v>3</v>
      </c>
      <c r="C1171" s="35" t="s">
        <v>38</v>
      </c>
      <c r="D1171" s="35" t="s">
        <v>413</v>
      </c>
      <c r="E1171" s="35" t="s">
        <v>467</v>
      </c>
      <c r="F1171" s="36">
        <v>10098</v>
      </c>
      <c r="G1171" s="36">
        <v>10098</v>
      </c>
      <c r="H1171" s="36" t="s">
        <v>41</v>
      </c>
      <c r="I1171" s="36" t="s">
        <v>524</v>
      </c>
      <c r="J1171" s="36">
        <v>20511776491</v>
      </c>
      <c r="K1171" s="35" t="s">
        <v>533</v>
      </c>
      <c r="L1171" s="35" t="s">
        <v>534</v>
      </c>
      <c r="M1171" s="10" t="s">
        <v>35</v>
      </c>
      <c r="N1171" s="37">
        <v>361571</v>
      </c>
      <c r="O1171" s="10" t="s">
        <v>37</v>
      </c>
      <c r="P1171" s="38">
        <v>25.216627835683624</v>
      </c>
      <c r="Q1171" s="22">
        <f t="shared" si="128"/>
        <v>0</v>
      </c>
      <c r="R1171" s="23">
        <f t="shared" si="129"/>
        <v>26.535</v>
      </c>
      <c r="S1171" s="41">
        <v>0.13</v>
      </c>
      <c r="T1171" s="38">
        <v>30.5</v>
      </c>
      <c r="U1171" s="25">
        <f t="shared" si="130"/>
        <v>0</v>
      </c>
      <c r="V1171" s="26" t="str">
        <f t="shared" si="131"/>
        <v>1009820511776491361571</v>
      </c>
      <c r="W1171" s="44">
        <v>43831</v>
      </c>
      <c r="X1171" s="45"/>
      <c r="Y1171" s="29"/>
      <c r="Z1171" s="30">
        <f t="shared" si="132"/>
        <v>0</v>
      </c>
      <c r="AA1171" s="31"/>
      <c r="AB1171" s="32">
        <f t="shared" si="126"/>
        <v>0</v>
      </c>
      <c r="AC1171" s="31"/>
      <c r="AD1171" s="33">
        <f t="shared" si="127"/>
        <v>0</v>
      </c>
    </row>
    <row r="1172" spans="1:30" s="46" customFormat="1" hidden="1" x14ac:dyDescent="0.2">
      <c r="A1172" s="9">
        <v>2021</v>
      </c>
      <c r="B1172" s="1" t="s">
        <v>3</v>
      </c>
      <c r="C1172" s="19" t="s">
        <v>38</v>
      </c>
      <c r="D1172" s="19" t="s">
        <v>413</v>
      </c>
      <c r="E1172" s="19" t="s">
        <v>467</v>
      </c>
      <c r="F1172" s="20">
        <v>10098</v>
      </c>
      <c r="G1172" s="20">
        <v>10098</v>
      </c>
      <c r="H1172" s="20" t="s">
        <v>41</v>
      </c>
      <c r="I1172" s="20" t="s">
        <v>524</v>
      </c>
      <c r="J1172" s="20">
        <v>20511776491</v>
      </c>
      <c r="K1172" s="19" t="s">
        <v>533</v>
      </c>
      <c r="L1172" s="19" t="s">
        <v>534</v>
      </c>
      <c r="M1172" s="1" t="s">
        <v>74</v>
      </c>
      <c r="N1172" s="2">
        <v>371439</v>
      </c>
      <c r="O1172" s="1" t="s">
        <v>102</v>
      </c>
      <c r="P1172" s="3">
        <v>137.69</v>
      </c>
      <c r="Q1172" s="39">
        <f t="shared" si="128"/>
        <v>0.10276708548187952</v>
      </c>
      <c r="R1172" s="40">
        <f t="shared" si="129"/>
        <v>123.54</v>
      </c>
      <c r="S1172" s="4">
        <v>0.13</v>
      </c>
      <c r="T1172" s="3">
        <v>142</v>
      </c>
      <c r="U1172" s="42">
        <f t="shared" si="130"/>
        <v>14.149999999999991</v>
      </c>
      <c r="V1172" s="43" t="str">
        <f t="shared" si="131"/>
        <v>1009820511776491371439</v>
      </c>
      <c r="W1172" s="27">
        <v>43831</v>
      </c>
      <c r="X1172" s="28"/>
      <c r="Y1172" s="29"/>
      <c r="Z1172" s="30">
        <f t="shared" si="132"/>
        <v>0</v>
      </c>
      <c r="AA1172" s="31"/>
      <c r="AB1172" s="32">
        <f t="shared" si="126"/>
        <v>0</v>
      </c>
      <c r="AC1172" s="31"/>
      <c r="AD1172" s="33">
        <f t="shared" si="127"/>
        <v>0</v>
      </c>
    </row>
    <row r="1173" spans="1:30" s="46" customFormat="1" hidden="1" x14ac:dyDescent="0.2">
      <c r="A1173" s="9">
        <v>2021</v>
      </c>
      <c r="B1173" s="1" t="s">
        <v>3</v>
      </c>
      <c r="C1173" s="19" t="s">
        <v>38</v>
      </c>
      <c r="D1173" s="19" t="s">
        <v>413</v>
      </c>
      <c r="E1173" s="19" t="s">
        <v>467</v>
      </c>
      <c r="F1173" s="20">
        <v>10098</v>
      </c>
      <c r="G1173" s="20">
        <v>10098</v>
      </c>
      <c r="H1173" s="20" t="s">
        <v>287</v>
      </c>
      <c r="I1173" s="20" t="s">
        <v>288</v>
      </c>
      <c r="J1173" s="20">
        <v>20512894632</v>
      </c>
      <c r="K1173" s="19" t="s">
        <v>535</v>
      </c>
      <c r="L1173" s="19"/>
      <c r="M1173" s="1" t="s">
        <v>35</v>
      </c>
      <c r="N1173" s="2">
        <v>361541</v>
      </c>
      <c r="O1173" s="1" t="s">
        <v>36</v>
      </c>
      <c r="P1173" s="3">
        <v>31.07226</v>
      </c>
      <c r="Q1173" s="22">
        <f t="shared" si="128"/>
        <v>3.6825773213792656E-2</v>
      </c>
      <c r="R1173" s="23">
        <f t="shared" si="129"/>
        <v>29.927999999999997</v>
      </c>
      <c r="S1173" s="4">
        <v>0.13</v>
      </c>
      <c r="T1173" s="3">
        <v>34.4</v>
      </c>
      <c r="U1173" s="25">
        <f t="shared" si="130"/>
        <v>1.1442600000000027</v>
      </c>
      <c r="V1173" s="26" t="str">
        <f t="shared" si="131"/>
        <v>1009820512894632361541</v>
      </c>
      <c r="W1173" s="27">
        <v>43831</v>
      </c>
      <c r="X1173" s="28"/>
      <c r="Y1173" s="29"/>
      <c r="Z1173" s="30">
        <f t="shared" si="132"/>
        <v>0</v>
      </c>
      <c r="AA1173" s="31"/>
      <c r="AB1173" s="32">
        <f t="shared" si="126"/>
        <v>0</v>
      </c>
      <c r="AC1173" s="31"/>
      <c r="AD1173" s="33">
        <f t="shared" si="127"/>
        <v>0</v>
      </c>
    </row>
    <row r="1174" spans="1:30" s="46" customFormat="1" hidden="1" x14ac:dyDescent="0.2">
      <c r="A1174" s="9">
        <v>2021</v>
      </c>
      <c r="B1174" s="1" t="s">
        <v>3</v>
      </c>
      <c r="C1174" s="35" t="s">
        <v>38</v>
      </c>
      <c r="D1174" s="35" t="s">
        <v>413</v>
      </c>
      <c r="E1174" s="35" t="s">
        <v>467</v>
      </c>
      <c r="F1174" s="36">
        <v>10098</v>
      </c>
      <c r="G1174" s="36">
        <v>10098</v>
      </c>
      <c r="H1174" s="36" t="s">
        <v>287</v>
      </c>
      <c r="I1174" s="36" t="s">
        <v>288</v>
      </c>
      <c r="J1174" s="36">
        <v>20512894632</v>
      </c>
      <c r="K1174" s="35" t="s">
        <v>535</v>
      </c>
      <c r="L1174" s="35"/>
      <c r="M1174" s="10" t="s">
        <v>35</v>
      </c>
      <c r="N1174" s="37">
        <v>361571</v>
      </c>
      <c r="O1174" s="10" t="s">
        <v>37</v>
      </c>
      <c r="P1174" s="38">
        <v>25.216627835683624</v>
      </c>
      <c r="Q1174" s="39">
        <f t="shared" si="128"/>
        <v>0</v>
      </c>
      <c r="R1174" s="40">
        <f t="shared" si="129"/>
        <v>29.927999999999997</v>
      </c>
      <c r="S1174" s="41">
        <v>0.13</v>
      </c>
      <c r="T1174" s="38">
        <v>34.4</v>
      </c>
      <c r="U1174" s="42">
        <f t="shared" si="130"/>
        <v>0</v>
      </c>
      <c r="V1174" s="43" t="str">
        <f t="shared" si="131"/>
        <v>1009820512894632361571</v>
      </c>
      <c r="W1174" s="44">
        <v>43831</v>
      </c>
      <c r="X1174" s="45"/>
      <c r="Y1174" s="29"/>
      <c r="Z1174" s="30">
        <f t="shared" si="132"/>
        <v>0</v>
      </c>
      <c r="AA1174" s="31"/>
      <c r="AB1174" s="32">
        <f t="shared" si="126"/>
        <v>0</v>
      </c>
      <c r="AC1174" s="31"/>
      <c r="AD1174" s="33">
        <f t="shared" si="127"/>
        <v>0</v>
      </c>
    </row>
    <row r="1175" spans="1:30" s="46" customFormat="1" hidden="1" x14ac:dyDescent="0.2">
      <c r="A1175" s="9">
        <v>2021</v>
      </c>
      <c r="B1175" s="1" t="s">
        <v>3</v>
      </c>
      <c r="C1175" s="19" t="s">
        <v>38</v>
      </c>
      <c r="D1175" s="19" t="s">
        <v>413</v>
      </c>
      <c r="E1175" s="19" t="s">
        <v>467</v>
      </c>
      <c r="F1175" s="20">
        <v>10098</v>
      </c>
      <c r="G1175" s="20">
        <v>10098</v>
      </c>
      <c r="H1175" s="20" t="s">
        <v>41</v>
      </c>
      <c r="I1175" s="20" t="s">
        <v>524</v>
      </c>
      <c r="J1175" s="20">
        <v>20513602732</v>
      </c>
      <c r="K1175" s="19" t="s">
        <v>536</v>
      </c>
      <c r="L1175" s="19" t="s">
        <v>534</v>
      </c>
      <c r="M1175" s="1" t="s">
        <v>44</v>
      </c>
      <c r="N1175" s="2">
        <v>360698</v>
      </c>
      <c r="O1175" s="1" t="s">
        <v>236</v>
      </c>
      <c r="P1175" s="3">
        <v>52.244660000000003</v>
      </c>
      <c r="Q1175" s="39">
        <f t="shared" si="128"/>
        <v>0.14305816135084426</v>
      </c>
      <c r="R1175" s="40">
        <f t="shared" si="129"/>
        <v>44.770635000000006</v>
      </c>
      <c r="S1175" s="4">
        <v>0.13</v>
      </c>
      <c r="T1175" s="3">
        <v>51.460500000000003</v>
      </c>
      <c r="U1175" s="42">
        <f t="shared" si="130"/>
        <v>7.4740249999999975</v>
      </c>
      <c r="V1175" s="43" t="str">
        <f t="shared" si="131"/>
        <v>1009820513602732360698</v>
      </c>
      <c r="W1175" s="27">
        <v>43831</v>
      </c>
      <c r="X1175" s="28"/>
      <c r="Y1175" s="29"/>
      <c r="Z1175" s="30">
        <f t="shared" si="132"/>
        <v>0</v>
      </c>
      <c r="AA1175" s="31"/>
      <c r="AB1175" s="32">
        <f t="shared" si="126"/>
        <v>0</v>
      </c>
      <c r="AC1175" s="31"/>
      <c r="AD1175" s="33">
        <f t="shared" si="127"/>
        <v>0</v>
      </c>
    </row>
    <row r="1176" spans="1:30" s="46" customFormat="1" hidden="1" x14ac:dyDescent="0.2">
      <c r="A1176" s="9">
        <v>2021</v>
      </c>
      <c r="B1176" s="1" t="s">
        <v>3</v>
      </c>
      <c r="C1176" s="19" t="s">
        <v>38</v>
      </c>
      <c r="D1176" s="19" t="s">
        <v>413</v>
      </c>
      <c r="E1176" s="19" t="s">
        <v>467</v>
      </c>
      <c r="F1176" s="20">
        <v>10098</v>
      </c>
      <c r="G1176" s="20">
        <v>10098</v>
      </c>
      <c r="H1176" s="20" t="s">
        <v>41</v>
      </c>
      <c r="I1176" s="20" t="s">
        <v>524</v>
      </c>
      <c r="J1176" s="20">
        <v>20513602732</v>
      </c>
      <c r="K1176" s="19" t="s">
        <v>536</v>
      </c>
      <c r="L1176" s="19" t="s">
        <v>534</v>
      </c>
      <c r="M1176" s="1" t="s">
        <v>35</v>
      </c>
      <c r="N1176" s="2">
        <v>361541</v>
      </c>
      <c r="O1176" s="1" t="s">
        <v>36</v>
      </c>
      <c r="P1176" s="3">
        <v>31.07226</v>
      </c>
      <c r="Q1176" s="22">
        <f t="shared" si="128"/>
        <v>0.14602285125060099</v>
      </c>
      <c r="R1176" s="23">
        <f t="shared" si="129"/>
        <v>26.535</v>
      </c>
      <c r="S1176" s="4">
        <v>0.13</v>
      </c>
      <c r="T1176" s="3">
        <v>30.5</v>
      </c>
      <c r="U1176" s="25">
        <f t="shared" si="130"/>
        <v>4.5372599999999998</v>
      </c>
      <c r="V1176" s="26" t="str">
        <f t="shared" si="131"/>
        <v>1009820513602732361541</v>
      </c>
      <c r="W1176" s="27">
        <v>43831</v>
      </c>
      <c r="X1176" s="28"/>
      <c r="Y1176" s="29"/>
      <c r="Z1176" s="30">
        <f t="shared" si="132"/>
        <v>0</v>
      </c>
      <c r="AA1176" s="31"/>
      <c r="AB1176" s="32">
        <f t="shared" si="126"/>
        <v>0</v>
      </c>
      <c r="AC1176" s="31"/>
      <c r="AD1176" s="33">
        <f t="shared" si="127"/>
        <v>0</v>
      </c>
    </row>
    <row r="1177" spans="1:30" s="46" customFormat="1" hidden="1" x14ac:dyDescent="0.2">
      <c r="A1177" s="9">
        <v>2021</v>
      </c>
      <c r="B1177" s="1" t="s">
        <v>3</v>
      </c>
      <c r="C1177" s="35" t="s">
        <v>38</v>
      </c>
      <c r="D1177" s="35" t="s">
        <v>413</v>
      </c>
      <c r="E1177" s="35" t="s">
        <v>467</v>
      </c>
      <c r="F1177" s="36">
        <v>10098</v>
      </c>
      <c r="G1177" s="36">
        <v>10098</v>
      </c>
      <c r="H1177" s="36" t="s">
        <v>41</v>
      </c>
      <c r="I1177" s="36" t="s">
        <v>524</v>
      </c>
      <c r="J1177" s="36">
        <v>20513602732</v>
      </c>
      <c r="K1177" s="35" t="s">
        <v>536</v>
      </c>
      <c r="L1177" s="35" t="s">
        <v>534</v>
      </c>
      <c r="M1177" s="10" t="s">
        <v>35</v>
      </c>
      <c r="N1177" s="37">
        <v>361571</v>
      </c>
      <c r="O1177" s="10" t="s">
        <v>37</v>
      </c>
      <c r="P1177" s="38">
        <v>25.216627835683624</v>
      </c>
      <c r="Q1177" s="22">
        <f t="shared" si="128"/>
        <v>0</v>
      </c>
      <c r="R1177" s="23">
        <f t="shared" si="129"/>
        <v>26.535</v>
      </c>
      <c r="S1177" s="41">
        <v>0.13</v>
      </c>
      <c r="T1177" s="38">
        <v>30.5</v>
      </c>
      <c r="U1177" s="25">
        <f t="shared" si="130"/>
        <v>0</v>
      </c>
      <c r="V1177" s="26" t="str">
        <f t="shared" si="131"/>
        <v>1009820513602732361571</v>
      </c>
      <c r="W1177" s="44">
        <v>43831</v>
      </c>
      <c r="X1177" s="45"/>
      <c r="Y1177" s="29"/>
      <c r="Z1177" s="30">
        <f t="shared" si="132"/>
        <v>0</v>
      </c>
      <c r="AA1177" s="31"/>
      <c r="AB1177" s="32">
        <f t="shared" si="126"/>
        <v>0</v>
      </c>
      <c r="AC1177" s="31"/>
      <c r="AD1177" s="33">
        <f t="shared" si="127"/>
        <v>0</v>
      </c>
    </row>
    <row r="1178" spans="1:30" s="46" customFormat="1" hidden="1" x14ac:dyDescent="0.2">
      <c r="A1178" s="9">
        <v>2021</v>
      </c>
      <c r="B1178" s="1" t="s">
        <v>3</v>
      </c>
      <c r="C1178" s="19" t="s">
        <v>38</v>
      </c>
      <c r="D1178" s="19" t="s">
        <v>413</v>
      </c>
      <c r="E1178" s="19" t="s">
        <v>467</v>
      </c>
      <c r="F1178" s="20">
        <v>10098</v>
      </c>
      <c r="G1178" s="20">
        <v>10098</v>
      </c>
      <c r="H1178" s="20" t="s">
        <v>41</v>
      </c>
      <c r="I1178" s="20" t="s">
        <v>524</v>
      </c>
      <c r="J1178" s="20">
        <v>20513602732</v>
      </c>
      <c r="K1178" s="19" t="s">
        <v>536</v>
      </c>
      <c r="L1178" s="19" t="s">
        <v>534</v>
      </c>
      <c r="M1178" s="1" t="s">
        <v>74</v>
      </c>
      <c r="N1178" s="2">
        <v>371439</v>
      </c>
      <c r="O1178" s="1" t="s">
        <v>102</v>
      </c>
      <c r="P1178" s="3">
        <v>137.69</v>
      </c>
      <c r="Q1178" s="22">
        <f t="shared" si="128"/>
        <v>0.10276708548187952</v>
      </c>
      <c r="R1178" s="23">
        <f t="shared" si="129"/>
        <v>123.54</v>
      </c>
      <c r="S1178" s="4">
        <v>0.13</v>
      </c>
      <c r="T1178" s="3">
        <v>142</v>
      </c>
      <c r="U1178" s="25">
        <f t="shared" si="130"/>
        <v>14.149999999999991</v>
      </c>
      <c r="V1178" s="26" t="str">
        <f t="shared" si="131"/>
        <v>1009820513602732371439</v>
      </c>
      <c r="W1178" s="27">
        <v>43831</v>
      </c>
      <c r="X1178" s="28"/>
      <c r="Y1178" s="29"/>
      <c r="Z1178" s="30">
        <f t="shared" si="132"/>
        <v>0</v>
      </c>
      <c r="AA1178" s="31"/>
      <c r="AB1178" s="32">
        <f t="shared" si="126"/>
        <v>0</v>
      </c>
      <c r="AC1178" s="31"/>
      <c r="AD1178" s="33">
        <f t="shared" si="127"/>
        <v>0</v>
      </c>
    </row>
    <row r="1179" spans="1:30" s="46" customFormat="1" hidden="1" x14ac:dyDescent="0.2">
      <c r="A1179" s="9">
        <v>2021</v>
      </c>
      <c r="B1179" s="1" t="s">
        <v>3</v>
      </c>
      <c r="C1179" s="19" t="s">
        <v>38</v>
      </c>
      <c r="D1179" s="19" t="s">
        <v>413</v>
      </c>
      <c r="E1179" s="19" t="s">
        <v>467</v>
      </c>
      <c r="F1179" s="20">
        <v>10098</v>
      </c>
      <c r="G1179" s="20">
        <v>10098</v>
      </c>
      <c r="H1179" s="20" t="s">
        <v>261</v>
      </c>
      <c r="I1179" s="20" t="s">
        <v>308</v>
      </c>
      <c r="J1179" s="20">
        <v>20514360759</v>
      </c>
      <c r="K1179" s="19" t="s">
        <v>537</v>
      </c>
      <c r="L1179" s="19" t="s">
        <v>538</v>
      </c>
      <c r="M1179" s="1" t="s">
        <v>35</v>
      </c>
      <c r="N1179" s="2">
        <v>361541</v>
      </c>
      <c r="O1179" s="1" t="s">
        <v>36</v>
      </c>
      <c r="P1179" s="3">
        <v>31.07226</v>
      </c>
      <c r="Q1179" s="22">
        <f t="shared" si="128"/>
        <v>0.11998354802643896</v>
      </c>
      <c r="R1179" s="23">
        <f t="shared" si="129"/>
        <v>27.344100000000001</v>
      </c>
      <c r="S1179" s="4">
        <v>0.13</v>
      </c>
      <c r="T1179" s="3">
        <v>31.43</v>
      </c>
      <c r="U1179" s="25">
        <f t="shared" si="130"/>
        <v>3.728159999999999</v>
      </c>
      <c r="V1179" s="26" t="str">
        <f t="shared" si="131"/>
        <v>1009820514360759361541</v>
      </c>
      <c r="W1179" s="27">
        <v>43831</v>
      </c>
      <c r="X1179" s="28"/>
      <c r="Y1179" s="29"/>
      <c r="Z1179" s="30">
        <f t="shared" si="132"/>
        <v>0</v>
      </c>
      <c r="AA1179" s="31"/>
      <c r="AB1179" s="32">
        <f t="shared" si="126"/>
        <v>0</v>
      </c>
      <c r="AC1179" s="31"/>
      <c r="AD1179" s="33">
        <f t="shared" si="127"/>
        <v>0</v>
      </c>
    </row>
    <row r="1180" spans="1:30" s="46" customFormat="1" hidden="1" x14ac:dyDescent="0.2">
      <c r="A1180" s="9">
        <v>2021</v>
      </c>
      <c r="B1180" s="1" t="s">
        <v>3</v>
      </c>
      <c r="C1180" s="35" t="s">
        <v>38</v>
      </c>
      <c r="D1180" s="35" t="s">
        <v>413</v>
      </c>
      <c r="E1180" s="35" t="s">
        <v>467</v>
      </c>
      <c r="F1180" s="36">
        <v>10098</v>
      </c>
      <c r="G1180" s="36">
        <v>10098</v>
      </c>
      <c r="H1180" s="36" t="s">
        <v>261</v>
      </c>
      <c r="I1180" s="36" t="s">
        <v>308</v>
      </c>
      <c r="J1180" s="36">
        <v>20514360759</v>
      </c>
      <c r="K1180" s="35" t="s">
        <v>537</v>
      </c>
      <c r="L1180" s="35" t="s">
        <v>538</v>
      </c>
      <c r="M1180" s="10" t="s">
        <v>35</v>
      </c>
      <c r="N1180" s="37">
        <v>361571</v>
      </c>
      <c r="O1180" s="10" t="s">
        <v>37</v>
      </c>
      <c r="P1180" s="38">
        <v>25.216627835683624</v>
      </c>
      <c r="Q1180" s="39">
        <f t="shared" si="128"/>
        <v>0</v>
      </c>
      <c r="R1180" s="40">
        <f t="shared" si="129"/>
        <v>27.344100000000001</v>
      </c>
      <c r="S1180" s="41">
        <v>0.13</v>
      </c>
      <c r="T1180" s="38">
        <v>31.43</v>
      </c>
      <c r="U1180" s="42">
        <f t="shared" si="130"/>
        <v>0</v>
      </c>
      <c r="V1180" s="43" t="str">
        <f t="shared" si="131"/>
        <v>1009820514360759361571</v>
      </c>
      <c r="W1180" s="44">
        <v>43831</v>
      </c>
      <c r="X1180" s="45"/>
      <c r="Y1180" s="29"/>
      <c r="Z1180" s="30">
        <f t="shared" si="132"/>
        <v>0</v>
      </c>
      <c r="AA1180" s="31"/>
      <c r="AB1180" s="32">
        <f t="shared" si="126"/>
        <v>0</v>
      </c>
      <c r="AC1180" s="31"/>
      <c r="AD1180" s="33">
        <f t="shared" si="127"/>
        <v>0</v>
      </c>
    </row>
    <row r="1181" spans="1:30" s="46" customFormat="1" hidden="1" x14ac:dyDescent="0.2">
      <c r="A1181" s="9">
        <v>2021</v>
      </c>
      <c r="B1181" s="1" t="s">
        <v>3</v>
      </c>
      <c r="C1181" s="19" t="s">
        <v>38</v>
      </c>
      <c r="D1181" s="19" t="s">
        <v>413</v>
      </c>
      <c r="E1181" s="19" t="s">
        <v>467</v>
      </c>
      <c r="F1181" s="20">
        <v>10098</v>
      </c>
      <c r="G1181" s="20">
        <v>10098</v>
      </c>
      <c r="H1181" s="20" t="s">
        <v>261</v>
      </c>
      <c r="I1181" s="20" t="s">
        <v>308</v>
      </c>
      <c r="J1181" s="20">
        <v>20516886782</v>
      </c>
      <c r="K1181" s="19" t="s">
        <v>539</v>
      </c>
      <c r="L1181" s="19" t="s">
        <v>538</v>
      </c>
      <c r="M1181" s="1" t="s">
        <v>35</v>
      </c>
      <c r="N1181" s="2">
        <v>361541</v>
      </c>
      <c r="O1181" s="1" t="s">
        <v>36</v>
      </c>
      <c r="P1181" s="3">
        <v>31.07226</v>
      </c>
      <c r="Q1181" s="22">
        <f t="shared" si="128"/>
        <v>0.13202322586126669</v>
      </c>
      <c r="R1181" s="23">
        <f t="shared" si="129"/>
        <v>26.97</v>
      </c>
      <c r="S1181" s="4">
        <v>0.13</v>
      </c>
      <c r="T1181" s="3">
        <v>31</v>
      </c>
      <c r="U1181" s="25">
        <f t="shared" si="130"/>
        <v>4.1022600000000011</v>
      </c>
      <c r="V1181" s="26" t="str">
        <f t="shared" si="131"/>
        <v>1009820516886782361541</v>
      </c>
      <c r="W1181" s="27">
        <v>43831</v>
      </c>
      <c r="X1181" s="28"/>
      <c r="Y1181" s="29"/>
      <c r="Z1181" s="30">
        <f t="shared" si="132"/>
        <v>0</v>
      </c>
      <c r="AA1181" s="31"/>
      <c r="AB1181" s="32">
        <f t="shared" si="126"/>
        <v>0</v>
      </c>
      <c r="AC1181" s="31"/>
      <c r="AD1181" s="33">
        <f t="shared" si="127"/>
        <v>0</v>
      </c>
    </row>
    <row r="1182" spans="1:30" s="46" customFormat="1" hidden="1" x14ac:dyDescent="0.2">
      <c r="A1182" s="9">
        <v>2021</v>
      </c>
      <c r="B1182" s="1" t="s">
        <v>3</v>
      </c>
      <c r="C1182" s="35" t="s">
        <v>38</v>
      </c>
      <c r="D1182" s="35" t="s">
        <v>413</v>
      </c>
      <c r="E1182" s="35" t="s">
        <v>467</v>
      </c>
      <c r="F1182" s="36">
        <v>10098</v>
      </c>
      <c r="G1182" s="36">
        <v>10098</v>
      </c>
      <c r="H1182" s="36" t="s">
        <v>261</v>
      </c>
      <c r="I1182" s="36" t="s">
        <v>308</v>
      </c>
      <c r="J1182" s="36">
        <v>20516886782</v>
      </c>
      <c r="K1182" s="35" t="s">
        <v>539</v>
      </c>
      <c r="L1182" s="35" t="s">
        <v>538</v>
      </c>
      <c r="M1182" s="10" t="s">
        <v>35</v>
      </c>
      <c r="N1182" s="37">
        <v>361571</v>
      </c>
      <c r="O1182" s="10" t="s">
        <v>37</v>
      </c>
      <c r="P1182" s="38">
        <v>25.216627835683624</v>
      </c>
      <c r="Q1182" s="39">
        <f t="shared" si="128"/>
        <v>0</v>
      </c>
      <c r="R1182" s="40">
        <f t="shared" si="129"/>
        <v>26.97</v>
      </c>
      <c r="S1182" s="41">
        <v>0.13</v>
      </c>
      <c r="T1182" s="38">
        <v>31</v>
      </c>
      <c r="U1182" s="42">
        <f t="shared" si="130"/>
        <v>0</v>
      </c>
      <c r="V1182" s="43" t="str">
        <f t="shared" si="131"/>
        <v>1009820516886782361571</v>
      </c>
      <c r="W1182" s="44">
        <v>43831</v>
      </c>
      <c r="X1182" s="45"/>
      <c r="Y1182" s="29"/>
      <c r="Z1182" s="30">
        <f t="shared" si="132"/>
        <v>0</v>
      </c>
      <c r="AA1182" s="31"/>
      <c r="AB1182" s="32">
        <f t="shared" si="126"/>
        <v>0</v>
      </c>
      <c r="AC1182" s="31"/>
      <c r="AD1182" s="33">
        <f t="shared" si="127"/>
        <v>0</v>
      </c>
    </row>
    <row r="1183" spans="1:30" s="46" customFormat="1" hidden="1" x14ac:dyDescent="0.2">
      <c r="A1183" s="9">
        <v>2021</v>
      </c>
      <c r="B1183" s="1" t="s">
        <v>3</v>
      </c>
      <c r="C1183" s="19" t="s">
        <v>38</v>
      </c>
      <c r="D1183" s="19" t="s">
        <v>413</v>
      </c>
      <c r="E1183" s="19" t="s">
        <v>467</v>
      </c>
      <c r="F1183" s="20">
        <v>10098</v>
      </c>
      <c r="G1183" s="20">
        <v>10098</v>
      </c>
      <c r="H1183" s="20" t="s">
        <v>208</v>
      </c>
      <c r="I1183" s="20" t="s">
        <v>209</v>
      </c>
      <c r="J1183" s="20">
        <v>20523647017</v>
      </c>
      <c r="K1183" s="19" t="s">
        <v>540</v>
      </c>
      <c r="L1183" s="19"/>
      <c r="M1183" s="1" t="s">
        <v>35</v>
      </c>
      <c r="N1183" s="2">
        <v>361377</v>
      </c>
      <c r="O1183" s="1" t="s">
        <v>83</v>
      </c>
      <c r="P1183" s="3">
        <v>53.654772600000001</v>
      </c>
      <c r="Q1183" s="22">
        <f t="shared" si="128"/>
        <v>0.17953244666253609</v>
      </c>
      <c r="R1183" s="23">
        <f t="shared" si="129"/>
        <v>44.021999999999998</v>
      </c>
      <c r="S1183" s="4">
        <v>0.13</v>
      </c>
      <c r="T1183" s="3">
        <v>50.6</v>
      </c>
      <c r="U1183" s="25">
        <f t="shared" si="130"/>
        <v>9.6327726000000027</v>
      </c>
      <c r="V1183" s="26" t="str">
        <f t="shared" si="131"/>
        <v>1009820523647017361377</v>
      </c>
      <c r="W1183" s="27">
        <v>43831</v>
      </c>
      <c r="X1183" s="28"/>
      <c r="Y1183" s="29"/>
      <c r="Z1183" s="30">
        <f t="shared" si="132"/>
        <v>0</v>
      </c>
      <c r="AA1183" s="31"/>
      <c r="AB1183" s="32">
        <f t="shared" si="126"/>
        <v>0</v>
      </c>
      <c r="AC1183" s="31"/>
      <c r="AD1183" s="33">
        <f t="shared" si="127"/>
        <v>0</v>
      </c>
    </row>
    <row r="1184" spans="1:30" s="46" customFormat="1" hidden="1" x14ac:dyDescent="0.2">
      <c r="A1184" s="9">
        <v>2021</v>
      </c>
      <c r="B1184" s="1" t="s">
        <v>3</v>
      </c>
      <c r="C1184" s="19" t="s">
        <v>38</v>
      </c>
      <c r="D1184" s="19" t="s">
        <v>413</v>
      </c>
      <c r="E1184" s="19" t="s">
        <v>467</v>
      </c>
      <c r="F1184" s="20">
        <v>10098</v>
      </c>
      <c r="G1184" s="20">
        <v>10098</v>
      </c>
      <c r="H1184" s="20" t="s">
        <v>32</v>
      </c>
      <c r="I1184" s="20" t="s">
        <v>59</v>
      </c>
      <c r="J1184" s="20">
        <v>20536128221</v>
      </c>
      <c r="K1184" s="19" t="s">
        <v>541</v>
      </c>
      <c r="L1184" s="19"/>
      <c r="M1184" s="1" t="s">
        <v>44</v>
      </c>
      <c r="N1184" s="2">
        <v>360484</v>
      </c>
      <c r="O1184" s="1" t="s">
        <v>185</v>
      </c>
      <c r="P1184" s="3">
        <v>114.38902800000001</v>
      </c>
      <c r="Q1184" s="22">
        <f t="shared" si="128"/>
        <v>4.999192754745696E-2</v>
      </c>
      <c r="R1184" s="23">
        <f t="shared" si="129"/>
        <v>108.67049999999999</v>
      </c>
      <c r="S1184" s="4">
        <v>0.1</v>
      </c>
      <c r="T1184" s="3">
        <v>120.74499999999999</v>
      </c>
      <c r="U1184" s="25">
        <f t="shared" si="130"/>
        <v>5.7185280000000205</v>
      </c>
      <c r="V1184" s="26" t="str">
        <f t="shared" si="131"/>
        <v>1009820536128221360484</v>
      </c>
      <c r="W1184" s="27">
        <v>43831</v>
      </c>
      <c r="X1184" s="28"/>
      <c r="Y1184" s="29"/>
      <c r="Z1184" s="30">
        <f t="shared" si="132"/>
        <v>0</v>
      </c>
      <c r="AA1184" s="31"/>
      <c r="AB1184" s="32">
        <f t="shared" si="126"/>
        <v>0</v>
      </c>
      <c r="AC1184" s="31"/>
      <c r="AD1184" s="33">
        <f t="shared" si="127"/>
        <v>0</v>
      </c>
    </row>
    <row r="1185" spans="1:30" s="46" customFormat="1" hidden="1" x14ac:dyDescent="0.2">
      <c r="A1185" s="9">
        <v>2021</v>
      </c>
      <c r="B1185" s="1" t="s">
        <v>3</v>
      </c>
      <c r="C1185" s="19" t="s">
        <v>38</v>
      </c>
      <c r="D1185" s="19" t="s">
        <v>413</v>
      </c>
      <c r="E1185" s="19" t="s">
        <v>467</v>
      </c>
      <c r="F1185" s="20">
        <v>10098</v>
      </c>
      <c r="G1185" s="20">
        <v>10098</v>
      </c>
      <c r="H1185" s="20" t="s">
        <v>32</v>
      </c>
      <c r="I1185" s="20" t="s">
        <v>59</v>
      </c>
      <c r="J1185" s="20">
        <v>20536128221</v>
      </c>
      <c r="K1185" s="19" t="s">
        <v>541</v>
      </c>
      <c r="L1185" s="19"/>
      <c r="M1185" s="1" t="s">
        <v>48</v>
      </c>
      <c r="N1185" s="2">
        <v>360521</v>
      </c>
      <c r="O1185" s="1" t="s">
        <v>71</v>
      </c>
      <c r="P1185" s="3">
        <v>49.137660000000004</v>
      </c>
      <c r="Q1185" s="22">
        <f t="shared" si="128"/>
        <v>4.9954759750464373E-2</v>
      </c>
      <c r="R1185" s="23">
        <f t="shared" si="129"/>
        <v>46.683</v>
      </c>
      <c r="S1185" s="4">
        <v>0.1</v>
      </c>
      <c r="T1185" s="3">
        <v>51.87</v>
      </c>
      <c r="U1185" s="25">
        <f t="shared" si="130"/>
        <v>2.4546600000000041</v>
      </c>
      <c r="V1185" s="26" t="str">
        <f t="shared" si="131"/>
        <v>1009820536128221360521</v>
      </c>
      <c r="W1185" s="27">
        <v>43831</v>
      </c>
      <c r="X1185" s="28"/>
      <c r="Y1185" s="29"/>
      <c r="Z1185" s="30">
        <f t="shared" si="132"/>
        <v>0</v>
      </c>
      <c r="AA1185" s="31"/>
      <c r="AB1185" s="32">
        <f t="shared" si="126"/>
        <v>0</v>
      </c>
      <c r="AC1185" s="31"/>
      <c r="AD1185" s="33">
        <f t="shared" si="127"/>
        <v>0</v>
      </c>
    </row>
    <row r="1186" spans="1:30" s="46" customFormat="1" hidden="1" x14ac:dyDescent="0.2">
      <c r="A1186" s="9">
        <v>2021</v>
      </c>
      <c r="B1186" s="1" t="s">
        <v>3</v>
      </c>
      <c r="C1186" s="19" t="s">
        <v>38</v>
      </c>
      <c r="D1186" s="19" t="s">
        <v>413</v>
      </c>
      <c r="E1186" s="19" t="s">
        <v>467</v>
      </c>
      <c r="F1186" s="20">
        <v>10098</v>
      </c>
      <c r="G1186" s="20">
        <v>10098</v>
      </c>
      <c r="H1186" s="20" t="s">
        <v>32</v>
      </c>
      <c r="I1186" s="20" t="s">
        <v>59</v>
      </c>
      <c r="J1186" s="20">
        <v>20536128221</v>
      </c>
      <c r="K1186" s="19" t="s">
        <v>541</v>
      </c>
      <c r="L1186" s="19"/>
      <c r="M1186" s="1" t="s">
        <v>48</v>
      </c>
      <c r="N1186" s="2">
        <v>360883</v>
      </c>
      <c r="O1186" s="1" t="s">
        <v>190</v>
      </c>
      <c r="P1186" s="3">
        <v>53.021241000000003</v>
      </c>
      <c r="Q1186" s="22">
        <f t="shared" si="128"/>
        <v>2.8389395864951483E-2</v>
      </c>
      <c r="R1186" s="23">
        <f t="shared" si="129"/>
        <v>51.516000000000005</v>
      </c>
      <c r="S1186" s="4">
        <v>0.1</v>
      </c>
      <c r="T1186" s="3">
        <v>57.24</v>
      </c>
      <c r="U1186" s="25">
        <f t="shared" si="130"/>
        <v>1.5052409999999981</v>
      </c>
      <c r="V1186" s="26" t="str">
        <f t="shared" si="131"/>
        <v>1009820536128221360883</v>
      </c>
      <c r="W1186" s="27">
        <v>43831</v>
      </c>
      <c r="X1186" s="28"/>
      <c r="Y1186" s="29"/>
      <c r="Z1186" s="30">
        <f t="shared" si="132"/>
        <v>0</v>
      </c>
      <c r="AA1186" s="31"/>
      <c r="AB1186" s="32">
        <f t="shared" si="126"/>
        <v>0</v>
      </c>
      <c r="AC1186" s="31"/>
      <c r="AD1186" s="33">
        <f t="shared" si="127"/>
        <v>0</v>
      </c>
    </row>
    <row r="1187" spans="1:30" s="46" customFormat="1" hidden="1" x14ac:dyDescent="0.2">
      <c r="A1187" s="9">
        <v>2021</v>
      </c>
      <c r="B1187" s="1" t="s">
        <v>3</v>
      </c>
      <c r="C1187" s="19" t="s">
        <v>38</v>
      </c>
      <c r="D1187" s="19" t="s">
        <v>413</v>
      </c>
      <c r="E1187" s="19" t="s">
        <v>467</v>
      </c>
      <c r="F1187" s="20">
        <v>10098</v>
      </c>
      <c r="G1187" s="20">
        <v>10098</v>
      </c>
      <c r="H1187" s="20" t="s">
        <v>32</v>
      </c>
      <c r="I1187" s="20" t="s">
        <v>59</v>
      </c>
      <c r="J1187" s="20">
        <v>20536128221</v>
      </c>
      <c r="K1187" s="19" t="s">
        <v>541</v>
      </c>
      <c r="L1187" s="19"/>
      <c r="M1187" s="1" t="s">
        <v>48</v>
      </c>
      <c r="N1187" s="2">
        <v>360970</v>
      </c>
      <c r="O1187" s="1" t="s">
        <v>68</v>
      </c>
      <c r="P1187" s="3">
        <v>36.393084000000002</v>
      </c>
      <c r="Q1187" s="39">
        <f t="shared" si="128"/>
        <v>5.0121720929174551E-2</v>
      </c>
      <c r="R1187" s="40">
        <f t="shared" si="129"/>
        <v>34.568999999999996</v>
      </c>
      <c r="S1187" s="4">
        <v>0.1</v>
      </c>
      <c r="T1187" s="3">
        <v>38.409999999999997</v>
      </c>
      <c r="U1187" s="42">
        <f t="shared" si="130"/>
        <v>1.8240840000000063</v>
      </c>
      <c r="V1187" s="43" t="str">
        <f t="shared" si="131"/>
        <v>1009820536128221360970</v>
      </c>
      <c r="W1187" s="27">
        <v>43831</v>
      </c>
      <c r="X1187" s="28"/>
      <c r="Y1187" s="29"/>
      <c r="Z1187" s="30">
        <f t="shared" si="132"/>
        <v>0</v>
      </c>
      <c r="AA1187" s="31"/>
      <c r="AB1187" s="32">
        <f t="shared" si="126"/>
        <v>0</v>
      </c>
      <c r="AC1187" s="31"/>
      <c r="AD1187" s="33">
        <f t="shared" si="127"/>
        <v>0</v>
      </c>
    </row>
    <row r="1188" spans="1:30" s="46" customFormat="1" hidden="1" x14ac:dyDescent="0.2">
      <c r="A1188" s="9">
        <v>2021</v>
      </c>
      <c r="B1188" s="1" t="s">
        <v>3</v>
      </c>
      <c r="C1188" s="19" t="s">
        <v>38</v>
      </c>
      <c r="D1188" s="19" t="s">
        <v>413</v>
      </c>
      <c r="E1188" s="19" t="s">
        <v>467</v>
      </c>
      <c r="F1188" s="20">
        <v>10098</v>
      </c>
      <c r="G1188" s="20">
        <v>10098</v>
      </c>
      <c r="H1188" s="20" t="s">
        <v>32</v>
      </c>
      <c r="I1188" s="20" t="s">
        <v>59</v>
      </c>
      <c r="J1188" s="20">
        <v>20536128221</v>
      </c>
      <c r="K1188" s="19" t="s">
        <v>541</v>
      </c>
      <c r="L1188" s="19"/>
      <c r="M1188" s="1" t="s">
        <v>35</v>
      </c>
      <c r="N1188" s="2">
        <v>361377</v>
      </c>
      <c r="O1188" s="1" t="s">
        <v>83</v>
      </c>
      <c r="P1188" s="3">
        <v>53.654772600000001</v>
      </c>
      <c r="Q1188" s="22">
        <f t="shared" si="128"/>
        <v>5.0084502641243311E-2</v>
      </c>
      <c r="R1188" s="23">
        <f t="shared" si="129"/>
        <v>50.967499999999994</v>
      </c>
      <c r="S1188" s="4">
        <v>0.1</v>
      </c>
      <c r="T1188" s="3">
        <v>56.630555555555546</v>
      </c>
      <c r="U1188" s="25">
        <f t="shared" si="130"/>
        <v>2.6872726000000071</v>
      </c>
      <c r="V1188" s="26" t="str">
        <f t="shared" si="131"/>
        <v>1009820536128221361377</v>
      </c>
      <c r="W1188" s="27">
        <v>43831</v>
      </c>
      <c r="X1188" s="28"/>
      <c r="Y1188" s="29"/>
      <c r="Z1188" s="30">
        <f t="shared" si="132"/>
        <v>0</v>
      </c>
      <c r="AA1188" s="31"/>
      <c r="AB1188" s="32">
        <f t="shared" si="126"/>
        <v>0</v>
      </c>
      <c r="AC1188" s="31"/>
      <c r="AD1188" s="33">
        <f t="shared" si="127"/>
        <v>0</v>
      </c>
    </row>
    <row r="1189" spans="1:30" s="46" customFormat="1" hidden="1" x14ac:dyDescent="0.2">
      <c r="A1189" s="9">
        <v>2021</v>
      </c>
      <c r="B1189" s="1" t="s">
        <v>3</v>
      </c>
      <c r="C1189" s="19" t="s">
        <v>38</v>
      </c>
      <c r="D1189" s="19" t="s">
        <v>413</v>
      </c>
      <c r="E1189" s="19" t="s">
        <v>467</v>
      </c>
      <c r="F1189" s="20">
        <v>10098</v>
      </c>
      <c r="G1189" s="20">
        <v>10098</v>
      </c>
      <c r="H1189" s="20" t="s">
        <v>32</v>
      </c>
      <c r="I1189" s="20" t="s">
        <v>59</v>
      </c>
      <c r="J1189" s="20">
        <v>20536128221</v>
      </c>
      <c r="K1189" s="19" t="s">
        <v>541</v>
      </c>
      <c r="L1189" s="19"/>
      <c r="M1189" s="1" t="s">
        <v>35</v>
      </c>
      <c r="N1189" s="2">
        <v>361444</v>
      </c>
      <c r="O1189" s="1" t="s">
        <v>54</v>
      </c>
      <c r="P1189" s="3">
        <v>29.02</v>
      </c>
      <c r="Q1189" s="22">
        <f t="shared" si="128"/>
        <v>5.0068917987594719E-2</v>
      </c>
      <c r="R1189" s="23">
        <f t="shared" si="129"/>
        <v>27.567</v>
      </c>
      <c r="S1189" s="4">
        <v>0.1</v>
      </c>
      <c r="T1189" s="3">
        <v>30.63</v>
      </c>
      <c r="U1189" s="25">
        <f t="shared" si="130"/>
        <v>1.4529999999999994</v>
      </c>
      <c r="V1189" s="26" t="str">
        <f t="shared" si="131"/>
        <v>1009820536128221361444</v>
      </c>
      <c r="W1189" s="27">
        <v>43831</v>
      </c>
      <c r="X1189" s="28"/>
      <c r="Y1189" s="29"/>
      <c r="Z1189" s="30">
        <f t="shared" si="132"/>
        <v>0</v>
      </c>
      <c r="AA1189" s="31"/>
      <c r="AB1189" s="32">
        <f t="shared" si="126"/>
        <v>0</v>
      </c>
      <c r="AC1189" s="31"/>
      <c r="AD1189" s="33">
        <f t="shared" si="127"/>
        <v>0</v>
      </c>
    </row>
    <row r="1190" spans="1:30" s="46" customFormat="1" hidden="1" x14ac:dyDescent="0.2">
      <c r="A1190" s="9">
        <v>2021</v>
      </c>
      <c r="B1190" s="1" t="s">
        <v>3</v>
      </c>
      <c r="C1190" s="19" t="s">
        <v>38</v>
      </c>
      <c r="D1190" s="19" t="s">
        <v>413</v>
      </c>
      <c r="E1190" s="19" t="s">
        <v>467</v>
      </c>
      <c r="F1190" s="20">
        <v>10098</v>
      </c>
      <c r="G1190" s="20">
        <v>10098</v>
      </c>
      <c r="H1190" s="20" t="s">
        <v>32</v>
      </c>
      <c r="I1190" s="20" t="s">
        <v>59</v>
      </c>
      <c r="J1190" s="20">
        <v>20536128221</v>
      </c>
      <c r="K1190" s="19" t="s">
        <v>541</v>
      </c>
      <c r="L1190" s="19"/>
      <c r="M1190" s="1" t="s">
        <v>48</v>
      </c>
      <c r="N1190" s="2">
        <v>361450</v>
      </c>
      <c r="O1190" s="1" t="s">
        <v>153</v>
      </c>
      <c r="P1190" s="3">
        <v>22.1</v>
      </c>
      <c r="Q1190" s="22">
        <f t="shared" si="128"/>
        <v>4.9909502262443506E-2</v>
      </c>
      <c r="R1190" s="23">
        <f t="shared" si="129"/>
        <v>20.997</v>
      </c>
      <c r="S1190" s="4">
        <v>0.1</v>
      </c>
      <c r="T1190" s="3">
        <v>23.33</v>
      </c>
      <c r="U1190" s="25">
        <f t="shared" si="130"/>
        <v>1.1030000000000015</v>
      </c>
      <c r="V1190" s="26" t="str">
        <f t="shared" si="131"/>
        <v>1009820536128221361450</v>
      </c>
      <c r="W1190" s="27">
        <v>43831</v>
      </c>
      <c r="X1190" s="28"/>
      <c r="Y1190" s="29"/>
      <c r="Z1190" s="30">
        <f t="shared" si="132"/>
        <v>0</v>
      </c>
      <c r="AA1190" s="31"/>
      <c r="AB1190" s="32">
        <f t="shared" si="126"/>
        <v>0</v>
      </c>
      <c r="AC1190" s="31"/>
      <c r="AD1190" s="33">
        <f t="shared" si="127"/>
        <v>0</v>
      </c>
    </row>
    <row r="1191" spans="1:30" s="46" customFormat="1" hidden="1" x14ac:dyDescent="0.2">
      <c r="A1191" s="9">
        <v>2021</v>
      </c>
      <c r="B1191" s="1" t="s">
        <v>3</v>
      </c>
      <c r="C1191" s="19" t="s">
        <v>38</v>
      </c>
      <c r="D1191" s="19" t="s">
        <v>413</v>
      </c>
      <c r="E1191" s="19" t="s">
        <v>467</v>
      </c>
      <c r="F1191" s="20">
        <v>10098</v>
      </c>
      <c r="G1191" s="20">
        <v>10098</v>
      </c>
      <c r="H1191" s="20" t="s">
        <v>32</v>
      </c>
      <c r="I1191" s="20" t="s">
        <v>59</v>
      </c>
      <c r="J1191" s="20">
        <v>20536128221</v>
      </c>
      <c r="K1191" s="19" t="s">
        <v>541</v>
      </c>
      <c r="L1191" s="19"/>
      <c r="M1191" s="1" t="s">
        <v>44</v>
      </c>
      <c r="N1191" s="2">
        <v>361530</v>
      </c>
      <c r="O1191" s="1" t="s">
        <v>192</v>
      </c>
      <c r="P1191" s="3">
        <v>114.948756</v>
      </c>
      <c r="Q1191" s="22">
        <f t="shared" si="128"/>
        <v>4.9959270546607759E-2</v>
      </c>
      <c r="R1191" s="23">
        <f t="shared" si="129"/>
        <v>109.206</v>
      </c>
      <c r="S1191" s="4">
        <v>0.1</v>
      </c>
      <c r="T1191" s="3">
        <v>121.34</v>
      </c>
      <c r="U1191" s="25">
        <f t="shared" si="130"/>
        <v>5.742756</v>
      </c>
      <c r="V1191" s="26" t="str">
        <f t="shared" si="131"/>
        <v>1009820536128221361530</v>
      </c>
      <c r="W1191" s="27">
        <v>43831</v>
      </c>
      <c r="X1191" s="28"/>
      <c r="Y1191" s="29"/>
      <c r="Z1191" s="30">
        <f t="shared" si="132"/>
        <v>0</v>
      </c>
      <c r="AA1191" s="31"/>
      <c r="AB1191" s="32">
        <f t="shared" si="126"/>
        <v>0</v>
      </c>
      <c r="AC1191" s="31"/>
      <c r="AD1191" s="33">
        <f t="shared" si="127"/>
        <v>0</v>
      </c>
    </row>
    <row r="1192" spans="1:30" s="46" customFormat="1" hidden="1" x14ac:dyDescent="0.2">
      <c r="A1192" s="9">
        <v>2021</v>
      </c>
      <c r="B1192" s="1" t="s">
        <v>3</v>
      </c>
      <c r="C1192" s="19" t="s">
        <v>38</v>
      </c>
      <c r="D1192" s="19" t="s">
        <v>413</v>
      </c>
      <c r="E1192" s="19" t="s">
        <v>467</v>
      </c>
      <c r="F1192" s="20">
        <v>10098</v>
      </c>
      <c r="G1192" s="20">
        <v>10098</v>
      </c>
      <c r="H1192" s="20" t="s">
        <v>32</v>
      </c>
      <c r="I1192" s="20" t="s">
        <v>59</v>
      </c>
      <c r="J1192" s="20">
        <v>20536128221</v>
      </c>
      <c r="K1192" s="19" t="s">
        <v>541</v>
      </c>
      <c r="L1192" s="19"/>
      <c r="M1192" s="1" t="s">
        <v>44</v>
      </c>
      <c r="N1192" s="2">
        <v>361532</v>
      </c>
      <c r="O1192" s="1" t="s">
        <v>45</v>
      </c>
      <c r="P1192" s="3">
        <v>24.870425957550601</v>
      </c>
      <c r="Q1192" s="22">
        <f t="shared" si="128"/>
        <v>8.0015756905298718E-2</v>
      </c>
      <c r="R1192" s="23">
        <f t="shared" si="129"/>
        <v>22.880400000000002</v>
      </c>
      <c r="S1192" s="4">
        <v>0.08</v>
      </c>
      <c r="T1192" s="3">
        <v>24.87</v>
      </c>
      <c r="U1192" s="25">
        <f t="shared" si="130"/>
        <v>1.9900259575505999</v>
      </c>
      <c r="V1192" s="26" t="str">
        <f t="shared" si="131"/>
        <v>1009820536128221361532</v>
      </c>
      <c r="W1192" s="27">
        <v>43831</v>
      </c>
      <c r="X1192" s="28"/>
      <c r="Y1192" s="29"/>
      <c r="Z1192" s="30">
        <f t="shared" si="132"/>
        <v>0</v>
      </c>
      <c r="AA1192" s="31"/>
      <c r="AB1192" s="32">
        <f t="shared" si="126"/>
        <v>0</v>
      </c>
      <c r="AC1192" s="31"/>
      <c r="AD1192" s="33">
        <f t="shared" si="127"/>
        <v>0</v>
      </c>
    </row>
    <row r="1193" spans="1:30" s="46" customFormat="1" hidden="1" x14ac:dyDescent="0.2">
      <c r="A1193" s="9">
        <v>2021</v>
      </c>
      <c r="B1193" s="1" t="s">
        <v>3</v>
      </c>
      <c r="C1193" s="19" t="s">
        <v>38</v>
      </c>
      <c r="D1193" s="19" t="s">
        <v>413</v>
      </c>
      <c r="E1193" s="19" t="s">
        <v>467</v>
      </c>
      <c r="F1193" s="20">
        <v>10098</v>
      </c>
      <c r="G1193" s="20">
        <v>10098</v>
      </c>
      <c r="H1193" s="20" t="s">
        <v>32</v>
      </c>
      <c r="I1193" s="20" t="s">
        <v>59</v>
      </c>
      <c r="J1193" s="20">
        <v>20536128221</v>
      </c>
      <c r="K1193" s="19" t="s">
        <v>541</v>
      </c>
      <c r="L1193" s="19"/>
      <c r="M1193" s="1" t="s">
        <v>44</v>
      </c>
      <c r="N1193" s="2">
        <v>361536</v>
      </c>
      <c r="O1193" s="1" t="s">
        <v>125</v>
      </c>
      <c r="P1193" s="3">
        <v>28.931240000000003</v>
      </c>
      <c r="Q1193" s="22">
        <f t="shared" si="128"/>
        <v>4.9954305449749214E-2</v>
      </c>
      <c r="R1193" s="23">
        <f t="shared" si="129"/>
        <v>27.486000000000001</v>
      </c>
      <c r="S1193" s="4">
        <v>0.1</v>
      </c>
      <c r="T1193" s="3">
        <v>30.54</v>
      </c>
      <c r="U1193" s="25">
        <f t="shared" si="130"/>
        <v>1.4452400000000019</v>
      </c>
      <c r="V1193" s="26" t="str">
        <f t="shared" si="131"/>
        <v>1009820536128221361536</v>
      </c>
      <c r="W1193" s="27">
        <v>43831</v>
      </c>
      <c r="X1193" s="28"/>
      <c r="Y1193" s="29"/>
      <c r="Z1193" s="30">
        <f t="shared" si="132"/>
        <v>0</v>
      </c>
      <c r="AA1193" s="31"/>
      <c r="AB1193" s="32">
        <f t="shared" si="126"/>
        <v>0</v>
      </c>
      <c r="AC1193" s="31"/>
      <c r="AD1193" s="33">
        <f t="shared" si="127"/>
        <v>0</v>
      </c>
    </row>
    <row r="1194" spans="1:30" s="46" customFormat="1" hidden="1" x14ac:dyDescent="0.2">
      <c r="A1194" s="9">
        <v>2021</v>
      </c>
      <c r="B1194" s="1" t="s">
        <v>3</v>
      </c>
      <c r="C1194" s="19" t="s">
        <v>38</v>
      </c>
      <c r="D1194" s="19" t="s">
        <v>413</v>
      </c>
      <c r="E1194" s="19" t="s">
        <v>467</v>
      </c>
      <c r="F1194" s="20">
        <v>10098</v>
      </c>
      <c r="G1194" s="20">
        <v>10098</v>
      </c>
      <c r="H1194" s="20" t="s">
        <v>32</v>
      </c>
      <c r="I1194" s="20" t="s">
        <v>59</v>
      </c>
      <c r="J1194" s="20">
        <v>20536128221</v>
      </c>
      <c r="K1194" s="19" t="s">
        <v>541</v>
      </c>
      <c r="L1194" s="19"/>
      <c r="M1194" s="1" t="s">
        <v>35</v>
      </c>
      <c r="N1194" s="2">
        <v>361540</v>
      </c>
      <c r="O1194" s="1" t="s">
        <v>73</v>
      </c>
      <c r="P1194" s="3">
        <v>51.192744407999996</v>
      </c>
      <c r="Q1194" s="22">
        <f t="shared" si="128"/>
        <v>5.0119297913612915E-2</v>
      </c>
      <c r="R1194" s="23">
        <f t="shared" si="129"/>
        <v>48.627000000000002</v>
      </c>
      <c r="S1194" s="4">
        <v>0.1</v>
      </c>
      <c r="T1194" s="3">
        <v>54.03</v>
      </c>
      <c r="U1194" s="25">
        <f t="shared" si="130"/>
        <v>2.5657444079999934</v>
      </c>
      <c r="V1194" s="26" t="str">
        <f t="shared" si="131"/>
        <v>1009820536128221361540</v>
      </c>
      <c r="W1194" s="27">
        <v>43831</v>
      </c>
      <c r="X1194" s="28"/>
      <c r="Y1194" s="29"/>
      <c r="Z1194" s="30">
        <f t="shared" si="132"/>
        <v>0</v>
      </c>
      <c r="AA1194" s="31"/>
      <c r="AB1194" s="32">
        <f t="shared" si="126"/>
        <v>0</v>
      </c>
      <c r="AC1194" s="31"/>
      <c r="AD1194" s="33">
        <f t="shared" si="127"/>
        <v>0</v>
      </c>
    </row>
    <row r="1195" spans="1:30" s="46" customFormat="1" hidden="1" x14ac:dyDescent="0.2">
      <c r="A1195" s="9">
        <v>2021</v>
      </c>
      <c r="B1195" s="1" t="s">
        <v>3</v>
      </c>
      <c r="C1195" s="19" t="s">
        <v>38</v>
      </c>
      <c r="D1195" s="19" t="s">
        <v>413</v>
      </c>
      <c r="E1195" s="19" t="s">
        <v>467</v>
      </c>
      <c r="F1195" s="20">
        <v>10098</v>
      </c>
      <c r="G1195" s="20">
        <v>10098</v>
      </c>
      <c r="H1195" s="20" t="s">
        <v>261</v>
      </c>
      <c r="I1195" s="20" t="s">
        <v>308</v>
      </c>
      <c r="J1195" s="20">
        <v>20551203400</v>
      </c>
      <c r="K1195" s="19" t="s">
        <v>542</v>
      </c>
      <c r="L1195" s="19"/>
      <c r="M1195" s="1" t="s">
        <v>35</v>
      </c>
      <c r="N1195" s="2">
        <v>361540</v>
      </c>
      <c r="O1195" s="1" t="s">
        <v>73</v>
      </c>
      <c r="P1195" s="3">
        <v>51.192744407999996</v>
      </c>
      <c r="Q1195" s="22">
        <f t="shared" si="128"/>
        <v>3.8516091114112472E-2</v>
      </c>
      <c r="R1195" s="23">
        <f t="shared" si="129"/>
        <v>49.220999999999997</v>
      </c>
      <c r="S1195" s="4">
        <v>0.1</v>
      </c>
      <c r="T1195" s="3">
        <v>54.69</v>
      </c>
      <c r="U1195" s="25">
        <f t="shared" si="130"/>
        <v>1.9717444079999993</v>
      </c>
      <c r="V1195" s="26" t="str">
        <f t="shared" si="131"/>
        <v>1009820551203400361540</v>
      </c>
      <c r="W1195" s="27">
        <v>43831</v>
      </c>
      <c r="X1195" s="28"/>
      <c r="Y1195" s="29"/>
      <c r="Z1195" s="30">
        <f t="shared" si="132"/>
        <v>0</v>
      </c>
      <c r="AA1195" s="31"/>
      <c r="AB1195" s="32">
        <f t="shared" si="126"/>
        <v>0</v>
      </c>
      <c r="AC1195" s="31"/>
      <c r="AD1195" s="33">
        <f t="shared" si="127"/>
        <v>0</v>
      </c>
    </row>
    <row r="1196" spans="1:30" s="46" customFormat="1" hidden="1" x14ac:dyDescent="0.2">
      <c r="A1196" s="9">
        <v>2021</v>
      </c>
      <c r="B1196" s="1" t="s">
        <v>3</v>
      </c>
      <c r="C1196" s="19" t="s">
        <v>38</v>
      </c>
      <c r="D1196" s="19" t="s">
        <v>413</v>
      </c>
      <c r="E1196" s="19" t="s">
        <v>467</v>
      </c>
      <c r="F1196" s="20">
        <v>10098</v>
      </c>
      <c r="G1196" s="20">
        <v>10098</v>
      </c>
      <c r="H1196" s="20" t="s">
        <v>95</v>
      </c>
      <c r="I1196" s="20" t="s">
        <v>95</v>
      </c>
      <c r="J1196" s="20">
        <v>20562869779</v>
      </c>
      <c r="K1196" s="19" t="s">
        <v>543</v>
      </c>
      <c r="L1196" s="19"/>
      <c r="M1196" s="1" t="s">
        <v>48</v>
      </c>
      <c r="N1196" s="2">
        <v>360521</v>
      </c>
      <c r="O1196" s="1" t="s">
        <v>71</v>
      </c>
      <c r="P1196" s="3">
        <v>49.137660000000004</v>
      </c>
      <c r="Q1196" s="39">
        <f t="shared" si="128"/>
        <v>0.16501518387322489</v>
      </c>
      <c r="R1196" s="40">
        <f t="shared" si="129"/>
        <v>41.029199999999996</v>
      </c>
      <c r="S1196" s="4">
        <v>0.13</v>
      </c>
      <c r="T1196" s="3">
        <v>47.16</v>
      </c>
      <c r="U1196" s="42">
        <f t="shared" si="130"/>
        <v>8.108460000000008</v>
      </c>
      <c r="V1196" s="43" t="str">
        <f t="shared" si="131"/>
        <v>1009820562869779360521</v>
      </c>
      <c r="W1196" s="27">
        <v>43831</v>
      </c>
      <c r="X1196" s="28"/>
      <c r="Y1196" s="29"/>
      <c r="Z1196" s="30">
        <f t="shared" si="132"/>
        <v>0</v>
      </c>
      <c r="AA1196" s="31"/>
      <c r="AB1196" s="32">
        <f t="shared" si="126"/>
        <v>0</v>
      </c>
      <c r="AC1196" s="31"/>
      <c r="AD1196" s="33">
        <f t="shared" si="127"/>
        <v>0</v>
      </c>
    </row>
    <row r="1197" spans="1:30" s="46" customFormat="1" hidden="1" x14ac:dyDescent="0.2">
      <c r="A1197" s="9">
        <v>2021</v>
      </c>
      <c r="B1197" s="1" t="s">
        <v>3</v>
      </c>
      <c r="C1197" s="19" t="s">
        <v>38</v>
      </c>
      <c r="D1197" s="19" t="s">
        <v>413</v>
      </c>
      <c r="E1197" s="19" t="s">
        <v>467</v>
      </c>
      <c r="F1197" s="20">
        <v>10098</v>
      </c>
      <c r="G1197" s="20">
        <v>10098</v>
      </c>
      <c r="H1197" s="20" t="s">
        <v>95</v>
      </c>
      <c r="I1197" s="20" t="s">
        <v>95</v>
      </c>
      <c r="J1197" s="20">
        <v>20562869779</v>
      </c>
      <c r="K1197" s="19" t="s">
        <v>543</v>
      </c>
      <c r="L1197" s="19"/>
      <c r="M1197" s="1" t="s">
        <v>35</v>
      </c>
      <c r="N1197" s="2">
        <v>361085</v>
      </c>
      <c r="O1197" s="1" t="s">
        <v>62</v>
      </c>
      <c r="P1197" s="3">
        <v>11.512776761200001</v>
      </c>
      <c r="Q1197" s="22">
        <f t="shared" si="128"/>
        <v>0.14985757102617292</v>
      </c>
      <c r="R1197" s="23">
        <f t="shared" si="129"/>
        <v>9.7874999999999996</v>
      </c>
      <c r="S1197" s="4">
        <v>0.13</v>
      </c>
      <c r="T1197" s="3">
        <v>11.25</v>
      </c>
      <c r="U1197" s="25">
        <f t="shared" si="130"/>
        <v>1.7252767612000017</v>
      </c>
      <c r="V1197" s="26" t="str">
        <f t="shared" si="131"/>
        <v>1009820562869779361085</v>
      </c>
      <c r="W1197" s="27">
        <v>43831</v>
      </c>
      <c r="X1197" s="28"/>
      <c r="Y1197" s="29"/>
      <c r="Z1197" s="30">
        <f t="shared" si="132"/>
        <v>0</v>
      </c>
      <c r="AA1197" s="31"/>
      <c r="AB1197" s="32">
        <f t="shared" si="126"/>
        <v>0</v>
      </c>
      <c r="AC1197" s="31"/>
      <c r="AD1197" s="33">
        <f t="shared" si="127"/>
        <v>0</v>
      </c>
    </row>
    <row r="1198" spans="1:30" s="46" customFormat="1" hidden="1" x14ac:dyDescent="0.2">
      <c r="A1198" s="9">
        <v>2021</v>
      </c>
      <c r="B1198" s="1" t="s">
        <v>3</v>
      </c>
      <c r="C1198" s="19" t="s">
        <v>38</v>
      </c>
      <c r="D1198" s="19" t="s">
        <v>413</v>
      </c>
      <c r="E1198" s="19" t="s">
        <v>467</v>
      </c>
      <c r="F1198" s="20">
        <v>10098</v>
      </c>
      <c r="G1198" s="20">
        <v>10098</v>
      </c>
      <c r="H1198" s="20" t="s">
        <v>95</v>
      </c>
      <c r="I1198" s="20" t="s">
        <v>95</v>
      </c>
      <c r="J1198" s="20">
        <v>20562869779</v>
      </c>
      <c r="K1198" s="19" t="s">
        <v>543</v>
      </c>
      <c r="L1198" s="19"/>
      <c r="M1198" s="1" t="s">
        <v>44</v>
      </c>
      <c r="N1198" s="2">
        <v>361535</v>
      </c>
      <c r="O1198" s="1" t="s">
        <v>63</v>
      </c>
      <c r="P1198" s="3">
        <v>40.678559999999997</v>
      </c>
      <c r="Q1198" s="22">
        <f t="shared" si="128"/>
        <v>0.14985928705440887</v>
      </c>
      <c r="R1198" s="23">
        <f t="shared" si="129"/>
        <v>34.582500000000003</v>
      </c>
      <c r="S1198" s="4">
        <v>0.13</v>
      </c>
      <c r="T1198" s="3">
        <v>39.75</v>
      </c>
      <c r="U1198" s="25">
        <f t="shared" si="130"/>
        <v>6.0960599999999943</v>
      </c>
      <c r="V1198" s="26" t="str">
        <f t="shared" si="131"/>
        <v>1009820562869779361535</v>
      </c>
      <c r="W1198" s="27">
        <v>43831</v>
      </c>
      <c r="X1198" s="28"/>
      <c r="Y1198" s="29"/>
      <c r="Z1198" s="30">
        <f t="shared" si="132"/>
        <v>0</v>
      </c>
      <c r="AA1198" s="31"/>
      <c r="AB1198" s="32">
        <f t="shared" si="126"/>
        <v>0</v>
      </c>
      <c r="AC1198" s="31"/>
      <c r="AD1198" s="33">
        <f t="shared" si="127"/>
        <v>0</v>
      </c>
    </row>
    <row r="1199" spans="1:30" s="46" customFormat="1" hidden="1" x14ac:dyDescent="0.2">
      <c r="A1199" s="9">
        <v>2021</v>
      </c>
      <c r="B1199" s="1" t="s">
        <v>3</v>
      </c>
      <c r="C1199" s="19" t="s">
        <v>38</v>
      </c>
      <c r="D1199" s="19" t="s">
        <v>413</v>
      </c>
      <c r="E1199" s="19" t="s">
        <v>467</v>
      </c>
      <c r="F1199" s="20">
        <v>10098</v>
      </c>
      <c r="G1199" s="20">
        <v>10098</v>
      </c>
      <c r="H1199" s="20" t="s">
        <v>95</v>
      </c>
      <c r="I1199" s="20" t="s">
        <v>95</v>
      </c>
      <c r="J1199" s="20">
        <v>20562869779</v>
      </c>
      <c r="K1199" s="19" t="s">
        <v>543</v>
      </c>
      <c r="L1199" s="19"/>
      <c r="M1199" s="1" t="s">
        <v>35</v>
      </c>
      <c r="N1199" s="2">
        <v>361541</v>
      </c>
      <c r="O1199" s="1" t="s">
        <v>36</v>
      </c>
      <c r="P1199" s="3">
        <v>31.07226</v>
      </c>
      <c r="Q1199" s="22">
        <f t="shared" si="128"/>
        <v>0.11578366040963872</v>
      </c>
      <c r="R1199" s="23">
        <f t="shared" si="129"/>
        <v>27.474599999999999</v>
      </c>
      <c r="S1199" s="4">
        <v>0.13</v>
      </c>
      <c r="T1199" s="3">
        <v>31.58</v>
      </c>
      <c r="U1199" s="25">
        <f t="shared" si="130"/>
        <v>3.5976600000000012</v>
      </c>
      <c r="V1199" s="26" t="str">
        <f t="shared" si="131"/>
        <v>1009820562869779361541</v>
      </c>
      <c r="W1199" s="27">
        <v>43831</v>
      </c>
      <c r="X1199" s="28"/>
      <c r="Y1199" s="29"/>
      <c r="Z1199" s="30">
        <f t="shared" si="132"/>
        <v>0</v>
      </c>
      <c r="AA1199" s="31"/>
      <c r="AB1199" s="32">
        <f t="shared" si="126"/>
        <v>0</v>
      </c>
      <c r="AC1199" s="31"/>
      <c r="AD1199" s="33">
        <f t="shared" si="127"/>
        <v>0</v>
      </c>
    </row>
    <row r="1200" spans="1:30" s="46" customFormat="1" hidden="1" x14ac:dyDescent="0.2">
      <c r="A1200" s="9">
        <v>2021</v>
      </c>
      <c r="B1200" s="1" t="s">
        <v>3</v>
      </c>
      <c r="C1200" s="35" t="s">
        <v>38</v>
      </c>
      <c r="D1200" s="35" t="s">
        <v>413</v>
      </c>
      <c r="E1200" s="35" t="s">
        <v>467</v>
      </c>
      <c r="F1200" s="36">
        <v>10098</v>
      </c>
      <c r="G1200" s="36">
        <v>10098</v>
      </c>
      <c r="H1200" s="36" t="s">
        <v>95</v>
      </c>
      <c r="I1200" s="36" t="s">
        <v>95</v>
      </c>
      <c r="J1200" s="36">
        <v>20562869779</v>
      </c>
      <c r="K1200" s="35" t="s">
        <v>543</v>
      </c>
      <c r="L1200" s="35"/>
      <c r="M1200" s="10" t="s">
        <v>44</v>
      </c>
      <c r="N1200" s="37">
        <v>361569</v>
      </c>
      <c r="O1200" s="10" t="s">
        <v>64</v>
      </c>
      <c r="P1200" s="38">
        <v>24.49</v>
      </c>
      <c r="Q1200" s="22">
        <f t="shared" si="128"/>
        <v>0</v>
      </c>
      <c r="R1200" s="23">
        <f t="shared" si="129"/>
        <v>34.582500000000003</v>
      </c>
      <c r="S1200" s="41">
        <v>0.13</v>
      </c>
      <c r="T1200" s="38">
        <v>39.75</v>
      </c>
      <c r="U1200" s="25">
        <f t="shared" si="130"/>
        <v>0</v>
      </c>
      <c r="V1200" s="26" t="str">
        <f t="shared" si="131"/>
        <v>1009820562869779361569</v>
      </c>
      <c r="W1200" s="44">
        <v>43831</v>
      </c>
      <c r="X1200" s="45"/>
      <c r="Y1200" s="29"/>
      <c r="Z1200" s="30">
        <f t="shared" si="132"/>
        <v>0</v>
      </c>
      <c r="AA1200" s="31"/>
      <c r="AB1200" s="32">
        <f t="shared" si="126"/>
        <v>0</v>
      </c>
      <c r="AC1200" s="31"/>
      <c r="AD1200" s="33">
        <f t="shared" si="127"/>
        <v>0</v>
      </c>
    </row>
    <row r="1201" spans="1:30" s="46" customFormat="1" hidden="1" x14ac:dyDescent="0.2">
      <c r="A1201" s="9">
        <v>2021</v>
      </c>
      <c r="B1201" s="1" t="s">
        <v>3</v>
      </c>
      <c r="C1201" s="35" t="s">
        <v>38</v>
      </c>
      <c r="D1201" s="35" t="s">
        <v>413</v>
      </c>
      <c r="E1201" s="35" t="s">
        <v>467</v>
      </c>
      <c r="F1201" s="36">
        <v>10098</v>
      </c>
      <c r="G1201" s="36">
        <v>10098</v>
      </c>
      <c r="H1201" s="36" t="s">
        <v>95</v>
      </c>
      <c r="I1201" s="36" t="s">
        <v>95</v>
      </c>
      <c r="J1201" s="36">
        <v>20562869779</v>
      </c>
      <c r="K1201" s="35" t="s">
        <v>543</v>
      </c>
      <c r="L1201" s="35"/>
      <c r="M1201" s="10" t="s">
        <v>35</v>
      </c>
      <c r="N1201" s="37">
        <v>361571</v>
      </c>
      <c r="O1201" s="10" t="s">
        <v>37</v>
      </c>
      <c r="P1201" s="38">
        <v>25.216627835683624</v>
      </c>
      <c r="Q1201" s="39">
        <f t="shared" si="128"/>
        <v>0</v>
      </c>
      <c r="R1201" s="40">
        <f t="shared" si="129"/>
        <v>27.474599999999999</v>
      </c>
      <c r="S1201" s="41">
        <v>0.13</v>
      </c>
      <c r="T1201" s="38">
        <v>31.58</v>
      </c>
      <c r="U1201" s="42">
        <f t="shared" si="130"/>
        <v>0</v>
      </c>
      <c r="V1201" s="43" t="str">
        <f t="shared" si="131"/>
        <v>1009820562869779361571</v>
      </c>
      <c r="W1201" s="44">
        <v>43831</v>
      </c>
      <c r="X1201" s="45"/>
      <c r="Y1201" s="29"/>
      <c r="Z1201" s="30">
        <f t="shared" si="132"/>
        <v>0</v>
      </c>
      <c r="AA1201" s="31"/>
      <c r="AB1201" s="32">
        <f t="shared" si="126"/>
        <v>0</v>
      </c>
      <c r="AC1201" s="31"/>
      <c r="AD1201" s="33">
        <f t="shared" si="127"/>
        <v>0</v>
      </c>
    </row>
    <row r="1202" spans="1:30" s="46" customFormat="1" hidden="1" x14ac:dyDescent="0.2">
      <c r="A1202" s="9">
        <v>2021</v>
      </c>
      <c r="B1202" s="1" t="s">
        <v>3</v>
      </c>
      <c r="C1202" s="19" t="s">
        <v>38</v>
      </c>
      <c r="D1202" s="19" t="s">
        <v>413</v>
      </c>
      <c r="E1202" s="19" t="s">
        <v>467</v>
      </c>
      <c r="F1202" s="20">
        <v>10098</v>
      </c>
      <c r="G1202" s="20">
        <v>10098</v>
      </c>
      <c r="H1202" s="20" t="s">
        <v>95</v>
      </c>
      <c r="I1202" s="20" t="s">
        <v>95</v>
      </c>
      <c r="J1202" s="20">
        <v>20562869779</v>
      </c>
      <c r="K1202" s="19" t="s">
        <v>543</v>
      </c>
      <c r="L1202" s="19"/>
      <c r="M1202" s="1" t="s">
        <v>74</v>
      </c>
      <c r="N1202" s="2">
        <v>370039</v>
      </c>
      <c r="O1202" s="1" t="s">
        <v>195</v>
      </c>
      <c r="P1202" s="3">
        <v>93.740446800000015</v>
      </c>
      <c r="Q1202" s="22">
        <f t="shared" si="128"/>
        <v>0.15812541230601451</v>
      </c>
      <c r="R1202" s="23">
        <f t="shared" si="129"/>
        <v>78.917699999999996</v>
      </c>
      <c r="S1202" s="4">
        <v>0.13</v>
      </c>
      <c r="T1202" s="3">
        <v>90.71</v>
      </c>
      <c r="U1202" s="25">
        <f t="shared" si="130"/>
        <v>14.822746800000019</v>
      </c>
      <c r="V1202" s="26" t="str">
        <f t="shared" si="131"/>
        <v>1009820562869779370039</v>
      </c>
      <c r="W1202" s="27">
        <v>43831</v>
      </c>
      <c r="X1202" s="28"/>
      <c r="Y1202" s="29"/>
      <c r="Z1202" s="30">
        <f t="shared" si="132"/>
        <v>0</v>
      </c>
      <c r="AA1202" s="31"/>
      <c r="AB1202" s="32">
        <f t="shared" si="126"/>
        <v>0</v>
      </c>
      <c r="AC1202" s="31"/>
      <c r="AD1202" s="33">
        <f t="shared" si="127"/>
        <v>0</v>
      </c>
    </row>
    <row r="1203" spans="1:30" s="46" customFormat="1" hidden="1" x14ac:dyDescent="0.2">
      <c r="A1203" s="9">
        <v>2021</v>
      </c>
      <c r="B1203" s="1" t="s">
        <v>3</v>
      </c>
      <c r="C1203" s="19" t="s">
        <v>38</v>
      </c>
      <c r="D1203" s="19" t="s">
        <v>413</v>
      </c>
      <c r="E1203" s="19" t="s">
        <v>467</v>
      </c>
      <c r="F1203" s="20">
        <v>10098</v>
      </c>
      <c r="G1203" s="20">
        <v>10098</v>
      </c>
      <c r="H1203" s="20" t="s">
        <v>32</v>
      </c>
      <c r="I1203" s="20" t="s">
        <v>59</v>
      </c>
      <c r="J1203" s="20">
        <v>20571378192</v>
      </c>
      <c r="K1203" s="19" t="s">
        <v>544</v>
      </c>
      <c r="L1203" s="19"/>
      <c r="M1203" s="1" t="s">
        <v>44</v>
      </c>
      <c r="N1203" s="2">
        <v>361532</v>
      </c>
      <c r="O1203" s="1" t="s">
        <v>45</v>
      </c>
      <c r="P1203" s="3">
        <v>24.870425957550601</v>
      </c>
      <c r="Q1203" s="22">
        <f t="shared" si="128"/>
        <v>0.23425919473573809</v>
      </c>
      <c r="R1203" s="23">
        <f t="shared" si="129"/>
        <v>19.0443</v>
      </c>
      <c r="S1203" s="4">
        <v>0.13</v>
      </c>
      <c r="T1203" s="3">
        <v>21.89</v>
      </c>
      <c r="U1203" s="25">
        <f t="shared" si="130"/>
        <v>5.8261259575506017</v>
      </c>
      <c r="V1203" s="26" t="str">
        <f t="shared" si="131"/>
        <v>1009820571378192361532</v>
      </c>
      <c r="W1203" s="27">
        <v>43831</v>
      </c>
      <c r="X1203" s="28"/>
      <c r="Y1203" s="29"/>
      <c r="Z1203" s="30">
        <f t="shared" si="132"/>
        <v>0</v>
      </c>
      <c r="AA1203" s="31"/>
      <c r="AB1203" s="32">
        <f t="shared" si="126"/>
        <v>0</v>
      </c>
      <c r="AC1203" s="31"/>
      <c r="AD1203" s="33">
        <f t="shared" si="127"/>
        <v>0</v>
      </c>
    </row>
    <row r="1204" spans="1:30" s="46" customFormat="1" hidden="1" x14ac:dyDescent="0.2">
      <c r="A1204" s="9">
        <v>2021</v>
      </c>
      <c r="B1204" s="1" t="s">
        <v>3</v>
      </c>
      <c r="C1204" s="19" t="s">
        <v>38</v>
      </c>
      <c r="D1204" s="19" t="s">
        <v>413</v>
      </c>
      <c r="E1204" s="19" t="s">
        <v>467</v>
      </c>
      <c r="F1204" s="20">
        <v>10098</v>
      </c>
      <c r="G1204" s="20">
        <v>10098</v>
      </c>
      <c r="H1204" s="20" t="s">
        <v>208</v>
      </c>
      <c r="I1204" s="20" t="s">
        <v>209</v>
      </c>
      <c r="J1204" s="20">
        <v>20600128320</v>
      </c>
      <c r="K1204" s="19" t="s">
        <v>545</v>
      </c>
      <c r="L1204" s="19"/>
      <c r="M1204" s="1" t="s">
        <v>44</v>
      </c>
      <c r="N1204" s="2">
        <v>361532</v>
      </c>
      <c r="O1204" s="1" t="s">
        <v>45</v>
      </c>
      <c r="P1204" s="3">
        <v>24.870425957550601</v>
      </c>
      <c r="Q1204" s="22">
        <f t="shared" si="128"/>
        <v>0.15380218915749211</v>
      </c>
      <c r="R1204" s="23">
        <f t="shared" si="129"/>
        <v>21.045300000000001</v>
      </c>
      <c r="S1204" s="4">
        <v>0.13</v>
      </c>
      <c r="T1204" s="3">
        <v>24.19</v>
      </c>
      <c r="U1204" s="25">
        <f t="shared" si="130"/>
        <v>3.8251259575506005</v>
      </c>
      <c r="V1204" s="26" t="str">
        <f t="shared" si="131"/>
        <v>1009820600128320361532</v>
      </c>
      <c r="W1204" s="27">
        <v>43831</v>
      </c>
      <c r="X1204" s="28"/>
      <c r="Y1204" s="29"/>
      <c r="Z1204" s="30">
        <f t="shared" si="132"/>
        <v>0</v>
      </c>
      <c r="AA1204" s="31"/>
      <c r="AB1204" s="32">
        <f t="shared" si="126"/>
        <v>0</v>
      </c>
      <c r="AC1204" s="31"/>
      <c r="AD1204" s="33">
        <f t="shared" si="127"/>
        <v>0</v>
      </c>
    </row>
    <row r="1205" spans="1:30" s="46" customFormat="1" hidden="1" x14ac:dyDescent="0.2">
      <c r="A1205" s="9">
        <v>2021</v>
      </c>
      <c r="B1205" s="1" t="s">
        <v>3</v>
      </c>
      <c r="C1205" s="19" t="s">
        <v>38</v>
      </c>
      <c r="D1205" s="19" t="s">
        <v>413</v>
      </c>
      <c r="E1205" s="19" t="s">
        <v>467</v>
      </c>
      <c r="F1205" s="20">
        <v>10098</v>
      </c>
      <c r="G1205" s="20">
        <v>10098</v>
      </c>
      <c r="H1205" s="20" t="s">
        <v>208</v>
      </c>
      <c r="I1205" s="20" t="s">
        <v>209</v>
      </c>
      <c r="J1205" s="20">
        <v>20600128320</v>
      </c>
      <c r="K1205" s="19" t="s">
        <v>545</v>
      </c>
      <c r="L1205" s="19"/>
      <c r="M1205" s="1" t="s">
        <v>35</v>
      </c>
      <c r="N1205" s="2">
        <v>361541</v>
      </c>
      <c r="O1205" s="1" t="s">
        <v>36</v>
      </c>
      <c r="P1205" s="3">
        <v>31.07226</v>
      </c>
      <c r="Q1205" s="22">
        <f t="shared" si="128"/>
        <v>0.11802360047193217</v>
      </c>
      <c r="R1205" s="23">
        <f t="shared" si="129"/>
        <v>27.405000000000001</v>
      </c>
      <c r="S1205" s="4">
        <v>0.13</v>
      </c>
      <c r="T1205" s="3">
        <v>31.5</v>
      </c>
      <c r="U1205" s="25">
        <f t="shared" si="130"/>
        <v>3.6672599999999989</v>
      </c>
      <c r="V1205" s="26" t="str">
        <f t="shared" si="131"/>
        <v>1009820600128320361541</v>
      </c>
      <c r="W1205" s="27">
        <v>43831</v>
      </c>
      <c r="X1205" s="28"/>
      <c r="Y1205" s="29"/>
      <c r="Z1205" s="30">
        <f t="shared" si="132"/>
        <v>0</v>
      </c>
      <c r="AA1205" s="31"/>
      <c r="AB1205" s="32">
        <f t="shared" si="126"/>
        <v>0</v>
      </c>
      <c r="AC1205" s="31"/>
      <c r="AD1205" s="33">
        <f t="shared" si="127"/>
        <v>0</v>
      </c>
    </row>
    <row r="1206" spans="1:30" s="46" customFormat="1" hidden="1" x14ac:dyDescent="0.2">
      <c r="A1206" s="9">
        <v>2021</v>
      </c>
      <c r="B1206" s="1" t="s">
        <v>3</v>
      </c>
      <c r="C1206" s="35" t="s">
        <v>38</v>
      </c>
      <c r="D1206" s="35" t="s">
        <v>413</v>
      </c>
      <c r="E1206" s="35" t="s">
        <v>467</v>
      </c>
      <c r="F1206" s="36">
        <v>10098</v>
      </c>
      <c r="G1206" s="36">
        <v>10098</v>
      </c>
      <c r="H1206" s="36" t="s">
        <v>208</v>
      </c>
      <c r="I1206" s="36" t="s">
        <v>209</v>
      </c>
      <c r="J1206" s="36">
        <v>20600128320</v>
      </c>
      <c r="K1206" s="35" t="s">
        <v>545</v>
      </c>
      <c r="L1206" s="35"/>
      <c r="M1206" s="10" t="s">
        <v>35</v>
      </c>
      <c r="N1206" s="37">
        <v>361571</v>
      </c>
      <c r="O1206" s="10" t="s">
        <v>37</v>
      </c>
      <c r="P1206" s="38">
        <v>25.216627835683624</v>
      </c>
      <c r="Q1206" s="22">
        <f t="shared" si="128"/>
        <v>0</v>
      </c>
      <c r="R1206" s="23">
        <f t="shared" si="129"/>
        <v>27.405000000000001</v>
      </c>
      <c r="S1206" s="41">
        <v>0.13</v>
      </c>
      <c r="T1206" s="38">
        <v>31.5</v>
      </c>
      <c r="U1206" s="25">
        <f t="shared" si="130"/>
        <v>0</v>
      </c>
      <c r="V1206" s="26" t="str">
        <f t="shared" si="131"/>
        <v>1009820600128320361571</v>
      </c>
      <c r="W1206" s="44">
        <v>43831</v>
      </c>
      <c r="X1206" s="45"/>
      <c r="Y1206" s="29"/>
      <c r="Z1206" s="30">
        <f t="shared" si="132"/>
        <v>0</v>
      </c>
      <c r="AA1206" s="31"/>
      <c r="AB1206" s="32">
        <f t="shared" si="126"/>
        <v>0</v>
      </c>
      <c r="AC1206" s="31"/>
      <c r="AD1206" s="33">
        <f t="shared" si="127"/>
        <v>0</v>
      </c>
    </row>
    <row r="1207" spans="1:30" s="46" customFormat="1" hidden="1" x14ac:dyDescent="0.2">
      <c r="A1207" s="9">
        <v>2021</v>
      </c>
      <c r="B1207" s="1" t="s">
        <v>3</v>
      </c>
      <c r="C1207" s="19" t="s">
        <v>38</v>
      </c>
      <c r="D1207" s="19" t="s">
        <v>413</v>
      </c>
      <c r="E1207" s="19" t="s">
        <v>467</v>
      </c>
      <c r="F1207" s="20">
        <v>10098</v>
      </c>
      <c r="G1207" s="20">
        <v>10098</v>
      </c>
      <c r="H1207" s="20" t="s">
        <v>208</v>
      </c>
      <c r="I1207" s="20" t="s">
        <v>264</v>
      </c>
      <c r="J1207" s="20">
        <v>20600159071</v>
      </c>
      <c r="K1207" s="19" t="s">
        <v>546</v>
      </c>
      <c r="L1207" s="19"/>
      <c r="M1207" s="1" t="s">
        <v>35</v>
      </c>
      <c r="N1207" s="2">
        <v>361085</v>
      </c>
      <c r="O1207" s="1" t="s">
        <v>62</v>
      </c>
      <c r="P1207" s="3">
        <v>11.512776761200001</v>
      </c>
      <c r="Q1207" s="39">
        <f t="shared" si="128"/>
        <v>0.15020501109931672</v>
      </c>
      <c r="R1207" s="40">
        <f t="shared" si="129"/>
        <v>9.7835000000000001</v>
      </c>
      <c r="S1207" s="4">
        <v>0.1</v>
      </c>
      <c r="T1207" s="3">
        <v>10.870555555555555</v>
      </c>
      <c r="U1207" s="42">
        <f t="shared" si="130"/>
        <v>1.7292767612000013</v>
      </c>
      <c r="V1207" s="43" t="str">
        <f t="shared" si="131"/>
        <v>1009820600159071361085</v>
      </c>
      <c r="W1207" s="27">
        <v>43831</v>
      </c>
      <c r="X1207" s="28"/>
      <c r="Y1207" s="29"/>
      <c r="Z1207" s="30">
        <f t="shared" si="132"/>
        <v>0</v>
      </c>
      <c r="AA1207" s="31"/>
      <c r="AB1207" s="32">
        <f t="shared" si="126"/>
        <v>0</v>
      </c>
      <c r="AC1207" s="31"/>
      <c r="AD1207" s="33">
        <f t="shared" si="127"/>
        <v>0</v>
      </c>
    </row>
    <row r="1208" spans="1:30" s="46" customFormat="1" hidden="1" x14ac:dyDescent="0.2">
      <c r="A1208" s="9">
        <v>2021</v>
      </c>
      <c r="B1208" s="1" t="s">
        <v>3</v>
      </c>
      <c r="C1208" s="19" t="s">
        <v>38</v>
      </c>
      <c r="D1208" s="19" t="s">
        <v>413</v>
      </c>
      <c r="E1208" s="19" t="s">
        <v>467</v>
      </c>
      <c r="F1208" s="20">
        <v>10098</v>
      </c>
      <c r="G1208" s="20">
        <v>10098</v>
      </c>
      <c r="H1208" s="20" t="s">
        <v>41</v>
      </c>
      <c r="I1208" s="20" t="s">
        <v>524</v>
      </c>
      <c r="J1208" s="20">
        <v>20600597940</v>
      </c>
      <c r="K1208" s="19" t="s">
        <v>547</v>
      </c>
      <c r="L1208" s="19" t="s">
        <v>534</v>
      </c>
      <c r="M1208" s="1" t="s">
        <v>44</v>
      </c>
      <c r="N1208" s="2">
        <v>360698</v>
      </c>
      <c r="O1208" s="1" t="s">
        <v>236</v>
      </c>
      <c r="P1208" s="3">
        <v>52.244660000000003</v>
      </c>
      <c r="Q1208" s="39">
        <f t="shared" si="128"/>
        <v>0.14305816135084426</v>
      </c>
      <c r="R1208" s="40">
        <f t="shared" si="129"/>
        <v>44.770635000000006</v>
      </c>
      <c r="S1208" s="4">
        <v>0.13</v>
      </c>
      <c r="T1208" s="3">
        <v>51.460500000000003</v>
      </c>
      <c r="U1208" s="42">
        <f t="shared" si="130"/>
        <v>7.4740249999999975</v>
      </c>
      <c r="V1208" s="43" t="str">
        <f t="shared" si="131"/>
        <v>1009820600597940360698</v>
      </c>
      <c r="W1208" s="27">
        <v>43831</v>
      </c>
      <c r="X1208" s="28"/>
      <c r="Y1208" s="29"/>
      <c r="Z1208" s="30">
        <f t="shared" si="132"/>
        <v>0</v>
      </c>
      <c r="AA1208" s="31"/>
      <c r="AB1208" s="32">
        <f t="shared" si="126"/>
        <v>0</v>
      </c>
      <c r="AC1208" s="31"/>
      <c r="AD1208" s="33">
        <f t="shared" si="127"/>
        <v>0</v>
      </c>
    </row>
    <row r="1209" spans="1:30" s="46" customFormat="1" hidden="1" x14ac:dyDescent="0.2">
      <c r="A1209" s="9">
        <v>2021</v>
      </c>
      <c r="B1209" s="1" t="s">
        <v>3</v>
      </c>
      <c r="C1209" s="19" t="s">
        <v>38</v>
      </c>
      <c r="D1209" s="19" t="s">
        <v>413</v>
      </c>
      <c r="E1209" s="19" t="s">
        <v>467</v>
      </c>
      <c r="F1209" s="20">
        <v>10098</v>
      </c>
      <c r="G1209" s="20">
        <v>10098</v>
      </c>
      <c r="H1209" s="20" t="s">
        <v>41</v>
      </c>
      <c r="I1209" s="20" t="s">
        <v>524</v>
      </c>
      <c r="J1209" s="20">
        <v>20600597940</v>
      </c>
      <c r="K1209" s="19" t="s">
        <v>547</v>
      </c>
      <c r="L1209" s="19" t="s">
        <v>534</v>
      </c>
      <c r="M1209" s="1" t="s">
        <v>35</v>
      </c>
      <c r="N1209" s="2">
        <v>361541</v>
      </c>
      <c r="O1209" s="1" t="s">
        <v>36</v>
      </c>
      <c r="P1209" s="3">
        <v>31.07226</v>
      </c>
      <c r="Q1209" s="22">
        <f t="shared" si="128"/>
        <v>0.14602285125060099</v>
      </c>
      <c r="R1209" s="23">
        <f t="shared" si="129"/>
        <v>26.535</v>
      </c>
      <c r="S1209" s="4">
        <v>0.13</v>
      </c>
      <c r="T1209" s="3">
        <v>30.5</v>
      </c>
      <c r="U1209" s="25">
        <f t="shared" si="130"/>
        <v>4.5372599999999998</v>
      </c>
      <c r="V1209" s="26" t="str">
        <f t="shared" si="131"/>
        <v>1009820600597940361541</v>
      </c>
      <c r="W1209" s="27">
        <v>43831</v>
      </c>
      <c r="X1209" s="28"/>
      <c r="Y1209" s="29"/>
      <c r="Z1209" s="30">
        <f t="shared" si="132"/>
        <v>0</v>
      </c>
      <c r="AA1209" s="31"/>
      <c r="AB1209" s="32">
        <f t="shared" si="126"/>
        <v>0</v>
      </c>
      <c r="AC1209" s="31"/>
      <c r="AD1209" s="33">
        <f t="shared" si="127"/>
        <v>0</v>
      </c>
    </row>
    <row r="1210" spans="1:30" s="46" customFormat="1" hidden="1" x14ac:dyDescent="0.2">
      <c r="A1210" s="9">
        <v>2021</v>
      </c>
      <c r="B1210" s="1" t="s">
        <v>3</v>
      </c>
      <c r="C1210" s="35" t="s">
        <v>38</v>
      </c>
      <c r="D1210" s="35" t="s">
        <v>413</v>
      </c>
      <c r="E1210" s="35" t="s">
        <v>467</v>
      </c>
      <c r="F1210" s="36">
        <v>10098</v>
      </c>
      <c r="G1210" s="36">
        <v>10098</v>
      </c>
      <c r="H1210" s="36" t="s">
        <v>41</v>
      </c>
      <c r="I1210" s="36" t="s">
        <v>524</v>
      </c>
      <c r="J1210" s="36">
        <v>20600597940</v>
      </c>
      <c r="K1210" s="35" t="s">
        <v>547</v>
      </c>
      <c r="L1210" s="35" t="s">
        <v>534</v>
      </c>
      <c r="M1210" s="10" t="s">
        <v>35</v>
      </c>
      <c r="N1210" s="37">
        <v>361571</v>
      </c>
      <c r="O1210" s="10" t="s">
        <v>37</v>
      </c>
      <c r="P1210" s="38">
        <v>25.216627835683624</v>
      </c>
      <c r="Q1210" s="22">
        <f t="shared" si="128"/>
        <v>0</v>
      </c>
      <c r="R1210" s="23">
        <f t="shared" si="129"/>
        <v>26.535</v>
      </c>
      <c r="S1210" s="41">
        <v>0.13</v>
      </c>
      <c r="T1210" s="38">
        <v>30.5</v>
      </c>
      <c r="U1210" s="25">
        <f t="shared" si="130"/>
        <v>0</v>
      </c>
      <c r="V1210" s="26" t="str">
        <f t="shared" si="131"/>
        <v>1009820600597940361571</v>
      </c>
      <c r="W1210" s="44">
        <v>43831</v>
      </c>
      <c r="X1210" s="45"/>
      <c r="Y1210" s="29"/>
      <c r="Z1210" s="30">
        <f t="shared" si="132"/>
        <v>0</v>
      </c>
      <c r="AA1210" s="31"/>
      <c r="AB1210" s="32">
        <f t="shared" si="126"/>
        <v>0</v>
      </c>
      <c r="AC1210" s="31"/>
      <c r="AD1210" s="33">
        <f t="shared" si="127"/>
        <v>0</v>
      </c>
    </row>
    <row r="1211" spans="1:30" s="46" customFormat="1" hidden="1" x14ac:dyDescent="0.2">
      <c r="A1211" s="9">
        <v>2021</v>
      </c>
      <c r="B1211" s="1" t="s">
        <v>3</v>
      </c>
      <c r="C1211" s="19" t="s">
        <v>38</v>
      </c>
      <c r="D1211" s="19" t="s">
        <v>413</v>
      </c>
      <c r="E1211" s="19" t="s">
        <v>467</v>
      </c>
      <c r="F1211" s="20">
        <v>10098</v>
      </c>
      <c r="G1211" s="20">
        <v>10098</v>
      </c>
      <c r="H1211" s="20" t="s">
        <v>41</v>
      </c>
      <c r="I1211" s="20" t="s">
        <v>524</v>
      </c>
      <c r="J1211" s="20">
        <v>20600597940</v>
      </c>
      <c r="K1211" s="19" t="s">
        <v>547</v>
      </c>
      <c r="L1211" s="19" t="s">
        <v>534</v>
      </c>
      <c r="M1211" s="1" t="s">
        <v>74</v>
      </c>
      <c r="N1211" s="2">
        <v>371439</v>
      </c>
      <c r="O1211" s="1" t="s">
        <v>102</v>
      </c>
      <c r="P1211" s="3">
        <v>137.69</v>
      </c>
      <c r="Q1211" s="22">
        <f t="shared" si="128"/>
        <v>0.10276708548187952</v>
      </c>
      <c r="R1211" s="23">
        <f t="shared" si="129"/>
        <v>123.54</v>
      </c>
      <c r="S1211" s="4">
        <v>0.13</v>
      </c>
      <c r="T1211" s="3">
        <v>142</v>
      </c>
      <c r="U1211" s="25">
        <f t="shared" si="130"/>
        <v>14.149999999999991</v>
      </c>
      <c r="V1211" s="26" t="str">
        <f t="shared" si="131"/>
        <v>1009820600597940371439</v>
      </c>
      <c r="W1211" s="27">
        <v>43831</v>
      </c>
      <c r="X1211" s="28"/>
      <c r="Y1211" s="29"/>
      <c r="Z1211" s="30">
        <f t="shared" si="132"/>
        <v>0</v>
      </c>
      <c r="AA1211" s="31"/>
      <c r="AB1211" s="32">
        <f t="shared" si="126"/>
        <v>0</v>
      </c>
      <c r="AC1211" s="31"/>
      <c r="AD1211" s="33">
        <f t="shared" si="127"/>
        <v>0</v>
      </c>
    </row>
    <row r="1212" spans="1:30" s="46" customFormat="1" hidden="1" x14ac:dyDescent="0.2">
      <c r="A1212" s="9">
        <v>2021</v>
      </c>
      <c r="B1212" s="1" t="s">
        <v>3</v>
      </c>
      <c r="C1212" s="19" t="s">
        <v>38</v>
      </c>
      <c r="D1212" s="19" t="s">
        <v>413</v>
      </c>
      <c r="E1212" s="19" t="s">
        <v>467</v>
      </c>
      <c r="F1212" s="20">
        <v>10098</v>
      </c>
      <c r="G1212" s="20">
        <v>10098</v>
      </c>
      <c r="H1212" s="20" t="s">
        <v>41</v>
      </c>
      <c r="I1212" s="20" t="s">
        <v>42</v>
      </c>
      <c r="J1212" s="20">
        <v>20600628357</v>
      </c>
      <c r="K1212" s="19" t="s">
        <v>548</v>
      </c>
      <c r="L1212" s="19"/>
      <c r="M1212" s="1" t="s">
        <v>44</v>
      </c>
      <c r="N1212" s="2">
        <v>361532</v>
      </c>
      <c r="O1212" s="1" t="s">
        <v>45</v>
      </c>
      <c r="P1212" s="3">
        <v>24.870425957550601</v>
      </c>
      <c r="Q1212" s="22">
        <f t="shared" si="128"/>
        <v>8.0341444933876405E-2</v>
      </c>
      <c r="R1212" s="23">
        <f t="shared" si="129"/>
        <v>22.872299999999999</v>
      </c>
      <c r="S1212" s="4">
        <v>0.13</v>
      </c>
      <c r="T1212" s="3">
        <v>26.29</v>
      </c>
      <c r="U1212" s="25">
        <f t="shared" si="130"/>
        <v>1.9981259575506023</v>
      </c>
      <c r="V1212" s="26" t="str">
        <f t="shared" si="131"/>
        <v>1009820600628357361532</v>
      </c>
      <c r="W1212" s="27">
        <v>43831</v>
      </c>
      <c r="X1212" s="28"/>
      <c r="Y1212" s="29"/>
      <c r="Z1212" s="30">
        <f t="shared" si="132"/>
        <v>0</v>
      </c>
      <c r="AA1212" s="31"/>
      <c r="AB1212" s="32">
        <f t="shared" si="126"/>
        <v>0</v>
      </c>
      <c r="AC1212" s="31"/>
      <c r="AD1212" s="33">
        <f t="shared" si="127"/>
        <v>0</v>
      </c>
    </row>
    <row r="1213" spans="1:30" s="46" customFormat="1" hidden="1" x14ac:dyDescent="0.2">
      <c r="A1213" s="9">
        <v>2021</v>
      </c>
      <c r="B1213" s="1" t="s">
        <v>3</v>
      </c>
      <c r="C1213" s="19" t="s">
        <v>38</v>
      </c>
      <c r="D1213" s="19" t="s">
        <v>413</v>
      </c>
      <c r="E1213" s="19" t="s">
        <v>467</v>
      </c>
      <c r="F1213" s="20">
        <v>10098</v>
      </c>
      <c r="G1213" s="20">
        <v>10098</v>
      </c>
      <c r="H1213" s="20" t="s">
        <v>41</v>
      </c>
      <c r="I1213" s="20" t="s">
        <v>42</v>
      </c>
      <c r="J1213" s="20">
        <v>20600628357</v>
      </c>
      <c r="K1213" s="19" t="s">
        <v>548</v>
      </c>
      <c r="L1213" s="19"/>
      <c r="M1213" s="1" t="s">
        <v>44</v>
      </c>
      <c r="N1213" s="2">
        <v>361535</v>
      </c>
      <c r="O1213" s="1" t="s">
        <v>63</v>
      </c>
      <c r="P1213" s="3">
        <v>40.678559999999997</v>
      </c>
      <c r="Q1213" s="22">
        <f t="shared" si="128"/>
        <v>0.15520608399117364</v>
      </c>
      <c r="R1213" s="23">
        <f t="shared" si="129"/>
        <v>34.365000000000002</v>
      </c>
      <c r="S1213" s="4">
        <v>0.13</v>
      </c>
      <c r="T1213" s="3">
        <v>39.5</v>
      </c>
      <c r="U1213" s="25">
        <f t="shared" si="130"/>
        <v>6.3135599999999954</v>
      </c>
      <c r="V1213" s="26" t="str">
        <f t="shared" si="131"/>
        <v>1009820600628357361535</v>
      </c>
      <c r="W1213" s="27">
        <v>43831</v>
      </c>
      <c r="X1213" s="28"/>
      <c r="Y1213" s="29"/>
      <c r="Z1213" s="30">
        <f t="shared" si="132"/>
        <v>0</v>
      </c>
      <c r="AA1213" s="31"/>
      <c r="AB1213" s="32">
        <f t="shared" si="126"/>
        <v>0</v>
      </c>
      <c r="AC1213" s="31"/>
      <c r="AD1213" s="33">
        <f t="shared" si="127"/>
        <v>0</v>
      </c>
    </row>
    <row r="1214" spans="1:30" s="46" customFormat="1" hidden="1" x14ac:dyDescent="0.2">
      <c r="A1214" s="9">
        <v>2021</v>
      </c>
      <c r="B1214" s="1" t="s">
        <v>3</v>
      </c>
      <c r="C1214" s="19" t="s">
        <v>38</v>
      </c>
      <c r="D1214" s="19" t="s">
        <v>413</v>
      </c>
      <c r="E1214" s="19" t="s">
        <v>467</v>
      </c>
      <c r="F1214" s="20">
        <v>10098</v>
      </c>
      <c r="G1214" s="20">
        <v>10098</v>
      </c>
      <c r="H1214" s="20" t="s">
        <v>41</v>
      </c>
      <c r="I1214" s="20" t="s">
        <v>42</v>
      </c>
      <c r="J1214" s="20">
        <v>20600628357</v>
      </c>
      <c r="K1214" s="19" t="s">
        <v>548</v>
      </c>
      <c r="L1214" s="19"/>
      <c r="M1214" s="1" t="s">
        <v>35</v>
      </c>
      <c r="N1214" s="2">
        <v>361541</v>
      </c>
      <c r="O1214" s="1" t="s">
        <v>36</v>
      </c>
      <c r="P1214" s="3">
        <v>31.07226</v>
      </c>
      <c r="Q1214" s="39">
        <f t="shared" si="128"/>
        <v>3.0385945534698644E-2</v>
      </c>
      <c r="R1214" s="40">
        <f t="shared" si="129"/>
        <v>30.128100000000003</v>
      </c>
      <c r="S1214" s="4">
        <v>0.13</v>
      </c>
      <c r="T1214" s="3">
        <v>34.630000000000003</v>
      </c>
      <c r="U1214" s="42">
        <f t="shared" si="130"/>
        <v>0.94415999999999656</v>
      </c>
      <c r="V1214" s="43" t="str">
        <f t="shared" si="131"/>
        <v>1009820600628357361541</v>
      </c>
      <c r="W1214" s="27">
        <v>43831</v>
      </c>
      <c r="X1214" s="28"/>
      <c r="Y1214" s="29"/>
      <c r="Z1214" s="30">
        <f t="shared" si="132"/>
        <v>0</v>
      </c>
      <c r="AA1214" s="31"/>
      <c r="AB1214" s="32">
        <f t="shared" si="126"/>
        <v>0</v>
      </c>
      <c r="AC1214" s="31"/>
      <c r="AD1214" s="33">
        <f t="shared" si="127"/>
        <v>0</v>
      </c>
    </row>
    <row r="1215" spans="1:30" s="46" customFormat="1" hidden="1" x14ac:dyDescent="0.2">
      <c r="A1215" s="9">
        <v>2021</v>
      </c>
      <c r="B1215" s="1" t="s">
        <v>3</v>
      </c>
      <c r="C1215" s="35" t="s">
        <v>38</v>
      </c>
      <c r="D1215" s="35" t="s">
        <v>413</v>
      </c>
      <c r="E1215" s="35" t="s">
        <v>467</v>
      </c>
      <c r="F1215" s="36">
        <v>10098</v>
      </c>
      <c r="G1215" s="36">
        <v>10098</v>
      </c>
      <c r="H1215" s="36" t="s">
        <v>41</v>
      </c>
      <c r="I1215" s="36" t="s">
        <v>42</v>
      </c>
      <c r="J1215" s="36">
        <v>20600628357</v>
      </c>
      <c r="K1215" s="35" t="s">
        <v>548</v>
      </c>
      <c r="L1215" s="35"/>
      <c r="M1215" s="10" t="s">
        <v>44</v>
      </c>
      <c r="N1215" s="37">
        <v>361569</v>
      </c>
      <c r="O1215" s="10" t="s">
        <v>64</v>
      </c>
      <c r="P1215" s="38">
        <v>24.49</v>
      </c>
      <c r="Q1215" s="22">
        <f t="shared" si="128"/>
        <v>0</v>
      </c>
      <c r="R1215" s="23">
        <f t="shared" si="129"/>
        <v>34.365000000000002</v>
      </c>
      <c r="S1215" s="41">
        <v>0.13</v>
      </c>
      <c r="T1215" s="38">
        <v>39.5</v>
      </c>
      <c r="U1215" s="25">
        <f t="shared" si="130"/>
        <v>0</v>
      </c>
      <c r="V1215" s="26" t="str">
        <f t="shared" si="131"/>
        <v>1009820600628357361569</v>
      </c>
      <c r="W1215" s="44">
        <v>43831</v>
      </c>
      <c r="X1215" s="45"/>
      <c r="Y1215" s="29"/>
      <c r="Z1215" s="30">
        <f t="shared" si="132"/>
        <v>0</v>
      </c>
      <c r="AA1215" s="31"/>
      <c r="AB1215" s="32">
        <f t="shared" si="126"/>
        <v>0</v>
      </c>
      <c r="AC1215" s="31"/>
      <c r="AD1215" s="33">
        <f t="shared" si="127"/>
        <v>0</v>
      </c>
    </row>
    <row r="1216" spans="1:30" s="46" customFormat="1" hidden="1" x14ac:dyDescent="0.2">
      <c r="A1216" s="9">
        <v>2021</v>
      </c>
      <c r="B1216" s="1" t="s">
        <v>3</v>
      </c>
      <c r="C1216" s="35" t="s">
        <v>38</v>
      </c>
      <c r="D1216" s="35" t="s">
        <v>413</v>
      </c>
      <c r="E1216" s="35" t="s">
        <v>467</v>
      </c>
      <c r="F1216" s="36">
        <v>10098</v>
      </c>
      <c r="G1216" s="36">
        <v>10098</v>
      </c>
      <c r="H1216" s="36" t="s">
        <v>41</v>
      </c>
      <c r="I1216" s="36" t="s">
        <v>42</v>
      </c>
      <c r="J1216" s="36">
        <v>20600628357</v>
      </c>
      <c r="K1216" s="35" t="s">
        <v>548</v>
      </c>
      <c r="L1216" s="35"/>
      <c r="M1216" s="10" t="s">
        <v>35</v>
      </c>
      <c r="N1216" s="37">
        <v>361571</v>
      </c>
      <c r="O1216" s="10" t="s">
        <v>37</v>
      </c>
      <c r="P1216" s="38">
        <v>25.216627835683624</v>
      </c>
      <c r="Q1216" s="22">
        <f t="shared" si="128"/>
        <v>0</v>
      </c>
      <c r="R1216" s="23">
        <f t="shared" si="129"/>
        <v>30.128100000000003</v>
      </c>
      <c r="S1216" s="41">
        <v>0.13</v>
      </c>
      <c r="T1216" s="38">
        <v>34.630000000000003</v>
      </c>
      <c r="U1216" s="25">
        <f t="shared" si="130"/>
        <v>0</v>
      </c>
      <c r="V1216" s="26" t="str">
        <f t="shared" si="131"/>
        <v>1009820600628357361571</v>
      </c>
      <c r="W1216" s="44">
        <v>43831</v>
      </c>
      <c r="X1216" s="45"/>
      <c r="Y1216" s="29"/>
      <c r="Z1216" s="30">
        <f t="shared" si="132"/>
        <v>0</v>
      </c>
      <c r="AA1216" s="31"/>
      <c r="AB1216" s="32">
        <f t="shared" si="126"/>
        <v>0</v>
      </c>
      <c r="AC1216" s="31"/>
      <c r="AD1216" s="33">
        <f t="shared" si="127"/>
        <v>0</v>
      </c>
    </row>
    <row r="1217" spans="1:30" s="46" customFormat="1" hidden="1" x14ac:dyDescent="0.2">
      <c r="A1217" s="9">
        <v>2021</v>
      </c>
      <c r="B1217" s="1" t="s">
        <v>3</v>
      </c>
      <c r="C1217" s="19" t="s">
        <v>38</v>
      </c>
      <c r="D1217" s="19" t="s">
        <v>413</v>
      </c>
      <c r="E1217" s="19" t="s">
        <v>467</v>
      </c>
      <c r="F1217" s="20">
        <v>10098</v>
      </c>
      <c r="G1217" s="20">
        <v>10098</v>
      </c>
      <c r="H1217" s="20" t="s">
        <v>41</v>
      </c>
      <c r="I1217" s="20" t="s">
        <v>524</v>
      </c>
      <c r="J1217" s="20">
        <v>20601464625</v>
      </c>
      <c r="K1217" s="19" t="s">
        <v>549</v>
      </c>
      <c r="L1217" s="19" t="s">
        <v>534</v>
      </c>
      <c r="M1217" s="1" t="s">
        <v>44</v>
      </c>
      <c r="N1217" s="2">
        <v>360698</v>
      </c>
      <c r="O1217" s="1" t="s">
        <v>236</v>
      </c>
      <c r="P1217" s="3">
        <v>52.244660000000003</v>
      </c>
      <c r="Q1217" s="22">
        <f t="shared" si="128"/>
        <v>0.14305816135084426</v>
      </c>
      <c r="R1217" s="23">
        <f t="shared" si="129"/>
        <v>44.770635000000006</v>
      </c>
      <c r="S1217" s="4">
        <v>0.13</v>
      </c>
      <c r="T1217" s="3">
        <v>51.460500000000003</v>
      </c>
      <c r="U1217" s="25">
        <f t="shared" si="130"/>
        <v>7.4740249999999975</v>
      </c>
      <c r="V1217" s="26" t="str">
        <f t="shared" si="131"/>
        <v>1009820601464625360698</v>
      </c>
      <c r="W1217" s="27">
        <v>43831</v>
      </c>
      <c r="X1217" s="28"/>
      <c r="Y1217" s="29"/>
      <c r="Z1217" s="30">
        <f t="shared" si="132"/>
        <v>0</v>
      </c>
      <c r="AA1217" s="31"/>
      <c r="AB1217" s="32">
        <f t="shared" si="126"/>
        <v>0</v>
      </c>
      <c r="AC1217" s="31"/>
      <c r="AD1217" s="33">
        <f t="shared" si="127"/>
        <v>0</v>
      </c>
    </row>
    <row r="1218" spans="1:30" s="46" customFormat="1" hidden="1" x14ac:dyDescent="0.2">
      <c r="A1218" s="9">
        <v>2021</v>
      </c>
      <c r="B1218" s="1" t="s">
        <v>3</v>
      </c>
      <c r="C1218" s="19" t="s">
        <v>38</v>
      </c>
      <c r="D1218" s="19" t="s">
        <v>413</v>
      </c>
      <c r="E1218" s="19" t="s">
        <v>467</v>
      </c>
      <c r="F1218" s="20">
        <v>10098</v>
      </c>
      <c r="G1218" s="20">
        <v>10098</v>
      </c>
      <c r="H1218" s="20" t="s">
        <v>41</v>
      </c>
      <c r="I1218" s="20" t="s">
        <v>524</v>
      </c>
      <c r="J1218" s="20">
        <v>20601464625</v>
      </c>
      <c r="K1218" s="19" t="s">
        <v>549</v>
      </c>
      <c r="L1218" s="19" t="s">
        <v>534</v>
      </c>
      <c r="M1218" s="1" t="s">
        <v>44</v>
      </c>
      <c r="N1218" s="2">
        <v>361533</v>
      </c>
      <c r="O1218" s="1" t="s">
        <v>120</v>
      </c>
      <c r="P1218" s="3">
        <v>69.356111760000005</v>
      </c>
      <c r="Q1218" s="39">
        <f t="shared" si="128"/>
        <v>0.20991389786064329</v>
      </c>
      <c r="R1218" s="40">
        <f t="shared" si="129"/>
        <v>54.7973</v>
      </c>
      <c r="S1218" s="4">
        <v>0.11</v>
      </c>
      <c r="T1218" s="3">
        <v>61.57</v>
      </c>
      <c r="U1218" s="42">
        <f t="shared" si="130"/>
        <v>14.558811760000005</v>
      </c>
      <c r="V1218" s="43" t="str">
        <f t="shared" si="131"/>
        <v>1009820601464625361533</v>
      </c>
      <c r="W1218" s="27">
        <v>43831</v>
      </c>
      <c r="X1218" s="28"/>
      <c r="Y1218" s="29"/>
      <c r="Z1218" s="30">
        <f t="shared" si="132"/>
        <v>0</v>
      </c>
      <c r="AA1218" s="31"/>
      <c r="AB1218" s="32">
        <f t="shared" si="126"/>
        <v>0</v>
      </c>
      <c r="AC1218" s="31"/>
      <c r="AD1218" s="33">
        <f t="shared" si="127"/>
        <v>0</v>
      </c>
    </row>
    <row r="1219" spans="1:30" s="46" customFormat="1" hidden="1" x14ac:dyDescent="0.2">
      <c r="A1219" s="9">
        <v>2021</v>
      </c>
      <c r="B1219" s="1" t="s">
        <v>3</v>
      </c>
      <c r="C1219" s="19" t="s">
        <v>38</v>
      </c>
      <c r="D1219" s="19" t="s">
        <v>413</v>
      </c>
      <c r="E1219" s="19" t="s">
        <v>467</v>
      </c>
      <c r="F1219" s="20">
        <v>10098</v>
      </c>
      <c r="G1219" s="20">
        <v>10098</v>
      </c>
      <c r="H1219" s="20" t="s">
        <v>41</v>
      </c>
      <c r="I1219" s="20" t="s">
        <v>524</v>
      </c>
      <c r="J1219" s="20">
        <v>20601464625</v>
      </c>
      <c r="K1219" s="19" t="s">
        <v>549</v>
      </c>
      <c r="L1219" s="19" t="s">
        <v>534</v>
      </c>
      <c r="M1219" s="1" t="s">
        <v>35</v>
      </c>
      <c r="N1219" s="2">
        <v>361541</v>
      </c>
      <c r="O1219" s="1" t="s">
        <v>36</v>
      </c>
      <c r="P1219" s="3">
        <v>31.07226</v>
      </c>
      <c r="Q1219" s="22">
        <f t="shared" si="128"/>
        <v>0.14602285125060099</v>
      </c>
      <c r="R1219" s="23">
        <f t="shared" si="129"/>
        <v>26.535</v>
      </c>
      <c r="S1219" s="4">
        <v>0.13</v>
      </c>
      <c r="T1219" s="3">
        <v>30.5</v>
      </c>
      <c r="U1219" s="25">
        <f t="shared" si="130"/>
        <v>4.5372599999999998</v>
      </c>
      <c r="V1219" s="26" t="str">
        <f t="shared" si="131"/>
        <v>1009820601464625361541</v>
      </c>
      <c r="W1219" s="27">
        <v>43831</v>
      </c>
      <c r="X1219" s="28"/>
      <c r="Y1219" s="29"/>
      <c r="Z1219" s="30">
        <f t="shared" si="132"/>
        <v>0</v>
      </c>
      <c r="AA1219" s="31"/>
      <c r="AB1219" s="32">
        <f t="shared" ref="AB1219:AB1282" si="133">IFERROR(AA1219*U1219,0)</f>
        <v>0</v>
      </c>
      <c r="AC1219" s="31"/>
      <c r="AD1219" s="33">
        <f t="shared" ref="AD1219:AD1282" si="134">IFERROR(Z1219-AB1219,0)</f>
        <v>0</v>
      </c>
    </row>
    <row r="1220" spans="1:30" s="46" customFormat="1" hidden="1" x14ac:dyDescent="0.2">
      <c r="A1220" s="9">
        <v>2021</v>
      </c>
      <c r="B1220" s="1" t="s">
        <v>3</v>
      </c>
      <c r="C1220" s="35" t="s">
        <v>38</v>
      </c>
      <c r="D1220" s="35" t="s">
        <v>413</v>
      </c>
      <c r="E1220" s="35" t="s">
        <v>467</v>
      </c>
      <c r="F1220" s="36">
        <v>10098</v>
      </c>
      <c r="G1220" s="36">
        <v>10098</v>
      </c>
      <c r="H1220" s="36" t="s">
        <v>41</v>
      </c>
      <c r="I1220" s="36" t="s">
        <v>524</v>
      </c>
      <c r="J1220" s="36">
        <v>20601464625</v>
      </c>
      <c r="K1220" s="35" t="s">
        <v>549</v>
      </c>
      <c r="L1220" s="35" t="s">
        <v>534</v>
      </c>
      <c r="M1220" s="10" t="s">
        <v>35</v>
      </c>
      <c r="N1220" s="37">
        <v>361571</v>
      </c>
      <c r="O1220" s="10" t="s">
        <v>37</v>
      </c>
      <c r="P1220" s="38">
        <v>25.216627835683624</v>
      </c>
      <c r="Q1220" s="22">
        <f t="shared" si="128"/>
        <v>0</v>
      </c>
      <c r="R1220" s="23">
        <f t="shared" si="129"/>
        <v>26.535</v>
      </c>
      <c r="S1220" s="41">
        <v>0.13</v>
      </c>
      <c r="T1220" s="38">
        <v>30.5</v>
      </c>
      <c r="U1220" s="25">
        <f t="shared" si="130"/>
        <v>0</v>
      </c>
      <c r="V1220" s="26" t="str">
        <f t="shared" si="131"/>
        <v>1009820601464625361571</v>
      </c>
      <c r="W1220" s="44">
        <v>43831</v>
      </c>
      <c r="X1220" s="45"/>
      <c r="Y1220" s="29"/>
      <c r="Z1220" s="30">
        <f t="shared" si="132"/>
        <v>0</v>
      </c>
      <c r="AA1220" s="31"/>
      <c r="AB1220" s="32">
        <f t="shared" si="133"/>
        <v>0</v>
      </c>
      <c r="AC1220" s="31"/>
      <c r="AD1220" s="33">
        <f t="shared" si="134"/>
        <v>0</v>
      </c>
    </row>
    <row r="1221" spans="1:30" s="46" customFormat="1" hidden="1" x14ac:dyDescent="0.2">
      <c r="A1221" s="9">
        <v>2021</v>
      </c>
      <c r="B1221" s="1" t="s">
        <v>3</v>
      </c>
      <c r="C1221" s="19" t="s">
        <v>38</v>
      </c>
      <c r="D1221" s="19" t="s">
        <v>413</v>
      </c>
      <c r="E1221" s="19" t="s">
        <v>467</v>
      </c>
      <c r="F1221" s="20">
        <v>10098</v>
      </c>
      <c r="G1221" s="20">
        <v>10098</v>
      </c>
      <c r="H1221" s="20" t="s">
        <v>41</v>
      </c>
      <c r="I1221" s="20" t="s">
        <v>524</v>
      </c>
      <c r="J1221" s="20">
        <v>20601464625</v>
      </c>
      <c r="K1221" s="19" t="s">
        <v>549</v>
      </c>
      <c r="L1221" s="19" t="s">
        <v>534</v>
      </c>
      <c r="M1221" s="1" t="s">
        <v>74</v>
      </c>
      <c r="N1221" s="2">
        <v>371439</v>
      </c>
      <c r="O1221" s="1" t="s">
        <v>102</v>
      </c>
      <c r="P1221" s="3">
        <v>137.69</v>
      </c>
      <c r="Q1221" s="22">
        <f t="shared" si="128"/>
        <v>0.10276708548187952</v>
      </c>
      <c r="R1221" s="23">
        <f t="shared" si="129"/>
        <v>123.54</v>
      </c>
      <c r="S1221" s="4">
        <v>0.13</v>
      </c>
      <c r="T1221" s="3">
        <v>142</v>
      </c>
      <c r="U1221" s="25">
        <f t="shared" si="130"/>
        <v>14.149999999999991</v>
      </c>
      <c r="V1221" s="26" t="str">
        <f t="shared" si="131"/>
        <v>1009820601464625371439</v>
      </c>
      <c r="W1221" s="27">
        <v>43831</v>
      </c>
      <c r="X1221" s="28"/>
      <c r="Y1221" s="29"/>
      <c r="Z1221" s="30">
        <f t="shared" si="132"/>
        <v>0</v>
      </c>
      <c r="AA1221" s="31"/>
      <c r="AB1221" s="32">
        <f t="shared" si="133"/>
        <v>0</v>
      </c>
      <c r="AC1221" s="31"/>
      <c r="AD1221" s="33">
        <f t="shared" si="134"/>
        <v>0</v>
      </c>
    </row>
    <row r="1222" spans="1:30" s="46" customFormat="1" hidden="1" x14ac:dyDescent="0.2">
      <c r="A1222" s="9">
        <v>2021</v>
      </c>
      <c r="B1222" s="1" t="s">
        <v>3</v>
      </c>
      <c r="C1222" s="19" t="s">
        <v>38</v>
      </c>
      <c r="D1222" s="19" t="s">
        <v>413</v>
      </c>
      <c r="E1222" s="19" t="s">
        <v>467</v>
      </c>
      <c r="F1222" s="20">
        <v>10098</v>
      </c>
      <c r="G1222" s="20">
        <v>10098</v>
      </c>
      <c r="H1222" s="20" t="s">
        <v>41</v>
      </c>
      <c r="I1222" s="20" t="s">
        <v>524</v>
      </c>
      <c r="J1222" s="20">
        <v>20601639841</v>
      </c>
      <c r="K1222" s="19" t="s">
        <v>550</v>
      </c>
      <c r="L1222" s="19" t="s">
        <v>534</v>
      </c>
      <c r="M1222" s="1" t="s">
        <v>44</v>
      </c>
      <c r="N1222" s="2">
        <v>360698</v>
      </c>
      <c r="O1222" s="1" t="s">
        <v>236</v>
      </c>
      <c r="P1222" s="3">
        <v>52.244660000000003</v>
      </c>
      <c r="Q1222" s="22">
        <f t="shared" si="128"/>
        <v>0.14305816135084426</v>
      </c>
      <c r="R1222" s="23">
        <f t="shared" si="129"/>
        <v>44.770635000000006</v>
      </c>
      <c r="S1222" s="4">
        <v>0.13</v>
      </c>
      <c r="T1222" s="3">
        <v>51.460500000000003</v>
      </c>
      <c r="U1222" s="25">
        <f t="shared" si="130"/>
        <v>7.4740249999999975</v>
      </c>
      <c r="V1222" s="26" t="str">
        <f t="shared" si="131"/>
        <v>1009820601639841360698</v>
      </c>
      <c r="W1222" s="27">
        <v>43831</v>
      </c>
      <c r="X1222" s="28"/>
      <c r="Y1222" s="29"/>
      <c r="Z1222" s="30">
        <f t="shared" si="132"/>
        <v>0</v>
      </c>
      <c r="AA1222" s="31"/>
      <c r="AB1222" s="32">
        <f t="shared" si="133"/>
        <v>0</v>
      </c>
      <c r="AC1222" s="31"/>
      <c r="AD1222" s="33">
        <f t="shared" si="134"/>
        <v>0</v>
      </c>
    </row>
    <row r="1223" spans="1:30" s="46" customFormat="1" hidden="1" x14ac:dyDescent="0.2">
      <c r="A1223" s="9">
        <v>2021</v>
      </c>
      <c r="B1223" s="1" t="s">
        <v>3</v>
      </c>
      <c r="C1223" s="19" t="s">
        <v>38</v>
      </c>
      <c r="D1223" s="19" t="s">
        <v>413</v>
      </c>
      <c r="E1223" s="19" t="s">
        <v>467</v>
      </c>
      <c r="F1223" s="20">
        <v>10098</v>
      </c>
      <c r="G1223" s="20">
        <v>10098</v>
      </c>
      <c r="H1223" s="20" t="s">
        <v>41</v>
      </c>
      <c r="I1223" s="20" t="s">
        <v>524</v>
      </c>
      <c r="J1223" s="20">
        <v>20601639841</v>
      </c>
      <c r="K1223" s="19" t="s">
        <v>550</v>
      </c>
      <c r="L1223" s="19" t="s">
        <v>534</v>
      </c>
      <c r="M1223" s="1" t="s">
        <v>44</v>
      </c>
      <c r="N1223" s="2">
        <v>361533</v>
      </c>
      <c r="O1223" s="1" t="s">
        <v>120</v>
      </c>
      <c r="P1223" s="3">
        <v>69.356111760000005</v>
      </c>
      <c r="Q1223" s="39">
        <f t="shared" si="128"/>
        <v>0.20991389786064329</v>
      </c>
      <c r="R1223" s="40">
        <f t="shared" si="129"/>
        <v>54.7973</v>
      </c>
      <c r="S1223" s="4">
        <v>0.11</v>
      </c>
      <c r="T1223" s="3">
        <v>61.57</v>
      </c>
      <c r="U1223" s="42">
        <f t="shared" si="130"/>
        <v>14.558811760000005</v>
      </c>
      <c r="V1223" s="43" t="str">
        <f t="shared" si="131"/>
        <v>1009820601639841361533</v>
      </c>
      <c r="W1223" s="27">
        <v>43831</v>
      </c>
      <c r="X1223" s="28"/>
      <c r="Y1223" s="29"/>
      <c r="Z1223" s="30">
        <f t="shared" si="132"/>
        <v>0</v>
      </c>
      <c r="AA1223" s="31"/>
      <c r="AB1223" s="32">
        <f t="shared" si="133"/>
        <v>0</v>
      </c>
      <c r="AC1223" s="31"/>
      <c r="AD1223" s="33">
        <f t="shared" si="134"/>
        <v>0</v>
      </c>
    </row>
    <row r="1224" spans="1:30" s="46" customFormat="1" hidden="1" x14ac:dyDescent="0.2">
      <c r="A1224" s="9">
        <v>2021</v>
      </c>
      <c r="B1224" s="1" t="s">
        <v>3</v>
      </c>
      <c r="C1224" s="19" t="s">
        <v>38</v>
      </c>
      <c r="D1224" s="19" t="s">
        <v>413</v>
      </c>
      <c r="E1224" s="19" t="s">
        <v>467</v>
      </c>
      <c r="F1224" s="20">
        <v>10098</v>
      </c>
      <c r="G1224" s="20">
        <v>10098</v>
      </c>
      <c r="H1224" s="20" t="s">
        <v>41</v>
      </c>
      <c r="I1224" s="20" t="s">
        <v>524</v>
      </c>
      <c r="J1224" s="20">
        <v>20601639841</v>
      </c>
      <c r="K1224" s="19" t="s">
        <v>550</v>
      </c>
      <c r="L1224" s="19" t="s">
        <v>534</v>
      </c>
      <c r="M1224" s="1" t="s">
        <v>35</v>
      </c>
      <c r="N1224" s="2">
        <v>361541</v>
      </c>
      <c r="O1224" s="1" t="s">
        <v>36</v>
      </c>
      <c r="P1224" s="3">
        <v>31.07226</v>
      </c>
      <c r="Q1224" s="22">
        <f t="shared" si="128"/>
        <v>0.14602285125060099</v>
      </c>
      <c r="R1224" s="23">
        <f t="shared" si="129"/>
        <v>26.535</v>
      </c>
      <c r="S1224" s="4">
        <v>0.13</v>
      </c>
      <c r="T1224" s="3">
        <v>30.5</v>
      </c>
      <c r="U1224" s="25">
        <f t="shared" si="130"/>
        <v>4.5372599999999998</v>
      </c>
      <c r="V1224" s="26" t="str">
        <f t="shared" si="131"/>
        <v>1009820601639841361541</v>
      </c>
      <c r="W1224" s="27">
        <v>43831</v>
      </c>
      <c r="X1224" s="28"/>
      <c r="Y1224" s="29"/>
      <c r="Z1224" s="30">
        <f t="shared" si="132"/>
        <v>0</v>
      </c>
      <c r="AA1224" s="31"/>
      <c r="AB1224" s="32">
        <f t="shared" si="133"/>
        <v>0</v>
      </c>
      <c r="AC1224" s="31"/>
      <c r="AD1224" s="33">
        <f t="shared" si="134"/>
        <v>0</v>
      </c>
    </row>
    <row r="1225" spans="1:30" s="46" customFormat="1" hidden="1" x14ac:dyDescent="0.2">
      <c r="A1225" s="9">
        <v>2021</v>
      </c>
      <c r="B1225" s="1" t="s">
        <v>3</v>
      </c>
      <c r="C1225" s="35" t="s">
        <v>38</v>
      </c>
      <c r="D1225" s="35" t="s">
        <v>413</v>
      </c>
      <c r="E1225" s="35" t="s">
        <v>467</v>
      </c>
      <c r="F1225" s="36">
        <v>10098</v>
      </c>
      <c r="G1225" s="36">
        <v>10098</v>
      </c>
      <c r="H1225" s="36" t="s">
        <v>41</v>
      </c>
      <c r="I1225" s="36" t="s">
        <v>524</v>
      </c>
      <c r="J1225" s="36">
        <v>20601639841</v>
      </c>
      <c r="K1225" s="35" t="s">
        <v>550</v>
      </c>
      <c r="L1225" s="35" t="s">
        <v>534</v>
      </c>
      <c r="M1225" s="10" t="s">
        <v>35</v>
      </c>
      <c r="N1225" s="37">
        <v>361571</v>
      </c>
      <c r="O1225" s="10" t="s">
        <v>37</v>
      </c>
      <c r="P1225" s="38">
        <v>25.216627835683624</v>
      </c>
      <c r="Q1225" s="22">
        <f t="shared" si="128"/>
        <v>0</v>
      </c>
      <c r="R1225" s="23">
        <f t="shared" si="129"/>
        <v>26.535</v>
      </c>
      <c r="S1225" s="41">
        <v>0.13</v>
      </c>
      <c r="T1225" s="38">
        <v>30.5</v>
      </c>
      <c r="U1225" s="25">
        <f t="shared" si="130"/>
        <v>0</v>
      </c>
      <c r="V1225" s="26" t="str">
        <f t="shared" si="131"/>
        <v>1009820601639841361571</v>
      </c>
      <c r="W1225" s="44">
        <v>43831</v>
      </c>
      <c r="X1225" s="45"/>
      <c r="Y1225" s="29"/>
      <c r="Z1225" s="30">
        <f t="shared" si="132"/>
        <v>0</v>
      </c>
      <c r="AA1225" s="31"/>
      <c r="AB1225" s="32">
        <f t="shared" si="133"/>
        <v>0</v>
      </c>
      <c r="AC1225" s="31"/>
      <c r="AD1225" s="33">
        <f t="shared" si="134"/>
        <v>0</v>
      </c>
    </row>
    <row r="1226" spans="1:30" s="46" customFormat="1" hidden="1" x14ac:dyDescent="0.2">
      <c r="A1226" s="9">
        <v>2021</v>
      </c>
      <c r="B1226" s="1" t="s">
        <v>3</v>
      </c>
      <c r="C1226" s="19" t="s">
        <v>38</v>
      </c>
      <c r="D1226" s="19" t="s">
        <v>413</v>
      </c>
      <c r="E1226" s="19" t="s">
        <v>467</v>
      </c>
      <c r="F1226" s="20">
        <v>10098</v>
      </c>
      <c r="G1226" s="20">
        <v>10098</v>
      </c>
      <c r="H1226" s="20" t="s">
        <v>41</v>
      </c>
      <c r="I1226" s="20" t="s">
        <v>524</v>
      </c>
      <c r="J1226" s="20">
        <v>20601639841</v>
      </c>
      <c r="K1226" s="19" t="s">
        <v>550</v>
      </c>
      <c r="L1226" s="19" t="s">
        <v>534</v>
      </c>
      <c r="M1226" s="1" t="s">
        <v>74</v>
      </c>
      <c r="N1226" s="2">
        <v>371439</v>
      </c>
      <c r="O1226" s="1" t="s">
        <v>102</v>
      </c>
      <c r="P1226" s="3">
        <v>137.69</v>
      </c>
      <c r="Q1226" s="22">
        <f t="shared" si="128"/>
        <v>0.10276708548187952</v>
      </c>
      <c r="R1226" s="23">
        <f t="shared" si="129"/>
        <v>123.54</v>
      </c>
      <c r="S1226" s="4">
        <v>0.13</v>
      </c>
      <c r="T1226" s="3">
        <v>142</v>
      </c>
      <c r="U1226" s="25">
        <f t="shared" si="130"/>
        <v>14.149999999999991</v>
      </c>
      <c r="V1226" s="26" t="str">
        <f t="shared" si="131"/>
        <v>1009820601639841371439</v>
      </c>
      <c r="W1226" s="27">
        <v>43831</v>
      </c>
      <c r="X1226" s="28"/>
      <c r="Y1226" s="29"/>
      <c r="Z1226" s="30">
        <f t="shared" si="132"/>
        <v>0</v>
      </c>
      <c r="AA1226" s="31"/>
      <c r="AB1226" s="32">
        <f t="shared" si="133"/>
        <v>0</v>
      </c>
      <c r="AC1226" s="31"/>
      <c r="AD1226" s="33">
        <f t="shared" si="134"/>
        <v>0</v>
      </c>
    </row>
    <row r="1227" spans="1:30" s="46" customFormat="1" hidden="1" x14ac:dyDescent="0.2">
      <c r="A1227" s="9">
        <v>2021</v>
      </c>
      <c r="B1227" s="1" t="s">
        <v>3</v>
      </c>
      <c r="C1227" s="19" t="s">
        <v>38</v>
      </c>
      <c r="D1227" s="19" t="s">
        <v>413</v>
      </c>
      <c r="E1227" s="19" t="s">
        <v>467</v>
      </c>
      <c r="F1227" s="20">
        <v>10098</v>
      </c>
      <c r="G1227" s="20">
        <v>10098</v>
      </c>
      <c r="H1227" s="20" t="s">
        <v>32</v>
      </c>
      <c r="I1227" s="20" t="s">
        <v>59</v>
      </c>
      <c r="J1227" s="20">
        <v>20601685672</v>
      </c>
      <c r="K1227" s="19" t="s">
        <v>551</v>
      </c>
      <c r="L1227" s="19" t="s">
        <v>552</v>
      </c>
      <c r="M1227" s="1" t="s">
        <v>48</v>
      </c>
      <c r="N1227" s="2">
        <v>360970</v>
      </c>
      <c r="O1227" s="1" t="s">
        <v>68</v>
      </c>
      <c r="P1227" s="3">
        <v>36.393084000000002</v>
      </c>
      <c r="Q1227" s="22">
        <f t="shared" ref="Q1227:Q1290" si="135">IF(1-R1227/P1227&lt;0%,0,1-R1227/P1227)</f>
        <v>3.9158099379541622E-2</v>
      </c>
      <c r="R1227" s="23">
        <f t="shared" ref="R1227:R1290" si="136">+T1227*(100%-S1227)</f>
        <v>34.967999999999996</v>
      </c>
      <c r="S1227" s="4">
        <v>7.0000000000000007E-2</v>
      </c>
      <c r="T1227" s="3">
        <v>37.6</v>
      </c>
      <c r="U1227" s="25">
        <f t="shared" ref="U1227:U1290" si="137">+IF(P1227-R1227&lt;0,0,P1227-R1227)</f>
        <v>1.4250840000000053</v>
      </c>
      <c r="V1227" s="26" t="str">
        <f t="shared" ref="V1227:V1290" si="138">+CONCATENATE(G1227,J1227,N1227)</f>
        <v>1009820601685672360970</v>
      </c>
      <c r="W1227" s="27">
        <v>43831</v>
      </c>
      <c r="X1227" s="28"/>
      <c r="Y1227" s="29"/>
      <c r="Z1227" s="30">
        <f t="shared" ref="Z1227:Z1290" si="139">IFERROR(U1227*Y1227,0)</f>
        <v>0</v>
      </c>
      <c r="AA1227" s="31"/>
      <c r="AB1227" s="32">
        <f t="shared" si="133"/>
        <v>0</v>
      </c>
      <c r="AC1227" s="31"/>
      <c r="AD1227" s="33">
        <f t="shared" si="134"/>
        <v>0</v>
      </c>
    </row>
    <row r="1228" spans="1:30" s="46" customFormat="1" hidden="1" x14ac:dyDescent="0.2">
      <c r="A1228" s="9">
        <v>2021</v>
      </c>
      <c r="B1228" s="1" t="s">
        <v>3</v>
      </c>
      <c r="C1228" s="19" t="s">
        <v>38</v>
      </c>
      <c r="D1228" s="19" t="s">
        <v>413</v>
      </c>
      <c r="E1228" s="19" t="s">
        <v>467</v>
      </c>
      <c r="F1228" s="20">
        <v>10098</v>
      </c>
      <c r="G1228" s="20">
        <v>10098</v>
      </c>
      <c r="H1228" s="20" t="s">
        <v>32</v>
      </c>
      <c r="I1228" s="20" t="s">
        <v>59</v>
      </c>
      <c r="J1228" s="20">
        <v>20601685672</v>
      </c>
      <c r="K1228" s="19" t="s">
        <v>551</v>
      </c>
      <c r="L1228" s="19" t="s">
        <v>552</v>
      </c>
      <c r="M1228" s="1" t="s">
        <v>44</v>
      </c>
      <c r="N1228" s="2">
        <v>361179</v>
      </c>
      <c r="O1228" s="1" t="s">
        <v>58</v>
      </c>
      <c r="P1228" s="3">
        <v>100.729512</v>
      </c>
      <c r="Q1228" s="22">
        <f t="shared" si="135"/>
        <v>0.10036296016206248</v>
      </c>
      <c r="R1228" s="23">
        <f t="shared" si="136"/>
        <v>90.62</v>
      </c>
      <c r="S1228" s="4">
        <v>0.08</v>
      </c>
      <c r="T1228" s="3">
        <v>98.5</v>
      </c>
      <c r="U1228" s="25">
        <f t="shared" si="137"/>
        <v>10.109511999999995</v>
      </c>
      <c r="V1228" s="26" t="str">
        <f t="shared" si="138"/>
        <v>1009820601685672361179</v>
      </c>
      <c r="W1228" s="27">
        <v>43831</v>
      </c>
      <c r="X1228" s="28"/>
      <c r="Y1228" s="29"/>
      <c r="Z1228" s="30">
        <f t="shared" si="139"/>
        <v>0</v>
      </c>
      <c r="AA1228" s="31"/>
      <c r="AB1228" s="32">
        <f t="shared" si="133"/>
        <v>0</v>
      </c>
      <c r="AC1228" s="31"/>
      <c r="AD1228" s="33">
        <f t="shared" si="134"/>
        <v>0</v>
      </c>
    </row>
    <row r="1229" spans="1:30" s="46" customFormat="1" hidden="1" x14ac:dyDescent="0.2">
      <c r="A1229" s="9">
        <v>2021</v>
      </c>
      <c r="B1229" s="1" t="s">
        <v>3</v>
      </c>
      <c r="C1229" s="19" t="s">
        <v>38</v>
      </c>
      <c r="D1229" s="19" t="s">
        <v>413</v>
      </c>
      <c r="E1229" s="19" t="s">
        <v>467</v>
      </c>
      <c r="F1229" s="20">
        <v>10098</v>
      </c>
      <c r="G1229" s="20">
        <v>10098</v>
      </c>
      <c r="H1229" s="20" t="s">
        <v>32</v>
      </c>
      <c r="I1229" s="20" t="s">
        <v>59</v>
      </c>
      <c r="J1229" s="20">
        <v>20601685672</v>
      </c>
      <c r="K1229" s="19" t="s">
        <v>551</v>
      </c>
      <c r="L1229" s="19" t="s">
        <v>552</v>
      </c>
      <c r="M1229" s="1" t="s">
        <v>35</v>
      </c>
      <c r="N1229" s="2">
        <v>361377</v>
      </c>
      <c r="O1229" s="1" t="s">
        <v>83</v>
      </c>
      <c r="P1229" s="3">
        <v>53.654772600000001</v>
      </c>
      <c r="Q1229" s="22">
        <f t="shared" si="135"/>
        <v>0.14952579633148977</v>
      </c>
      <c r="R1229" s="23">
        <f t="shared" si="136"/>
        <v>45.632000000000005</v>
      </c>
      <c r="S1229" s="4">
        <v>0.08</v>
      </c>
      <c r="T1229" s="3">
        <v>49.6</v>
      </c>
      <c r="U1229" s="25">
        <f t="shared" si="137"/>
        <v>8.0227725999999961</v>
      </c>
      <c r="V1229" s="26" t="str">
        <f t="shared" si="138"/>
        <v>1009820601685672361377</v>
      </c>
      <c r="W1229" s="27">
        <v>43831</v>
      </c>
      <c r="X1229" s="28"/>
      <c r="Y1229" s="29"/>
      <c r="Z1229" s="30">
        <f t="shared" si="139"/>
        <v>0</v>
      </c>
      <c r="AA1229" s="31"/>
      <c r="AB1229" s="32">
        <f t="shared" si="133"/>
        <v>0</v>
      </c>
      <c r="AC1229" s="31"/>
      <c r="AD1229" s="33">
        <f t="shared" si="134"/>
        <v>0</v>
      </c>
    </row>
    <row r="1230" spans="1:30" s="46" customFormat="1" hidden="1" x14ac:dyDescent="0.2">
      <c r="A1230" s="9">
        <v>2021</v>
      </c>
      <c r="B1230" s="1" t="s">
        <v>3</v>
      </c>
      <c r="C1230" s="19" t="s">
        <v>38</v>
      </c>
      <c r="D1230" s="19" t="s">
        <v>413</v>
      </c>
      <c r="E1230" s="19" t="s">
        <v>467</v>
      </c>
      <c r="F1230" s="20">
        <v>10098</v>
      </c>
      <c r="G1230" s="20">
        <v>10098</v>
      </c>
      <c r="H1230" s="20" t="s">
        <v>32</v>
      </c>
      <c r="I1230" s="20" t="s">
        <v>59</v>
      </c>
      <c r="J1230" s="20">
        <v>20601685672</v>
      </c>
      <c r="K1230" s="19" t="s">
        <v>551</v>
      </c>
      <c r="L1230" s="19" t="s">
        <v>552</v>
      </c>
      <c r="M1230" s="1" t="s">
        <v>35</v>
      </c>
      <c r="N1230" s="2">
        <v>361432</v>
      </c>
      <c r="O1230" s="1" t="s">
        <v>553</v>
      </c>
      <c r="P1230" s="3">
        <v>54.1</v>
      </c>
      <c r="Q1230" s="22">
        <f t="shared" si="135"/>
        <v>0.1004066543438078</v>
      </c>
      <c r="R1230" s="23">
        <f t="shared" si="136"/>
        <v>48.667999999999999</v>
      </c>
      <c r="S1230" s="4">
        <v>0.08</v>
      </c>
      <c r="T1230" s="3">
        <v>52.9</v>
      </c>
      <c r="U1230" s="25">
        <f t="shared" si="137"/>
        <v>5.4320000000000022</v>
      </c>
      <c r="V1230" s="26" t="str">
        <f t="shared" si="138"/>
        <v>1009820601685672361432</v>
      </c>
      <c r="W1230" s="27">
        <v>43831</v>
      </c>
      <c r="X1230" s="28"/>
      <c r="Y1230" s="29"/>
      <c r="Z1230" s="30">
        <f t="shared" si="139"/>
        <v>0</v>
      </c>
      <c r="AA1230" s="31"/>
      <c r="AB1230" s="32">
        <f t="shared" si="133"/>
        <v>0</v>
      </c>
      <c r="AC1230" s="31"/>
      <c r="AD1230" s="33">
        <f t="shared" si="134"/>
        <v>0</v>
      </c>
    </row>
    <row r="1231" spans="1:30" s="46" customFormat="1" hidden="1" x14ac:dyDescent="0.2">
      <c r="A1231" s="9">
        <v>2021</v>
      </c>
      <c r="B1231" s="1" t="s">
        <v>3</v>
      </c>
      <c r="C1231" s="19" t="s">
        <v>38</v>
      </c>
      <c r="D1231" s="19" t="s">
        <v>413</v>
      </c>
      <c r="E1231" s="19" t="s">
        <v>467</v>
      </c>
      <c r="F1231" s="20">
        <v>10098</v>
      </c>
      <c r="G1231" s="20">
        <v>10098</v>
      </c>
      <c r="H1231" s="20" t="s">
        <v>32</v>
      </c>
      <c r="I1231" s="20" t="s">
        <v>59</v>
      </c>
      <c r="J1231" s="20">
        <v>20601685672</v>
      </c>
      <c r="K1231" s="19" t="s">
        <v>551</v>
      </c>
      <c r="L1231" s="19" t="s">
        <v>552</v>
      </c>
      <c r="M1231" s="1" t="s">
        <v>86</v>
      </c>
      <c r="N1231" s="2">
        <v>361445</v>
      </c>
      <c r="O1231" s="1" t="s">
        <v>87</v>
      </c>
      <c r="P1231" s="3">
        <v>96</v>
      </c>
      <c r="Q1231" s="22">
        <f t="shared" si="135"/>
        <v>6.9999999999999951E-2</v>
      </c>
      <c r="R1231" s="23">
        <f t="shared" si="136"/>
        <v>89.28</v>
      </c>
      <c r="S1231" s="4">
        <v>7.0000000000000007E-2</v>
      </c>
      <c r="T1231" s="3">
        <v>96</v>
      </c>
      <c r="U1231" s="25">
        <f t="shared" si="137"/>
        <v>6.7199999999999989</v>
      </c>
      <c r="V1231" s="26" t="str">
        <f t="shared" si="138"/>
        <v>1009820601685672361445</v>
      </c>
      <c r="W1231" s="27">
        <v>43831</v>
      </c>
      <c r="X1231" s="28"/>
      <c r="Y1231" s="29"/>
      <c r="Z1231" s="30">
        <f t="shared" si="139"/>
        <v>0</v>
      </c>
      <c r="AA1231" s="31"/>
      <c r="AB1231" s="32">
        <f t="shared" si="133"/>
        <v>0</v>
      </c>
      <c r="AC1231" s="31"/>
      <c r="AD1231" s="33">
        <f t="shared" si="134"/>
        <v>0</v>
      </c>
    </row>
    <row r="1232" spans="1:30" s="46" customFormat="1" hidden="1" x14ac:dyDescent="0.2">
      <c r="A1232" s="9">
        <v>2021</v>
      </c>
      <c r="B1232" s="1" t="s">
        <v>3</v>
      </c>
      <c r="C1232" s="19" t="s">
        <v>38</v>
      </c>
      <c r="D1232" s="19" t="s">
        <v>413</v>
      </c>
      <c r="E1232" s="19" t="s">
        <v>467</v>
      </c>
      <c r="F1232" s="20">
        <v>10098</v>
      </c>
      <c r="G1232" s="20">
        <v>10098</v>
      </c>
      <c r="H1232" s="20" t="s">
        <v>32</v>
      </c>
      <c r="I1232" s="20" t="s">
        <v>59</v>
      </c>
      <c r="J1232" s="20">
        <v>20601685672</v>
      </c>
      <c r="K1232" s="19" t="s">
        <v>551</v>
      </c>
      <c r="L1232" s="19" t="s">
        <v>552</v>
      </c>
      <c r="M1232" s="1" t="s">
        <v>48</v>
      </c>
      <c r="N1232" s="2">
        <v>361450</v>
      </c>
      <c r="O1232" s="1" t="s">
        <v>153</v>
      </c>
      <c r="P1232" s="3">
        <v>22.1</v>
      </c>
      <c r="Q1232" s="22">
        <f t="shared" si="135"/>
        <v>0.22153846153846157</v>
      </c>
      <c r="R1232" s="23">
        <f t="shared" si="136"/>
        <v>17.204000000000001</v>
      </c>
      <c r="S1232" s="4">
        <v>0.08</v>
      </c>
      <c r="T1232" s="3">
        <v>18.7</v>
      </c>
      <c r="U1232" s="25">
        <f t="shared" si="137"/>
        <v>4.8960000000000008</v>
      </c>
      <c r="V1232" s="26" t="str">
        <f t="shared" si="138"/>
        <v>1009820601685672361450</v>
      </c>
      <c r="W1232" s="27">
        <v>43831</v>
      </c>
      <c r="X1232" s="28"/>
      <c r="Y1232" s="29"/>
      <c r="Z1232" s="30">
        <f t="shared" si="139"/>
        <v>0</v>
      </c>
      <c r="AA1232" s="31"/>
      <c r="AB1232" s="32">
        <f t="shared" si="133"/>
        <v>0</v>
      </c>
      <c r="AC1232" s="31"/>
      <c r="AD1232" s="33">
        <f t="shared" si="134"/>
        <v>0</v>
      </c>
    </row>
    <row r="1233" spans="1:30" s="46" customFormat="1" hidden="1" x14ac:dyDescent="0.2">
      <c r="A1233" s="9">
        <v>2021</v>
      </c>
      <c r="B1233" s="1" t="s">
        <v>3</v>
      </c>
      <c r="C1233" s="19" t="s">
        <v>38</v>
      </c>
      <c r="D1233" s="19" t="s">
        <v>413</v>
      </c>
      <c r="E1233" s="19" t="s">
        <v>467</v>
      </c>
      <c r="F1233" s="20">
        <v>10098</v>
      </c>
      <c r="G1233" s="20">
        <v>10098</v>
      </c>
      <c r="H1233" s="20" t="s">
        <v>32</v>
      </c>
      <c r="I1233" s="20" t="s">
        <v>59</v>
      </c>
      <c r="J1233" s="20">
        <v>20601685672</v>
      </c>
      <c r="K1233" s="19" t="s">
        <v>551</v>
      </c>
      <c r="L1233" s="19" t="s">
        <v>552</v>
      </c>
      <c r="M1233" s="1" t="s">
        <v>44</v>
      </c>
      <c r="N1233" s="2">
        <v>361530</v>
      </c>
      <c r="O1233" s="1" t="s">
        <v>192</v>
      </c>
      <c r="P1233" s="3">
        <v>114.948756</v>
      </c>
      <c r="Q1233" s="22">
        <f t="shared" si="135"/>
        <v>4.9959270546607759E-2</v>
      </c>
      <c r="R1233" s="23">
        <f t="shared" si="136"/>
        <v>109.206</v>
      </c>
      <c r="S1233" s="4">
        <v>0.1</v>
      </c>
      <c r="T1233" s="3">
        <v>121.34</v>
      </c>
      <c r="U1233" s="25">
        <f t="shared" si="137"/>
        <v>5.742756</v>
      </c>
      <c r="V1233" s="26" t="str">
        <f t="shared" si="138"/>
        <v>1009820601685672361530</v>
      </c>
      <c r="W1233" s="27">
        <v>43831</v>
      </c>
      <c r="X1233" s="28"/>
      <c r="Y1233" s="29"/>
      <c r="Z1233" s="30">
        <f t="shared" si="139"/>
        <v>0</v>
      </c>
      <c r="AA1233" s="31"/>
      <c r="AB1233" s="32">
        <f t="shared" si="133"/>
        <v>0</v>
      </c>
      <c r="AC1233" s="31"/>
      <c r="AD1233" s="33">
        <f t="shared" si="134"/>
        <v>0</v>
      </c>
    </row>
    <row r="1234" spans="1:30" s="46" customFormat="1" hidden="1" x14ac:dyDescent="0.2">
      <c r="A1234" s="9">
        <v>2021</v>
      </c>
      <c r="B1234" s="1" t="s">
        <v>3</v>
      </c>
      <c r="C1234" s="19" t="s">
        <v>38</v>
      </c>
      <c r="D1234" s="19" t="s">
        <v>413</v>
      </c>
      <c r="E1234" s="19" t="s">
        <v>467</v>
      </c>
      <c r="F1234" s="20">
        <v>10098</v>
      </c>
      <c r="G1234" s="20">
        <v>10098</v>
      </c>
      <c r="H1234" s="20" t="s">
        <v>32</v>
      </c>
      <c r="I1234" s="20" t="s">
        <v>59</v>
      </c>
      <c r="J1234" s="20">
        <v>20601685672</v>
      </c>
      <c r="K1234" s="19" t="s">
        <v>551</v>
      </c>
      <c r="L1234" s="19" t="s">
        <v>552</v>
      </c>
      <c r="M1234" s="1" t="s">
        <v>44</v>
      </c>
      <c r="N1234" s="2">
        <v>361531</v>
      </c>
      <c r="O1234" s="1" t="s">
        <v>72</v>
      </c>
      <c r="P1234" s="3">
        <v>111.5301096</v>
      </c>
      <c r="Q1234" s="22">
        <f t="shared" si="135"/>
        <v>0.26007424994048423</v>
      </c>
      <c r="R1234" s="23">
        <f t="shared" si="136"/>
        <v>82.524000000000001</v>
      </c>
      <c r="S1234" s="4">
        <v>0.08</v>
      </c>
      <c r="T1234" s="3">
        <v>89.7</v>
      </c>
      <c r="U1234" s="25">
        <f t="shared" si="137"/>
        <v>29.006109600000002</v>
      </c>
      <c r="V1234" s="26" t="str">
        <f t="shared" si="138"/>
        <v>1009820601685672361531</v>
      </c>
      <c r="W1234" s="27">
        <v>43831</v>
      </c>
      <c r="X1234" s="28"/>
      <c r="Y1234" s="29"/>
      <c r="Z1234" s="30">
        <f t="shared" si="139"/>
        <v>0</v>
      </c>
      <c r="AA1234" s="31"/>
      <c r="AB1234" s="32">
        <f t="shared" si="133"/>
        <v>0</v>
      </c>
      <c r="AC1234" s="31"/>
      <c r="AD1234" s="33">
        <f t="shared" si="134"/>
        <v>0</v>
      </c>
    </row>
    <row r="1235" spans="1:30" s="46" customFormat="1" hidden="1" x14ac:dyDescent="0.2">
      <c r="A1235" s="9">
        <v>2021</v>
      </c>
      <c r="B1235" s="1" t="s">
        <v>3</v>
      </c>
      <c r="C1235" s="19" t="s">
        <v>38</v>
      </c>
      <c r="D1235" s="19" t="s">
        <v>413</v>
      </c>
      <c r="E1235" s="19" t="s">
        <v>467</v>
      </c>
      <c r="F1235" s="20">
        <v>10098</v>
      </c>
      <c r="G1235" s="20">
        <v>10098</v>
      </c>
      <c r="H1235" s="20" t="s">
        <v>32</v>
      </c>
      <c r="I1235" s="20" t="s">
        <v>59</v>
      </c>
      <c r="J1235" s="20">
        <v>20601685672</v>
      </c>
      <c r="K1235" s="19" t="s">
        <v>551</v>
      </c>
      <c r="L1235" s="19" t="s">
        <v>552</v>
      </c>
      <c r="M1235" s="1" t="s">
        <v>44</v>
      </c>
      <c r="N1235" s="2">
        <v>361532</v>
      </c>
      <c r="O1235" s="1" t="s">
        <v>45</v>
      </c>
      <c r="P1235" s="3">
        <v>24.870425957550601</v>
      </c>
      <c r="Q1235" s="22">
        <f t="shared" si="135"/>
        <v>0.180014044198201</v>
      </c>
      <c r="R1235" s="23">
        <f t="shared" si="136"/>
        <v>20.393400000000003</v>
      </c>
      <c r="S1235" s="4">
        <v>0.08</v>
      </c>
      <c r="T1235" s="3">
        <v>22.166739130434784</v>
      </c>
      <c r="U1235" s="25">
        <f t="shared" si="137"/>
        <v>4.4770259575505982</v>
      </c>
      <c r="V1235" s="26" t="str">
        <f t="shared" si="138"/>
        <v>1009820601685672361532</v>
      </c>
      <c r="W1235" s="27">
        <v>43831</v>
      </c>
      <c r="X1235" s="28"/>
      <c r="Y1235" s="29"/>
      <c r="Z1235" s="30">
        <f t="shared" si="139"/>
        <v>0</v>
      </c>
      <c r="AA1235" s="31"/>
      <c r="AB1235" s="32">
        <f t="shared" si="133"/>
        <v>0</v>
      </c>
      <c r="AC1235" s="31"/>
      <c r="AD1235" s="33">
        <f t="shared" si="134"/>
        <v>0</v>
      </c>
    </row>
    <row r="1236" spans="1:30" s="46" customFormat="1" hidden="1" x14ac:dyDescent="0.2">
      <c r="A1236" s="9">
        <v>2021</v>
      </c>
      <c r="B1236" s="1" t="s">
        <v>3</v>
      </c>
      <c r="C1236" s="19" t="s">
        <v>38</v>
      </c>
      <c r="D1236" s="19" t="s">
        <v>413</v>
      </c>
      <c r="E1236" s="19" t="s">
        <v>467</v>
      </c>
      <c r="F1236" s="20">
        <v>10098</v>
      </c>
      <c r="G1236" s="20">
        <v>10098</v>
      </c>
      <c r="H1236" s="20" t="s">
        <v>32</v>
      </c>
      <c r="I1236" s="20" t="s">
        <v>59</v>
      </c>
      <c r="J1236" s="20">
        <v>20601685672</v>
      </c>
      <c r="K1236" s="19" t="s">
        <v>551</v>
      </c>
      <c r="L1236" s="19" t="s">
        <v>552</v>
      </c>
      <c r="M1236" s="1" t="s">
        <v>44</v>
      </c>
      <c r="N1236" s="2">
        <v>361535</v>
      </c>
      <c r="O1236" s="1" t="s">
        <v>63</v>
      </c>
      <c r="P1236" s="3">
        <v>40.678559999999997</v>
      </c>
      <c r="Q1236" s="22">
        <f t="shared" si="135"/>
        <v>0.23104456008275609</v>
      </c>
      <c r="R1236" s="23">
        <f t="shared" si="136"/>
        <v>31.28</v>
      </c>
      <c r="S1236" s="4">
        <v>0.08</v>
      </c>
      <c r="T1236" s="3">
        <v>34</v>
      </c>
      <c r="U1236" s="25">
        <f t="shared" si="137"/>
        <v>9.3985599999999963</v>
      </c>
      <c r="V1236" s="26" t="str">
        <f t="shared" si="138"/>
        <v>1009820601685672361535</v>
      </c>
      <c r="W1236" s="27">
        <v>43831</v>
      </c>
      <c r="X1236" s="28"/>
      <c r="Y1236" s="29"/>
      <c r="Z1236" s="30">
        <f t="shared" si="139"/>
        <v>0</v>
      </c>
      <c r="AA1236" s="31"/>
      <c r="AB1236" s="32">
        <f t="shared" si="133"/>
        <v>0</v>
      </c>
      <c r="AC1236" s="31"/>
      <c r="AD1236" s="33">
        <f t="shared" si="134"/>
        <v>0</v>
      </c>
    </row>
    <row r="1237" spans="1:30" s="46" customFormat="1" hidden="1" x14ac:dyDescent="0.2">
      <c r="A1237" s="9">
        <v>2021</v>
      </c>
      <c r="B1237" s="1" t="s">
        <v>3</v>
      </c>
      <c r="C1237" s="19" t="s">
        <v>38</v>
      </c>
      <c r="D1237" s="19" t="s">
        <v>413</v>
      </c>
      <c r="E1237" s="19" t="s">
        <v>467</v>
      </c>
      <c r="F1237" s="20">
        <v>10098</v>
      </c>
      <c r="G1237" s="20">
        <v>10098</v>
      </c>
      <c r="H1237" s="20" t="s">
        <v>32</v>
      </c>
      <c r="I1237" s="20" t="s">
        <v>59</v>
      </c>
      <c r="J1237" s="20">
        <v>20601685672</v>
      </c>
      <c r="K1237" s="19" t="s">
        <v>551</v>
      </c>
      <c r="L1237" s="19" t="s">
        <v>552</v>
      </c>
      <c r="M1237" s="1" t="s">
        <v>35</v>
      </c>
      <c r="N1237" s="2">
        <v>361540</v>
      </c>
      <c r="O1237" s="1" t="s">
        <v>73</v>
      </c>
      <c r="P1237" s="3">
        <v>51.192744407999996</v>
      </c>
      <c r="Q1237" s="22">
        <f t="shared" si="135"/>
        <v>0.1805088692716369</v>
      </c>
      <c r="R1237" s="23">
        <f t="shared" si="136"/>
        <v>41.952000000000005</v>
      </c>
      <c r="S1237" s="4">
        <v>0.08</v>
      </c>
      <c r="T1237" s="3">
        <v>45.6</v>
      </c>
      <c r="U1237" s="25">
        <f t="shared" si="137"/>
        <v>9.2407444079999905</v>
      </c>
      <c r="V1237" s="26" t="str">
        <f t="shared" si="138"/>
        <v>1009820601685672361540</v>
      </c>
      <c r="W1237" s="27">
        <v>43831</v>
      </c>
      <c r="X1237" s="28"/>
      <c r="Y1237" s="29"/>
      <c r="Z1237" s="30">
        <f t="shared" si="139"/>
        <v>0</v>
      </c>
      <c r="AA1237" s="31"/>
      <c r="AB1237" s="32">
        <f t="shared" si="133"/>
        <v>0</v>
      </c>
      <c r="AC1237" s="31"/>
      <c r="AD1237" s="33">
        <f t="shared" si="134"/>
        <v>0</v>
      </c>
    </row>
    <row r="1238" spans="1:30" s="46" customFormat="1" hidden="1" x14ac:dyDescent="0.2">
      <c r="A1238" s="9">
        <v>2021</v>
      </c>
      <c r="B1238" s="1" t="s">
        <v>3</v>
      </c>
      <c r="C1238" s="19" t="s">
        <v>38</v>
      </c>
      <c r="D1238" s="19" t="s">
        <v>413</v>
      </c>
      <c r="E1238" s="19" t="s">
        <v>467</v>
      </c>
      <c r="F1238" s="20">
        <v>10098</v>
      </c>
      <c r="G1238" s="20">
        <v>10098</v>
      </c>
      <c r="H1238" s="20" t="s">
        <v>32</v>
      </c>
      <c r="I1238" s="20" t="s">
        <v>59</v>
      </c>
      <c r="J1238" s="20">
        <v>20601685672</v>
      </c>
      <c r="K1238" s="19" t="s">
        <v>551</v>
      </c>
      <c r="L1238" s="19" t="s">
        <v>552</v>
      </c>
      <c r="M1238" s="1" t="s">
        <v>35</v>
      </c>
      <c r="N1238" s="2">
        <v>361541</v>
      </c>
      <c r="O1238" s="1" t="s">
        <v>36</v>
      </c>
      <c r="P1238" s="3">
        <v>31.07226</v>
      </c>
      <c r="Q1238" s="22">
        <f t="shared" si="135"/>
        <v>0.15912135132751848</v>
      </c>
      <c r="R1238" s="23">
        <f t="shared" si="136"/>
        <v>26.128</v>
      </c>
      <c r="S1238" s="4">
        <v>0.08</v>
      </c>
      <c r="T1238" s="3">
        <v>28.4</v>
      </c>
      <c r="U1238" s="25">
        <f t="shared" si="137"/>
        <v>4.9442599999999999</v>
      </c>
      <c r="V1238" s="26" t="str">
        <f t="shared" si="138"/>
        <v>1009820601685672361541</v>
      </c>
      <c r="W1238" s="27">
        <v>43831</v>
      </c>
      <c r="X1238" s="28"/>
      <c r="Y1238" s="29"/>
      <c r="Z1238" s="30">
        <f t="shared" si="139"/>
        <v>0</v>
      </c>
      <c r="AA1238" s="31"/>
      <c r="AB1238" s="32">
        <f t="shared" si="133"/>
        <v>0</v>
      </c>
      <c r="AC1238" s="31"/>
      <c r="AD1238" s="33">
        <f t="shared" si="134"/>
        <v>0</v>
      </c>
    </row>
    <row r="1239" spans="1:30" s="46" customFormat="1" hidden="1" x14ac:dyDescent="0.2">
      <c r="A1239" s="9">
        <v>2021</v>
      </c>
      <c r="B1239" s="1" t="s">
        <v>3</v>
      </c>
      <c r="C1239" s="35" t="s">
        <v>38</v>
      </c>
      <c r="D1239" s="35" t="s">
        <v>413</v>
      </c>
      <c r="E1239" s="35" t="s">
        <v>467</v>
      </c>
      <c r="F1239" s="36">
        <v>10098</v>
      </c>
      <c r="G1239" s="36">
        <v>10098</v>
      </c>
      <c r="H1239" s="36" t="s">
        <v>32</v>
      </c>
      <c r="I1239" s="36" t="s">
        <v>59</v>
      </c>
      <c r="J1239" s="36">
        <v>20601685672</v>
      </c>
      <c r="K1239" s="35" t="s">
        <v>551</v>
      </c>
      <c r="L1239" s="35" t="s">
        <v>552</v>
      </c>
      <c r="M1239" s="10" t="s">
        <v>44</v>
      </c>
      <c r="N1239" s="37">
        <v>361569</v>
      </c>
      <c r="O1239" s="10" t="s">
        <v>64</v>
      </c>
      <c r="P1239" s="38">
        <v>24.49</v>
      </c>
      <c r="Q1239" s="39">
        <f t="shared" si="135"/>
        <v>0</v>
      </c>
      <c r="R1239" s="40">
        <f t="shared" si="136"/>
        <v>31.28</v>
      </c>
      <c r="S1239" s="41">
        <v>0.08</v>
      </c>
      <c r="T1239" s="38">
        <v>34</v>
      </c>
      <c r="U1239" s="42">
        <f t="shared" si="137"/>
        <v>0</v>
      </c>
      <c r="V1239" s="43" t="str">
        <f t="shared" si="138"/>
        <v>1009820601685672361569</v>
      </c>
      <c r="W1239" s="44">
        <v>43831</v>
      </c>
      <c r="X1239" s="45"/>
      <c r="Y1239" s="29"/>
      <c r="Z1239" s="30">
        <f t="shared" si="139"/>
        <v>0</v>
      </c>
      <c r="AA1239" s="31"/>
      <c r="AB1239" s="32">
        <f t="shared" si="133"/>
        <v>0</v>
      </c>
      <c r="AC1239" s="31"/>
      <c r="AD1239" s="33">
        <f t="shared" si="134"/>
        <v>0</v>
      </c>
    </row>
    <row r="1240" spans="1:30" s="46" customFormat="1" hidden="1" x14ac:dyDescent="0.2">
      <c r="A1240" s="9">
        <v>2021</v>
      </c>
      <c r="B1240" s="1" t="s">
        <v>3</v>
      </c>
      <c r="C1240" s="35" t="s">
        <v>38</v>
      </c>
      <c r="D1240" s="35" t="s">
        <v>413</v>
      </c>
      <c r="E1240" s="35" t="s">
        <v>467</v>
      </c>
      <c r="F1240" s="36">
        <v>10098</v>
      </c>
      <c r="G1240" s="36">
        <v>10098</v>
      </c>
      <c r="H1240" s="36" t="s">
        <v>32</v>
      </c>
      <c r="I1240" s="36" t="s">
        <v>59</v>
      </c>
      <c r="J1240" s="36">
        <v>20601685672</v>
      </c>
      <c r="K1240" s="35" t="s">
        <v>551</v>
      </c>
      <c r="L1240" s="35" t="s">
        <v>552</v>
      </c>
      <c r="M1240" s="10" t="s">
        <v>35</v>
      </c>
      <c r="N1240" s="37">
        <v>361571</v>
      </c>
      <c r="O1240" s="10" t="s">
        <v>37</v>
      </c>
      <c r="P1240" s="38">
        <v>25.216627835683624</v>
      </c>
      <c r="Q1240" s="39">
        <f t="shared" si="135"/>
        <v>0</v>
      </c>
      <c r="R1240" s="40">
        <f t="shared" si="136"/>
        <v>26.128</v>
      </c>
      <c r="S1240" s="41">
        <v>0.08</v>
      </c>
      <c r="T1240" s="38">
        <v>28.4</v>
      </c>
      <c r="U1240" s="42">
        <f t="shared" si="137"/>
        <v>0</v>
      </c>
      <c r="V1240" s="43" t="str">
        <f t="shared" si="138"/>
        <v>1009820601685672361571</v>
      </c>
      <c r="W1240" s="44">
        <v>43831</v>
      </c>
      <c r="X1240" s="45"/>
      <c r="Y1240" s="29"/>
      <c r="Z1240" s="30">
        <f t="shared" si="139"/>
        <v>0</v>
      </c>
      <c r="AA1240" s="31"/>
      <c r="AB1240" s="32">
        <f t="shared" si="133"/>
        <v>0</v>
      </c>
      <c r="AC1240" s="31"/>
      <c r="AD1240" s="33">
        <f t="shared" si="134"/>
        <v>0</v>
      </c>
    </row>
    <row r="1241" spans="1:30" s="46" customFormat="1" hidden="1" x14ac:dyDescent="0.2">
      <c r="A1241" s="9">
        <v>2021</v>
      </c>
      <c r="B1241" s="1" t="s">
        <v>3</v>
      </c>
      <c r="C1241" s="19" t="s">
        <v>38</v>
      </c>
      <c r="D1241" s="19" t="s">
        <v>413</v>
      </c>
      <c r="E1241" s="19" t="s">
        <v>467</v>
      </c>
      <c r="F1241" s="20">
        <v>10098</v>
      </c>
      <c r="G1241" s="20">
        <v>10098</v>
      </c>
      <c r="H1241" s="20" t="s">
        <v>32</v>
      </c>
      <c r="I1241" s="20" t="s">
        <v>59</v>
      </c>
      <c r="J1241" s="20">
        <v>20601685672</v>
      </c>
      <c r="K1241" s="19" t="s">
        <v>551</v>
      </c>
      <c r="L1241" s="19" t="s">
        <v>552</v>
      </c>
      <c r="M1241" s="1" t="s">
        <v>74</v>
      </c>
      <c r="N1241" s="2">
        <v>370040</v>
      </c>
      <c r="O1241" s="1" t="s">
        <v>89</v>
      </c>
      <c r="P1241" s="3">
        <v>173.88983664</v>
      </c>
      <c r="Q1241" s="22">
        <f t="shared" si="135"/>
        <v>0.14000724315132107</v>
      </c>
      <c r="R1241" s="23">
        <f t="shared" si="136"/>
        <v>149.54400000000001</v>
      </c>
      <c r="S1241" s="4">
        <v>7.0000000000000007E-2</v>
      </c>
      <c r="T1241" s="3">
        <v>160.80000000000001</v>
      </c>
      <c r="U1241" s="25">
        <f t="shared" si="137"/>
        <v>24.345836639999987</v>
      </c>
      <c r="V1241" s="26" t="str">
        <f t="shared" si="138"/>
        <v>1009820601685672370040</v>
      </c>
      <c r="W1241" s="27">
        <v>43831</v>
      </c>
      <c r="X1241" s="28"/>
      <c r="Y1241" s="29"/>
      <c r="Z1241" s="30">
        <f t="shared" si="139"/>
        <v>0</v>
      </c>
      <c r="AA1241" s="31"/>
      <c r="AB1241" s="32">
        <f t="shared" si="133"/>
        <v>0</v>
      </c>
      <c r="AC1241" s="31"/>
      <c r="AD1241" s="33">
        <f t="shared" si="134"/>
        <v>0</v>
      </c>
    </row>
    <row r="1242" spans="1:30" s="46" customFormat="1" hidden="1" x14ac:dyDescent="0.2">
      <c r="A1242" s="9">
        <v>2021</v>
      </c>
      <c r="B1242" s="1" t="s">
        <v>3</v>
      </c>
      <c r="C1242" s="19" t="s">
        <v>38</v>
      </c>
      <c r="D1242" s="19" t="s">
        <v>413</v>
      </c>
      <c r="E1242" s="19" t="s">
        <v>554</v>
      </c>
      <c r="F1242" s="20">
        <v>78022</v>
      </c>
      <c r="G1242" s="20">
        <v>78022</v>
      </c>
      <c r="H1242" s="20" t="s">
        <v>208</v>
      </c>
      <c r="I1242" s="20" t="s">
        <v>254</v>
      </c>
      <c r="J1242" s="20">
        <v>20100049008</v>
      </c>
      <c r="K1242" s="19" t="s">
        <v>555</v>
      </c>
      <c r="L1242" s="19" t="s">
        <v>556</v>
      </c>
      <c r="M1242" s="1" t="s">
        <v>35</v>
      </c>
      <c r="N1242" s="2">
        <v>361358</v>
      </c>
      <c r="O1242" s="1" t="s">
        <v>114</v>
      </c>
      <c r="P1242" s="3">
        <v>32.162832000000002</v>
      </c>
      <c r="Q1242" s="22">
        <f t="shared" si="135"/>
        <v>0.22096412405474752</v>
      </c>
      <c r="R1242" s="23">
        <f t="shared" si="136"/>
        <v>25.055999999999997</v>
      </c>
      <c r="S1242" s="4">
        <v>0.13</v>
      </c>
      <c r="T1242" s="3">
        <v>28.799999999999997</v>
      </c>
      <c r="U1242" s="25">
        <f t="shared" si="137"/>
        <v>7.1068320000000043</v>
      </c>
      <c r="V1242" s="26" t="str">
        <f t="shared" si="138"/>
        <v>7802220100049008361358</v>
      </c>
      <c r="W1242" s="27">
        <v>43831</v>
      </c>
      <c r="X1242" s="28"/>
      <c r="Y1242" s="47"/>
      <c r="Z1242" s="30">
        <f t="shared" si="139"/>
        <v>0</v>
      </c>
      <c r="AA1242" s="31"/>
      <c r="AB1242" s="32">
        <f t="shared" si="133"/>
        <v>0</v>
      </c>
      <c r="AC1242" s="31"/>
      <c r="AD1242" s="33">
        <f t="shared" si="134"/>
        <v>0</v>
      </c>
    </row>
    <row r="1243" spans="1:30" s="46" customFormat="1" hidden="1" x14ac:dyDescent="0.2">
      <c r="A1243" s="9">
        <v>2021</v>
      </c>
      <c r="B1243" s="1" t="s">
        <v>3</v>
      </c>
      <c r="C1243" s="19" t="s">
        <v>38</v>
      </c>
      <c r="D1243" s="19" t="s">
        <v>413</v>
      </c>
      <c r="E1243" s="19" t="s">
        <v>554</v>
      </c>
      <c r="F1243" s="20">
        <v>78022</v>
      </c>
      <c r="G1243" s="20">
        <v>78022</v>
      </c>
      <c r="H1243" s="20" t="s">
        <v>208</v>
      </c>
      <c r="I1243" s="20" t="s">
        <v>254</v>
      </c>
      <c r="J1243" s="20">
        <v>20100049008</v>
      </c>
      <c r="K1243" s="19" t="s">
        <v>555</v>
      </c>
      <c r="L1243" s="19" t="s">
        <v>556</v>
      </c>
      <c r="M1243" s="1" t="s">
        <v>35</v>
      </c>
      <c r="N1243" s="2">
        <v>361444</v>
      </c>
      <c r="O1243" s="1" t="s">
        <v>54</v>
      </c>
      <c r="P1243" s="3">
        <v>29.02</v>
      </c>
      <c r="Q1243" s="22">
        <f t="shared" si="135"/>
        <v>0.22293590627153692</v>
      </c>
      <c r="R1243" s="23">
        <f t="shared" si="136"/>
        <v>22.5504</v>
      </c>
      <c r="S1243" s="4">
        <v>0.13</v>
      </c>
      <c r="T1243" s="3">
        <v>25.92</v>
      </c>
      <c r="U1243" s="25">
        <f t="shared" si="137"/>
        <v>6.4695999999999998</v>
      </c>
      <c r="V1243" s="26" t="str">
        <f t="shared" si="138"/>
        <v>7802220100049008361444</v>
      </c>
      <c r="W1243" s="27">
        <v>43831</v>
      </c>
      <c r="X1243" s="28"/>
      <c r="Y1243" s="47"/>
      <c r="Z1243" s="30">
        <f t="shared" si="139"/>
        <v>0</v>
      </c>
      <c r="AA1243" s="31"/>
      <c r="AB1243" s="32">
        <f t="shared" si="133"/>
        <v>0</v>
      </c>
      <c r="AC1243" s="31"/>
      <c r="AD1243" s="33">
        <f t="shared" si="134"/>
        <v>0</v>
      </c>
    </row>
    <row r="1244" spans="1:30" s="46" customFormat="1" hidden="1" x14ac:dyDescent="0.2">
      <c r="A1244" s="9">
        <v>2021</v>
      </c>
      <c r="B1244" s="1" t="s">
        <v>3</v>
      </c>
      <c r="C1244" s="19" t="s">
        <v>38</v>
      </c>
      <c r="D1244" s="19" t="s">
        <v>413</v>
      </c>
      <c r="E1244" s="19" t="s">
        <v>554</v>
      </c>
      <c r="F1244" s="20">
        <v>78022</v>
      </c>
      <c r="G1244" s="20">
        <v>78022</v>
      </c>
      <c r="H1244" s="20" t="s">
        <v>208</v>
      </c>
      <c r="I1244" s="20" t="s">
        <v>254</v>
      </c>
      <c r="J1244" s="20">
        <v>20100049008</v>
      </c>
      <c r="K1244" s="19" t="s">
        <v>555</v>
      </c>
      <c r="L1244" s="19" t="s">
        <v>556</v>
      </c>
      <c r="M1244" s="1" t="s">
        <v>44</v>
      </c>
      <c r="N1244" s="2">
        <v>361530</v>
      </c>
      <c r="O1244" s="1" t="s">
        <v>192</v>
      </c>
      <c r="P1244" s="3">
        <v>114.948756</v>
      </c>
      <c r="Q1244" s="22">
        <f t="shared" si="135"/>
        <v>0.22194895262720382</v>
      </c>
      <c r="R1244" s="23">
        <f t="shared" si="136"/>
        <v>89.435999999999993</v>
      </c>
      <c r="S1244" s="4">
        <v>0.13</v>
      </c>
      <c r="T1244" s="3">
        <v>102.8</v>
      </c>
      <c r="U1244" s="25">
        <f t="shared" si="137"/>
        <v>25.51275600000001</v>
      </c>
      <c r="V1244" s="26" t="str">
        <f t="shared" si="138"/>
        <v>7802220100049008361530</v>
      </c>
      <c r="W1244" s="27">
        <v>43831</v>
      </c>
      <c r="X1244" s="28"/>
      <c r="Y1244" s="47"/>
      <c r="Z1244" s="30">
        <f t="shared" si="139"/>
        <v>0</v>
      </c>
      <c r="AA1244" s="31"/>
      <c r="AB1244" s="32">
        <f t="shared" si="133"/>
        <v>0</v>
      </c>
      <c r="AC1244" s="31"/>
      <c r="AD1244" s="33">
        <f t="shared" si="134"/>
        <v>0</v>
      </c>
    </row>
    <row r="1245" spans="1:30" s="46" customFormat="1" hidden="1" x14ac:dyDescent="0.2">
      <c r="A1245" s="9">
        <v>2021</v>
      </c>
      <c r="B1245" s="1" t="s">
        <v>3</v>
      </c>
      <c r="C1245" s="19" t="s">
        <v>38</v>
      </c>
      <c r="D1245" s="19" t="s">
        <v>413</v>
      </c>
      <c r="E1245" s="19" t="s">
        <v>554</v>
      </c>
      <c r="F1245" s="20">
        <v>78022</v>
      </c>
      <c r="G1245" s="20">
        <v>78022</v>
      </c>
      <c r="H1245" s="20" t="s">
        <v>208</v>
      </c>
      <c r="I1245" s="20" t="s">
        <v>254</v>
      </c>
      <c r="J1245" s="20">
        <v>20100049008</v>
      </c>
      <c r="K1245" s="19" t="s">
        <v>555</v>
      </c>
      <c r="L1245" s="19" t="s">
        <v>556</v>
      </c>
      <c r="M1245" s="1" t="s">
        <v>44</v>
      </c>
      <c r="N1245" s="2">
        <v>361535</v>
      </c>
      <c r="O1245" s="1" t="s">
        <v>63</v>
      </c>
      <c r="P1245" s="3">
        <v>40.678559999999997</v>
      </c>
      <c r="Q1245" s="22">
        <f t="shared" si="135"/>
        <v>0.43794470600729218</v>
      </c>
      <c r="R1245" s="23">
        <f t="shared" si="136"/>
        <v>22.863600000000002</v>
      </c>
      <c r="S1245" s="4">
        <v>0.13</v>
      </c>
      <c r="T1245" s="3">
        <v>26.28</v>
      </c>
      <c r="U1245" s="25">
        <f t="shared" si="137"/>
        <v>17.814959999999996</v>
      </c>
      <c r="V1245" s="26" t="str">
        <f t="shared" si="138"/>
        <v>7802220100049008361535</v>
      </c>
      <c r="W1245" s="27">
        <v>43831</v>
      </c>
      <c r="X1245" s="28"/>
      <c r="Y1245" s="47"/>
      <c r="Z1245" s="30">
        <f t="shared" si="139"/>
        <v>0</v>
      </c>
      <c r="AA1245" s="31"/>
      <c r="AB1245" s="32">
        <f t="shared" si="133"/>
        <v>0</v>
      </c>
      <c r="AC1245" s="31"/>
      <c r="AD1245" s="33">
        <f t="shared" si="134"/>
        <v>0</v>
      </c>
    </row>
    <row r="1246" spans="1:30" s="46" customFormat="1" hidden="1" x14ac:dyDescent="0.2">
      <c r="A1246" s="9">
        <v>2021</v>
      </c>
      <c r="B1246" s="1" t="s">
        <v>3</v>
      </c>
      <c r="C1246" s="19" t="s">
        <v>38</v>
      </c>
      <c r="D1246" s="19" t="s">
        <v>413</v>
      </c>
      <c r="E1246" s="19" t="s">
        <v>554</v>
      </c>
      <c r="F1246" s="20">
        <v>78022</v>
      </c>
      <c r="G1246" s="20">
        <v>78022</v>
      </c>
      <c r="H1246" s="20" t="s">
        <v>208</v>
      </c>
      <c r="I1246" s="20" t="s">
        <v>254</v>
      </c>
      <c r="J1246" s="20">
        <v>20100049008</v>
      </c>
      <c r="K1246" s="19" t="s">
        <v>555</v>
      </c>
      <c r="L1246" s="19" t="s">
        <v>556</v>
      </c>
      <c r="M1246" s="1" t="s">
        <v>35</v>
      </c>
      <c r="N1246" s="2">
        <v>361541</v>
      </c>
      <c r="O1246" s="1" t="s">
        <v>36</v>
      </c>
      <c r="P1246" s="3">
        <v>31.07226</v>
      </c>
      <c r="Q1246" s="22">
        <f t="shared" si="135"/>
        <v>0.34369756174800281</v>
      </c>
      <c r="R1246" s="23">
        <f t="shared" si="136"/>
        <v>20.392800000000001</v>
      </c>
      <c r="S1246" s="4">
        <v>0.13</v>
      </c>
      <c r="T1246" s="3">
        <v>23.44</v>
      </c>
      <c r="U1246" s="25">
        <f t="shared" si="137"/>
        <v>10.679459999999999</v>
      </c>
      <c r="V1246" s="26" t="str">
        <f t="shared" si="138"/>
        <v>7802220100049008361541</v>
      </c>
      <c r="W1246" s="27">
        <v>43831</v>
      </c>
      <c r="X1246" s="28"/>
      <c r="Y1246" s="47"/>
      <c r="Z1246" s="30">
        <f t="shared" si="139"/>
        <v>0</v>
      </c>
      <c r="AA1246" s="31"/>
      <c r="AB1246" s="32">
        <f t="shared" si="133"/>
        <v>0</v>
      </c>
      <c r="AC1246" s="31"/>
      <c r="AD1246" s="33">
        <f t="shared" si="134"/>
        <v>0</v>
      </c>
    </row>
    <row r="1247" spans="1:30" s="46" customFormat="1" hidden="1" x14ac:dyDescent="0.2">
      <c r="A1247" s="9">
        <v>2021</v>
      </c>
      <c r="B1247" s="1" t="s">
        <v>3</v>
      </c>
      <c r="C1247" s="19" t="s">
        <v>38</v>
      </c>
      <c r="D1247" s="19" t="s">
        <v>413</v>
      </c>
      <c r="E1247" s="19" t="s">
        <v>554</v>
      </c>
      <c r="F1247" s="20">
        <v>78022</v>
      </c>
      <c r="G1247" s="20">
        <v>78022</v>
      </c>
      <c r="H1247" s="20" t="s">
        <v>208</v>
      </c>
      <c r="I1247" s="20" t="s">
        <v>254</v>
      </c>
      <c r="J1247" s="20">
        <v>20100049008</v>
      </c>
      <c r="K1247" s="19" t="s">
        <v>555</v>
      </c>
      <c r="L1247" s="19" t="s">
        <v>556</v>
      </c>
      <c r="M1247" s="1" t="s">
        <v>44</v>
      </c>
      <c r="N1247" s="2">
        <v>361569</v>
      </c>
      <c r="O1247" s="1" t="s">
        <v>64</v>
      </c>
      <c r="P1247" s="3">
        <v>24.49</v>
      </c>
      <c r="Q1247" s="22">
        <f t="shared" si="135"/>
        <v>6.6410779910167306E-2</v>
      </c>
      <c r="R1247" s="23">
        <f t="shared" si="136"/>
        <v>22.863600000000002</v>
      </c>
      <c r="S1247" s="4">
        <v>0.13</v>
      </c>
      <c r="T1247" s="3">
        <v>26.28</v>
      </c>
      <c r="U1247" s="25">
        <f t="shared" si="137"/>
        <v>1.6263999999999967</v>
      </c>
      <c r="V1247" s="26" t="str">
        <f t="shared" si="138"/>
        <v>7802220100049008361569</v>
      </c>
      <c r="W1247" s="27">
        <v>43831</v>
      </c>
      <c r="X1247" s="28"/>
      <c r="Y1247" s="47"/>
      <c r="Z1247" s="30">
        <f t="shared" si="139"/>
        <v>0</v>
      </c>
      <c r="AA1247" s="31"/>
      <c r="AB1247" s="32">
        <f t="shared" si="133"/>
        <v>0</v>
      </c>
      <c r="AC1247" s="31"/>
      <c r="AD1247" s="33">
        <f t="shared" si="134"/>
        <v>0</v>
      </c>
    </row>
    <row r="1248" spans="1:30" s="46" customFormat="1" hidden="1" x14ac:dyDescent="0.2">
      <c r="A1248" s="9">
        <v>2021</v>
      </c>
      <c r="B1248" s="1" t="s">
        <v>3</v>
      </c>
      <c r="C1248" s="19" t="s">
        <v>38</v>
      </c>
      <c r="D1248" s="19" t="s">
        <v>413</v>
      </c>
      <c r="E1248" s="19" t="s">
        <v>554</v>
      </c>
      <c r="F1248" s="20">
        <v>78022</v>
      </c>
      <c r="G1248" s="20">
        <v>78022</v>
      </c>
      <c r="H1248" s="20" t="s">
        <v>208</v>
      </c>
      <c r="I1248" s="20" t="s">
        <v>254</v>
      </c>
      <c r="J1248" s="20">
        <v>20100049008</v>
      </c>
      <c r="K1248" s="19" t="s">
        <v>555</v>
      </c>
      <c r="L1248" s="19" t="s">
        <v>556</v>
      </c>
      <c r="M1248" s="1" t="s">
        <v>35</v>
      </c>
      <c r="N1248" s="2">
        <v>361571</v>
      </c>
      <c r="O1248" s="1" t="s">
        <v>37</v>
      </c>
      <c r="P1248" s="3">
        <v>25.216627835683624</v>
      </c>
      <c r="Q1248" s="22">
        <f t="shared" si="135"/>
        <v>0.19129551608234885</v>
      </c>
      <c r="R1248" s="23">
        <f t="shared" si="136"/>
        <v>20.392800000000001</v>
      </c>
      <c r="S1248" s="4">
        <v>0.13</v>
      </c>
      <c r="T1248" s="3">
        <v>23.44</v>
      </c>
      <c r="U1248" s="25">
        <f t="shared" si="137"/>
        <v>4.8238278356836233</v>
      </c>
      <c r="V1248" s="26" t="str">
        <f t="shared" si="138"/>
        <v>7802220100049008361571</v>
      </c>
      <c r="W1248" s="27">
        <v>43831</v>
      </c>
      <c r="X1248" s="28"/>
      <c r="Y1248" s="47"/>
      <c r="Z1248" s="30">
        <f t="shared" si="139"/>
        <v>0</v>
      </c>
      <c r="AA1248" s="31"/>
      <c r="AB1248" s="32">
        <f t="shared" si="133"/>
        <v>0</v>
      </c>
      <c r="AC1248" s="31"/>
      <c r="AD1248" s="33">
        <f t="shared" si="134"/>
        <v>0</v>
      </c>
    </row>
    <row r="1249" spans="1:30" s="46" customFormat="1" hidden="1" x14ac:dyDescent="0.2">
      <c r="A1249" s="9">
        <v>2021</v>
      </c>
      <c r="B1249" s="1" t="s">
        <v>3</v>
      </c>
      <c r="C1249" s="19" t="s">
        <v>38</v>
      </c>
      <c r="D1249" s="19" t="s">
        <v>413</v>
      </c>
      <c r="E1249" s="19" t="s">
        <v>554</v>
      </c>
      <c r="F1249" s="20">
        <v>78022</v>
      </c>
      <c r="G1249" s="20">
        <v>78022</v>
      </c>
      <c r="H1249" s="20" t="s">
        <v>208</v>
      </c>
      <c r="I1249" s="20" t="s">
        <v>254</v>
      </c>
      <c r="J1249" s="20">
        <v>20100049008</v>
      </c>
      <c r="K1249" s="19" t="s">
        <v>555</v>
      </c>
      <c r="L1249" s="19" t="s">
        <v>556</v>
      </c>
      <c r="M1249" s="1" t="s">
        <v>74</v>
      </c>
      <c r="N1249" s="2">
        <v>370039</v>
      </c>
      <c r="O1249" s="1" t="s">
        <v>195</v>
      </c>
      <c r="P1249" s="3">
        <v>93.740446800000015</v>
      </c>
      <c r="Q1249" s="22">
        <f t="shared" si="135"/>
        <v>0.21316142051928011</v>
      </c>
      <c r="R1249" s="23">
        <f t="shared" si="136"/>
        <v>73.758600000000001</v>
      </c>
      <c r="S1249" s="4">
        <v>0.13</v>
      </c>
      <c r="T1249" s="3">
        <v>84.78</v>
      </c>
      <c r="U1249" s="25">
        <f t="shared" si="137"/>
        <v>19.981846800000014</v>
      </c>
      <c r="V1249" s="26" t="str">
        <f t="shared" si="138"/>
        <v>7802220100049008370039</v>
      </c>
      <c r="W1249" s="27">
        <v>43831</v>
      </c>
      <c r="X1249" s="28"/>
      <c r="Y1249" s="47"/>
      <c r="Z1249" s="30">
        <f t="shared" si="139"/>
        <v>0</v>
      </c>
      <c r="AA1249" s="31"/>
      <c r="AB1249" s="32">
        <f t="shared" si="133"/>
        <v>0</v>
      </c>
      <c r="AC1249" s="31"/>
      <c r="AD1249" s="33">
        <f t="shared" si="134"/>
        <v>0</v>
      </c>
    </row>
    <row r="1250" spans="1:30" s="46" customFormat="1" hidden="1" x14ac:dyDescent="0.2">
      <c r="A1250" s="9">
        <v>2021</v>
      </c>
      <c r="B1250" s="1" t="s">
        <v>3</v>
      </c>
      <c r="C1250" s="19" t="s">
        <v>38</v>
      </c>
      <c r="D1250" s="19" t="s">
        <v>413</v>
      </c>
      <c r="E1250" s="19" t="s">
        <v>554</v>
      </c>
      <c r="F1250" s="20">
        <v>78022</v>
      </c>
      <c r="G1250" s="20">
        <v>78022</v>
      </c>
      <c r="H1250" s="20" t="s">
        <v>208</v>
      </c>
      <c r="I1250" s="20" t="s">
        <v>254</v>
      </c>
      <c r="J1250" s="20">
        <v>20100049008</v>
      </c>
      <c r="K1250" s="19" t="s">
        <v>555</v>
      </c>
      <c r="L1250" s="19" t="s">
        <v>556</v>
      </c>
      <c r="M1250" s="1" t="s">
        <v>74</v>
      </c>
      <c r="N1250" s="2">
        <v>371474</v>
      </c>
      <c r="O1250" s="1" t="s">
        <v>77</v>
      </c>
      <c r="P1250" s="3">
        <v>58</v>
      </c>
      <c r="Q1250" s="22">
        <f t="shared" si="135"/>
        <v>7.1500000000000008E-2</v>
      </c>
      <c r="R1250" s="23">
        <f t="shared" si="136"/>
        <v>53.853000000000002</v>
      </c>
      <c r="S1250" s="4">
        <v>0.13</v>
      </c>
      <c r="T1250" s="3">
        <v>61.9</v>
      </c>
      <c r="U1250" s="25">
        <f t="shared" si="137"/>
        <v>4.1469999999999985</v>
      </c>
      <c r="V1250" s="26" t="str">
        <f t="shared" si="138"/>
        <v>7802220100049008371474</v>
      </c>
      <c r="W1250" s="27">
        <v>43831</v>
      </c>
      <c r="X1250" s="28"/>
      <c r="Y1250" s="47"/>
      <c r="Z1250" s="30">
        <f t="shared" si="139"/>
        <v>0</v>
      </c>
      <c r="AA1250" s="31"/>
      <c r="AB1250" s="32">
        <f t="shared" si="133"/>
        <v>0</v>
      </c>
      <c r="AC1250" s="31"/>
      <c r="AD1250" s="33">
        <f t="shared" si="134"/>
        <v>0</v>
      </c>
    </row>
    <row r="1251" spans="1:30" s="46" customFormat="1" hidden="1" x14ac:dyDescent="0.2">
      <c r="A1251" s="9">
        <v>2021</v>
      </c>
      <c r="B1251" s="1" t="s">
        <v>3</v>
      </c>
      <c r="C1251" s="19" t="s">
        <v>38</v>
      </c>
      <c r="D1251" s="19" t="s">
        <v>413</v>
      </c>
      <c r="E1251" s="19" t="s">
        <v>554</v>
      </c>
      <c r="F1251" s="20">
        <v>78022</v>
      </c>
      <c r="G1251" s="20">
        <v>78022</v>
      </c>
      <c r="H1251" s="20" t="s">
        <v>32</v>
      </c>
      <c r="I1251" s="20" t="s">
        <v>172</v>
      </c>
      <c r="J1251" s="20">
        <v>20100051240</v>
      </c>
      <c r="K1251" s="19" t="s">
        <v>557</v>
      </c>
      <c r="L1251" s="19"/>
      <c r="M1251" s="1" t="s">
        <v>44</v>
      </c>
      <c r="N1251" s="2">
        <v>361532</v>
      </c>
      <c r="O1251" s="1" t="s">
        <v>45</v>
      </c>
      <c r="P1251" s="3">
        <v>24.870425957550601</v>
      </c>
      <c r="Q1251" s="22">
        <f t="shared" si="135"/>
        <v>7.2995370511514834E-2</v>
      </c>
      <c r="R1251" s="23">
        <f t="shared" si="136"/>
        <v>23.055</v>
      </c>
      <c r="S1251" s="4">
        <v>0.13</v>
      </c>
      <c r="T1251" s="3">
        <v>26.5</v>
      </c>
      <c r="U1251" s="25">
        <f t="shared" si="137"/>
        <v>1.8154259575506018</v>
      </c>
      <c r="V1251" s="26" t="str">
        <f t="shared" si="138"/>
        <v>7802220100051240361532</v>
      </c>
      <c r="W1251" s="27">
        <v>43831</v>
      </c>
      <c r="X1251" s="28"/>
      <c r="Y1251" s="47"/>
      <c r="Z1251" s="30">
        <f t="shared" si="139"/>
        <v>0</v>
      </c>
      <c r="AA1251" s="31"/>
      <c r="AB1251" s="32">
        <f t="shared" si="133"/>
        <v>0</v>
      </c>
      <c r="AC1251" s="31"/>
      <c r="AD1251" s="33">
        <f t="shared" si="134"/>
        <v>0</v>
      </c>
    </row>
    <row r="1252" spans="1:30" s="46" customFormat="1" hidden="1" x14ac:dyDescent="0.2">
      <c r="A1252" s="9">
        <v>2021</v>
      </c>
      <c r="B1252" s="1" t="s">
        <v>3</v>
      </c>
      <c r="C1252" s="19" t="s">
        <v>38</v>
      </c>
      <c r="D1252" s="19" t="s">
        <v>413</v>
      </c>
      <c r="E1252" s="19" t="s">
        <v>554</v>
      </c>
      <c r="F1252" s="20">
        <v>78022</v>
      </c>
      <c r="G1252" s="20">
        <v>78022</v>
      </c>
      <c r="H1252" s="20" t="s">
        <v>32</v>
      </c>
      <c r="I1252" s="20" t="s">
        <v>172</v>
      </c>
      <c r="J1252" s="20">
        <v>20100051240</v>
      </c>
      <c r="K1252" s="19" t="s">
        <v>557</v>
      </c>
      <c r="L1252" s="19"/>
      <c r="M1252" s="1" t="s">
        <v>35</v>
      </c>
      <c r="N1252" s="2">
        <v>361541</v>
      </c>
      <c r="O1252" s="1" t="s">
        <v>36</v>
      </c>
      <c r="P1252" s="3">
        <v>31.07226</v>
      </c>
      <c r="Q1252" s="22">
        <f t="shared" si="135"/>
        <v>0.21042112804153934</v>
      </c>
      <c r="R1252" s="23">
        <f t="shared" si="136"/>
        <v>24.533999999999999</v>
      </c>
      <c r="S1252" s="4">
        <v>0.13</v>
      </c>
      <c r="T1252" s="3">
        <v>28.2</v>
      </c>
      <c r="U1252" s="25">
        <f t="shared" si="137"/>
        <v>6.5382600000000011</v>
      </c>
      <c r="V1252" s="26" t="str">
        <f t="shared" si="138"/>
        <v>7802220100051240361541</v>
      </c>
      <c r="W1252" s="27">
        <v>43831</v>
      </c>
      <c r="X1252" s="28"/>
      <c r="Y1252" s="47"/>
      <c r="Z1252" s="30">
        <f t="shared" si="139"/>
        <v>0</v>
      </c>
      <c r="AA1252" s="31"/>
      <c r="AB1252" s="32">
        <f t="shared" si="133"/>
        <v>0</v>
      </c>
      <c r="AC1252" s="31"/>
      <c r="AD1252" s="33">
        <f t="shared" si="134"/>
        <v>0</v>
      </c>
    </row>
    <row r="1253" spans="1:30" s="46" customFormat="1" hidden="1" x14ac:dyDescent="0.2">
      <c r="A1253" s="9">
        <v>2021</v>
      </c>
      <c r="B1253" s="1" t="s">
        <v>3</v>
      </c>
      <c r="C1253" s="19" t="s">
        <v>38</v>
      </c>
      <c r="D1253" s="19" t="s">
        <v>413</v>
      </c>
      <c r="E1253" s="19" t="s">
        <v>554</v>
      </c>
      <c r="F1253" s="20">
        <v>78022</v>
      </c>
      <c r="G1253" s="20">
        <v>78022</v>
      </c>
      <c r="H1253" s="20" t="s">
        <v>32</v>
      </c>
      <c r="I1253" s="20" t="s">
        <v>172</v>
      </c>
      <c r="J1253" s="20">
        <v>20100051240</v>
      </c>
      <c r="K1253" s="19" t="s">
        <v>557</v>
      </c>
      <c r="L1253" s="19"/>
      <c r="M1253" s="1" t="s">
        <v>35</v>
      </c>
      <c r="N1253" s="2">
        <v>361571</v>
      </c>
      <c r="O1253" s="1" t="s">
        <v>37</v>
      </c>
      <c r="P1253" s="3">
        <v>25.216627835683624</v>
      </c>
      <c r="Q1253" s="22">
        <f t="shared" si="135"/>
        <v>2.7070544092245741E-2</v>
      </c>
      <c r="R1253" s="23">
        <f t="shared" si="136"/>
        <v>24.533999999999999</v>
      </c>
      <c r="S1253" s="4">
        <v>0.13</v>
      </c>
      <c r="T1253" s="3">
        <v>28.2</v>
      </c>
      <c r="U1253" s="25">
        <f t="shared" si="137"/>
        <v>0.68262783568362551</v>
      </c>
      <c r="V1253" s="26" t="str">
        <f t="shared" si="138"/>
        <v>7802220100051240361571</v>
      </c>
      <c r="W1253" s="27">
        <v>43831</v>
      </c>
      <c r="X1253" s="28"/>
      <c r="Y1253" s="47"/>
      <c r="Z1253" s="30">
        <f t="shared" si="139"/>
        <v>0</v>
      </c>
      <c r="AA1253" s="31"/>
      <c r="AB1253" s="32">
        <f t="shared" si="133"/>
        <v>0</v>
      </c>
      <c r="AC1253" s="31"/>
      <c r="AD1253" s="33">
        <f t="shared" si="134"/>
        <v>0</v>
      </c>
    </row>
    <row r="1254" spans="1:30" s="46" customFormat="1" hidden="1" x14ac:dyDescent="0.2">
      <c r="A1254" s="9">
        <v>2021</v>
      </c>
      <c r="B1254" s="1" t="s">
        <v>3</v>
      </c>
      <c r="C1254" s="19" t="s">
        <v>38</v>
      </c>
      <c r="D1254" s="19" t="s">
        <v>413</v>
      </c>
      <c r="E1254" s="19" t="s">
        <v>554</v>
      </c>
      <c r="F1254" s="20">
        <v>78022</v>
      </c>
      <c r="G1254" s="20">
        <v>78022</v>
      </c>
      <c r="H1254" s="20" t="s">
        <v>32</v>
      </c>
      <c r="I1254" s="20" t="s">
        <v>172</v>
      </c>
      <c r="J1254" s="20">
        <v>20100051240</v>
      </c>
      <c r="K1254" s="19" t="s">
        <v>557</v>
      </c>
      <c r="L1254" s="19"/>
      <c r="M1254" s="1" t="s">
        <v>74</v>
      </c>
      <c r="N1254" s="2">
        <v>370039</v>
      </c>
      <c r="O1254" s="1" t="s">
        <v>195</v>
      </c>
      <c r="P1254" s="3">
        <v>93.740446800000015</v>
      </c>
      <c r="Q1254" s="22">
        <f t="shared" si="135"/>
        <v>0.10595689629249783</v>
      </c>
      <c r="R1254" s="23">
        <f t="shared" si="136"/>
        <v>83.808000000000007</v>
      </c>
      <c r="S1254" s="4">
        <v>0.04</v>
      </c>
      <c r="T1254" s="3">
        <v>87.300000000000011</v>
      </c>
      <c r="U1254" s="25">
        <f t="shared" si="137"/>
        <v>9.9324468000000081</v>
      </c>
      <c r="V1254" s="26" t="str">
        <f t="shared" si="138"/>
        <v>7802220100051240370039</v>
      </c>
      <c r="W1254" s="27">
        <v>43831</v>
      </c>
      <c r="X1254" s="28"/>
      <c r="Y1254" s="47"/>
      <c r="Z1254" s="30">
        <f t="shared" si="139"/>
        <v>0</v>
      </c>
      <c r="AA1254" s="31"/>
      <c r="AB1254" s="32">
        <f t="shared" si="133"/>
        <v>0</v>
      </c>
      <c r="AC1254" s="31"/>
      <c r="AD1254" s="33">
        <f t="shared" si="134"/>
        <v>0</v>
      </c>
    </row>
    <row r="1255" spans="1:30" s="46" customFormat="1" hidden="1" x14ac:dyDescent="0.2">
      <c r="A1255" s="9">
        <v>2021</v>
      </c>
      <c r="B1255" s="1" t="s">
        <v>3</v>
      </c>
      <c r="C1255" s="19" t="s">
        <v>38</v>
      </c>
      <c r="D1255" s="19" t="s">
        <v>413</v>
      </c>
      <c r="E1255" s="19" t="s">
        <v>554</v>
      </c>
      <c r="F1255" s="20">
        <v>78022</v>
      </c>
      <c r="G1255" s="20">
        <v>78022</v>
      </c>
      <c r="H1255" s="20" t="s">
        <v>32</v>
      </c>
      <c r="I1255" s="20" t="s">
        <v>172</v>
      </c>
      <c r="J1255" s="20">
        <v>20100051240</v>
      </c>
      <c r="K1255" s="19" t="s">
        <v>557</v>
      </c>
      <c r="L1255" s="19"/>
      <c r="M1255" s="1" t="s">
        <v>74</v>
      </c>
      <c r="N1255" s="2">
        <v>370040</v>
      </c>
      <c r="O1255" s="1" t="s">
        <v>89</v>
      </c>
      <c r="P1255" s="3">
        <v>173.88983664</v>
      </c>
      <c r="Q1255" s="22">
        <f t="shared" si="135"/>
        <v>0.13471998762353887</v>
      </c>
      <c r="R1255" s="23">
        <f t="shared" si="136"/>
        <v>150.46340000000001</v>
      </c>
      <c r="S1255" s="4">
        <v>0.11</v>
      </c>
      <c r="T1255" s="3">
        <v>169.06</v>
      </c>
      <c r="U1255" s="25">
        <f t="shared" si="137"/>
        <v>23.426436639999991</v>
      </c>
      <c r="V1255" s="26" t="str">
        <f t="shared" si="138"/>
        <v>7802220100051240370040</v>
      </c>
      <c r="W1255" s="27">
        <v>43831</v>
      </c>
      <c r="X1255" s="28"/>
      <c r="Y1255" s="47"/>
      <c r="Z1255" s="30">
        <f t="shared" si="139"/>
        <v>0</v>
      </c>
      <c r="AA1255" s="31"/>
      <c r="AB1255" s="32">
        <f t="shared" si="133"/>
        <v>0</v>
      </c>
      <c r="AC1255" s="31"/>
      <c r="AD1255" s="33">
        <f t="shared" si="134"/>
        <v>0</v>
      </c>
    </row>
    <row r="1256" spans="1:30" s="46" customFormat="1" hidden="1" x14ac:dyDescent="0.2">
      <c r="A1256" s="9">
        <v>2021</v>
      </c>
      <c r="B1256" s="1" t="s">
        <v>3</v>
      </c>
      <c r="C1256" s="19" t="s">
        <v>38</v>
      </c>
      <c r="D1256" s="19" t="s">
        <v>413</v>
      </c>
      <c r="E1256" s="19" t="s">
        <v>554</v>
      </c>
      <c r="F1256" s="20">
        <v>78022</v>
      </c>
      <c r="G1256" s="20">
        <v>78022</v>
      </c>
      <c r="H1256" s="20" t="s">
        <v>32</v>
      </c>
      <c r="I1256" s="20" t="s">
        <v>558</v>
      </c>
      <c r="J1256" s="20">
        <v>20100103223</v>
      </c>
      <c r="K1256" s="19" t="s">
        <v>473</v>
      </c>
      <c r="L1256" s="19"/>
      <c r="M1256" s="1" t="s">
        <v>74</v>
      </c>
      <c r="N1256" s="2">
        <v>370040</v>
      </c>
      <c r="O1256" s="1" t="s">
        <v>89</v>
      </c>
      <c r="P1256" s="3">
        <v>173.88983664</v>
      </c>
      <c r="Q1256" s="22">
        <f t="shared" si="135"/>
        <v>0.19880308882898712</v>
      </c>
      <c r="R1256" s="23">
        <f t="shared" si="136"/>
        <v>139.32000000000002</v>
      </c>
      <c r="S1256" s="4">
        <v>0.1</v>
      </c>
      <c r="T1256" s="3">
        <v>154.80000000000001</v>
      </c>
      <c r="U1256" s="25">
        <f t="shared" si="137"/>
        <v>34.569836639999977</v>
      </c>
      <c r="V1256" s="26" t="str">
        <f t="shared" si="138"/>
        <v>7802220100103223370040</v>
      </c>
      <c r="W1256" s="27">
        <v>43831</v>
      </c>
      <c r="X1256" s="28"/>
      <c r="Y1256" s="47"/>
      <c r="Z1256" s="30">
        <f t="shared" si="139"/>
        <v>0</v>
      </c>
      <c r="AA1256" s="31"/>
      <c r="AB1256" s="32">
        <f t="shared" si="133"/>
        <v>0</v>
      </c>
      <c r="AC1256" s="31"/>
      <c r="AD1256" s="33">
        <f t="shared" si="134"/>
        <v>0</v>
      </c>
    </row>
    <row r="1257" spans="1:30" s="46" customFormat="1" hidden="1" x14ac:dyDescent="0.2">
      <c r="A1257" s="9">
        <v>2021</v>
      </c>
      <c r="B1257" s="1" t="s">
        <v>3</v>
      </c>
      <c r="C1257" s="19" t="s">
        <v>38</v>
      </c>
      <c r="D1257" s="19" t="s">
        <v>413</v>
      </c>
      <c r="E1257" s="19" t="s">
        <v>554</v>
      </c>
      <c r="F1257" s="20">
        <v>78022</v>
      </c>
      <c r="G1257" s="20">
        <v>78022</v>
      </c>
      <c r="H1257" s="20" t="s">
        <v>208</v>
      </c>
      <c r="I1257" s="20" t="s">
        <v>254</v>
      </c>
      <c r="J1257" s="20">
        <v>20100114420</v>
      </c>
      <c r="K1257" s="19" t="s">
        <v>285</v>
      </c>
      <c r="L1257" s="19" t="s">
        <v>286</v>
      </c>
      <c r="M1257" s="1" t="s">
        <v>44</v>
      </c>
      <c r="N1257" s="2">
        <v>361531</v>
      </c>
      <c r="O1257" s="1" t="s">
        <v>72</v>
      </c>
      <c r="P1257" s="3">
        <v>111.5301096</v>
      </c>
      <c r="Q1257" s="22">
        <f t="shared" si="135"/>
        <v>6.4999999999999503E-3</v>
      </c>
      <c r="R1257" s="23">
        <f t="shared" si="136"/>
        <v>110.8051638876</v>
      </c>
      <c r="S1257" s="4">
        <v>0.1</v>
      </c>
      <c r="T1257" s="3">
        <v>123.116848764</v>
      </c>
      <c r="U1257" s="25">
        <f t="shared" si="137"/>
        <v>0.72494571240000028</v>
      </c>
      <c r="V1257" s="26" t="str">
        <f t="shared" si="138"/>
        <v>7802220100114420361531</v>
      </c>
      <c r="W1257" s="27">
        <v>43831</v>
      </c>
      <c r="X1257" s="28"/>
      <c r="Y1257" s="47"/>
      <c r="Z1257" s="30">
        <f t="shared" si="139"/>
        <v>0</v>
      </c>
      <c r="AA1257" s="31"/>
      <c r="AB1257" s="32">
        <f t="shared" si="133"/>
        <v>0</v>
      </c>
      <c r="AC1257" s="31"/>
      <c r="AD1257" s="33">
        <f t="shared" si="134"/>
        <v>0</v>
      </c>
    </row>
    <row r="1258" spans="1:30" s="46" customFormat="1" hidden="1" x14ac:dyDescent="0.2">
      <c r="A1258" s="9">
        <v>2021</v>
      </c>
      <c r="B1258" s="1" t="s">
        <v>3</v>
      </c>
      <c r="C1258" s="19" t="s">
        <v>38</v>
      </c>
      <c r="D1258" s="19" t="s">
        <v>413</v>
      </c>
      <c r="E1258" s="19" t="s">
        <v>554</v>
      </c>
      <c r="F1258" s="20">
        <v>78022</v>
      </c>
      <c r="G1258" s="20">
        <v>78022</v>
      </c>
      <c r="H1258" s="20" t="s">
        <v>208</v>
      </c>
      <c r="I1258" s="20" t="s">
        <v>254</v>
      </c>
      <c r="J1258" s="20">
        <v>20100114420</v>
      </c>
      <c r="K1258" s="19" t="s">
        <v>285</v>
      </c>
      <c r="L1258" s="19" t="s">
        <v>286</v>
      </c>
      <c r="M1258" s="1" t="s">
        <v>44</v>
      </c>
      <c r="N1258" s="2">
        <v>361532</v>
      </c>
      <c r="O1258" s="1" t="s">
        <v>45</v>
      </c>
      <c r="P1258" s="3">
        <v>24.870425957550601</v>
      </c>
      <c r="Q1258" s="22">
        <f t="shared" si="135"/>
        <v>0.21111121966757407</v>
      </c>
      <c r="R1258" s="23">
        <f t="shared" si="136"/>
        <v>19.62</v>
      </c>
      <c r="S1258" s="4">
        <v>0.1</v>
      </c>
      <c r="T1258" s="3">
        <v>21.8</v>
      </c>
      <c r="U1258" s="25">
        <f t="shared" si="137"/>
        <v>5.2504259575506005</v>
      </c>
      <c r="V1258" s="26" t="str">
        <f t="shared" si="138"/>
        <v>7802220100114420361532</v>
      </c>
      <c r="W1258" s="27">
        <v>43831</v>
      </c>
      <c r="X1258" s="28"/>
      <c r="Y1258" s="47"/>
      <c r="Z1258" s="30">
        <f t="shared" si="139"/>
        <v>0</v>
      </c>
      <c r="AA1258" s="31"/>
      <c r="AB1258" s="32">
        <f t="shared" si="133"/>
        <v>0</v>
      </c>
      <c r="AC1258" s="31"/>
      <c r="AD1258" s="33">
        <f t="shared" si="134"/>
        <v>0</v>
      </c>
    </row>
    <row r="1259" spans="1:30" s="46" customFormat="1" hidden="1" x14ac:dyDescent="0.2">
      <c r="A1259" s="9">
        <v>2021</v>
      </c>
      <c r="B1259" s="1" t="s">
        <v>3</v>
      </c>
      <c r="C1259" s="19" t="s">
        <v>38</v>
      </c>
      <c r="D1259" s="19" t="s">
        <v>413</v>
      </c>
      <c r="E1259" s="19" t="s">
        <v>554</v>
      </c>
      <c r="F1259" s="20">
        <v>78022</v>
      </c>
      <c r="G1259" s="20">
        <v>78022</v>
      </c>
      <c r="H1259" s="20" t="s">
        <v>208</v>
      </c>
      <c r="I1259" s="20" t="s">
        <v>254</v>
      </c>
      <c r="J1259" s="20">
        <v>20100114420</v>
      </c>
      <c r="K1259" s="19" t="s">
        <v>285</v>
      </c>
      <c r="L1259" s="19" t="s">
        <v>286</v>
      </c>
      <c r="M1259" s="1" t="s">
        <v>35</v>
      </c>
      <c r="N1259" s="2">
        <v>361541</v>
      </c>
      <c r="O1259" s="1" t="s">
        <v>36</v>
      </c>
      <c r="P1259" s="3">
        <v>31.07226</v>
      </c>
      <c r="Q1259" s="22">
        <f t="shared" si="135"/>
        <v>0.22722067850874061</v>
      </c>
      <c r="R1259" s="23">
        <f t="shared" si="136"/>
        <v>24.012</v>
      </c>
      <c r="S1259" s="4">
        <v>0.1</v>
      </c>
      <c r="T1259" s="3">
        <v>26.68</v>
      </c>
      <c r="U1259" s="25">
        <f t="shared" si="137"/>
        <v>7.0602599999999995</v>
      </c>
      <c r="V1259" s="26" t="str">
        <f t="shared" si="138"/>
        <v>7802220100114420361541</v>
      </c>
      <c r="W1259" s="27">
        <v>43831</v>
      </c>
      <c r="X1259" s="28"/>
      <c r="Y1259" s="47"/>
      <c r="Z1259" s="30">
        <f t="shared" si="139"/>
        <v>0</v>
      </c>
      <c r="AA1259" s="31"/>
      <c r="AB1259" s="32">
        <f t="shared" si="133"/>
        <v>0</v>
      </c>
      <c r="AC1259" s="31"/>
      <c r="AD1259" s="33">
        <f t="shared" si="134"/>
        <v>0</v>
      </c>
    </row>
    <row r="1260" spans="1:30" s="46" customFormat="1" hidden="1" x14ac:dyDescent="0.2">
      <c r="A1260" s="9">
        <v>2021</v>
      </c>
      <c r="B1260" s="1" t="s">
        <v>3</v>
      </c>
      <c r="C1260" s="19" t="s">
        <v>38</v>
      </c>
      <c r="D1260" s="19" t="s">
        <v>413</v>
      </c>
      <c r="E1260" s="19" t="s">
        <v>554</v>
      </c>
      <c r="F1260" s="20">
        <v>78022</v>
      </c>
      <c r="G1260" s="20">
        <v>78022</v>
      </c>
      <c r="H1260" s="20" t="s">
        <v>208</v>
      </c>
      <c r="I1260" s="20" t="s">
        <v>254</v>
      </c>
      <c r="J1260" s="20">
        <v>20100114420</v>
      </c>
      <c r="K1260" s="19" t="s">
        <v>285</v>
      </c>
      <c r="L1260" s="19" t="s">
        <v>286</v>
      </c>
      <c r="M1260" s="1" t="s">
        <v>35</v>
      </c>
      <c r="N1260" s="2">
        <v>361571</v>
      </c>
      <c r="O1260" s="1" t="s">
        <v>37</v>
      </c>
      <c r="P1260" s="3">
        <v>25.216627835683624</v>
      </c>
      <c r="Q1260" s="22">
        <f t="shared" si="135"/>
        <v>4.7771170813687314E-2</v>
      </c>
      <c r="R1260" s="23">
        <f t="shared" si="136"/>
        <v>24.012</v>
      </c>
      <c r="S1260" s="4">
        <v>0.1</v>
      </c>
      <c r="T1260" s="3">
        <v>26.68</v>
      </c>
      <c r="U1260" s="25">
        <f t="shared" si="137"/>
        <v>1.204627835683624</v>
      </c>
      <c r="V1260" s="26" t="str">
        <f t="shared" si="138"/>
        <v>7802220100114420361571</v>
      </c>
      <c r="W1260" s="27">
        <v>43831</v>
      </c>
      <c r="X1260" s="28"/>
      <c r="Y1260" s="47"/>
      <c r="Z1260" s="30">
        <f t="shared" si="139"/>
        <v>0</v>
      </c>
      <c r="AA1260" s="31"/>
      <c r="AB1260" s="32">
        <f t="shared" si="133"/>
        <v>0</v>
      </c>
      <c r="AC1260" s="31"/>
      <c r="AD1260" s="33">
        <f t="shared" si="134"/>
        <v>0</v>
      </c>
    </row>
    <row r="1261" spans="1:30" s="46" customFormat="1" hidden="1" x14ac:dyDescent="0.2">
      <c r="A1261" s="9">
        <v>2021</v>
      </c>
      <c r="B1261" s="1" t="s">
        <v>3</v>
      </c>
      <c r="C1261" s="19" t="s">
        <v>38</v>
      </c>
      <c r="D1261" s="19" t="s">
        <v>413</v>
      </c>
      <c r="E1261" s="19" t="s">
        <v>554</v>
      </c>
      <c r="F1261" s="20">
        <v>78022</v>
      </c>
      <c r="G1261" s="20">
        <v>78022</v>
      </c>
      <c r="H1261" s="20" t="s">
        <v>208</v>
      </c>
      <c r="I1261" s="20" t="s">
        <v>254</v>
      </c>
      <c r="J1261" s="20">
        <v>20100114420</v>
      </c>
      <c r="K1261" s="19" t="s">
        <v>285</v>
      </c>
      <c r="L1261" s="19" t="s">
        <v>286</v>
      </c>
      <c r="M1261" s="1" t="s">
        <v>74</v>
      </c>
      <c r="N1261" s="2">
        <v>370040</v>
      </c>
      <c r="O1261" s="1" t="s">
        <v>89</v>
      </c>
      <c r="P1261" s="3">
        <v>173.88983664</v>
      </c>
      <c r="Q1261" s="22">
        <f t="shared" si="135"/>
        <v>5.0000000000000044E-2</v>
      </c>
      <c r="R1261" s="23">
        <f t="shared" si="136"/>
        <v>165.19534480799999</v>
      </c>
      <c r="S1261" s="4">
        <v>0.1</v>
      </c>
      <c r="T1261" s="3">
        <v>183.55038311999999</v>
      </c>
      <c r="U1261" s="25">
        <f t="shared" si="137"/>
        <v>8.6944918320000113</v>
      </c>
      <c r="V1261" s="26" t="str">
        <f t="shared" si="138"/>
        <v>7802220100114420370040</v>
      </c>
      <c r="W1261" s="27">
        <v>43831</v>
      </c>
      <c r="X1261" s="28"/>
      <c r="Y1261" s="47"/>
      <c r="Z1261" s="30">
        <f t="shared" si="139"/>
        <v>0</v>
      </c>
      <c r="AA1261" s="31"/>
      <c r="AB1261" s="32">
        <f t="shared" si="133"/>
        <v>0</v>
      </c>
      <c r="AC1261" s="31"/>
      <c r="AD1261" s="33">
        <f t="shared" si="134"/>
        <v>0</v>
      </c>
    </row>
    <row r="1262" spans="1:30" s="46" customFormat="1" hidden="1" x14ac:dyDescent="0.2">
      <c r="A1262" s="9">
        <v>2021</v>
      </c>
      <c r="B1262" s="1" t="s">
        <v>3</v>
      </c>
      <c r="C1262" s="19" t="s">
        <v>38</v>
      </c>
      <c r="D1262" s="19" t="s">
        <v>413</v>
      </c>
      <c r="E1262" s="19" t="s">
        <v>554</v>
      </c>
      <c r="F1262" s="20">
        <v>78022</v>
      </c>
      <c r="G1262" s="20">
        <v>78022</v>
      </c>
      <c r="H1262" s="20" t="s">
        <v>287</v>
      </c>
      <c r="I1262" s="20" t="s">
        <v>288</v>
      </c>
      <c r="J1262" s="20">
        <v>20100121809</v>
      </c>
      <c r="K1262" s="19" t="s">
        <v>559</v>
      </c>
      <c r="L1262" s="19"/>
      <c r="M1262" s="1" t="s">
        <v>35</v>
      </c>
      <c r="N1262" s="2">
        <v>361358</v>
      </c>
      <c r="O1262" s="1" t="s">
        <v>114</v>
      </c>
      <c r="P1262" s="3">
        <v>32.162832000000002</v>
      </c>
      <c r="Q1262" s="22">
        <f t="shared" si="135"/>
        <v>0.13440458228305274</v>
      </c>
      <c r="R1262" s="23">
        <f t="shared" si="136"/>
        <v>27.84</v>
      </c>
      <c r="S1262" s="4">
        <v>0.13</v>
      </c>
      <c r="T1262" s="3">
        <v>32</v>
      </c>
      <c r="U1262" s="25">
        <f t="shared" si="137"/>
        <v>4.3228320000000018</v>
      </c>
      <c r="V1262" s="26" t="str">
        <f t="shared" si="138"/>
        <v>7802220100121809361358</v>
      </c>
      <c r="W1262" s="27">
        <v>43831</v>
      </c>
      <c r="X1262" s="28"/>
      <c r="Y1262" s="47"/>
      <c r="Z1262" s="30">
        <f t="shared" si="139"/>
        <v>0</v>
      </c>
      <c r="AA1262" s="31"/>
      <c r="AB1262" s="32">
        <f t="shared" si="133"/>
        <v>0</v>
      </c>
      <c r="AC1262" s="31"/>
      <c r="AD1262" s="33">
        <f t="shared" si="134"/>
        <v>0</v>
      </c>
    </row>
    <row r="1263" spans="1:30" s="46" customFormat="1" hidden="1" x14ac:dyDescent="0.2">
      <c r="A1263" s="9">
        <v>2021</v>
      </c>
      <c r="B1263" s="1" t="s">
        <v>3</v>
      </c>
      <c r="C1263" s="19" t="s">
        <v>38</v>
      </c>
      <c r="D1263" s="19" t="s">
        <v>413</v>
      </c>
      <c r="E1263" s="19" t="s">
        <v>554</v>
      </c>
      <c r="F1263" s="20">
        <v>78022</v>
      </c>
      <c r="G1263" s="20">
        <v>78022</v>
      </c>
      <c r="H1263" s="20" t="s">
        <v>32</v>
      </c>
      <c r="I1263" s="20" t="s">
        <v>172</v>
      </c>
      <c r="J1263" s="20">
        <v>20100153832</v>
      </c>
      <c r="K1263" s="19" t="s">
        <v>560</v>
      </c>
      <c r="L1263" s="19"/>
      <c r="M1263" s="1" t="s">
        <v>44</v>
      </c>
      <c r="N1263" s="2">
        <v>361531</v>
      </c>
      <c r="O1263" s="1" t="s">
        <v>72</v>
      </c>
      <c r="P1263" s="3">
        <v>111.5301096</v>
      </c>
      <c r="Q1263" s="22">
        <f t="shared" si="135"/>
        <v>0.16845773457394697</v>
      </c>
      <c r="R1263" s="23">
        <f t="shared" si="136"/>
        <v>92.74199999999999</v>
      </c>
      <c r="S1263" s="4">
        <v>0.13</v>
      </c>
      <c r="T1263" s="3">
        <v>106.6</v>
      </c>
      <c r="U1263" s="25">
        <f t="shared" si="137"/>
        <v>18.788109600000013</v>
      </c>
      <c r="V1263" s="26" t="str">
        <f t="shared" si="138"/>
        <v>7802220100153832361531</v>
      </c>
      <c r="W1263" s="27">
        <v>43831</v>
      </c>
      <c r="X1263" s="28"/>
      <c r="Y1263" s="47"/>
      <c r="Z1263" s="30">
        <f t="shared" si="139"/>
        <v>0</v>
      </c>
      <c r="AA1263" s="31"/>
      <c r="AB1263" s="32">
        <f t="shared" si="133"/>
        <v>0</v>
      </c>
      <c r="AC1263" s="31"/>
      <c r="AD1263" s="33">
        <f t="shared" si="134"/>
        <v>0</v>
      </c>
    </row>
    <row r="1264" spans="1:30" s="46" customFormat="1" hidden="1" x14ac:dyDescent="0.2">
      <c r="A1264" s="9">
        <v>2021</v>
      </c>
      <c r="B1264" s="1" t="s">
        <v>3</v>
      </c>
      <c r="C1264" s="19" t="s">
        <v>38</v>
      </c>
      <c r="D1264" s="19" t="s">
        <v>413</v>
      </c>
      <c r="E1264" s="19" t="s">
        <v>554</v>
      </c>
      <c r="F1264" s="20">
        <v>78022</v>
      </c>
      <c r="G1264" s="20">
        <v>78022</v>
      </c>
      <c r="H1264" s="20" t="s">
        <v>32</v>
      </c>
      <c r="I1264" s="20" t="s">
        <v>172</v>
      </c>
      <c r="J1264" s="20">
        <v>20100153832</v>
      </c>
      <c r="K1264" s="19" t="s">
        <v>560</v>
      </c>
      <c r="L1264" s="19"/>
      <c r="M1264" s="1" t="s">
        <v>44</v>
      </c>
      <c r="N1264" s="2">
        <v>361538</v>
      </c>
      <c r="O1264" s="1" t="s">
        <v>213</v>
      </c>
      <c r="P1264" s="3">
        <v>149.70571200000001</v>
      </c>
      <c r="Q1264" s="22">
        <f t="shared" si="135"/>
        <v>0.10532471867205717</v>
      </c>
      <c r="R1264" s="23">
        <f t="shared" si="136"/>
        <v>133.93799999999999</v>
      </c>
      <c r="S1264" s="4">
        <v>0.1</v>
      </c>
      <c r="T1264" s="3">
        <v>148.82</v>
      </c>
      <c r="U1264" s="25">
        <f t="shared" si="137"/>
        <v>15.767712000000017</v>
      </c>
      <c r="V1264" s="26" t="str">
        <f t="shared" si="138"/>
        <v>7802220100153832361538</v>
      </c>
      <c r="W1264" s="27">
        <v>43831</v>
      </c>
      <c r="X1264" s="28"/>
      <c r="Y1264" s="47"/>
      <c r="Z1264" s="30">
        <f t="shared" si="139"/>
        <v>0</v>
      </c>
      <c r="AA1264" s="31"/>
      <c r="AB1264" s="32">
        <f t="shared" si="133"/>
        <v>0</v>
      </c>
      <c r="AC1264" s="31"/>
      <c r="AD1264" s="33">
        <f t="shared" si="134"/>
        <v>0</v>
      </c>
    </row>
    <row r="1265" spans="1:30" s="46" customFormat="1" x14ac:dyDescent="0.2">
      <c r="A1265" s="9">
        <v>2021</v>
      </c>
      <c r="B1265" s="1" t="s">
        <v>3</v>
      </c>
      <c r="C1265" s="19" t="s">
        <v>38</v>
      </c>
      <c r="D1265" s="19" t="s">
        <v>413</v>
      </c>
      <c r="E1265" s="19" t="s">
        <v>554</v>
      </c>
      <c r="F1265" s="20">
        <v>78022</v>
      </c>
      <c r="G1265" s="20">
        <v>78022</v>
      </c>
      <c r="H1265" s="20" t="s">
        <v>287</v>
      </c>
      <c r="I1265" s="20" t="s">
        <v>288</v>
      </c>
      <c r="J1265" s="20">
        <v>20100176964</v>
      </c>
      <c r="K1265" s="19" t="s">
        <v>561</v>
      </c>
      <c r="L1265" s="19" t="s">
        <v>562</v>
      </c>
      <c r="M1265" s="1" t="s">
        <v>81</v>
      </c>
      <c r="N1265" s="2">
        <v>360664</v>
      </c>
      <c r="O1265" s="1" t="s">
        <v>82</v>
      </c>
      <c r="P1265" s="3">
        <v>53.640241199999998</v>
      </c>
      <c r="Q1265" s="22">
        <f t="shared" si="135"/>
        <v>0.38238532752906407</v>
      </c>
      <c r="R1265" s="23">
        <f t="shared" si="136"/>
        <v>33.129000000000005</v>
      </c>
      <c r="S1265" s="4">
        <v>0.1</v>
      </c>
      <c r="T1265" s="3">
        <v>36.81</v>
      </c>
      <c r="U1265" s="25">
        <f t="shared" si="137"/>
        <v>20.511241199999994</v>
      </c>
      <c r="V1265" s="26" t="str">
        <f t="shared" si="138"/>
        <v>7802220100176964360664</v>
      </c>
      <c r="W1265" s="27">
        <v>43983</v>
      </c>
      <c r="X1265" s="28">
        <v>100</v>
      </c>
      <c r="Y1265" s="47"/>
      <c r="Z1265" s="30">
        <f t="shared" si="139"/>
        <v>0</v>
      </c>
      <c r="AA1265" s="31"/>
      <c r="AB1265" s="32">
        <f t="shared" si="133"/>
        <v>0</v>
      </c>
      <c r="AC1265" s="31"/>
      <c r="AD1265" s="33">
        <f t="shared" si="134"/>
        <v>0</v>
      </c>
    </row>
    <row r="1266" spans="1:30" s="46" customFormat="1" x14ac:dyDescent="0.2">
      <c r="A1266" s="9">
        <v>2021</v>
      </c>
      <c r="B1266" s="1" t="s">
        <v>3</v>
      </c>
      <c r="C1266" s="19" t="s">
        <v>38</v>
      </c>
      <c r="D1266" s="19" t="s">
        <v>413</v>
      </c>
      <c r="E1266" s="19" t="s">
        <v>554</v>
      </c>
      <c r="F1266" s="20">
        <v>78022</v>
      </c>
      <c r="G1266" s="20">
        <v>78022</v>
      </c>
      <c r="H1266" s="20" t="s">
        <v>287</v>
      </c>
      <c r="I1266" s="20" t="s">
        <v>288</v>
      </c>
      <c r="J1266" s="20">
        <v>20100176964</v>
      </c>
      <c r="K1266" s="19" t="s">
        <v>561</v>
      </c>
      <c r="L1266" s="19" t="s">
        <v>562</v>
      </c>
      <c r="M1266" s="1" t="s">
        <v>35</v>
      </c>
      <c r="N1266" s="2">
        <v>361444</v>
      </c>
      <c r="O1266" s="1" t="s">
        <v>54</v>
      </c>
      <c r="P1266" s="3">
        <v>29.02</v>
      </c>
      <c r="Q1266" s="22">
        <f t="shared" si="135"/>
        <v>0</v>
      </c>
      <c r="R1266" s="23">
        <f t="shared" si="136"/>
        <v>29.02</v>
      </c>
      <c r="S1266" s="4">
        <v>0.12</v>
      </c>
      <c r="T1266" s="3">
        <v>32.977272727272727</v>
      </c>
      <c r="U1266" s="25">
        <f t="shared" si="137"/>
        <v>0</v>
      </c>
      <c r="V1266" s="26" t="str">
        <f t="shared" si="138"/>
        <v>7802220100176964361444</v>
      </c>
      <c r="W1266" s="27">
        <v>43983</v>
      </c>
      <c r="X1266" s="28">
        <v>39</v>
      </c>
      <c r="Y1266" s="47"/>
      <c r="Z1266" s="30">
        <f t="shared" si="139"/>
        <v>0</v>
      </c>
      <c r="AA1266" s="31"/>
      <c r="AB1266" s="32">
        <f t="shared" si="133"/>
        <v>0</v>
      </c>
      <c r="AC1266" s="31"/>
      <c r="AD1266" s="33">
        <f t="shared" si="134"/>
        <v>0</v>
      </c>
    </row>
    <row r="1267" spans="1:30" s="46" customFormat="1" x14ac:dyDescent="0.2">
      <c r="A1267" s="9">
        <v>2021</v>
      </c>
      <c r="B1267" s="1" t="s">
        <v>3</v>
      </c>
      <c r="C1267" s="19" t="s">
        <v>38</v>
      </c>
      <c r="D1267" s="19" t="s">
        <v>413</v>
      </c>
      <c r="E1267" s="19" t="s">
        <v>554</v>
      </c>
      <c r="F1267" s="20">
        <v>78022</v>
      </c>
      <c r="G1267" s="20">
        <v>78022</v>
      </c>
      <c r="H1267" s="20" t="s">
        <v>287</v>
      </c>
      <c r="I1267" s="20" t="s">
        <v>288</v>
      </c>
      <c r="J1267" s="20">
        <v>20100176964</v>
      </c>
      <c r="K1267" s="19" t="s">
        <v>561</v>
      </c>
      <c r="L1267" s="19" t="s">
        <v>562</v>
      </c>
      <c r="M1267" s="1" t="s">
        <v>86</v>
      </c>
      <c r="N1267" s="2">
        <v>361445</v>
      </c>
      <c r="O1267" s="1" t="s">
        <v>87</v>
      </c>
      <c r="P1267" s="3">
        <v>96</v>
      </c>
      <c r="Q1267" s="22">
        <f t="shared" si="135"/>
        <v>3.7900000000000045E-2</v>
      </c>
      <c r="R1267" s="23">
        <f t="shared" si="136"/>
        <v>92.361599999999996</v>
      </c>
      <c r="S1267" s="4">
        <v>0.1</v>
      </c>
      <c r="T1267" s="3">
        <v>102.624</v>
      </c>
      <c r="U1267" s="25">
        <f t="shared" si="137"/>
        <v>3.6384000000000043</v>
      </c>
      <c r="V1267" s="26" t="str">
        <f t="shared" si="138"/>
        <v>7802220100176964361445</v>
      </c>
      <c r="W1267" s="27">
        <v>43983</v>
      </c>
      <c r="X1267" s="28">
        <v>10</v>
      </c>
      <c r="Y1267" s="47"/>
      <c r="Z1267" s="30">
        <f t="shared" si="139"/>
        <v>0</v>
      </c>
      <c r="AA1267" s="31"/>
      <c r="AB1267" s="32">
        <f t="shared" si="133"/>
        <v>0</v>
      </c>
      <c r="AC1267" s="31"/>
      <c r="AD1267" s="33">
        <f t="shared" si="134"/>
        <v>0</v>
      </c>
    </row>
    <row r="1268" spans="1:30" s="46" customFormat="1" x14ac:dyDescent="0.2">
      <c r="A1268" s="9">
        <v>2021</v>
      </c>
      <c r="B1268" s="1" t="s">
        <v>3</v>
      </c>
      <c r="C1268" s="19" t="s">
        <v>38</v>
      </c>
      <c r="D1268" s="19" t="s">
        <v>413</v>
      </c>
      <c r="E1268" s="19" t="s">
        <v>554</v>
      </c>
      <c r="F1268" s="20">
        <v>78022</v>
      </c>
      <c r="G1268" s="20">
        <v>78022</v>
      </c>
      <c r="H1268" s="20" t="s">
        <v>287</v>
      </c>
      <c r="I1268" s="20" t="s">
        <v>288</v>
      </c>
      <c r="J1268" s="20">
        <v>20100176964</v>
      </c>
      <c r="K1268" s="19" t="s">
        <v>561</v>
      </c>
      <c r="L1268" s="19" t="s">
        <v>562</v>
      </c>
      <c r="M1268" s="1" t="s">
        <v>44</v>
      </c>
      <c r="N1268" s="2">
        <v>361531</v>
      </c>
      <c r="O1268" s="1" t="s">
        <v>72</v>
      </c>
      <c r="P1268" s="3">
        <v>111.5301096</v>
      </c>
      <c r="Q1268" s="22">
        <f t="shared" si="135"/>
        <v>0.37139999999999995</v>
      </c>
      <c r="R1268" s="23">
        <f t="shared" si="136"/>
        <v>70.107826894560006</v>
      </c>
      <c r="S1268" s="4">
        <v>0.1</v>
      </c>
      <c r="T1268" s="3">
        <v>77.8975854384</v>
      </c>
      <c r="U1268" s="25">
        <f t="shared" si="137"/>
        <v>41.422282705439997</v>
      </c>
      <c r="V1268" s="26" t="str">
        <f t="shared" si="138"/>
        <v>7802220100176964361531</v>
      </c>
      <c r="W1268" s="27">
        <v>43983</v>
      </c>
      <c r="X1268" s="28">
        <v>50</v>
      </c>
      <c r="Y1268" s="47"/>
      <c r="Z1268" s="30">
        <f t="shared" si="139"/>
        <v>0</v>
      </c>
      <c r="AA1268" s="31"/>
      <c r="AB1268" s="32">
        <f t="shared" si="133"/>
        <v>0</v>
      </c>
      <c r="AC1268" s="31"/>
      <c r="AD1268" s="33">
        <f t="shared" si="134"/>
        <v>0</v>
      </c>
    </row>
    <row r="1269" spans="1:30" s="46" customFormat="1" x14ac:dyDescent="0.2">
      <c r="A1269" s="9">
        <v>2021</v>
      </c>
      <c r="B1269" s="1" t="s">
        <v>3</v>
      </c>
      <c r="C1269" s="19" t="s">
        <v>38</v>
      </c>
      <c r="D1269" s="19" t="s">
        <v>413</v>
      </c>
      <c r="E1269" s="19" t="s">
        <v>554</v>
      </c>
      <c r="F1269" s="20">
        <v>78022</v>
      </c>
      <c r="G1269" s="20">
        <v>78022</v>
      </c>
      <c r="H1269" s="20" t="s">
        <v>287</v>
      </c>
      <c r="I1269" s="20" t="s">
        <v>288</v>
      </c>
      <c r="J1269" s="20">
        <v>20100176964</v>
      </c>
      <c r="K1269" s="19" t="s">
        <v>561</v>
      </c>
      <c r="L1269" s="19" t="s">
        <v>562</v>
      </c>
      <c r="M1269" s="1" t="s">
        <v>44</v>
      </c>
      <c r="N1269" s="2">
        <v>361535</v>
      </c>
      <c r="O1269" s="1" t="s">
        <v>63</v>
      </c>
      <c r="P1269" s="3">
        <v>40.678559999999997</v>
      </c>
      <c r="Q1269" s="22">
        <f t="shared" si="135"/>
        <v>0.54024921236149948</v>
      </c>
      <c r="R1269" s="23">
        <f t="shared" si="136"/>
        <v>18.702000000000002</v>
      </c>
      <c r="S1269" s="4">
        <v>0.1</v>
      </c>
      <c r="T1269" s="3">
        <v>20.78</v>
      </c>
      <c r="U1269" s="25">
        <f t="shared" si="137"/>
        <v>21.976559999999996</v>
      </c>
      <c r="V1269" s="26" t="str">
        <f t="shared" si="138"/>
        <v>7802220100176964361535</v>
      </c>
      <c r="W1269" s="27">
        <v>43983</v>
      </c>
      <c r="X1269" s="28">
        <v>354</v>
      </c>
      <c r="Y1269" s="47"/>
      <c r="Z1269" s="30">
        <f t="shared" si="139"/>
        <v>0</v>
      </c>
      <c r="AA1269" s="31"/>
      <c r="AB1269" s="32">
        <f t="shared" si="133"/>
        <v>0</v>
      </c>
      <c r="AC1269" s="31"/>
      <c r="AD1269" s="33">
        <f t="shared" si="134"/>
        <v>0</v>
      </c>
    </row>
    <row r="1270" spans="1:30" s="46" customFormat="1" x14ac:dyDescent="0.2">
      <c r="A1270" s="9">
        <v>2021</v>
      </c>
      <c r="B1270" s="1" t="s">
        <v>3</v>
      </c>
      <c r="C1270" s="19" t="s">
        <v>38</v>
      </c>
      <c r="D1270" s="19" t="s">
        <v>413</v>
      </c>
      <c r="E1270" s="19" t="s">
        <v>554</v>
      </c>
      <c r="F1270" s="20">
        <v>78022</v>
      </c>
      <c r="G1270" s="20">
        <v>78022</v>
      </c>
      <c r="H1270" s="20" t="s">
        <v>287</v>
      </c>
      <c r="I1270" s="20" t="s">
        <v>288</v>
      </c>
      <c r="J1270" s="20">
        <v>20100176964</v>
      </c>
      <c r="K1270" s="19" t="s">
        <v>561</v>
      </c>
      <c r="L1270" s="19" t="s">
        <v>562</v>
      </c>
      <c r="M1270" s="1" t="s">
        <v>44</v>
      </c>
      <c r="N1270" s="2">
        <v>361537</v>
      </c>
      <c r="O1270" s="1" t="s">
        <v>107</v>
      </c>
      <c r="P1270" s="3">
        <v>76.067035200000007</v>
      </c>
      <c r="Q1270" s="22">
        <f t="shared" si="135"/>
        <v>0.53549999999999986</v>
      </c>
      <c r="R1270" s="23">
        <f t="shared" si="136"/>
        <v>35.333137850400007</v>
      </c>
      <c r="S1270" s="4">
        <v>0.1</v>
      </c>
      <c r="T1270" s="3">
        <v>39.259042056000006</v>
      </c>
      <c r="U1270" s="25">
        <f t="shared" si="137"/>
        <v>40.733897349599999</v>
      </c>
      <c r="V1270" s="26" t="str">
        <f t="shared" si="138"/>
        <v>7802220100176964361537</v>
      </c>
      <c r="W1270" s="27">
        <v>43983</v>
      </c>
      <c r="X1270" s="28">
        <v>77</v>
      </c>
      <c r="Y1270" s="47"/>
      <c r="Z1270" s="30">
        <f t="shared" si="139"/>
        <v>0</v>
      </c>
      <c r="AA1270" s="31"/>
      <c r="AB1270" s="32">
        <f t="shared" si="133"/>
        <v>0</v>
      </c>
      <c r="AC1270" s="31"/>
      <c r="AD1270" s="33">
        <f t="shared" si="134"/>
        <v>0</v>
      </c>
    </row>
    <row r="1271" spans="1:30" s="46" customFormat="1" x14ac:dyDescent="0.2">
      <c r="A1271" s="9">
        <v>2021</v>
      </c>
      <c r="B1271" s="1" t="s">
        <v>3</v>
      </c>
      <c r="C1271" s="19" t="s">
        <v>38</v>
      </c>
      <c r="D1271" s="19" t="s">
        <v>413</v>
      </c>
      <c r="E1271" s="19" t="s">
        <v>554</v>
      </c>
      <c r="F1271" s="20">
        <v>78022</v>
      </c>
      <c r="G1271" s="20">
        <v>78022</v>
      </c>
      <c r="H1271" s="20" t="s">
        <v>287</v>
      </c>
      <c r="I1271" s="20" t="s">
        <v>288</v>
      </c>
      <c r="J1271" s="20">
        <v>20100176964</v>
      </c>
      <c r="K1271" s="19" t="s">
        <v>561</v>
      </c>
      <c r="L1271" s="19" t="s">
        <v>562</v>
      </c>
      <c r="M1271" s="1" t="s">
        <v>35</v>
      </c>
      <c r="N1271" s="2">
        <v>361541</v>
      </c>
      <c r="O1271" s="1" t="s">
        <v>36</v>
      </c>
      <c r="P1271" s="3">
        <v>31.07226</v>
      </c>
      <c r="Q1271" s="22">
        <f t="shared" si="135"/>
        <v>0.31792750518996127</v>
      </c>
      <c r="R1271" s="23">
        <f t="shared" si="136"/>
        <v>21.193533897586175</v>
      </c>
      <c r="S1271" s="4">
        <v>6.759639693857572E-2</v>
      </c>
      <c r="T1271" s="3">
        <v>22.73</v>
      </c>
      <c r="U1271" s="25">
        <f t="shared" si="137"/>
        <v>9.8787261024138253</v>
      </c>
      <c r="V1271" s="26" t="str">
        <f t="shared" si="138"/>
        <v>7802220100176964361541</v>
      </c>
      <c r="W1271" s="27">
        <v>43983</v>
      </c>
      <c r="X1271" s="28">
        <v>190</v>
      </c>
      <c r="Y1271" s="47"/>
      <c r="Z1271" s="30">
        <f t="shared" si="139"/>
        <v>0</v>
      </c>
      <c r="AA1271" s="31"/>
      <c r="AB1271" s="32">
        <f t="shared" si="133"/>
        <v>0</v>
      </c>
      <c r="AC1271" s="31"/>
      <c r="AD1271" s="33">
        <f t="shared" si="134"/>
        <v>0</v>
      </c>
    </row>
    <row r="1272" spans="1:30" s="46" customFormat="1" x14ac:dyDescent="0.2">
      <c r="A1272" s="9">
        <v>2021</v>
      </c>
      <c r="B1272" s="1" t="s">
        <v>3</v>
      </c>
      <c r="C1272" s="19" t="s">
        <v>38</v>
      </c>
      <c r="D1272" s="19" t="s">
        <v>413</v>
      </c>
      <c r="E1272" s="19" t="s">
        <v>554</v>
      </c>
      <c r="F1272" s="20">
        <v>78022</v>
      </c>
      <c r="G1272" s="20">
        <v>78022</v>
      </c>
      <c r="H1272" s="20" t="s">
        <v>287</v>
      </c>
      <c r="I1272" s="20" t="s">
        <v>288</v>
      </c>
      <c r="J1272" s="20">
        <v>20100176964</v>
      </c>
      <c r="K1272" s="19" t="s">
        <v>561</v>
      </c>
      <c r="L1272" s="19" t="s">
        <v>562</v>
      </c>
      <c r="M1272" s="1" t="s">
        <v>44</v>
      </c>
      <c r="N1272" s="2">
        <v>361569</v>
      </c>
      <c r="O1272" s="1" t="s">
        <v>64</v>
      </c>
      <c r="P1272" s="3">
        <v>24.49</v>
      </c>
      <c r="Q1272" s="22">
        <f t="shared" si="135"/>
        <v>0.23634136382196802</v>
      </c>
      <c r="R1272" s="23">
        <f t="shared" si="136"/>
        <v>18.702000000000002</v>
      </c>
      <c r="S1272" s="4">
        <v>0.1</v>
      </c>
      <c r="T1272" s="3">
        <v>20.78</v>
      </c>
      <c r="U1272" s="25">
        <f t="shared" si="137"/>
        <v>5.7879999999999967</v>
      </c>
      <c r="V1272" s="26" t="str">
        <f t="shared" si="138"/>
        <v>7802220100176964361569</v>
      </c>
      <c r="W1272" s="27">
        <v>43983</v>
      </c>
      <c r="X1272" s="28">
        <v>354</v>
      </c>
      <c r="Y1272" s="47"/>
      <c r="Z1272" s="30">
        <f t="shared" si="139"/>
        <v>0</v>
      </c>
      <c r="AA1272" s="31"/>
      <c r="AB1272" s="32">
        <f t="shared" si="133"/>
        <v>0</v>
      </c>
      <c r="AC1272" s="31"/>
      <c r="AD1272" s="33">
        <f t="shared" si="134"/>
        <v>0</v>
      </c>
    </row>
    <row r="1273" spans="1:30" s="46" customFormat="1" x14ac:dyDescent="0.2">
      <c r="A1273" s="9">
        <v>2021</v>
      </c>
      <c r="B1273" s="1" t="s">
        <v>3</v>
      </c>
      <c r="C1273" s="19" t="s">
        <v>38</v>
      </c>
      <c r="D1273" s="19" t="s">
        <v>413</v>
      </c>
      <c r="E1273" s="19" t="s">
        <v>554</v>
      </c>
      <c r="F1273" s="20">
        <v>78022</v>
      </c>
      <c r="G1273" s="20">
        <v>78022</v>
      </c>
      <c r="H1273" s="20" t="s">
        <v>287</v>
      </c>
      <c r="I1273" s="20" t="s">
        <v>288</v>
      </c>
      <c r="J1273" s="20">
        <v>20100176964</v>
      </c>
      <c r="K1273" s="19" t="s">
        <v>561</v>
      </c>
      <c r="L1273" s="19" t="s">
        <v>562</v>
      </c>
      <c r="M1273" s="1" t="s">
        <v>35</v>
      </c>
      <c r="N1273" s="2">
        <v>361571</v>
      </c>
      <c r="O1273" s="1" t="s">
        <v>37</v>
      </c>
      <c r="P1273" s="3">
        <v>25.216627835683624</v>
      </c>
      <c r="Q1273" s="22">
        <f t="shared" si="135"/>
        <v>0.1595413139422408</v>
      </c>
      <c r="R1273" s="23">
        <f t="shared" si="136"/>
        <v>21.193533897586175</v>
      </c>
      <c r="S1273" s="4">
        <v>6.759639693857572E-2</v>
      </c>
      <c r="T1273" s="3">
        <v>22.73</v>
      </c>
      <c r="U1273" s="25">
        <f t="shared" si="137"/>
        <v>4.0230939380974498</v>
      </c>
      <c r="V1273" s="26" t="str">
        <f t="shared" si="138"/>
        <v>7802220100176964361571</v>
      </c>
      <c r="W1273" s="27">
        <v>43983</v>
      </c>
      <c r="X1273" s="28">
        <v>190</v>
      </c>
      <c r="Y1273" s="47"/>
      <c r="Z1273" s="30">
        <f t="shared" si="139"/>
        <v>0</v>
      </c>
      <c r="AA1273" s="31"/>
      <c r="AB1273" s="32">
        <f t="shared" si="133"/>
        <v>0</v>
      </c>
      <c r="AC1273" s="31"/>
      <c r="AD1273" s="33">
        <f t="shared" si="134"/>
        <v>0</v>
      </c>
    </row>
    <row r="1274" spans="1:30" s="46" customFormat="1" x14ac:dyDescent="0.2">
      <c r="A1274" s="9">
        <v>2021</v>
      </c>
      <c r="B1274" s="1" t="s">
        <v>3</v>
      </c>
      <c r="C1274" s="19" t="s">
        <v>38</v>
      </c>
      <c r="D1274" s="19" t="s">
        <v>413</v>
      </c>
      <c r="E1274" s="19" t="s">
        <v>554</v>
      </c>
      <c r="F1274" s="20">
        <v>78022</v>
      </c>
      <c r="G1274" s="20">
        <v>78022</v>
      </c>
      <c r="H1274" s="20" t="s">
        <v>287</v>
      </c>
      <c r="I1274" s="20" t="s">
        <v>288</v>
      </c>
      <c r="J1274" s="20">
        <v>20100176964</v>
      </c>
      <c r="K1274" s="19" t="s">
        <v>561</v>
      </c>
      <c r="L1274" s="19" t="s">
        <v>562</v>
      </c>
      <c r="M1274" s="1" t="s">
        <v>74</v>
      </c>
      <c r="N1274" s="2">
        <v>370042</v>
      </c>
      <c r="O1274" s="1" t="s">
        <v>90</v>
      </c>
      <c r="P1274" s="3">
        <v>121</v>
      </c>
      <c r="Q1274" s="22">
        <f t="shared" si="135"/>
        <v>0.31570247933884299</v>
      </c>
      <c r="R1274" s="23">
        <f t="shared" si="136"/>
        <v>82.8</v>
      </c>
      <c r="S1274" s="4">
        <v>0.08</v>
      </c>
      <c r="T1274" s="3">
        <v>90</v>
      </c>
      <c r="U1274" s="25">
        <f t="shared" si="137"/>
        <v>38.200000000000003</v>
      </c>
      <c r="V1274" s="26" t="str">
        <f t="shared" si="138"/>
        <v>7802220100176964370042</v>
      </c>
      <c r="W1274" s="27">
        <v>43983</v>
      </c>
      <c r="X1274" s="28">
        <v>30</v>
      </c>
      <c r="Y1274" s="47"/>
      <c r="Z1274" s="30">
        <f t="shared" si="139"/>
        <v>0</v>
      </c>
      <c r="AA1274" s="31"/>
      <c r="AB1274" s="32">
        <f t="shared" si="133"/>
        <v>0</v>
      </c>
      <c r="AC1274" s="31"/>
      <c r="AD1274" s="33">
        <f t="shared" si="134"/>
        <v>0</v>
      </c>
    </row>
    <row r="1275" spans="1:30" s="46" customFormat="1" x14ac:dyDescent="0.2">
      <c r="A1275" s="9">
        <v>2021</v>
      </c>
      <c r="B1275" s="1" t="s">
        <v>3</v>
      </c>
      <c r="C1275" s="19" t="s">
        <v>38</v>
      </c>
      <c r="D1275" s="19" t="s">
        <v>413</v>
      </c>
      <c r="E1275" s="19" t="s">
        <v>554</v>
      </c>
      <c r="F1275" s="20">
        <v>78022</v>
      </c>
      <c r="G1275" s="20">
        <v>78022</v>
      </c>
      <c r="H1275" s="20" t="s">
        <v>287</v>
      </c>
      <c r="I1275" s="20" t="s">
        <v>288</v>
      </c>
      <c r="J1275" s="20">
        <v>20100176964</v>
      </c>
      <c r="K1275" s="19" t="s">
        <v>561</v>
      </c>
      <c r="L1275" s="19" t="s">
        <v>562</v>
      </c>
      <c r="M1275" s="1" t="s">
        <v>74</v>
      </c>
      <c r="N1275" s="2">
        <v>370045</v>
      </c>
      <c r="O1275" s="1" t="s">
        <v>127</v>
      </c>
      <c r="P1275" s="3">
        <v>186.35806803744001</v>
      </c>
      <c r="Q1275" s="22">
        <f t="shared" si="135"/>
        <v>0.24793811464152538</v>
      </c>
      <c r="R1275" s="23">
        <f t="shared" si="136"/>
        <v>140.15280000000001</v>
      </c>
      <c r="S1275" s="4">
        <v>0.08</v>
      </c>
      <c r="T1275" s="3">
        <v>152.34</v>
      </c>
      <c r="U1275" s="25">
        <f t="shared" si="137"/>
        <v>46.205268037439993</v>
      </c>
      <c r="V1275" s="26" t="str">
        <f t="shared" si="138"/>
        <v>7802220100176964370045</v>
      </c>
      <c r="W1275" s="27">
        <v>43983</v>
      </c>
      <c r="X1275" s="28">
        <v>50</v>
      </c>
      <c r="Y1275" s="47"/>
      <c r="Z1275" s="30">
        <f t="shared" si="139"/>
        <v>0</v>
      </c>
      <c r="AA1275" s="31"/>
      <c r="AB1275" s="32">
        <f t="shared" si="133"/>
        <v>0</v>
      </c>
      <c r="AC1275" s="31"/>
      <c r="AD1275" s="33">
        <f t="shared" si="134"/>
        <v>0</v>
      </c>
    </row>
    <row r="1276" spans="1:30" s="46" customFormat="1" hidden="1" x14ac:dyDescent="0.2">
      <c r="A1276" s="9">
        <v>2021</v>
      </c>
      <c r="B1276" s="1" t="s">
        <v>3</v>
      </c>
      <c r="C1276" s="19" t="s">
        <v>38</v>
      </c>
      <c r="D1276" s="19" t="s">
        <v>413</v>
      </c>
      <c r="E1276" s="19" t="s">
        <v>554</v>
      </c>
      <c r="F1276" s="20">
        <v>78022</v>
      </c>
      <c r="G1276" s="20">
        <v>78022</v>
      </c>
      <c r="H1276" s="20" t="s">
        <v>287</v>
      </c>
      <c r="I1276" s="20" t="s">
        <v>288</v>
      </c>
      <c r="J1276" s="20">
        <v>20100178401</v>
      </c>
      <c r="K1276" s="19" t="s">
        <v>563</v>
      </c>
      <c r="L1276" s="19"/>
      <c r="M1276" s="1" t="s">
        <v>44</v>
      </c>
      <c r="N1276" s="2">
        <v>361342</v>
      </c>
      <c r="O1276" s="1" t="s">
        <v>564</v>
      </c>
      <c r="P1276" s="3">
        <v>12.435212978775301</v>
      </c>
      <c r="Q1276" s="22">
        <f t="shared" si="135"/>
        <v>0.28454783885203605</v>
      </c>
      <c r="R1276" s="23">
        <f t="shared" si="136"/>
        <v>8.8967999999999989</v>
      </c>
      <c r="S1276" s="4">
        <v>0.12</v>
      </c>
      <c r="T1276" s="3">
        <v>10.11</v>
      </c>
      <c r="U1276" s="25">
        <f t="shared" si="137"/>
        <v>3.5384129787753018</v>
      </c>
      <c r="V1276" s="26" t="str">
        <f t="shared" si="138"/>
        <v>7802220100178401361342</v>
      </c>
      <c r="W1276" s="27">
        <v>43831</v>
      </c>
      <c r="X1276" s="28"/>
      <c r="Y1276" s="47"/>
      <c r="Z1276" s="30">
        <f t="shared" si="139"/>
        <v>0</v>
      </c>
      <c r="AA1276" s="31"/>
      <c r="AB1276" s="32">
        <f t="shared" si="133"/>
        <v>0</v>
      </c>
      <c r="AC1276" s="31"/>
      <c r="AD1276" s="33">
        <f t="shared" si="134"/>
        <v>0</v>
      </c>
    </row>
    <row r="1277" spans="1:30" s="46" customFormat="1" hidden="1" x14ac:dyDescent="0.2">
      <c r="A1277" s="9">
        <v>2021</v>
      </c>
      <c r="B1277" s="1" t="s">
        <v>3</v>
      </c>
      <c r="C1277" s="19" t="s">
        <v>38</v>
      </c>
      <c r="D1277" s="19" t="s">
        <v>413</v>
      </c>
      <c r="E1277" s="19" t="s">
        <v>554</v>
      </c>
      <c r="F1277" s="20">
        <v>78022</v>
      </c>
      <c r="G1277" s="20">
        <v>78022</v>
      </c>
      <c r="H1277" s="20" t="s">
        <v>287</v>
      </c>
      <c r="I1277" s="20" t="s">
        <v>288</v>
      </c>
      <c r="J1277" s="20">
        <v>20100178401</v>
      </c>
      <c r="K1277" s="19" t="s">
        <v>563</v>
      </c>
      <c r="L1277" s="19"/>
      <c r="M1277" s="1" t="s">
        <v>35</v>
      </c>
      <c r="N1277" s="2">
        <v>361367</v>
      </c>
      <c r="O1277" s="1" t="s">
        <v>565</v>
      </c>
      <c r="P1277" s="3">
        <v>15.661620000000001</v>
      </c>
      <c r="Q1277" s="22">
        <f t="shared" si="135"/>
        <v>0.14675493339769463</v>
      </c>
      <c r="R1277" s="23">
        <f t="shared" si="136"/>
        <v>13.363199999999999</v>
      </c>
      <c r="S1277" s="4">
        <v>0.13</v>
      </c>
      <c r="T1277" s="3">
        <v>15.36</v>
      </c>
      <c r="U1277" s="25">
        <f t="shared" si="137"/>
        <v>2.2984200000000019</v>
      </c>
      <c r="V1277" s="26" t="str">
        <f t="shared" si="138"/>
        <v>7802220100178401361367</v>
      </c>
      <c r="W1277" s="27">
        <v>43831</v>
      </c>
      <c r="X1277" s="28"/>
      <c r="Y1277" s="47"/>
      <c r="Z1277" s="30">
        <f t="shared" si="139"/>
        <v>0</v>
      </c>
      <c r="AA1277" s="31"/>
      <c r="AB1277" s="32">
        <f t="shared" si="133"/>
        <v>0</v>
      </c>
      <c r="AC1277" s="31"/>
      <c r="AD1277" s="33">
        <f t="shared" si="134"/>
        <v>0</v>
      </c>
    </row>
    <row r="1278" spans="1:30" s="46" customFormat="1" hidden="1" x14ac:dyDescent="0.2">
      <c r="A1278" s="9">
        <v>2021</v>
      </c>
      <c r="B1278" s="1" t="s">
        <v>3</v>
      </c>
      <c r="C1278" s="19" t="s">
        <v>38</v>
      </c>
      <c r="D1278" s="19" t="s">
        <v>413</v>
      </c>
      <c r="E1278" s="19" t="s">
        <v>554</v>
      </c>
      <c r="F1278" s="20">
        <v>78022</v>
      </c>
      <c r="G1278" s="20">
        <v>78022</v>
      </c>
      <c r="H1278" s="20" t="s">
        <v>287</v>
      </c>
      <c r="I1278" s="20" t="s">
        <v>288</v>
      </c>
      <c r="J1278" s="20">
        <v>20100178401</v>
      </c>
      <c r="K1278" s="19" t="s">
        <v>563</v>
      </c>
      <c r="L1278" s="19"/>
      <c r="M1278" s="1" t="s">
        <v>35</v>
      </c>
      <c r="N1278" s="2">
        <v>361390</v>
      </c>
      <c r="O1278" s="1" t="s">
        <v>188</v>
      </c>
      <c r="P1278" s="3">
        <v>19.393510413264</v>
      </c>
      <c r="Q1278" s="22">
        <f t="shared" si="135"/>
        <v>0.26832740965271074</v>
      </c>
      <c r="R1278" s="23">
        <f t="shared" si="136"/>
        <v>14.189699999999998</v>
      </c>
      <c r="S1278" s="4">
        <v>0.13</v>
      </c>
      <c r="T1278" s="3">
        <v>16.309999999999999</v>
      </c>
      <c r="U1278" s="25">
        <f t="shared" si="137"/>
        <v>5.2038104132640015</v>
      </c>
      <c r="V1278" s="26" t="str">
        <f t="shared" si="138"/>
        <v>7802220100178401361390</v>
      </c>
      <c r="W1278" s="27">
        <v>43831</v>
      </c>
      <c r="X1278" s="28"/>
      <c r="Y1278" s="47"/>
      <c r="Z1278" s="30">
        <f t="shared" si="139"/>
        <v>0</v>
      </c>
      <c r="AA1278" s="31"/>
      <c r="AB1278" s="32">
        <f t="shared" si="133"/>
        <v>0</v>
      </c>
      <c r="AC1278" s="31"/>
      <c r="AD1278" s="33">
        <f t="shared" si="134"/>
        <v>0</v>
      </c>
    </row>
    <row r="1279" spans="1:30" s="46" customFormat="1" hidden="1" x14ac:dyDescent="0.2">
      <c r="A1279" s="9">
        <v>2021</v>
      </c>
      <c r="B1279" s="1" t="s">
        <v>3</v>
      </c>
      <c r="C1279" s="19" t="s">
        <v>38</v>
      </c>
      <c r="D1279" s="19" t="s">
        <v>413</v>
      </c>
      <c r="E1279" s="19" t="s">
        <v>554</v>
      </c>
      <c r="F1279" s="20">
        <v>78022</v>
      </c>
      <c r="G1279" s="20">
        <v>78022</v>
      </c>
      <c r="H1279" s="20" t="s">
        <v>287</v>
      </c>
      <c r="I1279" s="20" t="s">
        <v>288</v>
      </c>
      <c r="J1279" s="20">
        <v>20100178401</v>
      </c>
      <c r="K1279" s="19" t="s">
        <v>563</v>
      </c>
      <c r="L1279" s="19"/>
      <c r="M1279" s="1" t="s">
        <v>44</v>
      </c>
      <c r="N1279" s="2">
        <v>361532</v>
      </c>
      <c r="O1279" s="1" t="s">
        <v>45</v>
      </c>
      <c r="P1279" s="3">
        <v>24.870425957550601</v>
      </c>
      <c r="Q1279" s="22">
        <f t="shared" si="135"/>
        <v>0.28454783885203605</v>
      </c>
      <c r="R1279" s="23">
        <f t="shared" si="136"/>
        <v>17.793599999999998</v>
      </c>
      <c r="S1279" s="4">
        <v>0.12</v>
      </c>
      <c r="T1279" s="3">
        <v>20.22</v>
      </c>
      <c r="U1279" s="25">
        <f t="shared" si="137"/>
        <v>7.0768259575506036</v>
      </c>
      <c r="V1279" s="26" t="str">
        <f t="shared" si="138"/>
        <v>7802220100178401361532</v>
      </c>
      <c r="W1279" s="27">
        <v>43831</v>
      </c>
      <c r="X1279" s="28"/>
      <c r="Y1279" s="47"/>
      <c r="Z1279" s="30">
        <f t="shared" si="139"/>
        <v>0</v>
      </c>
      <c r="AA1279" s="31"/>
      <c r="AB1279" s="32">
        <f t="shared" si="133"/>
        <v>0</v>
      </c>
      <c r="AC1279" s="31"/>
      <c r="AD1279" s="33">
        <f t="shared" si="134"/>
        <v>0</v>
      </c>
    </row>
    <row r="1280" spans="1:30" s="46" customFormat="1" hidden="1" x14ac:dyDescent="0.2">
      <c r="A1280" s="9">
        <v>2021</v>
      </c>
      <c r="B1280" s="1" t="s">
        <v>3</v>
      </c>
      <c r="C1280" s="19" t="s">
        <v>38</v>
      </c>
      <c r="D1280" s="19" t="s">
        <v>413</v>
      </c>
      <c r="E1280" s="19" t="s">
        <v>554</v>
      </c>
      <c r="F1280" s="20">
        <v>78022</v>
      </c>
      <c r="G1280" s="20">
        <v>78022</v>
      </c>
      <c r="H1280" s="20" t="s">
        <v>287</v>
      </c>
      <c r="I1280" s="20" t="s">
        <v>288</v>
      </c>
      <c r="J1280" s="20">
        <v>20100178401</v>
      </c>
      <c r="K1280" s="19" t="s">
        <v>563</v>
      </c>
      <c r="L1280" s="19"/>
      <c r="M1280" s="1" t="s">
        <v>44</v>
      </c>
      <c r="N1280" s="2">
        <v>361536</v>
      </c>
      <c r="O1280" s="1" t="s">
        <v>125</v>
      </c>
      <c r="P1280" s="3">
        <v>28.931240000000003</v>
      </c>
      <c r="Q1280" s="22">
        <f t="shared" si="135"/>
        <v>0.10748381334502088</v>
      </c>
      <c r="R1280" s="23">
        <f t="shared" si="136"/>
        <v>25.8216</v>
      </c>
      <c r="S1280" s="4">
        <v>0.13</v>
      </c>
      <c r="T1280" s="3">
        <v>29.68</v>
      </c>
      <c r="U1280" s="25">
        <f t="shared" si="137"/>
        <v>3.1096400000000024</v>
      </c>
      <c r="V1280" s="26" t="str">
        <f t="shared" si="138"/>
        <v>7802220100178401361536</v>
      </c>
      <c r="W1280" s="27">
        <v>43831</v>
      </c>
      <c r="X1280" s="28"/>
      <c r="Y1280" s="47"/>
      <c r="Z1280" s="30">
        <f t="shared" si="139"/>
        <v>0</v>
      </c>
      <c r="AA1280" s="31"/>
      <c r="AB1280" s="32">
        <f t="shared" si="133"/>
        <v>0</v>
      </c>
      <c r="AC1280" s="31"/>
      <c r="AD1280" s="33">
        <f t="shared" si="134"/>
        <v>0</v>
      </c>
    </row>
    <row r="1281" spans="1:30" s="46" customFormat="1" hidden="1" x14ac:dyDescent="0.2">
      <c r="A1281" s="9">
        <v>2021</v>
      </c>
      <c r="B1281" s="1" t="s">
        <v>3</v>
      </c>
      <c r="C1281" s="19" t="s">
        <v>38</v>
      </c>
      <c r="D1281" s="19" t="s">
        <v>413</v>
      </c>
      <c r="E1281" s="19" t="s">
        <v>554</v>
      </c>
      <c r="F1281" s="20">
        <v>78022</v>
      </c>
      <c r="G1281" s="20">
        <v>78022</v>
      </c>
      <c r="H1281" s="20" t="s">
        <v>287</v>
      </c>
      <c r="I1281" s="20" t="s">
        <v>288</v>
      </c>
      <c r="J1281" s="20">
        <v>20100178401</v>
      </c>
      <c r="K1281" s="19" t="s">
        <v>563</v>
      </c>
      <c r="L1281" s="19"/>
      <c r="M1281" s="1" t="s">
        <v>74</v>
      </c>
      <c r="N1281" s="2">
        <v>370039</v>
      </c>
      <c r="O1281" s="1" t="s">
        <v>195</v>
      </c>
      <c r="P1281" s="3">
        <v>93.740446800000015</v>
      </c>
      <c r="Q1281" s="22">
        <f t="shared" si="135"/>
        <v>0.21316142051928011</v>
      </c>
      <c r="R1281" s="23">
        <f t="shared" si="136"/>
        <v>73.758600000000001</v>
      </c>
      <c r="S1281" s="4">
        <v>0.13</v>
      </c>
      <c r="T1281" s="3">
        <v>84.78</v>
      </c>
      <c r="U1281" s="25">
        <f t="shared" si="137"/>
        <v>19.981846800000014</v>
      </c>
      <c r="V1281" s="26" t="str">
        <f t="shared" si="138"/>
        <v>7802220100178401370039</v>
      </c>
      <c r="W1281" s="27">
        <v>43831</v>
      </c>
      <c r="X1281" s="28"/>
      <c r="Y1281" s="47"/>
      <c r="Z1281" s="30">
        <f t="shared" si="139"/>
        <v>0</v>
      </c>
      <c r="AA1281" s="31"/>
      <c r="AB1281" s="32">
        <f t="shared" si="133"/>
        <v>0</v>
      </c>
      <c r="AC1281" s="31"/>
      <c r="AD1281" s="33">
        <f t="shared" si="134"/>
        <v>0</v>
      </c>
    </row>
    <row r="1282" spans="1:30" s="46" customFormat="1" hidden="1" x14ac:dyDescent="0.2">
      <c r="A1282" s="9">
        <v>2021</v>
      </c>
      <c r="B1282" s="1" t="s">
        <v>3</v>
      </c>
      <c r="C1282" s="19" t="s">
        <v>38</v>
      </c>
      <c r="D1282" s="19" t="s">
        <v>413</v>
      </c>
      <c r="E1282" s="19" t="s">
        <v>554</v>
      </c>
      <c r="F1282" s="20">
        <v>78022</v>
      </c>
      <c r="G1282" s="20">
        <v>78022</v>
      </c>
      <c r="H1282" s="20" t="s">
        <v>287</v>
      </c>
      <c r="I1282" s="20" t="s">
        <v>288</v>
      </c>
      <c r="J1282" s="20">
        <v>20100178401</v>
      </c>
      <c r="K1282" s="19" t="s">
        <v>563</v>
      </c>
      <c r="L1282" s="19"/>
      <c r="M1282" s="1" t="s">
        <v>74</v>
      </c>
      <c r="N1282" s="2">
        <v>370042</v>
      </c>
      <c r="O1282" s="1" t="s">
        <v>90</v>
      </c>
      <c r="P1282" s="3">
        <v>121</v>
      </c>
      <c r="Q1282" s="22">
        <f t="shared" si="135"/>
        <v>0.14380991735537185</v>
      </c>
      <c r="R1282" s="23">
        <f t="shared" si="136"/>
        <v>103.599</v>
      </c>
      <c r="S1282" s="4">
        <v>0.1</v>
      </c>
      <c r="T1282" s="3">
        <v>115.11</v>
      </c>
      <c r="U1282" s="25">
        <f t="shared" si="137"/>
        <v>17.400999999999996</v>
      </c>
      <c r="V1282" s="26" t="str">
        <f t="shared" si="138"/>
        <v>7802220100178401370042</v>
      </c>
      <c r="W1282" s="27">
        <v>43831</v>
      </c>
      <c r="X1282" s="28"/>
      <c r="Y1282" s="47"/>
      <c r="Z1282" s="30">
        <f t="shared" si="139"/>
        <v>0</v>
      </c>
      <c r="AA1282" s="31"/>
      <c r="AB1282" s="32">
        <f t="shared" si="133"/>
        <v>0</v>
      </c>
      <c r="AC1282" s="31"/>
      <c r="AD1282" s="33">
        <f t="shared" si="134"/>
        <v>0</v>
      </c>
    </row>
    <row r="1283" spans="1:30" s="46" customFormat="1" hidden="1" x14ac:dyDescent="0.2">
      <c r="A1283" s="9">
        <v>2021</v>
      </c>
      <c r="B1283" s="1" t="s">
        <v>3</v>
      </c>
      <c r="C1283" s="19" t="s">
        <v>38</v>
      </c>
      <c r="D1283" s="19" t="s">
        <v>413</v>
      </c>
      <c r="E1283" s="19" t="s">
        <v>554</v>
      </c>
      <c r="F1283" s="20">
        <v>78022</v>
      </c>
      <c r="G1283" s="20">
        <v>78022</v>
      </c>
      <c r="H1283" s="20" t="s">
        <v>287</v>
      </c>
      <c r="I1283" s="20" t="s">
        <v>288</v>
      </c>
      <c r="J1283" s="20">
        <v>20100178401</v>
      </c>
      <c r="K1283" s="19" t="s">
        <v>563</v>
      </c>
      <c r="L1283" s="19"/>
      <c r="M1283" s="1" t="s">
        <v>74</v>
      </c>
      <c r="N1283" s="2">
        <v>370045</v>
      </c>
      <c r="O1283" s="1" t="s">
        <v>127</v>
      </c>
      <c r="P1283" s="3">
        <v>186.35806803744001</v>
      </c>
      <c r="Q1283" s="22">
        <f t="shared" si="135"/>
        <v>0.2350210457678753</v>
      </c>
      <c r="R1283" s="23">
        <f t="shared" si="136"/>
        <v>142.56</v>
      </c>
      <c r="S1283" s="4">
        <v>0.12</v>
      </c>
      <c r="T1283" s="3">
        <v>162</v>
      </c>
      <c r="U1283" s="25">
        <f t="shared" si="137"/>
        <v>43.798068037440004</v>
      </c>
      <c r="V1283" s="26" t="str">
        <f t="shared" si="138"/>
        <v>7802220100178401370045</v>
      </c>
      <c r="W1283" s="27">
        <v>43831</v>
      </c>
      <c r="X1283" s="28"/>
      <c r="Y1283" s="47"/>
      <c r="Z1283" s="30">
        <f t="shared" si="139"/>
        <v>0</v>
      </c>
      <c r="AA1283" s="31"/>
      <c r="AB1283" s="32">
        <f t="shared" ref="AB1283:AB1346" si="140">IFERROR(AA1283*U1283,0)</f>
        <v>0</v>
      </c>
      <c r="AC1283" s="31"/>
      <c r="AD1283" s="33">
        <f t="shared" ref="AD1283:AD1346" si="141">IFERROR(Z1283-AB1283,0)</f>
        <v>0</v>
      </c>
    </row>
    <row r="1284" spans="1:30" s="46" customFormat="1" hidden="1" x14ac:dyDescent="0.2">
      <c r="A1284" s="9">
        <v>2021</v>
      </c>
      <c r="B1284" s="1" t="s">
        <v>3</v>
      </c>
      <c r="C1284" s="19" t="s">
        <v>38</v>
      </c>
      <c r="D1284" s="19" t="s">
        <v>413</v>
      </c>
      <c r="E1284" s="19" t="s">
        <v>554</v>
      </c>
      <c r="F1284" s="20">
        <v>78022</v>
      </c>
      <c r="G1284" s="20">
        <v>78022</v>
      </c>
      <c r="H1284" s="20" t="s">
        <v>208</v>
      </c>
      <c r="I1284" s="20" t="s">
        <v>209</v>
      </c>
      <c r="J1284" s="20">
        <v>20100247730</v>
      </c>
      <c r="K1284" s="19" t="s">
        <v>566</v>
      </c>
      <c r="L1284" s="19"/>
      <c r="M1284" s="1" t="s">
        <v>44</v>
      </c>
      <c r="N1284" s="2">
        <v>361179</v>
      </c>
      <c r="O1284" s="1" t="s">
        <v>58</v>
      </c>
      <c r="P1284" s="3">
        <v>100.729512</v>
      </c>
      <c r="Q1284" s="22">
        <f t="shared" si="135"/>
        <v>9.3115828854606231E-2</v>
      </c>
      <c r="R1284" s="23">
        <f t="shared" si="136"/>
        <v>91.35</v>
      </c>
      <c r="S1284" s="4">
        <v>0.13</v>
      </c>
      <c r="T1284" s="3">
        <v>105</v>
      </c>
      <c r="U1284" s="25">
        <f t="shared" si="137"/>
        <v>9.3795120000000054</v>
      </c>
      <c r="V1284" s="26" t="str">
        <f t="shared" si="138"/>
        <v>7802220100247730361179</v>
      </c>
      <c r="W1284" s="27">
        <v>43831</v>
      </c>
      <c r="X1284" s="28"/>
      <c r="Y1284" s="47"/>
      <c r="Z1284" s="30">
        <f t="shared" si="139"/>
        <v>0</v>
      </c>
      <c r="AA1284" s="31"/>
      <c r="AB1284" s="32">
        <f t="shared" si="140"/>
        <v>0</v>
      </c>
      <c r="AC1284" s="31"/>
      <c r="AD1284" s="33">
        <f t="shared" si="141"/>
        <v>0</v>
      </c>
    </row>
    <row r="1285" spans="1:30" s="46" customFormat="1" hidden="1" x14ac:dyDescent="0.2">
      <c r="A1285" s="9">
        <v>2021</v>
      </c>
      <c r="B1285" s="1" t="s">
        <v>3</v>
      </c>
      <c r="C1285" s="19" t="s">
        <v>38</v>
      </c>
      <c r="D1285" s="19" t="s">
        <v>413</v>
      </c>
      <c r="E1285" s="19" t="s">
        <v>554</v>
      </c>
      <c r="F1285" s="20">
        <v>78022</v>
      </c>
      <c r="G1285" s="20">
        <v>78022</v>
      </c>
      <c r="H1285" s="20" t="s">
        <v>208</v>
      </c>
      <c r="I1285" s="20" t="s">
        <v>209</v>
      </c>
      <c r="J1285" s="20">
        <v>20100247730</v>
      </c>
      <c r="K1285" s="19" t="s">
        <v>566</v>
      </c>
      <c r="L1285" s="19"/>
      <c r="M1285" s="1" t="s">
        <v>44</v>
      </c>
      <c r="N1285" s="2">
        <v>361342</v>
      </c>
      <c r="O1285" s="1" t="s">
        <v>564</v>
      </c>
      <c r="P1285" s="3">
        <v>12.435212978775301</v>
      </c>
      <c r="Q1285" s="22">
        <f t="shared" si="135"/>
        <v>4.85084557703096E-2</v>
      </c>
      <c r="R1285" s="23">
        <f t="shared" si="136"/>
        <v>11.831999999999999</v>
      </c>
      <c r="S1285" s="4">
        <v>0.13</v>
      </c>
      <c r="T1285" s="3">
        <v>13.6</v>
      </c>
      <c r="U1285" s="25">
        <f t="shared" si="137"/>
        <v>0.60321297877530178</v>
      </c>
      <c r="V1285" s="26" t="str">
        <f t="shared" si="138"/>
        <v>7802220100247730361342</v>
      </c>
      <c r="W1285" s="27">
        <v>43831</v>
      </c>
      <c r="X1285" s="28"/>
      <c r="Y1285" s="47"/>
      <c r="Z1285" s="30">
        <f t="shared" si="139"/>
        <v>0</v>
      </c>
      <c r="AA1285" s="31"/>
      <c r="AB1285" s="32">
        <f t="shared" si="140"/>
        <v>0</v>
      </c>
      <c r="AC1285" s="31"/>
      <c r="AD1285" s="33">
        <f t="shared" si="141"/>
        <v>0</v>
      </c>
    </row>
    <row r="1286" spans="1:30" s="46" customFormat="1" hidden="1" x14ac:dyDescent="0.2">
      <c r="A1286" s="9">
        <v>2021</v>
      </c>
      <c r="B1286" s="1" t="s">
        <v>3</v>
      </c>
      <c r="C1286" s="19" t="s">
        <v>38</v>
      </c>
      <c r="D1286" s="19" t="s">
        <v>413</v>
      </c>
      <c r="E1286" s="19" t="s">
        <v>554</v>
      </c>
      <c r="F1286" s="20">
        <v>78022</v>
      </c>
      <c r="G1286" s="20">
        <v>78022</v>
      </c>
      <c r="H1286" s="20" t="s">
        <v>208</v>
      </c>
      <c r="I1286" s="20" t="s">
        <v>209</v>
      </c>
      <c r="J1286" s="20">
        <v>20100247730</v>
      </c>
      <c r="K1286" s="19" t="s">
        <v>566</v>
      </c>
      <c r="L1286" s="19"/>
      <c r="M1286" s="1" t="s">
        <v>44</v>
      </c>
      <c r="N1286" s="2">
        <v>361532</v>
      </c>
      <c r="O1286" s="1" t="s">
        <v>45</v>
      </c>
      <c r="P1286" s="3">
        <v>24.870425957550601</v>
      </c>
      <c r="Q1286" s="22">
        <f t="shared" si="135"/>
        <v>4.85084557703096E-2</v>
      </c>
      <c r="R1286" s="23">
        <f t="shared" si="136"/>
        <v>23.663999999999998</v>
      </c>
      <c r="S1286" s="4">
        <v>0.13</v>
      </c>
      <c r="T1286" s="3">
        <v>27.2</v>
      </c>
      <c r="U1286" s="25">
        <f t="shared" si="137"/>
        <v>1.2064259575506036</v>
      </c>
      <c r="V1286" s="26" t="str">
        <f t="shared" si="138"/>
        <v>7802220100247730361532</v>
      </c>
      <c r="W1286" s="27">
        <v>43831</v>
      </c>
      <c r="X1286" s="28"/>
      <c r="Y1286" s="47"/>
      <c r="Z1286" s="30">
        <f t="shared" si="139"/>
        <v>0</v>
      </c>
      <c r="AA1286" s="31"/>
      <c r="AB1286" s="32">
        <f t="shared" si="140"/>
        <v>0</v>
      </c>
      <c r="AC1286" s="31"/>
      <c r="AD1286" s="33">
        <f t="shared" si="141"/>
        <v>0</v>
      </c>
    </row>
    <row r="1287" spans="1:30" s="46" customFormat="1" hidden="1" x14ac:dyDescent="0.2">
      <c r="A1287" s="9">
        <v>2021</v>
      </c>
      <c r="B1287" s="1" t="s">
        <v>3</v>
      </c>
      <c r="C1287" s="19" t="s">
        <v>38</v>
      </c>
      <c r="D1287" s="19" t="s">
        <v>413</v>
      </c>
      <c r="E1287" s="19" t="s">
        <v>554</v>
      </c>
      <c r="F1287" s="20">
        <v>78022</v>
      </c>
      <c r="G1287" s="20">
        <v>78022</v>
      </c>
      <c r="H1287" s="20" t="s">
        <v>208</v>
      </c>
      <c r="I1287" s="20" t="s">
        <v>209</v>
      </c>
      <c r="J1287" s="20">
        <v>20100247730</v>
      </c>
      <c r="K1287" s="19" t="s">
        <v>566</v>
      </c>
      <c r="L1287" s="19"/>
      <c r="M1287" s="1" t="s">
        <v>35</v>
      </c>
      <c r="N1287" s="2">
        <v>361541</v>
      </c>
      <c r="O1287" s="1" t="s">
        <v>36</v>
      </c>
      <c r="P1287" s="3">
        <v>31.07226</v>
      </c>
      <c r="Q1287" s="22">
        <f t="shared" si="135"/>
        <v>4.3265600892886447E-2</v>
      </c>
      <c r="R1287" s="23">
        <f t="shared" si="136"/>
        <v>29.727900000000002</v>
      </c>
      <c r="S1287" s="4">
        <v>0.13</v>
      </c>
      <c r="T1287" s="3">
        <v>34.17</v>
      </c>
      <c r="U1287" s="25">
        <f t="shared" si="137"/>
        <v>1.3443599999999982</v>
      </c>
      <c r="V1287" s="26" t="str">
        <f t="shared" si="138"/>
        <v>7802220100247730361541</v>
      </c>
      <c r="W1287" s="27">
        <v>43831</v>
      </c>
      <c r="X1287" s="28"/>
      <c r="Y1287" s="47"/>
      <c r="Z1287" s="30">
        <f t="shared" si="139"/>
        <v>0</v>
      </c>
      <c r="AA1287" s="31"/>
      <c r="AB1287" s="32">
        <f t="shared" si="140"/>
        <v>0</v>
      </c>
      <c r="AC1287" s="31"/>
      <c r="AD1287" s="33">
        <f t="shared" si="141"/>
        <v>0</v>
      </c>
    </row>
    <row r="1288" spans="1:30" s="46" customFormat="1" hidden="1" x14ac:dyDescent="0.2">
      <c r="A1288" s="9">
        <v>2021</v>
      </c>
      <c r="B1288" s="1" t="s">
        <v>3</v>
      </c>
      <c r="C1288" s="35" t="s">
        <v>38</v>
      </c>
      <c r="D1288" s="35" t="s">
        <v>413</v>
      </c>
      <c r="E1288" s="35" t="s">
        <v>554</v>
      </c>
      <c r="F1288" s="36">
        <v>78022</v>
      </c>
      <c r="G1288" s="36">
        <v>78022</v>
      </c>
      <c r="H1288" s="36" t="s">
        <v>208</v>
      </c>
      <c r="I1288" s="36" t="s">
        <v>209</v>
      </c>
      <c r="J1288" s="36">
        <v>20100247730</v>
      </c>
      <c r="K1288" s="35" t="s">
        <v>566</v>
      </c>
      <c r="L1288" s="35"/>
      <c r="M1288" s="10" t="s">
        <v>35</v>
      </c>
      <c r="N1288" s="37">
        <v>361571</v>
      </c>
      <c r="O1288" s="10" t="s">
        <v>37</v>
      </c>
      <c r="P1288" s="38">
        <v>25.216627835683624</v>
      </c>
      <c r="Q1288" s="39">
        <f t="shared" si="135"/>
        <v>0</v>
      </c>
      <c r="R1288" s="40">
        <f t="shared" si="136"/>
        <v>29.727900000000002</v>
      </c>
      <c r="S1288" s="41">
        <v>0.13</v>
      </c>
      <c r="T1288" s="38">
        <v>34.17</v>
      </c>
      <c r="U1288" s="42">
        <f t="shared" si="137"/>
        <v>0</v>
      </c>
      <c r="V1288" s="43" t="str">
        <f t="shared" si="138"/>
        <v>7802220100247730361571</v>
      </c>
      <c r="W1288" s="44">
        <v>43831</v>
      </c>
      <c r="X1288" s="45"/>
      <c r="Y1288" s="47"/>
      <c r="Z1288" s="30">
        <f t="shared" si="139"/>
        <v>0</v>
      </c>
      <c r="AA1288" s="31"/>
      <c r="AB1288" s="32">
        <f t="shared" si="140"/>
        <v>0</v>
      </c>
      <c r="AC1288" s="31"/>
      <c r="AD1288" s="33">
        <f t="shared" si="141"/>
        <v>0</v>
      </c>
    </row>
    <row r="1289" spans="1:30" s="46" customFormat="1" hidden="1" x14ac:dyDescent="0.2">
      <c r="A1289" s="9">
        <v>2021</v>
      </c>
      <c r="B1289" s="1" t="s">
        <v>3</v>
      </c>
      <c r="C1289" s="35" t="s">
        <v>38</v>
      </c>
      <c r="D1289" s="35" t="s">
        <v>413</v>
      </c>
      <c r="E1289" s="35" t="s">
        <v>554</v>
      </c>
      <c r="F1289" s="36">
        <v>78022</v>
      </c>
      <c r="G1289" s="36">
        <v>78022</v>
      </c>
      <c r="H1289" s="36" t="s">
        <v>208</v>
      </c>
      <c r="I1289" s="36" t="s">
        <v>209</v>
      </c>
      <c r="J1289" s="36">
        <v>20100247730</v>
      </c>
      <c r="K1289" s="35" t="s">
        <v>566</v>
      </c>
      <c r="L1289" s="35"/>
      <c r="M1289" s="10" t="s">
        <v>74</v>
      </c>
      <c r="N1289" s="37">
        <v>371470</v>
      </c>
      <c r="O1289" s="10" t="s">
        <v>76</v>
      </c>
      <c r="P1289" s="38">
        <v>47</v>
      </c>
      <c r="Q1289" s="39">
        <f t="shared" si="135"/>
        <v>0</v>
      </c>
      <c r="R1289" s="40">
        <f t="shared" si="136"/>
        <v>48.06</v>
      </c>
      <c r="S1289" s="41">
        <v>0.1</v>
      </c>
      <c r="T1289" s="38">
        <v>53.4</v>
      </c>
      <c r="U1289" s="42">
        <f t="shared" si="137"/>
        <v>0</v>
      </c>
      <c r="V1289" s="43" t="str">
        <f t="shared" si="138"/>
        <v>7802220100247730371470</v>
      </c>
      <c r="W1289" s="44">
        <v>43831</v>
      </c>
      <c r="X1289" s="45"/>
      <c r="Y1289" s="47"/>
      <c r="Z1289" s="30">
        <f t="shared" si="139"/>
        <v>0</v>
      </c>
      <c r="AA1289" s="31"/>
      <c r="AB1289" s="32">
        <f t="shared" si="140"/>
        <v>0</v>
      </c>
      <c r="AC1289" s="31"/>
      <c r="AD1289" s="33">
        <f t="shared" si="141"/>
        <v>0</v>
      </c>
    </row>
    <row r="1290" spans="1:30" s="46" customFormat="1" hidden="1" x14ac:dyDescent="0.2">
      <c r="A1290" s="9">
        <v>2021</v>
      </c>
      <c r="B1290" s="1" t="s">
        <v>3</v>
      </c>
      <c r="C1290" s="19" t="s">
        <v>38</v>
      </c>
      <c r="D1290" s="19" t="s">
        <v>413</v>
      </c>
      <c r="E1290" s="19" t="s">
        <v>554</v>
      </c>
      <c r="F1290" s="20">
        <v>78022</v>
      </c>
      <c r="G1290" s="20">
        <v>78022</v>
      </c>
      <c r="H1290" s="20" t="s">
        <v>287</v>
      </c>
      <c r="I1290" s="20" t="s">
        <v>288</v>
      </c>
      <c r="J1290" s="20">
        <v>20101165389</v>
      </c>
      <c r="K1290" s="19" t="s">
        <v>567</v>
      </c>
      <c r="L1290" s="19" t="s">
        <v>568</v>
      </c>
      <c r="M1290" s="1" t="s">
        <v>81</v>
      </c>
      <c r="N1290" s="2">
        <v>360664</v>
      </c>
      <c r="O1290" s="1" t="s">
        <v>82</v>
      </c>
      <c r="P1290" s="3">
        <v>53.640241199999998</v>
      </c>
      <c r="Q1290" s="22">
        <f t="shared" si="135"/>
        <v>0.21980216599026026</v>
      </c>
      <c r="R1290" s="23">
        <f t="shared" si="136"/>
        <v>41.85</v>
      </c>
      <c r="S1290" s="4">
        <v>0.1</v>
      </c>
      <c r="T1290" s="3">
        <v>46.5</v>
      </c>
      <c r="U1290" s="25">
        <f t="shared" si="137"/>
        <v>11.790241199999997</v>
      </c>
      <c r="V1290" s="26" t="str">
        <f t="shared" si="138"/>
        <v>7802220101165389360664</v>
      </c>
      <c r="W1290" s="27">
        <v>43831</v>
      </c>
      <c r="X1290" s="28"/>
      <c r="Y1290" s="47"/>
      <c r="Z1290" s="30">
        <f t="shared" si="139"/>
        <v>0</v>
      </c>
      <c r="AA1290" s="31"/>
      <c r="AB1290" s="32">
        <f t="shared" si="140"/>
        <v>0</v>
      </c>
      <c r="AC1290" s="31"/>
      <c r="AD1290" s="33">
        <f t="shared" si="141"/>
        <v>0</v>
      </c>
    </row>
    <row r="1291" spans="1:30" s="46" customFormat="1" hidden="1" x14ac:dyDescent="0.2">
      <c r="A1291" s="9">
        <v>2021</v>
      </c>
      <c r="B1291" s="1" t="s">
        <v>3</v>
      </c>
      <c r="C1291" s="19" t="s">
        <v>38</v>
      </c>
      <c r="D1291" s="19" t="s">
        <v>413</v>
      </c>
      <c r="E1291" s="19" t="s">
        <v>554</v>
      </c>
      <c r="F1291" s="20">
        <v>78022</v>
      </c>
      <c r="G1291" s="20">
        <v>78022</v>
      </c>
      <c r="H1291" s="20" t="s">
        <v>287</v>
      </c>
      <c r="I1291" s="20" t="s">
        <v>288</v>
      </c>
      <c r="J1291" s="20">
        <v>20101165389</v>
      </c>
      <c r="K1291" s="19" t="s">
        <v>567</v>
      </c>
      <c r="L1291" s="19" t="s">
        <v>568</v>
      </c>
      <c r="M1291" s="1" t="s">
        <v>48</v>
      </c>
      <c r="N1291" s="2">
        <v>360857</v>
      </c>
      <c r="O1291" s="1" t="s">
        <v>61</v>
      </c>
      <c r="P1291" s="3">
        <v>43.087720000000004</v>
      </c>
      <c r="Q1291" s="22">
        <f t="shared" ref="Q1291:Q1354" si="142">IF(1-R1291/P1291&lt;0%,0,1-R1291/P1291)</f>
        <v>9.9952376222273931E-2</v>
      </c>
      <c r="R1291" s="23">
        <f t="shared" ref="R1291:R1354" si="143">+T1291*(100%-S1291)</f>
        <v>38.781000000000006</v>
      </c>
      <c r="S1291" s="4">
        <v>0.1</v>
      </c>
      <c r="T1291" s="3">
        <v>43.09</v>
      </c>
      <c r="U1291" s="25">
        <f t="shared" ref="U1291:U1354" si="144">+IF(P1291-R1291&lt;0,0,P1291-R1291)</f>
        <v>4.3067199999999985</v>
      </c>
      <c r="V1291" s="26" t="str">
        <f t="shared" ref="V1291:V1354" si="145">+CONCATENATE(G1291,J1291,N1291)</f>
        <v>7802220101165389360857</v>
      </c>
      <c r="W1291" s="27">
        <v>43831</v>
      </c>
      <c r="X1291" s="28"/>
      <c r="Y1291" s="47"/>
      <c r="Z1291" s="30">
        <f t="shared" ref="Z1291:Z1354" si="146">IFERROR(U1291*Y1291,0)</f>
        <v>0</v>
      </c>
      <c r="AA1291" s="31"/>
      <c r="AB1291" s="32">
        <f t="shared" si="140"/>
        <v>0</v>
      </c>
      <c r="AC1291" s="31"/>
      <c r="AD1291" s="33">
        <f t="shared" si="141"/>
        <v>0</v>
      </c>
    </row>
    <row r="1292" spans="1:30" s="46" customFormat="1" hidden="1" x14ac:dyDescent="0.2">
      <c r="A1292" s="9">
        <v>2021</v>
      </c>
      <c r="B1292" s="1" t="s">
        <v>3</v>
      </c>
      <c r="C1292" s="19" t="s">
        <v>38</v>
      </c>
      <c r="D1292" s="19" t="s">
        <v>413</v>
      </c>
      <c r="E1292" s="19" t="s">
        <v>554</v>
      </c>
      <c r="F1292" s="20">
        <v>78022</v>
      </c>
      <c r="G1292" s="20">
        <v>78022</v>
      </c>
      <c r="H1292" s="20" t="s">
        <v>287</v>
      </c>
      <c r="I1292" s="20" t="s">
        <v>288</v>
      </c>
      <c r="J1292" s="20">
        <v>20101165389</v>
      </c>
      <c r="K1292" s="19" t="s">
        <v>567</v>
      </c>
      <c r="L1292" s="19" t="s">
        <v>568</v>
      </c>
      <c r="M1292" s="1" t="s">
        <v>44</v>
      </c>
      <c r="N1292" s="2">
        <v>361531</v>
      </c>
      <c r="O1292" s="1" t="s">
        <v>72</v>
      </c>
      <c r="P1292" s="3">
        <v>111.5301096</v>
      </c>
      <c r="Q1292" s="22">
        <f t="shared" si="142"/>
        <v>0.34055475903522292</v>
      </c>
      <c r="R1292" s="23">
        <f t="shared" si="143"/>
        <v>73.548000000000002</v>
      </c>
      <c r="S1292" s="4">
        <v>0.1</v>
      </c>
      <c r="T1292" s="3">
        <v>81.72</v>
      </c>
      <c r="U1292" s="25">
        <f t="shared" si="144"/>
        <v>37.982109600000001</v>
      </c>
      <c r="V1292" s="26" t="str">
        <f t="shared" si="145"/>
        <v>7802220101165389361531</v>
      </c>
      <c r="W1292" s="27">
        <v>43831</v>
      </c>
      <c r="X1292" s="28"/>
      <c r="Y1292" s="47"/>
      <c r="Z1292" s="30">
        <f t="shared" si="146"/>
        <v>0</v>
      </c>
      <c r="AA1292" s="31"/>
      <c r="AB1292" s="32">
        <f t="shared" si="140"/>
        <v>0</v>
      </c>
      <c r="AC1292" s="31"/>
      <c r="AD1292" s="33">
        <f t="shared" si="141"/>
        <v>0</v>
      </c>
    </row>
    <row r="1293" spans="1:30" s="46" customFormat="1" hidden="1" x14ac:dyDescent="0.2">
      <c r="A1293" s="9">
        <v>2021</v>
      </c>
      <c r="B1293" s="1" t="s">
        <v>3</v>
      </c>
      <c r="C1293" s="19" t="s">
        <v>38</v>
      </c>
      <c r="D1293" s="19" t="s">
        <v>413</v>
      </c>
      <c r="E1293" s="19" t="s">
        <v>554</v>
      </c>
      <c r="F1293" s="20">
        <v>78022</v>
      </c>
      <c r="G1293" s="20">
        <v>78022</v>
      </c>
      <c r="H1293" s="20" t="s">
        <v>287</v>
      </c>
      <c r="I1293" s="20" t="s">
        <v>288</v>
      </c>
      <c r="J1293" s="20">
        <v>20101165389</v>
      </c>
      <c r="K1293" s="19" t="s">
        <v>567</v>
      </c>
      <c r="L1293" s="19" t="s">
        <v>568</v>
      </c>
      <c r="M1293" s="1" t="s">
        <v>44</v>
      </c>
      <c r="N1293" s="2">
        <v>361535</v>
      </c>
      <c r="O1293" s="1" t="s">
        <v>63</v>
      </c>
      <c r="P1293" s="3">
        <v>40.678559999999997</v>
      </c>
      <c r="Q1293" s="22">
        <f t="shared" si="142"/>
        <v>0.41369606003752335</v>
      </c>
      <c r="R1293" s="23">
        <f t="shared" si="143"/>
        <v>23.85</v>
      </c>
      <c r="S1293" s="4">
        <v>0.1</v>
      </c>
      <c r="T1293" s="3">
        <v>26.5</v>
      </c>
      <c r="U1293" s="25">
        <f t="shared" si="144"/>
        <v>16.828559999999996</v>
      </c>
      <c r="V1293" s="26" t="str">
        <f t="shared" si="145"/>
        <v>7802220101165389361535</v>
      </c>
      <c r="W1293" s="27">
        <v>43831</v>
      </c>
      <c r="X1293" s="28"/>
      <c r="Y1293" s="47"/>
      <c r="Z1293" s="30">
        <f t="shared" si="146"/>
        <v>0</v>
      </c>
      <c r="AA1293" s="31"/>
      <c r="AB1293" s="32">
        <f t="shared" si="140"/>
        <v>0</v>
      </c>
      <c r="AC1293" s="31"/>
      <c r="AD1293" s="33">
        <f t="shared" si="141"/>
        <v>0</v>
      </c>
    </row>
    <row r="1294" spans="1:30" s="46" customFormat="1" hidden="1" x14ac:dyDescent="0.2">
      <c r="A1294" s="9">
        <v>2021</v>
      </c>
      <c r="B1294" s="1" t="s">
        <v>3</v>
      </c>
      <c r="C1294" s="19" t="s">
        <v>38</v>
      </c>
      <c r="D1294" s="19" t="s">
        <v>413</v>
      </c>
      <c r="E1294" s="19" t="s">
        <v>554</v>
      </c>
      <c r="F1294" s="20">
        <v>78022</v>
      </c>
      <c r="G1294" s="20">
        <v>78022</v>
      </c>
      <c r="H1294" s="20" t="s">
        <v>287</v>
      </c>
      <c r="I1294" s="20" t="s">
        <v>288</v>
      </c>
      <c r="J1294" s="20">
        <v>20101165389</v>
      </c>
      <c r="K1294" s="19" t="s">
        <v>567</v>
      </c>
      <c r="L1294" s="19" t="s">
        <v>568</v>
      </c>
      <c r="M1294" s="1" t="s">
        <v>35</v>
      </c>
      <c r="N1294" s="2">
        <v>361541</v>
      </c>
      <c r="O1294" s="1" t="s">
        <v>36</v>
      </c>
      <c r="P1294" s="3">
        <v>31.07226</v>
      </c>
      <c r="Q1294" s="22">
        <f t="shared" si="142"/>
        <v>0.32222503287498239</v>
      </c>
      <c r="R1294" s="23">
        <f t="shared" si="143"/>
        <v>21.06</v>
      </c>
      <c r="S1294" s="4">
        <v>0.1</v>
      </c>
      <c r="T1294" s="3">
        <v>23.4</v>
      </c>
      <c r="U1294" s="25">
        <f t="shared" si="144"/>
        <v>10.012260000000001</v>
      </c>
      <c r="V1294" s="26" t="str">
        <f t="shared" si="145"/>
        <v>7802220101165389361541</v>
      </c>
      <c r="W1294" s="27">
        <v>43831</v>
      </c>
      <c r="X1294" s="28"/>
      <c r="Y1294" s="47"/>
      <c r="Z1294" s="30">
        <f t="shared" si="146"/>
        <v>0</v>
      </c>
      <c r="AA1294" s="31"/>
      <c r="AB1294" s="32">
        <f t="shared" si="140"/>
        <v>0</v>
      </c>
      <c r="AC1294" s="31"/>
      <c r="AD1294" s="33">
        <f t="shared" si="141"/>
        <v>0</v>
      </c>
    </row>
    <row r="1295" spans="1:30" s="46" customFormat="1" hidden="1" x14ac:dyDescent="0.2">
      <c r="A1295" s="9">
        <v>2021</v>
      </c>
      <c r="B1295" s="1" t="s">
        <v>3</v>
      </c>
      <c r="C1295" s="19" t="s">
        <v>38</v>
      </c>
      <c r="D1295" s="19" t="s">
        <v>413</v>
      </c>
      <c r="E1295" s="19" t="s">
        <v>554</v>
      </c>
      <c r="F1295" s="20">
        <v>78022</v>
      </c>
      <c r="G1295" s="20">
        <v>78022</v>
      </c>
      <c r="H1295" s="20" t="s">
        <v>287</v>
      </c>
      <c r="I1295" s="20" t="s">
        <v>288</v>
      </c>
      <c r="J1295" s="20">
        <v>20101165389</v>
      </c>
      <c r="K1295" s="19" t="s">
        <v>567</v>
      </c>
      <c r="L1295" s="19" t="s">
        <v>568</v>
      </c>
      <c r="M1295" s="1" t="s">
        <v>44</v>
      </c>
      <c r="N1295" s="2">
        <v>361569</v>
      </c>
      <c r="O1295" s="1" t="s">
        <v>64</v>
      </c>
      <c r="P1295" s="3">
        <v>24.49</v>
      </c>
      <c r="Q1295" s="22">
        <f t="shared" si="142"/>
        <v>2.613311555737019E-2</v>
      </c>
      <c r="R1295" s="23">
        <f t="shared" si="143"/>
        <v>23.85</v>
      </c>
      <c r="S1295" s="4">
        <v>0.1</v>
      </c>
      <c r="T1295" s="3">
        <v>26.5</v>
      </c>
      <c r="U1295" s="25">
        <f t="shared" si="144"/>
        <v>0.63999999999999702</v>
      </c>
      <c r="V1295" s="26" t="str">
        <f t="shared" si="145"/>
        <v>7802220101165389361569</v>
      </c>
      <c r="W1295" s="27">
        <v>43831</v>
      </c>
      <c r="X1295" s="28"/>
      <c r="Y1295" s="47"/>
      <c r="Z1295" s="30">
        <f t="shared" si="146"/>
        <v>0</v>
      </c>
      <c r="AA1295" s="31"/>
      <c r="AB1295" s="32">
        <f t="shared" si="140"/>
        <v>0</v>
      </c>
      <c r="AC1295" s="31"/>
      <c r="AD1295" s="33">
        <f t="shared" si="141"/>
        <v>0</v>
      </c>
    </row>
    <row r="1296" spans="1:30" s="46" customFormat="1" hidden="1" x14ac:dyDescent="0.2">
      <c r="A1296" s="9">
        <v>2021</v>
      </c>
      <c r="B1296" s="1" t="s">
        <v>3</v>
      </c>
      <c r="C1296" s="19" t="s">
        <v>38</v>
      </c>
      <c r="D1296" s="19" t="s">
        <v>413</v>
      </c>
      <c r="E1296" s="19" t="s">
        <v>554</v>
      </c>
      <c r="F1296" s="20">
        <v>78022</v>
      </c>
      <c r="G1296" s="20">
        <v>78022</v>
      </c>
      <c r="H1296" s="20" t="s">
        <v>287</v>
      </c>
      <c r="I1296" s="20" t="s">
        <v>288</v>
      </c>
      <c r="J1296" s="20">
        <v>20101165389</v>
      </c>
      <c r="K1296" s="19" t="s">
        <v>567</v>
      </c>
      <c r="L1296" s="19" t="s">
        <v>568</v>
      </c>
      <c r="M1296" s="1" t="s">
        <v>35</v>
      </c>
      <c r="N1296" s="2">
        <v>361571</v>
      </c>
      <c r="O1296" s="1" t="s">
        <v>37</v>
      </c>
      <c r="P1296" s="3">
        <v>25.216627835683624</v>
      </c>
      <c r="Q1296" s="22">
        <f t="shared" si="142"/>
        <v>0.16483678399701218</v>
      </c>
      <c r="R1296" s="23">
        <f t="shared" si="143"/>
        <v>21.06</v>
      </c>
      <c r="S1296" s="4">
        <v>0.1</v>
      </c>
      <c r="T1296" s="3">
        <v>23.4</v>
      </c>
      <c r="U1296" s="25">
        <f t="shared" si="144"/>
        <v>4.1566278356836257</v>
      </c>
      <c r="V1296" s="26" t="str">
        <f t="shared" si="145"/>
        <v>7802220101165389361571</v>
      </c>
      <c r="W1296" s="27">
        <v>43831</v>
      </c>
      <c r="X1296" s="28"/>
      <c r="Y1296" s="47"/>
      <c r="Z1296" s="30">
        <f t="shared" si="146"/>
        <v>0</v>
      </c>
      <c r="AA1296" s="31"/>
      <c r="AB1296" s="32">
        <f t="shared" si="140"/>
        <v>0</v>
      </c>
      <c r="AC1296" s="31"/>
      <c r="AD1296" s="33">
        <f t="shared" si="141"/>
        <v>0</v>
      </c>
    </row>
    <row r="1297" spans="1:30" s="46" customFormat="1" hidden="1" x14ac:dyDescent="0.2">
      <c r="A1297" s="9">
        <v>2021</v>
      </c>
      <c r="B1297" s="1" t="s">
        <v>3</v>
      </c>
      <c r="C1297" s="19" t="s">
        <v>38</v>
      </c>
      <c r="D1297" s="19" t="s">
        <v>413</v>
      </c>
      <c r="E1297" s="19" t="s">
        <v>554</v>
      </c>
      <c r="F1297" s="20">
        <v>78022</v>
      </c>
      <c r="G1297" s="20">
        <v>78022</v>
      </c>
      <c r="H1297" s="20" t="s">
        <v>287</v>
      </c>
      <c r="I1297" s="20" t="s">
        <v>288</v>
      </c>
      <c r="J1297" s="20">
        <v>20101165389</v>
      </c>
      <c r="K1297" s="19" t="s">
        <v>567</v>
      </c>
      <c r="L1297" s="19" t="s">
        <v>568</v>
      </c>
      <c r="M1297" s="1" t="s">
        <v>74</v>
      </c>
      <c r="N1297" s="2">
        <v>370039</v>
      </c>
      <c r="O1297" s="1" t="s">
        <v>195</v>
      </c>
      <c r="P1297" s="3">
        <v>93.740446800000015</v>
      </c>
      <c r="Q1297" s="22">
        <f t="shared" si="142"/>
        <v>0.11978230511271692</v>
      </c>
      <c r="R1297" s="23">
        <f t="shared" si="143"/>
        <v>82.512</v>
      </c>
      <c r="S1297" s="4">
        <v>0.1</v>
      </c>
      <c r="T1297" s="3">
        <v>91.679999999999993</v>
      </c>
      <c r="U1297" s="25">
        <f t="shared" si="144"/>
        <v>11.228446800000015</v>
      </c>
      <c r="V1297" s="26" t="str">
        <f t="shared" si="145"/>
        <v>7802220101165389370039</v>
      </c>
      <c r="W1297" s="27">
        <v>43831</v>
      </c>
      <c r="X1297" s="28"/>
      <c r="Y1297" s="47"/>
      <c r="Z1297" s="30">
        <f t="shared" si="146"/>
        <v>0</v>
      </c>
      <c r="AA1297" s="31"/>
      <c r="AB1297" s="32">
        <f t="shared" si="140"/>
        <v>0</v>
      </c>
      <c r="AC1297" s="31"/>
      <c r="AD1297" s="33">
        <f t="shared" si="141"/>
        <v>0</v>
      </c>
    </row>
    <row r="1298" spans="1:30" s="46" customFormat="1" hidden="1" x14ac:dyDescent="0.2">
      <c r="A1298" s="9">
        <v>2021</v>
      </c>
      <c r="B1298" s="1" t="s">
        <v>3</v>
      </c>
      <c r="C1298" s="19" t="s">
        <v>38</v>
      </c>
      <c r="D1298" s="19" t="s">
        <v>413</v>
      </c>
      <c r="E1298" s="19" t="s">
        <v>554</v>
      </c>
      <c r="F1298" s="20">
        <v>78022</v>
      </c>
      <c r="G1298" s="20">
        <v>78022</v>
      </c>
      <c r="H1298" s="20" t="s">
        <v>287</v>
      </c>
      <c r="I1298" s="20" t="s">
        <v>288</v>
      </c>
      <c r="J1298" s="20">
        <v>20101165389</v>
      </c>
      <c r="K1298" s="19" t="s">
        <v>567</v>
      </c>
      <c r="L1298" s="19" t="s">
        <v>568</v>
      </c>
      <c r="M1298" s="1" t="s">
        <v>74</v>
      </c>
      <c r="N1298" s="2">
        <v>370045</v>
      </c>
      <c r="O1298" s="1" t="s">
        <v>127</v>
      </c>
      <c r="P1298" s="3">
        <v>186.35806803744001</v>
      </c>
      <c r="Q1298" s="22">
        <f t="shared" si="142"/>
        <v>0.25356599011289638</v>
      </c>
      <c r="R1298" s="23">
        <f t="shared" si="143"/>
        <v>139.10400000000001</v>
      </c>
      <c r="S1298" s="4">
        <v>0.1</v>
      </c>
      <c r="T1298" s="3">
        <v>154.56</v>
      </c>
      <c r="U1298" s="25">
        <f t="shared" si="144"/>
        <v>47.254068037439993</v>
      </c>
      <c r="V1298" s="26" t="str">
        <f t="shared" si="145"/>
        <v>7802220101165389370045</v>
      </c>
      <c r="W1298" s="27">
        <v>43831</v>
      </c>
      <c r="X1298" s="28"/>
      <c r="Y1298" s="47"/>
      <c r="Z1298" s="30">
        <f t="shared" si="146"/>
        <v>0</v>
      </c>
      <c r="AA1298" s="31"/>
      <c r="AB1298" s="32">
        <f t="shared" si="140"/>
        <v>0</v>
      </c>
      <c r="AC1298" s="31"/>
      <c r="AD1298" s="33">
        <f t="shared" si="141"/>
        <v>0</v>
      </c>
    </row>
    <row r="1299" spans="1:30" s="46" customFormat="1" hidden="1" x14ac:dyDescent="0.2">
      <c r="A1299" s="9">
        <v>2021</v>
      </c>
      <c r="B1299" s="1" t="s">
        <v>3</v>
      </c>
      <c r="C1299" s="19" t="s">
        <v>38</v>
      </c>
      <c r="D1299" s="19" t="s">
        <v>413</v>
      </c>
      <c r="E1299" s="19" t="s">
        <v>554</v>
      </c>
      <c r="F1299" s="20">
        <v>78022</v>
      </c>
      <c r="G1299" s="20">
        <v>78022</v>
      </c>
      <c r="H1299" s="20" t="s">
        <v>208</v>
      </c>
      <c r="I1299" s="20" t="s">
        <v>264</v>
      </c>
      <c r="J1299" s="20">
        <v>20112860381</v>
      </c>
      <c r="K1299" s="19" t="s">
        <v>569</v>
      </c>
      <c r="L1299" s="19"/>
      <c r="M1299" s="1" t="s">
        <v>48</v>
      </c>
      <c r="N1299" s="2">
        <v>360442</v>
      </c>
      <c r="O1299" s="1" t="s">
        <v>80</v>
      </c>
      <c r="P1299" s="3">
        <v>39.148668000000001</v>
      </c>
      <c r="Q1299" s="22">
        <f t="shared" si="142"/>
        <v>8.0198590664693925E-2</v>
      </c>
      <c r="R1299" s="23">
        <f t="shared" si="143"/>
        <v>36.009</v>
      </c>
      <c r="S1299" s="4">
        <v>0.1</v>
      </c>
      <c r="T1299" s="3">
        <v>40.01</v>
      </c>
      <c r="U1299" s="25">
        <f t="shared" si="144"/>
        <v>3.1396680000000003</v>
      </c>
      <c r="V1299" s="26" t="str">
        <f t="shared" si="145"/>
        <v>7802220112860381360442</v>
      </c>
      <c r="W1299" s="27">
        <v>43831</v>
      </c>
      <c r="X1299" s="28"/>
      <c r="Y1299" s="47"/>
      <c r="Z1299" s="30">
        <f t="shared" si="146"/>
        <v>0</v>
      </c>
      <c r="AA1299" s="31"/>
      <c r="AB1299" s="32">
        <f t="shared" si="140"/>
        <v>0</v>
      </c>
      <c r="AC1299" s="31"/>
      <c r="AD1299" s="33">
        <f t="shared" si="141"/>
        <v>0</v>
      </c>
    </row>
    <row r="1300" spans="1:30" s="46" customFormat="1" hidden="1" x14ac:dyDescent="0.2">
      <c r="A1300" s="9">
        <v>2021</v>
      </c>
      <c r="B1300" s="1" t="s">
        <v>3</v>
      </c>
      <c r="C1300" s="19" t="s">
        <v>38</v>
      </c>
      <c r="D1300" s="19" t="s">
        <v>413</v>
      </c>
      <c r="E1300" s="19" t="s">
        <v>554</v>
      </c>
      <c r="F1300" s="20">
        <v>78022</v>
      </c>
      <c r="G1300" s="20">
        <v>78022</v>
      </c>
      <c r="H1300" s="20" t="s">
        <v>208</v>
      </c>
      <c r="I1300" s="20" t="s">
        <v>264</v>
      </c>
      <c r="J1300" s="20">
        <v>20112860381</v>
      </c>
      <c r="K1300" s="19" t="s">
        <v>569</v>
      </c>
      <c r="L1300" s="19"/>
      <c r="M1300" s="1" t="s">
        <v>48</v>
      </c>
      <c r="N1300" s="2">
        <v>360883</v>
      </c>
      <c r="O1300" s="1" t="s">
        <v>190</v>
      </c>
      <c r="P1300" s="3">
        <v>53.021241000000003</v>
      </c>
      <c r="Q1300" s="22">
        <f t="shared" si="142"/>
        <v>0.11563744801823861</v>
      </c>
      <c r="R1300" s="23">
        <f t="shared" si="143"/>
        <v>46.89</v>
      </c>
      <c r="S1300" s="4">
        <v>0.1</v>
      </c>
      <c r="T1300" s="3">
        <v>52.1</v>
      </c>
      <c r="U1300" s="25">
        <f t="shared" si="144"/>
        <v>6.1312410000000028</v>
      </c>
      <c r="V1300" s="26" t="str">
        <f t="shared" si="145"/>
        <v>7802220112860381360883</v>
      </c>
      <c r="W1300" s="27">
        <v>43831</v>
      </c>
      <c r="X1300" s="28"/>
      <c r="Y1300" s="47"/>
      <c r="Z1300" s="30">
        <f t="shared" si="146"/>
        <v>0</v>
      </c>
      <c r="AA1300" s="31"/>
      <c r="AB1300" s="32">
        <f t="shared" si="140"/>
        <v>0</v>
      </c>
      <c r="AC1300" s="31"/>
      <c r="AD1300" s="33">
        <f t="shared" si="141"/>
        <v>0</v>
      </c>
    </row>
    <row r="1301" spans="1:30" s="46" customFormat="1" hidden="1" x14ac:dyDescent="0.2">
      <c r="A1301" s="9">
        <v>2021</v>
      </c>
      <c r="B1301" s="1" t="s">
        <v>3</v>
      </c>
      <c r="C1301" s="19" t="s">
        <v>38</v>
      </c>
      <c r="D1301" s="19" t="s">
        <v>413</v>
      </c>
      <c r="E1301" s="19" t="s">
        <v>554</v>
      </c>
      <c r="F1301" s="20">
        <v>78022</v>
      </c>
      <c r="G1301" s="20">
        <v>78022</v>
      </c>
      <c r="H1301" s="20" t="s">
        <v>32</v>
      </c>
      <c r="I1301" s="20" t="s">
        <v>240</v>
      </c>
      <c r="J1301" s="20">
        <v>20125508716</v>
      </c>
      <c r="K1301" s="19" t="s">
        <v>570</v>
      </c>
      <c r="L1301" s="19" t="s">
        <v>571</v>
      </c>
      <c r="M1301" s="1" t="s">
        <v>35</v>
      </c>
      <c r="N1301" s="2">
        <v>361085</v>
      </c>
      <c r="O1301" s="1" t="s">
        <v>62</v>
      </c>
      <c r="P1301" s="3">
        <v>11.512776761200001</v>
      </c>
      <c r="Q1301" s="22">
        <f t="shared" si="142"/>
        <v>0.20276400816415074</v>
      </c>
      <c r="R1301" s="23">
        <f t="shared" si="143"/>
        <v>9.1783999999999999</v>
      </c>
      <c r="S1301" s="4">
        <v>0.12</v>
      </c>
      <c r="T1301" s="3">
        <v>10.43</v>
      </c>
      <c r="U1301" s="25">
        <f t="shared" si="144"/>
        <v>2.3343767612000015</v>
      </c>
      <c r="V1301" s="26" t="str">
        <f t="shared" si="145"/>
        <v>7802220125508716361085</v>
      </c>
      <c r="W1301" s="27">
        <v>43831</v>
      </c>
      <c r="X1301" s="28"/>
      <c r="Y1301" s="47"/>
      <c r="Z1301" s="30">
        <f t="shared" si="146"/>
        <v>0</v>
      </c>
      <c r="AA1301" s="31"/>
      <c r="AB1301" s="32">
        <f t="shared" si="140"/>
        <v>0</v>
      </c>
      <c r="AC1301" s="31"/>
      <c r="AD1301" s="33">
        <f t="shared" si="141"/>
        <v>0</v>
      </c>
    </row>
    <row r="1302" spans="1:30" s="46" customFormat="1" hidden="1" x14ac:dyDescent="0.2">
      <c r="A1302" s="9">
        <v>2021</v>
      </c>
      <c r="B1302" s="1" t="s">
        <v>3</v>
      </c>
      <c r="C1302" s="19" t="s">
        <v>38</v>
      </c>
      <c r="D1302" s="19" t="s">
        <v>413</v>
      </c>
      <c r="E1302" s="19" t="s">
        <v>554</v>
      </c>
      <c r="F1302" s="20">
        <v>78022</v>
      </c>
      <c r="G1302" s="20">
        <v>78022</v>
      </c>
      <c r="H1302" s="20" t="s">
        <v>32</v>
      </c>
      <c r="I1302" s="20" t="s">
        <v>240</v>
      </c>
      <c r="J1302" s="20">
        <v>20125508716</v>
      </c>
      <c r="K1302" s="19" t="s">
        <v>570</v>
      </c>
      <c r="L1302" s="19" t="s">
        <v>571</v>
      </c>
      <c r="M1302" s="1" t="s">
        <v>35</v>
      </c>
      <c r="N1302" s="2">
        <v>361541</v>
      </c>
      <c r="O1302" s="1" t="s">
        <v>36</v>
      </c>
      <c r="P1302" s="3">
        <v>31.07226</v>
      </c>
      <c r="Q1302" s="22">
        <f t="shared" si="142"/>
        <v>0.26365188756788216</v>
      </c>
      <c r="R1302" s="23">
        <f t="shared" si="143"/>
        <v>22.88</v>
      </c>
      <c r="S1302" s="4">
        <v>0.12</v>
      </c>
      <c r="T1302" s="3">
        <v>26</v>
      </c>
      <c r="U1302" s="25">
        <f t="shared" si="144"/>
        <v>8.192260000000001</v>
      </c>
      <c r="V1302" s="26" t="str">
        <f t="shared" si="145"/>
        <v>7802220125508716361541</v>
      </c>
      <c r="W1302" s="27">
        <v>43831</v>
      </c>
      <c r="X1302" s="28"/>
      <c r="Y1302" s="47"/>
      <c r="Z1302" s="30">
        <f t="shared" si="146"/>
        <v>0</v>
      </c>
      <c r="AA1302" s="31"/>
      <c r="AB1302" s="32">
        <f t="shared" si="140"/>
        <v>0</v>
      </c>
      <c r="AC1302" s="31"/>
      <c r="AD1302" s="33">
        <f t="shared" si="141"/>
        <v>0</v>
      </c>
    </row>
    <row r="1303" spans="1:30" s="46" customFormat="1" hidden="1" x14ac:dyDescent="0.2">
      <c r="A1303" s="9">
        <v>2021</v>
      </c>
      <c r="B1303" s="1" t="s">
        <v>3</v>
      </c>
      <c r="C1303" s="19" t="s">
        <v>38</v>
      </c>
      <c r="D1303" s="19" t="s">
        <v>413</v>
      </c>
      <c r="E1303" s="19" t="s">
        <v>554</v>
      </c>
      <c r="F1303" s="20">
        <v>78022</v>
      </c>
      <c r="G1303" s="20">
        <v>78022</v>
      </c>
      <c r="H1303" s="20" t="s">
        <v>32</v>
      </c>
      <c r="I1303" s="20" t="s">
        <v>240</v>
      </c>
      <c r="J1303" s="20">
        <v>20125508716</v>
      </c>
      <c r="K1303" s="19" t="s">
        <v>570</v>
      </c>
      <c r="L1303" s="19" t="s">
        <v>571</v>
      </c>
      <c r="M1303" s="1" t="s">
        <v>35</v>
      </c>
      <c r="N1303" s="2">
        <v>361571</v>
      </c>
      <c r="O1303" s="1" t="s">
        <v>37</v>
      </c>
      <c r="P1303" s="3">
        <v>25.216627835683624</v>
      </c>
      <c r="Q1303" s="22">
        <f t="shared" si="142"/>
        <v>9.2662185083173698E-2</v>
      </c>
      <c r="R1303" s="23">
        <f t="shared" si="143"/>
        <v>22.88</v>
      </c>
      <c r="S1303" s="4">
        <v>0.12</v>
      </c>
      <c r="T1303" s="3">
        <v>26</v>
      </c>
      <c r="U1303" s="25">
        <f t="shared" si="144"/>
        <v>2.3366278356836254</v>
      </c>
      <c r="V1303" s="26" t="str">
        <f t="shared" si="145"/>
        <v>7802220125508716361571</v>
      </c>
      <c r="W1303" s="27">
        <v>43831</v>
      </c>
      <c r="X1303" s="28"/>
      <c r="Y1303" s="47"/>
      <c r="Z1303" s="30">
        <f t="shared" si="146"/>
        <v>0</v>
      </c>
      <c r="AA1303" s="31"/>
      <c r="AB1303" s="32">
        <f t="shared" si="140"/>
        <v>0</v>
      </c>
      <c r="AC1303" s="31"/>
      <c r="AD1303" s="33">
        <f t="shared" si="141"/>
        <v>0</v>
      </c>
    </row>
    <row r="1304" spans="1:30" s="46" customFormat="1" hidden="1" x14ac:dyDescent="0.2">
      <c r="A1304" s="9">
        <v>2021</v>
      </c>
      <c r="B1304" s="1" t="s">
        <v>3</v>
      </c>
      <c r="C1304" s="19" t="s">
        <v>38</v>
      </c>
      <c r="D1304" s="19" t="s">
        <v>413</v>
      </c>
      <c r="E1304" s="19" t="s">
        <v>554</v>
      </c>
      <c r="F1304" s="20">
        <v>78022</v>
      </c>
      <c r="G1304" s="20">
        <v>78022</v>
      </c>
      <c r="H1304" s="20" t="s">
        <v>261</v>
      </c>
      <c r="I1304" s="20" t="s">
        <v>308</v>
      </c>
      <c r="J1304" s="20">
        <v>20128664531</v>
      </c>
      <c r="K1304" s="19" t="s">
        <v>572</v>
      </c>
      <c r="L1304" s="19"/>
      <c r="M1304" s="1" t="s">
        <v>48</v>
      </c>
      <c r="N1304" s="2">
        <v>360521</v>
      </c>
      <c r="O1304" s="1" t="s">
        <v>71</v>
      </c>
      <c r="P1304" s="3">
        <v>49.137660000000004</v>
      </c>
      <c r="Q1304" s="22">
        <f t="shared" si="142"/>
        <v>0.11548087556468911</v>
      </c>
      <c r="R1304" s="23">
        <f t="shared" si="143"/>
        <v>43.463200000000001</v>
      </c>
      <c r="S1304" s="4">
        <v>0.12</v>
      </c>
      <c r="T1304" s="3">
        <v>49.39</v>
      </c>
      <c r="U1304" s="25">
        <f t="shared" si="144"/>
        <v>5.6744600000000034</v>
      </c>
      <c r="V1304" s="26" t="str">
        <f t="shared" si="145"/>
        <v>7802220128664531360521</v>
      </c>
      <c r="W1304" s="27">
        <v>43831</v>
      </c>
      <c r="X1304" s="28"/>
      <c r="Y1304" s="47"/>
      <c r="Z1304" s="30">
        <f t="shared" si="146"/>
        <v>0</v>
      </c>
      <c r="AA1304" s="31"/>
      <c r="AB1304" s="32">
        <f t="shared" si="140"/>
        <v>0</v>
      </c>
      <c r="AC1304" s="31"/>
      <c r="AD1304" s="33">
        <f t="shared" si="141"/>
        <v>0</v>
      </c>
    </row>
    <row r="1305" spans="1:30" s="46" customFormat="1" hidden="1" x14ac:dyDescent="0.2">
      <c r="A1305" s="9">
        <v>2021</v>
      </c>
      <c r="B1305" s="1" t="s">
        <v>3</v>
      </c>
      <c r="C1305" s="19" t="s">
        <v>38</v>
      </c>
      <c r="D1305" s="19" t="s">
        <v>413</v>
      </c>
      <c r="E1305" s="19" t="s">
        <v>554</v>
      </c>
      <c r="F1305" s="20">
        <v>78022</v>
      </c>
      <c r="G1305" s="20">
        <v>78022</v>
      </c>
      <c r="H1305" s="20" t="s">
        <v>261</v>
      </c>
      <c r="I1305" s="20" t="s">
        <v>308</v>
      </c>
      <c r="J1305" s="20">
        <v>20128664531</v>
      </c>
      <c r="K1305" s="19" t="s">
        <v>572</v>
      </c>
      <c r="L1305" s="19"/>
      <c r="M1305" s="1" t="s">
        <v>44</v>
      </c>
      <c r="N1305" s="2">
        <v>361531</v>
      </c>
      <c r="O1305" s="1" t="s">
        <v>72</v>
      </c>
      <c r="P1305" s="3">
        <v>111.5301096</v>
      </c>
      <c r="Q1305" s="22">
        <f t="shared" si="142"/>
        <v>0.26754846477798144</v>
      </c>
      <c r="R1305" s="23">
        <f t="shared" si="143"/>
        <v>81.690399999999997</v>
      </c>
      <c r="S1305" s="4">
        <v>0.12</v>
      </c>
      <c r="T1305" s="3">
        <v>92.83</v>
      </c>
      <c r="U1305" s="25">
        <f t="shared" si="144"/>
        <v>29.839709600000006</v>
      </c>
      <c r="V1305" s="26" t="str">
        <f t="shared" si="145"/>
        <v>7802220128664531361531</v>
      </c>
      <c r="W1305" s="27">
        <v>43831</v>
      </c>
      <c r="X1305" s="28"/>
      <c r="Y1305" s="47"/>
      <c r="Z1305" s="30">
        <f t="shared" si="146"/>
        <v>0</v>
      </c>
      <c r="AA1305" s="31"/>
      <c r="AB1305" s="32">
        <f t="shared" si="140"/>
        <v>0</v>
      </c>
      <c r="AC1305" s="31"/>
      <c r="AD1305" s="33">
        <f t="shared" si="141"/>
        <v>0</v>
      </c>
    </row>
    <row r="1306" spans="1:30" s="46" customFormat="1" hidden="1" x14ac:dyDescent="0.2">
      <c r="A1306" s="9">
        <v>2021</v>
      </c>
      <c r="B1306" s="1" t="s">
        <v>3</v>
      </c>
      <c r="C1306" s="19" t="s">
        <v>38</v>
      </c>
      <c r="D1306" s="19" t="s">
        <v>413</v>
      </c>
      <c r="E1306" s="19" t="s">
        <v>554</v>
      </c>
      <c r="F1306" s="20">
        <v>78022</v>
      </c>
      <c r="G1306" s="20">
        <v>78022</v>
      </c>
      <c r="H1306" s="20" t="s">
        <v>261</v>
      </c>
      <c r="I1306" s="20" t="s">
        <v>308</v>
      </c>
      <c r="J1306" s="20">
        <v>20128664531</v>
      </c>
      <c r="K1306" s="19" t="s">
        <v>572</v>
      </c>
      <c r="L1306" s="19"/>
      <c r="M1306" s="1" t="s">
        <v>44</v>
      </c>
      <c r="N1306" s="2">
        <v>361535</v>
      </c>
      <c r="O1306" s="1" t="s">
        <v>63</v>
      </c>
      <c r="P1306" s="3">
        <v>40.678559999999997</v>
      </c>
      <c r="Q1306" s="22">
        <f t="shared" si="142"/>
        <v>0.35274011666096328</v>
      </c>
      <c r="R1306" s="23">
        <f t="shared" si="143"/>
        <v>26.329600000000003</v>
      </c>
      <c r="S1306" s="4">
        <v>0.12</v>
      </c>
      <c r="T1306" s="3">
        <v>29.92</v>
      </c>
      <c r="U1306" s="25">
        <f t="shared" si="144"/>
        <v>14.348959999999995</v>
      </c>
      <c r="V1306" s="26" t="str">
        <f t="shared" si="145"/>
        <v>7802220128664531361535</v>
      </c>
      <c r="W1306" s="27">
        <v>43831</v>
      </c>
      <c r="X1306" s="28"/>
      <c r="Y1306" s="47"/>
      <c r="Z1306" s="30">
        <f t="shared" si="146"/>
        <v>0</v>
      </c>
      <c r="AA1306" s="31"/>
      <c r="AB1306" s="32">
        <f t="shared" si="140"/>
        <v>0</v>
      </c>
      <c r="AC1306" s="31"/>
      <c r="AD1306" s="33">
        <f t="shared" si="141"/>
        <v>0</v>
      </c>
    </row>
    <row r="1307" spans="1:30" s="46" customFormat="1" hidden="1" x14ac:dyDescent="0.2">
      <c r="A1307" s="9">
        <v>2021</v>
      </c>
      <c r="B1307" s="1" t="s">
        <v>3</v>
      </c>
      <c r="C1307" s="19" t="s">
        <v>38</v>
      </c>
      <c r="D1307" s="19" t="s">
        <v>413</v>
      </c>
      <c r="E1307" s="19" t="s">
        <v>554</v>
      </c>
      <c r="F1307" s="20">
        <v>78022</v>
      </c>
      <c r="G1307" s="20">
        <v>78022</v>
      </c>
      <c r="H1307" s="20" t="s">
        <v>261</v>
      </c>
      <c r="I1307" s="20" t="s">
        <v>308</v>
      </c>
      <c r="J1307" s="20">
        <v>20128664531</v>
      </c>
      <c r="K1307" s="19" t="s">
        <v>572</v>
      </c>
      <c r="L1307" s="19"/>
      <c r="M1307" s="1" t="s">
        <v>35</v>
      </c>
      <c r="N1307" s="2">
        <v>361541</v>
      </c>
      <c r="O1307" s="1" t="s">
        <v>36</v>
      </c>
      <c r="P1307" s="3">
        <v>31.07226</v>
      </c>
      <c r="Q1307" s="22">
        <f t="shared" si="142"/>
        <v>0.27894527144147219</v>
      </c>
      <c r="R1307" s="23">
        <f t="shared" si="143"/>
        <v>22.404800000000002</v>
      </c>
      <c r="S1307" s="4">
        <v>0.12</v>
      </c>
      <c r="T1307" s="3">
        <v>25.46</v>
      </c>
      <c r="U1307" s="25">
        <f t="shared" si="144"/>
        <v>8.6674599999999984</v>
      </c>
      <c r="V1307" s="26" t="str">
        <f t="shared" si="145"/>
        <v>7802220128664531361541</v>
      </c>
      <c r="W1307" s="27">
        <v>43831</v>
      </c>
      <c r="X1307" s="28"/>
      <c r="Y1307" s="47"/>
      <c r="Z1307" s="30">
        <f t="shared" si="146"/>
        <v>0</v>
      </c>
      <c r="AA1307" s="31"/>
      <c r="AB1307" s="32">
        <f t="shared" si="140"/>
        <v>0</v>
      </c>
      <c r="AC1307" s="31"/>
      <c r="AD1307" s="33">
        <f t="shared" si="141"/>
        <v>0</v>
      </c>
    </row>
    <row r="1308" spans="1:30" s="46" customFormat="1" hidden="1" x14ac:dyDescent="0.2">
      <c r="A1308" s="9">
        <v>2021</v>
      </c>
      <c r="B1308" s="1" t="s">
        <v>3</v>
      </c>
      <c r="C1308" s="35" t="s">
        <v>38</v>
      </c>
      <c r="D1308" s="35" t="s">
        <v>413</v>
      </c>
      <c r="E1308" s="35" t="s">
        <v>554</v>
      </c>
      <c r="F1308" s="36">
        <v>78022</v>
      </c>
      <c r="G1308" s="36">
        <v>78022</v>
      </c>
      <c r="H1308" s="36" t="s">
        <v>261</v>
      </c>
      <c r="I1308" s="36" t="s">
        <v>308</v>
      </c>
      <c r="J1308" s="36">
        <v>20128664531</v>
      </c>
      <c r="K1308" s="35" t="s">
        <v>572</v>
      </c>
      <c r="L1308" s="35"/>
      <c r="M1308" s="10" t="s">
        <v>44</v>
      </c>
      <c r="N1308" s="37">
        <v>361569</v>
      </c>
      <c r="O1308" s="10" t="s">
        <v>64</v>
      </c>
      <c r="P1308" s="38">
        <v>24.49</v>
      </c>
      <c r="Q1308" s="39">
        <f t="shared" si="142"/>
        <v>0</v>
      </c>
      <c r="R1308" s="40">
        <f t="shared" si="143"/>
        <v>26.329600000000003</v>
      </c>
      <c r="S1308" s="41">
        <v>0.12</v>
      </c>
      <c r="T1308" s="38">
        <v>29.92</v>
      </c>
      <c r="U1308" s="42">
        <f t="shared" si="144"/>
        <v>0</v>
      </c>
      <c r="V1308" s="43" t="str">
        <f t="shared" si="145"/>
        <v>7802220128664531361569</v>
      </c>
      <c r="W1308" s="44">
        <v>43831</v>
      </c>
      <c r="X1308" s="45"/>
      <c r="Y1308" s="47"/>
      <c r="Z1308" s="30">
        <f t="shared" si="146"/>
        <v>0</v>
      </c>
      <c r="AA1308" s="31"/>
      <c r="AB1308" s="32">
        <f t="shared" si="140"/>
        <v>0</v>
      </c>
      <c r="AC1308" s="31"/>
      <c r="AD1308" s="33">
        <f t="shared" si="141"/>
        <v>0</v>
      </c>
    </row>
    <row r="1309" spans="1:30" s="46" customFormat="1" hidden="1" x14ac:dyDescent="0.2">
      <c r="A1309" s="9">
        <v>2021</v>
      </c>
      <c r="B1309" s="1" t="s">
        <v>3</v>
      </c>
      <c r="C1309" s="19" t="s">
        <v>38</v>
      </c>
      <c r="D1309" s="19" t="s">
        <v>413</v>
      </c>
      <c r="E1309" s="19" t="s">
        <v>554</v>
      </c>
      <c r="F1309" s="20">
        <v>78022</v>
      </c>
      <c r="G1309" s="20">
        <v>78022</v>
      </c>
      <c r="H1309" s="20" t="s">
        <v>261</v>
      </c>
      <c r="I1309" s="20" t="s">
        <v>308</v>
      </c>
      <c r="J1309" s="20">
        <v>20128664531</v>
      </c>
      <c r="K1309" s="19" t="s">
        <v>572</v>
      </c>
      <c r="L1309" s="19"/>
      <c r="M1309" s="1" t="s">
        <v>35</v>
      </c>
      <c r="N1309" s="2">
        <v>361571</v>
      </c>
      <c r="O1309" s="1" t="s">
        <v>37</v>
      </c>
      <c r="P1309" s="3">
        <v>25.216627835683624</v>
      </c>
      <c r="Q1309" s="22">
        <f t="shared" si="142"/>
        <v>0.11150689354683074</v>
      </c>
      <c r="R1309" s="23">
        <f t="shared" si="143"/>
        <v>22.404800000000002</v>
      </c>
      <c r="S1309" s="4">
        <v>0.12</v>
      </c>
      <c r="T1309" s="3">
        <v>25.46</v>
      </c>
      <c r="U1309" s="25">
        <f t="shared" si="144"/>
        <v>2.8118278356836228</v>
      </c>
      <c r="V1309" s="26" t="str">
        <f t="shared" si="145"/>
        <v>7802220128664531361571</v>
      </c>
      <c r="W1309" s="27">
        <v>43831</v>
      </c>
      <c r="X1309" s="28"/>
      <c r="Y1309" s="47"/>
      <c r="Z1309" s="30">
        <f t="shared" si="146"/>
        <v>0</v>
      </c>
      <c r="AA1309" s="31"/>
      <c r="AB1309" s="32">
        <f t="shared" si="140"/>
        <v>0</v>
      </c>
      <c r="AC1309" s="31"/>
      <c r="AD1309" s="33">
        <f t="shared" si="141"/>
        <v>0</v>
      </c>
    </row>
    <row r="1310" spans="1:30" s="46" customFormat="1" hidden="1" x14ac:dyDescent="0.2">
      <c r="A1310" s="9">
        <v>2021</v>
      </c>
      <c r="B1310" s="1" t="s">
        <v>3</v>
      </c>
      <c r="C1310" s="19" t="s">
        <v>38</v>
      </c>
      <c r="D1310" s="19" t="s">
        <v>413</v>
      </c>
      <c r="E1310" s="19" t="s">
        <v>554</v>
      </c>
      <c r="F1310" s="20">
        <v>78022</v>
      </c>
      <c r="G1310" s="20">
        <v>78022</v>
      </c>
      <c r="H1310" s="20" t="s">
        <v>261</v>
      </c>
      <c r="I1310" s="20" t="s">
        <v>308</v>
      </c>
      <c r="J1310" s="20">
        <v>20128664531</v>
      </c>
      <c r="K1310" s="19" t="s">
        <v>572</v>
      </c>
      <c r="L1310" s="19"/>
      <c r="M1310" s="1" t="s">
        <v>74</v>
      </c>
      <c r="N1310" s="2">
        <v>370039</v>
      </c>
      <c r="O1310" s="1" t="s">
        <v>195</v>
      </c>
      <c r="P1310" s="3">
        <v>93.740446800000015</v>
      </c>
      <c r="Q1310" s="22">
        <f t="shared" si="142"/>
        <v>0.19059912140295043</v>
      </c>
      <c r="R1310" s="23">
        <f t="shared" si="143"/>
        <v>75.873599999999996</v>
      </c>
      <c r="S1310" s="4">
        <v>0.12</v>
      </c>
      <c r="T1310" s="3">
        <v>86.22</v>
      </c>
      <c r="U1310" s="25">
        <f t="shared" si="144"/>
        <v>17.866846800000019</v>
      </c>
      <c r="V1310" s="26" t="str">
        <f t="shared" si="145"/>
        <v>7802220128664531370039</v>
      </c>
      <c r="W1310" s="27">
        <v>43831</v>
      </c>
      <c r="X1310" s="28"/>
      <c r="Y1310" s="47"/>
      <c r="Z1310" s="30">
        <f t="shared" si="146"/>
        <v>0</v>
      </c>
      <c r="AA1310" s="31"/>
      <c r="AB1310" s="32">
        <f t="shared" si="140"/>
        <v>0</v>
      </c>
      <c r="AC1310" s="31"/>
      <c r="AD1310" s="33">
        <f t="shared" si="141"/>
        <v>0</v>
      </c>
    </row>
    <row r="1311" spans="1:30" s="46" customFormat="1" hidden="1" x14ac:dyDescent="0.2">
      <c r="A1311" s="9">
        <v>2021</v>
      </c>
      <c r="B1311" s="1" t="s">
        <v>3</v>
      </c>
      <c r="C1311" s="19" t="s">
        <v>38</v>
      </c>
      <c r="D1311" s="19" t="s">
        <v>413</v>
      </c>
      <c r="E1311" s="19" t="s">
        <v>554</v>
      </c>
      <c r="F1311" s="20">
        <v>78022</v>
      </c>
      <c r="G1311" s="20">
        <v>78022</v>
      </c>
      <c r="H1311" s="20" t="s">
        <v>261</v>
      </c>
      <c r="I1311" s="20" t="s">
        <v>308</v>
      </c>
      <c r="J1311" s="20">
        <v>20128664531</v>
      </c>
      <c r="K1311" s="19" t="s">
        <v>572</v>
      </c>
      <c r="L1311" s="19"/>
      <c r="M1311" s="1" t="s">
        <v>74</v>
      </c>
      <c r="N1311" s="2">
        <v>370040</v>
      </c>
      <c r="O1311" s="1" t="s">
        <v>89</v>
      </c>
      <c r="P1311" s="3">
        <v>173.88983664</v>
      </c>
      <c r="Q1311" s="22">
        <f t="shared" si="142"/>
        <v>0.1906462003793391</v>
      </c>
      <c r="R1311" s="23">
        <f t="shared" si="143"/>
        <v>140.73840000000001</v>
      </c>
      <c r="S1311" s="4">
        <v>0.12</v>
      </c>
      <c r="T1311" s="3">
        <v>159.93</v>
      </c>
      <c r="U1311" s="25">
        <f t="shared" si="144"/>
        <v>33.151436639999986</v>
      </c>
      <c r="V1311" s="26" t="str">
        <f t="shared" si="145"/>
        <v>7802220128664531370040</v>
      </c>
      <c r="W1311" s="27">
        <v>43831</v>
      </c>
      <c r="X1311" s="28"/>
      <c r="Y1311" s="47"/>
      <c r="Z1311" s="30">
        <f t="shared" si="146"/>
        <v>0</v>
      </c>
      <c r="AA1311" s="31"/>
      <c r="AB1311" s="32">
        <f t="shared" si="140"/>
        <v>0</v>
      </c>
      <c r="AC1311" s="31"/>
      <c r="AD1311" s="33">
        <f t="shared" si="141"/>
        <v>0</v>
      </c>
    </row>
    <row r="1312" spans="1:30" s="46" customFormat="1" hidden="1" x14ac:dyDescent="0.2">
      <c r="A1312" s="9">
        <v>2021</v>
      </c>
      <c r="B1312" s="1" t="s">
        <v>3</v>
      </c>
      <c r="C1312" s="19" t="s">
        <v>38</v>
      </c>
      <c r="D1312" s="19" t="s">
        <v>413</v>
      </c>
      <c r="E1312" s="19" t="s">
        <v>554</v>
      </c>
      <c r="F1312" s="20">
        <v>78022</v>
      </c>
      <c r="G1312" s="20">
        <v>78022</v>
      </c>
      <c r="H1312" s="20" t="s">
        <v>208</v>
      </c>
      <c r="I1312" s="20" t="s">
        <v>258</v>
      </c>
      <c r="J1312" s="20">
        <v>20157036794</v>
      </c>
      <c r="K1312" s="19" t="s">
        <v>573</v>
      </c>
      <c r="L1312" s="19"/>
      <c r="M1312" s="1" t="s">
        <v>48</v>
      </c>
      <c r="N1312" s="2">
        <v>360857</v>
      </c>
      <c r="O1312" s="1" t="s">
        <v>61</v>
      </c>
      <c r="P1312" s="3">
        <v>43.087720000000004</v>
      </c>
      <c r="Q1312" s="22">
        <f t="shared" si="142"/>
        <v>0.19164903596662808</v>
      </c>
      <c r="R1312" s="23">
        <f t="shared" si="143"/>
        <v>34.830000000000005</v>
      </c>
      <c r="S1312" s="4">
        <v>0.1</v>
      </c>
      <c r="T1312" s="3">
        <v>38.700000000000003</v>
      </c>
      <c r="U1312" s="25">
        <f t="shared" si="144"/>
        <v>8.2577199999999991</v>
      </c>
      <c r="V1312" s="26" t="str">
        <f t="shared" si="145"/>
        <v>7802220157036794360857</v>
      </c>
      <c r="W1312" s="27">
        <v>43831</v>
      </c>
      <c r="X1312" s="28"/>
      <c r="Y1312" s="47"/>
      <c r="Z1312" s="30">
        <f t="shared" si="146"/>
        <v>0</v>
      </c>
      <c r="AA1312" s="31"/>
      <c r="AB1312" s="32">
        <f t="shared" si="140"/>
        <v>0</v>
      </c>
      <c r="AC1312" s="31"/>
      <c r="AD1312" s="33">
        <f t="shared" si="141"/>
        <v>0</v>
      </c>
    </row>
    <row r="1313" spans="1:30" s="46" customFormat="1" hidden="1" x14ac:dyDescent="0.2">
      <c r="A1313" s="9">
        <v>2021</v>
      </c>
      <c r="B1313" s="1" t="s">
        <v>3</v>
      </c>
      <c r="C1313" s="19" t="s">
        <v>38</v>
      </c>
      <c r="D1313" s="19" t="s">
        <v>413</v>
      </c>
      <c r="E1313" s="19" t="s">
        <v>554</v>
      </c>
      <c r="F1313" s="20">
        <v>78022</v>
      </c>
      <c r="G1313" s="20">
        <v>78022</v>
      </c>
      <c r="H1313" s="20" t="s">
        <v>208</v>
      </c>
      <c r="I1313" s="20" t="s">
        <v>258</v>
      </c>
      <c r="J1313" s="20">
        <v>20157036794</v>
      </c>
      <c r="K1313" s="19" t="s">
        <v>573</v>
      </c>
      <c r="L1313" s="19"/>
      <c r="M1313" s="1" t="s">
        <v>44</v>
      </c>
      <c r="N1313" s="2">
        <v>361179</v>
      </c>
      <c r="O1313" s="1" t="s">
        <v>58</v>
      </c>
      <c r="P1313" s="3">
        <v>100.729512</v>
      </c>
      <c r="Q1313" s="22">
        <f t="shared" si="142"/>
        <v>2.431771931943838E-2</v>
      </c>
      <c r="R1313" s="23">
        <f t="shared" si="143"/>
        <v>98.28</v>
      </c>
      <c r="S1313" s="4">
        <v>0.1</v>
      </c>
      <c r="T1313" s="3">
        <v>109.2</v>
      </c>
      <c r="U1313" s="25">
        <f t="shared" si="144"/>
        <v>2.4495119999999986</v>
      </c>
      <c r="V1313" s="26" t="str">
        <f t="shared" si="145"/>
        <v>7802220157036794361179</v>
      </c>
      <c r="W1313" s="27">
        <v>43831</v>
      </c>
      <c r="X1313" s="28"/>
      <c r="Y1313" s="47"/>
      <c r="Z1313" s="30">
        <f t="shared" si="146"/>
        <v>0</v>
      </c>
      <c r="AA1313" s="31"/>
      <c r="AB1313" s="32">
        <f t="shared" si="140"/>
        <v>0</v>
      </c>
      <c r="AC1313" s="31"/>
      <c r="AD1313" s="33">
        <f t="shared" si="141"/>
        <v>0</v>
      </c>
    </row>
    <row r="1314" spans="1:30" s="46" customFormat="1" hidden="1" x14ac:dyDescent="0.2">
      <c r="A1314" s="9">
        <v>2021</v>
      </c>
      <c r="B1314" s="1" t="s">
        <v>3</v>
      </c>
      <c r="C1314" s="19" t="s">
        <v>38</v>
      </c>
      <c r="D1314" s="19" t="s">
        <v>413</v>
      </c>
      <c r="E1314" s="19" t="s">
        <v>554</v>
      </c>
      <c r="F1314" s="20">
        <v>78022</v>
      </c>
      <c r="G1314" s="20">
        <v>78022</v>
      </c>
      <c r="H1314" s="20" t="s">
        <v>208</v>
      </c>
      <c r="I1314" s="20" t="s">
        <v>258</v>
      </c>
      <c r="J1314" s="20">
        <v>20157036794</v>
      </c>
      <c r="K1314" s="19" t="s">
        <v>573</v>
      </c>
      <c r="L1314" s="19"/>
      <c r="M1314" s="1" t="s">
        <v>35</v>
      </c>
      <c r="N1314" s="2">
        <v>361444</v>
      </c>
      <c r="O1314" s="1" t="s">
        <v>54</v>
      </c>
      <c r="P1314" s="3">
        <v>29.02</v>
      </c>
      <c r="Q1314" s="22">
        <f t="shared" si="142"/>
        <v>0.11922811853893867</v>
      </c>
      <c r="R1314" s="23">
        <f t="shared" si="143"/>
        <v>25.56</v>
      </c>
      <c r="S1314" s="4">
        <v>0.1</v>
      </c>
      <c r="T1314" s="3">
        <v>28.4</v>
      </c>
      <c r="U1314" s="25">
        <f t="shared" si="144"/>
        <v>3.4600000000000009</v>
      </c>
      <c r="V1314" s="26" t="str">
        <f t="shared" si="145"/>
        <v>7802220157036794361444</v>
      </c>
      <c r="W1314" s="27">
        <v>43831</v>
      </c>
      <c r="X1314" s="28"/>
      <c r="Y1314" s="47"/>
      <c r="Z1314" s="30">
        <f t="shared" si="146"/>
        <v>0</v>
      </c>
      <c r="AA1314" s="31"/>
      <c r="AB1314" s="32">
        <f t="shared" si="140"/>
        <v>0</v>
      </c>
      <c r="AC1314" s="31"/>
      <c r="AD1314" s="33">
        <f t="shared" si="141"/>
        <v>0</v>
      </c>
    </row>
    <row r="1315" spans="1:30" s="46" customFormat="1" hidden="1" x14ac:dyDescent="0.2">
      <c r="A1315" s="9">
        <v>2021</v>
      </c>
      <c r="B1315" s="1" t="s">
        <v>3</v>
      </c>
      <c r="C1315" s="19" t="s">
        <v>38</v>
      </c>
      <c r="D1315" s="19" t="s">
        <v>413</v>
      </c>
      <c r="E1315" s="19" t="s">
        <v>554</v>
      </c>
      <c r="F1315" s="20">
        <v>78022</v>
      </c>
      <c r="G1315" s="20">
        <v>78022</v>
      </c>
      <c r="H1315" s="20" t="s">
        <v>208</v>
      </c>
      <c r="I1315" s="20" t="s">
        <v>258</v>
      </c>
      <c r="J1315" s="20">
        <v>20157036794</v>
      </c>
      <c r="K1315" s="19" t="s">
        <v>573</v>
      </c>
      <c r="L1315" s="19"/>
      <c r="M1315" s="1" t="s">
        <v>129</v>
      </c>
      <c r="N1315" s="2">
        <v>361515</v>
      </c>
      <c r="O1315" s="1" t="s">
        <v>130</v>
      </c>
      <c r="P1315" s="3">
        <v>67.318399999999997</v>
      </c>
      <c r="Q1315" s="22">
        <f t="shared" si="142"/>
        <v>0.19650496743832291</v>
      </c>
      <c r="R1315" s="23">
        <f t="shared" si="143"/>
        <v>54.09</v>
      </c>
      <c r="S1315" s="4">
        <v>0.1</v>
      </c>
      <c r="T1315" s="3">
        <v>60.1</v>
      </c>
      <c r="U1315" s="25">
        <f t="shared" si="144"/>
        <v>13.228399999999993</v>
      </c>
      <c r="V1315" s="26" t="str">
        <f t="shared" si="145"/>
        <v>7802220157036794361515</v>
      </c>
      <c r="W1315" s="27">
        <v>43831</v>
      </c>
      <c r="X1315" s="28"/>
      <c r="Y1315" s="47"/>
      <c r="Z1315" s="30">
        <f t="shared" si="146"/>
        <v>0</v>
      </c>
      <c r="AA1315" s="31"/>
      <c r="AB1315" s="32">
        <f t="shared" si="140"/>
        <v>0</v>
      </c>
      <c r="AC1315" s="31"/>
      <c r="AD1315" s="33">
        <f t="shared" si="141"/>
        <v>0</v>
      </c>
    </row>
    <row r="1316" spans="1:30" s="46" customFormat="1" hidden="1" x14ac:dyDescent="0.2">
      <c r="A1316" s="9">
        <v>2021</v>
      </c>
      <c r="B1316" s="1" t="s">
        <v>3</v>
      </c>
      <c r="C1316" s="19" t="s">
        <v>38</v>
      </c>
      <c r="D1316" s="19" t="s">
        <v>413</v>
      </c>
      <c r="E1316" s="19" t="s">
        <v>554</v>
      </c>
      <c r="F1316" s="20">
        <v>78022</v>
      </c>
      <c r="G1316" s="20">
        <v>78022</v>
      </c>
      <c r="H1316" s="20" t="s">
        <v>208</v>
      </c>
      <c r="I1316" s="20" t="s">
        <v>258</v>
      </c>
      <c r="J1316" s="20">
        <v>20157036794</v>
      </c>
      <c r="K1316" s="19" t="s">
        <v>573</v>
      </c>
      <c r="L1316" s="19"/>
      <c r="M1316" s="1" t="s">
        <v>44</v>
      </c>
      <c r="N1316" s="2">
        <v>361535</v>
      </c>
      <c r="O1316" s="1" t="s">
        <v>63</v>
      </c>
      <c r="P1316" s="3">
        <v>40.678559999999997</v>
      </c>
      <c r="Q1316" s="22">
        <f t="shared" si="142"/>
        <v>0.41369606003752335</v>
      </c>
      <c r="R1316" s="23">
        <f t="shared" si="143"/>
        <v>23.85</v>
      </c>
      <c r="S1316" s="4">
        <v>0.1</v>
      </c>
      <c r="T1316" s="3">
        <v>26.5</v>
      </c>
      <c r="U1316" s="25">
        <f t="shared" si="144"/>
        <v>16.828559999999996</v>
      </c>
      <c r="V1316" s="26" t="str">
        <f t="shared" si="145"/>
        <v>7802220157036794361535</v>
      </c>
      <c r="W1316" s="27">
        <v>43831</v>
      </c>
      <c r="X1316" s="28"/>
      <c r="Y1316" s="47"/>
      <c r="Z1316" s="30">
        <f t="shared" si="146"/>
        <v>0</v>
      </c>
      <c r="AA1316" s="31"/>
      <c r="AB1316" s="32">
        <f t="shared" si="140"/>
        <v>0</v>
      </c>
      <c r="AC1316" s="31"/>
      <c r="AD1316" s="33">
        <f t="shared" si="141"/>
        <v>0</v>
      </c>
    </row>
    <row r="1317" spans="1:30" s="46" customFormat="1" hidden="1" x14ac:dyDescent="0.2">
      <c r="A1317" s="9">
        <v>2021</v>
      </c>
      <c r="B1317" s="1" t="s">
        <v>3</v>
      </c>
      <c r="C1317" s="19" t="s">
        <v>38</v>
      </c>
      <c r="D1317" s="19" t="s">
        <v>413</v>
      </c>
      <c r="E1317" s="19" t="s">
        <v>554</v>
      </c>
      <c r="F1317" s="20">
        <v>78022</v>
      </c>
      <c r="G1317" s="20">
        <v>78022</v>
      </c>
      <c r="H1317" s="20" t="s">
        <v>208</v>
      </c>
      <c r="I1317" s="20" t="s">
        <v>258</v>
      </c>
      <c r="J1317" s="20">
        <v>20157036794</v>
      </c>
      <c r="K1317" s="19" t="s">
        <v>573</v>
      </c>
      <c r="L1317" s="19"/>
      <c r="M1317" s="1" t="s">
        <v>35</v>
      </c>
      <c r="N1317" s="2">
        <v>361541</v>
      </c>
      <c r="O1317" s="1" t="s">
        <v>36</v>
      </c>
      <c r="P1317" s="3">
        <v>31.07226</v>
      </c>
      <c r="Q1317" s="22">
        <f t="shared" si="142"/>
        <v>0.1310577344551056</v>
      </c>
      <c r="R1317" s="23">
        <f t="shared" si="143"/>
        <v>27</v>
      </c>
      <c r="S1317" s="4">
        <v>0.1</v>
      </c>
      <c r="T1317" s="3">
        <v>30</v>
      </c>
      <c r="U1317" s="25">
        <f t="shared" si="144"/>
        <v>4.07226</v>
      </c>
      <c r="V1317" s="26" t="str">
        <f t="shared" si="145"/>
        <v>7802220157036794361541</v>
      </c>
      <c r="W1317" s="27">
        <v>43831</v>
      </c>
      <c r="X1317" s="28"/>
      <c r="Y1317" s="47"/>
      <c r="Z1317" s="30">
        <f t="shared" si="146"/>
        <v>0</v>
      </c>
      <c r="AA1317" s="31"/>
      <c r="AB1317" s="32">
        <f t="shared" si="140"/>
        <v>0</v>
      </c>
      <c r="AC1317" s="31"/>
      <c r="AD1317" s="33">
        <f t="shared" si="141"/>
        <v>0</v>
      </c>
    </row>
    <row r="1318" spans="1:30" s="46" customFormat="1" hidden="1" x14ac:dyDescent="0.2">
      <c r="A1318" s="9">
        <v>2021</v>
      </c>
      <c r="B1318" s="1" t="s">
        <v>3</v>
      </c>
      <c r="C1318" s="19" t="s">
        <v>38</v>
      </c>
      <c r="D1318" s="19" t="s">
        <v>413</v>
      </c>
      <c r="E1318" s="19" t="s">
        <v>554</v>
      </c>
      <c r="F1318" s="20">
        <v>78022</v>
      </c>
      <c r="G1318" s="20">
        <v>78022</v>
      </c>
      <c r="H1318" s="20" t="s">
        <v>208</v>
      </c>
      <c r="I1318" s="20" t="s">
        <v>258</v>
      </c>
      <c r="J1318" s="20">
        <v>20157036794</v>
      </c>
      <c r="K1318" s="19" t="s">
        <v>573</v>
      </c>
      <c r="L1318" s="19"/>
      <c r="M1318" s="1" t="s">
        <v>44</v>
      </c>
      <c r="N1318" s="2">
        <v>361569</v>
      </c>
      <c r="O1318" s="1" t="s">
        <v>64</v>
      </c>
      <c r="P1318" s="3">
        <v>24.49</v>
      </c>
      <c r="Q1318" s="22">
        <f t="shared" si="142"/>
        <v>2.613311555737019E-2</v>
      </c>
      <c r="R1318" s="23">
        <f t="shared" si="143"/>
        <v>23.85</v>
      </c>
      <c r="S1318" s="4">
        <v>0.1</v>
      </c>
      <c r="T1318" s="3">
        <v>26.5</v>
      </c>
      <c r="U1318" s="25">
        <f t="shared" si="144"/>
        <v>0.63999999999999702</v>
      </c>
      <c r="V1318" s="26" t="str">
        <f t="shared" si="145"/>
        <v>7802220157036794361569</v>
      </c>
      <c r="W1318" s="27">
        <v>43831</v>
      </c>
      <c r="X1318" s="28"/>
      <c r="Y1318" s="47"/>
      <c r="Z1318" s="30">
        <f t="shared" si="146"/>
        <v>0</v>
      </c>
      <c r="AA1318" s="31"/>
      <c r="AB1318" s="32">
        <f t="shared" si="140"/>
        <v>0</v>
      </c>
      <c r="AC1318" s="31"/>
      <c r="AD1318" s="33">
        <f t="shared" si="141"/>
        <v>0</v>
      </c>
    </row>
    <row r="1319" spans="1:30" s="46" customFormat="1" hidden="1" x14ac:dyDescent="0.2">
      <c r="A1319" s="9">
        <v>2021</v>
      </c>
      <c r="B1319" s="1" t="s">
        <v>3</v>
      </c>
      <c r="C1319" s="35" t="s">
        <v>38</v>
      </c>
      <c r="D1319" s="35" t="s">
        <v>413</v>
      </c>
      <c r="E1319" s="35" t="s">
        <v>554</v>
      </c>
      <c r="F1319" s="36">
        <v>78022</v>
      </c>
      <c r="G1319" s="36">
        <v>78022</v>
      </c>
      <c r="H1319" s="36" t="s">
        <v>208</v>
      </c>
      <c r="I1319" s="36" t="s">
        <v>258</v>
      </c>
      <c r="J1319" s="36">
        <v>20157036794</v>
      </c>
      <c r="K1319" s="35" t="s">
        <v>573</v>
      </c>
      <c r="L1319" s="35"/>
      <c r="M1319" s="10" t="s">
        <v>35</v>
      </c>
      <c r="N1319" s="37">
        <v>361571</v>
      </c>
      <c r="O1319" s="10" t="s">
        <v>37</v>
      </c>
      <c r="P1319" s="38">
        <v>25.216627835683624</v>
      </c>
      <c r="Q1319" s="39">
        <f t="shared" si="142"/>
        <v>0</v>
      </c>
      <c r="R1319" s="40">
        <f t="shared" si="143"/>
        <v>27</v>
      </c>
      <c r="S1319" s="41">
        <v>0.1</v>
      </c>
      <c r="T1319" s="38">
        <v>30</v>
      </c>
      <c r="U1319" s="42">
        <f t="shared" si="144"/>
        <v>0</v>
      </c>
      <c r="V1319" s="43" t="str">
        <f t="shared" si="145"/>
        <v>7802220157036794361571</v>
      </c>
      <c r="W1319" s="44">
        <v>43831</v>
      </c>
      <c r="X1319" s="45"/>
      <c r="Y1319" s="47"/>
      <c r="Z1319" s="30">
        <f t="shared" si="146"/>
        <v>0</v>
      </c>
      <c r="AA1319" s="31"/>
      <c r="AB1319" s="32">
        <f t="shared" si="140"/>
        <v>0</v>
      </c>
      <c r="AC1319" s="31"/>
      <c r="AD1319" s="33">
        <f t="shared" si="141"/>
        <v>0</v>
      </c>
    </row>
    <row r="1320" spans="1:30" s="46" customFormat="1" hidden="1" x14ac:dyDescent="0.2">
      <c r="A1320" s="9">
        <v>2021</v>
      </c>
      <c r="B1320" s="1" t="s">
        <v>3</v>
      </c>
      <c r="C1320" s="19" t="s">
        <v>38</v>
      </c>
      <c r="D1320" s="19" t="s">
        <v>413</v>
      </c>
      <c r="E1320" s="19" t="s">
        <v>554</v>
      </c>
      <c r="F1320" s="20">
        <v>78022</v>
      </c>
      <c r="G1320" s="20">
        <v>78022</v>
      </c>
      <c r="H1320" s="20" t="s">
        <v>208</v>
      </c>
      <c r="I1320" s="20" t="s">
        <v>258</v>
      </c>
      <c r="J1320" s="20">
        <v>20157036794</v>
      </c>
      <c r="K1320" s="19" t="s">
        <v>573</v>
      </c>
      <c r="L1320" s="19"/>
      <c r="M1320" s="1" t="s">
        <v>74</v>
      </c>
      <c r="N1320" s="2">
        <v>370041</v>
      </c>
      <c r="O1320" s="1" t="s">
        <v>128</v>
      </c>
      <c r="P1320" s="3">
        <v>152.84880000000001</v>
      </c>
      <c r="Q1320" s="22">
        <f t="shared" si="142"/>
        <v>0.18154411418342831</v>
      </c>
      <c r="R1320" s="23">
        <f t="shared" si="143"/>
        <v>125.10000000000001</v>
      </c>
      <c r="S1320" s="4">
        <v>0.1</v>
      </c>
      <c r="T1320" s="3">
        <v>139</v>
      </c>
      <c r="U1320" s="25">
        <f t="shared" si="144"/>
        <v>27.748800000000003</v>
      </c>
      <c r="V1320" s="26" t="str">
        <f t="shared" si="145"/>
        <v>7802220157036794370041</v>
      </c>
      <c r="W1320" s="27">
        <v>43831</v>
      </c>
      <c r="X1320" s="28"/>
      <c r="Y1320" s="47"/>
      <c r="Z1320" s="30">
        <f t="shared" si="146"/>
        <v>0</v>
      </c>
      <c r="AA1320" s="31"/>
      <c r="AB1320" s="32">
        <f t="shared" si="140"/>
        <v>0</v>
      </c>
      <c r="AC1320" s="31"/>
      <c r="AD1320" s="33">
        <f t="shared" si="141"/>
        <v>0</v>
      </c>
    </row>
    <row r="1321" spans="1:30" s="46" customFormat="1" hidden="1" x14ac:dyDescent="0.2">
      <c r="A1321" s="9">
        <v>2021</v>
      </c>
      <c r="B1321" s="1" t="s">
        <v>3</v>
      </c>
      <c r="C1321" s="35" t="s">
        <v>38</v>
      </c>
      <c r="D1321" s="35" t="s">
        <v>413</v>
      </c>
      <c r="E1321" s="35" t="s">
        <v>554</v>
      </c>
      <c r="F1321" s="36">
        <v>78022</v>
      </c>
      <c r="G1321" s="36">
        <v>78022</v>
      </c>
      <c r="H1321" s="36" t="s">
        <v>208</v>
      </c>
      <c r="I1321" s="36" t="s">
        <v>258</v>
      </c>
      <c r="J1321" s="36">
        <v>20157036794</v>
      </c>
      <c r="K1321" s="35" t="s">
        <v>573</v>
      </c>
      <c r="L1321" s="35"/>
      <c r="M1321" s="10" t="s">
        <v>74</v>
      </c>
      <c r="N1321" s="37">
        <v>370049</v>
      </c>
      <c r="O1321" s="10" t="s">
        <v>108</v>
      </c>
      <c r="P1321" s="38">
        <v>175.05</v>
      </c>
      <c r="Q1321" s="39">
        <f t="shared" si="142"/>
        <v>0</v>
      </c>
      <c r="R1321" s="40">
        <f t="shared" si="143"/>
        <v>210.49199999999999</v>
      </c>
      <c r="S1321" s="41">
        <v>0.1</v>
      </c>
      <c r="T1321" s="38">
        <v>233.88</v>
      </c>
      <c r="U1321" s="42">
        <f t="shared" si="144"/>
        <v>0</v>
      </c>
      <c r="V1321" s="43" t="str">
        <f t="shared" si="145"/>
        <v>7802220157036794370049</v>
      </c>
      <c r="W1321" s="44">
        <v>43831</v>
      </c>
      <c r="X1321" s="45"/>
      <c r="Y1321" s="47"/>
      <c r="Z1321" s="30">
        <f t="shared" si="146"/>
        <v>0</v>
      </c>
      <c r="AA1321" s="31"/>
      <c r="AB1321" s="32">
        <f t="shared" si="140"/>
        <v>0</v>
      </c>
      <c r="AC1321" s="31"/>
      <c r="AD1321" s="33">
        <f t="shared" si="141"/>
        <v>0</v>
      </c>
    </row>
    <row r="1322" spans="1:30" s="46" customFormat="1" hidden="1" x14ac:dyDescent="0.2">
      <c r="A1322" s="9">
        <v>2021</v>
      </c>
      <c r="B1322" s="1" t="s">
        <v>3</v>
      </c>
      <c r="C1322" s="19" t="s">
        <v>38</v>
      </c>
      <c r="D1322" s="19" t="s">
        <v>413</v>
      </c>
      <c r="E1322" s="19" t="s">
        <v>554</v>
      </c>
      <c r="F1322" s="20">
        <v>78022</v>
      </c>
      <c r="G1322" s="20">
        <v>78022</v>
      </c>
      <c r="H1322" s="20" t="s">
        <v>208</v>
      </c>
      <c r="I1322" s="20" t="s">
        <v>258</v>
      </c>
      <c r="J1322" s="20">
        <v>20157036794</v>
      </c>
      <c r="K1322" s="19" t="s">
        <v>573</v>
      </c>
      <c r="L1322" s="19"/>
      <c r="M1322" s="1" t="s">
        <v>74</v>
      </c>
      <c r="N1322" s="2">
        <v>371470</v>
      </c>
      <c r="O1322" s="1" t="s">
        <v>76</v>
      </c>
      <c r="P1322" s="3">
        <v>47</v>
      </c>
      <c r="Q1322" s="22">
        <f t="shared" si="142"/>
        <v>3.8723404255318949E-2</v>
      </c>
      <c r="R1322" s="23">
        <f t="shared" si="143"/>
        <v>45.180000000000007</v>
      </c>
      <c r="S1322" s="4">
        <v>0.1</v>
      </c>
      <c r="T1322" s="3">
        <v>50.2</v>
      </c>
      <c r="U1322" s="25">
        <f t="shared" si="144"/>
        <v>1.8199999999999932</v>
      </c>
      <c r="V1322" s="26" t="str">
        <f t="shared" si="145"/>
        <v>7802220157036794371470</v>
      </c>
      <c r="W1322" s="27">
        <v>43831</v>
      </c>
      <c r="X1322" s="28"/>
      <c r="Y1322" s="47"/>
      <c r="Z1322" s="30">
        <f t="shared" si="146"/>
        <v>0</v>
      </c>
      <c r="AA1322" s="31"/>
      <c r="AB1322" s="32">
        <f t="shared" si="140"/>
        <v>0</v>
      </c>
      <c r="AC1322" s="31"/>
      <c r="AD1322" s="33">
        <f t="shared" si="141"/>
        <v>0</v>
      </c>
    </row>
    <row r="1323" spans="1:30" s="46" customFormat="1" x14ac:dyDescent="0.2">
      <c r="A1323" s="9">
        <v>2021</v>
      </c>
      <c r="B1323" s="1" t="s">
        <v>3</v>
      </c>
      <c r="C1323" s="19" t="s">
        <v>38</v>
      </c>
      <c r="D1323" s="19" t="s">
        <v>413</v>
      </c>
      <c r="E1323" s="19" t="s">
        <v>554</v>
      </c>
      <c r="F1323" s="20">
        <v>78022</v>
      </c>
      <c r="G1323" s="20">
        <v>78022</v>
      </c>
      <c r="H1323" s="20" t="s">
        <v>287</v>
      </c>
      <c r="I1323" s="20" t="s">
        <v>288</v>
      </c>
      <c r="J1323" s="20">
        <v>20206192870</v>
      </c>
      <c r="K1323" s="19" t="s">
        <v>574</v>
      </c>
      <c r="L1323" s="19" t="s">
        <v>562</v>
      </c>
      <c r="M1323" s="1" t="s">
        <v>74</v>
      </c>
      <c r="N1323" s="2">
        <v>370042</v>
      </c>
      <c r="O1323" s="1" t="s">
        <v>90</v>
      </c>
      <c r="P1323" s="3">
        <v>121</v>
      </c>
      <c r="Q1323" s="22">
        <f t="shared" si="142"/>
        <v>0.31570247933884299</v>
      </c>
      <c r="R1323" s="23">
        <f t="shared" si="143"/>
        <v>82.8</v>
      </c>
      <c r="S1323" s="4">
        <v>0.08</v>
      </c>
      <c r="T1323" s="3">
        <v>90</v>
      </c>
      <c r="U1323" s="25">
        <f t="shared" si="144"/>
        <v>38.200000000000003</v>
      </c>
      <c r="V1323" s="26" t="str">
        <f t="shared" si="145"/>
        <v>7802220206192870370042</v>
      </c>
      <c r="W1323" s="27">
        <v>43983</v>
      </c>
      <c r="X1323" s="28">
        <v>11</v>
      </c>
      <c r="Y1323" s="47"/>
      <c r="Z1323" s="30">
        <f t="shared" si="146"/>
        <v>0</v>
      </c>
      <c r="AA1323" s="31"/>
      <c r="AB1323" s="32">
        <f t="shared" si="140"/>
        <v>0</v>
      </c>
      <c r="AC1323" s="31"/>
      <c r="AD1323" s="33">
        <f t="shared" si="141"/>
        <v>0</v>
      </c>
    </row>
    <row r="1324" spans="1:30" s="46" customFormat="1" x14ac:dyDescent="0.2">
      <c r="A1324" s="9">
        <v>2021</v>
      </c>
      <c r="B1324" s="1" t="s">
        <v>3</v>
      </c>
      <c r="C1324" s="19" t="s">
        <v>38</v>
      </c>
      <c r="D1324" s="19" t="s">
        <v>413</v>
      </c>
      <c r="E1324" s="19" t="s">
        <v>554</v>
      </c>
      <c r="F1324" s="20">
        <v>78022</v>
      </c>
      <c r="G1324" s="20">
        <v>78022</v>
      </c>
      <c r="H1324" s="20" t="s">
        <v>287</v>
      </c>
      <c r="I1324" s="20" t="s">
        <v>288</v>
      </c>
      <c r="J1324" s="20">
        <v>20251011461</v>
      </c>
      <c r="K1324" s="19" t="s">
        <v>575</v>
      </c>
      <c r="L1324" s="19" t="s">
        <v>562</v>
      </c>
      <c r="M1324" s="1" t="s">
        <v>81</v>
      </c>
      <c r="N1324" s="2">
        <v>360664</v>
      </c>
      <c r="O1324" s="1" t="s">
        <v>82</v>
      </c>
      <c r="P1324" s="3">
        <v>53.640241199999998</v>
      </c>
      <c r="Q1324" s="22">
        <f t="shared" si="142"/>
        <v>0.38238532752906407</v>
      </c>
      <c r="R1324" s="23">
        <f t="shared" si="143"/>
        <v>33.129000000000005</v>
      </c>
      <c r="S1324" s="4">
        <v>0.1</v>
      </c>
      <c r="T1324" s="3">
        <v>36.81</v>
      </c>
      <c r="U1324" s="25">
        <f t="shared" si="144"/>
        <v>20.511241199999994</v>
      </c>
      <c r="V1324" s="26" t="str">
        <f t="shared" si="145"/>
        <v>7802220251011461360664</v>
      </c>
      <c r="W1324" s="27">
        <v>43983</v>
      </c>
      <c r="X1324" s="28">
        <v>100</v>
      </c>
      <c r="Y1324" s="47"/>
      <c r="Z1324" s="30">
        <f t="shared" si="146"/>
        <v>0</v>
      </c>
      <c r="AA1324" s="31"/>
      <c r="AB1324" s="32">
        <f t="shared" si="140"/>
        <v>0</v>
      </c>
      <c r="AC1324" s="31"/>
      <c r="AD1324" s="33">
        <f t="shared" si="141"/>
        <v>0</v>
      </c>
    </row>
    <row r="1325" spans="1:30" s="46" customFormat="1" x14ac:dyDescent="0.2">
      <c r="A1325" s="9">
        <v>2021</v>
      </c>
      <c r="B1325" s="1" t="s">
        <v>3</v>
      </c>
      <c r="C1325" s="19" t="s">
        <v>38</v>
      </c>
      <c r="D1325" s="19" t="s">
        <v>413</v>
      </c>
      <c r="E1325" s="19" t="s">
        <v>554</v>
      </c>
      <c r="F1325" s="20">
        <v>78022</v>
      </c>
      <c r="G1325" s="20">
        <v>78022</v>
      </c>
      <c r="H1325" s="20" t="s">
        <v>287</v>
      </c>
      <c r="I1325" s="20" t="s">
        <v>288</v>
      </c>
      <c r="J1325" s="20">
        <v>20251011461</v>
      </c>
      <c r="K1325" s="19" t="s">
        <v>575</v>
      </c>
      <c r="L1325" s="19" t="s">
        <v>562</v>
      </c>
      <c r="M1325" s="1" t="s">
        <v>35</v>
      </c>
      <c r="N1325" s="2">
        <v>361444</v>
      </c>
      <c r="O1325" s="1" t="s">
        <v>54</v>
      </c>
      <c r="P1325" s="3">
        <v>29.02</v>
      </c>
      <c r="Q1325" s="22">
        <f t="shared" si="142"/>
        <v>0</v>
      </c>
      <c r="R1325" s="23">
        <f t="shared" si="143"/>
        <v>29.02</v>
      </c>
      <c r="S1325" s="4">
        <v>0.12</v>
      </c>
      <c r="T1325" s="3">
        <v>32.977272727272727</v>
      </c>
      <c r="U1325" s="25">
        <f t="shared" si="144"/>
        <v>0</v>
      </c>
      <c r="V1325" s="26" t="str">
        <f t="shared" si="145"/>
        <v>7802220251011461361444</v>
      </c>
      <c r="W1325" s="44">
        <v>43983</v>
      </c>
      <c r="X1325" s="45">
        <v>39</v>
      </c>
      <c r="Y1325" s="47"/>
      <c r="Z1325" s="30">
        <f t="shared" si="146"/>
        <v>0</v>
      </c>
      <c r="AA1325" s="31"/>
      <c r="AB1325" s="32">
        <f t="shared" si="140"/>
        <v>0</v>
      </c>
      <c r="AC1325" s="31"/>
      <c r="AD1325" s="33">
        <f t="shared" si="141"/>
        <v>0</v>
      </c>
    </row>
    <row r="1326" spans="1:30" s="46" customFormat="1" x14ac:dyDescent="0.2">
      <c r="A1326" s="9">
        <v>2021</v>
      </c>
      <c r="B1326" s="1" t="s">
        <v>3</v>
      </c>
      <c r="C1326" s="19" t="s">
        <v>38</v>
      </c>
      <c r="D1326" s="19" t="s">
        <v>413</v>
      </c>
      <c r="E1326" s="19" t="s">
        <v>554</v>
      </c>
      <c r="F1326" s="20">
        <v>78022</v>
      </c>
      <c r="G1326" s="20">
        <v>78022</v>
      </c>
      <c r="H1326" s="20" t="s">
        <v>287</v>
      </c>
      <c r="I1326" s="20" t="s">
        <v>288</v>
      </c>
      <c r="J1326" s="20">
        <v>20251011461</v>
      </c>
      <c r="K1326" s="19" t="s">
        <v>575</v>
      </c>
      <c r="L1326" s="19" t="s">
        <v>562</v>
      </c>
      <c r="M1326" s="1" t="s">
        <v>86</v>
      </c>
      <c r="N1326" s="2">
        <v>361445</v>
      </c>
      <c r="O1326" s="1" t="s">
        <v>87</v>
      </c>
      <c r="P1326" s="3">
        <v>96</v>
      </c>
      <c r="Q1326" s="22">
        <f t="shared" si="142"/>
        <v>3.7900000000000045E-2</v>
      </c>
      <c r="R1326" s="23">
        <f t="shared" si="143"/>
        <v>92.361599999999996</v>
      </c>
      <c r="S1326" s="4">
        <v>0.1</v>
      </c>
      <c r="T1326" s="3">
        <v>102.624</v>
      </c>
      <c r="U1326" s="25">
        <f t="shared" si="144"/>
        <v>3.6384000000000043</v>
      </c>
      <c r="V1326" s="26" t="str">
        <f t="shared" si="145"/>
        <v>7802220251011461361445</v>
      </c>
      <c r="W1326" s="27">
        <v>43983</v>
      </c>
      <c r="X1326" s="28">
        <v>10</v>
      </c>
      <c r="Y1326" s="47"/>
      <c r="Z1326" s="30">
        <f t="shared" si="146"/>
        <v>0</v>
      </c>
      <c r="AA1326" s="31"/>
      <c r="AB1326" s="32">
        <f t="shared" si="140"/>
        <v>0</v>
      </c>
      <c r="AC1326" s="31"/>
      <c r="AD1326" s="33">
        <f t="shared" si="141"/>
        <v>0</v>
      </c>
    </row>
    <row r="1327" spans="1:30" s="46" customFormat="1" x14ac:dyDescent="0.2">
      <c r="A1327" s="9">
        <v>2021</v>
      </c>
      <c r="B1327" s="1" t="s">
        <v>3</v>
      </c>
      <c r="C1327" s="19" t="s">
        <v>38</v>
      </c>
      <c r="D1327" s="19" t="s">
        <v>413</v>
      </c>
      <c r="E1327" s="19" t="s">
        <v>554</v>
      </c>
      <c r="F1327" s="20">
        <v>78022</v>
      </c>
      <c r="G1327" s="20">
        <v>78022</v>
      </c>
      <c r="H1327" s="20" t="s">
        <v>287</v>
      </c>
      <c r="I1327" s="20" t="s">
        <v>288</v>
      </c>
      <c r="J1327" s="20">
        <v>20251011461</v>
      </c>
      <c r="K1327" s="19" t="s">
        <v>575</v>
      </c>
      <c r="L1327" s="19" t="s">
        <v>562</v>
      </c>
      <c r="M1327" s="1" t="s">
        <v>44</v>
      </c>
      <c r="N1327" s="2">
        <v>361531</v>
      </c>
      <c r="O1327" s="1" t="s">
        <v>72</v>
      </c>
      <c r="P1327" s="3">
        <v>111.5301096</v>
      </c>
      <c r="Q1327" s="22">
        <f t="shared" si="142"/>
        <v>0.37139999999999995</v>
      </c>
      <c r="R1327" s="23">
        <f t="shared" si="143"/>
        <v>70.107826894560006</v>
      </c>
      <c r="S1327" s="4">
        <v>0.1</v>
      </c>
      <c r="T1327" s="3">
        <v>77.8975854384</v>
      </c>
      <c r="U1327" s="25">
        <f t="shared" si="144"/>
        <v>41.422282705439997</v>
      </c>
      <c r="V1327" s="26" t="str">
        <f t="shared" si="145"/>
        <v>7802220251011461361531</v>
      </c>
      <c r="W1327" s="27">
        <v>43983</v>
      </c>
      <c r="X1327" s="28">
        <v>50</v>
      </c>
      <c r="Y1327" s="47"/>
      <c r="Z1327" s="30">
        <f t="shared" si="146"/>
        <v>0</v>
      </c>
      <c r="AA1327" s="31"/>
      <c r="AB1327" s="32">
        <f t="shared" si="140"/>
        <v>0</v>
      </c>
      <c r="AC1327" s="31"/>
      <c r="AD1327" s="33">
        <f t="shared" si="141"/>
        <v>0</v>
      </c>
    </row>
    <row r="1328" spans="1:30" s="46" customFormat="1" x14ac:dyDescent="0.2">
      <c r="A1328" s="9">
        <v>2021</v>
      </c>
      <c r="B1328" s="1" t="s">
        <v>3</v>
      </c>
      <c r="C1328" s="19" t="s">
        <v>38</v>
      </c>
      <c r="D1328" s="19" t="s">
        <v>413</v>
      </c>
      <c r="E1328" s="19" t="s">
        <v>554</v>
      </c>
      <c r="F1328" s="20">
        <v>78022</v>
      </c>
      <c r="G1328" s="20">
        <v>78022</v>
      </c>
      <c r="H1328" s="20" t="s">
        <v>287</v>
      </c>
      <c r="I1328" s="20" t="s">
        <v>288</v>
      </c>
      <c r="J1328" s="20">
        <v>20251011461</v>
      </c>
      <c r="K1328" s="19" t="s">
        <v>575</v>
      </c>
      <c r="L1328" s="19" t="s">
        <v>562</v>
      </c>
      <c r="M1328" s="1" t="s">
        <v>44</v>
      </c>
      <c r="N1328" s="2">
        <v>361535</v>
      </c>
      <c r="O1328" s="1" t="s">
        <v>63</v>
      </c>
      <c r="P1328" s="3">
        <v>40.678559999999997</v>
      </c>
      <c r="Q1328" s="22">
        <f t="shared" si="142"/>
        <v>0.54024921236149948</v>
      </c>
      <c r="R1328" s="23">
        <f t="shared" si="143"/>
        <v>18.702000000000002</v>
      </c>
      <c r="S1328" s="4">
        <v>0.1</v>
      </c>
      <c r="T1328" s="3">
        <v>20.78</v>
      </c>
      <c r="U1328" s="25">
        <f t="shared" si="144"/>
        <v>21.976559999999996</v>
      </c>
      <c r="V1328" s="26" t="str">
        <f t="shared" si="145"/>
        <v>7802220251011461361535</v>
      </c>
      <c r="W1328" s="27">
        <v>43983</v>
      </c>
      <c r="X1328" s="28">
        <v>354</v>
      </c>
      <c r="Y1328" s="47"/>
      <c r="Z1328" s="30">
        <f t="shared" si="146"/>
        <v>0</v>
      </c>
      <c r="AA1328" s="31"/>
      <c r="AB1328" s="32">
        <f t="shared" si="140"/>
        <v>0</v>
      </c>
      <c r="AC1328" s="31"/>
      <c r="AD1328" s="33">
        <f t="shared" si="141"/>
        <v>0</v>
      </c>
    </row>
    <row r="1329" spans="1:30" s="46" customFormat="1" x14ac:dyDescent="0.2">
      <c r="A1329" s="9">
        <v>2021</v>
      </c>
      <c r="B1329" s="1" t="s">
        <v>3</v>
      </c>
      <c r="C1329" s="19" t="s">
        <v>38</v>
      </c>
      <c r="D1329" s="19" t="s">
        <v>413</v>
      </c>
      <c r="E1329" s="19" t="s">
        <v>554</v>
      </c>
      <c r="F1329" s="20">
        <v>78022</v>
      </c>
      <c r="G1329" s="20">
        <v>78022</v>
      </c>
      <c r="H1329" s="20" t="s">
        <v>287</v>
      </c>
      <c r="I1329" s="20" t="s">
        <v>288</v>
      </c>
      <c r="J1329" s="20">
        <v>20251011461</v>
      </c>
      <c r="K1329" s="19" t="s">
        <v>575</v>
      </c>
      <c r="L1329" s="19" t="s">
        <v>562</v>
      </c>
      <c r="M1329" s="1" t="s">
        <v>44</v>
      </c>
      <c r="N1329" s="2">
        <v>361537</v>
      </c>
      <c r="O1329" s="1" t="s">
        <v>107</v>
      </c>
      <c r="P1329" s="3">
        <v>76.067035200000007</v>
      </c>
      <c r="Q1329" s="22">
        <f t="shared" si="142"/>
        <v>0.53549999999999986</v>
      </c>
      <c r="R1329" s="23">
        <f t="shared" si="143"/>
        <v>35.333137850400007</v>
      </c>
      <c r="S1329" s="4">
        <v>0.1</v>
      </c>
      <c r="T1329" s="3">
        <v>39.259042056000006</v>
      </c>
      <c r="U1329" s="25">
        <f t="shared" si="144"/>
        <v>40.733897349599999</v>
      </c>
      <c r="V1329" s="26" t="str">
        <f t="shared" si="145"/>
        <v>7802220251011461361537</v>
      </c>
      <c r="W1329" s="27">
        <v>43983</v>
      </c>
      <c r="X1329" s="28">
        <v>77</v>
      </c>
      <c r="Y1329" s="47"/>
      <c r="Z1329" s="30">
        <f t="shared" si="146"/>
        <v>0</v>
      </c>
      <c r="AA1329" s="31"/>
      <c r="AB1329" s="32">
        <f t="shared" si="140"/>
        <v>0</v>
      </c>
      <c r="AC1329" s="31"/>
      <c r="AD1329" s="33">
        <f t="shared" si="141"/>
        <v>0</v>
      </c>
    </row>
    <row r="1330" spans="1:30" s="46" customFormat="1" x14ac:dyDescent="0.2">
      <c r="A1330" s="9">
        <v>2021</v>
      </c>
      <c r="B1330" s="1" t="s">
        <v>3</v>
      </c>
      <c r="C1330" s="19" t="s">
        <v>38</v>
      </c>
      <c r="D1330" s="19" t="s">
        <v>413</v>
      </c>
      <c r="E1330" s="19" t="s">
        <v>554</v>
      </c>
      <c r="F1330" s="20">
        <v>78022</v>
      </c>
      <c r="G1330" s="20">
        <v>78022</v>
      </c>
      <c r="H1330" s="20" t="s">
        <v>287</v>
      </c>
      <c r="I1330" s="20" t="s">
        <v>288</v>
      </c>
      <c r="J1330" s="20">
        <v>20251011461</v>
      </c>
      <c r="K1330" s="19" t="s">
        <v>575</v>
      </c>
      <c r="L1330" s="19" t="s">
        <v>562</v>
      </c>
      <c r="M1330" s="1" t="s">
        <v>35</v>
      </c>
      <c r="N1330" s="2">
        <v>361541</v>
      </c>
      <c r="O1330" s="1" t="s">
        <v>36</v>
      </c>
      <c r="P1330" s="3">
        <v>31.07226</v>
      </c>
      <c r="Q1330" s="22">
        <f t="shared" si="142"/>
        <v>0.31792750518996127</v>
      </c>
      <c r="R1330" s="23">
        <f t="shared" si="143"/>
        <v>21.193533897586175</v>
      </c>
      <c r="S1330" s="4">
        <v>6.759639693857572E-2</v>
      </c>
      <c r="T1330" s="3">
        <v>22.73</v>
      </c>
      <c r="U1330" s="25">
        <f t="shared" si="144"/>
        <v>9.8787261024138253</v>
      </c>
      <c r="V1330" s="26" t="str">
        <f t="shared" si="145"/>
        <v>7802220251011461361541</v>
      </c>
      <c r="W1330" s="27">
        <v>43983</v>
      </c>
      <c r="X1330" s="28">
        <v>190</v>
      </c>
      <c r="Y1330" s="47"/>
      <c r="Z1330" s="30">
        <f t="shared" si="146"/>
        <v>0</v>
      </c>
      <c r="AA1330" s="31"/>
      <c r="AB1330" s="32">
        <f t="shared" si="140"/>
        <v>0</v>
      </c>
      <c r="AC1330" s="31"/>
      <c r="AD1330" s="33">
        <f t="shared" si="141"/>
        <v>0</v>
      </c>
    </row>
    <row r="1331" spans="1:30" s="46" customFormat="1" x14ac:dyDescent="0.2">
      <c r="A1331" s="9">
        <v>2021</v>
      </c>
      <c r="B1331" s="1" t="s">
        <v>3</v>
      </c>
      <c r="C1331" s="19" t="s">
        <v>38</v>
      </c>
      <c r="D1331" s="19" t="s">
        <v>413</v>
      </c>
      <c r="E1331" s="19" t="s">
        <v>554</v>
      </c>
      <c r="F1331" s="20">
        <v>78022</v>
      </c>
      <c r="G1331" s="20">
        <v>78022</v>
      </c>
      <c r="H1331" s="20" t="s">
        <v>287</v>
      </c>
      <c r="I1331" s="20" t="s">
        <v>288</v>
      </c>
      <c r="J1331" s="20">
        <v>20251011461</v>
      </c>
      <c r="K1331" s="19" t="s">
        <v>575</v>
      </c>
      <c r="L1331" s="19" t="s">
        <v>562</v>
      </c>
      <c r="M1331" s="1" t="s">
        <v>44</v>
      </c>
      <c r="N1331" s="2">
        <v>361569</v>
      </c>
      <c r="O1331" s="1" t="s">
        <v>64</v>
      </c>
      <c r="P1331" s="3">
        <v>24.49</v>
      </c>
      <c r="Q1331" s="22">
        <f t="shared" si="142"/>
        <v>0.23634136382196802</v>
      </c>
      <c r="R1331" s="23">
        <f t="shared" si="143"/>
        <v>18.702000000000002</v>
      </c>
      <c r="S1331" s="4">
        <v>0.1</v>
      </c>
      <c r="T1331" s="3">
        <v>20.78</v>
      </c>
      <c r="U1331" s="25">
        <f t="shared" si="144"/>
        <v>5.7879999999999967</v>
      </c>
      <c r="V1331" s="26" t="str">
        <f t="shared" si="145"/>
        <v>7802220251011461361569</v>
      </c>
      <c r="W1331" s="27">
        <v>43983</v>
      </c>
      <c r="X1331" s="28">
        <v>354</v>
      </c>
      <c r="Y1331" s="47"/>
      <c r="Z1331" s="30">
        <f t="shared" si="146"/>
        <v>0</v>
      </c>
      <c r="AA1331" s="31"/>
      <c r="AB1331" s="32">
        <f t="shared" si="140"/>
        <v>0</v>
      </c>
      <c r="AC1331" s="31"/>
      <c r="AD1331" s="33">
        <f t="shared" si="141"/>
        <v>0</v>
      </c>
    </row>
    <row r="1332" spans="1:30" s="46" customFormat="1" x14ac:dyDescent="0.2">
      <c r="A1332" s="9">
        <v>2021</v>
      </c>
      <c r="B1332" s="1" t="s">
        <v>3</v>
      </c>
      <c r="C1332" s="19" t="s">
        <v>38</v>
      </c>
      <c r="D1332" s="19" t="s">
        <v>413</v>
      </c>
      <c r="E1332" s="19" t="s">
        <v>554</v>
      </c>
      <c r="F1332" s="20">
        <v>78022</v>
      </c>
      <c r="G1332" s="20">
        <v>78022</v>
      </c>
      <c r="H1332" s="20" t="s">
        <v>287</v>
      </c>
      <c r="I1332" s="20" t="s">
        <v>288</v>
      </c>
      <c r="J1332" s="20">
        <v>20251011461</v>
      </c>
      <c r="K1332" s="19" t="s">
        <v>575</v>
      </c>
      <c r="L1332" s="19" t="s">
        <v>562</v>
      </c>
      <c r="M1332" s="1" t="s">
        <v>35</v>
      </c>
      <c r="N1332" s="2">
        <v>361571</v>
      </c>
      <c r="O1332" s="1" t="s">
        <v>37</v>
      </c>
      <c r="P1332" s="3">
        <v>25.216627835683624</v>
      </c>
      <c r="Q1332" s="22">
        <f t="shared" si="142"/>
        <v>0.1595413139422408</v>
      </c>
      <c r="R1332" s="23">
        <f t="shared" si="143"/>
        <v>21.193533897586175</v>
      </c>
      <c r="S1332" s="4">
        <v>6.759639693857572E-2</v>
      </c>
      <c r="T1332" s="3">
        <v>22.73</v>
      </c>
      <c r="U1332" s="25">
        <f t="shared" si="144"/>
        <v>4.0230939380974498</v>
      </c>
      <c r="V1332" s="26" t="str">
        <f t="shared" si="145"/>
        <v>7802220251011461361571</v>
      </c>
      <c r="W1332" s="27">
        <v>43983</v>
      </c>
      <c r="X1332" s="28">
        <v>190</v>
      </c>
      <c r="Y1332" s="47"/>
      <c r="Z1332" s="30">
        <f t="shared" si="146"/>
        <v>0</v>
      </c>
      <c r="AA1332" s="31"/>
      <c r="AB1332" s="32">
        <f t="shared" si="140"/>
        <v>0</v>
      </c>
      <c r="AC1332" s="31"/>
      <c r="AD1332" s="33">
        <f t="shared" si="141"/>
        <v>0</v>
      </c>
    </row>
    <row r="1333" spans="1:30" s="46" customFormat="1" x14ac:dyDescent="0.2">
      <c r="A1333" s="9">
        <v>2021</v>
      </c>
      <c r="B1333" s="1" t="s">
        <v>3</v>
      </c>
      <c r="C1333" s="19" t="s">
        <v>38</v>
      </c>
      <c r="D1333" s="19" t="s">
        <v>413</v>
      </c>
      <c r="E1333" s="19" t="s">
        <v>554</v>
      </c>
      <c r="F1333" s="20">
        <v>78022</v>
      </c>
      <c r="G1333" s="20">
        <v>78022</v>
      </c>
      <c r="H1333" s="20" t="s">
        <v>287</v>
      </c>
      <c r="I1333" s="20" t="s">
        <v>288</v>
      </c>
      <c r="J1333" s="20">
        <v>20251011461</v>
      </c>
      <c r="K1333" s="19" t="s">
        <v>575</v>
      </c>
      <c r="L1333" s="19" t="s">
        <v>562</v>
      </c>
      <c r="M1333" s="1" t="s">
        <v>74</v>
      </c>
      <c r="N1333" s="2">
        <v>370042</v>
      </c>
      <c r="O1333" s="1" t="s">
        <v>90</v>
      </c>
      <c r="P1333" s="3">
        <v>121</v>
      </c>
      <c r="Q1333" s="22">
        <f t="shared" si="142"/>
        <v>0.31570247933884299</v>
      </c>
      <c r="R1333" s="23">
        <f t="shared" si="143"/>
        <v>82.8</v>
      </c>
      <c r="S1333" s="4">
        <v>0.08</v>
      </c>
      <c r="T1333" s="3">
        <v>90</v>
      </c>
      <c r="U1333" s="25">
        <f t="shared" si="144"/>
        <v>38.200000000000003</v>
      </c>
      <c r="V1333" s="26" t="str">
        <f t="shared" si="145"/>
        <v>7802220251011461370042</v>
      </c>
      <c r="W1333" s="27">
        <v>43983</v>
      </c>
      <c r="X1333" s="28">
        <v>30</v>
      </c>
      <c r="Y1333" s="47"/>
      <c r="Z1333" s="30">
        <f t="shared" si="146"/>
        <v>0</v>
      </c>
      <c r="AA1333" s="31"/>
      <c r="AB1333" s="32">
        <f t="shared" si="140"/>
        <v>0</v>
      </c>
      <c r="AC1333" s="31"/>
      <c r="AD1333" s="33">
        <f t="shared" si="141"/>
        <v>0</v>
      </c>
    </row>
    <row r="1334" spans="1:30" s="46" customFormat="1" x14ac:dyDescent="0.2">
      <c r="A1334" s="9">
        <v>2021</v>
      </c>
      <c r="B1334" s="1" t="s">
        <v>3</v>
      </c>
      <c r="C1334" s="19" t="s">
        <v>38</v>
      </c>
      <c r="D1334" s="19" t="s">
        <v>413</v>
      </c>
      <c r="E1334" s="19" t="s">
        <v>554</v>
      </c>
      <c r="F1334" s="20">
        <v>78022</v>
      </c>
      <c r="G1334" s="20">
        <v>78022</v>
      </c>
      <c r="H1334" s="20" t="s">
        <v>287</v>
      </c>
      <c r="I1334" s="20" t="s">
        <v>288</v>
      </c>
      <c r="J1334" s="20">
        <v>20251011461</v>
      </c>
      <c r="K1334" s="19" t="s">
        <v>575</v>
      </c>
      <c r="L1334" s="19" t="s">
        <v>562</v>
      </c>
      <c r="M1334" s="1" t="s">
        <v>74</v>
      </c>
      <c r="N1334" s="2">
        <v>370045</v>
      </c>
      <c r="O1334" s="1" t="s">
        <v>127</v>
      </c>
      <c r="P1334" s="3">
        <v>186.35806803744001</v>
      </c>
      <c r="Q1334" s="22">
        <f t="shared" si="142"/>
        <v>0.24793811464152538</v>
      </c>
      <c r="R1334" s="23">
        <f t="shared" si="143"/>
        <v>140.15280000000001</v>
      </c>
      <c r="S1334" s="4">
        <v>0.08</v>
      </c>
      <c r="T1334" s="3">
        <v>152.34</v>
      </c>
      <c r="U1334" s="25">
        <f t="shared" si="144"/>
        <v>46.205268037439993</v>
      </c>
      <c r="V1334" s="26" t="str">
        <f t="shared" si="145"/>
        <v>7802220251011461370045</v>
      </c>
      <c r="W1334" s="27">
        <v>43983</v>
      </c>
      <c r="X1334" s="28">
        <v>50</v>
      </c>
      <c r="Y1334" s="47"/>
      <c r="Z1334" s="30">
        <f t="shared" si="146"/>
        <v>0</v>
      </c>
      <c r="AA1334" s="31"/>
      <c r="AB1334" s="32">
        <f t="shared" si="140"/>
        <v>0</v>
      </c>
      <c r="AC1334" s="31"/>
      <c r="AD1334" s="33">
        <f t="shared" si="141"/>
        <v>0</v>
      </c>
    </row>
    <row r="1335" spans="1:30" s="46" customFormat="1" hidden="1" x14ac:dyDescent="0.2">
      <c r="A1335" s="9">
        <v>2021</v>
      </c>
      <c r="B1335" s="1" t="s">
        <v>3</v>
      </c>
      <c r="C1335" s="19" t="s">
        <v>38</v>
      </c>
      <c r="D1335" s="19" t="s">
        <v>413</v>
      </c>
      <c r="E1335" s="19" t="s">
        <v>554</v>
      </c>
      <c r="F1335" s="20">
        <v>78022</v>
      </c>
      <c r="G1335" s="20">
        <v>78022</v>
      </c>
      <c r="H1335" s="20" t="s">
        <v>32</v>
      </c>
      <c r="I1335" s="20" t="s">
        <v>339</v>
      </c>
      <c r="J1335" s="20">
        <v>20259829594</v>
      </c>
      <c r="K1335" s="19" t="s">
        <v>340</v>
      </c>
      <c r="L1335" s="19"/>
      <c r="M1335" s="1" t="s">
        <v>44</v>
      </c>
      <c r="N1335" s="2">
        <v>361360</v>
      </c>
      <c r="O1335" s="1" t="s">
        <v>239</v>
      </c>
      <c r="P1335" s="3">
        <v>21.388068000000001</v>
      </c>
      <c r="Q1335" s="22">
        <f t="shared" si="142"/>
        <v>0.17832690638537352</v>
      </c>
      <c r="R1335" s="23">
        <f t="shared" si="143"/>
        <v>17.573999999999998</v>
      </c>
      <c r="S1335" s="4">
        <v>0.13</v>
      </c>
      <c r="T1335" s="3">
        <v>20.2</v>
      </c>
      <c r="U1335" s="25">
        <f t="shared" si="144"/>
        <v>3.8140680000000025</v>
      </c>
      <c r="V1335" s="26" t="str">
        <f t="shared" si="145"/>
        <v>7802220259829594361360</v>
      </c>
      <c r="W1335" s="27">
        <v>43831</v>
      </c>
      <c r="X1335" s="28"/>
      <c r="Y1335" s="47"/>
      <c r="Z1335" s="30">
        <f t="shared" si="146"/>
        <v>0</v>
      </c>
      <c r="AA1335" s="31"/>
      <c r="AB1335" s="32">
        <f t="shared" si="140"/>
        <v>0</v>
      </c>
      <c r="AC1335" s="31"/>
      <c r="AD1335" s="33">
        <f t="shared" si="141"/>
        <v>0</v>
      </c>
    </row>
    <row r="1336" spans="1:30" s="46" customFormat="1" hidden="1" x14ac:dyDescent="0.2">
      <c r="A1336" s="9">
        <v>2021</v>
      </c>
      <c r="B1336" s="1" t="s">
        <v>3</v>
      </c>
      <c r="C1336" s="19" t="s">
        <v>38</v>
      </c>
      <c r="D1336" s="19" t="s">
        <v>413</v>
      </c>
      <c r="E1336" s="19" t="s">
        <v>554</v>
      </c>
      <c r="F1336" s="20">
        <v>78022</v>
      </c>
      <c r="G1336" s="20">
        <v>78022</v>
      </c>
      <c r="H1336" s="20" t="s">
        <v>32</v>
      </c>
      <c r="I1336" s="20" t="s">
        <v>339</v>
      </c>
      <c r="J1336" s="20">
        <v>20259829594</v>
      </c>
      <c r="K1336" s="19" t="s">
        <v>340</v>
      </c>
      <c r="L1336" s="19"/>
      <c r="M1336" s="1" t="s">
        <v>86</v>
      </c>
      <c r="N1336" s="2">
        <v>361445</v>
      </c>
      <c r="O1336" s="1" t="s">
        <v>87</v>
      </c>
      <c r="P1336" s="3">
        <v>96</v>
      </c>
      <c r="Q1336" s="22">
        <f t="shared" si="142"/>
        <v>6.568750000000001E-2</v>
      </c>
      <c r="R1336" s="23">
        <f t="shared" si="143"/>
        <v>89.694000000000003</v>
      </c>
      <c r="S1336" s="4">
        <v>0.1</v>
      </c>
      <c r="T1336" s="3">
        <v>99.66</v>
      </c>
      <c r="U1336" s="25">
        <f t="shared" si="144"/>
        <v>6.3059999999999974</v>
      </c>
      <c r="V1336" s="26" t="str">
        <f t="shared" si="145"/>
        <v>7802220259829594361445</v>
      </c>
      <c r="W1336" s="27">
        <v>43831</v>
      </c>
      <c r="X1336" s="28"/>
      <c r="Y1336" s="47"/>
      <c r="Z1336" s="30">
        <f t="shared" si="146"/>
        <v>0</v>
      </c>
      <c r="AA1336" s="31"/>
      <c r="AB1336" s="32">
        <f t="shared" si="140"/>
        <v>0</v>
      </c>
      <c r="AC1336" s="31"/>
      <c r="AD1336" s="33">
        <f t="shared" si="141"/>
        <v>0</v>
      </c>
    </row>
    <row r="1337" spans="1:30" s="46" customFormat="1" hidden="1" x14ac:dyDescent="0.2">
      <c r="A1337" s="9">
        <v>2021</v>
      </c>
      <c r="B1337" s="1" t="s">
        <v>3</v>
      </c>
      <c r="C1337" s="19" t="s">
        <v>38</v>
      </c>
      <c r="D1337" s="19" t="s">
        <v>413</v>
      </c>
      <c r="E1337" s="19" t="s">
        <v>554</v>
      </c>
      <c r="F1337" s="20">
        <v>78022</v>
      </c>
      <c r="G1337" s="20">
        <v>78022</v>
      </c>
      <c r="H1337" s="20" t="s">
        <v>32</v>
      </c>
      <c r="I1337" s="20" t="s">
        <v>339</v>
      </c>
      <c r="J1337" s="20">
        <v>20259829594</v>
      </c>
      <c r="K1337" s="19" t="s">
        <v>340</v>
      </c>
      <c r="L1337" s="19"/>
      <c r="M1337" s="1" t="s">
        <v>44</v>
      </c>
      <c r="N1337" s="2">
        <v>361531</v>
      </c>
      <c r="O1337" s="1" t="s">
        <v>72</v>
      </c>
      <c r="P1337" s="3">
        <v>111.53</v>
      </c>
      <c r="Q1337" s="22">
        <f t="shared" si="142"/>
        <v>0.40034071550255546</v>
      </c>
      <c r="R1337" s="23">
        <f t="shared" si="143"/>
        <v>66.88</v>
      </c>
      <c r="S1337" s="4">
        <v>0.12</v>
      </c>
      <c r="T1337" s="3">
        <v>76</v>
      </c>
      <c r="U1337" s="25">
        <f t="shared" si="144"/>
        <v>44.650000000000006</v>
      </c>
      <c r="V1337" s="26" t="str">
        <f t="shared" si="145"/>
        <v>7802220259829594361531</v>
      </c>
      <c r="W1337" s="27">
        <v>43831</v>
      </c>
      <c r="X1337" s="28"/>
      <c r="Y1337" s="47"/>
      <c r="Z1337" s="30">
        <f t="shared" si="146"/>
        <v>0</v>
      </c>
      <c r="AA1337" s="31"/>
      <c r="AB1337" s="32">
        <f t="shared" si="140"/>
        <v>0</v>
      </c>
      <c r="AC1337" s="31"/>
      <c r="AD1337" s="33">
        <f t="shared" si="141"/>
        <v>0</v>
      </c>
    </row>
    <row r="1338" spans="1:30" s="46" customFormat="1" hidden="1" x14ac:dyDescent="0.2">
      <c r="A1338" s="9">
        <v>2021</v>
      </c>
      <c r="B1338" s="1" t="s">
        <v>3</v>
      </c>
      <c r="C1338" s="19" t="s">
        <v>38</v>
      </c>
      <c r="D1338" s="19" t="s">
        <v>413</v>
      </c>
      <c r="E1338" s="19" t="s">
        <v>554</v>
      </c>
      <c r="F1338" s="20">
        <v>78022</v>
      </c>
      <c r="G1338" s="20">
        <v>78022</v>
      </c>
      <c r="H1338" s="20" t="s">
        <v>32</v>
      </c>
      <c r="I1338" s="20" t="s">
        <v>339</v>
      </c>
      <c r="J1338" s="20">
        <v>20259829594</v>
      </c>
      <c r="K1338" s="19" t="s">
        <v>340</v>
      </c>
      <c r="L1338" s="19"/>
      <c r="M1338" s="1" t="s">
        <v>74</v>
      </c>
      <c r="N1338" s="2">
        <v>371439</v>
      </c>
      <c r="O1338" s="1" t="s">
        <v>102</v>
      </c>
      <c r="P1338" s="3">
        <v>143.19999999999999</v>
      </c>
      <c r="Q1338" s="22">
        <f t="shared" si="142"/>
        <v>0.14999999999999991</v>
      </c>
      <c r="R1338" s="23">
        <f t="shared" si="143"/>
        <v>121.72</v>
      </c>
      <c r="S1338" s="4">
        <v>0.12</v>
      </c>
      <c r="T1338" s="3">
        <v>138.31818181818181</v>
      </c>
      <c r="U1338" s="25">
        <f t="shared" si="144"/>
        <v>21.47999999999999</v>
      </c>
      <c r="V1338" s="26" t="str">
        <f t="shared" si="145"/>
        <v>7802220259829594371439</v>
      </c>
      <c r="W1338" s="27">
        <v>43831</v>
      </c>
      <c r="X1338" s="28"/>
      <c r="Y1338" s="47"/>
      <c r="Z1338" s="30">
        <f t="shared" si="146"/>
        <v>0</v>
      </c>
      <c r="AA1338" s="31"/>
      <c r="AB1338" s="32">
        <f t="shared" si="140"/>
        <v>0</v>
      </c>
      <c r="AC1338" s="31"/>
      <c r="AD1338" s="33">
        <f t="shared" si="141"/>
        <v>0</v>
      </c>
    </row>
    <row r="1339" spans="1:30" s="46" customFormat="1" hidden="1" x14ac:dyDescent="0.2">
      <c r="A1339" s="9">
        <v>2021</v>
      </c>
      <c r="B1339" s="1" t="s">
        <v>3</v>
      </c>
      <c r="C1339" s="19" t="s">
        <v>38</v>
      </c>
      <c r="D1339" s="19" t="s">
        <v>413</v>
      </c>
      <c r="E1339" s="19" t="s">
        <v>554</v>
      </c>
      <c r="F1339" s="20">
        <v>78022</v>
      </c>
      <c r="G1339" s="20">
        <v>78022</v>
      </c>
      <c r="H1339" s="20" t="s">
        <v>32</v>
      </c>
      <c r="I1339" s="20" t="s">
        <v>274</v>
      </c>
      <c r="J1339" s="20">
        <v>20293847038</v>
      </c>
      <c r="K1339" s="19" t="s">
        <v>576</v>
      </c>
      <c r="L1339" s="19"/>
      <c r="M1339" s="1" t="s">
        <v>44</v>
      </c>
      <c r="N1339" s="2">
        <v>361532</v>
      </c>
      <c r="O1339" s="1" t="s">
        <v>45</v>
      </c>
      <c r="P1339" s="3">
        <v>24.870425957550601</v>
      </c>
      <c r="Q1339" s="22">
        <f t="shared" si="142"/>
        <v>0.18003816923735494</v>
      </c>
      <c r="R1339" s="23">
        <f t="shared" si="143"/>
        <v>20.392800000000001</v>
      </c>
      <c r="S1339" s="4">
        <v>0.13</v>
      </c>
      <c r="T1339" s="3">
        <v>23.44</v>
      </c>
      <c r="U1339" s="25">
        <f t="shared" si="144"/>
        <v>4.4776259575506003</v>
      </c>
      <c r="V1339" s="26" t="str">
        <f t="shared" si="145"/>
        <v>7802220293847038361532</v>
      </c>
      <c r="W1339" s="27">
        <v>43831</v>
      </c>
      <c r="X1339" s="28"/>
      <c r="Y1339" s="47"/>
      <c r="Z1339" s="30">
        <f t="shared" si="146"/>
        <v>0</v>
      </c>
      <c r="AA1339" s="31"/>
      <c r="AB1339" s="32">
        <f t="shared" si="140"/>
        <v>0</v>
      </c>
      <c r="AC1339" s="31"/>
      <c r="AD1339" s="33">
        <f t="shared" si="141"/>
        <v>0</v>
      </c>
    </row>
    <row r="1340" spans="1:30" s="46" customFormat="1" hidden="1" x14ac:dyDescent="0.2">
      <c r="A1340" s="9">
        <v>2021</v>
      </c>
      <c r="B1340" s="1" t="s">
        <v>3</v>
      </c>
      <c r="C1340" s="19" t="s">
        <v>38</v>
      </c>
      <c r="D1340" s="19" t="s">
        <v>413</v>
      </c>
      <c r="E1340" s="19" t="s">
        <v>554</v>
      </c>
      <c r="F1340" s="20">
        <v>78022</v>
      </c>
      <c r="G1340" s="20">
        <v>78022</v>
      </c>
      <c r="H1340" s="20" t="s">
        <v>32</v>
      </c>
      <c r="I1340" s="20" t="s">
        <v>274</v>
      </c>
      <c r="J1340" s="20">
        <v>20293847038</v>
      </c>
      <c r="K1340" s="19" t="s">
        <v>576</v>
      </c>
      <c r="L1340" s="19"/>
      <c r="M1340" s="1" t="s">
        <v>35</v>
      </c>
      <c r="N1340" s="2">
        <v>361541</v>
      </c>
      <c r="O1340" s="1" t="s">
        <v>36</v>
      </c>
      <c r="P1340" s="3">
        <v>31.07226</v>
      </c>
      <c r="Q1340" s="22">
        <f t="shared" si="142"/>
        <v>0.24290025894479517</v>
      </c>
      <c r="R1340" s="23">
        <f t="shared" si="143"/>
        <v>23.524799999999999</v>
      </c>
      <c r="S1340" s="4">
        <v>0.13</v>
      </c>
      <c r="T1340" s="3">
        <v>27.04</v>
      </c>
      <c r="U1340" s="25">
        <f t="shared" si="144"/>
        <v>7.5474600000000009</v>
      </c>
      <c r="V1340" s="26" t="str">
        <f t="shared" si="145"/>
        <v>7802220293847038361541</v>
      </c>
      <c r="W1340" s="27">
        <v>43831</v>
      </c>
      <c r="X1340" s="28"/>
      <c r="Y1340" s="47"/>
      <c r="Z1340" s="30">
        <f t="shared" si="146"/>
        <v>0</v>
      </c>
      <c r="AA1340" s="31"/>
      <c r="AB1340" s="32">
        <f t="shared" si="140"/>
        <v>0</v>
      </c>
      <c r="AC1340" s="31"/>
      <c r="AD1340" s="33">
        <f t="shared" si="141"/>
        <v>0</v>
      </c>
    </row>
    <row r="1341" spans="1:30" s="46" customFormat="1" hidden="1" x14ac:dyDescent="0.2">
      <c r="A1341" s="9">
        <v>2021</v>
      </c>
      <c r="B1341" s="1" t="s">
        <v>3</v>
      </c>
      <c r="C1341" s="19" t="s">
        <v>38</v>
      </c>
      <c r="D1341" s="19" t="s">
        <v>413</v>
      </c>
      <c r="E1341" s="19" t="s">
        <v>554</v>
      </c>
      <c r="F1341" s="20">
        <v>78022</v>
      </c>
      <c r="G1341" s="20">
        <v>78022</v>
      </c>
      <c r="H1341" s="20" t="s">
        <v>32</v>
      </c>
      <c r="I1341" s="20" t="s">
        <v>274</v>
      </c>
      <c r="J1341" s="20">
        <v>20293847038</v>
      </c>
      <c r="K1341" s="19" t="s">
        <v>576</v>
      </c>
      <c r="L1341" s="19"/>
      <c r="M1341" s="1" t="s">
        <v>35</v>
      </c>
      <c r="N1341" s="2">
        <v>361571</v>
      </c>
      <c r="O1341" s="1" t="s">
        <v>37</v>
      </c>
      <c r="P1341" s="3">
        <v>25.216627835683624</v>
      </c>
      <c r="Q1341" s="22">
        <f t="shared" si="142"/>
        <v>6.7091755753699522E-2</v>
      </c>
      <c r="R1341" s="23">
        <f t="shared" si="143"/>
        <v>23.524799999999999</v>
      </c>
      <c r="S1341" s="4">
        <v>0.13</v>
      </c>
      <c r="T1341" s="3">
        <v>27.04</v>
      </c>
      <c r="U1341" s="25">
        <f t="shared" si="144"/>
        <v>1.6918278356836254</v>
      </c>
      <c r="V1341" s="26" t="str">
        <f t="shared" si="145"/>
        <v>7802220293847038361571</v>
      </c>
      <c r="W1341" s="27">
        <v>43831</v>
      </c>
      <c r="X1341" s="28"/>
      <c r="Y1341" s="47"/>
      <c r="Z1341" s="30">
        <f t="shared" si="146"/>
        <v>0</v>
      </c>
      <c r="AA1341" s="31"/>
      <c r="AB1341" s="32">
        <f t="shared" si="140"/>
        <v>0</v>
      </c>
      <c r="AC1341" s="31"/>
      <c r="AD1341" s="33">
        <f t="shared" si="141"/>
        <v>0</v>
      </c>
    </row>
    <row r="1342" spans="1:30" s="46" customFormat="1" hidden="1" x14ac:dyDescent="0.2">
      <c r="A1342" s="9">
        <v>2021</v>
      </c>
      <c r="B1342" s="1" t="s">
        <v>3</v>
      </c>
      <c r="C1342" s="19" t="s">
        <v>38</v>
      </c>
      <c r="D1342" s="19" t="s">
        <v>413</v>
      </c>
      <c r="E1342" s="19" t="s">
        <v>554</v>
      </c>
      <c r="F1342" s="20">
        <v>78022</v>
      </c>
      <c r="G1342" s="20">
        <v>78022</v>
      </c>
      <c r="H1342" s="20" t="s">
        <v>95</v>
      </c>
      <c r="I1342" s="20" t="s">
        <v>95</v>
      </c>
      <c r="J1342" s="20">
        <v>20303368877</v>
      </c>
      <c r="K1342" s="19" t="s">
        <v>512</v>
      </c>
      <c r="L1342" s="19" t="s">
        <v>513</v>
      </c>
      <c r="M1342" s="1" t="s">
        <v>48</v>
      </c>
      <c r="N1342" s="2">
        <v>360442</v>
      </c>
      <c r="O1342" s="1" t="s">
        <v>80</v>
      </c>
      <c r="P1342" s="3">
        <v>39.148668000000001</v>
      </c>
      <c r="Q1342" s="22">
        <f t="shared" si="142"/>
        <v>6.2037053214684112E-2</v>
      </c>
      <c r="R1342" s="23">
        <f t="shared" si="143"/>
        <v>36.72</v>
      </c>
      <c r="S1342" s="4">
        <v>0.1</v>
      </c>
      <c r="T1342" s="3">
        <v>40.799999999999997</v>
      </c>
      <c r="U1342" s="25">
        <f t="shared" si="144"/>
        <v>2.4286680000000018</v>
      </c>
      <c r="V1342" s="26" t="str">
        <f t="shared" si="145"/>
        <v>7802220303368877360442</v>
      </c>
      <c r="W1342" s="27">
        <v>43831</v>
      </c>
      <c r="X1342" s="28"/>
      <c r="Y1342" s="47"/>
      <c r="Z1342" s="30">
        <f t="shared" si="146"/>
        <v>0</v>
      </c>
      <c r="AA1342" s="31"/>
      <c r="AB1342" s="32">
        <f t="shared" si="140"/>
        <v>0</v>
      </c>
      <c r="AC1342" s="31"/>
      <c r="AD1342" s="33">
        <f t="shared" si="141"/>
        <v>0</v>
      </c>
    </row>
    <row r="1343" spans="1:30" s="46" customFormat="1" hidden="1" x14ac:dyDescent="0.2">
      <c r="A1343" s="9">
        <v>2021</v>
      </c>
      <c r="B1343" s="1" t="s">
        <v>3</v>
      </c>
      <c r="C1343" s="19" t="s">
        <v>38</v>
      </c>
      <c r="D1343" s="19" t="s">
        <v>413</v>
      </c>
      <c r="E1343" s="19" t="s">
        <v>554</v>
      </c>
      <c r="F1343" s="20">
        <v>78022</v>
      </c>
      <c r="G1343" s="20">
        <v>78022</v>
      </c>
      <c r="H1343" s="20" t="s">
        <v>95</v>
      </c>
      <c r="I1343" s="20" t="s">
        <v>95</v>
      </c>
      <c r="J1343" s="20">
        <v>20303368877</v>
      </c>
      <c r="K1343" s="19" t="s">
        <v>512</v>
      </c>
      <c r="L1343" s="19" t="s">
        <v>513</v>
      </c>
      <c r="M1343" s="1" t="s">
        <v>44</v>
      </c>
      <c r="N1343" s="2">
        <v>361179</v>
      </c>
      <c r="O1343" s="1" t="s">
        <v>58</v>
      </c>
      <c r="P1343" s="3">
        <v>100.729512</v>
      </c>
      <c r="Q1343" s="22">
        <f t="shared" si="142"/>
        <v>9.4843227275835496E-2</v>
      </c>
      <c r="R1343" s="23">
        <f t="shared" si="143"/>
        <v>91.176000000000002</v>
      </c>
      <c r="S1343" s="4">
        <v>0.13</v>
      </c>
      <c r="T1343" s="3">
        <v>104.8</v>
      </c>
      <c r="U1343" s="25">
        <f t="shared" si="144"/>
        <v>9.5535119999999978</v>
      </c>
      <c r="V1343" s="26" t="str">
        <f t="shared" si="145"/>
        <v>7802220303368877361179</v>
      </c>
      <c r="W1343" s="27">
        <v>43831</v>
      </c>
      <c r="X1343" s="28"/>
      <c r="Y1343" s="47"/>
      <c r="Z1343" s="30">
        <f t="shared" si="146"/>
        <v>0</v>
      </c>
      <c r="AA1343" s="31"/>
      <c r="AB1343" s="32">
        <f t="shared" si="140"/>
        <v>0</v>
      </c>
      <c r="AC1343" s="31"/>
      <c r="AD1343" s="33">
        <f t="shared" si="141"/>
        <v>0</v>
      </c>
    </row>
    <row r="1344" spans="1:30" s="46" customFormat="1" hidden="1" x14ac:dyDescent="0.2">
      <c r="A1344" s="9">
        <v>2021</v>
      </c>
      <c r="B1344" s="1" t="s">
        <v>3</v>
      </c>
      <c r="C1344" s="19" t="s">
        <v>38</v>
      </c>
      <c r="D1344" s="19" t="s">
        <v>413</v>
      </c>
      <c r="E1344" s="19" t="s">
        <v>554</v>
      </c>
      <c r="F1344" s="20">
        <v>78022</v>
      </c>
      <c r="G1344" s="20">
        <v>78022</v>
      </c>
      <c r="H1344" s="20" t="s">
        <v>95</v>
      </c>
      <c r="I1344" s="20" t="s">
        <v>95</v>
      </c>
      <c r="J1344" s="20">
        <v>20303368877</v>
      </c>
      <c r="K1344" s="19" t="s">
        <v>512</v>
      </c>
      <c r="L1344" s="19" t="s">
        <v>513</v>
      </c>
      <c r="M1344" s="1" t="s">
        <v>35</v>
      </c>
      <c r="N1344" s="2">
        <v>361377</v>
      </c>
      <c r="O1344" s="1" t="s">
        <v>83</v>
      </c>
      <c r="P1344" s="3">
        <v>53.654772600000001</v>
      </c>
      <c r="Q1344" s="22">
        <f t="shared" si="142"/>
        <v>0.13413108007469221</v>
      </c>
      <c r="R1344" s="23">
        <f t="shared" si="143"/>
        <v>46.457999999999998</v>
      </c>
      <c r="S1344" s="4">
        <v>0.13</v>
      </c>
      <c r="T1344" s="3">
        <v>53.4</v>
      </c>
      <c r="U1344" s="25">
        <f t="shared" si="144"/>
        <v>7.1967726000000027</v>
      </c>
      <c r="V1344" s="26" t="str">
        <f t="shared" si="145"/>
        <v>7802220303368877361377</v>
      </c>
      <c r="W1344" s="27">
        <v>43831</v>
      </c>
      <c r="X1344" s="28"/>
      <c r="Y1344" s="47"/>
      <c r="Z1344" s="30">
        <f t="shared" si="146"/>
        <v>0</v>
      </c>
      <c r="AA1344" s="31"/>
      <c r="AB1344" s="32">
        <f t="shared" si="140"/>
        <v>0</v>
      </c>
      <c r="AC1344" s="31"/>
      <c r="AD1344" s="33">
        <f t="shared" si="141"/>
        <v>0</v>
      </c>
    </row>
    <row r="1345" spans="1:30" s="46" customFormat="1" hidden="1" x14ac:dyDescent="0.2">
      <c r="A1345" s="9">
        <v>2021</v>
      </c>
      <c r="B1345" s="1" t="s">
        <v>3</v>
      </c>
      <c r="C1345" s="19" t="s">
        <v>38</v>
      </c>
      <c r="D1345" s="19" t="s">
        <v>413</v>
      </c>
      <c r="E1345" s="19" t="s">
        <v>554</v>
      </c>
      <c r="F1345" s="20">
        <v>78022</v>
      </c>
      <c r="G1345" s="20">
        <v>78022</v>
      </c>
      <c r="H1345" s="20" t="s">
        <v>95</v>
      </c>
      <c r="I1345" s="20" t="s">
        <v>95</v>
      </c>
      <c r="J1345" s="20">
        <v>20303368877</v>
      </c>
      <c r="K1345" s="19" t="s">
        <v>512</v>
      </c>
      <c r="L1345" s="19" t="s">
        <v>513</v>
      </c>
      <c r="M1345" s="1" t="s">
        <v>44</v>
      </c>
      <c r="N1345" s="2">
        <v>361532</v>
      </c>
      <c r="O1345" s="1" t="s">
        <v>45</v>
      </c>
      <c r="P1345" s="3">
        <v>24.870425957550601</v>
      </c>
      <c r="Q1345" s="22">
        <f t="shared" si="142"/>
        <v>0.11812125624887881</v>
      </c>
      <c r="R1345" s="23">
        <f t="shared" si="143"/>
        <v>21.932700000000001</v>
      </c>
      <c r="S1345" s="4">
        <v>0.13</v>
      </c>
      <c r="T1345" s="3">
        <v>25.21</v>
      </c>
      <c r="U1345" s="25">
        <f t="shared" si="144"/>
        <v>2.937725957550601</v>
      </c>
      <c r="V1345" s="26" t="str">
        <f t="shared" si="145"/>
        <v>7802220303368877361532</v>
      </c>
      <c r="W1345" s="27">
        <v>43831</v>
      </c>
      <c r="X1345" s="28"/>
      <c r="Y1345" s="47"/>
      <c r="Z1345" s="30">
        <f t="shared" si="146"/>
        <v>0</v>
      </c>
      <c r="AA1345" s="31"/>
      <c r="AB1345" s="32">
        <f t="shared" si="140"/>
        <v>0</v>
      </c>
      <c r="AC1345" s="31"/>
      <c r="AD1345" s="33">
        <f t="shared" si="141"/>
        <v>0</v>
      </c>
    </row>
    <row r="1346" spans="1:30" s="46" customFormat="1" hidden="1" x14ac:dyDescent="0.2">
      <c r="A1346" s="9">
        <v>2021</v>
      </c>
      <c r="B1346" s="1" t="s">
        <v>3</v>
      </c>
      <c r="C1346" s="19" t="s">
        <v>38</v>
      </c>
      <c r="D1346" s="19" t="s">
        <v>413</v>
      </c>
      <c r="E1346" s="19" t="s">
        <v>554</v>
      </c>
      <c r="F1346" s="20">
        <v>78022</v>
      </c>
      <c r="G1346" s="20">
        <v>78022</v>
      </c>
      <c r="H1346" s="20" t="s">
        <v>95</v>
      </c>
      <c r="I1346" s="20" t="s">
        <v>95</v>
      </c>
      <c r="J1346" s="20">
        <v>20303368877</v>
      </c>
      <c r="K1346" s="19" t="s">
        <v>512</v>
      </c>
      <c r="L1346" s="19" t="s">
        <v>513</v>
      </c>
      <c r="M1346" s="1" t="s">
        <v>35</v>
      </c>
      <c r="N1346" s="2">
        <v>361541</v>
      </c>
      <c r="O1346" s="1" t="s">
        <v>36</v>
      </c>
      <c r="P1346" s="3">
        <v>31.07226</v>
      </c>
      <c r="Q1346" s="22">
        <f t="shared" si="142"/>
        <v>0.11802360047193217</v>
      </c>
      <c r="R1346" s="23">
        <f t="shared" si="143"/>
        <v>27.405000000000001</v>
      </c>
      <c r="S1346" s="4">
        <v>0.13</v>
      </c>
      <c r="T1346" s="3">
        <v>31.5</v>
      </c>
      <c r="U1346" s="25">
        <f t="shared" si="144"/>
        <v>3.6672599999999989</v>
      </c>
      <c r="V1346" s="26" t="str">
        <f t="shared" si="145"/>
        <v>7802220303368877361541</v>
      </c>
      <c r="W1346" s="27">
        <v>43831</v>
      </c>
      <c r="X1346" s="28"/>
      <c r="Y1346" s="47"/>
      <c r="Z1346" s="30">
        <f t="shared" si="146"/>
        <v>0</v>
      </c>
      <c r="AA1346" s="31"/>
      <c r="AB1346" s="32">
        <f t="shared" si="140"/>
        <v>0</v>
      </c>
      <c r="AC1346" s="31"/>
      <c r="AD1346" s="33">
        <f t="shared" si="141"/>
        <v>0</v>
      </c>
    </row>
    <row r="1347" spans="1:30" s="46" customFormat="1" hidden="1" x14ac:dyDescent="0.2">
      <c r="A1347" s="9">
        <v>2021</v>
      </c>
      <c r="B1347" s="1" t="s">
        <v>3</v>
      </c>
      <c r="C1347" s="35" t="s">
        <v>38</v>
      </c>
      <c r="D1347" s="35" t="s">
        <v>413</v>
      </c>
      <c r="E1347" s="35" t="s">
        <v>554</v>
      </c>
      <c r="F1347" s="36">
        <v>78022</v>
      </c>
      <c r="G1347" s="36">
        <v>78022</v>
      </c>
      <c r="H1347" s="36" t="s">
        <v>95</v>
      </c>
      <c r="I1347" s="36" t="s">
        <v>95</v>
      </c>
      <c r="J1347" s="36">
        <v>20303368877</v>
      </c>
      <c r="K1347" s="35" t="s">
        <v>512</v>
      </c>
      <c r="L1347" s="35" t="s">
        <v>513</v>
      </c>
      <c r="M1347" s="10" t="s">
        <v>35</v>
      </c>
      <c r="N1347" s="37">
        <v>361571</v>
      </c>
      <c r="O1347" s="10" t="s">
        <v>37</v>
      </c>
      <c r="P1347" s="38">
        <v>25.216627835683624</v>
      </c>
      <c r="Q1347" s="39">
        <f t="shared" si="142"/>
        <v>0</v>
      </c>
      <c r="R1347" s="40">
        <f t="shared" si="143"/>
        <v>27.405000000000001</v>
      </c>
      <c r="S1347" s="41">
        <v>0.13</v>
      </c>
      <c r="T1347" s="38">
        <v>31.5</v>
      </c>
      <c r="U1347" s="42">
        <f t="shared" si="144"/>
        <v>0</v>
      </c>
      <c r="V1347" s="43" t="str">
        <f t="shared" si="145"/>
        <v>7802220303368877361571</v>
      </c>
      <c r="W1347" s="44">
        <v>43831</v>
      </c>
      <c r="X1347" s="45"/>
      <c r="Y1347" s="47"/>
      <c r="Z1347" s="30">
        <f t="shared" si="146"/>
        <v>0</v>
      </c>
      <c r="AA1347" s="31"/>
      <c r="AB1347" s="32">
        <f t="shared" ref="AB1347:AB1410" si="147">IFERROR(AA1347*U1347,0)</f>
        <v>0</v>
      </c>
      <c r="AC1347" s="31"/>
      <c r="AD1347" s="33">
        <f t="shared" ref="AD1347:AD1410" si="148">IFERROR(Z1347-AB1347,0)</f>
        <v>0</v>
      </c>
    </row>
    <row r="1348" spans="1:30" s="46" customFormat="1" hidden="1" x14ac:dyDescent="0.2">
      <c r="A1348" s="9">
        <v>2021</v>
      </c>
      <c r="B1348" s="1" t="s">
        <v>3</v>
      </c>
      <c r="C1348" s="19" t="s">
        <v>38</v>
      </c>
      <c r="D1348" s="19" t="s">
        <v>413</v>
      </c>
      <c r="E1348" s="19" t="s">
        <v>554</v>
      </c>
      <c r="F1348" s="20">
        <v>78022</v>
      </c>
      <c r="G1348" s="20">
        <v>78022</v>
      </c>
      <c r="H1348" s="20" t="s">
        <v>32</v>
      </c>
      <c r="I1348" s="20" t="s">
        <v>274</v>
      </c>
      <c r="J1348" s="20">
        <v>20341191476</v>
      </c>
      <c r="K1348" s="19" t="s">
        <v>577</v>
      </c>
      <c r="L1348" s="19"/>
      <c r="M1348" s="1" t="s">
        <v>48</v>
      </c>
      <c r="N1348" s="2">
        <v>360442</v>
      </c>
      <c r="O1348" s="1" t="s">
        <v>80</v>
      </c>
      <c r="P1348" s="3">
        <v>39.148668000000001</v>
      </c>
      <c r="Q1348" s="22">
        <f t="shared" si="142"/>
        <v>0.11169391510331839</v>
      </c>
      <c r="R1348" s="23">
        <f t="shared" si="143"/>
        <v>34.776000000000003</v>
      </c>
      <c r="S1348" s="4">
        <v>0.1</v>
      </c>
      <c r="T1348" s="3">
        <v>38.64</v>
      </c>
      <c r="U1348" s="25">
        <f t="shared" si="144"/>
        <v>4.3726679999999973</v>
      </c>
      <c r="V1348" s="26" t="str">
        <f t="shared" si="145"/>
        <v>7802220341191476360442</v>
      </c>
      <c r="W1348" s="27">
        <v>43831</v>
      </c>
      <c r="X1348" s="28"/>
      <c r="Y1348" s="47"/>
      <c r="Z1348" s="30">
        <f t="shared" si="146"/>
        <v>0</v>
      </c>
      <c r="AA1348" s="31"/>
      <c r="AB1348" s="32">
        <f t="shared" si="147"/>
        <v>0</v>
      </c>
      <c r="AC1348" s="31"/>
      <c r="AD1348" s="33">
        <f t="shared" si="148"/>
        <v>0</v>
      </c>
    </row>
    <row r="1349" spans="1:30" s="46" customFormat="1" hidden="1" x14ac:dyDescent="0.2">
      <c r="A1349" s="9">
        <v>2021</v>
      </c>
      <c r="B1349" s="1" t="s">
        <v>3</v>
      </c>
      <c r="C1349" s="19" t="s">
        <v>38</v>
      </c>
      <c r="D1349" s="19" t="s">
        <v>413</v>
      </c>
      <c r="E1349" s="19" t="s">
        <v>554</v>
      </c>
      <c r="F1349" s="20">
        <v>78022</v>
      </c>
      <c r="G1349" s="20">
        <v>78022</v>
      </c>
      <c r="H1349" s="20" t="s">
        <v>32</v>
      </c>
      <c r="I1349" s="20" t="s">
        <v>274</v>
      </c>
      <c r="J1349" s="20">
        <v>20341191476</v>
      </c>
      <c r="K1349" s="19" t="s">
        <v>577</v>
      </c>
      <c r="L1349" s="19"/>
      <c r="M1349" s="1" t="s">
        <v>35</v>
      </c>
      <c r="N1349" s="2">
        <v>361085</v>
      </c>
      <c r="O1349" s="1" t="s">
        <v>62</v>
      </c>
      <c r="P1349" s="3">
        <v>11.512776761200001</v>
      </c>
      <c r="Q1349" s="22">
        <f t="shared" si="142"/>
        <v>0.2292041977303968</v>
      </c>
      <c r="R1349" s="23">
        <f t="shared" si="143"/>
        <v>8.8739999999999988</v>
      </c>
      <c r="S1349" s="4">
        <v>0.13</v>
      </c>
      <c r="T1349" s="3">
        <v>10.199999999999999</v>
      </c>
      <c r="U1349" s="25">
        <f t="shared" si="144"/>
        <v>2.6387767612000026</v>
      </c>
      <c r="V1349" s="26" t="str">
        <f t="shared" si="145"/>
        <v>7802220341191476361085</v>
      </c>
      <c r="W1349" s="27">
        <v>43831</v>
      </c>
      <c r="X1349" s="28"/>
      <c r="Y1349" s="47"/>
      <c r="Z1349" s="30">
        <f t="shared" si="146"/>
        <v>0</v>
      </c>
      <c r="AA1349" s="31"/>
      <c r="AB1349" s="32">
        <f t="shared" si="147"/>
        <v>0</v>
      </c>
      <c r="AC1349" s="31"/>
      <c r="AD1349" s="33">
        <f t="shared" si="148"/>
        <v>0</v>
      </c>
    </row>
    <row r="1350" spans="1:30" s="46" customFormat="1" hidden="1" x14ac:dyDescent="0.2">
      <c r="A1350" s="9">
        <v>2021</v>
      </c>
      <c r="B1350" s="1" t="s">
        <v>3</v>
      </c>
      <c r="C1350" s="19" t="s">
        <v>38</v>
      </c>
      <c r="D1350" s="19" t="s">
        <v>413</v>
      </c>
      <c r="E1350" s="19" t="s">
        <v>554</v>
      </c>
      <c r="F1350" s="20">
        <v>78022</v>
      </c>
      <c r="G1350" s="20">
        <v>78022</v>
      </c>
      <c r="H1350" s="20" t="s">
        <v>261</v>
      </c>
      <c r="I1350" s="20" t="s">
        <v>262</v>
      </c>
      <c r="J1350" s="20">
        <v>20344818909</v>
      </c>
      <c r="K1350" s="19" t="s">
        <v>263</v>
      </c>
      <c r="L1350" s="19"/>
      <c r="M1350" s="1" t="s">
        <v>44</v>
      </c>
      <c r="N1350" s="2">
        <v>361532</v>
      </c>
      <c r="O1350" s="1" t="s">
        <v>45</v>
      </c>
      <c r="P1350" s="3">
        <v>24.870425957550601</v>
      </c>
      <c r="Q1350" s="22">
        <f t="shared" si="142"/>
        <v>0.13149859045971457</v>
      </c>
      <c r="R1350" s="23">
        <f t="shared" si="143"/>
        <v>21.6</v>
      </c>
      <c r="S1350" s="4">
        <v>0.1</v>
      </c>
      <c r="T1350" s="3">
        <v>24</v>
      </c>
      <c r="U1350" s="25">
        <f t="shared" si="144"/>
        <v>3.2704259575506001</v>
      </c>
      <c r="V1350" s="26" t="str">
        <f t="shared" si="145"/>
        <v>7802220344818909361532</v>
      </c>
      <c r="W1350" s="27">
        <v>43831</v>
      </c>
      <c r="X1350" s="28"/>
      <c r="Y1350" s="47"/>
      <c r="Z1350" s="30">
        <f t="shared" si="146"/>
        <v>0</v>
      </c>
      <c r="AA1350" s="31"/>
      <c r="AB1350" s="32">
        <f t="shared" si="147"/>
        <v>0</v>
      </c>
      <c r="AC1350" s="31"/>
      <c r="AD1350" s="33">
        <f t="shared" si="148"/>
        <v>0</v>
      </c>
    </row>
    <row r="1351" spans="1:30" s="46" customFormat="1" hidden="1" x14ac:dyDescent="0.2">
      <c r="A1351" s="9">
        <v>2021</v>
      </c>
      <c r="B1351" s="1" t="s">
        <v>3</v>
      </c>
      <c r="C1351" s="19" t="s">
        <v>38</v>
      </c>
      <c r="D1351" s="19" t="s">
        <v>413</v>
      </c>
      <c r="E1351" s="19" t="s">
        <v>554</v>
      </c>
      <c r="F1351" s="20">
        <v>78022</v>
      </c>
      <c r="G1351" s="20">
        <v>78022</v>
      </c>
      <c r="H1351" s="20" t="s">
        <v>261</v>
      </c>
      <c r="I1351" s="20" t="s">
        <v>262</v>
      </c>
      <c r="J1351" s="20">
        <v>20344818909</v>
      </c>
      <c r="K1351" s="19" t="s">
        <v>263</v>
      </c>
      <c r="L1351" s="19"/>
      <c r="M1351" s="1" t="s">
        <v>35</v>
      </c>
      <c r="N1351" s="2">
        <v>361541</v>
      </c>
      <c r="O1351" s="1" t="s">
        <v>36</v>
      </c>
      <c r="P1351" s="3">
        <v>31.07226</v>
      </c>
      <c r="Q1351" s="22">
        <f t="shared" si="142"/>
        <v>0.28630875256579347</v>
      </c>
      <c r="R1351" s="23">
        <f t="shared" si="143"/>
        <v>22.175999999999998</v>
      </c>
      <c r="S1351" s="4">
        <v>0.12</v>
      </c>
      <c r="T1351" s="3">
        <v>25.2</v>
      </c>
      <c r="U1351" s="25">
        <f t="shared" si="144"/>
        <v>8.8962600000000016</v>
      </c>
      <c r="V1351" s="26" t="str">
        <f t="shared" si="145"/>
        <v>7802220344818909361541</v>
      </c>
      <c r="W1351" s="27">
        <v>43831</v>
      </c>
      <c r="X1351" s="28"/>
      <c r="Y1351" s="47"/>
      <c r="Z1351" s="30">
        <f t="shared" si="146"/>
        <v>0</v>
      </c>
      <c r="AA1351" s="31"/>
      <c r="AB1351" s="32">
        <f t="shared" si="147"/>
        <v>0</v>
      </c>
      <c r="AC1351" s="31"/>
      <c r="AD1351" s="33">
        <f t="shared" si="148"/>
        <v>0</v>
      </c>
    </row>
    <row r="1352" spans="1:30" s="46" customFormat="1" hidden="1" x14ac:dyDescent="0.2">
      <c r="A1352" s="9">
        <v>2021</v>
      </c>
      <c r="B1352" s="1" t="s">
        <v>3</v>
      </c>
      <c r="C1352" s="19" t="s">
        <v>38</v>
      </c>
      <c r="D1352" s="19" t="s">
        <v>413</v>
      </c>
      <c r="E1352" s="19" t="s">
        <v>554</v>
      </c>
      <c r="F1352" s="20">
        <v>78022</v>
      </c>
      <c r="G1352" s="20">
        <v>78022</v>
      </c>
      <c r="H1352" s="20" t="s">
        <v>261</v>
      </c>
      <c r="I1352" s="20" t="s">
        <v>262</v>
      </c>
      <c r="J1352" s="20">
        <v>20344818909</v>
      </c>
      <c r="K1352" s="19" t="s">
        <v>263</v>
      </c>
      <c r="L1352" s="19"/>
      <c r="M1352" s="1" t="s">
        <v>35</v>
      </c>
      <c r="N1352" s="2">
        <v>361571</v>
      </c>
      <c r="O1352" s="1" t="s">
        <v>37</v>
      </c>
      <c r="P1352" s="3">
        <v>25.216627835683624</v>
      </c>
      <c r="Q1352" s="22">
        <f t="shared" si="142"/>
        <v>0.12058027169599916</v>
      </c>
      <c r="R1352" s="23">
        <f t="shared" si="143"/>
        <v>22.175999999999998</v>
      </c>
      <c r="S1352" s="4">
        <v>0.12</v>
      </c>
      <c r="T1352" s="3">
        <v>25.2</v>
      </c>
      <c r="U1352" s="25">
        <f t="shared" si="144"/>
        <v>3.040627835683626</v>
      </c>
      <c r="V1352" s="26" t="str">
        <f t="shared" si="145"/>
        <v>7802220344818909361571</v>
      </c>
      <c r="W1352" s="27">
        <v>43831</v>
      </c>
      <c r="X1352" s="28"/>
      <c r="Y1352" s="47"/>
      <c r="Z1352" s="30">
        <f t="shared" si="146"/>
        <v>0</v>
      </c>
      <c r="AA1352" s="31"/>
      <c r="AB1352" s="32">
        <f t="shared" si="147"/>
        <v>0</v>
      </c>
      <c r="AC1352" s="31"/>
      <c r="AD1352" s="33">
        <f t="shared" si="148"/>
        <v>0</v>
      </c>
    </row>
    <row r="1353" spans="1:30" s="46" customFormat="1" hidden="1" x14ac:dyDescent="0.2">
      <c r="A1353" s="9">
        <v>2021</v>
      </c>
      <c r="B1353" s="1" t="s">
        <v>3</v>
      </c>
      <c r="C1353" s="19" t="s">
        <v>38</v>
      </c>
      <c r="D1353" s="19" t="s">
        <v>413</v>
      </c>
      <c r="E1353" s="19" t="s">
        <v>554</v>
      </c>
      <c r="F1353" s="20">
        <v>78022</v>
      </c>
      <c r="G1353" s="20">
        <v>78022</v>
      </c>
      <c r="H1353" s="20" t="s">
        <v>32</v>
      </c>
      <c r="I1353" s="20" t="s">
        <v>59</v>
      </c>
      <c r="J1353" s="20">
        <v>20387137361</v>
      </c>
      <c r="K1353" s="19" t="s">
        <v>578</v>
      </c>
      <c r="L1353" s="19"/>
      <c r="M1353" s="1" t="s">
        <v>44</v>
      </c>
      <c r="N1353" s="2">
        <v>361532</v>
      </c>
      <c r="O1353" s="1" t="s">
        <v>45</v>
      </c>
      <c r="P1353" s="3">
        <v>24.870425957550601</v>
      </c>
      <c r="Q1353" s="22">
        <f t="shared" si="142"/>
        <v>8.180100980268723E-2</v>
      </c>
      <c r="R1353" s="23">
        <f t="shared" si="143"/>
        <v>22.835999999999999</v>
      </c>
      <c r="S1353" s="4">
        <v>0.12</v>
      </c>
      <c r="T1353" s="3">
        <v>25.95</v>
      </c>
      <c r="U1353" s="25">
        <f t="shared" si="144"/>
        <v>2.034425957550603</v>
      </c>
      <c r="V1353" s="26" t="str">
        <f t="shared" si="145"/>
        <v>7802220387137361361532</v>
      </c>
      <c r="W1353" s="27">
        <v>43831</v>
      </c>
      <c r="X1353" s="28"/>
      <c r="Y1353" s="47"/>
      <c r="Z1353" s="30">
        <f t="shared" si="146"/>
        <v>0</v>
      </c>
      <c r="AA1353" s="31"/>
      <c r="AB1353" s="32">
        <f t="shared" si="147"/>
        <v>0</v>
      </c>
      <c r="AC1353" s="31"/>
      <c r="AD1353" s="33">
        <f t="shared" si="148"/>
        <v>0</v>
      </c>
    </row>
    <row r="1354" spans="1:30" s="46" customFormat="1" hidden="1" x14ac:dyDescent="0.2">
      <c r="A1354" s="9">
        <v>2021</v>
      </c>
      <c r="B1354" s="1" t="s">
        <v>3</v>
      </c>
      <c r="C1354" s="19" t="s">
        <v>38</v>
      </c>
      <c r="D1354" s="19" t="s">
        <v>413</v>
      </c>
      <c r="E1354" s="19" t="s">
        <v>554</v>
      </c>
      <c r="F1354" s="20">
        <v>78022</v>
      </c>
      <c r="G1354" s="20">
        <v>78022</v>
      </c>
      <c r="H1354" s="20" t="s">
        <v>208</v>
      </c>
      <c r="I1354" s="20" t="s">
        <v>208</v>
      </c>
      <c r="J1354" s="20">
        <v>20387535684</v>
      </c>
      <c r="K1354" s="19" t="s">
        <v>579</v>
      </c>
      <c r="L1354" s="19"/>
      <c r="M1354" s="1" t="s">
        <v>44</v>
      </c>
      <c r="N1354" s="2">
        <v>361532</v>
      </c>
      <c r="O1354" s="1" t="s">
        <v>45</v>
      </c>
      <c r="P1354" s="3">
        <v>24.870425957550601</v>
      </c>
      <c r="Q1354" s="22">
        <f t="shared" si="142"/>
        <v>3.8014063738364356E-2</v>
      </c>
      <c r="R1354" s="23">
        <f t="shared" si="143"/>
        <v>23.925000000000001</v>
      </c>
      <c r="S1354" s="4">
        <v>0.13</v>
      </c>
      <c r="T1354" s="3">
        <v>27.5</v>
      </c>
      <c r="U1354" s="25">
        <f t="shared" si="144"/>
        <v>0.94542595755060077</v>
      </c>
      <c r="V1354" s="26" t="str">
        <f t="shared" si="145"/>
        <v>7802220387535684361532</v>
      </c>
      <c r="W1354" s="27">
        <v>43831</v>
      </c>
      <c r="X1354" s="28"/>
      <c r="Y1354" s="47"/>
      <c r="Z1354" s="30">
        <f t="shared" si="146"/>
        <v>0</v>
      </c>
      <c r="AA1354" s="31"/>
      <c r="AB1354" s="32">
        <f t="shared" si="147"/>
        <v>0</v>
      </c>
      <c r="AC1354" s="31"/>
      <c r="AD1354" s="33">
        <f t="shared" si="148"/>
        <v>0</v>
      </c>
    </row>
    <row r="1355" spans="1:30" s="46" customFormat="1" hidden="1" x14ac:dyDescent="0.2">
      <c r="A1355" s="9">
        <v>2021</v>
      </c>
      <c r="B1355" s="1" t="s">
        <v>3</v>
      </c>
      <c r="C1355" s="19" t="s">
        <v>38</v>
      </c>
      <c r="D1355" s="19" t="s">
        <v>413</v>
      </c>
      <c r="E1355" s="19" t="s">
        <v>554</v>
      </c>
      <c r="F1355" s="20">
        <v>78022</v>
      </c>
      <c r="G1355" s="20">
        <v>78022</v>
      </c>
      <c r="H1355" s="20" t="s">
        <v>208</v>
      </c>
      <c r="I1355" s="20" t="s">
        <v>208</v>
      </c>
      <c r="J1355" s="20">
        <v>20387535684</v>
      </c>
      <c r="K1355" s="19" t="s">
        <v>579</v>
      </c>
      <c r="L1355" s="19"/>
      <c r="M1355" s="1" t="s">
        <v>35</v>
      </c>
      <c r="N1355" s="2">
        <v>361541</v>
      </c>
      <c r="O1355" s="1" t="s">
        <v>36</v>
      </c>
      <c r="P1355" s="3">
        <v>31.07226</v>
      </c>
      <c r="Q1355" s="22">
        <f t="shared" ref="Q1355:Q1418" si="149">IF(1-R1355/P1355&lt;0%,0,1-R1355/P1355)</f>
        <v>4.2705615877313141E-2</v>
      </c>
      <c r="R1355" s="23">
        <f t="shared" ref="R1355:R1418" si="150">+T1355*(100%-S1355)</f>
        <v>29.745299999999997</v>
      </c>
      <c r="S1355" s="4">
        <v>0.13</v>
      </c>
      <c r="T1355" s="3">
        <v>34.19</v>
      </c>
      <c r="U1355" s="25">
        <f t="shared" ref="U1355:U1418" si="151">+IF(P1355-R1355&lt;0,0,P1355-R1355)</f>
        <v>1.3269600000000032</v>
      </c>
      <c r="V1355" s="26" t="str">
        <f t="shared" ref="V1355:V1418" si="152">+CONCATENATE(G1355,J1355,N1355)</f>
        <v>7802220387535684361541</v>
      </c>
      <c r="W1355" s="27">
        <v>43831</v>
      </c>
      <c r="X1355" s="28"/>
      <c r="Y1355" s="47"/>
      <c r="Z1355" s="30">
        <f t="shared" ref="Z1355:Z1418" si="153">IFERROR(U1355*Y1355,0)</f>
        <v>0</v>
      </c>
      <c r="AA1355" s="31"/>
      <c r="AB1355" s="32">
        <f t="shared" si="147"/>
        <v>0</v>
      </c>
      <c r="AC1355" s="31"/>
      <c r="AD1355" s="33">
        <f t="shared" si="148"/>
        <v>0</v>
      </c>
    </row>
    <row r="1356" spans="1:30" s="46" customFormat="1" hidden="1" x14ac:dyDescent="0.2">
      <c r="A1356" s="9">
        <v>2021</v>
      </c>
      <c r="B1356" s="1" t="s">
        <v>3</v>
      </c>
      <c r="C1356" s="35" t="s">
        <v>38</v>
      </c>
      <c r="D1356" s="35" t="s">
        <v>413</v>
      </c>
      <c r="E1356" s="35" t="s">
        <v>554</v>
      </c>
      <c r="F1356" s="36">
        <v>78022</v>
      </c>
      <c r="G1356" s="36">
        <v>78022</v>
      </c>
      <c r="H1356" s="36" t="s">
        <v>208</v>
      </c>
      <c r="I1356" s="36" t="s">
        <v>208</v>
      </c>
      <c r="J1356" s="36">
        <v>20387535684</v>
      </c>
      <c r="K1356" s="35" t="s">
        <v>579</v>
      </c>
      <c r="L1356" s="35"/>
      <c r="M1356" s="10" t="s">
        <v>35</v>
      </c>
      <c r="N1356" s="37">
        <v>361571</v>
      </c>
      <c r="O1356" s="10" t="s">
        <v>37</v>
      </c>
      <c r="P1356" s="38">
        <v>25.216627835683624</v>
      </c>
      <c r="Q1356" s="39">
        <f t="shared" si="149"/>
        <v>0</v>
      </c>
      <c r="R1356" s="40">
        <f t="shared" si="150"/>
        <v>29.745299999999997</v>
      </c>
      <c r="S1356" s="41">
        <v>0.13</v>
      </c>
      <c r="T1356" s="38">
        <v>34.19</v>
      </c>
      <c r="U1356" s="42">
        <f t="shared" si="151"/>
        <v>0</v>
      </c>
      <c r="V1356" s="43" t="str">
        <f t="shared" si="152"/>
        <v>7802220387535684361571</v>
      </c>
      <c r="W1356" s="44">
        <v>43831</v>
      </c>
      <c r="X1356" s="45"/>
      <c r="Y1356" s="47"/>
      <c r="Z1356" s="30">
        <f t="shared" si="153"/>
        <v>0</v>
      </c>
      <c r="AA1356" s="31"/>
      <c r="AB1356" s="32">
        <f t="shared" si="147"/>
        <v>0</v>
      </c>
      <c r="AC1356" s="31"/>
      <c r="AD1356" s="33">
        <f t="shared" si="148"/>
        <v>0</v>
      </c>
    </row>
    <row r="1357" spans="1:30" s="46" customFormat="1" hidden="1" x14ac:dyDescent="0.2">
      <c r="A1357" s="9">
        <v>2021</v>
      </c>
      <c r="B1357" s="1" t="s">
        <v>3</v>
      </c>
      <c r="C1357" s="19" t="s">
        <v>38</v>
      </c>
      <c r="D1357" s="19" t="s">
        <v>413</v>
      </c>
      <c r="E1357" s="19" t="s">
        <v>554</v>
      </c>
      <c r="F1357" s="20">
        <v>78022</v>
      </c>
      <c r="G1357" s="20">
        <v>78022</v>
      </c>
      <c r="H1357" s="20" t="s">
        <v>32</v>
      </c>
      <c r="I1357" s="20" t="s">
        <v>274</v>
      </c>
      <c r="J1357" s="20">
        <v>20418108151</v>
      </c>
      <c r="K1357" s="19" t="s">
        <v>580</v>
      </c>
      <c r="L1357" s="19"/>
      <c r="M1357" s="1" t="s">
        <v>44</v>
      </c>
      <c r="N1357" s="2">
        <v>361536</v>
      </c>
      <c r="O1357" s="1" t="s">
        <v>125</v>
      </c>
      <c r="P1357" s="3">
        <v>28.931240000000003</v>
      </c>
      <c r="Q1357" s="22">
        <f t="shared" si="149"/>
        <v>7.6811087253778387E-2</v>
      </c>
      <c r="R1357" s="23">
        <f t="shared" si="150"/>
        <v>26.709</v>
      </c>
      <c r="S1357" s="4">
        <v>0.13</v>
      </c>
      <c r="T1357" s="3">
        <v>30.7</v>
      </c>
      <c r="U1357" s="25">
        <f t="shared" si="151"/>
        <v>2.2222400000000029</v>
      </c>
      <c r="V1357" s="26" t="str">
        <f t="shared" si="152"/>
        <v>7802220418108151361536</v>
      </c>
      <c r="W1357" s="27">
        <v>43831</v>
      </c>
      <c r="X1357" s="28"/>
      <c r="Y1357" s="47"/>
      <c r="Z1357" s="30">
        <f t="shared" si="153"/>
        <v>0</v>
      </c>
      <c r="AA1357" s="31"/>
      <c r="AB1357" s="32">
        <f t="shared" si="147"/>
        <v>0</v>
      </c>
      <c r="AC1357" s="31"/>
      <c r="AD1357" s="33">
        <f t="shared" si="148"/>
        <v>0</v>
      </c>
    </row>
    <row r="1358" spans="1:30" s="46" customFormat="1" hidden="1" x14ac:dyDescent="0.2">
      <c r="A1358" s="9">
        <v>2021</v>
      </c>
      <c r="B1358" s="1" t="s">
        <v>3</v>
      </c>
      <c r="C1358" s="19" t="s">
        <v>38</v>
      </c>
      <c r="D1358" s="19" t="s">
        <v>413</v>
      </c>
      <c r="E1358" s="19" t="s">
        <v>554</v>
      </c>
      <c r="F1358" s="20">
        <v>78022</v>
      </c>
      <c r="G1358" s="20">
        <v>78022</v>
      </c>
      <c r="H1358" s="20" t="s">
        <v>32</v>
      </c>
      <c r="I1358" s="20" t="s">
        <v>274</v>
      </c>
      <c r="J1358" s="20">
        <v>20418108151</v>
      </c>
      <c r="K1358" s="19" t="s">
        <v>580</v>
      </c>
      <c r="L1358" s="19"/>
      <c r="M1358" s="1" t="s">
        <v>35</v>
      </c>
      <c r="N1358" s="2">
        <v>361541</v>
      </c>
      <c r="O1358" s="1" t="s">
        <v>36</v>
      </c>
      <c r="P1358" s="3">
        <v>31.07226</v>
      </c>
      <c r="Q1358" s="22">
        <f t="shared" si="149"/>
        <v>0.21737266616589845</v>
      </c>
      <c r="R1358" s="23">
        <f t="shared" si="150"/>
        <v>24.318000000000001</v>
      </c>
      <c r="S1358" s="4">
        <v>0.1</v>
      </c>
      <c r="T1358" s="3">
        <v>27.02</v>
      </c>
      <c r="U1358" s="25">
        <f t="shared" si="151"/>
        <v>6.7542599999999986</v>
      </c>
      <c r="V1358" s="26" t="str">
        <f t="shared" si="152"/>
        <v>7802220418108151361541</v>
      </c>
      <c r="W1358" s="27">
        <v>43831</v>
      </c>
      <c r="X1358" s="28"/>
      <c r="Y1358" s="47"/>
      <c r="Z1358" s="30">
        <f t="shared" si="153"/>
        <v>0</v>
      </c>
      <c r="AA1358" s="31"/>
      <c r="AB1358" s="32">
        <f t="shared" si="147"/>
        <v>0</v>
      </c>
      <c r="AC1358" s="31"/>
      <c r="AD1358" s="33">
        <f t="shared" si="148"/>
        <v>0</v>
      </c>
    </row>
    <row r="1359" spans="1:30" s="46" customFormat="1" hidden="1" x14ac:dyDescent="0.2">
      <c r="A1359" s="9">
        <v>2021</v>
      </c>
      <c r="B1359" s="1" t="s">
        <v>3</v>
      </c>
      <c r="C1359" s="19" t="s">
        <v>38</v>
      </c>
      <c r="D1359" s="19" t="s">
        <v>413</v>
      </c>
      <c r="E1359" s="19" t="s">
        <v>554</v>
      </c>
      <c r="F1359" s="20">
        <v>78022</v>
      </c>
      <c r="G1359" s="20">
        <v>78022</v>
      </c>
      <c r="H1359" s="20" t="s">
        <v>32</v>
      </c>
      <c r="I1359" s="20" t="s">
        <v>274</v>
      </c>
      <c r="J1359" s="20">
        <v>20418108151</v>
      </c>
      <c r="K1359" s="19" t="s">
        <v>580</v>
      </c>
      <c r="L1359" s="19"/>
      <c r="M1359" s="1" t="s">
        <v>35</v>
      </c>
      <c r="N1359" s="2">
        <v>361571</v>
      </c>
      <c r="O1359" s="1" t="s">
        <v>37</v>
      </c>
      <c r="P1359" s="3">
        <v>25.216627835683624</v>
      </c>
      <c r="Q1359" s="22">
        <f t="shared" si="149"/>
        <v>3.5636320666635246E-2</v>
      </c>
      <c r="R1359" s="23">
        <f t="shared" si="150"/>
        <v>24.318000000000001</v>
      </c>
      <c r="S1359" s="4">
        <v>0.1</v>
      </c>
      <c r="T1359" s="3">
        <v>27.02</v>
      </c>
      <c r="U1359" s="25">
        <f t="shared" si="151"/>
        <v>0.89862783568362303</v>
      </c>
      <c r="V1359" s="26" t="str">
        <f t="shared" si="152"/>
        <v>7802220418108151361571</v>
      </c>
      <c r="W1359" s="27">
        <v>43831</v>
      </c>
      <c r="X1359" s="28"/>
      <c r="Y1359" s="47"/>
      <c r="Z1359" s="30">
        <f t="shared" si="153"/>
        <v>0</v>
      </c>
      <c r="AA1359" s="31"/>
      <c r="AB1359" s="32">
        <f t="shared" si="147"/>
        <v>0</v>
      </c>
      <c r="AC1359" s="31"/>
      <c r="AD1359" s="33">
        <f t="shared" si="148"/>
        <v>0</v>
      </c>
    </row>
    <row r="1360" spans="1:30" s="46" customFormat="1" hidden="1" x14ac:dyDescent="0.2">
      <c r="A1360" s="9">
        <v>2021</v>
      </c>
      <c r="B1360" s="1" t="s">
        <v>3</v>
      </c>
      <c r="C1360" s="19" t="s">
        <v>38</v>
      </c>
      <c r="D1360" s="19" t="s">
        <v>413</v>
      </c>
      <c r="E1360" s="19" t="s">
        <v>554</v>
      </c>
      <c r="F1360" s="20">
        <v>78022</v>
      </c>
      <c r="G1360" s="20">
        <v>78022</v>
      </c>
      <c r="H1360" s="20" t="s">
        <v>32</v>
      </c>
      <c r="I1360" s="20" t="s">
        <v>274</v>
      </c>
      <c r="J1360" s="20">
        <v>20418108151</v>
      </c>
      <c r="K1360" s="19" t="s">
        <v>580</v>
      </c>
      <c r="L1360" s="19"/>
      <c r="M1360" s="1" t="s">
        <v>74</v>
      </c>
      <c r="N1360" s="2">
        <v>371470</v>
      </c>
      <c r="O1360" s="1" t="s">
        <v>76</v>
      </c>
      <c r="P1360" s="3">
        <v>47</v>
      </c>
      <c r="Q1360" s="22">
        <f t="shared" si="149"/>
        <v>1.382978723404249E-2</v>
      </c>
      <c r="R1360" s="23">
        <f t="shared" si="150"/>
        <v>46.35</v>
      </c>
      <c r="S1360" s="4">
        <v>0.1</v>
      </c>
      <c r="T1360" s="3">
        <v>51.5</v>
      </c>
      <c r="U1360" s="25">
        <f t="shared" si="151"/>
        <v>0.64999999999999858</v>
      </c>
      <c r="V1360" s="26" t="str">
        <f t="shared" si="152"/>
        <v>7802220418108151371470</v>
      </c>
      <c r="W1360" s="27">
        <v>43831</v>
      </c>
      <c r="X1360" s="28"/>
      <c r="Y1360" s="47"/>
      <c r="Z1360" s="30">
        <f t="shared" si="153"/>
        <v>0</v>
      </c>
      <c r="AA1360" s="31"/>
      <c r="AB1360" s="32">
        <f t="shared" si="147"/>
        <v>0</v>
      </c>
      <c r="AC1360" s="31"/>
      <c r="AD1360" s="33">
        <f t="shared" si="148"/>
        <v>0</v>
      </c>
    </row>
    <row r="1361" spans="1:30" s="46" customFormat="1" hidden="1" x14ac:dyDescent="0.2">
      <c r="A1361" s="9">
        <v>2021</v>
      </c>
      <c r="B1361" s="1" t="s">
        <v>3</v>
      </c>
      <c r="C1361" s="19" t="s">
        <v>38</v>
      </c>
      <c r="D1361" s="19" t="s">
        <v>413</v>
      </c>
      <c r="E1361" s="19" t="s">
        <v>554</v>
      </c>
      <c r="F1361" s="20">
        <v>78022</v>
      </c>
      <c r="G1361" s="20">
        <v>78022</v>
      </c>
      <c r="H1361" s="20" t="s">
        <v>32</v>
      </c>
      <c r="I1361" s="20" t="s">
        <v>59</v>
      </c>
      <c r="J1361" s="20">
        <v>20427934692</v>
      </c>
      <c r="K1361" s="19" t="s">
        <v>581</v>
      </c>
      <c r="L1361" s="19"/>
      <c r="M1361" s="1" t="s">
        <v>81</v>
      </c>
      <c r="N1361" s="2">
        <v>360664</v>
      </c>
      <c r="O1361" s="1" t="s">
        <v>82</v>
      </c>
      <c r="P1361" s="3">
        <v>53.640241199999998</v>
      </c>
      <c r="Q1361" s="22">
        <f t="shared" si="149"/>
        <v>0.16387959866220747</v>
      </c>
      <c r="R1361" s="23">
        <f t="shared" si="150"/>
        <v>44.849699999999991</v>
      </c>
      <c r="S1361" s="4">
        <v>0.1</v>
      </c>
      <c r="T1361" s="3">
        <v>49.832999999999991</v>
      </c>
      <c r="U1361" s="25">
        <f t="shared" si="151"/>
        <v>8.7905412000000069</v>
      </c>
      <c r="V1361" s="26" t="str">
        <f t="shared" si="152"/>
        <v>7802220427934692360664</v>
      </c>
      <c r="W1361" s="27">
        <v>43831</v>
      </c>
      <c r="X1361" s="28"/>
      <c r="Y1361" s="47"/>
      <c r="Z1361" s="30">
        <f t="shared" si="153"/>
        <v>0</v>
      </c>
      <c r="AA1361" s="31"/>
      <c r="AB1361" s="32">
        <f t="shared" si="147"/>
        <v>0</v>
      </c>
      <c r="AC1361" s="31"/>
      <c r="AD1361" s="33">
        <f t="shared" si="148"/>
        <v>0</v>
      </c>
    </row>
    <row r="1362" spans="1:30" s="46" customFormat="1" hidden="1" x14ac:dyDescent="0.2">
      <c r="A1362" s="9">
        <v>2021</v>
      </c>
      <c r="B1362" s="1" t="s">
        <v>3</v>
      </c>
      <c r="C1362" s="19" t="s">
        <v>38</v>
      </c>
      <c r="D1362" s="19" t="s">
        <v>413</v>
      </c>
      <c r="E1362" s="19" t="s">
        <v>554</v>
      </c>
      <c r="F1362" s="20">
        <v>78022</v>
      </c>
      <c r="G1362" s="20">
        <v>78022</v>
      </c>
      <c r="H1362" s="20" t="s">
        <v>32</v>
      </c>
      <c r="I1362" s="20" t="s">
        <v>59</v>
      </c>
      <c r="J1362" s="20">
        <v>20427934692</v>
      </c>
      <c r="K1362" s="19" t="s">
        <v>581</v>
      </c>
      <c r="L1362" s="19"/>
      <c r="M1362" s="1" t="s">
        <v>44</v>
      </c>
      <c r="N1362" s="2">
        <v>361429</v>
      </c>
      <c r="O1362" s="1" t="s">
        <v>85</v>
      </c>
      <c r="P1362" s="3">
        <v>18.22</v>
      </c>
      <c r="Q1362" s="22">
        <f t="shared" si="149"/>
        <v>9.9999999999999978E-2</v>
      </c>
      <c r="R1362" s="23">
        <f t="shared" si="150"/>
        <v>16.398</v>
      </c>
      <c r="S1362" s="4">
        <v>0.1</v>
      </c>
      <c r="T1362" s="3">
        <v>18.22</v>
      </c>
      <c r="U1362" s="25">
        <f t="shared" si="151"/>
        <v>1.8219999999999992</v>
      </c>
      <c r="V1362" s="26" t="str">
        <f t="shared" si="152"/>
        <v>7802220427934692361429</v>
      </c>
      <c r="W1362" s="27">
        <v>43831</v>
      </c>
      <c r="X1362" s="28"/>
      <c r="Y1362" s="47"/>
      <c r="Z1362" s="30">
        <f t="shared" si="153"/>
        <v>0</v>
      </c>
      <c r="AA1362" s="31"/>
      <c r="AB1362" s="32">
        <f t="shared" si="147"/>
        <v>0</v>
      </c>
      <c r="AC1362" s="31"/>
      <c r="AD1362" s="33">
        <f t="shared" si="148"/>
        <v>0</v>
      </c>
    </row>
    <row r="1363" spans="1:30" s="46" customFormat="1" hidden="1" x14ac:dyDescent="0.2">
      <c r="A1363" s="9">
        <v>2021</v>
      </c>
      <c r="B1363" s="1" t="s">
        <v>3</v>
      </c>
      <c r="C1363" s="19" t="s">
        <v>38</v>
      </c>
      <c r="D1363" s="19" t="s">
        <v>413</v>
      </c>
      <c r="E1363" s="19" t="s">
        <v>554</v>
      </c>
      <c r="F1363" s="20">
        <v>78022</v>
      </c>
      <c r="G1363" s="20">
        <v>78022</v>
      </c>
      <c r="H1363" s="20" t="s">
        <v>32</v>
      </c>
      <c r="I1363" s="20" t="s">
        <v>59</v>
      </c>
      <c r="J1363" s="20">
        <v>20427934692</v>
      </c>
      <c r="K1363" s="19" t="s">
        <v>581</v>
      </c>
      <c r="L1363" s="19"/>
      <c r="M1363" s="1" t="s">
        <v>44</v>
      </c>
      <c r="N1363" s="2">
        <v>361530</v>
      </c>
      <c r="O1363" s="1" t="s">
        <v>192</v>
      </c>
      <c r="P1363" s="3">
        <v>114.948756</v>
      </c>
      <c r="Q1363" s="22">
        <f t="shared" si="149"/>
        <v>0.12207357859531776</v>
      </c>
      <c r="R1363" s="23">
        <f t="shared" si="150"/>
        <v>100.91655</v>
      </c>
      <c r="S1363" s="4">
        <v>0.1</v>
      </c>
      <c r="T1363" s="3">
        <v>112.12949999999999</v>
      </c>
      <c r="U1363" s="25">
        <f t="shared" si="151"/>
        <v>14.032206000000002</v>
      </c>
      <c r="V1363" s="26" t="str">
        <f t="shared" si="152"/>
        <v>7802220427934692361530</v>
      </c>
      <c r="W1363" s="27">
        <v>43831</v>
      </c>
      <c r="X1363" s="28"/>
      <c r="Y1363" s="47"/>
      <c r="Z1363" s="30">
        <f t="shared" si="153"/>
        <v>0</v>
      </c>
      <c r="AA1363" s="31"/>
      <c r="AB1363" s="32">
        <f t="shared" si="147"/>
        <v>0</v>
      </c>
      <c r="AC1363" s="31"/>
      <c r="AD1363" s="33">
        <f t="shared" si="148"/>
        <v>0</v>
      </c>
    </row>
    <row r="1364" spans="1:30" s="46" customFormat="1" hidden="1" x14ac:dyDescent="0.2">
      <c r="A1364" s="9">
        <v>2021</v>
      </c>
      <c r="B1364" s="1" t="s">
        <v>3</v>
      </c>
      <c r="C1364" s="19" t="s">
        <v>38</v>
      </c>
      <c r="D1364" s="19" t="s">
        <v>413</v>
      </c>
      <c r="E1364" s="19" t="s">
        <v>554</v>
      </c>
      <c r="F1364" s="20">
        <v>78022</v>
      </c>
      <c r="G1364" s="20">
        <v>78022</v>
      </c>
      <c r="H1364" s="20" t="s">
        <v>32</v>
      </c>
      <c r="I1364" s="20" t="s">
        <v>59</v>
      </c>
      <c r="J1364" s="20">
        <v>20427934692</v>
      </c>
      <c r="K1364" s="19" t="s">
        <v>581</v>
      </c>
      <c r="L1364" s="19"/>
      <c r="M1364" s="1" t="s">
        <v>44</v>
      </c>
      <c r="N1364" s="2">
        <v>361531</v>
      </c>
      <c r="O1364" s="1" t="s">
        <v>72</v>
      </c>
      <c r="P1364" s="3">
        <v>111.5301096</v>
      </c>
      <c r="Q1364" s="22">
        <f t="shared" si="149"/>
        <v>0.10000088442484589</v>
      </c>
      <c r="R1364" s="23">
        <f t="shared" si="150"/>
        <v>100.37700000000001</v>
      </c>
      <c r="S1364" s="4">
        <v>0.1</v>
      </c>
      <c r="T1364" s="3">
        <v>111.53</v>
      </c>
      <c r="U1364" s="25">
        <f t="shared" si="151"/>
        <v>11.153109599999993</v>
      </c>
      <c r="V1364" s="26" t="str">
        <f t="shared" si="152"/>
        <v>7802220427934692361531</v>
      </c>
      <c r="W1364" s="27">
        <v>43831</v>
      </c>
      <c r="X1364" s="28"/>
      <c r="Y1364" s="47"/>
      <c r="Z1364" s="30">
        <f t="shared" si="153"/>
        <v>0</v>
      </c>
      <c r="AA1364" s="31"/>
      <c r="AB1364" s="32">
        <f t="shared" si="147"/>
        <v>0</v>
      </c>
      <c r="AC1364" s="31"/>
      <c r="AD1364" s="33">
        <f t="shared" si="148"/>
        <v>0</v>
      </c>
    </row>
    <row r="1365" spans="1:30" s="46" customFormat="1" hidden="1" x14ac:dyDescent="0.2">
      <c r="A1365" s="9">
        <v>2021</v>
      </c>
      <c r="B1365" s="1" t="s">
        <v>3</v>
      </c>
      <c r="C1365" s="19" t="s">
        <v>38</v>
      </c>
      <c r="D1365" s="19" t="s">
        <v>413</v>
      </c>
      <c r="E1365" s="19" t="s">
        <v>554</v>
      </c>
      <c r="F1365" s="20">
        <v>78022</v>
      </c>
      <c r="G1365" s="20">
        <v>78022</v>
      </c>
      <c r="H1365" s="20" t="s">
        <v>32</v>
      </c>
      <c r="I1365" s="20" t="s">
        <v>59</v>
      </c>
      <c r="J1365" s="20">
        <v>20427934692</v>
      </c>
      <c r="K1365" s="19" t="s">
        <v>581</v>
      </c>
      <c r="L1365" s="19"/>
      <c r="M1365" s="1" t="s">
        <v>44</v>
      </c>
      <c r="N1365" s="2">
        <v>361538</v>
      </c>
      <c r="O1365" s="1" t="s">
        <v>213</v>
      </c>
      <c r="P1365" s="3">
        <v>149.70571200000001</v>
      </c>
      <c r="Q1365" s="22">
        <f t="shared" si="149"/>
        <v>0.13043478260869534</v>
      </c>
      <c r="R1365" s="23">
        <f t="shared" si="150"/>
        <v>130.17888000000005</v>
      </c>
      <c r="S1365" s="4">
        <v>0.1</v>
      </c>
      <c r="T1365" s="3">
        <v>144.64320000000004</v>
      </c>
      <c r="U1365" s="25">
        <f t="shared" si="151"/>
        <v>19.526831999999956</v>
      </c>
      <c r="V1365" s="26" t="str">
        <f t="shared" si="152"/>
        <v>7802220427934692361538</v>
      </c>
      <c r="W1365" s="27">
        <v>43831</v>
      </c>
      <c r="X1365" s="28"/>
      <c r="Y1365" s="47"/>
      <c r="Z1365" s="30">
        <f t="shared" si="153"/>
        <v>0</v>
      </c>
      <c r="AA1365" s="31"/>
      <c r="AB1365" s="32">
        <f t="shared" si="147"/>
        <v>0</v>
      </c>
      <c r="AC1365" s="31"/>
      <c r="AD1365" s="33">
        <f t="shared" si="148"/>
        <v>0</v>
      </c>
    </row>
    <row r="1366" spans="1:30" s="46" customFormat="1" hidden="1" x14ac:dyDescent="0.2">
      <c r="A1366" s="9">
        <v>2021</v>
      </c>
      <c r="B1366" s="1" t="s">
        <v>3</v>
      </c>
      <c r="C1366" s="19" t="s">
        <v>38</v>
      </c>
      <c r="D1366" s="19" t="s">
        <v>413</v>
      </c>
      <c r="E1366" s="19" t="s">
        <v>554</v>
      </c>
      <c r="F1366" s="20">
        <v>78022</v>
      </c>
      <c r="G1366" s="20">
        <v>78022</v>
      </c>
      <c r="H1366" s="20" t="s">
        <v>32</v>
      </c>
      <c r="I1366" s="20" t="s">
        <v>59</v>
      </c>
      <c r="J1366" s="20">
        <v>20427934692</v>
      </c>
      <c r="K1366" s="19" t="s">
        <v>581</v>
      </c>
      <c r="L1366" s="19"/>
      <c r="M1366" s="1" t="s">
        <v>35</v>
      </c>
      <c r="N1366" s="2">
        <v>361540</v>
      </c>
      <c r="O1366" s="1" t="s">
        <v>73</v>
      </c>
      <c r="P1366" s="3">
        <v>51.192744407999996</v>
      </c>
      <c r="Q1366" s="22">
        <f t="shared" si="149"/>
        <v>0.16017395634523934</v>
      </c>
      <c r="R1366" s="23">
        <f t="shared" si="150"/>
        <v>42.993000000000009</v>
      </c>
      <c r="S1366" s="4">
        <v>9.9999999999999895E-2</v>
      </c>
      <c r="T1366" s="3">
        <v>47.77</v>
      </c>
      <c r="U1366" s="25">
        <f t="shared" si="151"/>
        <v>8.1997444079999866</v>
      </c>
      <c r="V1366" s="26" t="str">
        <f t="shared" si="152"/>
        <v>7802220427934692361540</v>
      </c>
      <c r="W1366" s="27">
        <v>43831</v>
      </c>
      <c r="X1366" s="28"/>
      <c r="Y1366" s="47"/>
      <c r="Z1366" s="30">
        <f t="shared" si="153"/>
        <v>0</v>
      </c>
      <c r="AA1366" s="31"/>
      <c r="AB1366" s="32">
        <f t="shared" si="147"/>
        <v>0</v>
      </c>
      <c r="AC1366" s="31"/>
      <c r="AD1366" s="33">
        <f t="shared" si="148"/>
        <v>0</v>
      </c>
    </row>
    <row r="1367" spans="1:30" s="46" customFormat="1" hidden="1" x14ac:dyDescent="0.2">
      <c r="A1367" s="9">
        <v>2021</v>
      </c>
      <c r="B1367" s="1" t="s">
        <v>3</v>
      </c>
      <c r="C1367" s="19" t="s">
        <v>38</v>
      </c>
      <c r="D1367" s="19" t="s">
        <v>413</v>
      </c>
      <c r="E1367" s="19" t="s">
        <v>554</v>
      </c>
      <c r="F1367" s="20">
        <v>78022</v>
      </c>
      <c r="G1367" s="20">
        <v>78022</v>
      </c>
      <c r="H1367" s="20" t="s">
        <v>32</v>
      </c>
      <c r="I1367" s="20" t="s">
        <v>59</v>
      </c>
      <c r="J1367" s="20">
        <v>20502739540</v>
      </c>
      <c r="K1367" s="19" t="s">
        <v>582</v>
      </c>
      <c r="L1367" s="19"/>
      <c r="M1367" s="1" t="s">
        <v>44</v>
      </c>
      <c r="N1367" s="2">
        <v>361530</v>
      </c>
      <c r="O1367" s="1" t="s">
        <v>192</v>
      </c>
      <c r="P1367" s="3">
        <v>114.948756</v>
      </c>
      <c r="Q1367" s="22">
        <f t="shared" si="149"/>
        <v>0.12207357859531776</v>
      </c>
      <c r="R1367" s="23">
        <f t="shared" si="150"/>
        <v>100.91655</v>
      </c>
      <c r="S1367" s="4">
        <v>0.1</v>
      </c>
      <c r="T1367" s="3">
        <v>112.12949999999999</v>
      </c>
      <c r="U1367" s="25">
        <f t="shared" si="151"/>
        <v>14.032206000000002</v>
      </c>
      <c r="V1367" s="26" t="str">
        <f t="shared" si="152"/>
        <v>7802220502739540361530</v>
      </c>
      <c r="W1367" s="27">
        <v>43831</v>
      </c>
      <c r="X1367" s="28"/>
      <c r="Y1367" s="47"/>
      <c r="Z1367" s="30">
        <f t="shared" si="153"/>
        <v>0</v>
      </c>
      <c r="AA1367" s="31"/>
      <c r="AB1367" s="32">
        <f t="shared" si="147"/>
        <v>0</v>
      </c>
      <c r="AC1367" s="31"/>
      <c r="AD1367" s="33">
        <f t="shared" si="148"/>
        <v>0</v>
      </c>
    </row>
    <row r="1368" spans="1:30" s="46" customFormat="1" hidden="1" x14ac:dyDescent="0.2">
      <c r="A1368" s="9">
        <v>2021</v>
      </c>
      <c r="B1368" s="1" t="s">
        <v>3</v>
      </c>
      <c r="C1368" s="19" t="s">
        <v>38</v>
      </c>
      <c r="D1368" s="19" t="s">
        <v>413</v>
      </c>
      <c r="E1368" s="19" t="s">
        <v>554</v>
      </c>
      <c r="F1368" s="20">
        <v>78022</v>
      </c>
      <c r="G1368" s="20">
        <v>78022</v>
      </c>
      <c r="H1368" s="20" t="s">
        <v>32</v>
      </c>
      <c r="I1368" s="20" t="s">
        <v>59</v>
      </c>
      <c r="J1368" s="20">
        <v>20502739540</v>
      </c>
      <c r="K1368" s="19" t="s">
        <v>582</v>
      </c>
      <c r="L1368" s="19"/>
      <c r="M1368" s="1" t="s">
        <v>44</v>
      </c>
      <c r="N1368" s="2">
        <v>361531</v>
      </c>
      <c r="O1368" s="1" t="s">
        <v>72</v>
      </c>
      <c r="P1368" s="3">
        <v>111.5301096</v>
      </c>
      <c r="Q1368" s="22">
        <f t="shared" si="149"/>
        <v>0.16387959866220736</v>
      </c>
      <c r="R1368" s="23">
        <f t="shared" si="150"/>
        <v>93.252600000000001</v>
      </c>
      <c r="S1368" s="4">
        <v>0.1</v>
      </c>
      <c r="T1368" s="3">
        <v>103.614</v>
      </c>
      <c r="U1368" s="25">
        <f t="shared" si="151"/>
        <v>18.277509600000002</v>
      </c>
      <c r="V1368" s="26" t="str">
        <f t="shared" si="152"/>
        <v>7802220502739540361531</v>
      </c>
      <c r="W1368" s="27">
        <v>43831</v>
      </c>
      <c r="X1368" s="28"/>
      <c r="Y1368" s="47"/>
      <c r="Z1368" s="30">
        <f t="shared" si="153"/>
        <v>0</v>
      </c>
      <c r="AA1368" s="31"/>
      <c r="AB1368" s="32">
        <f t="shared" si="147"/>
        <v>0</v>
      </c>
      <c r="AC1368" s="31"/>
      <c r="AD1368" s="33">
        <f t="shared" si="148"/>
        <v>0</v>
      </c>
    </row>
    <row r="1369" spans="1:30" s="46" customFormat="1" hidden="1" x14ac:dyDescent="0.2">
      <c r="A1369" s="9">
        <v>2021</v>
      </c>
      <c r="B1369" s="1" t="s">
        <v>3</v>
      </c>
      <c r="C1369" s="19" t="s">
        <v>38</v>
      </c>
      <c r="D1369" s="19" t="s">
        <v>413</v>
      </c>
      <c r="E1369" s="19" t="s">
        <v>554</v>
      </c>
      <c r="F1369" s="20">
        <v>78022</v>
      </c>
      <c r="G1369" s="20">
        <v>78022</v>
      </c>
      <c r="H1369" s="20" t="s">
        <v>32</v>
      </c>
      <c r="I1369" s="20" t="s">
        <v>59</v>
      </c>
      <c r="J1369" s="20">
        <v>20502739540</v>
      </c>
      <c r="K1369" s="19" t="s">
        <v>582</v>
      </c>
      <c r="L1369" s="19"/>
      <c r="M1369" s="1" t="s">
        <v>35</v>
      </c>
      <c r="N1369" s="2">
        <v>361540</v>
      </c>
      <c r="O1369" s="1" t="s">
        <v>73</v>
      </c>
      <c r="P1369" s="3">
        <v>51.192744407999996</v>
      </c>
      <c r="Q1369" s="22">
        <f t="shared" si="149"/>
        <v>0.16387959866220714</v>
      </c>
      <c r="R1369" s="23">
        <f t="shared" si="150"/>
        <v>42.803298000000005</v>
      </c>
      <c r="S1369" s="4">
        <v>0.1</v>
      </c>
      <c r="T1369" s="3">
        <v>47.559220000000003</v>
      </c>
      <c r="U1369" s="25">
        <f t="shared" si="151"/>
        <v>8.3894464079999906</v>
      </c>
      <c r="V1369" s="26" t="str">
        <f t="shared" si="152"/>
        <v>7802220502739540361540</v>
      </c>
      <c r="W1369" s="27">
        <v>43831</v>
      </c>
      <c r="X1369" s="28"/>
      <c r="Y1369" s="47"/>
      <c r="Z1369" s="30">
        <f t="shared" si="153"/>
        <v>0</v>
      </c>
      <c r="AA1369" s="31"/>
      <c r="AB1369" s="32">
        <f t="shared" si="147"/>
        <v>0</v>
      </c>
      <c r="AC1369" s="31"/>
      <c r="AD1369" s="33">
        <f t="shared" si="148"/>
        <v>0</v>
      </c>
    </row>
    <row r="1370" spans="1:30" s="46" customFormat="1" hidden="1" x14ac:dyDescent="0.2">
      <c r="A1370" s="9">
        <v>2021</v>
      </c>
      <c r="B1370" s="1" t="s">
        <v>3</v>
      </c>
      <c r="C1370" s="19" t="s">
        <v>38</v>
      </c>
      <c r="D1370" s="19" t="s">
        <v>413</v>
      </c>
      <c r="E1370" s="19" t="s">
        <v>554</v>
      </c>
      <c r="F1370" s="20">
        <v>78022</v>
      </c>
      <c r="G1370" s="20">
        <v>78022</v>
      </c>
      <c r="H1370" s="20" t="s">
        <v>32</v>
      </c>
      <c r="I1370" s="20" t="s">
        <v>59</v>
      </c>
      <c r="J1370" s="20">
        <v>20502739540</v>
      </c>
      <c r="K1370" s="19" t="s">
        <v>582</v>
      </c>
      <c r="L1370" s="19"/>
      <c r="M1370" s="1" t="s">
        <v>35</v>
      </c>
      <c r="N1370" s="2">
        <v>361541</v>
      </c>
      <c r="O1370" s="1" t="s">
        <v>36</v>
      </c>
      <c r="P1370" s="3">
        <v>31.07226</v>
      </c>
      <c r="Q1370" s="22">
        <f t="shared" si="149"/>
        <v>8.7610621177860892E-2</v>
      </c>
      <c r="R1370" s="23">
        <f t="shared" si="150"/>
        <v>28.35</v>
      </c>
      <c r="S1370" s="4">
        <v>0.1</v>
      </c>
      <c r="T1370" s="3">
        <v>31.5</v>
      </c>
      <c r="U1370" s="25">
        <f t="shared" si="151"/>
        <v>2.7222599999999986</v>
      </c>
      <c r="V1370" s="26" t="str">
        <f t="shared" si="152"/>
        <v>7802220502739540361541</v>
      </c>
      <c r="W1370" s="27">
        <v>43831</v>
      </c>
      <c r="X1370" s="28"/>
      <c r="Y1370" s="47"/>
      <c r="Z1370" s="30">
        <f t="shared" si="153"/>
        <v>0</v>
      </c>
      <c r="AA1370" s="31"/>
      <c r="AB1370" s="32">
        <f t="shared" si="147"/>
        <v>0</v>
      </c>
      <c r="AC1370" s="31"/>
      <c r="AD1370" s="33">
        <f t="shared" si="148"/>
        <v>0</v>
      </c>
    </row>
    <row r="1371" spans="1:30" s="46" customFormat="1" hidden="1" x14ac:dyDescent="0.2">
      <c r="A1371" s="9">
        <v>2021</v>
      </c>
      <c r="B1371" s="1" t="s">
        <v>3</v>
      </c>
      <c r="C1371" s="35" t="s">
        <v>38</v>
      </c>
      <c r="D1371" s="35" t="s">
        <v>413</v>
      </c>
      <c r="E1371" s="35" t="s">
        <v>554</v>
      </c>
      <c r="F1371" s="36">
        <v>78022</v>
      </c>
      <c r="G1371" s="36">
        <v>78022</v>
      </c>
      <c r="H1371" s="36" t="s">
        <v>32</v>
      </c>
      <c r="I1371" s="36" t="s">
        <v>59</v>
      </c>
      <c r="J1371" s="36">
        <v>20502739540</v>
      </c>
      <c r="K1371" s="35" t="s">
        <v>582</v>
      </c>
      <c r="L1371" s="35"/>
      <c r="M1371" s="10" t="s">
        <v>35</v>
      </c>
      <c r="N1371" s="37">
        <v>361571</v>
      </c>
      <c r="O1371" s="10" t="s">
        <v>37</v>
      </c>
      <c r="P1371" s="38">
        <v>25.216627835683624</v>
      </c>
      <c r="Q1371" s="39">
        <f t="shared" si="149"/>
        <v>0</v>
      </c>
      <c r="R1371" s="40">
        <f t="shared" si="150"/>
        <v>28.35</v>
      </c>
      <c r="S1371" s="41">
        <v>0.1</v>
      </c>
      <c r="T1371" s="38">
        <v>31.5</v>
      </c>
      <c r="U1371" s="42">
        <f t="shared" si="151"/>
        <v>0</v>
      </c>
      <c r="V1371" s="43" t="str">
        <f t="shared" si="152"/>
        <v>7802220502739540361571</v>
      </c>
      <c r="W1371" s="44">
        <v>43831</v>
      </c>
      <c r="X1371" s="45"/>
      <c r="Y1371" s="47"/>
      <c r="Z1371" s="30">
        <f t="shared" si="153"/>
        <v>0</v>
      </c>
      <c r="AA1371" s="31"/>
      <c r="AB1371" s="32">
        <f t="shared" si="147"/>
        <v>0</v>
      </c>
      <c r="AC1371" s="31"/>
      <c r="AD1371" s="33">
        <f t="shared" si="148"/>
        <v>0</v>
      </c>
    </row>
    <row r="1372" spans="1:30" s="46" customFormat="1" hidden="1" x14ac:dyDescent="0.2">
      <c r="A1372" s="9">
        <v>2021</v>
      </c>
      <c r="B1372" s="1" t="s">
        <v>3</v>
      </c>
      <c r="C1372" s="19" t="s">
        <v>38</v>
      </c>
      <c r="D1372" s="19" t="s">
        <v>413</v>
      </c>
      <c r="E1372" s="19" t="s">
        <v>554</v>
      </c>
      <c r="F1372" s="20">
        <v>78022</v>
      </c>
      <c r="G1372" s="20">
        <v>78022</v>
      </c>
      <c r="H1372" s="20" t="s">
        <v>208</v>
      </c>
      <c r="I1372" s="20" t="s">
        <v>209</v>
      </c>
      <c r="J1372" s="20">
        <v>20503434301</v>
      </c>
      <c r="K1372" s="19" t="s">
        <v>583</v>
      </c>
      <c r="L1372" s="19"/>
      <c r="M1372" s="1" t="s">
        <v>48</v>
      </c>
      <c r="N1372" s="2">
        <v>360970</v>
      </c>
      <c r="O1372" s="1" t="s">
        <v>68</v>
      </c>
      <c r="P1372" s="3">
        <v>36.393084000000002</v>
      </c>
      <c r="Q1372" s="22">
        <f t="shared" si="149"/>
        <v>7.0548678974279855E-2</v>
      </c>
      <c r="R1372" s="23">
        <f t="shared" si="150"/>
        <v>33.825600000000001</v>
      </c>
      <c r="S1372" s="4">
        <v>0.13</v>
      </c>
      <c r="T1372" s="3">
        <v>38.880000000000003</v>
      </c>
      <c r="U1372" s="25">
        <f t="shared" si="151"/>
        <v>2.5674840000000003</v>
      </c>
      <c r="V1372" s="26" t="str">
        <f t="shared" si="152"/>
        <v>7802220503434301360970</v>
      </c>
      <c r="W1372" s="27">
        <v>43831</v>
      </c>
      <c r="X1372" s="28"/>
      <c r="Y1372" s="47"/>
      <c r="Z1372" s="30">
        <f t="shared" si="153"/>
        <v>0</v>
      </c>
      <c r="AA1372" s="31"/>
      <c r="AB1372" s="32">
        <f t="shared" si="147"/>
        <v>0</v>
      </c>
      <c r="AC1372" s="31"/>
      <c r="AD1372" s="33">
        <f t="shared" si="148"/>
        <v>0</v>
      </c>
    </row>
    <row r="1373" spans="1:30" s="46" customFormat="1" hidden="1" x14ac:dyDescent="0.2">
      <c r="A1373" s="9">
        <v>2021</v>
      </c>
      <c r="B1373" s="1" t="s">
        <v>3</v>
      </c>
      <c r="C1373" s="19" t="s">
        <v>38</v>
      </c>
      <c r="D1373" s="19" t="s">
        <v>413</v>
      </c>
      <c r="E1373" s="19" t="s">
        <v>554</v>
      </c>
      <c r="F1373" s="20">
        <v>78022</v>
      </c>
      <c r="G1373" s="20">
        <v>78022</v>
      </c>
      <c r="H1373" s="20" t="s">
        <v>208</v>
      </c>
      <c r="I1373" s="20" t="s">
        <v>209</v>
      </c>
      <c r="J1373" s="20">
        <v>20503434301</v>
      </c>
      <c r="K1373" s="19" t="s">
        <v>583</v>
      </c>
      <c r="L1373" s="19"/>
      <c r="M1373" s="1" t="s">
        <v>44</v>
      </c>
      <c r="N1373" s="2">
        <v>361537</v>
      </c>
      <c r="O1373" s="1" t="s">
        <v>107</v>
      </c>
      <c r="P1373" s="3">
        <v>76.067035200000007</v>
      </c>
      <c r="Q1373" s="22">
        <f t="shared" si="149"/>
        <v>6.3058001240463901E-2</v>
      </c>
      <c r="R1373" s="23">
        <f t="shared" si="150"/>
        <v>71.270399999999995</v>
      </c>
      <c r="S1373" s="4">
        <v>0.13</v>
      </c>
      <c r="T1373" s="3">
        <v>81.92</v>
      </c>
      <c r="U1373" s="25">
        <f t="shared" si="151"/>
        <v>4.7966352000000114</v>
      </c>
      <c r="V1373" s="26" t="str">
        <f t="shared" si="152"/>
        <v>7802220503434301361537</v>
      </c>
      <c r="W1373" s="27">
        <v>43831</v>
      </c>
      <c r="X1373" s="28"/>
      <c r="Y1373" s="47"/>
      <c r="Z1373" s="30">
        <f t="shared" si="153"/>
        <v>0</v>
      </c>
      <c r="AA1373" s="31"/>
      <c r="AB1373" s="32">
        <f t="shared" si="147"/>
        <v>0</v>
      </c>
      <c r="AC1373" s="31"/>
      <c r="AD1373" s="33">
        <f t="shared" si="148"/>
        <v>0</v>
      </c>
    </row>
    <row r="1374" spans="1:30" s="46" customFormat="1" hidden="1" x14ac:dyDescent="0.2">
      <c r="A1374" s="9">
        <v>2021</v>
      </c>
      <c r="B1374" s="1" t="s">
        <v>3</v>
      </c>
      <c r="C1374" s="19" t="s">
        <v>38</v>
      </c>
      <c r="D1374" s="19" t="s">
        <v>413</v>
      </c>
      <c r="E1374" s="19" t="s">
        <v>554</v>
      </c>
      <c r="F1374" s="20">
        <v>78022</v>
      </c>
      <c r="G1374" s="20">
        <v>78022</v>
      </c>
      <c r="H1374" s="20" t="s">
        <v>208</v>
      </c>
      <c r="I1374" s="20" t="s">
        <v>209</v>
      </c>
      <c r="J1374" s="20">
        <v>20503434301</v>
      </c>
      <c r="K1374" s="19" t="s">
        <v>583</v>
      </c>
      <c r="L1374" s="19"/>
      <c r="M1374" s="1" t="s">
        <v>35</v>
      </c>
      <c r="N1374" s="2">
        <v>361539</v>
      </c>
      <c r="O1374" s="1" t="s">
        <v>182</v>
      </c>
      <c r="P1374" s="3">
        <v>26.564371189199999</v>
      </c>
      <c r="Q1374" s="22">
        <f t="shared" si="149"/>
        <v>3.8113877493611836E-2</v>
      </c>
      <c r="R1374" s="23">
        <f t="shared" si="150"/>
        <v>25.5519</v>
      </c>
      <c r="S1374" s="4">
        <v>0.13</v>
      </c>
      <c r="T1374" s="3">
        <v>29.37</v>
      </c>
      <c r="U1374" s="25">
        <f t="shared" si="151"/>
        <v>1.0124711891999993</v>
      </c>
      <c r="V1374" s="26" t="str">
        <f t="shared" si="152"/>
        <v>7802220503434301361539</v>
      </c>
      <c r="W1374" s="27">
        <v>43831</v>
      </c>
      <c r="X1374" s="28"/>
      <c r="Y1374" s="47"/>
      <c r="Z1374" s="30">
        <f t="shared" si="153"/>
        <v>0</v>
      </c>
      <c r="AA1374" s="31"/>
      <c r="AB1374" s="32">
        <f t="shared" si="147"/>
        <v>0</v>
      </c>
      <c r="AC1374" s="31"/>
      <c r="AD1374" s="33">
        <f t="shared" si="148"/>
        <v>0</v>
      </c>
    </row>
    <row r="1375" spans="1:30" s="46" customFormat="1" hidden="1" x14ac:dyDescent="0.2">
      <c r="A1375" s="9">
        <v>2021</v>
      </c>
      <c r="B1375" s="1" t="s">
        <v>3</v>
      </c>
      <c r="C1375" s="19" t="s">
        <v>38</v>
      </c>
      <c r="D1375" s="19" t="s">
        <v>413</v>
      </c>
      <c r="E1375" s="19" t="s">
        <v>554</v>
      </c>
      <c r="F1375" s="20">
        <v>78022</v>
      </c>
      <c r="G1375" s="20">
        <v>78022</v>
      </c>
      <c r="H1375" s="20" t="s">
        <v>208</v>
      </c>
      <c r="I1375" s="20" t="s">
        <v>209</v>
      </c>
      <c r="J1375" s="20">
        <v>20503434301</v>
      </c>
      <c r="K1375" s="19" t="s">
        <v>583</v>
      </c>
      <c r="L1375" s="19"/>
      <c r="M1375" s="1" t="s">
        <v>74</v>
      </c>
      <c r="N1375" s="2">
        <v>370042</v>
      </c>
      <c r="O1375" s="1" t="s">
        <v>90</v>
      </c>
      <c r="P1375" s="3">
        <v>121</v>
      </c>
      <c r="Q1375" s="22">
        <f t="shared" si="149"/>
        <v>9.9779858336750182E-2</v>
      </c>
      <c r="R1375" s="23">
        <f t="shared" si="150"/>
        <v>108.92663714125322</v>
      </c>
      <c r="S1375" s="4">
        <v>0.1</v>
      </c>
      <c r="T1375" s="3">
        <v>121.0295968236147</v>
      </c>
      <c r="U1375" s="25">
        <f t="shared" si="151"/>
        <v>12.073362858746776</v>
      </c>
      <c r="V1375" s="26" t="str">
        <f t="shared" si="152"/>
        <v>7802220503434301370042</v>
      </c>
      <c r="W1375" s="27">
        <v>43831</v>
      </c>
      <c r="X1375" s="28"/>
      <c r="Y1375" s="47"/>
      <c r="Z1375" s="30">
        <f t="shared" si="153"/>
        <v>0</v>
      </c>
      <c r="AA1375" s="31"/>
      <c r="AB1375" s="32">
        <f t="shared" si="147"/>
        <v>0</v>
      </c>
      <c r="AC1375" s="31"/>
      <c r="AD1375" s="33">
        <f t="shared" si="148"/>
        <v>0</v>
      </c>
    </row>
    <row r="1376" spans="1:30" s="46" customFormat="1" x14ac:dyDescent="0.2">
      <c r="A1376" s="9">
        <v>2021</v>
      </c>
      <c r="B1376" s="1" t="s">
        <v>3</v>
      </c>
      <c r="C1376" s="19" t="s">
        <v>38</v>
      </c>
      <c r="D1376" s="19" t="s">
        <v>413</v>
      </c>
      <c r="E1376" s="19" t="s">
        <v>554</v>
      </c>
      <c r="F1376" s="20">
        <v>78022</v>
      </c>
      <c r="G1376" s="20">
        <v>78022</v>
      </c>
      <c r="H1376" s="20" t="s">
        <v>287</v>
      </c>
      <c r="I1376" s="20" t="s">
        <v>288</v>
      </c>
      <c r="J1376" s="20">
        <v>20507264108</v>
      </c>
      <c r="K1376" s="19" t="s">
        <v>584</v>
      </c>
      <c r="L1376" s="19" t="s">
        <v>562</v>
      </c>
      <c r="M1376" s="1" t="s">
        <v>81</v>
      </c>
      <c r="N1376" s="2">
        <v>360664</v>
      </c>
      <c r="O1376" s="1" t="s">
        <v>82</v>
      </c>
      <c r="P1376" s="3">
        <v>53.640241199999998</v>
      </c>
      <c r="Q1376" s="22">
        <f t="shared" si="149"/>
        <v>0.38238532752906407</v>
      </c>
      <c r="R1376" s="23">
        <f t="shared" si="150"/>
        <v>33.129000000000005</v>
      </c>
      <c r="S1376" s="4">
        <v>0.1</v>
      </c>
      <c r="T1376" s="3">
        <v>36.81</v>
      </c>
      <c r="U1376" s="25">
        <f t="shared" si="151"/>
        <v>20.511241199999994</v>
      </c>
      <c r="V1376" s="26" t="str">
        <f t="shared" si="152"/>
        <v>7802220507264108360664</v>
      </c>
      <c r="W1376" s="27">
        <v>43983</v>
      </c>
      <c r="X1376" s="28">
        <v>111</v>
      </c>
      <c r="Y1376" s="47"/>
      <c r="Z1376" s="30">
        <f t="shared" si="153"/>
        <v>0</v>
      </c>
      <c r="AA1376" s="31"/>
      <c r="AB1376" s="32">
        <f t="shared" si="147"/>
        <v>0</v>
      </c>
      <c r="AC1376" s="31"/>
      <c r="AD1376" s="33">
        <f t="shared" si="148"/>
        <v>0</v>
      </c>
    </row>
    <row r="1377" spans="1:30" s="46" customFormat="1" x14ac:dyDescent="0.2">
      <c r="A1377" s="9">
        <v>2021</v>
      </c>
      <c r="B1377" s="1" t="s">
        <v>3</v>
      </c>
      <c r="C1377" s="35" t="s">
        <v>38</v>
      </c>
      <c r="D1377" s="35" t="s">
        <v>413</v>
      </c>
      <c r="E1377" s="35" t="s">
        <v>554</v>
      </c>
      <c r="F1377" s="36">
        <v>78022</v>
      </c>
      <c r="G1377" s="36">
        <v>78022</v>
      </c>
      <c r="H1377" s="36" t="s">
        <v>287</v>
      </c>
      <c r="I1377" s="36" t="s">
        <v>288</v>
      </c>
      <c r="J1377" s="36">
        <v>20507264108</v>
      </c>
      <c r="K1377" s="35" t="s">
        <v>584</v>
      </c>
      <c r="L1377" s="35" t="s">
        <v>562</v>
      </c>
      <c r="M1377" s="10" t="s">
        <v>35</v>
      </c>
      <c r="N1377" s="37">
        <v>361444</v>
      </c>
      <c r="O1377" s="10" t="s">
        <v>54</v>
      </c>
      <c r="P1377" s="38">
        <v>29.02</v>
      </c>
      <c r="Q1377" s="39">
        <f t="shared" si="149"/>
        <v>0</v>
      </c>
      <c r="R1377" s="40">
        <f t="shared" si="150"/>
        <v>29.02</v>
      </c>
      <c r="S1377" s="41">
        <v>0.12</v>
      </c>
      <c r="T1377" s="38">
        <v>32.977272727272727</v>
      </c>
      <c r="U1377" s="42">
        <f t="shared" si="151"/>
        <v>0</v>
      </c>
      <c r="V1377" s="43" t="str">
        <f t="shared" si="152"/>
        <v>7802220507264108361444</v>
      </c>
      <c r="W1377" s="44">
        <v>43983</v>
      </c>
      <c r="X1377" s="45">
        <v>39</v>
      </c>
      <c r="Y1377" s="47"/>
      <c r="Z1377" s="30">
        <f t="shared" si="153"/>
        <v>0</v>
      </c>
      <c r="AA1377" s="31"/>
      <c r="AB1377" s="32">
        <f t="shared" si="147"/>
        <v>0</v>
      </c>
      <c r="AC1377" s="31"/>
      <c r="AD1377" s="33">
        <f t="shared" si="148"/>
        <v>0</v>
      </c>
    </row>
    <row r="1378" spans="1:30" s="46" customFormat="1" x14ac:dyDescent="0.2">
      <c r="A1378" s="9">
        <v>2021</v>
      </c>
      <c r="B1378" s="1" t="s">
        <v>3</v>
      </c>
      <c r="C1378" s="19" t="s">
        <v>38</v>
      </c>
      <c r="D1378" s="19" t="s">
        <v>413</v>
      </c>
      <c r="E1378" s="19" t="s">
        <v>554</v>
      </c>
      <c r="F1378" s="20">
        <v>78022</v>
      </c>
      <c r="G1378" s="20">
        <v>78022</v>
      </c>
      <c r="H1378" s="20" t="s">
        <v>287</v>
      </c>
      <c r="I1378" s="20" t="s">
        <v>288</v>
      </c>
      <c r="J1378" s="20">
        <v>20507264108</v>
      </c>
      <c r="K1378" s="19" t="s">
        <v>584</v>
      </c>
      <c r="L1378" s="19" t="s">
        <v>562</v>
      </c>
      <c r="M1378" s="1" t="s">
        <v>86</v>
      </c>
      <c r="N1378" s="2">
        <v>361445</v>
      </c>
      <c r="O1378" s="1" t="s">
        <v>87</v>
      </c>
      <c r="P1378" s="3">
        <v>96</v>
      </c>
      <c r="Q1378" s="22">
        <f t="shared" si="149"/>
        <v>3.7900000000000045E-2</v>
      </c>
      <c r="R1378" s="23">
        <f t="shared" si="150"/>
        <v>92.361599999999996</v>
      </c>
      <c r="S1378" s="4">
        <v>0.1</v>
      </c>
      <c r="T1378" s="3">
        <v>102.624</v>
      </c>
      <c r="U1378" s="25">
        <f t="shared" si="151"/>
        <v>3.6384000000000043</v>
      </c>
      <c r="V1378" s="26" t="str">
        <f t="shared" si="152"/>
        <v>7802220507264108361445</v>
      </c>
      <c r="W1378" s="27">
        <v>43983</v>
      </c>
      <c r="X1378" s="28">
        <v>10</v>
      </c>
      <c r="Y1378" s="47"/>
      <c r="Z1378" s="30">
        <f t="shared" si="153"/>
        <v>0</v>
      </c>
      <c r="AA1378" s="31"/>
      <c r="AB1378" s="32">
        <f t="shared" si="147"/>
        <v>0</v>
      </c>
      <c r="AC1378" s="31"/>
      <c r="AD1378" s="33">
        <f t="shared" si="148"/>
        <v>0</v>
      </c>
    </row>
    <row r="1379" spans="1:30" s="46" customFormat="1" x14ac:dyDescent="0.2">
      <c r="A1379" s="9">
        <v>2021</v>
      </c>
      <c r="B1379" s="1" t="s">
        <v>3</v>
      </c>
      <c r="C1379" s="19" t="s">
        <v>38</v>
      </c>
      <c r="D1379" s="19" t="s">
        <v>413</v>
      </c>
      <c r="E1379" s="19" t="s">
        <v>554</v>
      </c>
      <c r="F1379" s="20">
        <v>78022</v>
      </c>
      <c r="G1379" s="20">
        <v>78022</v>
      </c>
      <c r="H1379" s="20" t="s">
        <v>287</v>
      </c>
      <c r="I1379" s="20" t="s">
        <v>288</v>
      </c>
      <c r="J1379" s="20">
        <v>20507264108</v>
      </c>
      <c r="K1379" s="19" t="s">
        <v>584</v>
      </c>
      <c r="L1379" s="19" t="s">
        <v>562</v>
      </c>
      <c r="M1379" s="1" t="s">
        <v>44</v>
      </c>
      <c r="N1379" s="2">
        <v>361531</v>
      </c>
      <c r="O1379" s="1" t="s">
        <v>72</v>
      </c>
      <c r="P1379" s="3">
        <v>111.5301096</v>
      </c>
      <c r="Q1379" s="22">
        <f t="shared" si="149"/>
        <v>0.37139999999999995</v>
      </c>
      <c r="R1379" s="23">
        <f t="shared" si="150"/>
        <v>70.107826894560006</v>
      </c>
      <c r="S1379" s="4">
        <v>0.1</v>
      </c>
      <c r="T1379" s="3">
        <v>77.8975854384</v>
      </c>
      <c r="U1379" s="25">
        <f t="shared" si="151"/>
        <v>41.422282705439997</v>
      </c>
      <c r="V1379" s="26" t="str">
        <f t="shared" si="152"/>
        <v>7802220507264108361531</v>
      </c>
      <c r="W1379" s="27">
        <v>43983</v>
      </c>
      <c r="X1379" s="28">
        <v>50</v>
      </c>
      <c r="Y1379" s="47"/>
      <c r="Z1379" s="30">
        <f t="shared" si="153"/>
        <v>0</v>
      </c>
      <c r="AA1379" s="31"/>
      <c r="AB1379" s="32">
        <f t="shared" si="147"/>
        <v>0</v>
      </c>
      <c r="AC1379" s="31"/>
      <c r="AD1379" s="33">
        <f t="shared" si="148"/>
        <v>0</v>
      </c>
    </row>
    <row r="1380" spans="1:30" s="46" customFormat="1" x14ac:dyDescent="0.2">
      <c r="A1380" s="9">
        <v>2021</v>
      </c>
      <c r="B1380" s="1" t="s">
        <v>3</v>
      </c>
      <c r="C1380" s="19" t="s">
        <v>38</v>
      </c>
      <c r="D1380" s="19" t="s">
        <v>413</v>
      </c>
      <c r="E1380" s="19" t="s">
        <v>554</v>
      </c>
      <c r="F1380" s="20">
        <v>78022</v>
      </c>
      <c r="G1380" s="20">
        <v>78022</v>
      </c>
      <c r="H1380" s="20" t="s">
        <v>287</v>
      </c>
      <c r="I1380" s="20" t="s">
        <v>288</v>
      </c>
      <c r="J1380" s="20">
        <v>20507264108</v>
      </c>
      <c r="K1380" s="19" t="s">
        <v>584</v>
      </c>
      <c r="L1380" s="19" t="s">
        <v>562</v>
      </c>
      <c r="M1380" s="1" t="s">
        <v>44</v>
      </c>
      <c r="N1380" s="2">
        <v>361535</v>
      </c>
      <c r="O1380" s="1" t="s">
        <v>63</v>
      </c>
      <c r="P1380" s="3">
        <v>40.678559999999997</v>
      </c>
      <c r="Q1380" s="22">
        <f t="shared" si="149"/>
        <v>0.54024921236149948</v>
      </c>
      <c r="R1380" s="23">
        <f t="shared" si="150"/>
        <v>18.702000000000002</v>
      </c>
      <c r="S1380" s="4">
        <v>0.1</v>
      </c>
      <c r="T1380" s="3">
        <v>20.78</v>
      </c>
      <c r="U1380" s="25">
        <f t="shared" si="151"/>
        <v>21.976559999999996</v>
      </c>
      <c r="V1380" s="26" t="str">
        <f t="shared" si="152"/>
        <v>7802220507264108361535</v>
      </c>
      <c r="W1380" s="27">
        <v>43983</v>
      </c>
      <c r="X1380" s="28">
        <v>354</v>
      </c>
      <c r="Y1380" s="47"/>
      <c r="Z1380" s="30">
        <f t="shared" si="153"/>
        <v>0</v>
      </c>
      <c r="AA1380" s="31"/>
      <c r="AB1380" s="32">
        <f t="shared" si="147"/>
        <v>0</v>
      </c>
      <c r="AC1380" s="31"/>
      <c r="AD1380" s="33">
        <f t="shared" si="148"/>
        <v>0</v>
      </c>
    </row>
    <row r="1381" spans="1:30" s="46" customFormat="1" x14ac:dyDescent="0.2">
      <c r="A1381" s="9">
        <v>2021</v>
      </c>
      <c r="B1381" s="1" t="s">
        <v>3</v>
      </c>
      <c r="C1381" s="19" t="s">
        <v>38</v>
      </c>
      <c r="D1381" s="19" t="s">
        <v>413</v>
      </c>
      <c r="E1381" s="19" t="s">
        <v>554</v>
      </c>
      <c r="F1381" s="20">
        <v>78022</v>
      </c>
      <c r="G1381" s="20">
        <v>78022</v>
      </c>
      <c r="H1381" s="20" t="s">
        <v>287</v>
      </c>
      <c r="I1381" s="20" t="s">
        <v>288</v>
      </c>
      <c r="J1381" s="20">
        <v>20507264108</v>
      </c>
      <c r="K1381" s="19" t="s">
        <v>584</v>
      </c>
      <c r="L1381" s="19" t="s">
        <v>562</v>
      </c>
      <c r="M1381" s="1" t="s">
        <v>44</v>
      </c>
      <c r="N1381" s="2">
        <v>361537</v>
      </c>
      <c r="O1381" s="1" t="s">
        <v>107</v>
      </c>
      <c r="P1381" s="3">
        <v>76.067035200000007</v>
      </c>
      <c r="Q1381" s="22">
        <f t="shared" si="149"/>
        <v>0.53549999999999986</v>
      </c>
      <c r="R1381" s="23">
        <f t="shared" si="150"/>
        <v>35.333137850400007</v>
      </c>
      <c r="S1381" s="4">
        <v>0.1</v>
      </c>
      <c r="T1381" s="3">
        <v>39.259042056000006</v>
      </c>
      <c r="U1381" s="25">
        <f t="shared" si="151"/>
        <v>40.733897349599999</v>
      </c>
      <c r="V1381" s="26" t="str">
        <f t="shared" si="152"/>
        <v>7802220507264108361537</v>
      </c>
      <c r="W1381" s="27">
        <v>43983</v>
      </c>
      <c r="X1381" s="28">
        <v>77</v>
      </c>
      <c r="Y1381" s="47"/>
      <c r="Z1381" s="30">
        <f t="shared" si="153"/>
        <v>0</v>
      </c>
      <c r="AA1381" s="31"/>
      <c r="AB1381" s="32">
        <f t="shared" si="147"/>
        <v>0</v>
      </c>
      <c r="AC1381" s="31"/>
      <c r="AD1381" s="33">
        <f t="shared" si="148"/>
        <v>0</v>
      </c>
    </row>
    <row r="1382" spans="1:30" s="46" customFormat="1" x14ac:dyDescent="0.2">
      <c r="A1382" s="9">
        <v>2021</v>
      </c>
      <c r="B1382" s="1" t="s">
        <v>3</v>
      </c>
      <c r="C1382" s="19" t="s">
        <v>38</v>
      </c>
      <c r="D1382" s="19" t="s">
        <v>413</v>
      </c>
      <c r="E1382" s="19" t="s">
        <v>554</v>
      </c>
      <c r="F1382" s="20">
        <v>78022</v>
      </c>
      <c r="G1382" s="20">
        <v>78022</v>
      </c>
      <c r="H1382" s="20" t="s">
        <v>287</v>
      </c>
      <c r="I1382" s="20" t="s">
        <v>288</v>
      </c>
      <c r="J1382" s="20">
        <v>20507264108</v>
      </c>
      <c r="K1382" s="19" t="s">
        <v>584</v>
      </c>
      <c r="L1382" s="19" t="s">
        <v>562</v>
      </c>
      <c r="M1382" s="1" t="s">
        <v>35</v>
      </c>
      <c r="N1382" s="2">
        <v>361541</v>
      </c>
      <c r="O1382" s="1" t="s">
        <v>36</v>
      </c>
      <c r="P1382" s="3">
        <v>31.07226</v>
      </c>
      <c r="Q1382" s="22">
        <f t="shared" si="149"/>
        <v>0.31792750518996127</v>
      </c>
      <c r="R1382" s="23">
        <f t="shared" si="150"/>
        <v>21.193533897586175</v>
      </c>
      <c r="S1382" s="4">
        <v>6.759639693857572E-2</v>
      </c>
      <c r="T1382" s="3">
        <v>22.73</v>
      </c>
      <c r="U1382" s="25">
        <f t="shared" si="151"/>
        <v>9.8787261024138253</v>
      </c>
      <c r="V1382" s="26" t="str">
        <f t="shared" si="152"/>
        <v>7802220507264108361541</v>
      </c>
      <c r="W1382" s="27">
        <v>43983</v>
      </c>
      <c r="X1382" s="28">
        <v>190</v>
      </c>
      <c r="Y1382" s="47"/>
      <c r="Z1382" s="30">
        <f t="shared" si="153"/>
        <v>0</v>
      </c>
      <c r="AA1382" s="31"/>
      <c r="AB1382" s="32">
        <f t="shared" si="147"/>
        <v>0</v>
      </c>
      <c r="AC1382" s="31"/>
      <c r="AD1382" s="33">
        <f t="shared" si="148"/>
        <v>0</v>
      </c>
    </row>
    <row r="1383" spans="1:30" s="46" customFormat="1" x14ac:dyDescent="0.2">
      <c r="A1383" s="9">
        <v>2021</v>
      </c>
      <c r="B1383" s="1" t="s">
        <v>3</v>
      </c>
      <c r="C1383" s="19" t="s">
        <v>38</v>
      </c>
      <c r="D1383" s="19" t="s">
        <v>413</v>
      </c>
      <c r="E1383" s="19" t="s">
        <v>554</v>
      </c>
      <c r="F1383" s="20">
        <v>78022</v>
      </c>
      <c r="G1383" s="20">
        <v>78022</v>
      </c>
      <c r="H1383" s="20" t="s">
        <v>287</v>
      </c>
      <c r="I1383" s="20" t="s">
        <v>288</v>
      </c>
      <c r="J1383" s="20">
        <v>20507264108</v>
      </c>
      <c r="K1383" s="19" t="s">
        <v>584</v>
      </c>
      <c r="L1383" s="19" t="s">
        <v>562</v>
      </c>
      <c r="M1383" s="1" t="s">
        <v>44</v>
      </c>
      <c r="N1383" s="2">
        <v>361569</v>
      </c>
      <c r="O1383" s="1" t="s">
        <v>64</v>
      </c>
      <c r="P1383" s="3">
        <v>24.49</v>
      </c>
      <c r="Q1383" s="22">
        <f t="shared" si="149"/>
        <v>0.23634136382196802</v>
      </c>
      <c r="R1383" s="23">
        <f t="shared" si="150"/>
        <v>18.702000000000002</v>
      </c>
      <c r="S1383" s="4">
        <v>0.1</v>
      </c>
      <c r="T1383" s="3">
        <v>20.78</v>
      </c>
      <c r="U1383" s="25">
        <f t="shared" si="151"/>
        <v>5.7879999999999967</v>
      </c>
      <c r="V1383" s="26" t="str">
        <f t="shared" si="152"/>
        <v>7802220507264108361569</v>
      </c>
      <c r="W1383" s="27">
        <v>43983</v>
      </c>
      <c r="X1383" s="28">
        <v>354</v>
      </c>
      <c r="Y1383" s="47"/>
      <c r="Z1383" s="30">
        <f t="shared" si="153"/>
        <v>0</v>
      </c>
      <c r="AA1383" s="31"/>
      <c r="AB1383" s="32">
        <f t="shared" si="147"/>
        <v>0</v>
      </c>
      <c r="AC1383" s="31"/>
      <c r="AD1383" s="33">
        <f t="shared" si="148"/>
        <v>0</v>
      </c>
    </row>
    <row r="1384" spans="1:30" s="46" customFormat="1" x14ac:dyDescent="0.2">
      <c r="A1384" s="9">
        <v>2021</v>
      </c>
      <c r="B1384" s="1" t="s">
        <v>3</v>
      </c>
      <c r="C1384" s="19" t="s">
        <v>38</v>
      </c>
      <c r="D1384" s="19" t="s">
        <v>413</v>
      </c>
      <c r="E1384" s="19" t="s">
        <v>554</v>
      </c>
      <c r="F1384" s="20">
        <v>78022</v>
      </c>
      <c r="G1384" s="20">
        <v>78022</v>
      </c>
      <c r="H1384" s="20" t="s">
        <v>287</v>
      </c>
      <c r="I1384" s="20" t="s">
        <v>288</v>
      </c>
      <c r="J1384" s="20">
        <v>20507264108</v>
      </c>
      <c r="K1384" s="19" t="s">
        <v>584</v>
      </c>
      <c r="L1384" s="19" t="s">
        <v>562</v>
      </c>
      <c r="M1384" s="1" t="s">
        <v>35</v>
      </c>
      <c r="N1384" s="2">
        <v>361571</v>
      </c>
      <c r="O1384" s="1" t="s">
        <v>37</v>
      </c>
      <c r="P1384" s="3">
        <v>25.216627835683624</v>
      </c>
      <c r="Q1384" s="22">
        <f t="shared" si="149"/>
        <v>0.1595413139422408</v>
      </c>
      <c r="R1384" s="23">
        <f t="shared" si="150"/>
        <v>21.193533897586175</v>
      </c>
      <c r="S1384" s="4">
        <v>6.759639693857572E-2</v>
      </c>
      <c r="T1384" s="3">
        <v>22.73</v>
      </c>
      <c r="U1384" s="25">
        <f t="shared" si="151"/>
        <v>4.0230939380974498</v>
      </c>
      <c r="V1384" s="26" t="str">
        <f t="shared" si="152"/>
        <v>7802220507264108361571</v>
      </c>
      <c r="W1384" s="27">
        <v>43983</v>
      </c>
      <c r="X1384" s="28">
        <v>190</v>
      </c>
      <c r="Y1384" s="47"/>
      <c r="Z1384" s="30">
        <f t="shared" si="153"/>
        <v>0</v>
      </c>
      <c r="AA1384" s="31"/>
      <c r="AB1384" s="32">
        <f t="shared" si="147"/>
        <v>0</v>
      </c>
      <c r="AC1384" s="31"/>
      <c r="AD1384" s="33">
        <f t="shared" si="148"/>
        <v>0</v>
      </c>
    </row>
    <row r="1385" spans="1:30" s="46" customFormat="1" x14ac:dyDescent="0.2">
      <c r="A1385" s="9">
        <v>2021</v>
      </c>
      <c r="B1385" s="1" t="s">
        <v>3</v>
      </c>
      <c r="C1385" s="19" t="s">
        <v>38</v>
      </c>
      <c r="D1385" s="19" t="s">
        <v>413</v>
      </c>
      <c r="E1385" s="19" t="s">
        <v>554</v>
      </c>
      <c r="F1385" s="20">
        <v>78022</v>
      </c>
      <c r="G1385" s="20">
        <v>78022</v>
      </c>
      <c r="H1385" s="20" t="s">
        <v>287</v>
      </c>
      <c r="I1385" s="20" t="s">
        <v>288</v>
      </c>
      <c r="J1385" s="20">
        <v>20507264108</v>
      </c>
      <c r="K1385" s="19" t="s">
        <v>584</v>
      </c>
      <c r="L1385" s="19" t="s">
        <v>562</v>
      </c>
      <c r="M1385" s="1" t="s">
        <v>74</v>
      </c>
      <c r="N1385" s="2">
        <v>370042</v>
      </c>
      <c r="O1385" s="1" t="s">
        <v>90</v>
      </c>
      <c r="P1385" s="3">
        <v>121</v>
      </c>
      <c r="Q1385" s="22">
        <f t="shared" si="149"/>
        <v>0.31570247933884299</v>
      </c>
      <c r="R1385" s="23">
        <f t="shared" si="150"/>
        <v>82.8</v>
      </c>
      <c r="S1385" s="4">
        <v>0.08</v>
      </c>
      <c r="T1385" s="3">
        <v>90</v>
      </c>
      <c r="U1385" s="25">
        <f t="shared" si="151"/>
        <v>38.200000000000003</v>
      </c>
      <c r="V1385" s="26" t="str">
        <f t="shared" si="152"/>
        <v>7802220507264108370042</v>
      </c>
      <c r="W1385" s="27">
        <v>43983</v>
      </c>
      <c r="X1385" s="28">
        <v>30</v>
      </c>
      <c r="Y1385" s="47"/>
      <c r="Z1385" s="30">
        <f t="shared" si="153"/>
        <v>0</v>
      </c>
      <c r="AA1385" s="31"/>
      <c r="AB1385" s="32">
        <f t="shared" si="147"/>
        <v>0</v>
      </c>
      <c r="AC1385" s="31"/>
      <c r="AD1385" s="33">
        <f t="shared" si="148"/>
        <v>0</v>
      </c>
    </row>
    <row r="1386" spans="1:30" s="46" customFormat="1" x14ac:dyDescent="0.2">
      <c r="A1386" s="9">
        <v>2021</v>
      </c>
      <c r="B1386" s="1" t="s">
        <v>3</v>
      </c>
      <c r="C1386" s="19" t="s">
        <v>38</v>
      </c>
      <c r="D1386" s="19" t="s">
        <v>413</v>
      </c>
      <c r="E1386" s="19" t="s">
        <v>554</v>
      </c>
      <c r="F1386" s="20">
        <v>78022</v>
      </c>
      <c r="G1386" s="20">
        <v>78022</v>
      </c>
      <c r="H1386" s="20" t="s">
        <v>287</v>
      </c>
      <c r="I1386" s="20" t="s">
        <v>288</v>
      </c>
      <c r="J1386" s="20">
        <v>20507264108</v>
      </c>
      <c r="K1386" s="19" t="s">
        <v>584</v>
      </c>
      <c r="L1386" s="19" t="s">
        <v>562</v>
      </c>
      <c r="M1386" s="1" t="s">
        <v>74</v>
      </c>
      <c r="N1386" s="2">
        <v>370045</v>
      </c>
      <c r="O1386" s="1" t="s">
        <v>127</v>
      </c>
      <c r="P1386" s="3">
        <v>186.35806803744001</v>
      </c>
      <c r="Q1386" s="22">
        <f t="shared" si="149"/>
        <v>0.24793811464152538</v>
      </c>
      <c r="R1386" s="23">
        <f t="shared" si="150"/>
        <v>140.15280000000001</v>
      </c>
      <c r="S1386" s="4">
        <v>0.08</v>
      </c>
      <c r="T1386" s="3">
        <v>152.34</v>
      </c>
      <c r="U1386" s="25">
        <f t="shared" si="151"/>
        <v>46.205268037439993</v>
      </c>
      <c r="V1386" s="26" t="str">
        <f t="shared" si="152"/>
        <v>7802220507264108370045</v>
      </c>
      <c r="W1386" s="27">
        <v>43983</v>
      </c>
      <c r="X1386" s="28">
        <v>50</v>
      </c>
      <c r="Y1386" s="47"/>
      <c r="Z1386" s="30">
        <f t="shared" si="153"/>
        <v>0</v>
      </c>
      <c r="AA1386" s="31"/>
      <c r="AB1386" s="32">
        <f t="shared" si="147"/>
        <v>0</v>
      </c>
      <c r="AC1386" s="31"/>
      <c r="AD1386" s="33">
        <f t="shared" si="148"/>
        <v>0</v>
      </c>
    </row>
    <row r="1387" spans="1:30" s="46" customFormat="1" hidden="1" x14ac:dyDescent="0.2">
      <c r="A1387" s="9">
        <v>2021</v>
      </c>
      <c r="B1387" s="1" t="s">
        <v>3</v>
      </c>
      <c r="C1387" s="19" t="s">
        <v>38</v>
      </c>
      <c r="D1387" s="19" t="s">
        <v>413</v>
      </c>
      <c r="E1387" s="19" t="s">
        <v>554</v>
      </c>
      <c r="F1387" s="20">
        <v>78022</v>
      </c>
      <c r="G1387" s="20">
        <v>78022</v>
      </c>
      <c r="H1387" s="20" t="s">
        <v>32</v>
      </c>
      <c r="I1387" s="20" t="s">
        <v>59</v>
      </c>
      <c r="J1387" s="20">
        <v>20515318179</v>
      </c>
      <c r="K1387" s="19" t="s">
        <v>238</v>
      </c>
      <c r="L1387" s="19"/>
      <c r="M1387" s="1" t="s">
        <v>35</v>
      </c>
      <c r="N1387" s="2">
        <v>360374</v>
      </c>
      <c r="O1387" s="1" t="s">
        <v>133</v>
      </c>
      <c r="P1387" s="3">
        <v>39.363948000000001</v>
      </c>
      <c r="Q1387" s="22">
        <f t="shared" si="149"/>
        <v>5.0095280077089965E-2</v>
      </c>
      <c r="R1387" s="23">
        <f t="shared" si="150"/>
        <v>37.391999999999996</v>
      </c>
      <c r="S1387" s="4">
        <v>0.05</v>
      </c>
      <c r="T1387" s="3">
        <v>39.36</v>
      </c>
      <c r="U1387" s="25">
        <f t="shared" si="151"/>
        <v>1.9719480000000047</v>
      </c>
      <c r="V1387" s="26" t="str">
        <f t="shared" si="152"/>
        <v>7802220515318179360374</v>
      </c>
      <c r="W1387" s="27">
        <v>43831</v>
      </c>
      <c r="X1387" s="28"/>
      <c r="Y1387" s="47"/>
      <c r="Z1387" s="30">
        <f t="shared" si="153"/>
        <v>0</v>
      </c>
      <c r="AA1387" s="31"/>
      <c r="AB1387" s="32">
        <f t="shared" si="147"/>
        <v>0</v>
      </c>
      <c r="AC1387" s="31"/>
      <c r="AD1387" s="33">
        <f t="shared" si="148"/>
        <v>0</v>
      </c>
    </row>
    <row r="1388" spans="1:30" s="46" customFormat="1" hidden="1" x14ac:dyDescent="0.2">
      <c r="A1388" s="9">
        <v>2021</v>
      </c>
      <c r="B1388" s="1" t="s">
        <v>3</v>
      </c>
      <c r="C1388" s="19" t="s">
        <v>38</v>
      </c>
      <c r="D1388" s="19" t="s">
        <v>413</v>
      </c>
      <c r="E1388" s="19" t="s">
        <v>554</v>
      </c>
      <c r="F1388" s="20">
        <v>78022</v>
      </c>
      <c r="G1388" s="20">
        <v>78022</v>
      </c>
      <c r="H1388" s="20" t="s">
        <v>32</v>
      </c>
      <c r="I1388" s="20" t="s">
        <v>59</v>
      </c>
      <c r="J1388" s="20">
        <v>20515318179</v>
      </c>
      <c r="K1388" s="19" t="s">
        <v>238</v>
      </c>
      <c r="L1388" s="19"/>
      <c r="M1388" s="1" t="s">
        <v>48</v>
      </c>
      <c r="N1388" s="2">
        <v>360442</v>
      </c>
      <c r="O1388" s="1" t="s">
        <v>80</v>
      </c>
      <c r="P1388" s="3">
        <v>39.148668000000001</v>
      </c>
      <c r="Q1388" s="22">
        <f t="shared" si="149"/>
        <v>4.9967677061196647E-2</v>
      </c>
      <c r="R1388" s="23">
        <f t="shared" si="150"/>
        <v>37.192499999999995</v>
      </c>
      <c r="S1388" s="4">
        <v>0.05</v>
      </c>
      <c r="T1388" s="3">
        <v>39.15</v>
      </c>
      <c r="U1388" s="25">
        <f t="shared" si="151"/>
        <v>1.9561680000000052</v>
      </c>
      <c r="V1388" s="26" t="str">
        <f t="shared" si="152"/>
        <v>7802220515318179360442</v>
      </c>
      <c r="W1388" s="27">
        <v>43831</v>
      </c>
      <c r="X1388" s="28"/>
      <c r="Y1388" s="47"/>
      <c r="Z1388" s="30">
        <f t="shared" si="153"/>
        <v>0</v>
      </c>
      <c r="AA1388" s="31"/>
      <c r="AB1388" s="32">
        <f t="shared" si="147"/>
        <v>0</v>
      </c>
      <c r="AC1388" s="31"/>
      <c r="AD1388" s="33">
        <f t="shared" si="148"/>
        <v>0</v>
      </c>
    </row>
    <row r="1389" spans="1:30" s="46" customFormat="1" hidden="1" x14ac:dyDescent="0.2">
      <c r="A1389" s="9">
        <v>2021</v>
      </c>
      <c r="B1389" s="1" t="s">
        <v>3</v>
      </c>
      <c r="C1389" s="35" t="s">
        <v>38</v>
      </c>
      <c r="D1389" s="35" t="s">
        <v>413</v>
      </c>
      <c r="E1389" s="35" t="s">
        <v>554</v>
      </c>
      <c r="F1389" s="36">
        <v>78022</v>
      </c>
      <c r="G1389" s="36">
        <v>78022</v>
      </c>
      <c r="H1389" s="36" t="s">
        <v>32</v>
      </c>
      <c r="I1389" s="36" t="s">
        <v>59</v>
      </c>
      <c r="J1389" s="36">
        <v>20515318179</v>
      </c>
      <c r="K1389" s="35" t="s">
        <v>238</v>
      </c>
      <c r="L1389" s="35"/>
      <c r="M1389" s="10" t="s">
        <v>44</v>
      </c>
      <c r="N1389" s="37">
        <v>360546</v>
      </c>
      <c r="O1389" s="10" t="s">
        <v>383</v>
      </c>
      <c r="P1389" s="38">
        <v>135.52000000000001</v>
      </c>
      <c r="Q1389" s="39">
        <f t="shared" si="149"/>
        <v>0</v>
      </c>
      <c r="R1389" s="40">
        <f t="shared" si="150"/>
        <v>136.059</v>
      </c>
      <c r="S1389" s="41">
        <v>0.05</v>
      </c>
      <c r="T1389" s="38">
        <v>143.22</v>
      </c>
      <c r="U1389" s="42">
        <f t="shared" si="151"/>
        <v>0</v>
      </c>
      <c r="V1389" s="43" t="str">
        <f t="shared" si="152"/>
        <v>7802220515318179360546</v>
      </c>
      <c r="W1389" s="44">
        <v>43831</v>
      </c>
      <c r="X1389" s="45"/>
      <c r="Y1389" s="47"/>
      <c r="Z1389" s="30">
        <f t="shared" si="153"/>
        <v>0</v>
      </c>
      <c r="AA1389" s="31"/>
      <c r="AB1389" s="32">
        <f t="shared" si="147"/>
        <v>0</v>
      </c>
      <c r="AC1389" s="31"/>
      <c r="AD1389" s="33">
        <f t="shared" si="148"/>
        <v>0</v>
      </c>
    </row>
    <row r="1390" spans="1:30" s="46" customFormat="1" hidden="1" x14ac:dyDescent="0.2">
      <c r="A1390" s="9">
        <v>2021</v>
      </c>
      <c r="B1390" s="1" t="s">
        <v>3</v>
      </c>
      <c r="C1390" s="19" t="s">
        <v>38</v>
      </c>
      <c r="D1390" s="19" t="s">
        <v>413</v>
      </c>
      <c r="E1390" s="19" t="s">
        <v>554</v>
      </c>
      <c r="F1390" s="20">
        <v>78022</v>
      </c>
      <c r="G1390" s="20">
        <v>78022</v>
      </c>
      <c r="H1390" s="20" t="s">
        <v>32</v>
      </c>
      <c r="I1390" s="20" t="s">
        <v>59</v>
      </c>
      <c r="J1390" s="20">
        <v>20515318179</v>
      </c>
      <c r="K1390" s="19" t="s">
        <v>238</v>
      </c>
      <c r="L1390" s="19"/>
      <c r="M1390" s="1" t="s">
        <v>81</v>
      </c>
      <c r="N1390" s="2">
        <v>360664</v>
      </c>
      <c r="O1390" s="1" t="s">
        <v>82</v>
      </c>
      <c r="P1390" s="3">
        <v>53.640241199999998</v>
      </c>
      <c r="Q1390" s="22">
        <f t="shared" si="149"/>
        <v>5.0004271792871813E-2</v>
      </c>
      <c r="R1390" s="23">
        <f t="shared" si="150"/>
        <v>50.957999999999998</v>
      </c>
      <c r="S1390" s="4">
        <v>0.05</v>
      </c>
      <c r="T1390" s="3">
        <v>53.64</v>
      </c>
      <c r="U1390" s="25">
        <f t="shared" si="151"/>
        <v>2.6822412</v>
      </c>
      <c r="V1390" s="26" t="str">
        <f t="shared" si="152"/>
        <v>7802220515318179360664</v>
      </c>
      <c r="W1390" s="27">
        <v>43831</v>
      </c>
      <c r="X1390" s="28"/>
      <c r="Y1390" s="47"/>
      <c r="Z1390" s="30">
        <f t="shared" si="153"/>
        <v>0</v>
      </c>
      <c r="AA1390" s="31"/>
      <c r="AB1390" s="32">
        <f t="shared" si="147"/>
        <v>0</v>
      </c>
      <c r="AC1390" s="31"/>
      <c r="AD1390" s="33">
        <f t="shared" si="148"/>
        <v>0</v>
      </c>
    </row>
    <row r="1391" spans="1:30" s="46" customFormat="1" hidden="1" x14ac:dyDescent="0.2">
      <c r="A1391" s="9">
        <v>2021</v>
      </c>
      <c r="B1391" s="1" t="s">
        <v>3</v>
      </c>
      <c r="C1391" s="19" t="s">
        <v>38</v>
      </c>
      <c r="D1391" s="19" t="s">
        <v>413</v>
      </c>
      <c r="E1391" s="19" t="s">
        <v>554</v>
      </c>
      <c r="F1391" s="20">
        <v>78022</v>
      </c>
      <c r="G1391" s="20">
        <v>78022</v>
      </c>
      <c r="H1391" s="20" t="s">
        <v>32</v>
      </c>
      <c r="I1391" s="20" t="s">
        <v>59</v>
      </c>
      <c r="J1391" s="20">
        <v>20515318179</v>
      </c>
      <c r="K1391" s="19" t="s">
        <v>238</v>
      </c>
      <c r="L1391" s="19"/>
      <c r="M1391" s="1" t="s">
        <v>48</v>
      </c>
      <c r="N1391" s="2">
        <v>360883</v>
      </c>
      <c r="O1391" s="1" t="s">
        <v>190</v>
      </c>
      <c r="P1391" s="3">
        <v>53.021241000000003</v>
      </c>
      <c r="Q1391" s="22">
        <f t="shared" si="149"/>
        <v>5.0022235428250461E-2</v>
      </c>
      <c r="R1391" s="23">
        <f t="shared" si="150"/>
        <v>50.369</v>
      </c>
      <c r="S1391" s="4">
        <v>0.05</v>
      </c>
      <c r="T1391" s="3">
        <v>53.02</v>
      </c>
      <c r="U1391" s="25">
        <f t="shared" si="151"/>
        <v>2.6522410000000036</v>
      </c>
      <c r="V1391" s="26" t="str">
        <f t="shared" si="152"/>
        <v>7802220515318179360883</v>
      </c>
      <c r="W1391" s="27">
        <v>43831</v>
      </c>
      <c r="X1391" s="28"/>
      <c r="Y1391" s="47"/>
      <c r="Z1391" s="30">
        <f t="shared" si="153"/>
        <v>0</v>
      </c>
      <c r="AA1391" s="31"/>
      <c r="AB1391" s="32">
        <f t="shared" si="147"/>
        <v>0</v>
      </c>
      <c r="AC1391" s="31"/>
      <c r="AD1391" s="33">
        <f t="shared" si="148"/>
        <v>0</v>
      </c>
    </row>
    <row r="1392" spans="1:30" s="46" customFormat="1" hidden="1" x14ac:dyDescent="0.2">
      <c r="A1392" s="9">
        <v>2021</v>
      </c>
      <c r="B1392" s="1" t="s">
        <v>3</v>
      </c>
      <c r="C1392" s="19" t="s">
        <v>38</v>
      </c>
      <c r="D1392" s="19" t="s">
        <v>413</v>
      </c>
      <c r="E1392" s="19" t="s">
        <v>554</v>
      </c>
      <c r="F1392" s="20">
        <v>78022</v>
      </c>
      <c r="G1392" s="20">
        <v>78022</v>
      </c>
      <c r="H1392" s="20" t="s">
        <v>32</v>
      </c>
      <c r="I1392" s="20" t="s">
        <v>59</v>
      </c>
      <c r="J1392" s="20">
        <v>20515318179</v>
      </c>
      <c r="K1392" s="19" t="s">
        <v>238</v>
      </c>
      <c r="L1392" s="19"/>
      <c r="M1392" s="1" t="s">
        <v>48</v>
      </c>
      <c r="N1392" s="2">
        <v>360970</v>
      </c>
      <c r="O1392" s="1" t="s">
        <v>68</v>
      </c>
      <c r="P1392" s="3">
        <v>36.393084000000002</v>
      </c>
      <c r="Q1392" s="22">
        <f t="shared" si="149"/>
        <v>5.0080504306807438E-2</v>
      </c>
      <c r="R1392" s="23">
        <f t="shared" si="150"/>
        <v>34.570499999999996</v>
      </c>
      <c r="S1392" s="4">
        <v>0.05</v>
      </c>
      <c r="T1392" s="3">
        <v>36.39</v>
      </c>
      <c r="U1392" s="25">
        <f t="shared" si="151"/>
        <v>1.8225840000000062</v>
      </c>
      <c r="V1392" s="26" t="str">
        <f t="shared" si="152"/>
        <v>7802220515318179360970</v>
      </c>
      <c r="W1392" s="27">
        <v>43831</v>
      </c>
      <c r="X1392" s="28"/>
      <c r="Y1392" s="47"/>
      <c r="Z1392" s="30">
        <f t="shared" si="153"/>
        <v>0</v>
      </c>
      <c r="AA1392" s="31"/>
      <c r="AB1392" s="32">
        <f t="shared" si="147"/>
        <v>0</v>
      </c>
      <c r="AC1392" s="31"/>
      <c r="AD1392" s="33">
        <f t="shared" si="148"/>
        <v>0</v>
      </c>
    </row>
    <row r="1393" spans="1:30" s="46" customFormat="1" hidden="1" x14ac:dyDescent="0.2">
      <c r="A1393" s="9">
        <v>2021</v>
      </c>
      <c r="B1393" s="1" t="s">
        <v>3</v>
      </c>
      <c r="C1393" s="19" t="s">
        <v>38</v>
      </c>
      <c r="D1393" s="19" t="s">
        <v>413</v>
      </c>
      <c r="E1393" s="19" t="s">
        <v>554</v>
      </c>
      <c r="F1393" s="20">
        <v>78022</v>
      </c>
      <c r="G1393" s="20">
        <v>78022</v>
      </c>
      <c r="H1393" s="20" t="s">
        <v>32</v>
      </c>
      <c r="I1393" s="20" t="s">
        <v>59</v>
      </c>
      <c r="J1393" s="20">
        <v>20515318179</v>
      </c>
      <c r="K1393" s="19" t="s">
        <v>238</v>
      </c>
      <c r="L1393" s="19"/>
      <c r="M1393" s="1" t="s">
        <v>44</v>
      </c>
      <c r="N1393" s="2">
        <v>361342</v>
      </c>
      <c r="O1393" s="1" t="s">
        <v>564</v>
      </c>
      <c r="P1393" s="3">
        <v>12.435212978775301</v>
      </c>
      <c r="Q1393" s="22">
        <f t="shared" si="149"/>
        <v>5.0016270717428091E-2</v>
      </c>
      <c r="R1393" s="23">
        <f t="shared" si="150"/>
        <v>11.81325</v>
      </c>
      <c r="S1393" s="4">
        <v>0.05</v>
      </c>
      <c r="T1393" s="3">
        <v>12.435</v>
      </c>
      <c r="U1393" s="25">
        <f t="shared" si="151"/>
        <v>0.62196297877530071</v>
      </c>
      <c r="V1393" s="26" t="str">
        <f t="shared" si="152"/>
        <v>7802220515318179361342</v>
      </c>
      <c r="W1393" s="27">
        <v>43831</v>
      </c>
      <c r="X1393" s="28"/>
      <c r="Y1393" s="47"/>
      <c r="Z1393" s="30">
        <f t="shared" si="153"/>
        <v>0</v>
      </c>
      <c r="AA1393" s="31"/>
      <c r="AB1393" s="32">
        <f t="shared" si="147"/>
        <v>0</v>
      </c>
      <c r="AC1393" s="31"/>
      <c r="AD1393" s="33">
        <f t="shared" si="148"/>
        <v>0</v>
      </c>
    </row>
    <row r="1394" spans="1:30" s="46" customFormat="1" hidden="1" x14ac:dyDescent="0.2">
      <c r="A1394" s="9">
        <v>2021</v>
      </c>
      <c r="B1394" s="1" t="s">
        <v>3</v>
      </c>
      <c r="C1394" s="19" t="s">
        <v>38</v>
      </c>
      <c r="D1394" s="19" t="s">
        <v>413</v>
      </c>
      <c r="E1394" s="19" t="s">
        <v>554</v>
      </c>
      <c r="F1394" s="20">
        <v>78022</v>
      </c>
      <c r="G1394" s="20">
        <v>78022</v>
      </c>
      <c r="H1394" s="20" t="s">
        <v>32</v>
      </c>
      <c r="I1394" s="20" t="s">
        <v>59</v>
      </c>
      <c r="J1394" s="20">
        <v>20515318179</v>
      </c>
      <c r="K1394" s="19" t="s">
        <v>238</v>
      </c>
      <c r="L1394" s="19"/>
      <c r="M1394" s="1" t="s">
        <v>44</v>
      </c>
      <c r="N1394" s="2">
        <v>361360</v>
      </c>
      <c r="O1394" s="1" t="s">
        <v>239</v>
      </c>
      <c r="P1394" s="3">
        <v>21.388068000000001</v>
      </c>
      <c r="Q1394" s="22">
        <f t="shared" si="149"/>
        <v>4.9914185797426902E-2</v>
      </c>
      <c r="R1394" s="23">
        <f t="shared" si="150"/>
        <v>20.320499999999999</v>
      </c>
      <c r="S1394" s="4">
        <v>0.05</v>
      </c>
      <c r="T1394" s="3">
        <v>21.39</v>
      </c>
      <c r="U1394" s="25">
        <f t="shared" si="151"/>
        <v>1.0675680000000014</v>
      </c>
      <c r="V1394" s="26" t="str">
        <f t="shared" si="152"/>
        <v>7802220515318179361360</v>
      </c>
      <c r="W1394" s="27">
        <v>43831</v>
      </c>
      <c r="X1394" s="28"/>
      <c r="Y1394" s="47"/>
      <c r="Z1394" s="30">
        <f t="shared" si="153"/>
        <v>0</v>
      </c>
      <c r="AA1394" s="31"/>
      <c r="AB1394" s="32">
        <f t="shared" si="147"/>
        <v>0</v>
      </c>
      <c r="AC1394" s="31"/>
      <c r="AD1394" s="33">
        <f t="shared" si="148"/>
        <v>0</v>
      </c>
    </row>
    <row r="1395" spans="1:30" s="46" customFormat="1" hidden="1" x14ac:dyDescent="0.2">
      <c r="A1395" s="9">
        <v>2021</v>
      </c>
      <c r="B1395" s="1" t="s">
        <v>3</v>
      </c>
      <c r="C1395" s="19" t="s">
        <v>38</v>
      </c>
      <c r="D1395" s="19" t="s">
        <v>413</v>
      </c>
      <c r="E1395" s="19" t="s">
        <v>554</v>
      </c>
      <c r="F1395" s="20">
        <v>78022</v>
      </c>
      <c r="G1395" s="20">
        <v>78022</v>
      </c>
      <c r="H1395" s="20" t="s">
        <v>32</v>
      </c>
      <c r="I1395" s="20" t="s">
        <v>59</v>
      </c>
      <c r="J1395" s="20">
        <v>20515318179</v>
      </c>
      <c r="K1395" s="19" t="s">
        <v>238</v>
      </c>
      <c r="L1395" s="19"/>
      <c r="M1395" s="1" t="s">
        <v>35</v>
      </c>
      <c r="N1395" s="2">
        <v>361377</v>
      </c>
      <c r="O1395" s="1" t="s">
        <v>83</v>
      </c>
      <c r="P1395" s="3">
        <v>53.654772600000001</v>
      </c>
      <c r="Q1395" s="22">
        <f t="shared" si="149"/>
        <v>5.0084502641243311E-2</v>
      </c>
      <c r="R1395" s="23">
        <f t="shared" si="150"/>
        <v>50.967499999999994</v>
      </c>
      <c r="S1395" s="4">
        <v>0.05</v>
      </c>
      <c r="T1395" s="3">
        <v>53.65</v>
      </c>
      <c r="U1395" s="25">
        <f t="shared" si="151"/>
        <v>2.6872726000000071</v>
      </c>
      <c r="V1395" s="26" t="str">
        <f t="shared" si="152"/>
        <v>7802220515318179361377</v>
      </c>
      <c r="W1395" s="27">
        <v>43831</v>
      </c>
      <c r="X1395" s="28"/>
      <c r="Y1395" s="47"/>
      <c r="Z1395" s="30">
        <f t="shared" si="153"/>
        <v>0</v>
      </c>
      <c r="AA1395" s="31"/>
      <c r="AB1395" s="32">
        <f t="shared" si="147"/>
        <v>0</v>
      </c>
      <c r="AC1395" s="31"/>
      <c r="AD1395" s="33">
        <f t="shared" si="148"/>
        <v>0</v>
      </c>
    </row>
    <row r="1396" spans="1:30" s="46" customFormat="1" hidden="1" x14ac:dyDescent="0.2">
      <c r="A1396" s="9">
        <v>2021</v>
      </c>
      <c r="B1396" s="1" t="s">
        <v>3</v>
      </c>
      <c r="C1396" s="19" t="s">
        <v>38</v>
      </c>
      <c r="D1396" s="19" t="s">
        <v>413</v>
      </c>
      <c r="E1396" s="19" t="s">
        <v>554</v>
      </c>
      <c r="F1396" s="20">
        <v>78022</v>
      </c>
      <c r="G1396" s="20">
        <v>78022</v>
      </c>
      <c r="H1396" s="20" t="s">
        <v>32</v>
      </c>
      <c r="I1396" s="20" t="s">
        <v>59</v>
      </c>
      <c r="J1396" s="20">
        <v>20515318179</v>
      </c>
      <c r="K1396" s="19" t="s">
        <v>238</v>
      </c>
      <c r="L1396" s="19"/>
      <c r="M1396" s="1" t="s">
        <v>35</v>
      </c>
      <c r="N1396" s="2">
        <v>361421</v>
      </c>
      <c r="O1396" s="1" t="s">
        <v>224</v>
      </c>
      <c r="P1396" s="3">
        <v>84.14</v>
      </c>
      <c r="Q1396" s="22">
        <f t="shared" si="149"/>
        <v>5.0000000000000044E-2</v>
      </c>
      <c r="R1396" s="23">
        <f t="shared" si="150"/>
        <v>79.932999999999993</v>
      </c>
      <c r="S1396" s="4">
        <v>0.05</v>
      </c>
      <c r="T1396" s="3">
        <v>84.14</v>
      </c>
      <c r="U1396" s="25">
        <f t="shared" si="151"/>
        <v>4.2070000000000078</v>
      </c>
      <c r="V1396" s="26" t="str">
        <f t="shared" si="152"/>
        <v>7802220515318179361421</v>
      </c>
      <c r="W1396" s="27">
        <v>43831</v>
      </c>
      <c r="X1396" s="28"/>
      <c r="Y1396" s="47"/>
      <c r="Z1396" s="30">
        <f t="shared" si="153"/>
        <v>0</v>
      </c>
      <c r="AA1396" s="31"/>
      <c r="AB1396" s="32">
        <f t="shared" si="147"/>
        <v>0</v>
      </c>
      <c r="AC1396" s="31"/>
      <c r="AD1396" s="33">
        <f t="shared" si="148"/>
        <v>0</v>
      </c>
    </row>
    <row r="1397" spans="1:30" s="46" customFormat="1" hidden="1" x14ac:dyDescent="0.2">
      <c r="A1397" s="9">
        <v>2021</v>
      </c>
      <c r="B1397" s="1" t="s">
        <v>3</v>
      </c>
      <c r="C1397" s="19" t="s">
        <v>38</v>
      </c>
      <c r="D1397" s="19" t="s">
        <v>413</v>
      </c>
      <c r="E1397" s="19" t="s">
        <v>554</v>
      </c>
      <c r="F1397" s="20">
        <v>78022</v>
      </c>
      <c r="G1397" s="20">
        <v>78022</v>
      </c>
      <c r="H1397" s="20" t="s">
        <v>32</v>
      </c>
      <c r="I1397" s="20" t="s">
        <v>59</v>
      </c>
      <c r="J1397" s="20">
        <v>20515318179</v>
      </c>
      <c r="K1397" s="19" t="s">
        <v>238</v>
      </c>
      <c r="L1397" s="19"/>
      <c r="M1397" s="1" t="s">
        <v>35</v>
      </c>
      <c r="N1397" s="2">
        <v>361444</v>
      </c>
      <c r="O1397" s="1" t="s">
        <v>54</v>
      </c>
      <c r="P1397" s="3">
        <v>29.02</v>
      </c>
      <c r="Q1397" s="22">
        <f t="shared" si="149"/>
        <v>5.0000000000000044E-2</v>
      </c>
      <c r="R1397" s="23">
        <f t="shared" si="150"/>
        <v>27.568999999999999</v>
      </c>
      <c r="S1397" s="4">
        <v>0.05</v>
      </c>
      <c r="T1397" s="3">
        <v>29.02</v>
      </c>
      <c r="U1397" s="25">
        <f t="shared" si="151"/>
        <v>1.4510000000000005</v>
      </c>
      <c r="V1397" s="26" t="str">
        <f t="shared" si="152"/>
        <v>7802220515318179361444</v>
      </c>
      <c r="W1397" s="27">
        <v>43831</v>
      </c>
      <c r="X1397" s="28"/>
      <c r="Y1397" s="47"/>
      <c r="Z1397" s="30">
        <f t="shared" si="153"/>
        <v>0</v>
      </c>
      <c r="AA1397" s="31"/>
      <c r="AB1397" s="32">
        <f t="shared" si="147"/>
        <v>0</v>
      </c>
      <c r="AC1397" s="31"/>
      <c r="AD1397" s="33">
        <f t="shared" si="148"/>
        <v>0</v>
      </c>
    </row>
    <row r="1398" spans="1:30" s="46" customFormat="1" hidden="1" x14ac:dyDescent="0.2">
      <c r="A1398" s="9">
        <v>2021</v>
      </c>
      <c r="B1398" s="1" t="s">
        <v>3</v>
      </c>
      <c r="C1398" s="19" t="s">
        <v>38</v>
      </c>
      <c r="D1398" s="19" t="s">
        <v>413</v>
      </c>
      <c r="E1398" s="19" t="s">
        <v>554</v>
      </c>
      <c r="F1398" s="20">
        <v>78022</v>
      </c>
      <c r="G1398" s="20">
        <v>78022</v>
      </c>
      <c r="H1398" s="20" t="s">
        <v>32</v>
      </c>
      <c r="I1398" s="20" t="s">
        <v>59</v>
      </c>
      <c r="J1398" s="20">
        <v>20515318179</v>
      </c>
      <c r="K1398" s="19" t="s">
        <v>238</v>
      </c>
      <c r="L1398" s="19"/>
      <c r="M1398" s="1" t="s">
        <v>86</v>
      </c>
      <c r="N1398" s="2">
        <v>361445</v>
      </c>
      <c r="O1398" s="1" t="s">
        <v>87</v>
      </c>
      <c r="P1398" s="3">
        <v>96</v>
      </c>
      <c r="Q1398" s="22">
        <f t="shared" si="149"/>
        <v>5.0000000000000155E-2</v>
      </c>
      <c r="R1398" s="23">
        <f t="shared" si="150"/>
        <v>91.199999999999989</v>
      </c>
      <c r="S1398" s="4">
        <v>0.05</v>
      </c>
      <c r="T1398" s="3">
        <v>96</v>
      </c>
      <c r="U1398" s="25">
        <f t="shared" si="151"/>
        <v>4.8000000000000114</v>
      </c>
      <c r="V1398" s="26" t="str">
        <f t="shared" si="152"/>
        <v>7802220515318179361445</v>
      </c>
      <c r="W1398" s="27">
        <v>43831</v>
      </c>
      <c r="X1398" s="28"/>
      <c r="Y1398" s="47"/>
      <c r="Z1398" s="30">
        <f t="shared" si="153"/>
        <v>0</v>
      </c>
      <c r="AA1398" s="31"/>
      <c r="AB1398" s="32">
        <f t="shared" si="147"/>
        <v>0</v>
      </c>
      <c r="AC1398" s="31"/>
      <c r="AD1398" s="33">
        <f t="shared" si="148"/>
        <v>0</v>
      </c>
    </row>
    <row r="1399" spans="1:30" s="46" customFormat="1" hidden="1" x14ac:dyDescent="0.2">
      <c r="A1399" s="9">
        <v>2021</v>
      </c>
      <c r="B1399" s="1" t="s">
        <v>3</v>
      </c>
      <c r="C1399" s="19" t="s">
        <v>38</v>
      </c>
      <c r="D1399" s="19" t="s">
        <v>413</v>
      </c>
      <c r="E1399" s="19" t="s">
        <v>554</v>
      </c>
      <c r="F1399" s="20">
        <v>78022</v>
      </c>
      <c r="G1399" s="20">
        <v>78022</v>
      </c>
      <c r="H1399" s="20" t="s">
        <v>32</v>
      </c>
      <c r="I1399" s="20" t="s">
        <v>59</v>
      </c>
      <c r="J1399" s="20">
        <v>20515318179</v>
      </c>
      <c r="K1399" s="19" t="s">
        <v>238</v>
      </c>
      <c r="L1399" s="19"/>
      <c r="M1399" s="1" t="s">
        <v>44</v>
      </c>
      <c r="N1399" s="2">
        <v>361531</v>
      </c>
      <c r="O1399" s="1" t="s">
        <v>72</v>
      </c>
      <c r="P1399" s="3">
        <v>111.5301096</v>
      </c>
      <c r="Q1399" s="22">
        <f t="shared" si="149"/>
        <v>5.0000933559559702E-2</v>
      </c>
      <c r="R1399" s="23">
        <f t="shared" si="150"/>
        <v>105.95349999999999</v>
      </c>
      <c r="S1399" s="4">
        <v>0.05</v>
      </c>
      <c r="T1399" s="3">
        <v>111.53</v>
      </c>
      <c r="U1399" s="25">
        <f t="shared" si="151"/>
        <v>5.5766096000000118</v>
      </c>
      <c r="V1399" s="26" t="str">
        <f t="shared" si="152"/>
        <v>7802220515318179361531</v>
      </c>
      <c r="W1399" s="27">
        <v>43831</v>
      </c>
      <c r="X1399" s="28"/>
      <c r="Y1399" s="47"/>
      <c r="Z1399" s="30">
        <f t="shared" si="153"/>
        <v>0</v>
      </c>
      <c r="AA1399" s="31"/>
      <c r="AB1399" s="32">
        <f t="shared" si="147"/>
        <v>0</v>
      </c>
      <c r="AC1399" s="31"/>
      <c r="AD1399" s="33">
        <f t="shared" si="148"/>
        <v>0</v>
      </c>
    </row>
    <row r="1400" spans="1:30" s="46" customFormat="1" hidden="1" x14ac:dyDescent="0.2">
      <c r="A1400" s="9">
        <v>2021</v>
      </c>
      <c r="B1400" s="1" t="s">
        <v>3</v>
      </c>
      <c r="C1400" s="19" t="s">
        <v>38</v>
      </c>
      <c r="D1400" s="19" t="s">
        <v>413</v>
      </c>
      <c r="E1400" s="19" t="s">
        <v>554</v>
      </c>
      <c r="F1400" s="20">
        <v>78022</v>
      </c>
      <c r="G1400" s="20">
        <v>78022</v>
      </c>
      <c r="H1400" s="20" t="s">
        <v>32</v>
      </c>
      <c r="I1400" s="20" t="s">
        <v>59</v>
      </c>
      <c r="J1400" s="20">
        <v>20515318179</v>
      </c>
      <c r="K1400" s="19" t="s">
        <v>238</v>
      </c>
      <c r="L1400" s="19"/>
      <c r="M1400" s="1" t="s">
        <v>44</v>
      </c>
      <c r="N1400" s="2">
        <v>361532</v>
      </c>
      <c r="O1400" s="1" t="s">
        <v>45</v>
      </c>
      <c r="P1400" s="3">
        <v>24.870425957550601</v>
      </c>
      <c r="Q1400" s="22">
        <f t="shared" si="149"/>
        <v>5.0016270717428091E-2</v>
      </c>
      <c r="R1400" s="23">
        <f t="shared" si="150"/>
        <v>23.6265</v>
      </c>
      <c r="S1400" s="4">
        <v>0.05</v>
      </c>
      <c r="T1400" s="3">
        <v>24.87</v>
      </c>
      <c r="U1400" s="25">
        <f t="shared" si="151"/>
        <v>1.2439259575506014</v>
      </c>
      <c r="V1400" s="26" t="str">
        <f t="shared" si="152"/>
        <v>7802220515318179361532</v>
      </c>
      <c r="W1400" s="27">
        <v>43831</v>
      </c>
      <c r="X1400" s="28"/>
      <c r="Y1400" s="47"/>
      <c r="Z1400" s="30">
        <f t="shared" si="153"/>
        <v>0</v>
      </c>
      <c r="AA1400" s="31"/>
      <c r="AB1400" s="32">
        <f t="shared" si="147"/>
        <v>0</v>
      </c>
      <c r="AC1400" s="31"/>
      <c r="AD1400" s="33">
        <f t="shared" si="148"/>
        <v>0</v>
      </c>
    </row>
    <row r="1401" spans="1:30" s="46" customFormat="1" hidden="1" x14ac:dyDescent="0.2">
      <c r="A1401" s="9">
        <v>2021</v>
      </c>
      <c r="B1401" s="1" t="s">
        <v>3</v>
      </c>
      <c r="C1401" s="19" t="s">
        <v>38</v>
      </c>
      <c r="D1401" s="19" t="s">
        <v>413</v>
      </c>
      <c r="E1401" s="19" t="s">
        <v>554</v>
      </c>
      <c r="F1401" s="20">
        <v>78022</v>
      </c>
      <c r="G1401" s="20">
        <v>78022</v>
      </c>
      <c r="H1401" s="20" t="s">
        <v>32</v>
      </c>
      <c r="I1401" s="20" t="s">
        <v>59</v>
      </c>
      <c r="J1401" s="20">
        <v>20515318179</v>
      </c>
      <c r="K1401" s="19" t="s">
        <v>238</v>
      </c>
      <c r="L1401" s="19"/>
      <c r="M1401" s="1" t="s">
        <v>44</v>
      </c>
      <c r="N1401" s="2">
        <v>361533</v>
      </c>
      <c r="O1401" s="1" t="s">
        <v>120</v>
      </c>
      <c r="P1401" s="3">
        <v>69.356111760000005</v>
      </c>
      <c r="Q1401" s="22">
        <f t="shared" si="149"/>
        <v>4.9946741132017691E-2</v>
      </c>
      <c r="R1401" s="23">
        <f t="shared" si="150"/>
        <v>65.891999999999996</v>
      </c>
      <c r="S1401" s="4">
        <v>0.05</v>
      </c>
      <c r="T1401" s="3">
        <v>69.36</v>
      </c>
      <c r="U1401" s="25">
        <f t="shared" si="151"/>
        <v>3.4641117600000086</v>
      </c>
      <c r="V1401" s="26" t="str">
        <f t="shared" si="152"/>
        <v>7802220515318179361533</v>
      </c>
      <c r="W1401" s="27">
        <v>43831</v>
      </c>
      <c r="X1401" s="28"/>
      <c r="Y1401" s="47"/>
      <c r="Z1401" s="30">
        <f t="shared" si="153"/>
        <v>0</v>
      </c>
      <c r="AA1401" s="31"/>
      <c r="AB1401" s="32">
        <f t="shared" si="147"/>
        <v>0</v>
      </c>
      <c r="AC1401" s="31"/>
      <c r="AD1401" s="33">
        <f t="shared" si="148"/>
        <v>0</v>
      </c>
    </row>
    <row r="1402" spans="1:30" s="46" customFormat="1" hidden="1" x14ac:dyDescent="0.2">
      <c r="A1402" s="9">
        <v>2021</v>
      </c>
      <c r="B1402" s="1" t="s">
        <v>3</v>
      </c>
      <c r="C1402" s="19" t="s">
        <v>38</v>
      </c>
      <c r="D1402" s="19" t="s">
        <v>413</v>
      </c>
      <c r="E1402" s="19" t="s">
        <v>554</v>
      </c>
      <c r="F1402" s="20">
        <v>78022</v>
      </c>
      <c r="G1402" s="20">
        <v>78022</v>
      </c>
      <c r="H1402" s="20" t="s">
        <v>32</v>
      </c>
      <c r="I1402" s="20" t="s">
        <v>59</v>
      </c>
      <c r="J1402" s="20">
        <v>20515318179</v>
      </c>
      <c r="K1402" s="19" t="s">
        <v>238</v>
      </c>
      <c r="L1402" s="19"/>
      <c r="M1402" s="1" t="s">
        <v>44</v>
      </c>
      <c r="N1402" s="2">
        <v>361535</v>
      </c>
      <c r="O1402" s="1" t="s">
        <v>63</v>
      </c>
      <c r="P1402" s="3">
        <v>40.678559999999997</v>
      </c>
      <c r="Q1402" s="22">
        <f t="shared" si="149"/>
        <v>4.996637049099073E-2</v>
      </c>
      <c r="R1402" s="23">
        <f t="shared" si="150"/>
        <v>38.646000000000001</v>
      </c>
      <c r="S1402" s="4">
        <v>0.05</v>
      </c>
      <c r="T1402" s="3">
        <v>40.68</v>
      </c>
      <c r="U1402" s="25">
        <f t="shared" si="151"/>
        <v>2.0325599999999966</v>
      </c>
      <c r="V1402" s="26" t="str">
        <f t="shared" si="152"/>
        <v>7802220515318179361535</v>
      </c>
      <c r="W1402" s="27">
        <v>43831</v>
      </c>
      <c r="X1402" s="28"/>
      <c r="Y1402" s="47"/>
      <c r="Z1402" s="30">
        <f t="shared" si="153"/>
        <v>0</v>
      </c>
      <c r="AA1402" s="31"/>
      <c r="AB1402" s="32">
        <f t="shared" si="147"/>
        <v>0</v>
      </c>
      <c r="AC1402" s="31"/>
      <c r="AD1402" s="33">
        <f t="shared" si="148"/>
        <v>0</v>
      </c>
    </row>
    <row r="1403" spans="1:30" s="46" customFormat="1" hidden="1" x14ac:dyDescent="0.2">
      <c r="A1403" s="9">
        <v>2021</v>
      </c>
      <c r="B1403" s="1" t="s">
        <v>3</v>
      </c>
      <c r="C1403" s="19" t="s">
        <v>38</v>
      </c>
      <c r="D1403" s="19" t="s">
        <v>413</v>
      </c>
      <c r="E1403" s="19" t="s">
        <v>554</v>
      </c>
      <c r="F1403" s="20">
        <v>78022</v>
      </c>
      <c r="G1403" s="20">
        <v>78022</v>
      </c>
      <c r="H1403" s="20" t="s">
        <v>32</v>
      </c>
      <c r="I1403" s="20" t="s">
        <v>59</v>
      </c>
      <c r="J1403" s="20">
        <v>20515318179</v>
      </c>
      <c r="K1403" s="19" t="s">
        <v>238</v>
      </c>
      <c r="L1403" s="19"/>
      <c r="M1403" s="1" t="s">
        <v>35</v>
      </c>
      <c r="N1403" s="2">
        <v>361540</v>
      </c>
      <c r="O1403" s="1" t="s">
        <v>73</v>
      </c>
      <c r="P1403" s="3">
        <v>51.192744407999996</v>
      </c>
      <c r="Q1403" s="22">
        <f t="shared" si="149"/>
        <v>5.060764836813747E-2</v>
      </c>
      <c r="R1403" s="23">
        <f t="shared" si="150"/>
        <v>48.601999999999997</v>
      </c>
      <c r="S1403" s="4">
        <v>0.05</v>
      </c>
      <c r="T1403" s="3">
        <v>51.16</v>
      </c>
      <c r="U1403" s="25">
        <f t="shared" si="151"/>
        <v>2.5907444079999991</v>
      </c>
      <c r="V1403" s="26" t="str">
        <f t="shared" si="152"/>
        <v>7802220515318179361540</v>
      </c>
      <c r="W1403" s="27">
        <v>43831</v>
      </c>
      <c r="X1403" s="28"/>
      <c r="Y1403" s="47"/>
      <c r="Z1403" s="30">
        <f t="shared" si="153"/>
        <v>0</v>
      </c>
      <c r="AA1403" s="31"/>
      <c r="AB1403" s="32">
        <f t="shared" si="147"/>
        <v>0</v>
      </c>
      <c r="AC1403" s="31"/>
      <c r="AD1403" s="33">
        <f t="shared" si="148"/>
        <v>0</v>
      </c>
    </row>
    <row r="1404" spans="1:30" s="46" customFormat="1" hidden="1" x14ac:dyDescent="0.2">
      <c r="A1404" s="9">
        <v>2021</v>
      </c>
      <c r="B1404" s="1" t="s">
        <v>3</v>
      </c>
      <c r="C1404" s="19" t="s">
        <v>38</v>
      </c>
      <c r="D1404" s="19" t="s">
        <v>413</v>
      </c>
      <c r="E1404" s="19" t="s">
        <v>554</v>
      </c>
      <c r="F1404" s="20">
        <v>78022</v>
      </c>
      <c r="G1404" s="20">
        <v>78022</v>
      </c>
      <c r="H1404" s="20" t="s">
        <v>32</v>
      </c>
      <c r="I1404" s="20" t="s">
        <v>59</v>
      </c>
      <c r="J1404" s="20">
        <v>20515318179</v>
      </c>
      <c r="K1404" s="19" t="s">
        <v>238</v>
      </c>
      <c r="L1404" s="19"/>
      <c r="M1404" s="1" t="s">
        <v>35</v>
      </c>
      <c r="N1404" s="2">
        <v>361541</v>
      </c>
      <c r="O1404" s="1" t="s">
        <v>36</v>
      </c>
      <c r="P1404" s="3">
        <v>31.07226</v>
      </c>
      <c r="Q1404" s="22">
        <f t="shared" si="149"/>
        <v>5.00690970016342E-2</v>
      </c>
      <c r="R1404" s="23">
        <f t="shared" si="150"/>
        <v>29.516500000000001</v>
      </c>
      <c r="S1404" s="4">
        <v>0.05</v>
      </c>
      <c r="T1404" s="3">
        <v>31.07</v>
      </c>
      <c r="U1404" s="25">
        <f t="shared" si="151"/>
        <v>1.5557599999999994</v>
      </c>
      <c r="V1404" s="26" t="str">
        <f t="shared" si="152"/>
        <v>7802220515318179361541</v>
      </c>
      <c r="W1404" s="27">
        <v>43831</v>
      </c>
      <c r="X1404" s="28"/>
      <c r="Y1404" s="47"/>
      <c r="Z1404" s="30">
        <f t="shared" si="153"/>
        <v>0</v>
      </c>
      <c r="AA1404" s="31"/>
      <c r="AB1404" s="32">
        <f t="shared" si="147"/>
        <v>0</v>
      </c>
      <c r="AC1404" s="31"/>
      <c r="AD1404" s="33">
        <f t="shared" si="148"/>
        <v>0</v>
      </c>
    </row>
    <row r="1405" spans="1:30" s="46" customFormat="1" hidden="1" x14ac:dyDescent="0.2">
      <c r="A1405" s="9">
        <v>2021</v>
      </c>
      <c r="B1405" s="1" t="s">
        <v>3</v>
      </c>
      <c r="C1405" s="35" t="s">
        <v>38</v>
      </c>
      <c r="D1405" s="35" t="s">
        <v>413</v>
      </c>
      <c r="E1405" s="35" t="s">
        <v>554</v>
      </c>
      <c r="F1405" s="36">
        <v>78022</v>
      </c>
      <c r="G1405" s="36">
        <v>78022</v>
      </c>
      <c r="H1405" s="36" t="s">
        <v>32</v>
      </c>
      <c r="I1405" s="36" t="s">
        <v>59</v>
      </c>
      <c r="J1405" s="36">
        <v>20515318179</v>
      </c>
      <c r="K1405" s="35" t="s">
        <v>238</v>
      </c>
      <c r="L1405" s="35"/>
      <c r="M1405" s="10" t="s">
        <v>44</v>
      </c>
      <c r="N1405" s="37">
        <v>361569</v>
      </c>
      <c r="O1405" s="10" t="s">
        <v>64</v>
      </c>
      <c r="P1405" s="38">
        <v>24.49</v>
      </c>
      <c r="Q1405" s="39">
        <f t="shared" si="149"/>
        <v>0</v>
      </c>
      <c r="R1405" s="40">
        <f t="shared" si="150"/>
        <v>38.646000000000001</v>
      </c>
      <c r="S1405" s="41">
        <v>0.05</v>
      </c>
      <c r="T1405" s="38">
        <v>40.68</v>
      </c>
      <c r="U1405" s="42">
        <f t="shared" si="151"/>
        <v>0</v>
      </c>
      <c r="V1405" s="43" t="str">
        <f t="shared" si="152"/>
        <v>7802220515318179361569</v>
      </c>
      <c r="W1405" s="44">
        <v>43831</v>
      </c>
      <c r="X1405" s="45"/>
      <c r="Y1405" s="47"/>
      <c r="Z1405" s="30">
        <f t="shared" si="153"/>
        <v>0</v>
      </c>
      <c r="AA1405" s="31"/>
      <c r="AB1405" s="32">
        <f t="shared" si="147"/>
        <v>0</v>
      </c>
      <c r="AC1405" s="31"/>
      <c r="AD1405" s="33">
        <f t="shared" si="148"/>
        <v>0</v>
      </c>
    </row>
    <row r="1406" spans="1:30" s="46" customFormat="1" hidden="1" x14ac:dyDescent="0.2">
      <c r="A1406" s="9">
        <v>2021</v>
      </c>
      <c r="B1406" s="1" t="s">
        <v>3</v>
      </c>
      <c r="C1406" s="35" t="s">
        <v>38</v>
      </c>
      <c r="D1406" s="35" t="s">
        <v>413</v>
      </c>
      <c r="E1406" s="35" t="s">
        <v>554</v>
      </c>
      <c r="F1406" s="36">
        <v>78022</v>
      </c>
      <c r="G1406" s="36">
        <v>78022</v>
      </c>
      <c r="H1406" s="36" t="s">
        <v>32</v>
      </c>
      <c r="I1406" s="36" t="s">
        <v>59</v>
      </c>
      <c r="J1406" s="36">
        <v>20515318179</v>
      </c>
      <c r="K1406" s="35" t="s">
        <v>238</v>
      </c>
      <c r="L1406" s="35"/>
      <c r="M1406" s="10" t="s">
        <v>35</v>
      </c>
      <c r="N1406" s="37">
        <v>361571</v>
      </c>
      <c r="O1406" s="10" t="s">
        <v>37</v>
      </c>
      <c r="P1406" s="38">
        <v>25.216627835683624</v>
      </c>
      <c r="Q1406" s="39">
        <f t="shared" si="149"/>
        <v>0</v>
      </c>
      <c r="R1406" s="40">
        <f t="shared" si="150"/>
        <v>29.516500000000001</v>
      </c>
      <c r="S1406" s="41">
        <v>0.05</v>
      </c>
      <c r="T1406" s="38">
        <v>31.07</v>
      </c>
      <c r="U1406" s="42">
        <f t="shared" si="151"/>
        <v>0</v>
      </c>
      <c r="V1406" s="43" t="str">
        <f t="shared" si="152"/>
        <v>7802220515318179361571</v>
      </c>
      <c r="W1406" s="44">
        <v>43831</v>
      </c>
      <c r="X1406" s="45"/>
      <c r="Y1406" s="47"/>
      <c r="Z1406" s="30">
        <f t="shared" si="153"/>
        <v>0</v>
      </c>
      <c r="AA1406" s="31"/>
      <c r="AB1406" s="32">
        <f t="shared" si="147"/>
        <v>0</v>
      </c>
      <c r="AC1406" s="31"/>
      <c r="AD1406" s="33">
        <f t="shared" si="148"/>
        <v>0</v>
      </c>
    </row>
    <row r="1407" spans="1:30" s="46" customFormat="1" hidden="1" x14ac:dyDescent="0.2">
      <c r="A1407" s="9">
        <v>2021</v>
      </c>
      <c r="B1407" s="1" t="s">
        <v>3</v>
      </c>
      <c r="C1407" s="19" t="s">
        <v>38</v>
      </c>
      <c r="D1407" s="19" t="s">
        <v>413</v>
      </c>
      <c r="E1407" s="19" t="s">
        <v>554</v>
      </c>
      <c r="F1407" s="20">
        <v>78022</v>
      </c>
      <c r="G1407" s="20">
        <v>78022</v>
      </c>
      <c r="H1407" s="20" t="s">
        <v>32</v>
      </c>
      <c r="I1407" s="20" t="s">
        <v>59</v>
      </c>
      <c r="J1407" s="20">
        <v>20515318179</v>
      </c>
      <c r="K1407" s="19" t="s">
        <v>238</v>
      </c>
      <c r="L1407" s="19"/>
      <c r="M1407" s="1" t="s">
        <v>74</v>
      </c>
      <c r="N1407" s="2">
        <v>370039</v>
      </c>
      <c r="O1407" s="1" t="s">
        <v>195</v>
      </c>
      <c r="P1407" s="3">
        <v>93.740446800000015</v>
      </c>
      <c r="Q1407" s="22">
        <f t="shared" si="149"/>
        <v>5.0207215355410728E-2</v>
      </c>
      <c r="R1407" s="23">
        <f t="shared" si="150"/>
        <v>89.033999999999992</v>
      </c>
      <c r="S1407" s="4">
        <v>0.05</v>
      </c>
      <c r="T1407" s="3">
        <v>93.72</v>
      </c>
      <c r="U1407" s="25">
        <f t="shared" si="151"/>
        <v>4.7064468000000232</v>
      </c>
      <c r="V1407" s="26" t="str">
        <f t="shared" si="152"/>
        <v>7802220515318179370039</v>
      </c>
      <c r="W1407" s="27">
        <v>43831</v>
      </c>
      <c r="X1407" s="28"/>
      <c r="Y1407" s="47"/>
      <c r="Z1407" s="30">
        <f t="shared" si="153"/>
        <v>0</v>
      </c>
      <c r="AA1407" s="31"/>
      <c r="AB1407" s="32">
        <f t="shared" si="147"/>
        <v>0</v>
      </c>
      <c r="AC1407" s="31"/>
      <c r="AD1407" s="33">
        <f t="shared" si="148"/>
        <v>0</v>
      </c>
    </row>
    <row r="1408" spans="1:30" s="46" customFormat="1" hidden="1" x14ac:dyDescent="0.2">
      <c r="A1408" s="9">
        <v>2021</v>
      </c>
      <c r="B1408" s="1" t="s">
        <v>3</v>
      </c>
      <c r="C1408" s="19" t="s">
        <v>38</v>
      </c>
      <c r="D1408" s="19" t="s">
        <v>413</v>
      </c>
      <c r="E1408" s="19" t="s">
        <v>554</v>
      </c>
      <c r="F1408" s="20">
        <v>78022</v>
      </c>
      <c r="G1408" s="20">
        <v>78022</v>
      </c>
      <c r="H1408" s="20" t="s">
        <v>32</v>
      </c>
      <c r="I1408" s="20" t="s">
        <v>59</v>
      </c>
      <c r="J1408" s="20">
        <v>20515318179</v>
      </c>
      <c r="K1408" s="19" t="s">
        <v>238</v>
      </c>
      <c r="L1408" s="19"/>
      <c r="M1408" s="1" t="s">
        <v>74</v>
      </c>
      <c r="N1408" s="2">
        <v>370040</v>
      </c>
      <c r="O1408" s="1" t="s">
        <v>89</v>
      </c>
      <c r="P1408" s="3">
        <v>173.88983664</v>
      </c>
      <c r="Q1408" s="22">
        <f t="shared" si="149"/>
        <v>4.9999107526909059E-2</v>
      </c>
      <c r="R1408" s="23">
        <f t="shared" si="150"/>
        <v>165.19549999999998</v>
      </c>
      <c r="S1408" s="4">
        <v>0.05</v>
      </c>
      <c r="T1408" s="3">
        <v>173.89</v>
      </c>
      <c r="U1408" s="25">
        <f t="shared" si="151"/>
        <v>8.6943366400000173</v>
      </c>
      <c r="V1408" s="26" t="str">
        <f t="shared" si="152"/>
        <v>7802220515318179370040</v>
      </c>
      <c r="W1408" s="27">
        <v>43831</v>
      </c>
      <c r="X1408" s="28"/>
      <c r="Y1408" s="47"/>
      <c r="Z1408" s="30">
        <f t="shared" si="153"/>
        <v>0</v>
      </c>
      <c r="AA1408" s="31"/>
      <c r="AB1408" s="32">
        <f t="shared" si="147"/>
        <v>0</v>
      </c>
      <c r="AC1408" s="31"/>
      <c r="AD1408" s="33">
        <f t="shared" si="148"/>
        <v>0</v>
      </c>
    </row>
    <row r="1409" spans="1:30" s="46" customFormat="1" hidden="1" x14ac:dyDescent="0.2">
      <c r="A1409" s="9">
        <v>2021</v>
      </c>
      <c r="B1409" s="1" t="s">
        <v>3</v>
      </c>
      <c r="C1409" s="19" t="s">
        <v>38</v>
      </c>
      <c r="D1409" s="19" t="s">
        <v>413</v>
      </c>
      <c r="E1409" s="19" t="s">
        <v>554</v>
      </c>
      <c r="F1409" s="20">
        <v>78022</v>
      </c>
      <c r="G1409" s="20">
        <v>78022</v>
      </c>
      <c r="H1409" s="20" t="s">
        <v>32</v>
      </c>
      <c r="I1409" s="20" t="s">
        <v>59</v>
      </c>
      <c r="J1409" s="20">
        <v>20515318179</v>
      </c>
      <c r="K1409" s="19" t="s">
        <v>238</v>
      </c>
      <c r="L1409" s="19"/>
      <c r="M1409" s="1" t="s">
        <v>74</v>
      </c>
      <c r="N1409" s="2">
        <v>371439</v>
      </c>
      <c r="O1409" s="1" t="s">
        <v>102</v>
      </c>
      <c r="P1409" s="3">
        <v>137.69</v>
      </c>
      <c r="Q1409" s="22">
        <f t="shared" si="149"/>
        <v>1.1845449923741702E-2</v>
      </c>
      <c r="R1409" s="23">
        <f t="shared" si="150"/>
        <v>136.059</v>
      </c>
      <c r="S1409" s="4">
        <v>0.05</v>
      </c>
      <c r="T1409" s="3">
        <v>143.22</v>
      </c>
      <c r="U1409" s="25">
        <f t="shared" si="151"/>
        <v>1.6310000000000002</v>
      </c>
      <c r="V1409" s="26" t="str">
        <f t="shared" si="152"/>
        <v>7802220515318179371439</v>
      </c>
      <c r="W1409" s="27">
        <v>43831</v>
      </c>
      <c r="X1409" s="28"/>
      <c r="Y1409" s="47"/>
      <c r="Z1409" s="30">
        <f t="shared" si="153"/>
        <v>0</v>
      </c>
      <c r="AA1409" s="31"/>
      <c r="AB1409" s="32">
        <f t="shared" si="147"/>
        <v>0</v>
      </c>
      <c r="AC1409" s="31"/>
      <c r="AD1409" s="33">
        <f t="shared" si="148"/>
        <v>0</v>
      </c>
    </row>
    <row r="1410" spans="1:30" s="46" customFormat="1" hidden="1" x14ac:dyDescent="0.2">
      <c r="A1410" s="9">
        <v>2021</v>
      </c>
      <c r="B1410" s="1" t="s">
        <v>3</v>
      </c>
      <c r="C1410" s="19" t="s">
        <v>38</v>
      </c>
      <c r="D1410" s="19" t="s">
        <v>413</v>
      </c>
      <c r="E1410" s="19" t="s">
        <v>554</v>
      </c>
      <c r="F1410" s="20">
        <v>78022</v>
      </c>
      <c r="G1410" s="20">
        <v>78022</v>
      </c>
      <c r="H1410" s="20" t="s">
        <v>32</v>
      </c>
      <c r="I1410" s="20" t="s">
        <v>59</v>
      </c>
      <c r="J1410" s="20">
        <v>20517958817</v>
      </c>
      <c r="K1410" s="19" t="s">
        <v>585</v>
      </c>
      <c r="L1410" s="19"/>
      <c r="M1410" s="1" t="s">
        <v>48</v>
      </c>
      <c r="N1410" s="2">
        <v>360883</v>
      </c>
      <c r="O1410" s="1" t="s">
        <v>190</v>
      </c>
      <c r="P1410" s="3">
        <v>53.021241000000003</v>
      </c>
      <c r="Q1410" s="22">
        <f t="shared" si="149"/>
        <v>9.4249793210234301E-2</v>
      </c>
      <c r="R1410" s="23">
        <f t="shared" si="150"/>
        <v>48.024000000000008</v>
      </c>
      <c r="S1410" s="4">
        <v>0.08</v>
      </c>
      <c r="T1410" s="3">
        <v>52.2</v>
      </c>
      <c r="U1410" s="25">
        <f t="shared" si="151"/>
        <v>4.9972409999999954</v>
      </c>
      <c r="V1410" s="26" t="str">
        <f t="shared" si="152"/>
        <v>7802220517958817360883</v>
      </c>
      <c r="W1410" s="27">
        <v>43831</v>
      </c>
      <c r="X1410" s="28"/>
      <c r="Y1410" s="47"/>
      <c r="Z1410" s="30">
        <f t="shared" si="153"/>
        <v>0</v>
      </c>
      <c r="AA1410" s="31"/>
      <c r="AB1410" s="32">
        <f t="shared" si="147"/>
        <v>0</v>
      </c>
      <c r="AC1410" s="31"/>
      <c r="AD1410" s="33">
        <f t="shared" si="148"/>
        <v>0</v>
      </c>
    </row>
    <row r="1411" spans="1:30" s="46" customFormat="1" hidden="1" x14ac:dyDescent="0.2">
      <c r="A1411" s="9">
        <v>2021</v>
      </c>
      <c r="B1411" s="1" t="s">
        <v>3</v>
      </c>
      <c r="C1411" s="19" t="s">
        <v>38</v>
      </c>
      <c r="D1411" s="19" t="s">
        <v>413</v>
      </c>
      <c r="E1411" s="19" t="s">
        <v>554</v>
      </c>
      <c r="F1411" s="20">
        <v>78022</v>
      </c>
      <c r="G1411" s="20">
        <v>78022</v>
      </c>
      <c r="H1411" s="20" t="s">
        <v>32</v>
      </c>
      <c r="I1411" s="20" t="s">
        <v>59</v>
      </c>
      <c r="J1411" s="20">
        <v>20517958817</v>
      </c>
      <c r="K1411" s="19" t="s">
        <v>585</v>
      </c>
      <c r="L1411" s="19"/>
      <c r="M1411" s="1" t="s">
        <v>44</v>
      </c>
      <c r="N1411" s="2">
        <v>361530</v>
      </c>
      <c r="O1411" s="1" t="s">
        <v>192</v>
      </c>
      <c r="P1411" s="3">
        <v>114.948756</v>
      </c>
      <c r="Q1411" s="22">
        <f t="shared" si="149"/>
        <v>9.9990260007685516E-2</v>
      </c>
      <c r="R1411" s="23">
        <f t="shared" si="150"/>
        <v>103.455</v>
      </c>
      <c r="S1411" s="4">
        <v>0.1</v>
      </c>
      <c r="T1411" s="3">
        <v>114.95</v>
      </c>
      <c r="U1411" s="25">
        <f t="shared" si="151"/>
        <v>11.493756000000005</v>
      </c>
      <c r="V1411" s="26" t="str">
        <f t="shared" si="152"/>
        <v>7802220517958817361530</v>
      </c>
      <c r="W1411" s="27">
        <v>43831</v>
      </c>
      <c r="X1411" s="28"/>
      <c r="Y1411" s="47"/>
      <c r="Z1411" s="30">
        <f t="shared" si="153"/>
        <v>0</v>
      </c>
      <c r="AA1411" s="31"/>
      <c r="AB1411" s="32">
        <f t="shared" ref="AB1411:AB1474" si="154">IFERROR(AA1411*U1411,0)</f>
        <v>0</v>
      </c>
      <c r="AC1411" s="31"/>
      <c r="AD1411" s="33">
        <f t="shared" ref="AD1411:AD1474" si="155">IFERROR(Z1411-AB1411,0)</f>
        <v>0</v>
      </c>
    </row>
    <row r="1412" spans="1:30" s="46" customFormat="1" hidden="1" x14ac:dyDescent="0.2">
      <c r="A1412" s="9">
        <v>2021</v>
      </c>
      <c r="B1412" s="1" t="s">
        <v>3</v>
      </c>
      <c r="C1412" s="19" t="s">
        <v>38</v>
      </c>
      <c r="D1412" s="19" t="s">
        <v>413</v>
      </c>
      <c r="E1412" s="19" t="s">
        <v>554</v>
      </c>
      <c r="F1412" s="20">
        <v>78022</v>
      </c>
      <c r="G1412" s="20">
        <v>78022</v>
      </c>
      <c r="H1412" s="20" t="s">
        <v>32</v>
      </c>
      <c r="I1412" s="20" t="s">
        <v>379</v>
      </c>
      <c r="J1412" s="20">
        <v>20520588486</v>
      </c>
      <c r="K1412" s="19" t="s">
        <v>586</v>
      </c>
      <c r="L1412" s="19"/>
      <c r="M1412" s="1" t="s">
        <v>35</v>
      </c>
      <c r="N1412" s="2">
        <v>361541</v>
      </c>
      <c r="O1412" s="1" t="s">
        <v>36</v>
      </c>
      <c r="P1412" s="3">
        <v>31.07226</v>
      </c>
      <c r="Q1412" s="22">
        <f t="shared" si="149"/>
        <v>0.10006546031733765</v>
      </c>
      <c r="R1412" s="23">
        <f t="shared" si="150"/>
        <v>27.963000000000001</v>
      </c>
      <c r="S1412" s="4">
        <v>0.1</v>
      </c>
      <c r="T1412" s="3">
        <v>31.07</v>
      </c>
      <c r="U1412" s="25">
        <f t="shared" si="151"/>
        <v>3.109259999999999</v>
      </c>
      <c r="V1412" s="26" t="str">
        <f t="shared" si="152"/>
        <v>7802220520588486361541</v>
      </c>
      <c r="W1412" s="27">
        <v>43831</v>
      </c>
      <c r="X1412" s="28"/>
      <c r="Y1412" s="47"/>
      <c r="Z1412" s="30">
        <f t="shared" si="153"/>
        <v>0</v>
      </c>
      <c r="AA1412" s="31"/>
      <c r="AB1412" s="32">
        <f t="shared" si="154"/>
        <v>0</v>
      </c>
      <c r="AC1412" s="31"/>
      <c r="AD1412" s="33">
        <f t="shared" si="155"/>
        <v>0</v>
      </c>
    </row>
    <row r="1413" spans="1:30" s="46" customFormat="1" hidden="1" x14ac:dyDescent="0.2">
      <c r="A1413" s="9">
        <v>2021</v>
      </c>
      <c r="B1413" s="1" t="s">
        <v>3</v>
      </c>
      <c r="C1413" s="35" t="s">
        <v>38</v>
      </c>
      <c r="D1413" s="35" t="s">
        <v>413</v>
      </c>
      <c r="E1413" s="35" t="s">
        <v>554</v>
      </c>
      <c r="F1413" s="36">
        <v>78022</v>
      </c>
      <c r="G1413" s="36">
        <v>78022</v>
      </c>
      <c r="H1413" s="36" t="s">
        <v>32</v>
      </c>
      <c r="I1413" s="36" t="s">
        <v>379</v>
      </c>
      <c r="J1413" s="36">
        <v>20520588486</v>
      </c>
      <c r="K1413" s="35" t="s">
        <v>586</v>
      </c>
      <c r="L1413" s="35"/>
      <c r="M1413" s="10" t="s">
        <v>35</v>
      </c>
      <c r="N1413" s="37">
        <v>361571</v>
      </c>
      <c r="O1413" s="10" t="s">
        <v>37</v>
      </c>
      <c r="P1413" s="38">
        <v>25.216627835683624</v>
      </c>
      <c r="Q1413" s="39">
        <f t="shared" si="149"/>
        <v>0</v>
      </c>
      <c r="R1413" s="40">
        <f t="shared" si="150"/>
        <v>27.963000000000001</v>
      </c>
      <c r="S1413" s="41">
        <v>0.1</v>
      </c>
      <c r="T1413" s="38">
        <v>31.07</v>
      </c>
      <c r="U1413" s="42">
        <f t="shared" si="151"/>
        <v>0</v>
      </c>
      <c r="V1413" s="43" t="str">
        <f t="shared" si="152"/>
        <v>7802220520588486361571</v>
      </c>
      <c r="W1413" s="44">
        <v>43831</v>
      </c>
      <c r="X1413" s="45"/>
      <c r="Y1413" s="47"/>
      <c r="Z1413" s="30">
        <f t="shared" si="153"/>
        <v>0</v>
      </c>
      <c r="AA1413" s="31"/>
      <c r="AB1413" s="32">
        <f t="shared" si="154"/>
        <v>0</v>
      </c>
      <c r="AC1413" s="31"/>
      <c r="AD1413" s="33">
        <f t="shared" si="155"/>
        <v>0</v>
      </c>
    </row>
    <row r="1414" spans="1:30" s="46" customFormat="1" hidden="1" x14ac:dyDescent="0.2">
      <c r="A1414" s="9">
        <v>2021</v>
      </c>
      <c r="B1414" s="1" t="s">
        <v>3</v>
      </c>
      <c r="C1414" s="19" t="s">
        <v>38</v>
      </c>
      <c r="D1414" s="19" t="s">
        <v>413</v>
      </c>
      <c r="E1414" s="19" t="s">
        <v>554</v>
      </c>
      <c r="F1414" s="20">
        <v>78022</v>
      </c>
      <c r="G1414" s="20">
        <v>78022</v>
      </c>
      <c r="H1414" s="20" t="s">
        <v>32</v>
      </c>
      <c r="I1414" s="20" t="s">
        <v>59</v>
      </c>
      <c r="J1414" s="20">
        <v>20537901943</v>
      </c>
      <c r="K1414" s="19" t="s">
        <v>587</v>
      </c>
      <c r="L1414" s="19"/>
      <c r="M1414" s="1" t="s">
        <v>48</v>
      </c>
      <c r="N1414" s="2">
        <v>360442</v>
      </c>
      <c r="O1414" s="1" t="s">
        <v>80</v>
      </c>
      <c r="P1414" s="3">
        <v>39.148668000000001</v>
      </c>
      <c r="Q1414" s="22">
        <f t="shared" si="149"/>
        <v>9.9969378268502052E-2</v>
      </c>
      <c r="R1414" s="23">
        <f t="shared" si="150"/>
        <v>35.234999999999999</v>
      </c>
      <c r="S1414" s="4">
        <v>0.1</v>
      </c>
      <c r="T1414" s="3">
        <v>39.15</v>
      </c>
      <c r="U1414" s="25">
        <f t="shared" si="151"/>
        <v>3.9136680000000013</v>
      </c>
      <c r="V1414" s="26" t="str">
        <f t="shared" si="152"/>
        <v>7802220537901943360442</v>
      </c>
      <c r="W1414" s="27">
        <v>43831</v>
      </c>
      <c r="X1414" s="28"/>
      <c r="Y1414" s="47"/>
      <c r="Z1414" s="30">
        <f t="shared" si="153"/>
        <v>0</v>
      </c>
      <c r="AA1414" s="31"/>
      <c r="AB1414" s="32">
        <f t="shared" si="154"/>
        <v>0</v>
      </c>
      <c r="AC1414" s="31"/>
      <c r="AD1414" s="33">
        <f t="shared" si="155"/>
        <v>0</v>
      </c>
    </row>
    <row r="1415" spans="1:30" s="46" customFormat="1" hidden="1" x14ac:dyDescent="0.2">
      <c r="A1415" s="9">
        <v>2021</v>
      </c>
      <c r="B1415" s="1" t="s">
        <v>3</v>
      </c>
      <c r="C1415" s="19" t="s">
        <v>38</v>
      </c>
      <c r="D1415" s="19" t="s">
        <v>413</v>
      </c>
      <c r="E1415" s="19" t="s">
        <v>554</v>
      </c>
      <c r="F1415" s="20">
        <v>78022</v>
      </c>
      <c r="G1415" s="20">
        <v>78022</v>
      </c>
      <c r="H1415" s="20" t="s">
        <v>32</v>
      </c>
      <c r="I1415" s="20" t="s">
        <v>59</v>
      </c>
      <c r="J1415" s="20">
        <v>20537901943</v>
      </c>
      <c r="K1415" s="19" t="s">
        <v>587</v>
      </c>
      <c r="L1415" s="19"/>
      <c r="M1415" s="1" t="s">
        <v>44</v>
      </c>
      <c r="N1415" s="2">
        <v>360484</v>
      </c>
      <c r="O1415" s="1" t="s">
        <v>185</v>
      </c>
      <c r="P1415" s="3">
        <v>106.21915199999999</v>
      </c>
      <c r="Q1415" s="22">
        <f t="shared" si="149"/>
        <v>9.9992814855083711E-2</v>
      </c>
      <c r="R1415" s="23">
        <f t="shared" si="150"/>
        <v>95.597999999999999</v>
      </c>
      <c r="S1415" s="4">
        <v>0.1</v>
      </c>
      <c r="T1415" s="3">
        <v>106.22</v>
      </c>
      <c r="U1415" s="25">
        <f t="shared" si="151"/>
        <v>10.621151999999995</v>
      </c>
      <c r="V1415" s="26" t="str">
        <f t="shared" si="152"/>
        <v>7802220537901943360484</v>
      </c>
      <c r="W1415" s="27">
        <v>43831</v>
      </c>
      <c r="X1415" s="28"/>
      <c r="Y1415" s="47"/>
      <c r="Z1415" s="30">
        <f t="shared" si="153"/>
        <v>0</v>
      </c>
      <c r="AA1415" s="31"/>
      <c r="AB1415" s="32">
        <f t="shared" si="154"/>
        <v>0</v>
      </c>
      <c r="AC1415" s="31"/>
      <c r="AD1415" s="33">
        <f t="shared" si="155"/>
        <v>0</v>
      </c>
    </row>
    <row r="1416" spans="1:30" s="46" customFormat="1" hidden="1" x14ac:dyDescent="0.2">
      <c r="A1416" s="9">
        <v>2021</v>
      </c>
      <c r="B1416" s="1" t="s">
        <v>3</v>
      </c>
      <c r="C1416" s="19" t="s">
        <v>38</v>
      </c>
      <c r="D1416" s="19" t="s">
        <v>413</v>
      </c>
      <c r="E1416" s="19" t="s">
        <v>554</v>
      </c>
      <c r="F1416" s="20">
        <v>78022</v>
      </c>
      <c r="G1416" s="20">
        <v>78022</v>
      </c>
      <c r="H1416" s="20" t="s">
        <v>32</v>
      </c>
      <c r="I1416" s="20" t="s">
        <v>59</v>
      </c>
      <c r="J1416" s="20">
        <v>20537901943</v>
      </c>
      <c r="K1416" s="19" t="s">
        <v>587</v>
      </c>
      <c r="L1416" s="19"/>
      <c r="M1416" s="1" t="s">
        <v>48</v>
      </c>
      <c r="N1416" s="2">
        <v>360970</v>
      </c>
      <c r="O1416" s="1" t="s">
        <v>68</v>
      </c>
      <c r="P1416" s="3">
        <v>36.393084000000002</v>
      </c>
      <c r="Q1416" s="22">
        <f t="shared" si="149"/>
        <v>0.10007626723802787</v>
      </c>
      <c r="R1416" s="23">
        <f t="shared" si="150"/>
        <v>32.751000000000005</v>
      </c>
      <c r="S1416" s="4">
        <v>0.1</v>
      </c>
      <c r="T1416" s="3">
        <v>36.39</v>
      </c>
      <c r="U1416" s="25">
        <f t="shared" si="151"/>
        <v>3.642083999999997</v>
      </c>
      <c r="V1416" s="26" t="str">
        <f t="shared" si="152"/>
        <v>7802220537901943360970</v>
      </c>
      <c r="W1416" s="27">
        <v>43831</v>
      </c>
      <c r="X1416" s="28"/>
      <c r="Y1416" s="47"/>
      <c r="Z1416" s="30">
        <f t="shared" si="153"/>
        <v>0</v>
      </c>
      <c r="AA1416" s="31"/>
      <c r="AB1416" s="32">
        <f t="shared" si="154"/>
        <v>0</v>
      </c>
      <c r="AC1416" s="31"/>
      <c r="AD1416" s="33">
        <f t="shared" si="155"/>
        <v>0</v>
      </c>
    </row>
    <row r="1417" spans="1:30" s="46" customFormat="1" hidden="1" x14ac:dyDescent="0.2">
      <c r="A1417" s="9">
        <v>2021</v>
      </c>
      <c r="B1417" s="1" t="s">
        <v>3</v>
      </c>
      <c r="C1417" s="19" t="s">
        <v>38</v>
      </c>
      <c r="D1417" s="19" t="s">
        <v>413</v>
      </c>
      <c r="E1417" s="19" t="s">
        <v>554</v>
      </c>
      <c r="F1417" s="20">
        <v>78022</v>
      </c>
      <c r="G1417" s="20">
        <v>78022</v>
      </c>
      <c r="H1417" s="20" t="s">
        <v>32</v>
      </c>
      <c r="I1417" s="20" t="s">
        <v>59</v>
      </c>
      <c r="J1417" s="20">
        <v>20537901943</v>
      </c>
      <c r="K1417" s="19" t="s">
        <v>587</v>
      </c>
      <c r="L1417" s="19"/>
      <c r="M1417" s="1" t="s">
        <v>35</v>
      </c>
      <c r="N1417" s="2">
        <v>361377</v>
      </c>
      <c r="O1417" s="1" t="s">
        <v>83</v>
      </c>
      <c r="P1417" s="3">
        <v>53.654772600000001</v>
      </c>
      <c r="Q1417" s="22">
        <f t="shared" si="149"/>
        <v>0.10008005513380935</v>
      </c>
      <c r="R1417" s="23">
        <f t="shared" si="150"/>
        <v>48.284999999999997</v>
      </c>
      <c r="S1417" s="4">
        <v>0.1</v>
      </c>
      <c r="T1417" s="3">
        <v>53.65</v>
      </c>
      <c r="U1417" s="25">
        <f t="shared" si="151"/>
        <v>5.3697726000000046</v>
      </c>
      <c r="V1417" s="26" t="str">
        <f t="shared" si="152"/>
        <v>7802220537901943361377</v>
      </c>
      <c r="W1417" s="27">
        <v>43831</v>
      </c>
      <c r="X1417" s="28"/>
      <c r="Y1417" s="47"/>
      <c r="Z1417" s="30">
        <f t="shared" si="153"/>
        <v>0</v>
      </c>
      <c r="AA1417" s="31"/>
      <c r="AB1417" s="32">
        <f t="shared" si="154"/>
        <v>0</v>
      </c>
      <c r="AC1417" s="31"/>
      <c r="AD1417" s="33">
        <f t="shared" si="155"/>
        <v>0</v>
      </c>
    </row>
    <row r="1418" spans="1:30" s="46" customFormat="1" hidden="1" x14ac:dyDescent="0.2">
      <c r="A1418" s="9">
        <v>2021</v>
      </c>
      <c r="B1418" s="1" t="s">
        <v>3</v>
      </c>
      <c r="C1418" s="19" t="s">
        <v>38</v>
      </c>
      <c r="D1418" s="19" t="s">
        <v>413</v>
      </c>
      <c r="E1418" s="19" t="s">
        <v>554</v>
      </c>
      <c r="F1418" s="20">
        <v>78022</v>
      </c>
      <c r="G1418" s="20">
        <v>78022</v>
      </c>
      <c r="H1418" s="20" t="s">
        <v>32</v>
      </c>
      <c r="I1418" s="20" t="s">
        <v>59</v>
      </c>
      <c r="J1418" s="20">
        <v>20537901943</v>
      </c>
      <c r="K1418" s="19" t="s">
        <v>587</v>
      </c>
      <c r="L1418" s="19"/>
      <c r="M1418" s="1" t="s">
        <v>35</v>
      </c>
      <c r="N1418" s="2">
        <v>361444</v>
      </c>
      <c r="O1418" s="1" t="s">
        <v>54</v>
      </c>
      <c r="P1418" s="3">
        <v>29.02</v>
      </c>
      <c r="Q1418" s="22">
        <f t="shared" si="149"/>
        <v>0.10000000000000009</v>
      </c>
      <c r="R1418" s="23">
        <f t="shared" si="150"/>
        <v>26.117999999999999</v>
      </c>
      <c r="S1418" s="4">
        <v>0.1</v>
      </c>
      <c r="T1418" s="3">
        <v>29.02</v>
      </c>
      <c r="U1418" s="25">
        <f t="shared" si="151"/>
        <v>2.902000000000001</v>
      </c>
      <c r="V1418" s="26" t="str">
        <f t="shared" si="152"/>
        <v>7802220537901943361444</v>
      </c>
      <c r="W1418" s="27">
        <v>43831</v>
      </c>
      <c r="X1418" s="28"/>
      <c r="Y1418" s="47"/>
      <c r="Z1418" s="30">
        <f t="shared" si="153"/>
        <v>0</v>
      </c>
      <c r="AA1418" s="31"/>
      <c r="AB1418" s="32">
        <f t="shared" si="154"/>
        <v>0</v>
      </c>
      <c r="AC1418" s="31"/>
      <c r="AD1418" s="33">
        <f t="shared" si="155"/>
        <v>0</v>
      </c>
    </row>
    <row r="1419" spans="1:30" s="46" customFormat="1" hidden="1" x14ac:dyDescent="0.2">
      <c r="A1419" s="9">
        <v>2021</v>
      </c>
      <c r="B1419" s="1" t="s">
        <v>3</v>
      </c>
      <c r="C1419" s="19" t="s">
        <v>38</v>
      </c>
      <c r="D1419" s="19" t="s">
        <v>413</v>
      </c>
      <c r="E1419" s="19" t="s">
        <v>554</v>
      </c>
      <c r="F1419" s="20">
        <v>78022</v>
      </c>
      <c r="G1419" s="20">
        <v>78022</v>
      </c>
      <c r="H1419" s="20" t="s">
        <v>32</v>
      </c>
      <c r="I1419" s="20" t="s">
        <v>59</v>
      </c>
      <c r="J1419" s="20">
        <v>20537901943</v>
      </c>
      <c r="K1419" s="19" t="s">
        <v>587</v>
      </c>
      <c r="L1419" s="19"/>
      <c r="M1419" s="1" t="s">
        <v>129</v>
      </c>
      <c r="N1419" s="2">
        <v>361515</v>
      </c>
      <c r="O1419" s="1" t="s">
        <v>130</v>
      </c>
      <c r="P1419" s="3">
        <v>67.318399999999997</v>
      </c>
      <c r="Q1419" s="22">
        <f t="shared" ref="Q1419:Q1444" si="156">IF(1-R1419/P1419&lt;0%,0,1-R1419/P1419)</f>
        <v>9.9978609117269635E-2</v>
      </c>
      <c r="R1419" s="23">
        <f t="shared" ref="R1419:R1482" si="157">+T1419*(100%-S1419)</f>
        <v>60.587999999999994</v>
      </c>
      <c r="S1419" s="4">
        <v>0.1</v>
      </c>
      <c r="T1419" s="3">
        <v>67.319999999999993</v>
      </c>
      <c r="U1419" s="25">
        <f t="shared" ref="U1419:U1482" si="158">+IF(P1419-R1419&lt;0,0,P1419-R1419)</f>
        <v>6.730400000000003</v>
      </c>
      <c r="V1419" s="26" t="str">
        <f t="shared" ref="V1419:V1482" si="159">+CONCATENATE(G1419,J1419,N1419)</f>
        <v>7802220537901943361515</v>
      </c>
      <c r="W1419" s="27">
        <v>43831</v>
      </c>
      <c r="X1419" s="28"/>
      <c r="Y1419" s="47"/>
      <c r="Z1419" s="30">
        <f t="shared" ref="Z1419:Z1482" si="160">IFERROR(U1419*Y1419,0)</f>
        <v>0</v>
      </c>
      <c r="AA1419" s="31"/>
      <c r="AB1419" s="32">
        <f t="shared" si="154"/>
        <v>0</v>
      </c>
      <c r="AC1419" s="31"/>
      <c r="AD1419" s="33">
        <f t="shared" si="155"/>
        <v>0</v>
      </c>
    </row>
    <row r="1420" spans="1:30" s="46" customFormat="1" hidden="1" x14ac:dyDescent="0.2">
      <c r="A1420" s="9">
        <v>2021</v>
      </c>
      <c r="B1420" s="1" t="s">
        <v>3</v>
      </c>
      <c r="C1420" s="19" t="s">
        <v>38</v>
      </c>
      <c r="D1420" s="19" t="s">
        <v>413</v>
      </c>
      <c r="E1420" s="19" t="s">
        <v>554</v>
      </c>
      <c r="F1420" s="20">
        <v>78022</v>
      </c>
      <c r="G1420" s="20">
        <v>78022</v>
      </c>
      <c r="H1420" s="20" t="s">
        <v>32</v>
      </c>
      <c r="I1420" s="20" t="s">
        <v>59</v>
      </c>
      <c r="J1420" s="20">
        <v>20537901943</v>
      </c>
      <c r="K1420" s="19" t="s">
        <v>587</v>
      </c>
      <c r="L1420" s="19"/>
      <c r="M1420" s="1" t="s">
        <v>44</v>
      </c>
      <c r="N1420" s="2">
        <v>361531</v>
      </c>
      <c r="O1420" s="1" t="s">
        <v>72</v>
      </c>
      <c r="P1420" s="3">
        <v>111.5301096</v>
      </c>
      <c r="Q1420" s="22">
        <f t="shared" si="156"/>
        <v>0.10000088442484589</v>
      </c>
      <c r="R1420" s="23">
        <f t="shared" si="157"/>
        <v>100.37700000000001</v>
      </c>
      <c r="S1420" s="4">
        <v>0.1</v>
      </c>
      <c r="T1420" s="3">
        <v>111.53</v>
      </c>
      <c r="U1420" s="25">
        <f t="shared" si="158"/>
        <v>11.153109599999993</v>
      </c>
      <c r="V1420" s="26" t="str">
        <f t="shared" si="159"/>
        <v>7802220537901943361531</v>
      </c>
      <c r="W1420" s="27">
        <v>43831</v>
      </c>
      <c r="X1420" s="28"/>
      <c r="Y1420" s="47"/>
      <c r="Z1420" s="30">
        <f t="shared" si="160"/>
        <v>0</v>
      </c>
      <c r="AA1420" s="31"/>
      <c r="AB1420" s="32">
        <f t="shared" si="154"/>
        <v>0</v>
      </c>
      <c r="AC1420" s="31"/>
      <c r="AD1420" s="33">
        <f t="shared" si="155"/>
        <v>0</v>
      </c>
    </row>
    <row r="1421" spans="1:30" s="46" customFormat="1" hidden="1" x14ac:dyDescent="0.2">
      <c r="A1421" s="9">
        <v>2021</v>
      </c>
      <c r="B1421" s="1" t="s">
        <v>3</v>
      </c>
      <c r="C1421" s="19" t="s">
        <v>38</v>
      </c>
      <c r="D1421" s="19" t="s">
        <v>413</v>
      </c>
      <c r="E1421" s="19" t="s">
        <v>554</v>
      </c>
      <c r="F1421" s="20">
        <v>78022</v>
      </c>
      <c r="G1421" s="20">
        <v>78022</v>
      </c>
      <c r="H1421" s="20" t="s">
        <v>32</v>
      </c>
      <c r="I1421" s="20" t="s">
        <v>59</v>
      </c>
      <c r="J1421" s="20">
        <v>20537901943</v>
      </c>
      <c r="K1421" s="19" t="s">
        <v>587</v>
      </c>
      <c r="L1421" s="19"/>
      <c r="M1421" s="1" t="s">
        <v>44</v>
      </c>
      <c r="N1421" s="2">
        <v>361532</v>
      </c>
      <c r="O1421" s="1" t="s">
        <v>45</v>
      </c>
      <c r="P1421" s="3">
        <v>24.870425957550601</v>
      </c>
      <c r="Q1421" s="22">
        <f t="shared" si="156"/>
        <v>0.10001541436387917</v>
      </c>
      <c r="R1421" s="23">
        <f t="shared" si="157"/>
        <v>22.383000000000003</v>
      </c>
      <c r="S1421" s="4">
        <v>0.1</v>
      </c>
      <c r="T1421" s="3">
        <v>24.87</v>
      </c>
      <c r="U1421" s="25">
        <f t="shared" si="158"/>
        <v>2.4874259575505988</v>
      </c>
      <c r="V1421" s="26" t="str">
        <f t="shared" si="159"/>
        <v>7802220537901943361532</v>
      </c>
      <c r="W1421" s="27">
        <v>43831</v>
      </c>
      <c r="X1421" s="28"/>
      <c r="Y1421" s="47"/>
      <c r="Z1421" s="30">
        <f t="shared" si="160"/>
        <v>0</v>
      </c>
      <c r="AA1421" s="31"/>
      <c r="AB1421" s="32">
        <f t="shared" si="154"/>
        <v>0</v>
      </c>
      <c r="AC1421" s="31"/>
      <c r="AD1421" s="33">
        <f t="shared" si="155"/>
        <v>0</v>
      </c>
    </row>
    <row r="1422" spans="1:30" s="46" customFormat="1" hidden="1" x14ac:dyDescent="0.2">
      <c r="A1422" s="9">
        <v>2021</v>
      </c>
      <c r="B1422" s="1" t="s">
        <v>3</v>
      </c>
      <c r="C1422" s="19" t="s">
        <v>38</v>
      </c>
      <c r="D1422" s="19" t="s">
        <v>413</v>
      </c>
      <c r="E1422" s="19" t="s">
        <v>554</v>
      </c>
      <c r="F1422" s="20">
        <v>78022</v>
      </c>
      <c r="G1422" s="20">
        <v>78022</v>
      </c>
      <c r="H1422" s="20" t="s">
        <v>32</v>
      </c>
      <c r="I1422" s="20" t="s">
        <v>59</v>
      </c>
      <c r="J1422" s="20">
        <v>20537901943</v>
      </c>
      <c r="K1422" s="19" t="s">
        <v>587</v>
      </c>
      <c r="L1422" s="19"/>
      <c r="M1422" s="1" t="s">
        <v>44</v>
      </c>
      <c r="N1422" s="2">
        <v>361535</v>
      </c>
      <c r="O1422" s="1" t="s">
        <v>63</v>
      </c>
      <c r="P1422" s="3">
        <v>40.678559999999997</v>
      </c>
      <c r="Q1422" s="22">
        <f t="shared" si="156"/>
        <v>9.9968140465149125E-2</v>
      </c>
      <c r="R1422" s="23">
        <f t="shared" si="157"/>
        <v>36.612000000000002</v>
      </c>
      <c r="S1422" s="4">
        <v>0.1</v>
      </c>
      <c r="T1422" s="3">
        <v>40.68</v>
      </c>
      <c r="U1422" s="25">
        <f t="shared" si="158"/>
        <v>4.0665599999999955</v>
      </c>
      <c r="V1422" s="26" t="str">
        <f t="shared" si="159"/>
        <v>7802220537901943361535</v>
      </c>
      <c r="W1422" s="27">
        <v>43831</v>
      </c>
      <c r="X1422" s="28"/>
      <c r="Y1422" s="47"/>
      <c r="Z1422" s="30">
        <f t="shared" si="160"/>
        <v>0</v>
      </c>
      <c r="AA1422" s="31"/>
      <c r="AB1422" s="32">
        <f t="shared" si="154"/>
        <v>0</v>
      </c>
      <c r="AC1422" s="31"/>
      <c r="AD1422" s="33">
        <f t="shared" si="155"/>
        <v>0</v>
      </c>
    </row>
    <row r="1423" spans="1:30" s="46" customFormat="1" hidden="1" x14ac:dyDescent="0.2">
      <c r="A1423" s="9">
        <v>2021</v>
      </c>
      <c r="B1423" s="1" t="s">
        <v>3</v>
      </c>
      <c r="C1423" s="19" t="s">
        <v>38</v>
      </c>
      <c r="D1423" s="19" t="s">
        <v>413</v>
      </c>
      <c r="E1423" s="19" t="s">
        <v>554</v>
      </c>
      <c r="F1423" s="20">
        <v>78022</v>
      </c>
      <c r="G1423" s="20">
        <v>78022</v>
      </c>
      <c r="H1423" s="20" t="s">
        <v>32</v>
      </c>
      <c r="I1423" s="20" t="s">
        <v>59</v>
      </c>
      <c r="J1423" s="20">
        <v>20537901943</v>
      </c>
      <c r="K1423" s="19" t="s">
        <v>587</v>
      </c>
      <c r="L1423" s="19"/>
      <c r="M1423" s="1" t="s">
        <v>44</v>
      </c>
      <c r="N1423" s="2">
        <v>361538</v>
      </c>
      <c r="O1423" s="1" t="s">
        <v>213</v>
      </c>
      <c r="P1423" s="3">
        <v>149.70571200000001</v>
      </c>
      <c r="Q1423" s="22">
        <f t="shared" si="156"/>
        <v>9.9974221424497189E-2</v>
      </c>
      <c r="R1423" s="23">
        <f t="shared" si="157"/>
        <v>134.739</v>
      </c>
      <c r="S1423" s="4">
        <v>0.1</v>
      </c>
      <c r="T1423" s="3">
        <v>149.71</v>
      </c>
      <c r="U1423" s="25">
        <f t="shared" si="158"/>
        <v>14.966712000000001</v>
      </c>
      <c r="V1423" s="26" t="str">
        <f t="shared" si="159"/>
        <v>7802220537901943361538</v>
      </c>
      <c r="W1423" s="27">
        <v>43831</v>
      </c>
      <c r="X1423" s="28"/>
      <c r="Y1423" s="47"/>
      <c r="Z1423" s="30">
        <f t="shared" si="160"/>
        <v>0</v>
      </c>
      <c r="AA1423" s="31"/>
      <c r="AB1423" s="32">
        <f t="shared" si="154"/>
        <v>0</v>
      </c>
      <c r="AC1423" s="31"/>
      <c r="AD1423" s="33">
        <f t="shared" si="155"/>
        <v>0</v>
      </c>
    </row>
    <row r="1424" spans="1:30" s="46" customFormat="1" hidden="1" x14ac:dyDescent="0.2">
      <c r="A1424" s="9">
        <v>2021</v>
      </c>
      <c r="B1424" s="1" t="s">
        <v>3</v>
      </c>
      <c r="C1424" s="19" t="s">
        <v>38</v>
      </c>
      <c r="D1424" s="19" t="s">
        <v>413</v>
      </c>
      <c r="E1424" s="19" t="s">
        <v>554</v>
      </c>
      <c r="F1424" s="20">
        <v>78022</v>
      </c>
      <c r="G1424" s="20">
        <v>78022</v>
      </c>
      <c r="H1424" s="20" t="s">
        <v>32</v>
      </c>
      <c r="I1424" s="20" t="s">
        <v>59</v>
      </c>
      <c r="J1424" s="20">
        <v>20537901943</v>
      </c>
      <c r="K1424" s="19" t="s">
        <v>587</v>
      </c>
      <c r="L1424" s="19"/>
      <c r="M1424" s="1" t="s">
        <v>35</v>
      </c>
      <c r="N1424" s="2">
        <v>361540</v>
      </c>
      <c r="O1424" s="1" t="s">
        <v>73</v>
      </c>
      <c r="P1424" s="3">
        <v>51.192744407999996</v>
      </c>
      <c r="Q1424" s="22">
        <f t="shared" si="156"/>
        <v>0.12004717619787586</v>
      </c>
      <c r="R1424" s="23">
        <f t="shared" si="157"/>
        <v>45.047199999999997</v>
      </c>
      <c r="S1424" s="4">
        <v>0.12</v>
      </c>
      <c r="T1424" s="3">
        <v>51.19</v>
      </c>
      <c r="U1424" s="25">
        <f t="shared" si="158"/>
        <v>6.1455444079999992</v>
      </c>
      <c r="V1424" s="26" t="str">
        <f t="shared" si="159"/>
        <v>7802220537901943361540</v>
      </c>
      <c r="W1424" s="27">
        <v>43831</v>
      </c>
      <c r="X1424" s="28"/>
      <c r="Y1424" s="47"/>
      <c r="Z1424" s="30">
        <f t="shared" si="160"/>
        <v>0</v>
      </c>
      <c r="AA1424" s="31"/>
      <c r="AB1424" s="32">
        <f t="shared" si="154"/>
        <v>0</v>
      </c>
      <c r="AC1424" s="31"/>
      <c r="AD1424" s="33">
        <f t="shared" si="155"/>
        <v>0</v>
      </c>
    </row>
    <row r="1425" spans="1:30" s="46" customFormat="1" hidden="1" x14ac:dyDescent="0.2">
      <c r="A1425" s="9">
        <v>2021</v>
      </c>
      <c r="B1425" s="1" t="s">
        <v>3</v>
      </c>
      <c r="C1425" s="19" t="s">
        <v>38</v>
      </c>
      <c r="D1425" s="19" t="s">
        <v>413</v>
      </c>
      <c r="E1425" s="19" t="s">
        <v>554</v>
      </c>
      <c r="F1425" s="20">
        <v>78022</v>
      </c>
      <c r="G1425" s="20">
        <v>78022</v>
      </c>
      <c r="H1425" s="20" t="s">
        <v>32</v>
      </c>
      <c r="I1425" s="20" t="s">
        <v>59</v>
      </c>
      <c r="J1425" s="20">
        <v>20537901943</v>
      </c>
      <c r="K1425" s="19" t="s">
        <v>587</v>
      </c>
      <c r="L1425" s="19"/>
      <c r="M1425" s="1" t="s">
        <v>35</v>
      </c>
      <c r="N1425" s="2">
        <v>361541</v>
      </c>
      <c r="O1425" s="1" t="s">
        <v>36</v>
      </c>
      <c r="P1425" s="3">
        <v>31.07226</v>
      </c>
      <c r="Q1425" s="22">
        <f t="shared" si="156"/>
        <v>0.10006546031733765</v>
      </c>
      <c r="R1425" s="23">
        <f t="shared" si="157"/>
        <v>27.963000000000001</v>
      </c>
      <c r="S1425" s="4">
        <v>0.1</v>
      </c>
      <c r="T1425" s="3">
        <v>31.07</v>
      </c>
      <c r="U1425" s="25">
        <f t="shared" si="158"/>
        <v>3.109259999999999</v>
      </c>
      <c r="V1425" s="26" t="str">
        <f t="shared" si="159"/>
        <v>7802220537901943361541</v>
      </c>
      <c r="W1425" s="27">
        <v>43831</v>
      </c>
      <c r="X1425" s="28"/>
      <c r="Y1425" s="47"/>
      <c r="Z1425" s="30">
        <f t="shared" si="160"/>
        <v>0</v>
      </c>
      <c r="AA1425" s="31"/>
      <c r="AB1425" s="32">
        <f t="shared" si="154"/>
        <v>0</v>
      </c>
      <c r="AC1425" s="31"/>
      <c r="AD1425" s="33">
        <f t="shared" si="155"/>
        <v>0</v>
      </c>
    </row>
    <row r="1426" spans="1:30" s="46" customFormat="1" hidden="1" x14ac:dyDescent="0.2">
      <c r="A1426" s="9">
        <v>2021</v>
      </c>
      <c r="B1426" s="1" t="s">
        <v>3</v>
      </c>
      <c r="C1426" s="35" t="s">
        <v>38</v>
      </c>
      <c r="D1426" s="35" t="s">
        <v>413</v>
      </c>
      <c r="E1426" s="35" t="s">
        <v>554</v>
      </c>
      <c r="F1426" s="36">
        <v>78022</v>
      </c>
      <c r="G1426" s="36">
        <v>78022</v>
      </c>
      <c r="H1426" s="36" t="s">
        <v>32</v>
      </c>
      <c r="I1426" s="36" t="s">
        <v>59</v>
      </c>
      <c r="J1426" s="36">
        <v>20537901943</v>
      </c>
      <c r="K1426" s="35" t="s">
        <v>587</v>
      </c>
      <c r="L1426" s="35"/>
      <c r="M1426" s="10" t="s">
        <v>44</v>
      </c>
      <c r="N1426" s="37">
        <v>361569</v>
      </c>
      <c r="O1426" s="10" t="s">
        <v>64</v>
      </c>
      <c r="P1426" s="38">
        <v>24.49</v>
      </c>
      <c r="Q1426" s="39">
        <f t="shared" si="156"/>
        <v>0</v>
      </c>
      <c r="R1426" s="40">
        <f t="shared" si="157"/>
        <v>36.612000000000002</v>
      </c>
      <c r="S1426" s="41">
        <v>0.1</v>
      </c>
      <c r="T1426" s="38">
        <v>40.68</v>
      </c>
      <c r="U1426" s="42">
        <f t="shared" si="158"/>
        <v>0</v>
      </c>
      <c r="V1426" s="43" t="str">
        <f t="shared" si="159"/>
        <v>7802220537901943361569</v>
      </c>
      <c r="W1426" s="44">
        <v>43831</v>
      </c>
      <c r="X1426" s="45"/>
      <c r="Y1426" s="47"/>
      <c r="Z1426" s="30">
        <f t="shared" si="160"/>
        <v>0</v>
      </c>
      <c r="AA1426" s="31"/>
      <c r="AB1426" s="32">
        <f t="shared" si="154"/>
        <v>0</v>
      </c>
      <c r="AC1426" s="31"/>
      <c r="AD1426" s="33">
        <f t="shared" si="155"/>
        <v>0</v>
      </c>
    </row>
    <row r="1427" spans="1:30" s="46" customFormat="1" hidden="1" x14ac:dyDescent="0.2">
      <c r="A1427" s="9">
        <v>2021</v>
      </c>
      <c r="B1427" s="1" t="s">
        <v>3</v>
      </c>
      <c r="C1427" s="35" t="s">
        <v>38</v>
      </c>
      <c r="D1427" s="35" t="s">
        <v>413</v>
      </c>
      <c r="E1427" s="35" t="s">
        <v>554</v>
      </c>
      <c r="F1427" s="36">
        <v>78022</v>
      </c>
      <c r="G1427" s="36">
        <v>78022</v>
      </c>
      <c r="H1427" s="36" t="s">
        <v>32</v>
      </c>
      <c r="I1427" s="36" t="s">
        <v>59</v>
      </c>
      <c r="J1427" s="36">
        <v>20537901943</v>
      </c>
      <c r="K1427" s="35" t="s">
        <v>587</v>
      </c>
      <c r="L1427" s="35"/>
      <c r="M1427" s="10" t="s">
        <v>35</v>
      </c>
      <c r="N1427" s="37">
        <v>361571</v>
      </c>
      <c r="O1427" s="10" t="s">
        <v>37</v>
      </c>
      <c r="P1427" s="38">
        <v>25.216627835683624</v>
      </c>
      <c r="Q1427" s="39">
        <f t="shared" si="156"/>
        <v>0</v>
      </c>
      <c r="R1427" s="40">
        <f t="shared" si="157"/>
        <v>27.963000000000001</v>
      </c>
      <c r="S1427" s="41">
        <v>0.1</v>
      </c>
      <c r="T1427" s="38">
        <v>31.07</v>
      </c>
      <c r="U1427" s="42">
        <f t="shared" si="158"/>
        <v>0</v>
      </c>
      <c r="V1427" s="43" t="str">
        <f t="shared" si="159"/>
        <v>7802220537901943361571</v>
      </c>
      <c r="W1427" s="44">
        <v>43831</v>
      </c>
      <c r="X1427" s="45"/>
      <c r="Y1427" s="47"/>
      <c r="Z1427" s="30">
        <f t="shared" si="160"/>
        <v>0</v>
      </c>
      <c r="AA1427" s="31"/>
      <c r="AB1427" s="32">
        <f t="shared" si="154"/>
        <v>0</v>
      </c>
      <c r="AC1427" s="31"/>
      <c r="AD1427" s="33">
        <f t="shared" si="155"/>
        <v>0</v>
      </c>
    </row>
    <row r="1428" spans="1:30" s="46" customFormat="1" hidden="1" x14ac:dyDescent="0.2">
      <c r="A1428" s="9">
        <v>2021</v>
      </c>
      <c r="B1428" s="1" t="s">
        <v>3</v>
      </c>
      <c r="C1428" s="19" t="s">
        <v>38</v>
      </c>
      <c r="D1428" s="19" t="s">
        <v>413</v>
      </c>
      <c r="E1428" s="19" t="s">
        <v>554</v>
      </c>
      <c r="F1428" s="20">
        <v>78022</v>
      </c>
      <c r="G1428" s="20">
        <v>78022</v>
      </c>
      <c r="H1428" s="20" t="s">
        <v>41</v>
      </c>
      <c r="I1428" s="20" t="s">
        <v>42</v>
      </c>
      <c r="J1428" s="20">
        <v>20600593685</v>
      </c>
      <c r="K1428" s="19" t="s">
        <v>588</v>
      </c>
      <c r="L1428" s="19" t="s">
        <v>589</v>
      </c>
      <c r="M1428" s="1" t="s">
        <v>48</v>
      </c>
      <c r="N1428" s="2">
        <v>360970</v>
      </c>
      <c r="O1428" s="1" t="s">
        <v>68</v>
      </c>
      <c r="P1428" s="3">
        <v>36.393084000000002</v>
      </c>
      <c r="Q1428" s="22">
        <f t="shared" si="156"/>
        <v>0.14434291966022994</v>
      </c>
      <c r="R1428" s="23">
        <f t="shared" si="157"/>
        <v>31.14</v>
      </c>
      <c r="S1428" s="4">
        <v>0.10000000000000002</v>
      </c>
      <c r="T1428" s="3">
        <v>34.6</v>
      </c>
      <c r="U1428" s="25">
        <f t="shared" si="158"/>
        <v>5.2530840000000012</v>
      </c>
      <c r="V1428" s="26" t="str">
        <f t="shared" si="159"/>
        <v>7802220600593685360970</v>
      </c>
      <c r="W1428" s="27">
        <v>43831</v>
      </c>
      <c r="X1428" s="28"/>
      <c r="Y1428" s="47"/>
      <c r="Z1428" s="30">
        <f t="shared" si="160"/>
        <v>0</v>
      </c>
      <c r="AA1428" s="31"/>
      <c r="AB1428" s="32">
        <f t="shared" si="154"/>
        <v>0</v>
      </c>
      <c r="AC1428" s="31"/>
      <c r="AD1428" s="33">
        <f t="shared" si="155"/>
        <v>0</v>
      </c>
    </row>
    <row r="1429" spans="1:30" s="46" customFormat="1" hidden="1" x14ac:dyDescent="0.2">
      <c r="A1429" s="9">
        <v>2021</v>
      </c>
      <c r="B1429" s="1" t="s">
        <v>3</v>
      </c>
      <c r="C1429" s="19" t="s">
        <v>38</v>
      </c>
      <c r="D1429" s="19" t="s">
        <v>413</v>
      </c>
      <c r="E1429" s="19" t="s">
        <v>554</v>
      </c>
      <c r="F1429" s="20">
        <v>78022</v>
      </c>
      <c r="G1429" s="20">
        <v>78022</v>
      </c>
      <c r="H1429" s="20" t="s">
        <v>41</v>
      </c>
      <c r="I1429" s="20" t="s">
        <v>42</v>
      </c>
      <c r="J1429" s="20">
        <v>20600593685</v>
      </c>
      <c r="K1429" s="19" t="s">
        <v>588</v>
      </c>
      <c r="L1429" s="19" t="s">
        <v>589</v>
      </c>
      <c r="M1429" s="1" t="s">
        <v>35</v>
      </c>
      <c r="N1429" s="2">
        <v>361541</v>
      </c>
      <c r="O1429" s="1" t="s">
        <v>36</v>
      </c>
      <c r="P1429" s="3">
        <v>31.07226</v>
      </c>
      <c r="Q1429" s="22">
        <f t="shared" si="156"/>
        <v>4.7059982119099231E-2</v>
      </c>
      <c r="R1429" s="23">
        <f t="shared" si="157"/>
        <v>29.61</v>
      </c>
      <c r="S1429" s="4">
        <v>0.10000000000000002</v>
      </c>
      <c r="T1429" s="3">
        <v>32.9</v>
      </c>
      <c r="U1429" s="25">
        <f t="shared" si="158"/>
        <v>1.4622600000000006</v>
      </c>
      <c r="V1429" s="26" t="str">
        <f t="shared" si="159"/>
        <v>7802220600593685361541</v>
      </c>
      <c r="W1429" s="27">
        <v>43831</v>
      </c>
      <c r="X1429" s="28"/>
      <c r="Y1429" s="47"/>
      <c r="Z1429" s="30">
        <f t="shared" si="160"/>
        <v>0</v>
      </c>
      <c r="AA1429" s="31"/>
      <c r="AB1429" s="32">
        <f t="shared" si="154"/>
        <v>0</v>
      </c>
      <c r="AC1429" s="31"/>
      <c r="AD1429" s="33">
        <f t="shared" si="155"/>
        <v>0</v>
      </c>
    </row>
    <row r="1430" spans="1:30" s="46" customFormat="1" hidden="1" x14ac:dyDescent="0.2">
      <c r="A1430" s="9">
        <v>2021</v>
      </c>
      <c r="B1430" s="1" t="s">
        <v>3</v>
      </c>
      <c r="C1430" s="35" t="s">
        <v>38</v>
      </c>
      <c r="D1430" s="35" t="s">
        <v>413</v>
      </c>
      <c r="E1430" s="35" t="s">
        <v>554</v>
      </c>
      <c r="F1430" s="36">
        <v>78022</v>
      </c>
      <c r="G1430" s="36">
        <v>78022</v>
      </c>
      <c r="H1430" s="36" t="s">
        <v>41</v>
      </c>
      <c r="I1430" s="36" t="s">
        <v>42</v>
      </c>
      <c r="J1430" s="36">
        <v>20600593685</v>
      </c>
      <c r="K1430" s="35" t="s">
        <v>588</v>
      </c>
      <c r="L1430" s="35" t="s">
        <v>589</v>
      </c>
      <c r="M1430" s="10" t="s">
        <v>35</v>
      </c>
      <c r="N1430" s="37">
        <v>361571</v>
      </c>
      <c r="O1430" s="10" t="s">
        <v>37</v>
      </c>
      <c r="P1430" s="38">
        <v>25.216627835683624</v>
      </c>
      <c r="Q1430" s="39">
        <f t="shared" si="156"/>
        <v>0</v>
      </c>
      <c r="R1430" s="40">
        <f t="shared" si="157"/>
        <v>29.61</v>
      </c>
      <c r="S1430" s="41">
        <v>0.10000000000000002</v>
      </c>
      <c r="T1430" s="38">
        <v>32.9</v>
      </c>
      <c r="U1430" s="42">
        <f t="shared" si="158"/>
        <v>0</v>
      </c>
      <c r="V1430" s="43" t="str">
        <f t="shared" si="159"/>
        <v>7802220600593685361571</v>
      </c>
      <c r="W1430" s="44">
        <v>43831</v>
      </c>
      <c r="X1430" s="45"/>
      <c r="Y1430" s="47"/>
      <c r="Z1430" s="30">
        <f t="shared" si="160"/>
        <v>0</v>
      </c>
      <c r="AA1430" s="31"/>
      <c r="AB1430" s="32">
        <f t="shared" si="154"/>
        <v>0</v>
      </c>
      <c r="AC1430" s="31"/>
      <c r="AD1430" s="33">
        <f t="shared" si="155"/>
        <v>0</v>
      </c>
    </row>
    <row r="1431" spans="1:30" s="46" customFormat="1" hidden="1" x14ac:dyDescent="0.2">
      <c r="A1431" s="9">
        <v>2021</v>
      </c>
      <c r="B1431" s="1" t="s">
        <v>3</v>
      </c>
      <c r="C1431" s="19" t="s">
        <v>38</v>
      </c>
      <c r="D1431" s="19" t="s">
        <v>413</v>
      </c>
      <c r="E1431" s="19" t="s">
        <v>554</v>
      </c>
      <c r="F1431" s="20">
        <v>78022</v>
      </c>
      <c r="G1431" s="20">
        <v>78022</v>
      </c>
      <c r="H1431" s="20" t="s">
        <v>32</v>
      </c>
      <c r="I1431" s="20" t="s">
        <v>219</v>
      </c>
      <c r="J1431" s="20">
        <v>20602709061</v>
      </c>
      <c r="K1431" s="19" t="s">
        <v>590</v>
      </c>
      <c r="L1431" s="19"/>
      <c r="M1431" s="1" t="s">
        <v>44</v>
      </c>
      <c r="N1431" s="2">
        <v>361342</v>
      </c>
      <c r="O1431" s="1" t="s">
        <v>564</v>
      </c>
      <c r="P1431" s="3">
        <v>12.435212978775301</v>
      </c>
      <c r="Q1431" s="22">
        <f t="shared" si="156"/>
        <v>0.17202865623826125</v>
      </c>
      <c r="R1431" s="23">
        <f t="shared" si="157"/>
        <v>10.295999999999999</v>
      </c>
      <c r="S1431" s="4">
        <v>0.1</v>
      </c>
      <c r="T1431" s="3">
        <v>11.44</v>
      </c>
      <c r="U1431" s="25">
        <f t="shared" si="158"/>
        <v>2.1392129787753014</v>
      </c>
      <c r="V1431" s="26" t="str">
        <f t="shared" si="159"/>
        <v>7802220602709061361342</v>
      </c>
      <c r="W1431" s="27">
        <v>43831</v>
      </c>
      <c r="X1431" s="28"/>
      <c r="Y1431" s="47"/>
      <c r="Z1431" s="30">
        <f t="shared" si="160"/>
        <v>0</v>
      </c>
      <c r="AA1431" s="31"/>
      <c r="AB1431" s="32">
        <f t="shared" si="154"/>
        <v>0</v>
      </c>
      <c r="AC1431" s="31"/>
      <c r="AD1431" s="33">
        <f t="shared" si="155"/>
        <v>0</v>
      </c>
    </row>
    <row r="1432" spans="1:30" s="46" customFormat="1" hidden="1" x14ac:dyDescent="0.2">
      <c r="A1432" s="9">
        <v>2021</v>
      </c>
      <c r="B1432" s="1" t="s">
        <v>3</v>
      </c>
      <c r="C1432" s="19" t="s">
        <v>38</v>
      </c>
      <c r="D1432" s="19" t="s">
        <v>413</v>
      </c>
      <c r="E1432" s="19" t="s">
        <v>554</v>
      </c>
      <c r="F1432" s="20">
        <v>78022</v>
      </c>
      <c r="G1432" s="20">
        <v>78022</v>
      </c>
      <c r="H1432" s="20" t="s">
        <v>32</v>
      </c>
      <c r="I1432" s="20" t="s">
        <v>219</v>
      </c>
      <c r="J1432" s="20">
        <v>20602709061</v>
      </c>
      <c r="K1432" s="19" t="s">
        <v>590</v>
      </c>
      <c r="L1432" s="19"/>
      <c r="M1432" s="1" t="s">
        <v>44</v>
      </c>
      <c r="N1432" s="2">
        <v>361532</v>
      </c>
      <c r="O1432" s="1" t="s">
        <v>45</v>
      </c>
      <c r="P1432" s="3">
        <v>24.870425957550601</v>
      </c>
      <c r="Q1432" s="22">
        <f t="shared" si="156"/>
        <v>0.17202865623826125</v>
      </c>
      <c r="R1432" s="23">
        <f t="shared" si="157"/>
        <v>20.591999999999999</v>
      </c>
      <c r="S1432" s="4">
        <v>0.1</v>
      </c>
      <c r="T1432" s="3">
        <v>22.88</v>
      </c>
      <c r="U1432" s="25">
        <f t="shared" si="158"/>
        <v>4.2784259575506027</v>
      </c>
      <c r="V1432" s="26" t="str">
        <f t="shared" si="159"/>
        <v>7802220602709061361532</v>
      </c>
      <c r="W1432" s="27">
        <v>43831</v>
      </c>
      <c r="X1432" s="28"/>
      <c r="Y1432" s="47"/>
      <c r="Z1432" s="30">
        <f t="shared" si="160"/>
        <v>0</v>
      </c>
      <c r="AA1432" s="31"/>
      <c r="AB1432" s="32">
        <f t="shared" si="154"/>
        <v>0</v>
      </c>
      <c r="AC1432" s="31"/>
      <c r="AD1432" s="33">
        <f t="shared" si="155"/>
        <v>0</v>
      </c>
    </row>
    <row r="1433" spans="1:30" s="46" customFormat="1" hidden="1" x14ac:dyDescent="0.2">
      <c r="A1433" s="9">
        <v>2021</v>
      </c>
      <c r="B1433" s="1" t="s">
        <v>3</v>
      </c>
      <c r="C1433" s="19" t="s">
        <v>38</v>
      </c>
      <c r="D1433" s="19" t="s">
        <v>413</v>
      </c>
      <c r="E1433" s="19" t="s">
        <v>554</v>
      </c>
      <c r="F1433" s="20">
        <v>78022</v>
      </c>
      <c r="G1433" s="20">
        <v>78022</v>
      </c>
      <c r="H1433" s="20" t="s">
        <v>32</v>
      </c>
      <c r="I1433" s="20" t="s">
        <v>219</v>
      </c>
      <c r="J1433" s="20">
        <v>20602709061</v>
      </c>
      <c r="K1433" s="19" t="s">
        <v>590</v>
      </c>
      <c r="L1433" s="19"/>
      <c r="M1433" s="1" t="s">
        <v>35</v>
      </c>
      <c r="N1433" s="2">
        <v>361541</v>
      </c>
      <c r="O1433" s="1" t="s">
        <v>36</v>
      </c>
      <c r="P1433" s="3">
        <v>31.07226</v>
      </c>
      <c r="Q1433" s="22">
        <f t="shared" si="156"/>
        <v>0.26138620106809096</v>
      </c>
      <c r="R1433" s="23">
        <f t="shared" si="157"/>
        <v>22.950399999999998</v>
      </c>
      <c r="S1433" s="4">
        <v>0.12</v>
      </c>
      <c r="T1433" s="3">
        <v>26.08</v>
      </c>
      <c r="U1433" s="25">
        <f t="shared" si="158"/>
        <v>8.1218600000000016</v>
      </c>
      <c r="V1433" s="26" t="str">
        <f t="shared" si="159"/>
        <v>7802220602709061361541</v>
      </c>
      <c r="W1433" s="27">
        <v>43831</v>
      </c>
      <c r="X1433" s="28"/>
      <c r="Y1433" s="47"/>
      <c r="Z1433" s="30">
        <f t="shared" si="160"/>
        <v>0</v>
      </c>
      <c r="AA1433" s="31"/>
      <c r="AB1433" s="32">
        <f t="shared" si="154"/>
        <v>0</v>
      </c>
      <c r="AC1433" s="31"/>
      <c r="AD1433" s="33">
        <f t="shared" si="155"/>
        <v>0</v>
      </c>
    </row>
    <row r="1434" spans="1:30" s="46" customFormat="1" hidden="1" x14ac:dyDescent="0.2">
      <c r="A1434" s="9">
        <v>2021</v>
      </c>
      <c r="B1434" s="1" t="s">
        <v>3</v>
      </c>
      <c r="C1434" s="19" t="s">
        <v>38</v>
      </c>
      <c r="D1434" s="19" t="s">
        <v>413</v>
      </c>
      <c r="E1434" s="19" t="s">
        <v>554</v>
      </c>
      <c r="F1434" s="20">
        <v>78022</v>
      </c>
      <c r="G1434" s="20">
        <v>78022</v>
      </c>
      <c r="H1434" s="20" t="s">
        <v>32</v>
      </c>
      <c r="I1434" s="20" t="s">
        <v>219</v>
      </c>
      <c r="J1434" s="20">
        <v>20602709061</v>
      </c>
      <c r="K1434" s="19" t="s">
        <v>590</v>
      </c>
      <c r="L1434" s="19"/>
      <c r="M1434" s="1" t="s">
        <v>35</v>
      </c>
      <c r="N1434" s="2">
        <v>361571</v>
      </c>
      <c r="O1434" s="1" t="s">
        <v>37</v>
      </c>
      <c r="P1434" s="3">
        <v>25.216627835683624</v>
      </c>
      <c r="Q1434" s="22">
        <f t="shared" si="156"/>
        <v>8.9870376421891218E-2</v>
      </c>
      <c r="R1434" s="23">
        <f t="shared" si="157"/>
        <v>22.950399999999998</v>
      </c>
      <c r="S1434" s="4">
        <v>0.12</v>
      </c>
      <c r="T1434" s="3">
        <v>26.08</v>
      </c>
      <c r="U1434" s="25">
        <f t="shared" si="158"/>
        <v>2.2662278356836261</v>
      </c>
      <c r="V1434" s="26" t="str">
        <f t="shared" si="159"/>
        <v>7802220602709061361571</v>
      </c>
      <c r="W1434" s="27">
        <v>43831</v>
      </c>
      <c r="X1434" s="28"/>
      <c r="Y1434" s="47"/>
      <c r="Z1434" s="30">
        <f t="shared" si="160"/>
        <v>0</v>
      </c>
      <c r="AA1434" s="31"/>
      <c r="AB1434" s="32">
        <f t="shared" si="154"/>
        <v>0</v>
      </c>
      <c r="AC1434" s="31"/>
      <c r="AD1434" s="33">
        <f t="shared" si="155"/>
        <v>0</v>
      </c>
    </row>
    <row r="1435" spans="1:30" s="46" customFormat="1" hidden="1" x14ac:dyDescent="0.2">
      <c r="A1435" s="9">
        <v>2021</v>
      </c>
      <c r="B1435" s="1" t="s">
        <v>3</v>
      </c>
      <c r="C1435" s="19" t="s">
        <v>38</v>
      </c>
      <c r="D1435" s="19" t="s">
        <v>413</v>
      </c>
      <c r="E1435" s="19" t="s">
        <v>554</v>
      </c>
      <c r="F1435" s="20">
        <v>78022</v>
      </c>
      <c r="G1435" s="20">
        <v>78022</v>
      </c>
      <c r="H1435" s="20" t="s">
        <v>32</v>
      </c>
      <c r="I1435" s="20" t="s">
        <v>219</v>
      </c>
      <c r="J1435" s="20">
        <v>20602709061</v>
      </c>
      <c r="K1435" s="19" t="s">
        <v>590</v>
      </c>
      <c r="L1435" s="19"/>
      <c r="M1435" s="1" t="s">
        <v>74</v>
      </c>
      <c r="N1435" s="2">
        <v>370045</v>
      </c>
      <c r="O1435" s="1" t="s">
        <v>127</v>
      </c>
      <c r="P1435" s="3">
        <v>186.35806803744001</v>
      </c>
      <c r="Q1435" s="22">
        <f t="shared" si="156"/>
        <v>0.20243860882835896</v>
      </c>
      <c r="R1435" s="23">
        <f t="shared" si="157"/>
        <v>148.63199999999998</v>
      </c>
      <c r="S1435" s="4">
        <v>0.12</v>
      </c>
      <c r="T1435" s="3">
        <v>168.89999999999998</v>
      </c>
      <c r="U1435" s="25">
        <f t="shared" si="158"/>
        <v>37.726068037440029</v>
      </c>
      <c r="V1435" s="26" t="str">
        <f t="shared" si="159"/>
        <v>7802220602709061370045</v>
      </c>
      <c r="W1435" s="27">
        <v>43831</v>
      </c>
      <c r="X1435" s="28"/>
      <c r="Y1435" s="47"/>
      <c r="Z1435" s="30">
        <f t="shared" si="160"/>
        <v>0</v>
      </c>
      <c r="AA1435" s="31"/>
      <c r="AB1435" s="32">
        <f t="shared" si="154"/>
        <v>0</v>
      </c>
      <c r="AC1435" s="31"/>
      <c r="AD1435" s="33">
        <f t="shared" si="155"/>
        <v>0</v>
      </c>
    </row>
    <row r="1436" spans="1:30" s="46" customFormat="1" x14ac:dyDescent="0.2">
      <c r="A1436" s="9">
        <v>2021</v>
      </c>
      <c r="B1436" s="1" t="s">
        <v>3</v>
      </c>
      <c r="C1436" s="19" t="s">
        <v>38</v>
      </c>
      <c r="D1436" s="19" t="s">
        <v>413</v>
      </c>
      <c r="E1436" s="19" t="s">
        <v>554</v>
      </c>
      <c r="F1436" s="20">
        <v>78022</v>
      </c>
      <c r="G1436" s="20">
        <v>78022</v>
      </c>
      <c r="H1436" s="20" t="s">
        <v>32</v>
      </c>
      <c r="I1436" s="20" t="s">
        <v>59</v>
      </c>
      <c r="J1436" s="20">
        <v>20604339473</v>
      </c>
      <c r="K1436" s="19" t="s">
        <v>591</v>
      </c>
      <c r="L1436" s="19"/>
      <c r="M1436" s="1" t="s">
        <v>44</v>
      </c>
      <c r="N1436" s="2">
        <v>361532</v>
      </c>
      <c r="O1436" s="1" t="s">
        <v>45</v>
      </c>
      <c r="P1436" s="3">
        <v>24.870425957550601</v>
      </c>
      <c r="Q1436" s="22">
        <f t="shared" si="156"/>
        <v>9.9999999999999978E-2</v>
      </c>
      <c r="R1436" s="23">
        <f t="shared" si="157"/>
        <v>22.383383361795541</v>
      </c>
      <c r="S1436" s="4">
        <v>0.1</v>
      </c>
      <c r="T1436" s="3">
        <v>24.870425957550601</v>
      </c>
      <c r="U1436" s="25">
        <f t="shared" si="158"/>
        <v>2.4870425957550601</v>
      </c>
      <c r="V1436" s="26" t="str">
        <f t="shared" si="159"/>
        <v>7802220604339473361532</v>
      </c>
      <c r="W1436" s="27">
        <v>43983</v>
      </c>
      <c r="X1436" s="28">
        <v>112</v>
      </c>
      <c r="Y1436" s="47"/>
      <c r="Z1436" s="30">
        <f t="shared" si="160"/>
        <v>0</v>
      </c>
      <c r="AA1436" s="31"/>
      <c r="AB1436" s="32">
        <f t="shared" si="154"/>
        <v>0</v>
      </c>
      <c r="AC1436" s="31"/>
      <c r="AD1436" s="33">
        <f t="shared" si="155"/>
        <v>0</v>
      </c>
    </row>
    <row r="1437" spans="1:30" s="46" customFormat="1" x14ac:dyDescent="0.2">
      <c r="A1437" s="9">
        <v>2021</v>
      </c>
      <c r="B1437" s="1" t="s">
        <v>3</v>
      </c>
      <c r="C1437" s="19" t="s">
        <v>38</v>
      </c>
      <c r="D1437" s="19" t="s">
        <v>413</v>
      </c>
      <c r="E1437" s="19" t="s">
        <v>554</v>
      </c>
      <c r="F1437" s="20">
        <v>78022</v>
      </c>
      <c r="G1437" s="20">
        <v>78022</v>
      </c>
      <c r="H1437" s="20" t="s">
        <v>32</v>
      </c>
      <c r="I1437" s="20" t="s">
        <v>59</v>
      </c>
      <c r="J1437" s="20">
        <v>20604339473</v>
      </c>
      <c r="K1437" s="19" t="s">
        <v>591</v>
      </c>
      <c r="L1437" s="19"/>
      <c r="M1437" s="1" t="s">
        <v>35</v>
      </c>
      <c r="N1437" s="2">
        <v>361540</v>
      </c>
      <c r="O1437" s="1" t="s">
        <v>73</v>
      </c>
      <c r="P1437" s="3">
        <v>51.192744407999996</v>
      </c>
      <c r="Q1437" s="22">
        <f t="shared" si="156"/>
        <v>9.9999999999999978E-2</v>
      </c>
      <c r="R1437" s="23">
        <f t="shared" si="157"/>
        <v>46.073469967199998</v>
      </c>
      <c r="S1437" s="4">
        <v>0.1</v>
      </c>
      <c r="T1437" s="3">
        <v>51.192744407999996</v>
      </c>
      <c r="U1437" s="25">
        <f t="shared" si="158"/>
        <v>5.1192744407999982</v>
      </c>
      <c r="V1437" s="26" t="str">
        <f t="shared" si="159"/>
        <v>7802220604339473361540</v>
      </c>
      <c r="W1437" s="27">
        <v>43983</v>
      </c>
      <c r="X1437" s="28">
        <v>112</v>
      </c>
      <c r="Y1437" s="47"/>
      <c r="Z1437" s="30">
        <f t="shared" si="160"/>
        <v>0</v>
      </c>
      <c r="AA1437" s="31"/>
      <c r="AB1437" s="32">
        <f t="shared" si="154"/>
        <v>0</v>
      </c>
      <c r="AC1437" s="31"/>
      <c r="AD1437" s="33">
        <f t="shared" si="155"/>
        <v>0</v>
      </c>
    </row>
    <row r="1438" spans="1:30" s="46" customFormat="1" x14ac:dyDescent="0.2">
      <c r="A1438" s="9">
        <v>2021</v>
      </c>
      <c r="B1438" s="1" t="s">
        <v>3</v>
      </c>
      <c r="C1438" s="35" t="s">
        <v>38</v>
      </c>
      <c r="D1438" s="35" t="s">
        <v>413</v>
      </c>
      <c r="E1438" s="35" t="s">
        <v>554</v>
      </c>
      <c r="F1438" s="36">
        <v>78022</v>
      </c>
      <c r="G1438" s="36">
        <v>78022</v>
      </c>
      <c r="H1438" s="36" t="s">
        <v>32</v>
      </c>
      <c r="I1438" s="36" t="s">
        <v>59</v>
      </c>
      <c r="J1438" s="36">
        <v>20604339473</v>
      </c>
      <c r="K1438" s="35" t="s">
        <v>591</v>
      </c>
      <c r="L1438" s="35"/>
      <c r="M1438" s="10" t="s">
        <v>74</v>
      </c>
      <c r="N1438" s="37">
        <v>371470</v>
      </c>
      <c r="O1438" s="10" t="s">
        <v>76</v>
      </c>
      <c r="P1438" s="38">
        <v>47</v>
      </c>
      <c r="Q1438" s="39">
        <f t="shared" si="156"/>
        <v>0</v>
      </c>
      <c r="R1438" s="40">
        <f t="shared" si="157"/>
        <v>47</v>
      </c>
      <c r="S1438" s="41">
        <v>0.1</v>
      </c>
      <c r="T1438" s="38">
        <v>52.222222222222221</v>
      </c>
      <c r="U1438" s="42">
        <f t="shared" si="158"/>
        <v>0</v>
      </c>
      <c r="V1438" s="43" t="str">
        <f t="shared" si="159"/>
        <v>7802220604339473371470</v>
      </c>
      <c r="W1438" s="44">
        <v>43983</v>
      </c>
      <c r="X1438" s="45">
        <v>20</v>
      </c>
      <c r="Y1438" s="47"/>
      <c r="Z1438" s="30">
        <f t="shared" si="160"/>
        <v>0</v>
      </c>
      <c r="AA1438" s="31"/>
      <c r="AB1438" s="32">
        <f t="shared" si="154"/>
        <v>0</v>
      </c>
      <c r="AC1438" s="31"/>
      <c r="AD1438" s="33">
        <f t="shared" si="155"/>
        <v>0</v>
      </c>
    </row>
    <row r="1439" spans="1:30" s="46" customFormat="1" hidden="1" x14ac:dyDescent="0.2">
      <c r="A1439" s="9">
        <v>2021</v>
      </c>
      <c r="B1439" s="1" t="s">
        <v>3</v>
      </c>
      <c r="C1439" s="19" t="s">
        <v>38</v>
      </c>
      <c r="D1439" s="19" t="s">
        <v>592</v>
      </c>
      <c r="E1439" s="19" t="s">
        <v>593</v>
      </c>
      <c r="F1439" s="20">
        <v>130157</v>
      </c>
      <c r="G1439" s="20">
        <v>130157</v>
      </c>
      <c r="H1439" s="20" t="s">
        <v>32</v>
      </c>
      <c r="I1439" s="20" t="s">
        <v>59</v>
      </c>
      <c r="J1439" s="20">
        <v>10400668006</v>
      </c>
      <c r="K1439" s="19" t="s">
        <v>594</v>
      </c>
      <c r="L1439" s="19"/>
      <c r="M1439" s="1" t="s">
        <v>48</v>
      </c>
      <c r="N1439" s="2">
        <v>360857</v>
      </c>
      <c r="O1439" s="1" t="s">
        <v>61</v>
      </c>
      <c r="P1439" s="3">
        <v>43.09</v>
      </c>
      <c r="Q1439" s="22">
        <f t="shared" si="156"/>
        <v>9.7702483174750498E-2</v>
      </c>
      <c r="R1439" s="23">
        <f t="shared" si="157"/>
        <v>38.880000000000003</v>
      </c>
      <c r="S1439" s="4">
        <v>0.1</v>
      </c>
      <c r="T1439" s="3">
        <v>43.2</v>
      </c>
      <c r="U1439" s="25">
        <f t="shared" si="158"/>
        <v>4.2100000000000009</v>
      </c>
      <c r="V1439" s="26" t="str">
        <f t="shared" si="159"/>
        <v>13015710400668006360857</v>
      </c>
      <c r="W1439" s="27">
        <v>43831</v>
      </c>
      <c r="X1439" s="28"/>
      <c r="Y1439" s="29"/>
      <c r="Z1439" s="30">
        <f t="shared" si="160"/>
        <v>0</v>
      </c>
      <c r="AA1439" s="31"/>
      <c r="AB1439" s="32">
        <f t="shared" si="154"/>
        <v>0</v>
      </c>
      <c r="AC1439" s="31"/>
      <c r="AD1439" s="33">
        <f t="shared" si="155"/>
        <v>0</v>
      </c>
    </row>
    <row r="1440" spans="1:30" s="46" customFormat="1" hidden="1" x14ac:dyDescent="0.2">
      <c r="A1440" s="9">
        <v>2021</v>
      </c>
      <c r="B1440" s="1" t="s">
        <v>3</v>
      </c>
      <c r="C1440" s="19" t="s">
        <v>38</v>
      </c>
      <c r="D1440" s="19" t="s">
        <v>592</v>
      </c>
      <c r="E1440" s="19" t="s">
        <v>593</v>
      </c>
      <c r="F1440" s="20">
        <v>130157</v>
      </c>
      <c r="G1440" s="20">
        <v>130157</v>
      </c>
      <c r="H1440" s="20" t="s">
        <v>32</v>
      </c>
      <c r="I1440" s="20" t="s">
        <v>59</v>
      </c>
      <c r="J1440" s="20">
        <v>10400683714</v>
      </c>
      <c r="K1440" s="19" t="s">
        <v>595</v>
      </c>
      <c r="L1440" s="19"/>
      <c r="M1440" s="1" t="s">
        <v>48</v>
      </c>
      <c r="N1440" s="2">
        <v>360442</v>
      </c>
      <c r="O1440" s="1" t="s">
        <v>80</v>
      </c>
      <c r="P1440" s="3">
        <v>39.148668000000001</v>
      </c>
      <c r="Q1440" s="22">
        <f t="shared" si="156"/>
        <v>9.694245536016699E-2</v>
      </c>
      <c r="R1440" s="23">
        <f t="shared" si="157"/>
        <v>35.353500000000004</v>
      </c>
      <c r="S1440" s="4">
        <v>0.09</v>
      </c>
      <c r="T1440" s="3">
        <v>38.85</v>
      </c>
      <c r="U1440" s="25">
        <f t="shared" si="158"/>
        <v>3.7951679999999968</v>
      </c>
      <c r="V1440" s="26" t="str">
        <f t="shared" si="159"/>
        <v>13015710400683714360442</v>
      </c>
      <c r="W1440" s="27">
        <v>43831</v>
      </c>
      <c r="X1440" s="28"/>
      <c r="Y1440" s="29"/>
      <c r="Z1440" s="30">
        <f t="shared" si="160"/>
        <v>0</v>
      </c>
      <c r="AA1440" s="31"/>
      <c r="AB1440" s="32">
        <f t="shared" si="154"/>
        <v>0</v>
      </c>
      <c r="AC1440" s="31"/>
      <c r="AD1440" s="33">
        <f t="shared" si="155"/>
        <v>0</v>
      </c>
    </row>
    <row r="1441" spans="1:30" s="46" customFormat="1" hidden="1" x14ac:dyDescent="0.2">
      <c r="A1441" s="9">
        <v>2021</v>
      </c>
      <c r="B1441" s="1" t="s">
        <v>3</v>
      </c>
      <c r="C1441" s="19" t="s">
        <v>38</v>
      </c>
      <c r="D1441" s="19" t="s">
        <v>592</v>
      </c>
      <c r="E1441" s="19" t="s">
        <v>593</v>
      </c>
      <c r="F1441" s="20">
        <v>130157</v>
      </c>
      <c r="G1441" s="20">
        <v>130157</v>
      </c>
      <c r="H1441" s="20" t="s">
        <v>32</v>
      </c>
      <c r="I1441" s="20" t="s">
        <v>59</v>
      </c>
      <c r="J1441" s="20">
        <v>10400683714</v>
      </c>
      <c r="K1441" s="19" t="s">
        <v>595</v>
      </c>
      <c r="L1441" s="19"/>
      <c r="M1441" s="1" t="s">
        <v>81</v>
      </c>
      <c r="N1441" s="2">
        <v>360664</v>
      </c>
      <c r="O1441" s="1" t="s">
        <v>82</v>
      </c>
      <c r="P1441" s="3">
        <v>53.640241199999998</v>
      </c>
      <c r="Q1441" s="22">
        <f t="shared" si="156"/>
        <v>0.44253792803601344</v>
      </c>
      <c r="R1441" s="23">
        <f t="shared" si="157"/>
        <v>29.902399999999997</v>
      </c>
      <c r="S1441" s="4">
        <v>0.12</v>
      </c>
      <c r="T1441" s="3">
        <v>33.979999999999997</v>
      </c>
      <c r="U1441" s="25">
        <f t="shared" si="158"/>
        <v>23.737841200000002</v>
      </c>
      <c r="V1441" s="26" t="str">
        <f t="shared" si="159"/>
        <v>13015710400683714360664</v>
      </c>
      <c r="W1441" s="27">
        <v>43831</v>
      </c>
      <c r="X1441" s="28"/>
      <c r="Y1441" s="29"/>
      <c r="Z1441" s="30">
        <f t="shared" si="160"/>
        <v>0</v>
      </c>
      <c r="AA1441" s="31"/>
      <c r="AB1441" s="32">
        <f t="shared" si="154"/>
        <v>0</v>
      </c>
      <c r="AC1441" s="31"/>
      <c r="AD1441" s="33">
        <f t="shared" si="155"/>
        <v>0</v>
      </c>
    </row>
    <row r="1442" spans="1:30" s="46" customFormat="1" hidden="1" x14ac:dyDescent="0.2">
      <c r="A1442" s="9">
        <v>2021</v>
      </c>
      <c r="B1442" s="1" t="s">
        <v>3</v>
      </c>
      <c r="C1442" s="19" t="s">
        <v>38</v>
      </c>
      <c r="D1442" s="19" t="s">
        <v>592</v>
      </c>
      <c r="E1442" s="19" t="s">
        <v>593</v>
      </c>
      <c r="F1442" s="20">
        <v>130157</v>
      </c>
      <c r="G1442" s="20">
        <v>130157</v>
      </c>
      <c r="H1442" s="20" t="s">
        <v>32</v>
      </c>
      <c r="I1442" s="20" t="s">
        <v>59</v>
      </c>
      <c r="J1442" s="20">
        <v>10400683714</v>
      </c>
      <c r="K1442" s="19" t="s">
        <v>595</v>
      </c>
      <c r="L1442" s="19"/>
      <c r="M1442" s="1" t="s">
        <v>35</v>
      </c>
      <c r="N1442" s="2">
        <v>361085</v>
      </c>
      <c r="O1442" s="1" t="s">
        <v>62</v>
      </c>
      <c r="P1442" s="3">
        <v>11.512776761200001</v>
      </c>
      <c r="Q1442" s="22">
        <f t="shared" si="156"/>
        <v>0.15766628667008065</v>
      </c>
      <c r="R1442" s="23">
        <f t="shared" si="157"/>
        <v>9.6975999999999996</v>
      </c>
      <c r="S1442" s="4">
        <v>0.12</v>
      </c>
      <c r="T1442" s="3">
        <v>11.02</v>
      </c>
      <c r="U1442" s="25">
        <f t="shared" si="158"/>
        <v>1.8151767612000018</v>
      </c>
      <c r="V1442" s="26" t="str">
        <f t="shared" si="159"/>
        <v>13015710400683714361085</v>
      </c>
      <c r="W1442" s="27">
        <v>43831</v>
      </c>
      <c r="X1442" s="28"/>
      <c r="Y1442" s="29"/>
      <c r="Z1442" s="30">
        <f t="shared" si="160"/>
        <v>0</v>
      </c>
      <c r="AA1442" s="31"/>
      <c r="AB1442" s="32">
        <f t="shared" si="154"/>
        <v>0</v>
      </c>
      <c r="AC1442" s="31"/>
      <c r="AD1442" s="33">
        <f t="shared" si="155"/>
        <v>0</v>
      </c>
    </row>
    <row r="1443" spans="1:30" s="46" customFormat="1" hidden="1" x14ac:dyDescent="0.2">
      <c r="A1443" s="9">
        <v>2021</v>
      </c>
      <c r="B1443" s="1" t="s">
        <v>3</v>
      </c>
      <c r="C1443" s="19" t="s">
        <v>38</v>
      </c>
      <c r="D1443" s="19" t="s">
        <v>592</v>
      </c>
      <c r="E1443" s="19" t="s">
        <v>593</v>
      </c>
      <c r="F1443" s="20">
        <v>130157</v>
      </c>
      <c r="G1443" s="20">
        <v>130157</v>
      </c>
      <c r="H1443" s="20" t="s">
        <v>32</v>
      </c>
      <c r="I1443" s="20" t="s">
        <v>59</v>
      </c>
      <c r="J1443" s="20">
        <v>10400683714</v>
      </c>
      <c r="K1443" s="19" t="s">
        <v>595</v>
      </c>
      <c r="L1443" s="19"/>
      <c r="M1443" s="1" t="s">
        <v>35</v>
      </c>
      <c r="N1443" s="2">
        <v>361377</v>
      </c>
      <c r="O1443" s="1" t="s">
        <v>83</v>
      </c>
      <c r="P1443" s="3">
        <v>53.654772600000001</v>
      </c>
      <c r="Q1443" s="22">
        <f t="shared" si="156"/>
        <v>0.18246005202526949</v>
      </c>
      <c r="R1443" s="23">
        <f t="shared" si="157"/>
        <v>43.864919999999998</v>
      </c>
      <c r="S1443" s="4">
        <v>0.12</v>
      </c>
      <c r="T1443" s="3">
        <v>49.846499999999999</v>
      </c>
      <c r="U1443" s="25">
        <f t="shared" si="158"/>
        <v>9.7898526000000032</v>
      </c>
      <c r="V1443" s="26" t="str">
        <f t="shared" si="159"/>
        <v>13015710400683714361377</v>
      </c>
      <c r="W1443" s="27">
        <v>43831</v>
      </c>
      <c r="X1443" s="28"/>
      <c r="Y1443" s="29"/>
      <c r="Z1443" s="30">
        <f t="shared" si="160"/>
        <v>0</v>
      </c>
      <c r="AA1443" s="31"/>
      <c r="AB1443" s="32">
        <f t="shared" si="154"/>
        <v>0</v>
      </c>
      <c r="AC1443" s="31"/>
      <c r="AD1443" s="33">
        <f t="shared" si="155"/>
        <v>0</v>
      </c>
    </row>
    <row r="1444" spans="1:30" s="46" customFormat="1" x14ac:dyDescent="0.2">
      <c r="A1444" s="9">
        <v>2021</v>
      </c>
      <c r="B1444" s="1" t="s">
        <v>3</v>
      </c>
      <c r="C1444" s="19" t="s">
        <v>38</v>
      </c>
      <c r="D1444" s="19" t="s">
        <v>592</v>
      </c>
      <c r="E1444" s="19" t="s">
        <v>593</v>
      </c>
      <c r="F1444" s="20">
        <v>130157</v>
      </c>
      <c r="G1444" s="20">
        <v>130157</v>
      </c>
      <c r="H1444" s="20" t="s">
        <v>32</v>
      </c>
      <c r="I1444" s="20" t="s">
        <v>59</v>
      </c>
      <c r="J1444" s="20">
        <v>10400683714</v>
      </c>
      <c r="K1444" s="19" t="s">
        <v>595</v>
      </c>
      <c r="L1444" s="19"/>
      <c r="M1444" s="1" t="s">
        <v>44</v>
      </c>
      <c r="N1444" s="2">
        <v>361530</v>
      </c>
      <c r="O1444" s="1" t="s">
        <v>192</v>
      </c>
      <c r="P1444" s="3">
        <v>114.948756</v>
      </c>
      <c r="Q1444" s="22">
        <f t="shared" si="156"/>
        <v>0.27000000000000013</v>
      </c>
      <c r="R1444" s="23">
        <f t="shared" si="157"/>
        <v>83.912591879999994</v>
      </c>
      <c r="S1444" s="4">
        <v>7.0000000000000007E-2</v>
      </c>
      <c r="T1444" s="3">
        <v>90.228593419354837</v>
      </c>
      <c r="U1444" s="25">
        <f t="shared" si="158"/>
        <v>31.036164120000009</v>
      </c>
      <c r="V1444" s="26" t="str">
        <f t="shared" si="159"/>
        <v>13015710400683714361530</v>
      </c>
      <c r="W1444" s="27">
        <v>44105</v>
      </c>
      <c r="X1444" s="28">
        <v>350</v>
      </c>
      <c r="Y1444" s="29"/>
      <c r="Z1444" s="30">
        <f t="shared" si="160"/>
        <v>0</v>
      </c>
      <c r="AA1444" s="31"/>
      <c r="AB1444" s="32">
        <f t="shared" si="154"/>
        <v>0</v>
      </c>
      <c r="AC1444" s="31"/>
      <c r="AD1444" s="33">
        <f t="shared" si="155"/>
        <v>0</v>
      </c>
    </row>
    <row r="1445" spans="1:30" s="46" customFormat="1" hidden="1" x14ac:dyDescent="0.2">
      <c r="A1445" s="9">
        <v>2021</v>
      </c>
      <c r="B1445" s="1" t="s">
        <v>3</v>
      </c>
      <c r="C1445" s="19" t="s">
        <v>38</v>
      </c>
      <c r="D1445" s="19" t="s">
        <v>592</v>
      </c>
      <c r="E1445" s="19" t="s">
        <v>593</v>
      </c>
      <c r="F1445" s="20">
        <v>130157</v>
      </c>
      <c r="G1445" s="20">
        <v>130157</v>
      </c>
      <c r="H1445" s="20" t="s">
        <v>32</v>
      </c>
      <c r="I1445" s="20" t="s">
        <v>59</v>
      </c>
      <c r="J1445" s="20">
        <v>10400683714</v>
      </c>
      <c r="K1445" s="19" t="s">
        <v>595</v>
      </c>
      <c r="L1445" s="19"/>
      <c r="M1445" s="1" t="s">
        <v>44</v>
      </c>
      <c r="N1445" s="2">
        <v>361531</v>
      </c>
      <c r="O1445" s="1" t="s">
        <v>72</v>
      </c>
      <c r="P1445" s="3">
        <v>111.5301096</v>
      </c>
      <c r="Q1445" s="22">
        <v>0.27800000000000002</v>
      </c>
      <c r="R1445" s="23">
        <f t="shared" si="157"/>
        <v>80.524739131199993</v>
      </c>
      <c r="S1445" s="4">
        <v>7.0000000000000007E-2</v>
      </c>
      <c r="T1445" s="3">
        <v>86.585741001290316</v>
      </c>
      <c r="U1445" s="25">
        <f t="shared" si="158"/>
        <v>31.00537046880001</v>
      </c>
      <c r="V1445" s="26" t="str">
        <f t="shared" si="159"/>
        <v>13015710400683714361531</v>
      </c>
      <c r="W1445" s="27">
        <v>43831</v>
      </c>
      <c r="X1445" s="28"/>
      <c r="Y1445" s="29"/>
      <c r="Z1445" s="30">
        <f t="shared" si="160"/>
        <v>0</v>
      </c>
      <c r="AA1445" s="31"/>
      <c r="AB1445" s="32">
        <f t="shared" si="154"/>
        <v>0</v>
      </c>
      <c r="AC1445" s="31"/>
      <c r="AD1445" s="33">
        <f t="shared" si="155"/>
        <v>0</v>
      </c>
    </row>
    <row r="1446" spans="1:30" s="46" customFormat="1" hidden="1" x14ac:dyDescent="0.2">
      <c r="A1446" s="9">
        <v>2021</v>
      </c>
      <c r="B1446" s="1" t="s">
        <v>3</v>
      </c>
      <c r="C1446" s="19" t="s">
        <v>38</v>
      </c>
      <c r="D1446" s="19" t="s">
        <v>592</v>
      </c>
      <c r="E1446" s="19" t="s">
        <v>593</v>
      </c>
      <c r="F1446" s="20">
        <v>130157</v>
      </c>
      <c r="G1446" s="20">
        <v>130157</v>
      </c>
      <c r="H1446" s="20" t="s">
        <v>32</v>
      </c>
      <c r="I1446" s="20" t="s">
        <v>59</v>
      </c>
      <c r="J1446" s="20">
        <v>10400683714</v>
      </c>
      <c r="K1446" s="19" t="s">
        <v>595</v>
      </c>
      <c r="L1446" s="19"/>
      <c r="M1446" s="1" t="s">
        <v>44</v>
      </c>
      <c r="N1446" s="2">
        <v>361532</v>
      </c>
      <c r="O1446" s="1" t="s">
        <v>45</v>
      </c>
      <c r="P1446" s="3">
        <v>24.870425957550601</v>
      </c>
      <c r="Q1446" s="22">
        <f t="shared" ref="Q1446:Q1509" si="161">IF(1-R1446/P1446&lt;0%,0,1-R1446/P1446)</f>
        <v>8.0031840264734755E-2</v>
      </c>
      <c r="R1446" s="23">
        <f t="shared" si="157"/>
        <v>22.88</v>
      </c>
      <c r="S1446" s="4">
        <v>0.12</v>
      </c>
      <c r="T1446" s="3">
        <v>26</v>
      </c>
      <c r="U1446" s="25">
        <f t="shared" si="158"/>
        <v>1.9904259575506025</v>
      </c>
      <c r="V1446" s="26" t="str">
        <f t="shared" si="159"/>
        <v>13015710400683714361532</v>
      </c>
      <c r="W1446" s="27">
        <v>43831</v>
      </c>
      <c r="X1446" s="28"/>
      <c r="Y1446" s="29"/>
      <c r="Z1446" s="30">
        <f t="shared" si="160"/>
        <v>0</v>
      </c>
      <c r="AA1446" s="31"/>
      <c r="AB1446" s="32">
        <f t="shared" si="154"/>
        <v>0</v>
      </c>
      <c r="AC1446" s="31"/>
      <c r="AD1446" s="33">
        <f t="shared" si="155"/>
        <v>0</v>
      </c>
    </row>
    <row r="1447" spans="1:30" s="46" customFormat="1" hidden="1" x14ac:dyDescent="0.2">
      <c r="A1447" s="9">
        <v>2021</v>
      </c>
      <c r="B1447" s="1" t="s">
        <v>3</v>
      </c>
      <c r="C1447" s="19" t="s">
        <v>38</v>
      </c>
      <c r="D1447" s="19" t="s">
        <v>592</v>
      </c>
      <c r="E1447" s="19" t="s">
        <v>593</v>
      </c>
      <c r="F1447" s="20">
        <v>130157</v>
      </c>
      <c r="G1447" s="20">
        <v>130157</v>
      </c>
      <c r="H1447" s="20" t="s">
        <v>32</v>
      </c>
      <c r="I1447" s="20" t="s">
        <v>59</v>
      </c>
      <c r="J1447" s="20">
        <v>10400683714</v>
      </c>
      <c r="K1447" s="19" t="s">
        <v>595</v>
      </c>
      <c r="L1447" s="19"/>
      <c r="M1447" s="1" t="s">
        <v>44</v>
      </c>
      <c r="N1447" s="2">
        <v>361535</v>
      </c>
      <c r="O1447" s="1" t="s">
        <v>63</v>
      </c>
      <c r="P1447" s="3">
        <v>40.678559999999997</v>
      </c>
      <c r="Q1447" s="22">
        <f t="shared" si="161"/>
        <v>0.42672503648113402</v>
      </c>
      <c r="R1447" s="23">
        <f t="shared" si="157"/>
        <v>23.32</v>
      </c>
      <c r="S1447" s="4">
        <v>0.12</v>
      </c>
      <c r="T1447" s="3">
        <v>26.5</v>
      </c>
      <c r="U1447" s="25">
        <f t="shared" si="158"/>
        <v>17.358559999999997</v>
      </c>
      <c r="V1447" s="26" t="str">
        <f t="shared" si="159"/>
        <v>13015710400683714361535</v>
      </c>
      <c r="W1447" s="27">
        <v>43831</v>
      </c>
      <c r="X1447" s="28"/>
      <c r="Y1447" s="29"/>
      <c r="Z1447" s="30">
        <f t="shared" si="160"/>
        <v>0</v>
      </c>
      <c r="AA1447" s="31"/>
      <c r="AB1447" s="32">
        <f t="shared" si="154"/>
        <v>0</v>
      </c>
      <c r="AC1447" s="31"/>
      <c r="AD1447" s="33">
        <f t="shared" si="155"/>
        <v>0</v>
      </c>
    </row>
    <row r="1448" spans="1:30" s="46" customFormat="1" hidden="1" x14ac:dyDescent="0.2">
      <c r="A1448" s="9">
        <v>2021</v>
      </c>
      <c r="B1448" s="1" t="s">
        <v>3</v>
      </c>
      <c r="C1448" s="19" t="s">
        <v>38</v>
      </c>
      <c r="D1448" s="19" t="s">
        <v>592</v>
      </c>
      <c r="E1448" s="19" t="s">
        <v>593</v>
      </c>
      <c r="F1448" s="20">
        <v>130157</v>
      </c>
      <c r="G1448" s="20">
        <v>130157</v>
      </c>
      <c r="H1448" s="20" t="s">
        <v>32</v>
      </c>
      <c r="I1448" s="20" t="s">
        <v>59</v>
      </c>
      <c r="J1448" s="20">
        <v>10400683714</v>
      </c>
      <c r="K1448" s="19" t="s">
        <v>595</v>
      </c>
      <c r="L1448" s="19"/>
      <c r="M1448" s="1" t="s">
        <v>44</v>
      </c>
      <c r="N1448" s="2">
        <v>361536</v>
      </c>
      <c r="O1448" s="1" t="s">
        <v>125</v>
      </c>
      <c r="P1448" s="3">
        <v>28.931240000000003</v>
      </c>
      <c r="Q1448" s="22">
        <f t="shared" si="161"/>
        <v>8.1242283427879314E-2</v>
      </c>
      <c r="R1448" s="23">
        <f t="shared" si="157"/>
        <v>26.580800000000004</v>
      </c>
      <c r="S1448" s="4">
        <v>0.10199999999999999</v>
      </c>
      <c r="T1448" s="3">
        <v>29.6</v>
      </c>
      <c r="U1448" s="25">
        <f t="shared" si="158"/>
        <v>2.350439999999999</v>
      </c>
      <c r="V1448" s="26" t="str">
        <f t="shared" si="159"/>
        <v>13015710400683714361536</v>
      </c>
      <c r="W1448" s="27">
        <v>43831</v>
      </c>
      <c r="X1448" s="28"/>
      <c r="Y1448" s="29"/>
      <c r="Z1448" s="30">
        <f t="shared" si="160"/>
        <v>0</v>
      </c>
      <c r="AA1448" s="31"/>
      <c r="AB1448" s="32">
        <f t="shared" si="154"/>
        <v>0</v>
      </c>
      <c r="AC1448" s="31"/>
      <c r="AD1448" s="33">
        <f t="shared" si="155"/>
        <v>0</v>
      </c>
    </row>
    <row r="1449" spans="1:30" s="46" customFormat="1" hidden="1" x14ac:dyDescent="0.2">
      <c r="A1449" s="9">
        <v>2021</v>
      </c>
      <c r="B1449" s="1" t="s">
        <v>3</v>
      </c>
      <c r="C1449" s="19" t="s">
        <v>38</v>
      </c>
      <c r="D1449" s="19" t="s">
        <v>592</v>
      </c>
      <c r="E1449" s="19" t="s">
        <v>593</v>
      </c>
      <c r="F1449" s="20">
        <v>130157</v>
      </c>
      <c r="G1449" s="20">
        <v>130157</v>
      </c>
      <c r="H1449" s="20" t="s">
        <v>32</v>
      </c>
      <c r="I1449" s="20" t="s">
        <v>59</v>
      </c>
      <c r="J1449" s="20">
        <v>10400683714</v>
      </c>
      <c r="K1449" s="19" t="s">
        <v>595</v>
      </c>
      <c r="L1449" s="19"/>
      <c r="M1449" s="1" t="s">
        <v>44</v>
      </c>
      <c r="N1449" s="2">
        <v>361537</v>
      </c>
      <c r="O1449" s="1" t="s">
        <v>107</v>
      </c>
      <c r="P1449" s="3">
        <v>76.067035200000007</v>
      </c>
      <c r="Q1449" s="22">
        <f t="shared" si="161"/>
        <v>9.9999999999999978E-2</v>
      </c>
      <c r="R1449" s="23">
        <f t="shared" si="157"/>
        <v>68.46033168000001</v>
      </c>
      <c r="S1449" s="4">
        <v>0.1</v>
      </c>
      <c r="T1449" s="3">
        <v>76.067035200000007</v>
      </c>
      <c r="U1449" s="25">
        <f t="shared" si="158"/>
        <v>7.6067035199999964</v>
      </c>
      <c r="V1449" s="26" t="str">
        <f t="shared" si="159"/>
        <v>13015710400683714361537</v>
      </c>
      <c r="W1449" s="27">
        <v>43831</v>
      </c>
      <c r="X1449" s="28"/>
      <c r="Y1449" s="29"/>
      <c r="Z1449" s="30">
        <f t="shared" si="160"/>
        <v>0</v>
      </c>
      <c r="AA1449" s="31"/>
      <c r="AB1449" s="32">
        <f t="shared" si="154"/>
        <v>0</v>
      </c>
      <c r="AC1449" s="31"/>
      <c r="AD1449" s="33">
        <f t="shared" si="155"/>
        <v>0</v>
      </c>
    </row>
    <row r="1450" spans="1:30" s="46" customFormat="1" hidden="1" x14ac:dyDescent="0.2">
      <c r="A1450" s="9">
        <v>2021</v>
      </c>
      <c r="B1450" s="1" t="s">
        <v>3</v>
      </c>
      <c r="C1450" s="19" t="s">
        <v>38</v>
      </c>
      <c r="D1450" s="19" t="s">
        <v>592</v>
      </c>
      <c r="E1450" s="19" t="s">
        <v>593</v>
      </c>
      <c r="F1450" s="20">
        <v>130157</v>
      </c>
      <c r="G1450" s="20">
        <v>130157</v>
      </c>
      <c r="H1450" s="20" t="s">
        <v>32</v>
      </c>
      <c r="I1450" s="20" t="s">
        <v>59</v>
      </c>
      <c r="J1450" s="20">
        <v>10400683714</v>
      </c>
      <c r="K1450" s="19" t="s">
        <v>595</v>
      </c>
      <c r="L1450" s="19"/>
      <c r="M1450" s="1" t="s">
        <v>35</v>
      </c>
      <c r="N1450" s="2">
        <v>361539</v>
      </c>
      <c r="O1450" s="1" t="s">
        <v>182</v>
      </c>
      <c r="P1450" s="3">
        <v>26.564371189199999</v>
      </c>
      <c r="Q1450" s="22">
        <f t="shared" si="161"/>
        <v>0.10556889034663619</v>
      </c>
      <c r="R1450" s="23">
        <f t="shared" si="157"/>
        <v>23.76</v>
      </c>
      <c r="S1450" s="4">
        <v>0.12</v>
      </c>
      <c r="T1450" s="3">
        <v>27</v>
      </c>
      <c r="U1450" s="25">
        <f t="shared" si="158"/>
        <v>2.8043711891999976</v>
      </c>
      <c r="V1450" s="26" t="str">
        <f t="shared" si="159"/>
        <v>13015710400683714361539</v>
      </c>
      <c r="W1450" s="27">
        <v>43831</v>
      </c>
      <c r="X1450" s="28"/>
      <c r="Y1450" s="29"/>
      <c r="Z1450" s="30">
        <f t="shared" si="160"/>
        <v>0</v>
      </c>
      <c r="AA1450" s="31"/>
      <c r="AB1450" s="32">
        <f t="shared" si="154"/>
        <v>0</v>
      </c>
      <c r="AC1450" s="31"/>
      <c r="AD1450" s="33">
        <f t="shared" si="155"/>
        <v>0</v>
      </c>
    </row>
    <row r="1451" spans="1:30" s="46" customFormat="1" hidden="1" x14ac:dyDescent="0.2">
      <c r="A1451" s="9">
        <v>2021</v>
      </c>
      <c r="B1451" s="1" t="s">
        <v>3</v>
      </c>
      <c r="C1451" s="19" t="s">
        <v>38</v>
      </c>
      <c r="D1451" s="19" t="s">
        <v>592</v>
      </c>
      <c r="E1451" s="19" t="s">
        <v>593</v>
      </c>
      <c r="F1451" s="20">
        <v>130157</v>
      </c>
      <c r="G1451" s="20">
        <v>130157</v>
      </c>
      <c r="H1451" s="20" t="s">
        <v>32</v>
      </c>
      <c r="I1451" s="20" t="s">
        <v>59</v>
      </c>
      <c r="J1451" s="20">
        <v>10400683714</v>
      </c>
      <c r="K1451" s="19" t="s">
        <v>595</v>
      </c>
      <c r="L1451" s="19"/>
      <c r="M1451" s="1" t="s">
        <v>35</v>
      </c>
      <c r="N1451" s="2">
        <v>361540</v>
      </c>
      <c r="O1451" s="1" t="s">
        <v>73</v>
      </c>
      <c r="P1451" s="3">
        <v>51.192744407999996</v>
      </c>
      <c r="Q1451" s="22">
        <f t="shared" si="161"/>
        <v>0.21166953507393205</v>
      </c>
      <c r="R1451" s="23">
        <f t="shared" si="157"/>
        <v>40.3568</v>
      </c>
      <c r="S1451" s="4">
        <v>0.12</v>
      </c>
      <c r="T1451" s="3">
        <v>45.86</v>
      </c>
      <c r="U1451" s="25">
        <f t="shared" si="158"/>
        <v>10.835944407999996</v>
      </c>
      <c r="V1451" s="26" t="str">
        <f t="shared" si="159"/>
        <v>13015710400683714361540</v>
      </c>
      <c r="W1451" s="27">
        <v>43831</v>
      </c>
      <c r="X1451" s="28"/>
      <c r="Y1451" s="29"/>
      <c r="Z1451" s="30">
        <f t="shared" si="160"/>
        <v>0</v>
      </c>
      <c r="AA1451" s="31"/>
      <c r="AB1451" s="32">
        <f t="shared" si="154"/>
        <v>0</v>
      </c>
      <c r="AC1451" s="31"/>
      <c r="AD1451" s="33">
        <f t="shared" si="155"/>
        <v>0</v>
      </c>
    </row>
    <row r="1452" spans="1:30" s="46" customFormat="1" hidden="1" x14ac:dyDescent="0.2">
      <c r="A1452" s="9">
        <v>2021</v>
      </c>
      <c r="B1452" s="1" t="s">
        <v>3</v>
      </c>
      <c r="C1452" s="19" t="s">
        <v>38</v>
      </c>
      <c r="D1452" s="19" t="s">
        <v>592</v>
      </c>
      <c r="E1452" s="19" t="s">
        <v>593</v>
      </c>
      <c r="F1452" s="20">
        <v>130157</v>
      </c>
      <c r="G1452" s="20">
        <v>130157</v>
      </c>
      <c r="H1452" s="20" t="s">
        <v>32</v>
      </c>
      <c r="I1452" s="20" t="s">
        <v>59</v>
      </c>
      <c r="J1452" s="20">
        <v>10400683714</v>
      </c>
      <c r="K1452" s="19" t="s">
        <v>595</v>
      </c>
      <c r="L1452" s="19"/>
      <c r="M1452" s="1" t="s">
        <v>35</v>
      </c>
      <c r="N1452" s="2">
        <v>361541</v>
      </c>
      <c r="O1452" s="1" t="s">
        <v>36</v>
      </c>
      <c r="P1452" s="3">
        <v>31.07226</v>
      </c>
      <c r="Q1452" s="22">
        <f t="shared" si="161"/>
        <v>9.3725400083547239E-2</v>
      </c>
      <c r="R1452" s="23">
        <f t="shared" si="157"/>
        <v>28.16</v>
      </c>
      <c r="S1452" s="4">
        <v>0.12</v>
      </c>
      <c r="T1452" s="3">
        <v>32</v>
      </c>
      <c r="U1452" s="25">
        <f t="shared" si="158"/>
        <v>2.9122599999999998</v>
      </c>
      <c r="V1452" s="26" t="str">
        <f t="shared" si="159"/>
        <v>13015710400683714361541</v>
      </c>
      <c r="W1452" s="27">
        <v>43831</v>
      </c>
      <c r="X1452" s="28"/>
      <c r="Y1452" s="29"/>
      <c r="Z1452" s="30">
        <f t="shared" si="160"/>
        <v>0</v>
      </c>
      <c r="AA1452" s="31"/>
      <c r="AB1452" s="32">
        <f t="shared" si="154"/>
        <v>0</v>
      </c>
      <c r="AC1452" s="31"/>
      <c r="AD1452" s="33">
        <f t="shared" si="155"/>
        <v>0</v>
      </c>
    </row>
    <row r="1453" spans="1:30" s="46" customFormat="1" hidden="1" x14ac:dyDescent="0.2">
      <c r="A1453" s="9">
        <v>2021</v>
      </c>
      <c r="B1453" s="1" t="s">
        <v>3</v>
      </c>
      <c r="C1453" s="19" t="s">
        <v>38</v>
      </c>
      <c r="D1453" s="19" t="s">
        <v>592</v>
      </c>
      <c r="E1453" s="19" t="s">
        <v>593</v>
      </c>
      <c r="F1453" s="20">
        <v>130157</v>
      </c>
      <c r="G1453" s="20">
        <v>130157</v>
      </c>
      <c r="H1453" s="20" t="s">
        <v>32</v>
      </c>
      <c r="I1453" s="20" t="s">
        <v>59</v>
      </c>
      <c r="J1453" s="20">
        <v>10400683714</v>
      </c>
      <c r="K1453" s="19" t="s">
        <v>595</v>
      </c>
      <c r="L1453" s="19"/>
      <c r="M1453" s="1" t="s">
        <v>44</v>
      </c>
      <c r="N1453" s="2">
        <v>361569</v>
      </c>
      <c r="O1453" s="1" t="s">
        <v>64</v>
      </c>
      <c r="P1453" s="3">
        <v>24.49</v>
      </c>
      <c r="Q1453" s="22">
        <f t="shared" si="161"/>
        <v>4.7774601878317613E-2</v>
      </c>
      <c r="R1453" s="23">
        <f t="shared" si="157"/>
        <v>23.32</v>
      </c>
      <c r="S1453" s="4">
        <v>0.12</v>
      </c>
      <c r="T1453" s="3">
        <v>26.5</v>
      </c>
      <c r="U1453" s="25">
        <f t="shared" si="158"/>
        <v>1.1699999999999982</v>
      </c>
      <c r="V1453" s="26" t="str">
        <f t="shared" si="159"/>
        <v>13015710400683714361569</v>
      </c>
      <c r="W1453" s="27">
        <v>43831</v>
      </c>
      <c r="X1453" s="28"/>
      <c r="Y1453" s="29"/>
      <c r="Z1453" s="30">
        <f t="shared" si="160"/>
        <v>0</v>
      </c>
      <c r="AA1453" s="31"/>
      <c r="AB1453" s="32">
        <f t="shared" si="154"/>
        <v>0</v>
      </c>
      <c r="AC1453" s="31"/>
      <c r="AD1453" s="33">
        <f t="shared" si="155"/>
        <v>0</v>
      </c>
    </row>
    <row r="1454" spans="1:30" s="46" customFormat="1" hidden="1" x14ac:dyDescent="0.2">
      <c r="A1454" s="9">
        <v>2021</v>
      </c>
      <c r="B1454" s="1" t="s">
        <v>3</v>
      </c>
      <c r="C1454" s="35" t="s">
        <v>38</v>
      </c>
      <c r="D1454" s="35" t="s">
        <v>592</v>
      </c>
      <c r="E1454" s="35" t="s">
        <v>593</v>
      </c>
      <c r="F1454" s="36">
        <v>130157</v>
      </c>
      <c r="G1454" s="36">
        <v>130157</v>
      </c>
      <c r="H1454" s="36" t="s">
        <v>32</v>
      </c>
      <c r="I1454" s="36" t="s">
        <v>59</v>
      </c>
      <c r="J1454" s="36">
        <v>10400683714</v>
      </c>
      <c r="K1454" s="35" t="s">
        <v>595</v>
      </c>
      <c r="L1454" s="35"/>
      <c r="M1454" s="10" t="s">
        <v>35</v>
      </c>
      <c r="N1454" s="37">
        <v>361571</v>
      </c>
      <c r="O1454" s="10" t="s">
        <v>37</v>
      </c>
      <c r="P1454" s="38">
        <v>25.216627835683624</v>
      </c>
      <c r="Q1454" s="39">
        <f t="shared" si="161"/>
        <v>0</v>
      </c>
      <c r="R1454" s="40">
        <f t="shared" si="157"/>
        <v>28.16</v>
      </c>
      <c r="S1454" s="41">
        <v>0.12</v>
      </c>
      <c r="T1454" s="38">
        <v>32</v>
      </c>
      <c r="U1454" s="42">
        <f t="shared" si="158"/>
        <v>0</v>
      </c>
      <c r="V1454" s="43" t="str">
        <f t="shared" si="159"/>
        <v>13015710400683714361571</v>
      </c>
      <c r="W1454" s="44">
        <v>43831</v>
      </c>
      <c r="X1454" s="45"/>
      <c r="Y1454" s="29"/>
      <c r="Z1454" s="30">
        <f t="shared" si="160"/>
        <v>0</v>
      </c>
      <c r="AA1454" s="31"/>
      <c r="AB1454" s="32">
        <f t="shared" si="154"/>
        <v>0</v>
      </c>
      <c r="AC1454" s="31"/>
      <c r="AD1454" s="33">
        <f t="shared" si="155"/>
        <v>0</v>
      </c>
    </row>
    <row r="1455" spans="1:30" s="46" customFormat="1" hidden="1" x14ac:dyDescent="0.2">
      <c r="A1455" s="9">
        <v>2021</v>
      </c>
      <c r="B1455" s="1" t="s">
        <v>3</v>
      </c>
      <c r="C1455" s="19" t="s">
        <v>38</v>
      </c>
      <c r="D1455" s="19" t="s">
        <v>592</v>
      </c>
      <c r="E1455" s="19" t="s">
        <v>593</v>
      </c>
      <c r="F1455" s="20">
        <v>130157</v>
      </c>
      <c r="G1455" s="20">
        <v>130157</v>
      </c>
      <c r="H1455" s="20" t="s">
        <v>32</v>
      </c>
      <c r="I1455" s="20" t="s">
        <v>59</v>
      </c>
      <c r="J1455" s="20">
        <v>10400683714</v>
      </c>
      <c r="K1455" s="19" t="s">
        <v>595</v>
      </c>
      <c r="L1455" s="19"/>
      <c r="M1455" s="1" t="s">
        <v>74</v>
      </c>
      <c r="N1455" s="2">
        <v>370039</v>
      </c>
      <c r="O1455" s="1" t="s">
        <v>195</v>
      </c>
      <c r="P1455" s="3">
        <v>93.740446800000015</v>
      </c>
      <c r="Q1455" s="22">
        <f t="shared" si="161"/>
        <v>0</v>
      </c>
      <c r="R1455" s="23">
        <f t="shared" si="157"/>
        <v>93.740446800000015</v>
      </c>
      <c r="S1455" s="4">
        <v>0</v>
      </c>
      <c r="T1455" s="3">
        <v>93.740446800000015</v>
      </c>
      <c r="U1455" s="25">
        <f t="shared" si="158"/>
        <v>0</v>
      </c>
      <c r="V1455" s="26" t="str">
        <f t="shared" si="159"/>
        <v>13015710400683714370039</v>
      </c>
      <c r="W1455" s="27">
        <v>44105</v>
      </c>
      <c r="X1455" s="28"/>
      <c r="Y1455" s="29"/>
      <c r="Z1455" s="30">
        <f t="shared" si="160"/>
        <v>0</v>
      </c>
      <c r="AA1455" s="31"/>
      <c r="AB1455" s="32">
        <f t="shared" si="154"/>
        <v>0</v>
      </c>
      <c r="AC1455" s="31"/>
      <c r="AD1455" s="33">
        <f t="shared" si="155"/>
        <v>0</v>
      </c>
    </row>
    <row r="1456" spans="1:30" s="46" customFormat="1" hidden="1" x14ac:dyDescent="0.2">
      <c r="A1456" s="9">
        <v>2021</v>
      </c>
      <c r="B1456" s="1" t="s">
        <v>3</v>
      </c>
      <c r="C1456" s="19" t="s">
        <v>38</v>
      </c>
      <c r="D1456" s="19" t="s">
        <v>592</v>
      </c>
      <c r="E1456" s="19" t="s">
        <v>593</v>
      </c>
      <c r="F1456" s="20">
        <v>130157</v>
      </c>
      <c r="G1456" s="20">
        <v>130157</v>
      </c>
      <c r="H1456" s="20" t="s">
        <v>32</v>
      </c>
      <c r="I1456" s="20" t="s">
        <v>59</v>
      </c>
      <c r="J1456" s="20">
        <v>10400683714</v>
      </c>
      <c r="K1456" s="19" t="s">
        <v>595</v>
      </c>
      <c r="L1456" s="19"/>
      <c r="M1456" s="1" t="s">
        <v>74</v>
      </c>
      <c r="N1456" s="2">
        <v>370040</v>
      </c>
      <c r="O1456" s="1" t="s">
        <v>89</v>
      </c>
      <c r="P1456" s="3">
        <v>146.94999999999999</v>
      </c>
      <c r="Q1456" s="22">
        <f t="shared" si="161"/>
        <v>0</v>
      </c>
      <c r="R1456" s="23">
        <f t="shared" si="157"/>
        <v>146.94999999999999</v>
      </c>
      <c r="S1456" s="4">
        <v>0</v>
      </c>
      <c r="T1456" s="3">
        <v>146.94999999999999</v>
      </c>
      <c r="U1456" s="25">
        <f t="shared" si="158"/>
        <v>0</v>
      </c>
      <c r="V1456" s="26" t="str">
        <f t="shared" si="159"/>
        <v>13015710400683714370040</v>
      </c>
      <c r="W1456" s="27">
        <v>44105</v>
      </c>
      <c r="X1456" s="28"/>
      <c r="Y1456" s="29"/>
      <c r="Z1456" s="30">
        <f t="shared" si="160"/>
        <v>0</v>
      </c>
      <c r="AA1456" s="31"/>
      <c r="AB1456" s="32">
        <f t="shared" si="154"/>
        <v>0</v>
      </c>
      <c r="AC1456" s="31"/>
      <c r="AD1456" s="33">
        <f t="shared" si="155"/>
        <v>0</v>
      </c>
    </row>
    <row r="1457" spans="1:30" s="46" customFormat="1" hidden="1" x14ac:dyDescent="0.2">
      <c r="A1457" s="9">
        <v>2021</v>
      </c>
      <c r="B1457" s="1" t="s">
        <v>3</v>
      </c>
      <c r="C1457" s="19" t="s">
        <v>38</v>
      </c>
      <c r="D1457" s="19" t="s">
        <v>592</v>
      </c>
      <c r="E1457" s="19" t="s">
        <v>593</v>
      </c>
      <c r="F1457" s="20">
        <v>130157</v>
      </c>
      <c r="G1457" s="20">
        <v>130157</v>
      </c>
      <c r="H1457" s="20" t="s">
        <v>32</v>
      </c>
      <c r="I1457" s="20" t="s">
        <v>59</v>
      </c>
      <c r="J1457" s="20">
        <v>10400683714</v>
      </c>
      <c r="K1457" s="19" t="s">
        <v>595</v>
      </c>
      <c r="L1457" s="19"/>
      <c r="M1457" s="1" t="s">
        <v>74</v>
      </c>
      <c r="N1457" s="2">
        <v>370041</v>
      </c>
      <c r="O1457" s="1" t="s">
        <v>128</v>
      </c>
      <c r="P1457" s="3">
        <v>139.16</v>
      </c>
      <c r="Q1457" s="22">
        <f t="shared" si="161"/>
        <v>0</v>
      </c>
      <c r="R1457" s="23">
        <f t="shared" si="157"/>
        <v>139.16</v>
      </c>
      <c r="S1457" s="4">
        <v>0</v>
      </c>
      <c r="T1457" s="3">
        <v>139.16</v>
      </c>
      <c r="U1457" s="25">
        <f t="shared" si="158"/>
        <v>0</v>
      </c>
      <c r="V1457" s="26" t="str">
        <f t="shared" si="159"/>
        <v>13015710400683714370041</v>
      </c>
      <c r="W1457" s="27">
        <v>44105</v>
      </c>
      <c r="X1457" s="28"/>
      <c r="Y1457" s="29"/>
      <c r="Z1457" s="30">
        <f t="shared" si="160"/>
        <v>0</v>
      </c>
      <c r="AA1457" s="31"/>
      <c r="AB1457" s="32">
        <f t="shared" si="154"/>
        <v>0</v>
      </c>
      <c r="AC1457" s="31"/>
      <c r="AD1457" s="33">
        <f t="shared" si="155"/>
        <v>0</v>
      </c>
    </row>
    <row r="1458" spans="1:30" s="46" customFormat="1" hidden="1" x14ac:dyDescent="0.2">
      <c r="A1458" s="9">
        <v>2021</v>
      </c>
      <c r="B1458" s="1" t="s">
        <v>3</v>
      </c>
      <c r="C1458" s="19" t="s">
        <v>38</v>
      </c>
      <c r="D1458" s="19" t="s">
        <v>592</v>
      </c>
      <c r="E1458" s="19" t="s">
        <v>593</v>
      </c>
      <c r="F1458" s="20">
        <v>130157</v>
      </c>
      <c r="G1458" s="20">
        <v>130157</v>
      </c>
      <c r="H1458" s="20" t="s">
        <v>32</v>
      </c>
      <c r="I1458" s="20" t="s">
        <v>59</v>
      </c>
      <c r="J1458" s="20">
        <v>10400683714</v>
      </c>
      <c r="K1458" s="19" t="s">
        <v>595</v>
      </c>
      <c r="L1458" s="19"/>
      <c r="M1458" s="1" t="s">
        <v>74</v>
      </c>
      <c r="N1458" s="2">
        <v>370042</v>
      </c>
      <c r="O1458" s="1" t="s">
        <v>90</v>
      </c>
      <c r="P1458" s="3">
        <v>121</v>
      </c>
      <c r="Q1458" s="22">
        <f t="shared" si="161"/>
        <v>0</v>
      </c>
      <c r="R1458" s="23">
        <f t="shared" si="157"/>
        <v>121</v>
      </c>
      <c r="S1458" s="4">
        <v>0</v>
      </c>
      <c r="T1458" s="3">
        <v>121</v>
      </c>
      <c r="U1458" s="25">
        <f t="shared" si="158"/>
        <v>0</v>
      </c>
      <c r="V1458" s="26" t="str">
        <f t="shared" si="159"/>
        <v>13015710400683714370042</v>
      </c>
      <c r="W1458" s="27">
        <v>44105</v>
      </c>
      <c r="X1458" s="28"/>
      <c r="Y1458" s="29"/>
      <c r="Z1458" s="30">
        <f t="shared" si="160"/>
        <v>0</v>
      </c>
      <c r="AA1458" s="31"/>
      <c r="AB1458" s="32">
        <f t="shared" si="154"/>
        <v>0</v>
      </c>
      <c r="AC1458" s="31"/>
      <c r="AD1458" s="33">
        <f t="shared" si="155"/>
        <v>0</v>
      </c>
    </row>
    <row r="1459" spans="1:30" s="46" customFormat="1" hidden="1" x14ac:dyDescent="0.2">
      <c r="A1459" s="9">
        <v>2021</v>
      </c>
      <c r="B1459" s="1" t="s">
        <v>3</v>
      </c>
      <c r="C1459" s="19" t="s">
        <v>38</v>
      </c>
      <c r="D1459" s="19" t="s">
        <v>592</v>
      </c>
      <c r="E1459" s="19" t="s">
        <v>593</v>
      </c>
      <c r="F1459" s="20">
        <v>130157</v>
      </c>
      <c r="G1459" s="20">
        <v>130157</v>
      </c>
      <c r="H1459" s="20" t="s">
        <v>32</v>
      </c>
      <c r="I1459" s="20" t="s">
        <v>59</v>
      </c>
      <c r="J1459" s="20">
        <v>10400683714</v>
      </c>
      <c r="K1459" s="19" t="s">
        <v>595</v>
      </c>
      <c r="L1459" s="19"/>
      <c r="M1459" s="1" t="s">
        <v>74</v>
      </c>
      <c r="N1459" s="2">
        <v>370045</v>
      </c>
      <c r="O1459" s="1" t="s">
        <v>127</v>
      </c>
      <c r="P1459" s="3">
        <v>183.25</v>
      </c>
      <c r="Q1459" s="22">
        <f t="shared" si="161"/>
        <v>0</v>
      </c>
      <c r="R1459" s="23">
        <f t="shared" si="157"/>
        <v>183.25</v>
      </c>
      <c r="S1459" s="4">
        <v>0</v>
      </c>
      <c r="T1459" s="3">
        <v>183.25</v>
      </c>
      <c r="U1459" s="25">
        <f t="shared" si="158"/>
        <v>0</v>
      </c>
      <c r="V1459" s="26" t="str">
        <f t="shared" si="159"/>
        <v>13015710400683714370045</v>
      </c>
      <c r="W1459" s="27">
        <v>44105</v>
      </c>
      <c r="X1459" s="28"/>
      <c r="Y1459" s="29"/>
      <c r="Z1459" s="30">
        <f t="shared" si="160"/>
        <v>0</v>
      </c>
      <c r="AA1459" s="31"/>
      <c r="AB1459" s="32">
        <f t="shared" si="154"/>
        <v>0</v>
      </c>
      <c r="AC1459" s="31"/>
      <c r="AD1459" s="33">
        <f t="shared" si="155"/>
        <v>0</v>
      </c>
    </row>
    <row r="1460" spans="1:30" s="46" customFormat="1" hidden="1" x14ac:dyDescent="0.2">
      <c r="A1460" s="9">
        <v>2021</v>
      </c>
      <c r="B1460" s="1" t="s">
        <v>3</v>
      </c>
      <c r="C1460" s="19" t="s">
        <v>38</v>
      </c>
      <c r="D1460" s="19" t="s">
        <v>592</v>
      </c>
      <c r="E1460" s="19" t="s">
        <v>593</v>
      </c>
      <c r="F1460" s="20">
        <v>130157</v>
      </c>
      <c r="G1460" s="20">
        <v>130157</v>
      </c>
      <c r="H1460" s="20" t="s">
        <v>32</v>
      </c>
      <c r="I1460" s="20" t="s">
        <v>59</v>
      </c>
      <c r="J1460" s="20">
        <v>10400683714</v>
      </c>
      <c r="K1460" s="19" t="s">
        <v>595</v>
      </c>
      <c r="L1460" s="19"/>
      <c r="M1460" s="1" t="s">
        <v>74</v>
      </c>
      <c r="N1460" s="2">
        <v>370049</v>
      </c>
      <c r="O1460" s="1" t="s">
        <v>108</v>
      </c>
      <c r="P1460" s="3">
        <v>175.05</v>
      </c>
      <c r="Q1460" s="22">
        <f t="shared" si="161"/>
        <v>0</v>
      </c>
      <c r="R1460" s="23">
        <f t="shared" si="157"/>
        <v>175.05</v>
      </c>
      <c r="S1460" s="4">
        <v>0</v>
      </c>
      <c r="T1460" s="3">
        <v>175.05</v>
      </c>
      <c r="U1460" s="25">
        <f t="shared" si="158"/>
        <v>0</v>
      </c>
      <c r="V1460" s="26" t="str">
        <f t="shared" si="159"/>
        <v>13015710400683714370049</v>
      </c>
      <c r="W1460" s="27">
        <v>44105</v>
      </c>
      <c r="X1460" s="28"/>
      <c r="Y1460" s="29"/>
      <c r="Z1460" s="30">
        <f t="shared" si="160"/>
        <v>0</v>
      </c>
      <c r="AA1460" s="31"/>
      <c r="AB1460" s="32">
        <f t="shared" si="154"/>
        <v>0</v>
      </c>
      <c r="AC1460" s="31"/>
      <c r="AD1460" s="33">
        <f t="shared" si="155"/>
        <v>0</v>
      </c>
    </row>
    <row r="1461" spans="1:30" s="46" customFormat="1" hidden="1" x14ac:dyDescent="0.2">
      <c r="A1461" s="9">
        <v>2021</v>
      </c>
      <c r="B1461" s="1" t="s">
        <v>3</v>
      </c>
      <c r="C1461" s="19" t="s">
        <v>38</v>
      </c>
      <c r="D1461" s="19" t="s">
        <v>592</v>
      </c>
      <c r="E1461" s="19" t="s">
        <v>593</v>
      </c>
      <c r="F1461" s="20">
        <v>130157</v>
      </c>
      <c r="G1461" s="20">
        <v>130157</v>
      </c>
      <c r="H1461" s="20" t="s">
        <v>32</v>
      </c>
      <c r="I1461" s="20" t="s">
        <v>59</v>
      </c>
      <c r="J1461" s="20">
        <v>10400683714</v>
      </c>
      <c r="K1461" s="19" t="s">
        <v>595</v>
      </c>
      <c r="L1461" s="19"/>
      <c r="M1461" s="1" t="s">
        <v>74</v>
      </c>
      <c r="N1461" s="2">
        <v>371435</v>
      </c>
      <c r="O1461" s="1" t="s">
        <v>75</v>
      </c>
      <c r="P1461" s="3">
        <v>80.267200000000017</v>
      </c>
      <c r="Q1461" s="22">
        <f t="shared" si="161"/>
        <v>0</v>
      </c>
      <c r="R1461" s="23">
        <f t="shared" si="157"/>
        <v>80.267200000000017</v>
      </c>
      <c r="S1461" s="4">
        <v>0</v>
      </c>
      <c r="T1461" s="3">
        <v>80.267200000000017</v>
      </c>
      <c r="U1461" s="25">
        <f t="shared" si="158"/>
        <v>0</v>
      </c>
      <c r="V1461" s="26" t="str">
        <f t="shared" si="159"/>
        <v>13015710400683714371435</v>
      </c>
      <c r="W1461" s="27">
        <v>44105</v>
      </c>
      <c r="X1461" s="28"/>
      <c r="Y1461" s="29"/>
      <c r="Z1461" s="30">
        <f t="shared" si="160"/>
        <v>0</v>
      </c>
      <c r="AA1461" s="31"/>
      <c r="AB1461" s="32">
        <f t="shared" si="154"/>
        <v>0</v>
      </c>
      <c r="AC1461" s="31"/>
      <c r="AD1461" s="33">
        <f t="shared" si="155"/>
        <v>0</v>
      </c>
    </row>
    <row r="1462" spans="1:30" s="46" customFormat="1" hidden="1" x14ac:dyDescent="0.2">
      <c r="A1462" s="9">
        <v>2021</v>
      </c>
      <c r="B1462" s="1" t="s">
        <v>3</v>
      </c>
      <c r="C1462" s="19" t="s">
        <v>38</v>
      </c>
      <c r="D1462" s="19" t="s">
        <v>592</v>
      </c>
      <c r="E1462" s="19" t="s">
        <v>593</v>
      </c>
      <c r="F1462" s="20">
        <v>130157</v>
      </c>
      <c r="G1462" s="20">
        <v>130157</v>
      </c>
      <c r="H1462" s="20" t="s">
        <v>32</v>
      </c>
      <c r="I1462" s="20" t="s">
        <v>59</v>
      </c>
      <c r="J1462" s="20">
        <v>10400683714</v>
      </c>
      <c r="K1462" s="19" t="s">
        <v>595</v>
      </c>
      <c r="L1462" s="19"/>
      <c r="M1462" s="1" t="s">
        <v>74</v>
      </c>
      <c r="N1462" s="2">
        <v>371439</v>
      </c>
      <c r="O1462" s="1" t="s">
        <v>102</v>
      </c>
      <c r="P1462" s="3">
        <v>130.52000000000001</v>
      </c>
      <c r="Q1462" s="22">
        <f t="shared" si="161"/>
        <v>0</v>
      </c>
      <c r="R1462" s="23">
        <f t="shared" si="157"/>
        <v>130.52000000000001</v>
      </c>
      <c r="S1462" s="4">
        <v>0</v>
      </c>
      <c r="T1462" s="3">
        <v>130.52000000000001</v>
      </c>
      <c r="U1462" s="25">
        <f t="shared" si="158"/>
        <v>0</v>
      </c>
      <c r="V1462" s="26" t="str">
        <f t="shared" si="159"/>
        <v>13015710400683714371439</v>
      </c>
      <c r="W1462" s="27">
        <v>44105</v>
      </c>
      <c r="X1462" s="28"/>
      <c r="Y1462" s="29"/>
      <c r="Z1462" s="30">
        <f t="shared" si="160"/>
        <v>0</v>
      </c>
      <c r="AA1462" s="31"/>
      <c r="AB1462" s="32">
        <f t="shared" si="154"/>
        <v>0</v>
      </c>
      <c r="AC1462" s="31"/>
      <c r="AD1462" s="33">
        <f t="shared" si="155"/>
        <v>0</v>
      </c>
    </row>
    <row r="1463" spans="1:30" s="46" customFormat="1" hidden="1" x14ac:dyDescent="0.2">
      <c r="A1463" s="9">
        <v>2021</v>
      </c>
      <c r="B1463" s="1" t="s">
        <v>3</v>
      </c>
      <c r="C1463" s="19" t="s">
        <v>38</v>
      </c>
      <c r="D1463" s="19" t="s">
        <v>592</v>
      </c>
      <c r="E1463" s="19" t="s">
        <v>593</v>
      </c>
      <c r="F1463" s="20">
        <v>130157</v>
      </c>
      <c r="G1463" s="20">
        <v>130157</v>
      </c>
      <c r="H1463" s="20" t="s">
        <v>32</v>
      </c>
      <c r="I1463" s="20" t="s">
        <v>59</v>
      </c>
      <c r="J1463" s="20">
        <v>10400683714</v>
      </c>
      <c r="K1463" s="19" t="s">
        <v>595</v>
      </c>
      <c r="L1463" s="19"/>
      <c r="M1463" s="1" t="s">
        <v>74</v>
      </c>
      <c r="N1463" s="2">
        <v>371470</v>
      </c>
      <c r="O1463" s="1" t="s">
        <v>76</v>
      </c>
      <c r="P1463" s="3">
        <v>47</v>
      </c>
      <c r="Q1463" s="22">
        <f t="shared" si="161"/>
        <v>0</v>
      </c>
      <c r="R1463" s="23">
        <f t="shared" si="157"/>
        <v>47</v>
      </c>
      <c r="S1463" s="4">
        <v>0</v>
      </c>
      <c r="T1463" s="3">
        <v>47</v>
      </c>
      <c r="U1463" s="25">
        <f t="shared" si="158"/>
        <v>0</v>
      </c>
      <c r="V1463" s="26" t="str">
        <f t="shared" si="159"/>
        <v>13015710400683714371470</v>
      </c>
      <c r="W1463" s="27">
        <v>44105</v>
      </c>
      <c r="X1463" s="28"/>
      <c r="Y1463" s="29"/>
      <c r="Z1463" s="30">
        <f t="shared" si="160"/>
        <v>0</v>
      </c>
      <c r="AA1463" s="31"/>
      <c r="AB1463" s="32">
        <f t="shared" si="154"/>
        <v>0</v>
      </c>
      <c r="AC1463" s="31"/>
      <c r="AD1463" s="33">
        <f t="shared" si="155"/>
        <v>0</v>
      </c>
    </row>
    <row r="1464" spans="1:30" s="46" customFormat="1" hidden="1" x14ac:dyDescent="0.2">
      <c r="A1464" s="9">
        <v>2021</v>
      </c>
      <c r="B1464" s="1" t="s">
        <v>3</v>
      </c>
      <c r="C1464" s="19" t="s">
        <v>38</v>
      </c>
      <c r="D1464" s="19" t="s">
        <v>592</v>
      </c>
      <c r="E1464" s="19" t="s">
        <v>593</v>
      </c>
      <c r="F1464" s="20">
        <v>130157</v>
      </c>
      <c r="G1464" s="20">
        <v>130157</v>
      </c>
      <c r="H1464" s="20" t="s">
        <v>32</v>
      </c>
      <c r="I1464" s="20" t="s">
        <v>59</v>
      </c>
      <c r="J1464" s="20">
        <v>10400683714</v>
      </c>
      <c r="K1464" s="19" t="s">
        <v>595</v>
      </c>
      <c r="L1464" s="19"/>
      <c r="M1464" s="1" t="s">
        <v>74</v>
      </c>
      <c r="N1464" s="2">
        <v>371474</v>
      </c>
      <c r="O1464" s="1" t="s">
        <v>77</v>
      </c>
      <c r="P1464" s="3">
        <v>58</v>
      </c>
      <c r="Q1464" s="22">
        <f t="shared" si="161"/>
        <v>0</v>
      </c>
      <c r="R1464" s="23">
        <f t="shared" si="157"/>
        <v>58</v>
      </c>
      <c r="S1464" s="4">
        <v>0</v>
      </c>
      <c r="T1464" s="3">
        <v>58</v>
      </c>
      <c r="U1464" s="25">
        <f t="shared" si="158"/>
        <v>0</v>
      </c>
      <c r="V1464" s="26" t="str">
        <f t="shared" si="159"/>
        <v>13015710400683714371474</v>
      </c>
      <c r="W1464" s="27">
        <v>44105</v>
      </c>
      <c r="X1464" s="28"/>
      <c r="Y1464" s="29"/>
      <c r="Z1464" s="30">
        <f t="shared" si="160"/>
        <v>0</v>
      </c>
      <c r="AA1464" s="31"/>
      <c r="AB1464" s="32">
        <f t="shared" si="154"/>
        <v>0</v>
      </c>
      <c r="AC1464" s="31"/>
      <c r="AD1464" s="33">
        <f t="shared" si="155"/>
        <v>0</v>
      </c>
    </row>
    <row r="1465" spans="1:30" s="46" customFormat="1" hidden="1" x14ac:dyDescent="0.2">
      <c r="A1465" s="9">
        <v>2021</v>
      </c>
      <c r="B1465" s="1" t="s">
        <v>3</v>
      </c>
      <c r="C1465" s="19" t="s">
        <v>38</v>
      </c>
      <c r="D1465" s="19" t="s">
        <v>592</v>
      </c>
      <c r="E1465" s="19" t="s">
        <v>593</v>
      </c>
      <c r="F1465" s="20">
        <v>130157</v>
      </c>
      <c r="G1465" s="20">
        <v>130157</v>
      </c>
      <c r="H1465" s="20" t="s">
        <v>32</v>
      </c>
      <c r="I1465" s="20" t="s">
        <v>59</v>
      </c>
      <c r="J1465" s="20">
        <v>10400683714</v>
      </c>
      <c r="K1465" s="19" t="s">
        <v>595</v>
      </c>
      <c r="L1465" s="19"/>
      <c r="M1465" s="1" t="s">
        <v>74</v>
      </c>
      <c r="N1465" s="2">
        <v>371527</v>
      </c>
      <c r="O1465" s="1" t="s">
        <v>461</v>
      </c>
      <c r="P1465" s="3">
        <v>104.45</v>
      </c>
      <c r="Q1465" s="22">
        <f t="shared" si="161"/>
        <v>0</v>
      </c>
      <c r="R1465" s="23">
        <f t="shared" si="157"/>
        <v>104.45</v>
      </c>
      <c r="S1465" s="4">
        <v>0</v>
      </c>
      <c r="T1465" s="3">
        <v>104.45</v>
      </c>
      <c r="U1465" s="25">
        <f t="shared" si="158"/>
        <v>0</v>
      </c>
      <c r="V1465" s="26" t="str">
        <f t="shared" si="159"/>
        <v>13015710400683714371527</v>
      </c>
      <c r="W1465" s="27">
        <v>44105</v>
      </c>
      <c r="X1465" s="28"/>
      <c r="Y1465" s="29"/>
      <c r="Z1465" s="30">
        <f t="shared" si="160"/>
        <v>0</v>
      </c>
      <c r="AA1465" s="31"/>
      <c r="AB1465" s="32">
        <f t="shared" si="154"/>
        <v>0</v>
      </c>
      <c r="AC1465" s="31"/>
      <c r="AD1465" s="33">
        <f t="shared" si="155"/>
        <v>0</v>
      </c>
    </row>
    <row r="1466" spans="1:30" s="46" customFormat="1" hidden="1" x14ac:dyDescent="0.2">
      <c r="A1466" s="9">
        <v>2021</v>
      </c>
      <c r="B1466" s="1" t="s">
        <v>3</v>
      </c>
      <c r="C1466" s="19" t="s">
        <v>38</v>
      </c>
      <c r="D1466" s="19" t="s">
        <v>592</v>
      </c>
      <c r="E1466" s="19" t="s">
        <v>593</v>
      </c>
      <c r="F1466" s="20">
        <v>130157</v>
      </c>
      <c r="G1466" s="20">
        <v>130157</v>
      </c>
      <c r="H1466" s="20" t="s">
        <v>32</v>
      </c>
      <c r="I1466" s="20" t="s">
        <v>59</v>
      </c>
      <c r="J1466" s="20">
        <v>10400683714</v>
      </c>
      <c r="K1466" s="19" t="s">
        <v>595</v>
      </c>
      <c r="L1466" s="19"/>
      <c r="M1466" s="1" t="s">
        <v>74</v>
      </c>
      <c r="N1466" s="2">
        <v>371528</v>
      </c>
      <c r="O1466" s="1" t="s">
        <v>462</v>
      </c>
      <c r="P1466" s="3">
        <v>138.31</v>
      </c>
      <c r="Q1466" s="22">
        <f t="shared" si="161"/>
        <v>0</v>
      </c>
      <c r="R1466" s="23">
        <f t="shared" si="157"/>
        <v>138.31</v>
      </c>
      <c r="S1466" s="4">
        <v>0</v>
      </c>
      <c r="T1466" s="3">
        <v>138.31</v>
      </c>
      <c r="U1466" s="25">
        <f t="shared" si="158"/>
        <v>0</v>
      </c>
      <c r="V1466" s="26" t="str">
        <f t="shared" si="159"/>
        <v>13015710400683714371528</v>
      </c>
      <c r="W1466" s="27">
        <v>44105</v>
      </c>
      <c r="X1466" s="28"/>
      <c r="Y1466" s="29"/>
      <c r="Z1466" s="30">
        <f t="shared" si="160"/>
        <v>0</v>
      </c>
      <c r="AA1466" s="31"/>
      <c r="AB1466" s="32">
        <f t="shared" si="154"/>
        <v>0</v>
      </c>
      <c r="AC1466" s="31"/>
      <c r="AD1466" s="33">
        <f t="shared" si="155"/>
        <v>0</v>
      </c>
    </row>
    <row r="1467" spans="1:30" s="46" customFormat="1" hidden="1" x14ac:dyDescent="0.2">
      <c r="A1467" s="9">
        <v>2021</v>
      </c>
      <c r="B1467" s="1" t="s">
        <v>3</v>
      </c>
      <c r="C1467" s="19" t="s">
        <v>38</v>
      </c>
      <c r="D1467" s="19" t="s">
        <v>592</v>
      </c>
      <c r="E1467" s="19" t="s">
        <v>593</v>
      </c>
      <c r="F1467" s="20">
        <v>130157</v>
      </c>
      <c r="G1467" s="20">
        <v>130157</v>
      </c>
      <c r="H1467" s="20" t="s">
        <v>32</v>
      </c>
      <c r="I1467" s="20" t="s">
        <v>59</v>
      </c>
      <c r="J1467" s="20">
        <v>10400683714</v>
      </c>
      <c r="K1467" s="19" t="s">
        <v>595</v>
      </c>
      <c r="L1467" s="19"/>
      <c r="M1467" s="1" t="s">
        <v>74</v>
      </c>
      <c r="N1467" s="2">
        <v>371534</v>
      </c>
      <c r="O1467" s="1" t="s">
        <v>463</v>
      </c>
      <c r="P1467" s="3">
        <v>144.36000000000001</v>
      </c>
      <c r="Q1467" s="22">
        <f t="shared" si="161"/>
        <v>0</v>
      </c>
      <c r="R1467" s="23">
        <f t="shared" si="157"/>
        <v>144.36000000000001</v>
      </c>
      <c r="S1467" s="4">
        <v>0</v>
      </c>
      <c r="T1467" s="3">
        <v>144.36000000000001</v>
      </c>
      <c r="U1467" s="25">
        <f t="shared" si="158"/>
        <v>0</v>
      </c>
      <c r="V1467" s="26" t="str">
        <f t="shared" si="159"/>
        <v>13015710400683714371534</v>
      </c>
      <c r="W1467" s="27">
        <v>44105</v>
      </c>
      <c r="X1467" s="28"/>
      <c r="Y1467" s="29"/>
      <c r="Z1467" s="30">
        <f t="shared" si="160"/>
        <v>0</v>
      </c>
      <c r="AA1467" s="31"/>
      <c r="AB1467" s="32">
        <f t="shared" si="154"/>
        <v>0</v>
      </c>
      <c r="AC1467" s="31"/>
      <c r="AD1467" s="33">
        <f t="shared" si="155"/>
        <v>0</v>
      </c>
    </row>
    <row r="1468" spans="1:30" s="46" customFormat="1" hidden="1" x14ac:dyDescent="0.2">
      <c r="A1468" s="9">
        <v>2021</v>
      </c>
      <c r="B1468" s="1" t="s">
        <v>3</v>
      </c>
      <c r="C1468" s="19" t="s">
        <v>38</v>
      </c>
      <c r="D1468" s="19" t="s">
        <v>592</v>
      </c>
      <c r="E1468" s="19" t="s">
        <v>593</v>
      </c>
      <c r="F1468" s="20">
        <v>130157</v>
      </c>
      <c r="G1468" s="20">
        <v>130157</v>
      </c>
      <c r="H1468" s="20" t="s">
        <v>32</v>
      </c>
      <c r="I1468" s="20" t="s">
        <v>59</v>
      </c>
      <c r="J1468" s="20">
        <v>10400683714</v>
      </c>
      <c r="K1468" s="19" t="s">
        <v>595</v>
      </c>
      <c r="L1468" s="19"/>
      <c r="M1468" s="1" t="s">
        <v>74</v>
      </c>
      <c r="N1468" s="2">
        <v>371535</v>
      </c>
      <c r="O1468" s="1" t="s">
        <v>464</v>
      </c>
      <c r="P1468" s="3">
        <v>100.13</v>
      </c>
      <c r="Q1468" s="22">
        <f t="shared" si="161"/>
        <v>0</v>
      </c>
      <c r="R1468" s="23">
        <f t="shared" si="157"/>
        <v>100.13</v>
      </c>
      <c r="S1468" s="4">
        <v>0</v>
      </c>
      <c r="T1468" s="3">
        <v>100.13</v>
      </c>
      <c r="U1468" s="25">
        <f t="shared" si="158"/>
        <v>0</v>
      </c>
      <c r="V1468" s="26" t="str">
        <f t="shared" si="159"/>
        <v>13015710400683714371535</v>
      </c>
      <c r="W1468" s="27">
        <v>44105</v>
      </c>
      <c r="X1468" s="28"/>
      <c r="Y1468" s="29"/>
      <c r="Z1468" s="30">
        <f t="shared" si="160"/>
        <v>0</v>
      </c>
      <c r="AA1468" s="31"/>
      <c r="AB1468" s="32">
        <f t="shared" si="154"/>
        <v>0</v>
      </c>
      <c r="AC1468" s="31"/>
      <c r="AD1468" s="33">
        <f t="shared" si="155"/>
        <v>0</v>
      </c>
    </row>
    <row r="1469" spans="1:30" s="46" customFormat="1" x14ac:dyDescent="0.2">
      <c r="A1469" s="9">
        <v>2021</v>
      </c>
      <c r="B1469" s="1" t="s">
        <v>3</v>
      </c>
      <c r="C1469" s="19" t="s">
        <v>38</v>
      </c>
      <c r="D1469" s="19" t="s">
        <v>592</v>
      </c>
      <c r="E1469" s="19" t="s">
        <v>593</v>
      </c>
      <c r="F1469" s="20">
        <v>130157</v>
      </c>
      <c r="G1469" s="20">
        <v>130157</v>
      </c>
      <c r="H1469" s="20" t="s">
        <v>32</v>
      </c>
      <c r="I1469" s="20" t="s">
        <v>59</v>
      </c>
      <c r="J1469" s="20">
        <v>10802174891</v>
      </c>
      <c r="K1469" s="19" t="s">
        <v>596</v>
      </c>
      <c r="L1469" s="19"/>
      <c r="M1469" s="1" t="s">
        <v>35</v>
      </c>
      <c r="N1469" s="2">
        <v>361085</v>
      </c>
      <c r="O1469" s="1" t="s">
        <v>62</v>
      </c>
      <c r="P1469" s="3">
        <v>11.512776761200001</v>
      </c>
      <c r="Q1469" s="22">
        <f t="shared" si="161"/>
        <v>0.16000000000000003</v>
      </c>
      <c r="R1469" s="23">
        <f t="shared" si="157"/>
        <v>9.6707324794080005</v>
      </c>
      <c r="S1469" s="4">
        <v>0.1</v>
      </c>
      <c r="T1469" s="3">
        <v>10.745258310453334</v>
      </c>
      <c r="U1469" s="25">
        <f t="shared" si="158"/>
        <v>1.8420442817920009</v>
      </c>
      <c r="V1469" s="26" t="str">
        <f t="shared" si="159"/>
        <v>13015710802174891361085</v>
      </c>
      <c r="W1469" s="27">
        <v>43983</v>
      </c>
      <c r="X1469" s="28">
        <v>1430</v>
      </c>
      <c r="Y1469" s="29"/>
      <c r="Z1469" s="30">
        <f t="shared" si="160"/>
        <v>0</v>
      </c>
      <c r="AA1469" s="31"/>
      <c r="AB1469" s="32">
        <f t="shared" si="154"/>
        <v>0</v>
      </c>
      <c r="AC1469" s="31"/>
      <c r="AD1469" s="33">
        <f t="shared" si="155"/>
        <v>0</v>
      </c>
    </row>
    <row r="1470" spans="1:30" s="46" customFormat="1" hidden="1" x14ac:dyDescent="0.2">
      <c r="A1470" s="9">
        <v>2021</v>
      </c>
      <c r="B1470" s="1" t="s">
        <v>3</v>
      </c>
      <c r="C1470" s="19" t="s">
        <v>38</v>
      </c>
      <c r="D1470" s="19" t="s">
        <v>592</v>
      </c>
      <c r="E1470" s="19" t="s">
        <v>593</v>
      </c>
      <c r="F1470" s="20">
        <v>130157</v>
      </c>
      <c r="G1470" s="20">
        <v>130157</v>
      </c>
      <c r="H1470" s="20" t="s">
        <v>32</v>
      </c>
      <c r="I1470" s="20" t="s">
        <v>59</v>
      </c>
      <c r="J1470" s="20">
        <v>20520615637</v>
      </c>
      <c r="K1470" s="19" t="s">
        <v>597</v>
      </c>
      <c r="L1470" s="19"/>
      <c r="M1470" s="1" t="s">
        <v>81</v>
      </c>
      <c r="N1470" s="2">
        <v>360664</v>
      </c>
      <c r="O1470" s="1" t="s">
        <v>82</v>
      </c>
      <c r="P1470" s="3">
        <v>53.640241199999998</v>
      </c>
      <c r="Q1470" s="22">
        <f t="shared" si="161"/>
        <v>0.44253792803601344</v>
      </c>
      <c r="R1470" s="23">
        <f t="shared" si="157"/>
        <v>29.902399999999997</v>
      </c>
      <c r="S1470" s="4">
        <v>0.12</v>
      </c>
      <c r="T1470" s="3">
        <v>33.979999999999997</v>
      </c>
      <c r="U1470" s="25">
        <f t="shared" si="158"/>
        <v>23.737841200000002</v>
      </c>
      <c r="V1470" s="26" t="str">
        <f t="shared" si="159"/>
        <v>13015720520615637360664</v>
      </c>
      <c r="W1470" s="27">
        <v>43831</v>
      </c>
      <c r="X1470" s="28"/>
      <c r="Y1470" s="29"/>
      <c r="Z1470" s="30">
        <f t="shared" si="160"/>
        <v>0</v>
      </c>
      <c r="AA1470" s="31"/>
      <c r="AB1470" s="32">
        <f t="shared" si="154"/>
        <v>0</v>
      </c>
      <c r="AC1470" s="31"/>
      <c r="AD1470" s="33">
        <f t="shared" si="155"/>
        <v>0</v>
      </c>
    </row>
    <row r="1471" spans="1:30" s="46" customFormat="1" hidden="1" x14ac:dyDescent="0.2">
      <c r="A1471" s="9">
        <v>2021</v>
      </c>
      <c r="B1471" s="1" t="s">
        <v>3</v>
      </c>
      <c r="C1471" s="19" t="s">
        <v>38</v>
      </c>
      <c r="D1471" s="19" t="s">
        <v>592</v>
      </c>
      <c r="E1471" s="19" t="s">
        <v>593</v>
      </c>
      <c r="F1471" s="20">
        <v>130157</v>
      </c>
      <c r="G1471" s="20">
        <v>130157</v>
      </c>
      <c r="H1471" s="20" t="s">
        <v>32</v>
      </c>
      <c r="I1471" s="20" t="s">
        <v>59</v>
      </c>
      <c r="J1471" s="20">
        <v>20520615637</v>
      </c>
      <c r="K1471" s="19" t="s">
        <v>597</v>
      </c>
      <c r="L1471" s="19"/>
      <c r="M1471" s="1" t="s">
        <v>35</v>
      </c>
      <c r="N1471" s="2">
        <v>361085</v>
      </c>
      <c r="O1471" s="1" t="s">
        <v>62</v>
      </c>
      <c r="P1471" s="3">
        <v>11.512776761200001</v>
      </c>
      <c r="Q1471" s="22">
        <f t="shared" si="161"/>
        <v>0.15766628667008065</v>
      </c>
      <c r="R1471" s="23">
        <f t="shared" si="157"/>
        <v>9.6975999999999996</v>
      </c>
      <c r="S1471" s="4">
        <v>0.12</v>
      </c>
      <c r="T1471" s="3">
        <v>11.02</v>
      </c>
      <c r="U1471" s="25">
        <f t="shared" si="158"/>
        <v>1.8151767612000018</v>
      </c>
      <c r="V1471" s="26" t="str">
        <f t="shared" si="159"/>
        <v>13015720520615637361085</v>
      </c>
      <c r="W1471" s="27">
        <v>43831</v>
      </c>
      <c r="X1471" s="28"/>
      <c r="Y1471" s="29"/>
      <c r="Z1471" s="30">
        <f t="shared" si="160"/>
        <v>0</v>
      </c>
      <c r="AA1471" s="31"/>
      <c r="AB1471" s="32">
        <f t="shared" si="154"/>
        <v>0</v>
      </c>
      <c r="AC1471" s="31"/>
      <c r="AD1471" s="33">
        <f t="shared" si="155"/>
        <v>0</v>
      </c>
    </row>
    <row r="1472" spans="1:30" s="46" customFormat="1" hidden="1" x14ac:dyDescent="0.2">
      <c r="A1472" s="9">
        <v>2021</v>
      </c>
      <c r="B1472" s="1" t="s">
        <v>3</v>
      </c>
      <c r="C1472" s="19" t="s">
        <v>38</v>
      </c>
      <c r="D1472" s="19" t="s">
        <v>592</v>
      </c>
      <c r="E1472" s="19" t="s">
        <v>593</v>
      </c>
      <c r="F1472" s="20">
        <v>130157</v>
      </c>
      <c r="G1472" s="20">
        <v>130157</v>
      </c>
      <c r="H1472" s="20" t="s">
        <v>32</v>
      </c>
      <c r="I1472" s="20" t="s">
        <v>59</v>
      </c>
      <c r="J1472" s="20">
        <v>20552227892</v>
      </c>
      <c r="K1472" s="19" t="s">
        <v>598</v>
      </c>
      <c r="L1472" s="19"/>
      <c r="M1472" s="1" t="s">
        <v>44</v>
      </c>
      <c r="N1472" s="2">
        <v>361536</v>
      </c>
      <c r="O1472" s="1" t="s">
        <v>125</v>
      </c>
      <c r="P1472" s="3">
        <v>28.931240000000003</v>
      </c>
      <c r="Q1472" s="22">
        <f t="shared" si="161"/>
        <v>6.8653815045604749E-2</v>
      </c>
      <c r="R1472" s="23">
        <f t="shared" si="157"/>
        <v>26.945</v>
      </c>
      <c r="S1472" s="4">
        <v>0.15</v>
      </c>
      <c r="T1472" s="3">
        <v>31.7</v>
      </c>
      <c r="U1472" s="25">
        <f t="shared" si="158"/>
        <v>1.9862400000000022</v>
      </c>
      <c r="V1472" s="26" t="str">
        <f t="shared" si="159"/>
        <v>13015720552227892361536</v>
      </c>
      <c r="W1472" s="27">
        <v>43831</v>
      </c>
      <c r="X1472" s="28"/>
      <c r="Y1472" s="29"/>
      <c r="Z1472" s="30">
        <f t="shared" si="160"/>
        <v>0</v>
      </c>
      <c r="AA1472" s="31"/>
      <c r="AB1472" s="32">
        <f t="shared" si="154"/>
        <v>0</v>
      </c>
      <c r="AC1472" s="31"/>
      <c r="AD1472" s="33">
        <f t="shared" si="155"/>
        <v>0</v>
      </c>
    </row>
    <row r="1473" spans="1:30" s="46" customFormat="1" x14ac:dyDescent="0.2">
      <c r="A1473" s="9">
        <v>2021</v>
      </c>
      <c r="B1473" s="1" t="s">
        <v>3</v>
      </c>
      <c r="C1473" s="19" t="s">
        <v>38</v>
      </c>
      <c r="D1473" s="19" t="s">
        <v>592</v>
      </c>
      <c r="E1473" s="19" t="s">
        <v>593</v>
      </c>
      <c r="F1473" s="20">
        <v>130157</v>
      </c>
      <c r="G1473" s="20">
        <v>130157</v>
      </c>
      <c r="H1473" s="20" t="s">
        <v>32</v>
      </c>
      <c r="I1473" s="20" t="s">
        <v>59</v>
      </c>
      <c r="J1473" s="20">
        <v>20603360720</v>
      </c>
      <c r="K1473" s="19" t="s">
        <v>599</v>
      </c>
      <c r="L1473" s="19"/>
      <c r="M1473" s="1" t="s">
        <v>35</v>
      </c>
      <c r="N1473" s="2">
        <v>361085</v>
      </c>
      <c r="O1473" s="1" t="s">
        <v>62</v>
      </c>
      <c r="P1473" s="3">
        <v>11.512776761200001</v>
      </c>
      <c r="Q1473" s="22">
        <f t="shared" si="161"/>
        <v>0.16000000000000003</v>
      </c>
      <c r="R1473" s="23">
        <f t="shared" si="157"/>
        <v>9.6707324794080005</v>
      </c>
      <c r="S1473" s="4">
        <v>0.1</v>
      </c>
      <c r="T1473" s="3">
        <v>10.745258310453334</v>
      </c>
      <c r="U1473" s="25">
        <f t="shared" si="158"/>
        <v>1.8420442817920009</v>
      </c>
      <c r="V1473" s="26" t="str">
        <f t="shared" si="159"/>
        <v>13015720603360720361085</v>
      </c>
      <c r="W1473" s="27">
        <v>43983</v>
      </c>
      <c r="X1473" s="28">
        <v>1140</v>
      </c>
      <c r="Y1473" s="29"/>
      <c r="Z1473" s="30">
        <f t="shared" si="160"/>
        <v>0</v>
      </c>
      <c r="AA1473" s="31"/>
      <c r="AB1473" s="32">
        <f t="shared" si="154"/>
        <v>0</v>
      </c>
      <c r="AC1473" s="31"/>
      <c r="AD1473" s="33">
        <f t="shared" si="155"/>
        <v>0</v>
      </c>
    </row>
    <row r="1474" spans="1:30" s="46" customFormat="1" hidden="1" x14ac:dyDescent="0.2">
      <c r="A1474" s="9">
        <v>2021</v>
      </c>
      <c r="B1474" s="1" t="s">
        <v>3</v>
      </c>
      <c r="C1474" s="19" t="s">
        <v>38</v>
      </c>
      <c r="D1474" s="19" t="s">
        <v>592</v>
      </c>
      <c r="E1474" s="19" t="s">
        <v>593</v>
      </c>
      <c r="F1474" s="20">
        <v>130157</v>
      </c>
      <c r="G1474" s="20">
        <v>130157</v>
      </c>
      <c r="H1474" s="20" t="s">
        <v>32</v>
      </c>
      <c r="I1474" s="20" t="s">
        <v>59</v>
      </c>
      <c r="J1474" s="20">
        <v>20605399003</v>
      </c>
      <c r="K1474" s="19" t="s">
        <v>600</v>
      </c>
      <c r="L1474" s="19"/>
      <c r="M1474" s="1" t="s">
        <v>44</v>
      </c>
      <c r="N1474" s="2">
        <v>361531</v>
      </c>
      <c r="O1474" s="1" t="s">
        <v>72</v>
      </c>
      <c r="P1474" s="3">
        <v>111.5301096</v>
      </c>
      <c r="Q1474" s="22">
        <f t="shared" si="161"/>
        <v>0.1200008647709605</v>
      </c>
      <c r="R1474" s="23">
        <f t="shared" si="157"/>
        <v>98.1464</v>
      </c>
      <c r="S1474" s="4">
        <v>0.12</v>
      </c>
      <c r="T1474" s="3">
        <v>111.53</v>
      </c>
      <c r="U1474" s="25">
        <f t="shared" si="158"/>
        <v>13.383709600000003</v>
      </c>
      <c r="V1474" s="26" t="str">
        <f t="shared" si="159"/>
        <v>13015720605399003361531</v>
      </c>
      <c r="W1474" s="27">
        <v>43831</v>
      </c>
      <c r="X1474" s="28"/>
      <c r="Y1474" s="29"/>
      <c r="Z1474" s="30">
        <f t="shared" si="160"/>
        <v>0</v>
      </c>
      <c r="AA1474" s="31"/>
      <c r="AB1474" s="32">
        <f t="shared" si="154"/>
        <v>0</v>
      </c>
      <c r="AC1474" s="31"/>
      <c r="AD1474" s="33">
        <f t="shared" si="155"/>
        <v>0</v>
      </c>
    </row>
    <row r="1475" spans="1:30" s="46" customFormat="1" x14ac:dyDescent="0.2">
      <c r="A1475" s="9">
        <v>2021</v>
      </c>
      <c r="B1475" s="1" t="s">
        <v>3</v>
      </c>
      <c r="C1475" s="19" t="s">
        <v>38</v>
      </c>
      <c r="D1475" s="19" t="s">
        <v>592</v>
      </c>
      <c r="E1475" s="19" t="s">
        <v>601</v>
      </c>
      <c r="F1475" s="20">
        <v>129505</v>
      </c>
      <c r="G1475" s="20">
        <v>129505</v>
      </c>
      <c r="H1475" s="20" t="s">
        <v>32</v>
      </c>
      <c r="I1475" s="20" t="s">
        <v>59</v>
      </c>
      <c r="J1475" s="20">
        <v>10106262166</v>
      </c>
      <c r="K1475" s="19" t="s">
        <v>602</v>
      </c>
      <c r="L1475" s="19"/>
      <c r="M1475" s="1" t="s">
        <v>48</v>
      </c>
      <c r="N1475" s="2">
        <v>360442</v>
      </c>
      <c r="O1475" s="1" t="s">
        <v>80</v>
      </c>
      <c r="P1475" s="3">
        <v>39.148668000000001</v>
      </c>
      <c r="Q1475" s="22">
        <f t="shared" si="161"/>
        <v>4.9999999999999933E-2</v>
      </c>
      <c r="R1475" s="23">
        <f t="shared" si="157"/>
        <v>37.191234600000001</v>
      </c>
      <c r="S1475" s="4">
        <v>0.08</v>
      </c>
      <c r="T1475" s="3">
        <v>40.425255</v>
      </c>
      <c r="U1475" s="25">
        <f t="shared" si="158"/>
        <v>1.9574333999999993</v>
      </c>
      <c r="V1475" s="26" t="str">
        <f t="shared" si="159"/>
        <v>12950510106262166360442</v>
      </c>
      <c r="W1475" s="27">
        <v>44105</v>
      </c>
      <c r="X1475" s="28">
        <v>10</v>
      </c>
      <c r="Y1475" s="29"/>
      <c r="Z1475" s="30">
        <f t="shared" si="160"/>
        <v>0</v>
      </c>
      <c r="AB1475" s="32">
        <f t="shared" ref="AB1475:AB1538" si="162">IFERROR(AA1475*U1475,0)</f>
        <v>0</v>
      </c>
      <c r="AC1475" s="31"/>
      <c r="AD1475" s="33">
        <f t="shared" ref="AD1475:AD1538" si="163">IFERROR(Z1475-AB1475,0)</f>
        <v>0</v>
      </c>
    </row>
    <row r="1476" spans="1:30" s="46" customFormat="1" x14ac:dyDescent="0.2">
      <c r="A1476" s="9">
        <v>2021</v>
      </c>
      <c r="B1476" s="1" t="s">
        <v>3</v>
      </c>
      <c r="C1476" s="19" t="s">
        <v>38</v>
      </c>
      <c r="D1476" s="19" t="s">
        <v>592</v>
      </c>
      <c r="E1476" s="19" t="s">
        <v>601</v>
      </c>
      <c r="F1476" s="20">
        <v>129505</v>
      </c>
      <c r="G1476" s="20">
        <v>129505</v>
      </c>
      <c r="H1476" s="20" t="s">
        <v>32</v>
      </c>
      <c r="I1476" s="20" t="s">
        <v>59</v>
      </c>
      <c r="J1476" s="20">
        <v>10106262166</v>
      </c>
      <c r="K1476" s="19" t="s">
        <v>602</v>
      </c>
      <c r="L1476" s="19"/>
      <c r="M1476" s="1" t="s">
        <v>81</v>
      </c>
      <c r="N1476" s="2">
        <v>360664</v>
      </c>
      <c r="O1476" s="1" t="s">
        <v>82</v>
      </c>
      <c r="P1476" s="3">
        <v>53.640241199999998</v>
      </c>
      <c r="Q1476" s="22">
        <f t="shared" si="161"/>
        <v>5.0000000000000044E-2</v>
      </c>
      <c r="R1476" s="23">
        <f t="shared" si="157"/>
        <v>50.958229139999993</v>
      </c>
      <c r="S1476" s="4">
        <v>0.08</v>
      </c>
      <c r="T1476" s="3">
        <v>55.38937949999999</v>
      </c>
      <c r="U1476" s="25">
        <f t="shared" si="158"/>
        <v>2.6820120600000052</v>
      </c>
      <c r="V1476" s="26" t="str">
        <f t="shared" si="159"/>
        <v>12950510106262166360664</v>
      </c>
      <c r="W1476" s="27">
        <v>44105</v>
      </c>
      <c r="X1476" s="28">
        <v>50</v>
      </c>
      <c r="Y1476" s="29"/>
      <c r="Z1476" s="30">
        <f t="shared" si="160"/>
        <v>0</v>
      </c>
      <c r="AB1476" s="32">
        <f t="shared" si="162"/>
        <v>0</v>
      </c>
      <c r="AC1476" s="31"/>
      <c r="AD1476" s="33">
        <f t="shared" si="163"/>
        <v>0</v>
      </c>
    </row>
    <row r="1477" spans="1:30" s="46" customFormat="1" x14ac:dyDescent="0.2">
      <c r="A1477" s="9">
        <v>2021</v>
      </c>
      <c r="B1477" s="1" t="s">
        <v>3</v>
      </c>
      <c r="C1477" s="19" t="s">
        <v>38</v>
      </c>
      <c r="D1477" s="19" t="s">
        <v>592</v>
      </c>
      <c r="E1477" s="19" t="s">
        <v>601</v>
      </c>
      <c r="F1477" s="20">
        <v>129505</v>
      </c>
      <c r="G1477" s="20">
        <v>129505</v>
      </c>
      <c r="H1477" s="20" t="s">
        <v>32</v>
      </c>
      <c r="I1477" s="20" t="s">
        <v>59</v>
      </c>
      <c r="J1477" s="20">
        <v>10106262166</v>
      </c>
      <c r="K1477" s="19" t="s">
        <v>602</v>
      </c>
      <c r="L1477" s="19"/>
      <c r="M1477" s="1" t="s">
        <v>48</v>
      </c>
      <c r="N1477" s="2">
        <v>360883</v>
      </c>
      <c r="O1477" s="1" t="s">
        <v>190</v>
      </c>
      <c r="P1477" s="3">
        <v>53.021241000000003</v>
      </c>
      <c r="Q1477" s="22">
        <f t="shared" si="161"/>
        <v>5.0000000000000044E-2</v>
      </c>
      <c r="R1477" s="23">
        <f t="shared" si="157"/>
        <v>50.370178950000003</v>
      </c>
      <c r="S1477" s="4">
        <v>0.08</v>
      </c>
      <c r="T1477" s="3">
        <v>54.750194510869569</v>
      </c>
      <c r="U1477" s="25">
        <f t="shared" si="158"/>
        <v>2.6510620500000002</v>
      </c>
      <c r="V1477" s="26" t="str">
        <f t="shared" si="159"/>
        <v>12950510106262166360883</v>
      </c>
      <c r="W1477" s="27">
        <v>44105</v>
      </c>
      <c r="X1477" s="28">
        <v>10</v>
      </c>
      <c r="Y1477" s="29"/>
      <c r="Z1477" s="30">
        <f t="shared" si="160"/>
        <v>0</v>
      </c>
      <c r="AB1477" s="32">
        <f t="shared" si="162"/>
        <v>0</v>
      </c>
      <c r="AC1477" s="31"/>
      <c r="AD1477" s="33">
        <f t="shared" si="163"/>
        <v>0</v>
      </c>
    </row>
    <row r="1478" spans="1:30" s="46" customFormat="1" x14ac:dyDescent="0.2">
      <c r="A1478" s="9">
        <v>2021</v>
      </c>
      <c r="B1478" s="1" t="s">
        <v>3</v>
      </c>
      <c r="C1478" s="19" t="s">
        <v>38</v>
      </c>
      <c r="D1478" s="19" t="s">
        <v>592</v>
      </c>
      <c r="E1478" s="19" t="s">
        <v>601</v>
      </c>
      <c r="F1478" s="20">
        <v>129505</v>
      </c>
      <c r="G1478" s="20">
        <v>129505</v>
      </c>
      <c r="H1478" s="20" t="s">
        <v>32</v>
      </c>
      <c r="I1478" s="20" t="s">
        <v>59</v>
      </c>
      <c r="J1478" s="20">
        <v>10106262166</v>
      </c>
      <c r="K1478" s="19" t="s">
        <v>602</v>
      </c>
      <c r="L1478" s="19"/>
      <c r="M1478" s="1" t="s">
        <v>48</v>
      </c>
      <c r="N1478" s="2">
        <v>360970</v>
      </c>
      <c r="O1478" s="1" t="s">
        <v>68</v>
      </c>
      <c r="P1478" s="3">
        <v>36.393084000000002</v>
      </c>
      <c r="Q1478" s="22">
        <f t="shared" si="161"/>
        <v>5.0000000000000044E-2</v>
      </c>
      <c r="R1478" s="23">
        <f t="shared" si="157"/>
        <v>34.5734298</v>
      </c>
      <c r="S1478" s="4">
        <v>0.08</v>
      </c>
      <c r="T1478" s="3">
        <v>37.579814999999996</v>
      </c>
      <c r="U1478" s="25">
        <f t="shared" si="158"/>
        <v>1.8196542000000022</v>
      </c>
      <c r="V1478" s="26" t="str">
        <f t="shared" si="159"/>
        <v>12950510106262166360970</v>
      </c>
      <c r="W1478" s="27">
        <v>44136</v>
      </c>
      <c r="X1478" s="28">
        <v>30</v>
      </c>
      <c r="Y1478" s="29"/>
      <c r="Z1478" s="30">
        <f t="shared" si="160"/>
        <v>0</v>
      </c>
      <c r="AB1478" s="32">
        <f t="shared" si="162"/>
        <v>0</v>
      </c>
      <c r="AC1478" s="31"/>
      <c r="AD1478" s="33">
        <f t="shared" si="163"/>
        <v>0</v>
      </c>
    </row>
    <row r="1479" spans="1:30" s="46" customFormat="1" x14ac:dyDescent="0.2">
      <c r="A1479" s="9">
        <v>2021</v>
      </c>
      <c r="B1479" s="1" t="s">
        <v>3</v>
      </c>
      <c r="C1479" s="19" t="s">
        <v>38</v>
      </c>
      <c r="D1479" s="19" t="s">
        <v>592</v>
      </c>
      <c r="E1479" s="19" t="s">
        <v>601</v>
      </c>
      <c r="F1479" s="20">
        <v>129505</v>
      </c>
      <c r="G1479" s="20">
        <v>129505</v>
      </c>
      <c r="H1479" s="20" t="s">
        <v>32</v>
      </c>
      <c r="I1479" s="20" t="s">
        <v>59</v>
      </c>
      <c r="J1479" s="20">
        <v>10106262166</v>
      </c>
      <c r="K1479" s="19" t="s">
        <v>602</v>
      </c>
      <c r="L1479" s="19"/>
      <c r="M1479" s="1" t="s">
        <v>48</v>
      </c>
      <c r="N1479" s="2">
        <v>360976</v>
      </c>
      <c r="O1479" s="1" t="s">
        <v>49</v>
      </c>
      <c r="P1479" s="3">
        <v>36.393084000000002</v>
      </c>
      <c r="Q1479" s="22">
        <f t="shared" si="161"/>
        <v>5.0000000000000044E-2</v>
      </c>
      <c r="R1479" s="23">
        <f t="shared" si="157"/>
        <v>34.5734298</v>
      </c>
      <c r="S1479" s="4">
        <v>0.08</v>
      </c>
      <c r="T1479" s="3">
        <v>37.579814999999996</v>
      </c>
      <c r="U1479" s="25">
        <f t="shared" si="158"/>
        <v>1.8196542000000022</v>
      </c>
      <c r="V1479" s="26" t="str">
        <f t="shared" si="159"/>
        <v>12950510106262166360976</v>
      </c>
      <c r="W1479" s="27">
        <v>44136</v>
      </c>
      <c r="X1479" s="28">
        <v>25</v>
      </c>
      <c r="Y1479" s="29"/>
      <c r="Z1479" s="30">
        <f t="shared" si="160"/>
        <v>0</v>
      </c>
      <c r="AB1479" s="32">
        <f t="shared" si="162"/>
        <v>0</v>
      </c>
      <c r="AC1479" s="31"/>
      <c r="AD1479" s="33">
        <f t="shared" si="163"/>
        <v>0</v>
      </c>
    </row>
    <row r="1480" spans="1:30" s="46" customFormat="1" x14ac:dyDescent="0.2">
      <c r="A1480" s="9">
        <v>2021</v>
      </c>
      <c r="B1480" s="1" t="s">
        <v>3</v>
      </c>
      <c r="C1480" s="19" t="s">
        <v>38</v>
      </c>
      <c r="D1480" s="19" t="s">
        <v>592</v>
      </c>
      <c r="E1480" s="19" t="s">
        <v>601</v>
      </c>
      <c r="F1480" s="20">
        <v>129505</v>
      </c>
      <c r="G1480" s="20">
        <v>129505</v>
      </c>
      <c r="H1480" s="20" t="s">
        <v>32</v>
      </c>
      <c r="I1480" s="20" t="s">
        <v>59</v>
      </c>
      <c r="J1480" s="20">
        <v>10106262166</v>
      </c>
      <c r="K1480" s="19" t="s">
        <v>602</v>
      </c>
      <c r="L1480" s="19"/>
      <c r="M1480" s="1" t="s">
        <v>35</v>
      </c>
      <c r="N1480" s="2">
        <v>361085</v>
      </c>
      <c r="O1480" s="1" t="s">
        <v>62</v>
      </c>
      <c r="P1480" s="38">
        <v>11.512776761200001</v>
      </c>
      <c r="Q1480" s="22">
        <f t="shared" si="161"/>
        <v>4.9999999999999933E-2</v>
      </c>
      <c r="R1480" s="23">
        <f t="shared" si="157"/>
        <v>10.937137923140002</v>
      </c>
      <c r="S1480" s="4">
        <v>0.08</v>
      </c>
      <c r="T1480" s="3">
        <v>11.888193394717392</v>
      </c>
      <c r="U1480" s="25">
        <f t="shared" si="158"/>
        <v>0.57563883805999971</v>
      </c>
      <c r="V1480" s="26" t="str">
        <f t="shared" si="159"/>
        <v>12950510106262166361085</v>
      </c>
      <c r="W1480" s="27">
        <v>44105</v>
      </c>
      <c r="X1480" s="28">
        <v>40</v>
      </c>
      <c r="Y1480" s="29"/>
      <c r="Z1480" s="30">
        <f t="shared" si="160"/>
        <v>0</v>
      </c>
      <c r="AB1480" s="32">
        <f t="shared" si="162"/>
        <v>0</v>
      </c>
      <c r="AC1480" s="31"/>
      <c r="AD1480" s="33">
        <f t="shared" si="163"/>
        <v>0</v>
      </c>
    </row>
    <row r="1481" spans="1:30" s="46" customFormat="1" x14ac:dyDescent="0.2">
      <c r="A1481" s="9">
        <v>2021</v>
      </c>
      <c r="B1481" s="1" t="s">
        <v>3</v>
      </c>
      <c r="C1481" s="19" t="s">
        <v>38</v>
      </c>
      <c r="D1481" s="19" t="s">
        <v>592</v>
      </c>
      <c r="E1481" s="19" t="s">
        <v>601</v>
      </c>
      <c r="F1481" s="20">
        <v>129505</v>
      </c>
      <c r="G1481" s="20">
        <v>129505</v>
      </c>
      <c r="H1481" s="20" t="s">
        <v>32</v>
      </c>
      <c r="I1481" s="20" t="s">
        <v>59</v>
      </c>
      <c r="J1481" s="20">
        <v>10106262166</v>
      </c>
      <c r="K1481" s="19" t="s">
        <v>602</v>
      </c>
      <c r="L1481" s="19"/>
      <c r="M1481" s="1" t="s">
        <v>35</v>
      </c>
      <c r="N1481" s="2">
        <v>361377</v>
      </c>
      <c r="O1481" s="1" t="s">
        <v>83</v>
      </c>
      <c r="P1481" s="3">
        <v>53.654772600000001</v>
      </c>
      <c r="Q1481" s="22">
        <f t="shared" si="161"/>
        <v>5.0000000000000044E-2</v>
      </c>
      <c r="R1481" s="23">
        <f t="shared" si="157"/>
        <v>50.972033969999998</v>
      </c>
      <c r="S1481" s="4">
        <v>0.08</v>
      </c>
      <c r="T1481" s="3">
        <v>55.404384749999998</v>
      </c>
      <c r="U1481" s="25">
        <f t="shared" si="158"/>
        <v>2.6827386300000029</v>
      </c>
      <c r="V1481" s="26" t="str">
        <f t="shared" si="159"/>
        <v>12950510106262166361377</v>
      </c>
      <c r="W1481" s="27">
        <v>44105</v>
      </c>
      <c r="X1481" s="28">
        <v>30</v>
      </c>
      <c r="Y1481" s="29"/>
      <c r="Z1481" s="30">
        <f t="shared" si="160"/>
        <v>0</v>
      </c>
      <c r="AB1481" s="32">
        <f t="shared" si="162"/>
        <v>0</v>
      </c>
      <c r="AC1481" s="31"/>
      <c r="AD1481" s="33">
        <f t="shared" si="163"/>
        <v>0</v>
      </c>
    </row>
    <row r="1482" spans="1:30" s="46" customFormat="1" x14ac:dyDescent="0.2">
      <c r="A1482" s="9">
        <v>2021</v>
      </c>
      <c r="B1482" s="1" t="s">
        <v>3</v>
      </c>
      <c r="C1482" s="19" t="s">
        <v>38</v>
      </c>
      <c r="D1482" s="19" t="s">
        <v>592</v>
      </c>
      <c r="E1482" s="19" t="s">
        <v>601</v>
      </c>
      <c r="F1482" s="20">
        <v>129505</v>
      </c>
      <c r="G1482" s="20">
        <v>129505</v>
      </c>
      <c r="H1482" s="20" t="s">
        <v>32</v>
      </c>
      <c r="I1482" s="20" t="s">
        <v>59</v>
      </c>
      <c r="J1482" s="20">
        <v>10106262166</v>
      </c>
      <c r="K1482" s="19" t="s">
        <v>602</v>
      </c>
      <c r="L1482" s="19"/>
      <c r="M1482" s="1" t="s">
        <v>35</v>
      </c>
      <c r="N1482" s="2">
        <v>361421</v>
      </c>
      <c r="O1482" s="1" t="s">
        <v>224</v>
      </c>
      <c r="P1482" s="3">
        <v>69.87</v>
      </c>
      <c r="Q1482" s="22">
        <f t="shared" si="161"/>
        <v>4.9999999999999933E-2</v>
      </c>
      <c r="R1482" s="23">
        <f t="shared" si="157"/>
        <v>66.376500000000007</v>
      </c>
      <c r="S1482" s="4">
        <v>0.08</v>
      </c>
      <c r="T1482" s="3">
        <v>72.148369565217394</v>
      </c>
      <c r="U1482" s="25">
        <f t="shared" si="158"/>
        <v>3.4934999999999974</v>
      </c>
      <c r="V1482" s="26" t="str">
        <f t="shared" si="159"/>
        <v>12950510106262166361421</v>
      </c>
      <c r="W1482" s="27">
        <v>44105</v>
      </c>
      <c r="X1482" s="28">
        <v>10</v>
      </c>
      <c r="Y1482" s="29"/>
      <c r="Z1482" s="30">
        <f t="shared" si="160"/>
        <v>0</v>
      </c>
      <c r="AB1482" s="32">
        <f t="shared" si="162"/>
        <v>0</v>
      </c>
      <c r="AC1482" s="31"/>
      <c r="AD1482" s="33">
        <f t="shared" si="163"/>
        <v>0</v>
      </c>
    </row>
    <row r="1483" spans="1:30" s="46" customFormat="1" x14ac:dyDescent="0.2">
      <c r="A1483" s="9">
        <v>2021</v>
      </c>
      <c r="B1483" s="1" t="s">
        <v>3</v>
      </c>
      <c r="C1483" s="19" t="s">
        <v>38</v>
      </c>
      <c r="D1483" s="19" t="s">
        <v>592</v>
      </c>
      <c r="E1483" s="19" t="s">
        <v>601</v>
      </c>
      <c r="F1483" s="20">
        <v>129505</v>
      </c>
      <c r="G1483" s="20">
        <v>129505</v>
      </c>
      <c r="H1483" s="20" t="s">
        <v>32</v>
      </c>
      <c r="I1483" s="20" t="s">
        <v>59</v>
      </c>
      <c r="J1483" s="20">
        <v>10106262166</v>
      </c>
      <c r="K1483" s="19" t="s">
        <v>602</v>
      </c>
      <c r="L1483" s="19"/>
      <c r="M1483" s="1" t="s">
        <v>48</v>
      </c>
      <c r="N1483" s="2">
        <v>361425</v>
      </c>
      <c r="O1483" s="1" t="s">
        <v>50</v>
      </c>
      <c r="P1483" s="3">
        <v>16.600000000000001</v>
      </c>
      <c r="Q1483" s="22">
        <f t="shared" si="161"/>
        <v>5.0000000000000155E-2</v>
      </c>
      <c r="R1483" s="23">
        <f t="shared" ref="R1483:R1546" si="164">+T1483*(100%-S1483)</f>
        <v>15.77</v>
      </c>
      <c r="S1483" s="4">
        <v>0.08</v>
      </c>
      <c r="T1483" s="3">
        <v>17.141304347826086</v>
      </c>
      <c r="U1483" s="25">
        <f t="shared" ref="U1483:U1546" si="165">+IF(P1483-R1483&lt;0,0,P1483-R1483)</f>
        <v>0.83000000000000185</v>
      </c>
      <c r="V1483" s="26" t="str">
        <f t="shared" ref="V1483:V1546" si="166">+CONCATENATE(G1483,J1483,N1483)</f>
        <v>12950510106262166361425</v>
      </c>
      <c r="W1483" s="27">
        <v>44136</v>
      </c>
      <c r="X1483" s="28">
        <v>30</v>
      </c>
      <c r="Y1483" s="29"/>
      <c r="Z1483" s="30">
        <f t="shared" ref="Z1483:Z1546" si="167">IFERROR(U1483*Y1483,0)</f>
        <v>0</v>
      </c>
      <c r="AB1483" s="32">
        <f t="shared" si="162"/>
        <v>0</v>
      </c>
      <c r="AC1483" s="31"/>
      <c r="AD1483" s="33">
        <f t="shared" si="163"/>
        <v>0</v>
      </c>
    </row>
    <row r="1484" spans="1:30" s="46" customFormat="1" x14ac:dyDescent="0.2">
      <c r="A1484" s="9">
        <v>2021</v>
      </c>
      <c r="B1484" s="1" t="s">
        <v>3</v>
      </c>
      <c r="C1484" s="19" t="s">
        <v>38</v>
      </c>
      <c r="D1484" s="19" t="s">
        <v>592</v>
      </c>
      <c r="E1484" s="19" t="s">
        <v>601</v>
      </c>
      <c r="F1484" s="20">
        <v>129505</v>
      </c>
      <c r="G1484" s="20">
        <v>129505</v>
      </c>
      <c r="H1484" s="20" t="s">
        <v>32</v>
      </c>
      <c r="I1484" s="20" t="s">
        <v>59</v>
      </c>
      <c r="J1484" s="20">
        <v>10106262166</v>
      </c>
      <c r="K1484" s="19" t="s">
        <v>602</v>
      </c>
      <c r="L1484" s="19"/>
      <c r="M1484" s="1" t="s">
        <v>35</v>
      </c>
      <c r="N1484" s="2">
        <v>361444</v>
      </c>
      <c r="O1484" s="1" t="s">
        <v>54</v>
      </c>
      <c r="P1484" s="3">
        <v>29.02</v>
      </c>
      <c r="Q1484" s="22">
        <f t="shared" si="161"/>
        <v>5.0000000000000044E-2</v>
      </c>
      <c r="R1484" s="23">
        <f t="shared" si="164"/>
        <v>27.568999999999999</v>
      </c>
      <c r="S1484" s="4">
        <v>0.08</v>
      </c>
      <c r="T1484" s="3">
        <v>29.966304347826085</v>
      </c>
      <c r="U1484" s="25">
        <f t="shared" si="165"/>
        <v>1.4510000000000005</v>
      </c>
      <c r="V1484" s="26" t="str">
        <f t="shared" si="166"/>
        <v>12950510106262166361444</v>
      </c>
      <c r="W1484" s="27">
        <v>44136</v>
      </c>
      <c r="X1484" s="28">
        <v>120</v>
      </c>
      <c r="Y1484" s="29"/>
      <c r="Z1484" s="30">
        <f t="shared" si="167"/>
        <v>0</v>
      </c>
      <c r="AB1484" s="32">
        <f t="shared" si="162"/>
        <v>0</v>
      </c>
      <c r="AC1484" s="31"/>
      <c r="AD1484" s="33">
        <f t="shared" si="163"/>
        <v>0</v>
      </c>
    </row>
    <row r="1485" spans="1:30" s="46" customFormat="1" x14ac:dyDescent="0.2">
      <c r="A1485" s="9">
        <v>2021</v>
      </c>
      <c r="B1485" s="1" t="s">
        <v>3</v>
      </c>
      <c r="C1485" s="19" t="s">
        <v>38</v>
      </c>
      <c r="D1485" s="19" t="s">
        <v>592</v>
      </c>
      <c r="E1485" s="19" t="s">
        <v>601</v>
      </c>
      <c r="F1485" s="20">
        <v>129505</v>
      </c>
      <c r="G1485" s="20">
        <v>129505</v>
      </c>
      <c r="H1485" s="20" t="s">
        <v>32</v>
      </c>
      <c r="I1485" s="20" t="s">
        <v>59</v>
      </c>
      <c r="J1485" s="20">
        <v>10106262166</v>
      </c>
      <c r="K1485" s="19" t="s">
        <v>602</v>
      </c>
      <c r="L1485" s="19"/>
      <c r="M1485" s="1" t="s">
        <v>86</v>
      </c>
      <c r="N1485" s="2">
        <v>361445</v>
      </c>
      <c r="O1485" s="1" t="s">
        <v>87</v>
      </c>
      <c r="P1485" s="3">
        <v>114.53</v>
      </c>
      <c r="Q1485" s="22">
        <f t="shared" si="161"/>
        <v>5.0000000000000044E-2</v>
      </c>
      <c r="R1485" s="23">
        <f t="shared" si="164"/>
        <v>108.8035</v>
      </c>
      <c r="S1485" s="4">
        <v>0.08</v>
      </c>
      <c r="T1485" s="3">
        <v>118.26467391304347</v>
      </c>
      <c r="U1485" s="25">
        <f t="shared" si="165"/>
        <v>5.7265000000000015</v>
      </c>
      <c r="V1485" s="26" t="str">
        <f t="shared" si="166"/>
        <v>12950510106262166361445</v>
      </c>
      <c r="W1485" s="27">
        <v>44136</v>
      </c>
      <c r="X1485" s="28">
        <v>15</v>
      </c>
      <c r="Y1485" s="29"/>
      <c r="Z1485" s="30">
        <f t="shared" si="167"/>
        <v>0</v>
      </c>
      <c r="AB1485" s="32">
        <f t="shared" si="162"/>
        <v>0</v>
      </c>
      <c r="AC1485" s="31"/>
      <c r="AD1485" s="33">
        <f t="shared" si="163"/>
        <v>0</v>
      </c>
    </row>
    <row r="1486" spans="1:30" s="46" customFormat="1" x14ac:dyDescent="0.2">
      <c r="A1486" s="9">
        <v>2021</v>
      </c>
      <c r="B1486" s="1" t="s">
        <v>3</v>
      </c>
      <c r="C1486" s="19" t="s">
        <v>38</v>
      </c>
      <c r="D1486" s="19" t="s">
        <v>592</v>
      </c>
      <c r="E1486" s="19" t="s">
        <v>601</v>
      </c>
      <c r="F1486" s="20">
        <v>129505</v>
      </c>
      <c r="G1486" s="20">
        <v>129505</v>
      </c>
      <c r="H1486" s="20" t="s">
        <v>32</v>
      </c>
      <c r="I1486" s="20" t="s">
        <v>59</v>
      </c>
      <c r="J1486" s="20">
        <v>10106262166</v>
      </c>
      <c r="K1486" s="19" t="s">
        <v>602</v>
      </c>
      <c r="L1486" s="19"/>
      <c r="M1486" s="1" t="s">
        <v>35</v>
      </c>
      <c r="N1486" s="2">
        <v>361449</v>
      </c>
      <c r="O1486" s="1" t="s">
        <v>88</v>
      </c>
      <c r="P1486" s="3">
        <v>17</v>
      </c>
      <c r="Q1486" s="22">
        <f t="shared" si="161"/>
        <v>5.0000000000000044E-2</v>
      </c>
      <c r="R1486" s="23">
        <f t="shared" si="164"/>
        <v>16.149999999999999</v>
      </c>
      <c r="S1486" s="4">
        <v>0.08</v>
      </c>
      <c r="T1486" s="3">
        <v>17.554347826086953</v>
      </c>
      <c r="U1486" s="25">
        <f t="shared" si="165"/>
        <v>0.85000000000000142</v>
      </c>
      <c r="V1486" s="26" t="str">
        <f t="shared" si="166"/>
        <v>12950510106262166361449</v>
      </c>
      <c r="W1486" s="27">
        <v>44136</v>
      </c>
      <c r="X1486" s="28">
        <v>50</v>
      </c>
      <c r="Y1486" s="29"/>
      <c r="Z1486" s="30">
        <f t="shared" si="167"/>
        <v>0</v>
      </c>
      <c r="AB1486" s="32">
        <f t="shared" si="162"/>
        <v>0</v>
      </c>
      <c r="AC1486" s="31"/>
      <c r="AD1486" s="33">
        <f t="shared" si="163"/>
        <v>0</v>
      </c>
    </row>
    <row r="1487" spans="1:30" s="46" customFormat="1" x14ac:dyDescent="0.2">
      <c r="A1487" s="9">
        <v>2021</v>
      </c>
      <c r="B1487" s="1" t="s">
        <v>3</v>
      </c>
      <c r="C1487" s="19" t="s">
        <v>38</v>
      </c>
      <c r="D1487" s="19" t="s">
        <v>592</v>
      </c>
      <c r="E1487" s="19" t="s">
        <v>601</v>
      </c>
      <c r="F1487" s="20">
        <v>129505</v>
      </c>
      <c r="G1487" s="20">
        <v>129505</v>
      </c>
      <c r="H1487" s="20" t="s">
        <v>32</v>
      </c>
      <c r="I1487" s="20" t="s">
        <v>59</v>
      </c>
      <c r="J1487" s="20">
        <v>10106262166</v>
      </c>
      <c r="K1487" s="19" t="s">
        <v>602</v>
      </c>
      <c r="L1487" s="19"/>
      <c r="M1487" s="1" t="s">
        <v>86</v>
      </c>
      <c r="N1487" s="2">
        <v>361503</v>
      </c>
      <c r="O1487" s="1" t="s">
        <v>603</v>
      </c>
      <c r="P1487" s="3">
        <v>145.22</v>
      </c>
      <c r="Q1487" s="22">
        <f t="shared" si="161"/>
        <v>4.9999999999999933E-2</v>
      </c>
      <c r="R1487" s="23">
        <f t="shared" si="164"/>
        <v>137.959</v>
      </c>
      <c r="S1487" s="4">
        <v>0.08</v>
      </c>
      <c r="T1487" s="3">
        <v>149.95543478260871</v>
      </c>
      <c r="U1487" s="25">
        <f t="shared" si="165"/>
        <v>7.2609999999999957</v>
      </c>
      <c r="V1487" s="26" t="str">
        <f t="shared" si="166"/>
        <v>12950510106262166361503</v>
      </c>
      <c r="W1487" s="27">
        <v>44105</v>
      </c>
      <c r="X1487" s="28">
        <v>10</v>
      </c>
      <c r="Y1487" s="29"/>
      <c r="Z1487" s="30">
        <f t="shared" si="167"/>
        <v>0</v>
      </c>
      <c r="AB1487" s="32">
        <f t="shared" si="162"/>
        <v>0</v>
      </c>
      <c r="AC1487" s="31"/>
      <c r="AD1487" s="33">
        <f t="shared" si="163"/>
        <v>0</v>
      </c>
    </row>
    <row r="1488" spans="1:30" s="46" customFormat="1" x14ac:dyDescent="0.2">
      <c r="A1488" s="9">
        <v>2021</v>
      </c>
      <c r="B1488" s="1" t="s">
        <v>3</v>
      </c>
      <c r="C1488" s="19" t="s">
        <v>38</v>
      </c>
      <c r="D1488" s="19" t="s">
        <v>592</v>
      </c>
      <c r="E1488" s="19" t="s">
        <v>601</v>
      </c>
      <c r="F1488" s="20">
        <v>129505</v>
      </c>
      <c r="G1488" s="20">
        <v>129505</v>
      </c>
      <c r="H1488" s="20" t="s">
        <v>32</v>
      </c>
      <c r="I1488" s="20" t="s">
        <v>59</v>
      </c>
      <c r="J1488" s="20">
        <v>10106262166</v>
      </c>
      <c r="K1488" s="19" t="s">
        <v>602</v>
      </c>
      <c r="L1488" s="19"/>
      <c r="M1488" s="1" t="s">
        <v>129</v>
      </c>
      <c r="N1488" s="2">
        <v>361515</v>
      </c>
      <c r="O1488" s="1" t="s">
        <v>130</v>
      </c>
      <c r="P1488" s="3">
        <v>67.318399999999997</v>
      </c>
      <c r="Q1488" s="22">
        <f t="shared" si="161"/>
        <v>5.0000000000000155E-2</v>
      </c>
      <c r="R1488" s="23">
        <f t="shared" si="164"/>
        <v>63.952479999999987</v>
      </c>
      <c r="S1488" s="4">
        <v>0.08</v>
      </c>
      <c r="T1488" s="3">
        <v>69.513565217391289</v>
      </c>
      <c r="U1488" s="25">
        <f t="shared" si="165"/>
        <v>3.3659200000000098</v>
      </c>
      <c r="V1488" s="26" t="str">
        <f t="shared" si="166"/>
        <v>12950510106262166361515</v>
      </c>
      <c r="W1488" s="27">
        <v>44105</v>
      </c>
      <c r="X1488" s="28">
        <v>10</v>
      </c>
      <c r="Y1488" s="29"/>
      <c r="Z1488" s="30">
        <f t="shared" si="167"/>
        <v>0</v>
      </c>
      <c r="AB1488" s="32">
        <f t="shared" si="162"/>
        <v>0</v>
      </c>
      <c r="AC1488" s="31"/>
      <c r="AD1488" s="33">
        <f t="shared" si="163"/>
        <v>0</v>
      </c>
    </row>
    <row r="1489" spans="1:30" s="46" customFormat="1" x14ac:dyDescent="0.2">
      <c r="A1489" s="9">
        <v>2021</v>
      </c>
      <c r="B1489" s="1" t="s">
        <v>3</v>
      </c>
      <c r="C1489" s="19" t="s">
        <v>38</v>
      </c>
      <c r="D1489" s="19" t="s">
        <v>592</v>
      </c>
      <c r="E1489" s="19" t="s">
        <v>601</v>
      </c>
      <c r="F1489" s="20">
        <v>129505</v>
      </c>
      <c r="G1489" s="20">
        <v>129505</v>
      </c>
      <c r="H1489" s="20" t="s">
        <v>32</v>
      </c>
      <c r="I1489" s="20" t="s">
        <v>59</v>
      </c>
      <c r="J1489" s="20">
        <v>10106262166</v>
      </c>
      <c r="K1489" s="19" t="s">
        <v>602</v>
      </c>
      <c r="L1489" s="19"/>
      <c r="M1489" s="1" t="s">
        <v>44</v>
      </c>
      <c r="N1489" s="2">
        <v>361530</v>
      </c>
      <c r="O1489" s="1" t="s">
        <v>192</v>
      </c>
      <c r="P1489" s="3">
        <v>114.948756</v>
      </c>
      <c r="Q1489" s="22">
        <f t="shared" si="161"/>
        <v>5.0000000000000044E-2</v>
      </c>
      <c r="R1489" s="23">
        <f t="shared" si="164"/>
        <v>109.2013182</v>
      </c>
      <c r="S1489" s="4">
        <v>0.08</v>
      </c>
      <c r="T1489" s="3">
        <v>118.697085</v>
      </c>
      <c r="U1489" s="25">
        <f t="shared" si="165"/>
        <v>5.7474378000000002</v>
      </c>
      <c r="V1489" s="26" t="str">
        <f t="shared" si="166"/>
        <v>12950510106262166361530</v>
      </c>
      <c r="W1489" s="27">
        <v>44105</v>
      </c>
      <c r="X1489" s="28">
        <v>50</v>
      </c>
      <c r="Y1489" s="29"/>
      <c r="Z1489" s="30">
        <f t="shared" si="167"/>
        <v>0</v>
      </c>
      <c r="AB1489" s="32">
        <f t="shared" si="162"/>
        <v>0</v>
      </c>
      <c r="AC1489" s="31"/>
      <c r="AD1489" s="33">
        <f t="shared" si="163"/>
        <v>0</v>
      </c>
    </row>
    <row r="1490" spans="1:30" s="46" customFormat="1" x14ac:dyDescent="0.2">
      <c r="A1490" s="9">
        <v>2021</v>
      </c>
      <c r="B1490" s="1" t="s">
        <v>3</v>
      </c>
      <c r="C1490" s="19" t="s">
        <v>38</v>
      </c>
      <c r="D1490" s="19" t="s">
        <v>592</v>
      </c>
      <c r="E1490" s="19" t="s">
        <v>601</v>
      </c>
      <c r="F1490" s="20">
        <v>129505</v>
      </c>
      <c r="G1490" s="20">
        <v>129505</v>
      </c>
      <c r="H1490" s="20" t="s">
        <v>32</v>
      </c>
      <c r="I1490" s="20" t="s">
        <v>59</v>
      </c>
      <c r="J1490" s="20">
        <v>10106262166</v>
      </c>
      <c r="K1490" s="19" t="s">
        <v>602</v>
      </c>
      <c r="L1490" s="19"/>
      <c r="M1490" s="1" t="s">
        <v>44</v>
      </c>
      <c r="N1490" s="2">
        <v>361531</v>
      </c>
      <c r="O1490" s="1" t="s">
        <v>72</v>
      </c>
      <c r="P1490" s="3">
        <v>111.5301096</v>
      </c>
      <c r="Q1490" s="22">
        <f t="shared" si="161"/>
        <v>5.0000000000000044E-2</v>
      </c>
      <c r="R1490" s="23">
        <f t="shared" si="164"/>
        <v>105.95360411999999</v>
      </c>
      <c r="S1490" s="4">
        <v>0.08</v>
      </c>
      <c r="T1490" s="3">
        <v>115.16696099999999</v>
      </c>
      <c r="U1490" s="25">
        <f t="shared" si="165"/>
        <v>5.5765054800000087</v>
      </c>
      <c r="V1490" s="26" t="str">
        <f t="shared" si="166"/>
        <v>12950510106262166361531</v>
      </c>
      <c r="W1490" s="27">
        <v>44105</v>
      </c>
      <c r="X1490" s="28">
        <v>50</v>
      </c>
      <c r="Y1490" s="29"/>
      <c r="Z1490" s="30">
        <f t="shared" si="167"/>
        <v>0</v>
      </c>
      <c r="AB1490" s="32">
        <f t="shared" si="162"/>
        <v>0</v>
      </c>
      <c r="AC1490" s="31"/>
      <c r="AD1490" s="33">
        <f t="shared" si="163"/>
        <v>0</v>
      </c>
    </row>
    <row r="1491" spans="1:30" s="46" customFormat="1" x14ac:dyDescent="0.2">
      <c r="A1491" s="9">
        <v>2021</v>
      </c>
      <c r="B1491" s="1" t="s">
        <v>3</v>
      </c>
      <c r="C1491" s="19" t="s">
        <v>38</v>
      </c>
      <c r="D1491" s="19" t="s">
        <v>592</v>
      </c>
      <c r="E1491" s="19" t="s">
        <v>601</v>
      </c>
      <c r="F1491" s="20">
        <v>129505</v>
      </c>
      <c r="G1491" s="20">
        <v>129505</v>
      </c>
      <c r="H1491" s="20" t="s">
        <v>32</v>
      </c>
      <c r="I1491" s="20" t="s">
        <v>59</v>
      </c>
      <c r="J1491" s="20">
        <v>10106262166</v>
      </c>
      <c r="K1491" s="19" t="s">
        <v>602</v>
      </c>
      <c r="L1491" s="19"/>
      <c r="M1491" s="1" t="s">
        <v>44</v>
      </c>
      <c r="N1491" s="2">
        <v>361532</v>
      </c>
      <c r="O1491" s="1" t="s">
        <v>45</v>
      </c>
      <c r="P1491" s="3">
        <v>24.870425957550601</v>
      </c>
      <c r="Q1491" s="22">
        <f t="shared" si="161"/>
        <v>5.0000000000000044E-2</v>
      </c>
      <c r="R1491" s="23">
        <f t="shared" si="164"/>
        <v>23.62690465967307</v>
      </c>
      <c r="S1491" s="4">
        <v>0.08</v>
      </c>
      <c r="T1491" s="3">
        <v>25.681418108340292</v>
      </c>
      <c r="U1491" s="25">
        <f t="shared" si="165"/>
        <v>1.2435212978775319</v>
      </c>
      <c r="V1491" s="26" t="str">
        <f t="shared" si="166"/>
        <v>12950510106262166361532</v>
      </c>
      <c r="W1491" s="27">
        <v>44105</v>
      </c>
      <c r="X1491" s="28">
        <v>50</v>
      </c>
      <c r="Y1491" s="29"/>
      <c r="Z1491" s="30">
        <f t="shared" si="167"/>
        <v>0</v>
      </c>
      <c r="AB1491" s="32">
        <f t="shared" si="162"/>
        <v>0</v>
      </c>
      <c r="AC1491" s="31"/>
      <c r="AD1491" s="33">
        <f t="shared" si="163"/>
        <v>0</v>
      </c>
    </row>
    <row r="1492" spans="1:30" s="46" customFormat="1" x14ac:dyDescent="0.2">
      <c r="A1492" s="9">
        <v>2021</v>
      </c>
      <c r="B1492" s="1" t="s">
        <v>3</v>
      </c>
      <c r="C1492" s="19" t="s">
        <v>38</v>
      </c>
      <c r="D1492" s="19" t="s">
        <v>592</v>
      </c>
      <c r="E1492" s="19" t="s">
        <v>601</v>
      </c>
      <c r="F1492" s="20">
        <v>129505</v>
      </c>
      <c r="G1492" s="20">
        <v>129505</v>
      </c>
      <c r="H1492" s="20" t="s">
        <v>32</v>
      </c>
      <c r="I1492" s="20" t="s">
        <v>59</v>
      </c>
      <c r="J1492" s="20">
        <v>10106262166</v>
      </c>
      <c r="K1492" s="19" t="s">
        <v>602</v>
      </c>
      <c r="L1492" s="19"/>
      <c r="M1492" s="1" t="s">
        <v>44</v>
      </c>
      <c r="N1492" s="2">
        <v>361535</v>
      </c>
      <c r="O1492" s="1" t="s">
        <v>63</v>
      </c>
      <c r="P1492" s="3">
        <v>40.678559999999997</v>
      </c>
      <c r="Q1492" s="22">
        <f t="shared" si="161"/>
        <v>5.0000000000000044E-2</v>
      </c>
      <c r="R1492" s="23">
        <f t="shared" si="164"/>
        <v>38.644631999999994</v>
      </c>
      <c r="S1492" s="4">
        <v>0.08</v>
      </c>
      <c r="T1492" s="3">
        <v>42.005034782608689</v>
      </c>
      <c r="U1492" s="25">
        <f t="shared" si="165"/>
        <v>2.0339280000000031</v>
      </c>
      <c r="V1492" s="26" t="str">
        <f t="shared" si="166"/>
        <v>12950510106262166361535</v>
      </c>
      <c r="W1492" s="27">
        <v>44105</v>
      </c>
      <c r="X1492" s="28">
        <v>50</v>
      </c>
      <c r="Y1492" s="29"/>
      <c r="Z1492" s="30">
        <f t="shared" si="167"/>
        <v>0</v>
      </c>
      <c r="AB1492" s="32">
        <f t="shared" si="162"/>
        <v>0</v>
      </c>
      <c r="AC1492" s="31"/>
      <c r="AD1492" s="33">
        <f t="shared" si="163"/>
        <v>0</v>
      </c>
    </row>
    <row r="1493" spans="1:30" s="46" customFormat="1" x14ac:dyDescent="0.2">
      <c r="A1493" s="9">
        <v>2021</v>
      </c>
      <c r="B1493" s="1" t="s">
        <v>3</v>
      </c>
      <c r="C1493" s="19" t="s">
        <v>38</v>
      </c>
      <c r="D1493" s="19" t="s">
        <v>592</v>
      </c>
      <c r="E1493" s="19" t="s">
        <v>601</v>
      </c>
      <c r="F1493" s="20">
        <v>129505</v>
      </c>
      <c r="G1493" s="20">
        <v>129505</v>
      </c>
      <c r="H1493" s="20" t="s">
        <v>32</v>
      </c>
      <c r="I1493" s="20" t="s">
        <v>59</v>
      </c>
      <c r="J1493" s="20">
        <v>10106262166</v>
      </c>
      <c r="K1493" s="19" t="s">
        <v>602</v>
      </c>
      <c r="L1493" s="19"/>
      <c r="M1493" s="1" t="s">
        <v>44</v>
      </c>
      <c r="N1493" s="2">
        <v>361537</v>
      </c>
      <c r="O1493" s="1" t="s">
        <v>107</v>
      </c>
      <c r="P1493" s="3">
        <v>76.067035200000007</v>
      </c>
      <c r="Q1493" s="22">
        <f t="shared" si="161"/>
        <v>4.9999999999999933E-2</v>
      </c>
      <c r="R1493" s="23">
        <f t="shared" si="164"/>
        <v>72.263683440000008</v>
      </c>
      <c r="S1493" s="4">
        <v>0.08</v>
      </c>
      <c r="T1493" s="3">
        <v>78.547482000000002</v>
      </c>
      <c r="U1493" s="25">
        <f t="shared" si="165"/>
        <v>3.8033517599999982</v>
      </c>
      <c r="V1493" s="26" t="str">
        <f t="shared" si="166"/>
        <v>12950510106262166361537</v>
      </c>
      <c r="W1493" s="27">
        <v>44105</v>
      </c>
      <c r="X1493" s="28">
        <v>35</v>
      </c>
      <c r="Y1493" s="29"/>
      <c r="Z1493" s="30">
        <f t="shared" si="167"/>
        <v>0</v>
      </c>
      <c r="AB1493" s="32">
        <f t="shared" si="162"/>
        <v>0</v>
      </c>
      <c r="AC1493" s="31"/>
      <c r="AD1493" s="33">
        <f t="shared" si="163"/>
        <v>0</v>
      </c>
    </row>
    <row r="1494" spans="1:30" s="46" customFormat="1" x14ac:dyDescent="0.2">
      <c r="A1494" s="9">
        <v>2021</v>
      </c>
      <c r="B1494" s="1" t="s">
        <v>3</v>
      </c>
      <c r="C1494" s="19" t="s">
        <v>38</v>
      </c>
      <c r="D1494" s="19" t="s">
        <v>592</v>
      </c>
      <c r="E1494" s="19" t="s">
        <v>601</v>
      </c>
      <c r="F1494" s="20">
        <v>129505</v>
      </c>
      <c r="G1494" s="20">
        <v>129505</v>
      </c>
      <c r="H1494" s="20" t="s">
        <v>32</v>
      </c>
      <c r="I1494" s="20" t="s">
        <v>59</v>
      </c>
      <c r="J1494" s="20">
        <v>10106262166</v>
      </c>
      <c r="K1494" s="19" t="s">
        <v>602</v>
      </c>
      <c r="L1494" s="19"/>
      <c r="M1494" s="1" t="s">
        <v>35</v>
      </c>
      <c r="N1494" s="2">
        <v>361540</v>
      </c>
      <c r="O1494" s="1" t="s">
        <v>73</v>
      </c>
      <c r="P1494" s="3">
        <v>48.98</v>
      </c>
      <c r="Q1494" s="22">
        <f t="shared" si="161"/>
        <v>5.0000000000000155E-2</v>
      </c>
      <c r="R1494" s="23">
        <f t="shared" si="164"/>
        <v>46.530999999999992</v>
      </c>
      <c r="S1494" s="4">
        <v>0.08</v>
      </c>
      <c r="T1494" s="3">
        <v>50.577173913043467</v>
      </c>
      <c r="U1494" s="25">
        <f t="shared" si="165"/>
        <v>2.4490000000000052</v>
      </c>
      <c r="V1494" s="26" t="str">
        <f t="shared" si="166"/>
        <v>12950510106262166361540</v>
      </c>
      <c r="W1494" s="27">
        <v>44105</v>
      </c>
      <c r="X1494" s="28">
        <v>30</v>
      </c>
      <c r="Y1494" s="29"/>
      <c r="Z1494" s="30">
        <f t="shared" si="167"/>
        <v>0</v>
      </c>
      <c r="AB1494" s="32">
        <f t="shared" si="162"/>
        <v>0</v>
      </c>
      <c r="AC1494" s="31"/>
      <c r="AD1494" s="33">
        <f t="shared" si="163"/>
        <v>0</v>
      </c>
    </row>
    <row r="1495" spans="1:30" s="46" customFormat="1" x14ac:dyDescent="0.2">
      <c r="A1495" s="9">
        <v>2021</v>
      </c>
      <c r="B1495" s="1" t="s">
        <v>3</v>
      </c>
      <c r="C1495" s="61" t="s">
        <v>38</v>
      </c>
      <c r="D1495" s="61" t="s">
        <v>592</v>
      </c>
      <c r="E1495" s="61" t="s">
        <v>601</v>
      </c>
      <c r="F1495" s="62">
        <v>129505</v>
      </c>
      <c r="G1495" s="62">
        <v>129505</v>
      </c>
      <c r="H1495" s="62" t="s">
        <v>32</v>
      </c>
      <c r="I1495" s="62" t="s">
        <v>59</v>
      </c>
      <c r="J1495" s="62">
        <v>10106262166</v>
      </c>
      <c r="K1495" s="61" t="s">
        <v>602</v>
      </c>
      <c r="L1495" s="61"/>
      <c r="M1495" s="63" t="s">
        <v>35</v>
      </c>
      <c r="N1495" s="64">
        <v>361571</v>
      </c>
      <c r="O1495" s="63" t="s">
        <v>37</v>
      </c>
      <c r="P1495" s="65">
        <v>25.21</v>
      </c>
      <c r="Q1495" s="56">
        <f t="shared" si="161"/>
        <v>5.0000000000000044E-2</v>
      </c>
      <c r="R1495" s="57">
        <f t="shared" si="164"/>
        <v>23.9495</v>
      </c>
      <c r="S1495" s="66">
        <v>0.08</v>
      </c>
      <c r="T1495" s="65">
        <v>26.032065217391303</v>
      </c>
      <c r="U1495" s="58">
        <f t="shared" si="165"/>
        <v>1.2605000000000004</v>
      </c>
      <c r="V1495" s="59" t="str">
        <f t="shared" si="166"/>
        <v>12950510106262166361571</v>
      </c>
      <c r="W1495" s="67">
        <v>44105</v>
      </c>
      <c r="X1495" s="68">
        <v>100</v>
      </c>
      <c r="Y1495" s="60"/>
      <c r="Z1495" s="55">
        <f t="shared" si="167"/>
        <v>0</v>
      </c>
      <c r="AB1495" s="32">
        <f t="shared" si="162"/>
        <v>0</v>
      </c>
      <c r="AC1495" s="31"/>
      <c r="AD1495" s="33">
        <f t="shared" si="163"/>
        <v>0</v>
      </c>
    </row>
    <row r="1496" spans="1:30" s="46" customFormat="1" x14ac:dyDescent="0.2">
      <c r="A1496" s="9">
        <v>2021</v>
      </c>
      <c r="B1496" s="1" t="s">
        <v>3</v>
      </c>
      <c r="C1496" s="19" t="s">
        <v>38</v>
      </c>
      <c r="D1496" s="19" t="s">
        <v>592</v>
      </c>
      <c r="E1496" s="19" t="s">
        <v>601</v>
      </c>
      <c r="F1496" s="20">
        <v>129505</v>
      </c>
      <c r="G1496" s="20">
        <v>129505</v>
      </c>
      <c r="H1496" s="20" t="s">
        <v>32</v>
      </c>
      <c r="I1496" s="20" t="s">
        <v>59</v>
      </c>
      <c r="J1496" s="20">
        <v>10106262166</v>
      </c>
      <c r="K1496" s="19" t="s">
        <v>602</v>
      </c>
      <c r="L1496" s="19"/>
      <c r="M1496" s="1" t="s">
        <v>604</v>
      </c>
      <c r="N1496" s="2">
        <v>371544</v>
      </c>
      <c r="O1496" s="1" t="s">
        <v>605</v>
      </c>
      <c r="P1496" s="3">
        <v>432.2</v>
      </c>
      <c r="Q1496" s="22">
        <f t="shared" si="161"/>
        <v>5.0000000000000044E-2</v>
      </c>
      <c r="R1496" s="23">
        <f t="shared" si="164"/>
        <v>410.59</v>
      </c>
      <c r="S1496" s="4">
        <v>0.08</v>
      </c>
      <c r="T1496" s="3">
        <v>446.29347826086951</v>
      </c>
      <c r="U1496" s="25">
        <f t="shared" si="165"/>
        <v>21.610000000000014</v>
      </c>
      <c r="V1496" s="26" t="str">
        <f t="shared" si="166"/>
        <v>12950510106262166371544</v>
      </c>
      <c r="W1496" s="27">
        <v>44136</v>
      </c>
      <c r="X1496" s="28">
        <v>8</v>
      </c>
      <c r="Y1496" s="29"/>
      <c r="Z1496" s="30">
        <f t="shared" si="167"/>
        <v>0</v>
      </c>
      <c r="AB1496" s="32">
        <f t="shared" si="162"/>
        <v>0</v>
      </c>
      <c r="AC1496" s="31"/>
      <c r="AD1496" s="33">
        <f t="shared" si="163"/>
        <v>0</v>
      </c>
    </row>
    <row r="1497" spans="1:30" s="46" customFormat="1" hidden="1" x14ac:dyDescent="0.2">
      <c r="A1497" s="9">
        <v>2021</v>
      </c>
      <c r="B1497" s="1" t="s">
        <v>3</v>
      </c>
      <c r="C1497" s="19" t="s">
        <v>38</v>
      </c>
      <c r="D1497" s="19" t="s">
        <v>592</v>
      </c>
      <c r="E1497" s="19" t="s">
        <v>601</v>
      </c>
      <c r="F1497" s="20">
        <v>129505</v>
      </c>
      <c r="G1497" s="20">
        <v>129505</v>
      </c>
      <c r="H1497" s="20" t="s">
        <v>32</v>
      </c>
      <c r="I1497" s="20" t="s">
        <v>59</v>
      </c>
      <c r="J1497" s="20">
        <v>20513273810</v>
      </c>
      <c r="K1497" s="19" t="s">
        <v>606</v>
      </c>
      <c r="L1497" s="19"/>
      <c r="M1497" s="1" t="s">
        <v>35</v>
      </c>
      <c r="N1497" s="2">
        <v>361541</v>
      </c>
      <c r="O1497" s="1" t="s">
        <v>36</v>
      </c>
      <c r="P1497" s="3">
        <v>31.07226</v>
      </c>
      <c r="Q1497" s="22">
        <f t="shared" si="161"/>
        <v>0.16006109629618182</v>
      </c>
      <c r="R1497" s="23">
        <f t="shared" si="164"/>
        <v>26.098800000000001</v>
      </c>
      <c r="S1497" s="4">
        <v>0.12</v>
      </c>
      <c r="T1497" s="3">
        <v>29.657727272727275</v>
      </c>
      <c r="U1497" s="25">
        <f t="shared" si="165"/>
        <v>4.9734599999999993</v>
      </c>
      <c r="V1497" s="26" t="str">
        <f t="shared" si="166"/>
        <v>12950520513273810361541</v>
      </c>
      <c r="W1497" s="27">
        <v>43831</v>
      </c>
      <c r="X1497" s="28"/>
      <c r="Y1497" s="29"/>
      <c r="Z1497" s="30">
        <f t="shared" si="167"/>
        <v>0</v>
      </c>
      <c r="AB1497" s="32">
        <f t="shared" si="162"/>
        <v>0</v>
      </c>
      <c r="AC1497" s="31"/>
      <c r="AD1497" s="33">
        <f t="shared" si="163"/>
        <v>0</v>
      </c>
    </row>
    <row r="1498" spans="1:30" s="46" customFormat="1" hidden="1" x14ac:dyDescent="0.2">
      <c r="A1498" s="9">
        <v>2021</v>
      </c>
      <c r="B1498" s="1" t="s">
        <v>3</v>
      </c>
      <c r="C1498" s="19" t="s">
        <v>38</v>
      </c>
      <c r="D1498" s="19" t="s">
        <v>592</v>
      </c>
      <c r="E1498" s="19" t="s">
        <v>601</v>
      </c>
      <c r="F1498" s="20">
        <v>129505</v>
      </c>
      <c r="G1498" s="20">
        <v>129505</v>
      </c>
      <c r="H1498" s="20" t="s">
        <v>32</v>
      </c>
      <c r="I1498" s="20" t="s">
        <v>59</v>
      </c>
      <c r="J1498" s="20">
        <v>20602918174</v>
      </c>
      <c r="K1498" s="19" t="s">
        <v>607</v>
      </c>
      <c r="L1498" s="19"/>
      <c r="M1498" s="1" t="s">
        <v>81</v>
      </c>
      <c r="N1498" s="2">
        <v>360664</v>
      </c>
      <c r="O1498" s="1" t="s">
        <v>82</v>
      </c>
      <c r="P1498" s="3">
        <v>53.640241199999998</v>
      </c>
      <c r="Q1498" s="22">
        <f t="shared" si="161"/>
        <v>0.1700037321979827</v>
      </c>
      <c r="R1498" s="23">
        <f t="shared" si="164"/>
        <v>44.5212</v>
      </c>
      <c r="S1498" s="4">
        <v>0.12</v>
      </c>
      <c r="T1498" s="3">
        <v>50.592272727272729</v>
      </c>
      <c r="U1498" s="25">
        <f t="shared" si="165"/>
        <v>9.1190411999999981</v>
      </c>
      <c r="V1498" s="26" t="str">
        <f t="shared" si="166"/>
        <v>12950520602918174360664</v>
      </c>
      <c r="W1498" s="27">
        <v>43831</v>
      </c>
      <c r="X1498" s="28"/>
      <c r="Y1498" s="29"/>
      <c r="Z1498" s="30">
        <f t="shared" si="167"/>
        <v>0</v>
      </c>
      <c r="AB1498" s="32">
        <f t="shared" si="162"/>
        <v>0</v>
      </c>
      <c r="AC1498" s="31"/>
      <c r="AD1498" s="33">
        <f t="shared" si="163"/>
        <v>0</v>
      </c>
    </row>
    <row r="1499" spans="1:30" s="46" customFormat="1" x14ac:dyDescent="0.2">
      <c r="A1499" s="9">
        <v>2021</v>
      </c>
      <c r="B1499" s="1" t="s">
        <v>3</v>
      </c>
      <c r="C1499" s="19" t="s">
        <v>38</v>
      </c>
      <c r="D1499" s="19" t="s">
        <v>592</v>
      </c>
      <c r="E1499" s="19" t="s">
        <v>601</v>
      </c>
      <c r="F1499" s="20">
        <v>129505</v>
      </c>
      <c r="G1499" s="20">
        <v>129505</v>
      </c>
      <c r="H1499" s="20" t="s">
        <v>32</v>
      </c>
      <c r="I1499" s="20" t="s">
        <v>59</v>
      </c>
      <c r="J1499" s="20">
        <v>20602918174</v>
      </c>
      <c r="K1499" s="19" t="s">
        <v>607</v>
      </c>
      <c r="L1499" s="19"/>
      <c r="M1499" s="1" t="s">
        <v>35</v>
      </c>
      <c r="N1499" s="2">
        <v>361377</v>
      </c>
      <c r="O1499" s="1" t="s">
        <v>83</v>
      </c>
      <c r="P1499" s="3">
        <v>53.654772600000001</v>
      </c>
      <c r="Q1499" s="22">
        <f t="shared" si="161"/>
        <v>8.9999999999999969E-2</v>
      </c>
      <c r="R1499" s="23">
        <f t="shared" si="164"/>
        <v>48.825843066000004</v>
      </c>
      <c r="S1499" s="4">
        <v>0.1</v>
      </c>
      <c r="T1499" s="3">
        <v>54.25093674</v>
      </c>
      <c r="U1499" s="25">
        <f t="shared" si="165"/>
        <v>4.8289295339999967</v>
      </c>
      <c r="V1499" s="26" t="str">
        <f t="shared" si="166"/>
        <v>12950520602918174361377</v>
      </c>
      <c r="W1499" s="27">
        <v>44197</v>
      </c>
      <c r="X1499" s="28">
        <v>30</v>
      </c>
      <c r="Y1499" s="29"/>
      <c r="Z1499" s="30">
        <f t="shared" si="167"/>
        <v>0</v>
      </c>
      <c r="AB1499" s="32">
        <f t="shared" si="162"/>
        <v>0</v>
      </c>
      <c r="AC1499" s="31"/>
      <c r="AD1499" s="33">
        <f t="shared" si="163"/>
        <v>0</v>
      </c>
    </row>
    <row r="1500" spans="1:30" s="46" customFormat="1" hidden="1" x14ac:dyDescent="0.2">
      <c r="A1500" s="9">
        <v>2021</v>
      </c>
      <c r="B1500" s="1" t="s">
        <v>3</v>
      </c>
      <c r="C1500" s="19" t="s">
        <v>38</v>
      </c>
      <c r="D1500" s="19" t="s">
        <v>592</v>
      </c>
      <c r="E1500" s="19" t="s">
        <v>601</v>
      </c>
      <c r="F1500" s="20">
        <v>129505</v>
      </c>
      <c r="G1500" s="20">
        <v>129505</v>
      </c>
      <c r="H1500" s="20" t="s">
        <v>32</v>
      </c>
      <c r="I1500" s="20" t="s">
        <v>59</v>
      </c>
      <c r="J1500" s="20">
        <v>20602918174</v>
      </c>
      <c r="K1500" s="19" t="s">
        <v>607</v>
      </c>
      <c r="L1500" s="19"/>
      <c r="M1500" s="1" t="s">
        <v>35</v>
      </c>
      <c r="N1500" s="2">
        <v>361390</v>
      </c>
      <c r="O1500" s="1" t="s">
        <v>188</v>
      </c>
      <c r="P1500" s="3">
        <v>19.393510413264</v>
      </c>
      <c r="Q1500" s="22">
        <f t="shared" si="161"/>
        <v>3.8028721853243685E-2</v>
      </c>
      <c r="R1500" s="23">
        <f t="shared" si="164"/>
        <v>18.655999999999999</v>
      </c>
      <c r="S1500" s="4">
        <v>0.12</v>
      </c>
      <c r="T1500" s="3">
        <v>21.2</v>
      </c>
      <c r="U1500" s="25">
        <f t="shared" si="165"/>
        <v>0.73751041326400113</v>
      </c>
      <c r="V1500" s="26" t="str">
        <f t="shared" si="166"/>
        <v>12950520602918174361390</v>
      </c>
      <c r="W1500" s="27">
        <v>43831</v>
      </c>
      <c r="X1500" s="28"/>
      <c r="Y1500" s="29"/>
      <c r="Z1500" s="30">
        <f t="shared" si="167"/>
        <v>0</v>
      </c>
      <c r="AB1500" s="32">
        <f t="shared" si="162"/>
        <v>0</v>
      </c>
      <c r="AC1500" s="31"/>
      <c r="AD1500" s="33">
        <f t="shared" si="163"/>
        <v>0</v>
      </c>
    </row>
    <row r="1501" spans="1:30" s="46" customFormat="1" hidden="1" x14ac:dyDescent="0.2">
      <c r="A1501" s="9">
        <v>2021</v>
      </c>
      <c r="B1501" s="1" t="s">
        <v>3</v>
      </c>
      <c r="C1501" s="19" t="s">
        <v>38</v>
      </c>
      <c r="D1501" s="19" t="s">
        <v>592</v>
      </c>
      <c r="E1501" s="19" t="s">
        <v>601</v>
      </c>
      <c r="F1501" s="20">
        <v>129505</v>
      </c>
      <c r="G1501" s="20">
        <v>129505</v>
      </c>
      <c r="H1501" s="20" t="s">
        <v>32</v>
      </c>
      <c r="I1501" s="20" t="s">
        <v>59</v>
      </c>
      <c r="J1501" s="20">
        <v>20602918174</v>
      </c>
      <c r="K1501" s="19" t="s">
        <v>607</v>
      </c>
      <c r="L1501" s="19"/>
      <c r="M1501" s="1" t="s">
        <v>44</v>
      </c>
      <c r="N1501" s="2">
        <v>361530</v>
      </c>
      <c r="O1501" s="1" t="s">
        <v>192</v>
      </c>
      <c r="P1501" s="3">
        <v>114.948756</v>
      </c>
      <c r="Q1501" s="22">
        <f t="shared" si="161"/>
        <v>0.13999069289623289</v>
      </c>
      <c r="R1501" s="23">
        <f t="shared" si="164"/>
        <v>98.856999999999999</v>
      </c>
      <c r="S1501" s="4">
        <v>0.12</v>
      </c>
      <c r="T1501" s="3">
        <v>112.33750000000001</v>
      </c>
      <c r="U1501" s="25">
        <f t="shared" si="165"/>
        <v>16.091756000000004</v>
      </c>
      <c r="V1501" s="26" t="str">
        <f t="shared" si="166"/>
        <v>12950520602918174361530</v>
      </c>
      <c r="W1501" s="27">
        <v>43831</v>
      </c>
      <c r="X1501" s="28"/>
      <c r="Y1501" s="29"/>
      <c r="Z1501" s="30">
        <f t="shared" si="167"/>
        <v>0</v>
      </c>
      <c r="AB1501" s="32">
        <f t="shared" si="162"/>
        <v>0</v>
      </c>
      <c r="AC1501" s="31"/>
      <c r="AD1501" s="33">
        <f t="shared" si="163"/>
        <v>0</v>
      </c>
    </row>
    <row r="1502" spans="1:30" s="46" customFormat="1" hidden="1" x14ac:dyDescent="0.2">
      <c r="A1502" s="9">
        <v>2021</v>
      </c>
      <c r="B1502" s="1" t="s">
        <v>3</v>
      </c>
      <c r="C1502" s="19" t="s">
        <v>38</v>
      </c>
      <c r="D1502" s="19" t="s">
        <v>592</v>
      </c>
      <c r="E1502" s="19" t="s">
        <v>601</v>
      </c>
      <c r="F1502" s="20">
        <v>129505</v>
      </c>
      <c r="G1502" s="20">
        <v>129505</v>
      </c>
      <c r="H1502" s="20" t="s">
        <v>32</v>
      </c>
      <c r="I1502" s="20" t="s">
        <v>59</v>
      </c>
      <c r="J1502" s="20">
        <v>20602918174</v>
      </c>
      <c r="K1502" s="19" t="s">
        <v>607</v>
      </c>
      <c r="L1502" s="19"/>
      <c r="M1502" s="1" t="s">
        <v>44</v>
      </c>
      <c r="N1502" s="2">
        <v>361531</v>
      </c>
      <c r="O1502" s="1" t="s">
        <v>72</v>
      </c>
      <c r="P1502" s="3">
        <v>111.5301096</v>
      </c>
      <c r="Q1502" s="22">
        <f t="shared" si="161"/>
        <v>0.15000083529013231</v>
      </c>
      <c r="R1502" s="23">
        <f t="shared" si="164"/>
        <v>94.8005</v>
      </c>
      <c r="S1502" s="4">
        <v>0.12</v>
      </c>
      <c r="T1502" s="3">
        <v>107.72784090909092</v>
      </c>
      <c r="U1502" s="25">
        <f t="shared" si="165"/>
        <v>16.729609600000003</v>
      </c>
      <c r="V1502" s="26" t="str">
        <f t="shared" si="166"/>
        <v>12950520602918174361531</v>
      </c>
      <c r="W1502" s="27">
        <v>43831</v>
      </c>
      <c r="X1502" s="28"/>
      <c r="Y1502" s="29"/>
      <c r="Z1502" s="30">
        <f t="shared" si="167"/>
        <v>0</v>
      </c>
      <c r="AB1502" s="32">
        <f t="shared" si="162"/>
        <v>0</v>
      </c>
      <c r="AC1502" s="31"/>
      <c r="AD1502" s="33">
        <f t="shared" si="163"/>
        <v>0</v>
      </c>
    </row>
    <row r="1503" spans="1:30" s="46" customFormat="1" x14ac:dyDescent="0.2">
      <c r="A1503" s="9">
        <v>2021</v>
      </c>
      <c r="B1503" s="1" t="s">
        <v>3</v>
      </c>
      <c r="C1503" s="19" t="s">
        <v>38</v>
      </c>
      <c r="D1503" s="19" t="s">
        <v>592</v>
      </c>
      <c r="E1503" s="19" t="s">
        <v>601</v>
      </c>
      <c r="F1503" s="20">
        <v>129505</v>
      </c>
      <c r="G1503" s="20">
        <v>129505</v>
      </c>
      <c r="H1503" s="20" t="s">
        <v>32</v>
      </c>
      <c r="I1503" s="20" t="s">
        <v>59</v>
      </c>
      <c r="J1503" s="20">
        <v>20602918174</v>
      </c>
      <c r="K1503" s="19" t="s">
        <v>607</v>
      </c>
      <c r="L1503" s="19"/>
      <c r="M1503" s="1" t="s">
        <v>44</v>
      </c>
      <c r="N1503" s="2">
        <v>361532</v>
      </c>
      <c r="O1503" s="1" t="s">
        <v>45</v>
      </c>
      <c r="P1503" s="3">
        <v>24.870425957550601</v>
      </c>
      <c r="Q1503" s="22">
        <f t="shared" si="161"/>
        <v>5.0000000000000044E-2</v>
      </c>
      <c r="R1503" s="23">
        <f t="shared" si="164"/>
        <v>23.62690465967307</v>
      </c>
      <c r="S1503" s="4">
        <v>0.12</v>
      </c>
      <c r="T1503" s="3">
        <v>26.848755295083034</v>
      </c>
      <c r="U1503" s="25">
        <f t="shared" si="165"/>
        <v>1.2435212978775319</v>
      </c>
      <c r="V1503" s="26" t="str">
        <f t="shared" si="166"/>
        <v>12950520602918174361532</v>
      </c>
      <c r="W1503" s="27">
        <v>44197</v>
      </c>
      <c r="X1503" s="28">
        <v>60</v>
      </c>
      <c r="Y1503" s="29"/>
      <c r="Z1503" s="30">
        <f t="shared" si="167"/>
        <v>0</v>
      </c>
      <c r="AB1503" s="32">
        <f t="shared" si="162"/>
        <v>0</v>
      </c>
      <c r="AC1503" s="31"/>
      <c r="AD1503" s="33">
        <f t="shared" si="163"/>
        <v>0</v>
      </c>
    </row>
    <row r="1504" spans="1:30" s="46" customFormat="1" x14ac:dyDescent="0.2">
      <c r="A1504" s="9">
        <v>2021</v>
      </c>
      <c r="B1504" s="1" t="s">
        <v>3</v>
      </c>
      <c r="C1504" s="19" t="s">
        <v>38</v>
      </c>
      <c r="D1504" s="19" t="s">
        <v>592</v>
      </c>
      <c r="E1504" s="19" t="s">
        <v>601</v>
      </c>
      <c r="F1504" s="20">
        <v>129505</v>
      </c>
      <c r="G1504" s="20">
        <v>129505</v>
      </c>
      <c r="H1504" s="20" t="s">
        <v>32</v>
      </c>
      <c r="I1504" s="20" t="s">
        <v>59</v>
      </c>
      <c r="J1504" s="20">
        <v>20602918174</v>
      </c>
      <c r="K1504" s="19" t="s">
        <v>607</v>
      </c>
      <c r="L1504" s="19"/>
      <c r="M1504" s="1" t="s">
        <v>44</v>
      </c>
      <c r="N1504" s="2">
        <v>361533</v>
      </c>
      <c r="O1504" s="1" t="s">
        <v>120</v>
      </c>
      <c r="P1504" s="3">
        <v>69.356111760000005</v>
      </c>
      <c r="Q1504" s="22">
        <f t="shared" si="161"/>
        <v>0.17999999999999994</v>
      </c>
      <c r="R1504" s="23">
        <f t="shared" si="164"/>
        <v>56.872011643200011</v>
      </c>
      <c r="S1504" s="4">
        <v>0.1</v>
      </c>
      <c r="T1504" s="3">
        <v>63.191124048000013</v>
      </c>
      <c r="U1504" s="25">
        <f t="shared" si="165"/>
        <v>12.484100116799993</v>
      </c>
      <c r="V1504" s="26" t="str">
        <f t="shared" si="166"/>
        <v>12950520602918174361533</v>
      </c>
      <c r="W1504" s="27">
        <v>44197</v>
      </c>
      <c r="X1504" s="28">
        <v>38</v>
      </c>
      <c r="Y1504" s="29"/>
      <c r="Z1504" s="30">
        <f t="shared" si="167"/>
        <v>0</v>
      </c>
      <c r="AB1504" s="32">
        <f t="shared" si="162"/>
        <v>0</v>
      </c>
      <c r="AC1504" s="31"/>
      <c r="AD1504" s="33">
        <f t="shared" si="163"/>
        <v>0</v>
      </c>
    </row>
    <row r="1505" spans="1:30" s="46" customFormat="1" hidden="1" x14ac:dyDescent="0.2">
      <c r="A1505" s="9">
        <v>2021</v>
      </c>
      <c r="B1505" s="1" t="s">
        <v>3</v>
      </c>
      <c r="C1505" s="19" t="s">
        <v>38</v>
      </c>
      <c r="D1505" s="19" t="s">
        <v>592</v>
      </c>
      <c r="E1505" s="19" t="s">
        <v>601</v>
      </c>
      <c r="F1505" s="20">
        <v>129505</v>
      </c>
      <c r="G1505" s="20">
        <v>129505</v>
      </c>
      <c r="H1505" s="20" t="s">
        <v>32</v>
      </c>
      <c r="I1505" s="20" t="s">
        <v>59</v>
      </c>
      <c r="J1505" s="20">
        <v>20602918174</v>
      </c>
      <c r="K1505" s="19" t="s">
        <v>607</v>
      </c>
      <c r="L1505" s="19"/>
      <c r="M1505" s="1" t="s">
        <v>44</v>
      </c>
      <c r="N1505" s="2">
        <v>361535</v>
      </c>
      <c r="O1505" s="1" t="s">
        <v>63</v>
      </c>
      <c r="P1505" s="3">
        <v>40.678559999999997</v>
      </c>
      <c r="Q1505" s="22">
        <f t="shared" si="161"/>
        <v>0.11996884845481248</v>
      </c>
      <c r="R1505" s="23">
        <f t="shared" si="164"/>
        <v>35.798400000000001</v>
      </c>
      <c r="S1505" s="4">
        <v>0.12</v>
      </c>
      <c r="T1505" s="3">
        <v>40.68</v>
      </c>
      <c r="U1505" s="25">
        <f t="shared" si="165"/>
        <v>4.8801599999999965</v>
      </c>
      <c r="V1505" s="26" t="str">
        <f t="shared" si="166"/>
        <v>12950520602918174361535</v>
      </c>
      <c r="W1505" s="27">
        <v>43831</v>
      </c>
      <c r="X1505" s="28"/>
      <c r="Y1505" s="29"/>
      <c r="Z1505" s="30">
        <f t="shared" si="167"/>
        <v>0</v>
      </c>
      <c r="AB1505" s="32">
        <f t="shared" si="162"/>
        <v>0</v>
      </c>
      <c r="AC1505" s="31"/>
      <c r="AD1505" s="33">
        <f t="shared" si="163"/>
        <v>0</v>
      </c>
    </row>
    <row r="1506" spans="1:30" s="46" customFormat="1" x14ac:dyDescent="0.2">
      <c r="A1506" s="9">
        <v>2021</v>
      </c>
      <c r="B1506" s="1" t="s">
        <v>3</v>
      </c>
      <c r="C1506" s="19" t="s">
        <v>38</v>
      </c>
      <c r="D1506" s="19" t="s">
        <v>592</v>
      </c>
      <c r="E1506" s="19" t="s">
        <v>601</v>
      </c>
      <c r="F1506" s="20">
        <v>129505</v>
      </c>
      <c r="G1506" s="20">
        <v>129505</v>
      </c>
      <c r="H1506" s="20" t="s">
        <v>32</v>
      </c>
      <c r="I1506" s="20" t="s">
        <v>59</v>
      </c>
      <c r="J1506" s="20">
        <v>20602918174</v>
      </c>
      <c r="K1506" s="19" t="s">
        <v>607</v>
      </c>
      <c r="L1506" s="19"/>
      <c r="M1506" s="1" t="s">
        <v>35</v>
      </c>
      <c r="N1506" s="2">
        <v>361540</v>
      </c>
      <c r="O1506" s="1" t="s">
        <v>73</v>
      </c>
      <c r="P1506" s="3">
        <v>48.98</v>
      </c>
      <c r="Q1506" s="22">
        <f t="shared" si="161"/>
        <v>7.0000000000000062E-2</v>
      </c>
      <c r="R1506" s="23">
        <f t="shared" si="164"/>
        <v>45.551399999999994</v>
      </c>
      <c r="S1506" s="4">
        <v>0.1</v>
      </c>
      <c r="T1506" s="3">
        <v>50.612666666666655</v>
      </c>
      <c r="U1506" s="25">
        <f t="shared" si="165"/>
        <v>3.428600000000003</v>
      </c>
      <c r="V1506" s="26" t="str">
        <f t="shared" si="166"/>
        <v>12950520602918174361540</v>
      </c>
      <c r="W1506" s="27">
        <v>44197</v>
      </c>
      <c r="X1506" s="28">
        <v>40</v>
      </c>
      <c r="Y1506" s="29"/>
      <c r="Z1506" s="30">
        <f t="shared" si="167"/>
        <v>0</v>
      </c>
      <c r="AB1506" s="32">
        <f t="shared" si="162"/>
        <v>0</v>
      </c>
      <c r="AC1506" s="31"/>
      <c r="AD1506" s="33">
        <f t="shared" si="163"/>
        <v>0</v>
      </c>
    </row>
    <row r="1507" spans="1:30" s="46" customFormat="1" hidden="1" x14ac:dyDescent="0.2">
      <c r="A1507" s="9">
        <v>2021</v>
      </c>
      <c r="B1507" s="1" t="s">
        <v>3</v>
      </c>
      <c r="C1507" s="19" t="s">
        <v>38</v>
      </c>
      <c r="D1507" s="19" t="s">
        <v>592</v>
      </c>
      <c r="E1507" s="19" t="s">
        <v>601</v>
      </c>
      <c r="F1507" s="20">
        <v>129505</v>
      </c>
      <c r="G1507" s="20">
        <v>129505</v>
      </c>
      <c r="H1507" s="20" t="s">
        <v>32</v>
      </c>
      <c r="I1507" s="20" t="s">
        <v>59</v>
      </c>
      <c r="J1507" s="20">
        <v>20602918174</v>
      </c>
      <c r="K1507" s="19" t="s">
        <v>607</v>
      </c>
      <c r="L1507" s="19"/>
      <c r="M1507" s="1" t="s">
        <v>35</v>
      </c>
      <c r="N1507" s="2">
        <v>361541</v>
      </c>
      <c r="O1507" s="1" t="s">
        <v>36</v>
      </c>
      <c r="P1507" s="3">
        <v>31.07226</v>
      </c>
      <c r="Q1507" s="22">
        <f t="shared" si="161"/>
        <v>0.1400625509699005</v>
      </c>
      <c r="R1507" s="23">
        <f t="shared" si="164"/>
        <v>26.720199999999998</v>
      </c>
      <c r="S1507" s="4">
        <v>0.12</v>
      </c>
      <c r="T1507" s="3">
        <v>30.363863636363636</v>
      </c>
      <c r="U1507" s="25">
        <f t="shared" si="165"/>
        <v>4.3520600000000016</v>
      </c>
      <c r="V1507" s="26" t="str">
        <f t="shared" si="166"/>
        <v>12950520602918174361541</v>
      </c>
      <c r="W1507" s="27">
        <v>43831</v>
      </c>
      <c r="X1507" s="28"/>
      <c r="Y1507" s="29"/>
      <c r="Z1507" s="30">
        <f t="shared" si="167"/>
        <v>0</v>
      </c>
      <c r="AB1507" s="32">
        <f t="shared" si="162"/>
        <v>0</v>
      </c>
      <c r="AC1507" s="31"/>
      <c r="AD1507" s="33">
        <f t="shared" si="163"/>
        <v>0</v>
      </c>
    </row>
    <row r="1508" spans="1:30" s="46" customFormat="1" hidden="1" x14ac:dyDescent="0.2">
      <c r="A1508" s="9">
        <v>2021</v>
      </c>
      <c r="B1508" s="1" t="s">
        <v>3</v>
      </c>
      <c r="C1508" s="19" t="s">
        <v>38</v>
      </c>
      <c r="D1508" s="19" t="s">
        <v>592</v>
      </c>
      <c r="E1508" s="19" t="s">
        <v>608</v>
      </c>
      <c r="F1508" s="20">
        <v>54237</v>
      </c>
      <c r="G1508" s="20">
        <v>54237</v>
      </c>
      <c r="H1508" s="20" t="s">
        <v>32</v>
      </c>
      <c r="I1508" s="20" t="s">
        <v>475</v>
      </c>
      <c r="J1508" s="20">
        <v>20101364152</v>
      </c>
      <c r="K1508" s="19" t="s">
        <v>609</v>
      </c>
      <c r="L1508" s="19"/>
      <c r="M1508" s="1" t="s">
        <v>35</v>
      </c>
      <c r="N1508" s="2">
        <v>361390</v>
      </c>
      <c r="O1508" s="1" t="s">
        <v>188</v>
      </c>
      <c r="P1508" s="3">
        <v>19.393510413264</v>
      </c>
      <c r="Q1508" s="22">
        <f t="shared" si="161"/>
        <v>0.14998178005332341</v>
      </c>
      <c r="R1508" s="23">
        <f t="shared" si="164"/>
        <v>16.484837200000001</v>
      </c>
      <c r="S1508" s="4">
        <v>0.13159999999999999</v>
      </c>
      <c r="T1508" s="3">
        <v>18.983000000000001</v>
      </c>
      <c r="U1508" s="25">
        <f t="shared" si="165"/>
        <v>2.9086732132639987</v>
      </c>
      <c r="V1508" s="26" t="str">
        <f t="shared" si="166"/>
        <v>5423720101364152361390</v>
      </c>
      <c r="W1508" s="27">
        <v>43831</v>
      </c>
      <c r="X1508" s="28"/>
      <c r="Y1508" s="29"/>
      <c r="Z1508" s="30">
        <f t="shared" si="167"/>
        <v>0</v>
      </c>
      <c r="AA1508" s="31"/>
      <c r="AB1508" s="32">
        <f t="shared" si="162"/>
        <v>0</v>
      </c>
      <c r="AC1508" s="31"/>
      <c r="AD1508" s="33">
        <f t="shared" si="163"/>
        <v>0</v>
      </c>
    </row>
    <row r="1509" spans="1:30" s="46" customFormat="1" hidden="1" x14ac:dyDescent="0.2">
      <c r="A1509" s="9">
        <v>2021</v>
      </c>
      <c r="B1509" s="1" t="s">
        <v>3</v>
      </c>
      <c r="C1509" s="19" t="s">
        <v>38</v>
      </c>
      <c r="D1509" s="19" t="s">
        <v>592</v>
      </c>
      <c r="E1509" s="19" t="s">
        <v>608</v>
      </c>
      <c r="F1509" s="20">
        <v>54237</v>
      </c>
      <c r="G1509" s="20">
        <v>54237</v>
      </c>
      <c r="H1509" s="20" t="s">
        <v>32</v>
      </c>
      <c r="I1509" s="20" t="s">
        <v>59</v>
      </c>
      <c r="J1509" s="20">
        <v>20263302380</v>
      </c>
      <c r="K1509" s="19" t="s">
        <v>610</v>
      </c>
      <c r="L1509" s="19"/>
      <c r="M1509" s="1" t="s">
        <v>35</v>
      </c>
      <c r="N1509" s="2">
        <v>361085</v>
      </c>
      <c r="O1509" s="1" t="s">
        <v>62</v>
      </c>
      <c r="P1509" s="3">
        <v>11.512776761200001</v>
      </c>
      <c r="Q1509" s="22">
        <f t="shared" si="161"/>
        <v>0.28502687312230746</v>
      </c>
      <c r="R1509" s="23">
        <f t="shared" si="164"/>
        <v>8.2313259999999993</v>
      </c>
      <c r="S1509" s="4">
        <v>0.11700000000000001</v>
      </c>
      <c r="T1509" s="3">
        <v>9.3219999999999992</v>
      </c>
      <c r="U1509" s="25">
        <f t="shared" si="165"/>
        <v>3.2814507612000021</v>
      </c>
      <c r="V1509" s="26" t="str">
        <f t="shared" si="166"/>
        <v>5423720263302380361085</v>
      </c>
      <c r="W1509" s="27">
        <v>43831</v>
      </c>
      <c r="X1509" s="28"/>
      <c r="Y1509" s="29"/>
      <c r="Z1509" s="30">
        <f t="shared" si="167"/>
        <v>0</v>
      </c>
      <c r="AA1509" s="31"/>
      <c r="AB1509" s="32">
        <f t="shared" si="162"/>
        <v>0</v>
      </c>
      <c r="AC1509" s="31"/>
      <c r="AD1509" s="33">
        <f t="shared" si="163"/>
        <v>0</v>
      </c>
    </row>
    <row r="1510" spans="1:30" s="46" customFormat="1" hidden="1" x14ac:dyDescent="0.2">
      <c r="A1510" s="9">
        <v>2021</v>
      </c>
      <c r="B1510" s="1" t="s">
        <v>3</v>
      </c>
      <c r="C1510" s="19" t="s">
        <v>38</v>
      </c>
      <c r="D1510" s="19" t="s">
        <v>592</v>
      </c>
      <c r="E1510" s="19" t="s">
        <v>608</v>
      </c>
      <c r="F1510" s="20">
        <v>54237</v>
      </c>
      <c r="G1510" s="20">
        <v>54237</v>
      </c>
      <c r="H1510" s="20" t="s">
        <v>32</v>
      </c>
      <c r="I1510" s="20" t="s">
        <v>59</v>
      </c>
      <c r="J1510" s="20">
        <v>20263302380</v>
      </c>
      <c r="K1510" s="19" t="s">
        <v>610</v>
      </c>
      <c r="L1510" s="19"/>
      <c r="M1510" s="1" t="s">
        <v>35</v>
      </c>
      <c r="N1510" s="2">
        <v>361377</v>
      </c>
      <c r="O1510" s="1" t="s">
        <v>83</v>
      </c>
      <c r="P1510" s="3">
        <v>53.654772600000001</v>
      </c>
      <c r="Q1510" s="22">
        <f t="shared" ref="Q1510:Q1573" si="168">IF(1-R1510/P1510&lt;0%,0,1-R1510/P1510)</f>
        <v>0.17574797437497669</v>
      </c>
      <c r="R1510" s="23">
        <f t="shared" si="164"/>
        <v>44.225054999999998</v>
      </c>
      <c r="S1510" s="4">
        <v>0.11700000000000001</v>
      </c>
      <c r="T1510" s="3">
        <v>50.085000000000001</v>
      </c>
      <c r="U1510" s="25">
        <f t="shared" si="165"/>
        <v>9.4297176000000036</v>
      </c>
      <c r="V1510" s="26" t="str">
        <f t="shared" si="166"/>
        <v>5423720263302380361377</v>
      </c>
      <c r="W1510" s="27">
        <v>43831</v>
      </c>
      <c r="X1510" s="28"/>
      <c r="Y1510" s="29"/>
      <c r="Z1510" s="30">
        <f t="shared" si="167"/>
        <v>0</v>
      </c>
      <c r="AA1510" s="31"/>
      <c r="AB1510" s="32">
        <f t="shared" si="162"/>
        <v>0</v>
      </c>
      <c r="AC1510" s="31"/>
      <c r="AD1510" s="33">
        <f t="shared" si="163"/>
        <v>0</v>
      </c>
    </row>
    <row r="1511" spans="1:30" s="46" customFormat="1" hidden="1" x14ac:dyDescent="0.2">
      <c r="A1511" s="9">
        <v>2021</v>
      </c>
      <c r="B1511" s="1" t="s">
        <v>3</v>
      </c>
      <c r="C1511" s="19" t="s">
        <v>38</v>
      </c>
      <c r="D1511" s="19" t="s">
        <v>592</v>
      </c>
      <c r="E1511" s="19" t="s">
        <v>608</v>
      </c>
      <c r="F1511" s="20">
        <v>54237</v>
      </c>
      <c r="G1511" s="20">
        <v>54237</v>
      </c>
      <c r="H1511" s="20" t="s">
        <v>32</v>
      </c>
      <c r="I1511" s="20" t="s">
        <v>59</v>
      </c>
      <c r="J1511" s="20">
        <v>20263302380</v>
      </c>
      <c r="K1511" s="19" t="s">
        <v>610</v>
      </c>
      <c r="L1511" s="19"/>
      <c r="M1511" s="1" t="s">
        <v>35</v>
      </c>
      <c r="N1511" s="2">
        <v>361421</v>
      </c>
      <c r="O1511" s="1" t="s">
        <v>224</v>
      </c>
      <c r="P1511" s="3">
        <v>69.87</v>
      </c>
      <c r="Q1511" s="22">
        <f t="shared" si="168"/>
        <v>0</v>
      </c>
      <c r="R1511" s="23">
        <f t="shared" si="164"/>
        <v>71.779952999999992</v>
      </c>
      <c r="S1511" s="4">
        <v>0.11700000000000001</v>
      </c>
      <c r="T1511" s="3">
        <v>81.290999999999997</v>
      </c>
      <c r="U1511" s="25">
        <f t="shared" si="165"/>
        <v>0</v>
      </c>
      <c r="V1511" s="26" t="str">
        <f t="shared" si="166"/>
        <v>5423720263302380361421</v>
      </c>
      <c r="W1511" s="27">
        <v>43831</v>
      </c>
      <c r="X1511" s="28"/>
      <c r="Y1511" s="29"/>
      <c r="Z1511" s="30">
        <f t="shared" si="167"/>
        <v>0</v>
      </c>
      <c r="AA1511" s="31"/>
      <c r="AB1511" s="32">
        <f t="shared" si="162"/>
        <v>0</v>
      </c>
      <c r="AC1511" s="31"/>
      <c r="AD1511" s="33">
        <f t="shared" si="163"/>
        <v>0</v>
      </c>
    </row>
    <row r="1512" spans="1:30" s="46" customFormat="1" hidden="1" x14ac:dyDescent="0.2">
      <c r="A1512" s="9">
        <v>2021</v>
      </c>
      <c r="B1512" s="1" t="s">
        <v>3</v>
      </c>
      <c r="C1512" s="19" t="s">
        <v>38</v>
      </c>
      <c r="D1512" s="19" t="s">
        <v>592</v>
      </c>
      <c r="E1512" s="19" t="s">
        <v>608</v>
      </c>
      <c r="F1512" s="20">
        <v>54237</v>
      </c>
      <c r="G1512" s="20">
        <v>54237</v>
      </c>
      <c r="H1512" s="20" t="s">
        <v>32</v>
      </c>
      <c r="I1512" s="20" t="s">
        <v>59</v>
      </c>
      <c r="J1512" s="20">
        <v>20263302380</v>
      </c>
      <c r="K1512" s="19" t="s">
        <v>610</v>
      </c>
      <c r="L1512" s="19"/>
      <c r="M1512" s="1" t="s">
        <v>44</v>
      </c>
      <c r="N1512" s="2">
        <v>361530</v>
      </c>
      <c r="O1512" s="1" t="s">
        <v>192</v>
      </c>
      <c r="P1512" s="3">
        <v>114.948756</v>
      </c>
      <c r="Q1512" s="22">
        <f t="shared" si="168"/>
        <v>0.16673241944436523</v>
      </c>
      <c r="R1512" s="23">
        <f t="shared" si="164"/>
        <v>95.783071800000002</v>
      </c>
      <c r="S1512" s="4">
        <v>0.11700000000000001</v>
      </c>
      <c r="T1512" s="3">
        <v>108.4746</v>
      </c>
      <c r="U1512" s="25">
        <f t="shared" si="165"/>
        <v>19.165684200000001</v>
      </c>
      <c r="V1512" s="26" t="str">
        <f t="shared" si="166"/>
        <v>5423720263302380361530</v>
      </c>
      <c r="W1512" s="27">
        <v>43831</v>
      </c>
      <c r="X1512" s="28"/>
      <c r="Y1512" s="29"/>
      <c r="Z1512" s="30">
        <f t="shared" si="167"/>
        <v>0</v>
      </c>
      <c r="AA1512" s="31"/>
      <c r="AB1512" s="32">
        <f t="shared" si="162"/>
        <v>0</v>
      </c>
      <c r="AC1512" s="31"/>
      <c r="AD1512" s="33">
        <f t="shared" si="163"/>
        <v>0</v>
      </c>
    </row>
    <row r="1513" spans="1:30" s="46" customFormat="1" hidden="1" x14ac:dyDescent="0.2">
      <c r="A1513" s="9">
        <v>2021</v>
      </c>
      <c r="B1513" s="1" t="s">
        <v>3</v>
      </c>
      <c r="C1513" s="19" t="s">
        <v>38</v>
      </c>
      <c r="D1513" s="19" t="s">
        <v>592</v>
      </c>
      <c r="E1513" s="19" t="s">
        <v>608</v>
      </c>
      <c r="F1513" s="20">
        <v>54237</v>
      </c>
      <c r="G1513" s="20">
        <v>54237</v>
      </c>
      <c r="H1513" s="20" t="s">
        <v>32</v>
      </c>
      <c r="I1513" s="20" t="s">
        <v>59</v>
      </c>
      <c r="J1513" s="20">
        <v>20263302380</v>
      </c>
      <c r="K1513" s="19" t="s">
        <v>610</v>
      </c>
      <c r="L1513" s="19"/>
      <c r="M1513" s="1" t="s">
        <v>44</v>
      </c>
      <c r="N1513" s="2">
        <v>361531</v>
      </c>
      <c r="O1513" s="1" t="s">
        <v>72</v>
      </c>
      <c r="P1513" s="3">
        <v>111.5301096</v>
      </c>
      <c r="Q1513" s="22">
        <f t="shared" si="168"/>
        <v>0.33133479140775446</v>
      </c>
      <c r="R1513" s="23">
        <f t="shared" si="164"/>
        <v>74.576304000000007</v>
      </c>
      <c r="S1513" s="4">
        <v>0.12</v>
      </c>
      <c r="T1513" s="3">
        <v>84.745800000000003</v>
      </c>
      <c r="U1513" s="25">
        <f t="shared" si="165"/>
        <v>36.953805599999995</v>
      </c>
      <c r="V1513" s="26" t="str">
        <f t="shared" si="166"/>
        <v>5423720263302380361531</v>
      </c>
      <c r="W1513" s="27">
        <v>43831</v>
      </c>
      <c r="X1513" s="28"/>
      <c r="Y1513" s="29"/>
      <c r="Z1513" s="30">
        <f t="shared" si="167"/>
        <v>0</v>
      </c>
      <c r="AA1513" s="31"/>
      <c r="AB1513" s="32">
        <f t="shared" si="162"/>
        <v>0</v>
      </c>
      <c r="AC1513" s="31"/>
      <c r="AD1513" s="33">
        <f t="shared" si="163"/>
        <v>0</v>
      </c>
    </row>
    <row r="1514" spans="1:30" s="46" customFormat="1" hidden="1" x14ac:dyDescent="0.2">
      <c r="A1514" s="9">
        <v>2021</v>
      </c>
      <c r="B1514" s="1" t="s">
        <v>3</v>
      </c>
      <c r="C1514" s="19" t="s">
        <v>38</v>
      </c>
      <c r="D1514" s="19" t="s">
        <v>592</v>
      </c>
      <c r="E1514" s="19" t="s">
        <v>608</v>
      </c>
      <c r="F1514" s="20">
        <v>54237</v>
      </c>
      <c r="G1514" s="20">
        <v>54237</v>
      </c>
      <c r="H1514" s="20" t="s">
        <v>32</v>
      </c>
      <c r="I1514" s="20" t="s">
        <v>59</v>
      </c>
      <c r="J1514" s="20">
        <v>20263302380</v>
      </c>
      <c r="K1514" s="19" t="s">
        <v>610</v>
      </c>
      <c r="L1514" s="19"/>
      <c r="M1514" s="1" t="s">
        <v>44</v>
      </c>
      <c r="N1514" s="2">
        <v>361532</v>
      </c>
      <c r="O1514" s="1" t="s">
        <v>45</v>
      </c>
      <c r="P1514" s="3">
        <v>24.870425957550601</v>
      </c>
      <c r="Q1514" s="22">
        <f t="shared" si="168"/>
        <v>0.29533269635539416</v>
      </c>
      <c r="R1514" s="23">
        <f t="shared" si="164"/>
        <v>17.525375999999998</v>
      </c>
      <c r="S1514" s="4">
        <v>0.12</v>
      </c>
      <c r="T1514" s="3">
        <v>19.915199999999999</v>
      </c>
      <c r="U1514" s="25">
        <f t="shared" si="165"/>
        <v>7.3450499575506036</v>
      </c>
      <c r="V1514" s="26" t="str">
        <f t="shared" si="166"/>
        <v>5423720263302380361532</v>
      </c>
      <c r="W1514" s="27">
        <v>43831</v>
      </c>
      <c r="X1514" s="28"/>
      <c r="Y1514" s="29"/>
      <c r="Z1514" s="30">
        <f t="shared" si="167"/>
        <v>0</v>
      </c>
      <c r="AA1514" s="31"/>
      <c r="AB1514" s="32">
        <f t="shared" si="162"/>
        <v>0</v>
      </c>
      <c r="AC1514" s="31"/>
      <c r="AD1514" s="33">
        <f t="shared" si="163"/>
        <v>0</v>
      </c>
    </row>
    <row r="1515" spans="1:30" s="46" customFormat="1" x14ac:dyDescent="0.2">
      <c r="A1515" s="9">
        <v>2021</v>
      </c>
      <c r="B1515" s="1" t="s">
        <v>3</v>
      </c>
      <c r="C1515" s="19" t="s">
        <v>38</v>
      </c>
      <c r="D1515" s="19" t="s">
        <v>592</v>
      </c>
      <c r="E1515" s="19" t="s">
        <v>608</v>
      </c>
      <c r="F1515" s="20">
        <v>54237</v>
      </c>
      <c r="G1515" s="20">
        <v>54237</v>
      </c>
      <c r="H1515" s="20" t="s">
        <v>32</v>
      </c>
      <c r="I1515" s="20" t="s">
        <v>59</v>
      </c>
      <c r="J1515" s="20">
        <v>20263302380</v>
      </c>
      <c r="K1515" s="19" t="s">
        <v>610</v>
      </c>
      <c r="L1515" s="19"/>
      <c r="M1515" s="1" t="s">
        <v>35</v>
      </c>
      <c r="N1515" s="2">
        <v>361540</v>
      </c>
      <c r="O1515" s="1" t="s">
        <v>73</v>
      </c>
      <c r="P1515" s="3">
        <v>48.98</v>
      </c>
      <c r="Q1515" s="22">
        <f t="shared" si="168"/>
        <v>0.2400000000000001</v>
      </c>
      <c r="R1515" s="23">
        <f t="shared" si="164"/>
        <v>37.224799999999995</v>
      </c>
      <c r="S1515" s="4">
        <v>0.1</v>
      </c>
      <c r="T1515" s="3">
        <v>41.36088888888888</v>
      </c>
      <c r="U1515" s="25">
        <f t="shared" si="165"/>
        <v>11.755200000000002</v>
      </c>
      <c r="V1515" s="26" t="str">
        <f t="shared" si="166"/>
        <v>5423720263302380361540</v>
      </c>
      <c r="W1515" s="27">
        <v>44105</v>
      </c>
      <c r="X1515" s="28">
        <v>220</v>
      </c>
      <c r="Y1515" s="29"/>
      <c r="Z1515" s="30">
        <f t="shared" si="167"/>
        <v>0</v>
      </c>
      <c r="AA1515" s="31"/>
      <c r="AB1515" s="32">
        <f t="shared" si="162"/>
        <v>0</v>
      </c>
      <c r="AC1515" s="31"/>
      <c r="AD1515" s="33">
        <f t="shared" si="163"/>
        <v>0</v>
      </c>
    </row>
    <row r="1516" spans="1:30" s="46" customFormat="1" hidden="1" x14ac:dyDescent="0.2">
      <c r="A1516" s="9">
        <v>2021</v>
      </c>
      <c r="B1516" s="1" t="s">
        <v>3</v>
      </c>
      <c r="C1516" s="19" t="s">
        <v>38</v>
      </c>
      <c r="D1516" s="19" t="s">
        <v>592</v>
      </c>
      <c r="E1516" s="19" t="s">
        <v>608</v>
      </c>
      <c r="F1516" s="20">
        <v>54237</v>
      </c>
      <c r="G1516" s="20">
        <v>54237</v>
      </c>
      <c r="H1516" s="20" t="s">
        <v>32</v>
      </c>
      <c r="I1516" s="20" t="s">
        <v>59</v>
      </c>
      <c r="J1516" s="20">
        <v>20502073401</v>
      </c>
      <c r="K1516" s="19" t="s">
        <v>611</v>
      </c>
      <c r="L1516" s="19"/>
      <c r="M1516" s="1" t="s">
        <v>35</v>
      </c>
      <c r="N1516" s="2">
        <v>361085</v>
      </c>
      <c r="O1516" s="1" t="s">
        <v>62</v>
      </c>
      <c r="P1516" s="3">
        <v>11.512776761200001</v>
      </c>
      <c r="Q1516" s="22">
        <f t="shared" si="168"/>
        <v>9.9999999999999978E-2</v>
      </c>
      <c r="R1516" s="23">
        <f t="shared" si="164"/>
        <v>10.361499085080002</v>
      </c>
      <c r="S1516" s="4">
        <v>0.1</v>
      </c>
      <c r="T1516" s="3">
        <v>11.512776761200001</v>
      </c>
      <c r="U1516" s="25">
        <f t="shared" si="165"/>
        <v>1.1512776761199994</v>
      </c>
      <c r="V1516" s="26" t="str">
        <f t="shared" si="166"/>
        <v>5423720502073401361085</v>
      </c>
      <c r="W1516" s="27">
        <v>44075</v>
      </c>
      <c r="X1516" s="28"/>
      <c r="Y1516" s="29"/>
      <c r="Z1516" s="30">
        <f t="shared" si="167"/>
        <v>0</v>
      </c>
      <c r="AA1516" s="31"/>
      <c r="AB1516" s="32">
        <f t="shared" si="162"/>
        <v>0</v>
      </c>
      <c r="AC1516" s="31"/>
      <c r="AD1516" s="33">
        <f t="shared" si="163"/>
        <v>0</v>
      </c>
    </row>
    <row r="1517" spans="1:30" s="46" customFormat="1" hidden="1" x14ac:dyDescent="0.2">
      <c r="A1517" s="9">
        <v>2021</v>
      </c>
      <c r="B1517" s="1" t="s">
        <v>3</v>
      </c>
      <c r="C1517" s="19" t="s">
        <v>38</v>
      </c>
      <c r="D1517" s="19" t="s">
        <v>592</v>
      </c>
      <c r="E1517" s="19" t="s">
        <v>608</v>
      </c>
      <c r="F1517" s="20">
        <v>54237</v>
      </c>
      <c r="G1517" s="20">
        <v>54237</v>
      </c>
      <c r="H1517" s="20" t="s">
        <v>32</v>
      </c>
      <c r="I1517" s="20" t="s">
        <v>59</v>
      </c>
      <c r="J1517" s="20">
        <v>20502073401</v>
      </c>
      <c r="K1517" s="19" t="s">
        <v>611</v>
      </c>
      <c r="L1517" s="19"/>
      <c r="M1517" s="1" t="s">
        <v>44</v>
      </c>
      <c r="N1517" s="2">
        <v>361516</v>
      </c>
      <c r="O1517" s="1" t="s">
        <v>126</v>
      </c>
      <c r="P1517" s="3">
        <v>26.89</v>
      </c>
      <c r="Q1517" s="22">
        <f t="shared" si="168"/>
        <v>5.0000000000000044E-2</v>
      </c>
      <c r="R1517" s="23">
        <f t="shared" si="164"/>
        <v>25.545500000000001</v>
      </c>
      <c r="S1517" s="4">
        <v>0.08</v>
      </c>
      <c r="T1517" s="3">
        <v>27.766847826086956</v>
      </c>
      <c r="U1517" s="25">
        <f t="shared" si="165"/>
        <v>1.3445</v>
      </c>
      <c r="V1517" s="26" t="str">
        <f t="shared" si="166"/>
        <v>5423720502073401361516</v>
      </c>
      <c r="W1517" s="27">
        <v>44075</v>
      </c>
      <c r="X1517" s="28"/>
      <c r="Y1517" s="29"/>
      <c r="Z1517" s="30">
        <f t="shared" si="167"/>
        <v>0</v>
      </c>
      <c r="AA1517" s="31"/>
      <c r="AB1517" s="32">
        <f t="shared" si="162"/>
        <v>0</v>
      </c>
      <c r="AC1517" s="31"/>
      <c r="AD1517" s="33">
        <f t="shared" si="163"/>
        <v>0</v>
      </c>
    </row>
    <row r="1518" spans="1:30" s="46" customFormat="1" hidden="1" x14ac:dyDescent="0.2">
      <c r="A1518" s="9">
        <v>2021</v>
      </c>
      <c r="B1518" s="1" t="s">
        <v>3</v>
      </c>
      <c r="C1518" s="19" t="s">
        <v>38</v>
      </c>
      <c r="D1518" s="19" t="s">
        <v>592</v>
      </c>
      <c r="E1518" s="19" t="s">
        <v>608</v>
      </c>
      <c r="F1518" s="20">
        <v>54237</v>
      </c>
      <c r="G1518" s="20">
        <v>54237</v>
      </c>
      <c r="H1518" s="20" t="s">
        <v>32</v>
      </c>
      <c r="I1518" s="20" t="s">
        <v>59</v>
      </c>
      <c r="J1518" s="20">
        <v>20504088503</v>
      </c>
      <c r="K1518" s="19" t="s">
        <v>612</v>
      </c>
      <c r="L1518" s="19"/>
      <c r="M1518" s="1" t="s">
        <v>81</v>
      </c>
      <c r="N1518" s="2">
        <v>360664</v>
      </c>
      <c r="O1518" s="1" t="s">
        <v>82</v>
      </c>
      <c r="P1518" s="3">
        <v>53.640241199999998</v>
      </c>
      <c r="Q1518" s="22">
        <f t="shared" si="168"/>
        <v>0.37714365684097628</v>
      </c>
      <c r="R1518" s="23">
        <f t="shared" si="164"/>
        <v>33.410164479999999</v>
      </c>
      <c r="S1518" s="4">
        <v>0.12</v>
      </c>
      <c r="T1518" s="3">
        <v>37.966096</v>
      </c>
      <c r="U1518" s="25">
        <f t="shared" si="165"/>
        <v>20.23007672</v>
      </c>
      <c r="V1518" s="26" t="str">
        <f t="shared" si="166"/>
        <v>5423720504088503360664</v>
      </c>
      <c r="W1518" s="27">
        <v>43831</v>
      </c>
      <c r="X1518" s="28"/>
      <c r="Y1518" s="29"/>
      <c r="Z1518" s="30">
        <f t="shared" si="167"/>
        <v>0</v>
      </c>
      <c r="AA1518" s="31"/>
      <c r="AB1518" s="32">
        <f t="shared" si="162"/>
        <v>0</v>
      </c>
      <c r="AC1518" s="31"/>
      <c r="AD1518" s="33">
        <f t="shared" si="163"/>
        <v>0</v>
      </c>
    </row>
    <row r="1519" spans="1:30" s="46" customFormat="1" hidden="1" x14ac:dyDescent="0.2">
      <c r="A1519" s="9">
        <v>2021</v>
      </c>
      <c r="B1519" s="1" t="s">
        <v>3</v>
      </c>
      <c r="C1519" s="19" t="s">
        <v>38</v>
      </c>
      <c r="D1519" s="19" t="s">
        <v>592</v>
      </c>
      <c r="E1519" s="19" t="s">
        <v>608</v>
      </c>
      <c r="F1519" s="20">
        <v>54237</v>
      </c>
      <c r="G1519" s="20">
        <v>54237</v>
      </c>
      <c r="H1519" s="20" t="s">
        <v>32</v>
      </c>
      <c r="I1519" s="20" t="s">
        <v>59</v>
      </c>
      <c r="J1519" s="20">
        <v>20504088503</v>
      </c>
      <c r="K1519" s="19" t="s">
        <v>612</v>
      </c>
      <c r="L1519" s="19"/>
      <c r="M1519" s="1" t="s">
        <v>35</v>
      </c>
      <c r="N1519" s="2">
        <v>361377</v>
      </c>
      <c r="O1519" s="1" t="s">
        <v>83</v>
      </c>
      <c r="P1519" s="3">
        <v>53.654772600000001</v>
      </c>
      <c r="Q1519" s="22">
        <f t="shared" si="168"/>
        <v>0.17574797437497669</v>
      </c>
      <c r="R1519" s="23">
        <f t="shared" si="164"/>
        <v>44.225054999999998</v>
      </c>
      <c r="S1519" s="4">
        <v>0.11700000000000001</v>
      </c>
      <c r="T1519" s="3">
        <v>50.085000000000001</v>
      </c>
      <c r="U1519" s="25">
        <f t="shared" si="165"/>
        <v>9.4297176000000036</v>
      </c>
      <c r="V1519" s="26" t="str">
        <f t="shared" si="166"/>
        <v>5423720504088503361377</v>
      </c>
      <c r="W1519" s="27">
        <v>43831</v>
      </c>
      <c r="X1519" s="28"/>
      <c r="Y1519" s="29"/>
      <c r="Z1519" s="30">
        <f t="shared" si="167"/>
        <v>0</v>
      </c>
      <c r="AA1519" s="31"/>
      <c r="AB1519" s="32">
        <f t="shared" si="162"/>
        <v>0</v>
      </c>
      <c r="AC1519" s="31"/>
      <c r="AD1519" s="33">
        <f t="shared" si="163"/>
        <v>0</v>
      </c>
    </row>
    <row r="1520" spans="1:30" s="46" customFormat="1" hidden="1" x14ac:dyDescent="0.2">
      <c r="A1520" s="9">
        <v>2021</v>
      </c>
      <c r="B1520" s="1" t="s">
        <v>3</v>
      </c>
      <c r="C1520" s="19" t="s">
        <v>38</v>
      </c>
      <c r="D1520" s="19" t="s">
        <v>592</v>
      </c>
      <c r="E1520" s="19" t="s">
        <v>608</v>
      </c>
      <c r="F1520" s="20">
        <v>54237</v>
      </c>
      <c r="G1520" s="20">
        <v>54237</v>
      </c>
      <c r="H1520" s="20" t="s">
        <v>32</v>
      </c>
      <c r="I1520" s="20" t="s">
        <v>59</v>
      </c>
      <c r="J1520" s="20">
        <v>20504088503</v>
      </c>
      <c r="K1520" s="19" t="s">
        <v>612</v>
      </c>
      <c r="L1520" s="19"/>
      <c r="M1520" s="1" t="s">
        <v>35</v>
      </c>
      <c r="N1520" s="2">
        <v>361421</v>
      </c>
      <c r="O1520" s="1" t="s">
        <v>224</v>
      </c>
      <c r="P1520" s="3">
        <v>69.87</v>
      </c>
      <c r="Q1520" s="22">
        <f t="shared" si="168"/>
        <v>0</v>
      </c>
      <c r="R1520" s="23">
        <f t="shared" si="164"/>
        <v>71.779952999999992</v>
      </c>
      <c r="S1520" s="4">
        <v>0.11700000000000001</v>
      </c>
      <c r="T1520" s="3">
        <v>81.290999999999997</v>
      </c>
      <c r="U1520" s="25">
        <f t="shared" si="165"/>
        <v>0</v>
      </c>
      <c r="V1520" s="26" t="str">
        <f t="shared" si="166"/>
        <v>5423720504088503361421</v>
      </c>
      <c r="W1520" s="27">
        <v>43831</v>
      </c>
      <c r="X1520" s="28"/>
      <c r="Y1520" s="29"/>
      <c r="Z1520" s="30">
        <f t="shared" si="167"/>
        <v>0</v>
      </c>
      <c r="AA1520" s="31"/>
      <c r="AB1520" s="32">
        <f t="shared" si="162"/>
        <v>0</v>
      </c>
      <c r="AC1520" s="31"/>
      <c r="AD1520" s="33">
        <f t="shared" si="163"/>
        <v>0</v>
      </c>
    </row>
    <row r="1521" spans="1:30" s="46" customFormat="1" hidden="1" x14ac:dyDescent="0.2">
      <c r="A1521" s="9">
        <v>2021</v>
      </c>
      <c r="B1521" s="1" t="s">
        <v>3</v>
      </c>
      <c r="C1521" s="19" t="s">
        <v>38</v>
      </c>
      <c r="D1521" s="19" t="s">
        <v>592</v>
      </c>
      <c r="E1521" s="19" t="s">
        <v>608</v>
      </c>
      <c r="F1521" s="20">
        <v>54237</v>
      </c>
      <c r="G1521" s="20">
        <v>54237</v>
      </c>
      <c r="H1521" s="20" t="s">
        <v>32</v>
      </c>
      <c r="I1521" s="20" t="s">
        <v>59</v>
      </c>
      <c r="J1521" s="20">
        <v>20504088503</v>
      </c>
      <c r="K1521" s="19" t="s">
        <v>612</v>
      </c>
      <c r="L1521" s="19"/>
      <c r="M1521" s="1" t="s">
        <v>44</v>
      </c>
      <c r="N1521" s="2">
        <v>361530</v>
      </c>
      <c r="O1521" s="1" t="s">
        <v>192</v>
      </c>
      <c r="P1521" s="3">
        <v>114.948756</v>
      </c>
      <c r="Q1521" s="22">
        <f t="shared" si="168"/>
        <v>0.16673241944436523</v>
      </c>
      <c r="R1521" s="23">
        <f t="shared" si="164"/>
        <v>95.783071800000002</v>
      </c>
      <c r="S1521" s="4">
        <v>0.11700000000000001</v>
      </c>
      <c r="T1521" s="3">
        <v>108.4746</v>
      </c>
      <c r="U1521" s="25">
        <f t="shared" si="165"/>
        <v>19.165684200000001</v>
      </c>
      <c r="V1521" s="26" t="str">
        <f t="shared" si="166"/>
        <v>5423720504088503361530</v>
      </c>
      <c r="W1521" s="27">
        <v>43831</v>
      </c>
      <c r="X1521" s="28"/>
      <c r="Y1521" s="29"/>
      <c r="Z1521" s="30">
        <f t="shared" si="167"/>
        <v>0</v>
      </c>
      <c r="AA1521" s="31"/>
      <c r="AB1521" s="32">
        <f t="shared" si="162"/>
        <v>0</v>
      </c>
      <c r="AC1521" s="31"/>
      <c r="AD1521" s="33">
        <f t="shared" si="163"/>
        <v>0</v>
      </c>
    </row>
    <row r="1522" spans="1:30" s="46" customFormat="1" hidden="1" x14ac:dyDescent="0.2">
      <c r="A1522" s="9">
        <v>2021</v>
      </c>
      <c r="B1522" s="1" t="s">
        <v>3</v>
      </c>
      <c r="C1522" s="19" t="s">
        <v>38</v>
      </c>
      <c r="D1522" s="19" t="s">
        <v>592</v>
      </c>
      <c r="E1522" s="19" t="s">
        <v>608</v>
      </c>
      <c r="F1522" s="20">
        <v>54237</v>
      </c>
      <c r="G1522" s="20">
        <v>54237</v>
      </c>
      <c r="H1522" s="20" t="s">
        <v>32</v>
      </c>
      <c r="I1522" s="20" t="s">
        <v>59</v>
      </c>
      <c r="J1522" s="20">
        <v>20504088503</v>
      </c>
      <c r="K1522" s="19" t="s">
        <v>612</v>
      </c>
      <c r="L1522" s="19"/>
      <c r="M1522" s="1" t="s">
        <v>44</v>
      </c>
      <c r="N1522" s="2">
        <v>361531</v>
      </c>
      <c r="O1522" s="1" t="s">
        <v>72</v>
      </c>
      <c r="P1522" s="3">
        <v>111.5301096</v>
      </c>
      <c r="Q1522" s="22">
        <f t="shared" si="168"/>
        <v>0.33133479140775446</v>
      </c>
      <c r="R1522" s="23">
        <f t="shared" si="164"/>
        <v>74.576304000000007</v>
      </c>
      <c r="S1522" s="4">
        <v>0.12</v>
      </c>
      <c r="T1522" s="3">
        <v>84.745800000000003</v>
      </c>
      <c r="U1522" s="25">
        <f t="shared" si="165"/>
        <v>36.953805599999995</v>
      </c>
      <c r="V1522" s="26" t="str">
        <f t="shared" si="166"/>
        <v>5423720504088503361531</v>
      </c>
      <c r="W1522" s="27">
        <v>43831</v>
      </c>
      <c r="X1522" s="28"/>
      <c r="Y1522" s="29"/>
      <c r="Z1522" s="30">
        <f t="shared" si="167"/>
        <v>0</v>
      </c>
      <c r="AA1522" s="31"/>
      <c r="AB1522" s="32">
        <f t="shared" si="162"/>
        <v>0</v>
      </c>
      <c r="AC1522" s="31"/>
      <c r="AD1522" s="33">
        <f t="shared" si="163"/>
        <v>0</v>
      </c>
    </row>
    <row r="1523" spans="1:30" s="46" customFormat="1" hidden="1" x14ac:dyDescent="0.2">
      <c r="A1523" s="9">
        <v>2021</v>
      </c>
      <c r="B1523" s="1" t="s">
        <v>3</v>
      </c>
      <c r="C1523" s="19" t="s">
        <v>38</v>
      </c>
      <c r="D1523" s="19" t="s">
        <v>592</v>
      </c>
      <c r="E1523" s="19" t="s">
        <v>608</v>
      </c>
      <c r="F1523" s="20">
        <v>54237</v>
      </c>
      <c r="G1523" s="20">
        <v>54237</v>
      </c>
      <c r="H1523" s="20" t="s">
        <v>32</v>
      </c>
      <c r="I1523" s="20" t="s">
        <v>59</v>
      </c>
      <c r="J1523" s="20">
        <v>20504088503</v>
      </c>
      <c r="K1523" s="19" t="s">
        <v>612</v>
      </c>
      <c r="L1523" s="19"/>
      <c r="M1523" s="1" t="s">
        <v>44</v>
      </c>
      <c r="N1523" s="2">
        <v>361532</v>
      </c>
      <c r="O1523" s="1" t="s">
        <v>45</v>
      </c>
      <c r="P1523" s="3">
        <v>24.870425957550601</v>
      </c>
      <c r="Q1523" s="22">
        <f t="shared" si="168"/>
        <v>0.2107726199180413</v>
      </c>
      <c r="R1523" s="23">
        <f t="shared" si="164"/>
        <v>19.628421119999999</v>
      </c>
      <c r="S1523" s="4">
        <v>0.12</v>
      </c>
      <c r="T1523" s="3">
        <v>22.305024</v>
      </c>
      <c r="U1523" s="25">
        <f t="shared" si="165"/>
        <v>5.2420048375506028</v>
      </c>
      <c r="V1523" s="26" t="str">
        <f t="shared" si="166"/>
        <v>5423720504088503361532</v>
      </c>
      <c r="W1523" s="27">
        <v>43831</v>
      </c>
      <c r="X1523" s="28"/>
      <c r="Y1523" s="29"/>
      <c r="Z1523" s="30">
        <f t="shared" si="167"/>
        <v>0</v>
      </c>
      <c r="AA1523" s="31"/>
      <c r="AB1523" s="32">
        <f t="shared" si="162"/>
        <v>0</v>
      </c>
      <c r="AC1523" s="31"/>
      <c r="AD1523" s="33">
        <f t="shared" si="163"/>
        <v>0</v>
      </c>
    </row>
    <row r="1524" spans="1:30" s="46" customFormat="1" hidden="1" x14ac:dyDescent="0.2">
      <c r="A1524" s="9">
        <v>2021</v>
      </c>
      <c r="B1524" s="1" t="s">
        <v>3</v>
      </c>
      <c r="C1524" s="19" t="s">
        <v>38</v>
      </c>
      <c r="D1524" s="19" t="s">
        <v>592</v>
      </c>
      <c r="E1524" s="19" t="s">
        <v>608</v>
      </c>
      <c r="F1524" s="20">
        <v>54237</v>
      </c>
      <c r="G1524" s="20">
        <v>54237</v>
      </c>
      <c r="H1524" s="20" t="s">
        <v>32</v>
      </c>
      <c r="I1524" s="20" t="s">
        <v>59</v>
      </c>
      <c r="J1524" s="20">
        <v>20504088503</v>
      </c>
      <c r="K1524" s="19" t="s">
        <v>612</v>
      </c>
      <c r="L1524" s="19"/>
      <c r="M1524" s="1" t="s">
        <v>44</v>
      </c>
      <c r="N1524" s="2">
        <v>361535</v>
      </c>
      <c r="O1524" s="1" t="s">
        <v>63</v>
      </c>
      <c r="P1524" s="3">
        <v>40.678559999999997</v>
      </c>
      <c r="Q1524" s="22">
        <f t="shared" si="168"/>
        <v>0.15247029393370859</v>
      </c>
      <c r="R1524" s="23">
        <f t="shared" si="164"/>
        <v>34.476287999999997</v>
      </c>
      <c r="S1524" s="4">
        <v>0.12</v>
      </c>
      <c r="T1524" s="3">
        <v>39.177599999999998</v>
      </c>
      <c r="U1524" s="25">
        <f t="shared" si="165"/>
        <v>6.2022720000000007</v>
      </c>
      <c r="V1524" s="26" t="str">
        <f t="shared" si="166"/>
        <v>5423720504088503361535</v>
      </c>
      <c r="W1524" s="27">
        <v>43831</v>
      </c>
      <c r="X1524" s="28"/>
      <c r="Y1524" s="29"/>
      <c r="Z1524" s="30">
        <f t="shared" si="167"/>
        <v>0</v>
      </c>
      <c r="AA1524" s="31"/>
      <c r="AB1524" s="32">
        <f t="shared" si="162"/>
        <v>0</v>
      </c>
      <c r="AC1524" s="31"/>
      <c r="AD1524" s="33">
        <f t="shared" si="163"/>
        <v>0</v>
      </c>
    </row>
    <row r="1525" spans="1:30" s="46" customFormat="1" hidden="1" x14ac:dyDescent="0.2">
      <c r="A1525" s="9">
        <v>2021</v>
      </c>
      <c r="B1525" s="1" t="s">
        <v>3</v>
      </c>
      <c r="C1525" s="35" t="s">
        <v>38</v>
      </c>
      <c r="D1525" s="35" t="s">
        <v>592</v>
      </c>
      <c r="E1525" s="35" t="s">
        <v>608</v>
      </c>
      <c r="F1525" s="36">
        <v>54237</v>
      </c>
      <c r="G1525" s="36">
        <v>54237</v>
      </c>
      <c r="H1525" s="36" t="s">
        <v>32</v>
      </c>
      <c r="I1525" s="36" t="s">
        <v>59</v>
      </c>
      <c r="J1525" s="36">
        <v>20504088503</v>
      </c>
      <c r="K1525" s="35" t="s">
        <v>612</v>
      </c>
      <c r="L1525" s="35"/>
      <c r="M1525" s="10" t="s">
        <v>44</v>
      </c>
      <c r="N1525" s="37">
        <v>361569</v>
      </c>
      <c r="O1525" s="10" t="s">
        <v>64</v>
      </c>
      <c r="P1525" s="38">
        <v>24.49</v>
      </c>
      <c r="Q1525" s="39">
        <f t="shared" si="168"/>
        <v>0</v>
      </c>
      <c r="R1525" s="40">
        <f t="shared" si="164"/>
        <v>34.476287999999997</v>
      </c>
      <c r="S1525" s="41">
        <v>0.12</v>
      </c>
      <c r="T1525" s="38">
        <v>39.177599999999998</v>
      </c>
      <c r="U1525" s="42">
        <f t="shared" si="165"/>
        <v>0</v>
      </c>
      <c r="V1525" s="43" t="str">
        <f t="shared" si="166"/>
        <v>5423720504088503361569</v>
      </c>
      <c r="W1525" s="44">
        <v>43831</v>
      </c>
      <c r="X1525" s="45"/>
      <c r="Y1525" s="29"/>
      <c r="Z1525" s="30">
        <f t="shared" si="167"/>
        <v>0</v>
      </c>
      <c r="AA1525" s="31"/>
      <c r="AB1525" s="32">
        <f t="shared" si="162"/>
        <v>0</v>
      </c>
      <c r="AC1525" s="31"/>
      <c r="AD1525" s="33">
        <f t="shared" si="163"/>
        <v>0</v>
      </c>
    </row>
    <row r="1526" spans="1:30" s="46" customFormat="1" hidden="1" x14ac:dyDescent="0.2">
      <c r="A1526" s="9">
        <v>2021</v>
      </c>
      <c r="B1526" s="1" t="s">
        <v>3</v>
      </c>
      <c r="C1526" s="19" t="s">
        <v>38</v>
      </c>
      <c r="D1526" s="19" t="s">
        <v>592</v>
      </c>
      <c r="E1526" s="19" t="s">
        <v>608</v>
      </c>
      <c r="F1526" s="20">
        <v>54237</v>
      </c>
      <c r="G1526" s="20">
        <v>54237</v>
      </c>
      <c r="H1526" s="20" t="s">
        <v>32</v>
      </c>
      <c r="I1526" s="20" t="s">
        <v>59</v>
      </c>
      <c r="J1526" s="20">
        <v>20521906732</v>
      </c>
      <c r="K1526" s="19" t="s">
        <v>613</v>
      </c>
      <c r="L1526" s="19"/>
      <c r="M1526" s="1" t="s">
        <v>35</v>
      </c>
      <c r="N1526" s="2">
        <v>361085</v>
      </c>
      <c r="O1526" s="1" t="s">
        <v>62</v>
      </c>
      <c r="P1526" s="3">
        <v>11.512776761200001</v>
      </c>
      <c r="Q1526" s="22">
        <f t="shared" si="168"/>
        <v>0.40636215382607366</v>
      </c>
      <c r="R1526" s="23">
        <f t="shared" si="164"/>
        <v>6.8344200000000006</v>
      </c>
      <c r="S1526" s="4">
        <v>0.11700000000000001</v>
      </c>
      <c r="T1526" s="3">
        <v>7.74</v>
      </c>
      <c r="U1526" s="25">
        <f t="shared" si="165"/>
        <v>4.6783567612000008</v>
      </c>
      <c r="V1526" s="26" t="str">
        <f t="shared" si="166"/>
        <v>5423720521906732361085</v>
      </c>
      <c r="W1526" s="27">
        <v>43831</v>
      </c>
      <c r="X1526" s="28"/>
      <c r="Y1526" s="29"/>
      <c r="Z1526" s="30">
        <f t="shared" si="167"/>
        <v>0</v>
      </c>
      <c r="AA1526" s="31"/>
      <c r="AB1526" s="32">
        <f t="shared" si="162"/>
        <v>0</v>
      </c>
      <c r="AC1526" s="31"/>
      <c r="AD1526" s="33">
        <f t="shared" si="163"/>
        <v>0</v>
      </c>
    </row>
    <row r="1527" spans="1:30" s="46" customFormat="1" hidden="1" x14ac:dyDescent="0.2">
      <c r="A1527" s="9">
        <v>2021</v>
      </c>
      <c r="B1527" s="1" t="s">
        <v>3</v>
      </c>
      <c r="C1527" s="19" t="s">
        <v>38</v>
      </c>
      <c r="D1527" s="19" t="s">
        <v>592</v>
      </c>
      <c r="E1527" s="19" t="s">
        <v>614</v>
      </c>
      <c r="F1527" s="20">
        <v>227053</v>
      </c>
      <c r="G1527" s="20">
        <v>227054</v>
      </c>
      <c r="H1527" s="20" t="s">
        <v>32</v>
      </c>
      <c r="I1527" s="20" t="s">
        <v>290</v>
      </c>
      <c r="J1527" s="20">
        <v>20100110513</v>
      </c>
      <c r="K1527" s="19" t="s">
        <v>615</v>
      </c>
      <c r="L1527" s="19" t="s">
        <v>616</v>
      </c>
      <c r="M1527" s="1" t="s">
        <v>44</v>
      </c>
      <c r="N1527" s="2">
        <v>360484</v>
      </c>
      <c r="O1527" s="1" t="s">
        <v>185</v>
      </c>
      <c r="P1527" s="3">
        <v>106.21915199999999</v>
      </c>
      <c r="Q1527" s="22">
        <f t="shared" si="168"/>
        <v>7.999999999999996E-2</v>
      </c>
      <c r="R1527" s="23">
        <f t="shared" si="164"/>
        <v>97.721619840000002</v>
      </c>
      <c r="S1527" s="4">
        <v>0.12</v>
      </c>
      <c r="T1527" s="3">
        <v>111.04729527272727</v>
      </c>
      <c r="U1527" s="25">
        <f t="shared" si="165"/>
        <v>8.4975321599999916</v>
      </c>
      <c r="V1527" s="26" t="str">
        <f t="shared" si="166"/>
        <v>22705420100110513360484</v>
      </c>
      <c r="W1527" s="27">
        <v>43831</v>
      </c>
      <c r="X1527" s="28"/>
      <c r="Y1527" s="29"/>
      <c r="Z1527" s="30">
        <f t="shared" si="167"/>
        <v>0</v>
      </c>
      <c r="AA1527" s="31"/>
      <c r="AB1527" s="32">
        <f t="shared" si="162"/>
        <v>0</v>
      </c>
      <c r="AC1527" s="31"/>
      <c r="AD1527" s="33">
        <f t="shared" si="163"/>
        <v>0</v>
      </c>
    </row>
    <row r="1528" spans="1:30" s="46" customFormat="1" x14ac:dyDescent="0.2">
      <c r="A1528" s="9">
        <v>2021</v>
      </c>
      <c r="B1528" s="1" t="s">
        <v>3</v>
      </c>
      <c r="C1528" s="19" t="s">
        <v>38</v>
      </c>
      <c r="D1528" s="19" t="s">
        <v>592</v>
      </c>
      <c r="E1528" s="19" t="s">
        <v>614</v>
      </c>
      <c r="F1528" s="20">
        <v>227053</v>
      </c>
      <c r="G1528" s="20">
        <v>227054</v>
      </c>
      <c r="H1528" s="20" t="s">
        <v>208</v>
      </c>
      <c r="I1528" s="20" t="s">
        <v>52</v>
      </c>
      <c r="J1528" s="20">
        <v>20537138824</v>
      </c>
      <c r="K1528" s="19" t="s">
        <v>617</v>
      </c>
      <c r="L1528" s="19" t="s">
        <v>617</v>
      </c>
      <c r="M1528" s="1" t="s">
        <v>44</v>
      </c>
      <c r="N1528" s="2">
        <v>361532</v>
      </c>
      <c r="O1528" s="1" t="s">
        <v>45</v>
      </c>
      <c r="P1528" s="3">
        <v>24.870425957550601</v>
      </c>
      <c r="Q1528" s="22">
        <f t="shared" si="168"/>
        <v>6.0000000000000053E-2</v>
      </c>
      <c r="R1528" s="23">
        <f t="shared" si="164"/>
        <v>23.378200400097565</v>
      </c>
      <c r="S1528" s="4">
        <v>0.14000000000000001</v>
      </c>
      <c r="T1528" s="3">
        <v>27.183953953601822</v>
      </c>
      <c r="U1528" s="25">
        <f t="shared" si="165"/>
        <v>1.4922255574530361</v>
      </c>
      <c r="V1528" s="26" t="str">
        <f t="shared" si="166"/>
        <v>22705420537138824361532</v>
      </c>
      <c r="W1528" s="27">
        <v>43983</v>
      </c>
      <c r="X1528" s="28">
        <v>915</v>
      </c>
      <c r="Y1528" s="29"/>
      <c r="Z1528" s="30">
        <f t="shared" si="167"/>
        <v>0</v>
      </c>
      <c r="AA1528" s="31"/>
      <c r="AB1528" s="32">
        <f t="shared" si="162"/>
        <v>0</v>
      </c>
      <c r="AC1528" s="31"/>
      <c r="AD1528" s="33">
        <f t="shared" si="163"/>
        <v>0</v>
      </c>
    </row>
    <row r="1529" spans="1:30" s="46" customFormat="1" x14ac:dyDescent="0.2">
      <c r="A1529" s="9">
        <v>2021</v>
      </c>
      <c r="B1529" s="1" t="s">
        <v>3</v>
      </c>
      <c r="C1529" s="19" t="s">
        <v>38</v>
      </c>
      <c r="D1529" s="19" t="s">
        <v>592</v>
      </c>
      <c r="E1529" s="19" t="s">
        <v>614</v>
      </c>
      <c r="F1529" s="20">
        <v>227053</v>
      </c>
      <c r="G1529" s="20">
        <v>227054</v>
      </c>
      <c r="H1529" s="20" t="s">
        <v>208</v>
      </c>
      <c r="I1529" s="20" t="s">
        <v>52</v>
      </c>
      <c r="J1529" s="20">
        <v>20537138824</v>
      </c>
      <c r="K1529" s="19" t="s">
        <v>617</v>
      </c>
      <c r="L1529" s="19" t="s">
        <v>617</v>
      </c>
      <c r="M1529" s="1" t="s">
        <v>35</v>
      </c>
      <c r="N1529" s="2">
        <v>361540</v>
      </c>
      <c r="O1529" s="1" t="s">
        <v>73</v>
      </c>
      <c r="P1529" s="3">
        <v>51.192744407999996</v>
      </c>
      <c r="Q1529" s="22">
        <f t="shared" si="168"/>
        <v>6.0000000000000053E-2</v>
      </c>
      <c r="R1529" s="23">
        <f t="shared" si="164"/>
        <v>48.121179743519995</v>
      </c>
      <c r="S1529" s="4">
        <v>0.14000000000000001</v>
      </c>
      <c r="T1529" s="3">
        <v>55.954860166883719</v>
      </c>
      <c r="U1529" s="25">
        <f t="shared" si="165"/>
        <v>3.0715646644800003</v>
      </c>
      <c r="V1529" s="26" t="str">
        <f t="shared" si="166"/>
        <v>22705420537138824361540</v>
      </c>
      <c r="W1529" s="27">
        <v>43983</v>
      </c>
      <c r="X1529" s="28">
        <v>520</v>
      </c>
      <c r="Y1529" s="29"/>
      <c r="Z1529" s="30">
        <f t="shared" si="167"/>
        <v>0</v>
      </c>
      <c r="AA1529" s="31"/>
      <c r="AB1529" s="32">
        <f t="shared" si="162"/>
        <v>0</v>
      </c>
      <c r="AC1529" s="31"/>
      <c r="AD1529" s="33">
        <f t="shared" si="163"/>
        <v>0</v>
      </c>
    </row>
    <row r="1530" spans="1:30" s="46" customFormat="1" x14ac:dyDescent="0.2">
      <c r="A1530" s="9">
        <v>2021</v>
      </c>
      <c r="B1530" s="1" t="s">
        <v>3</v>
      </c>
      <c r="C1530" s="35" t="s">
        <v>38</v>
      </c>
      <c r="D1530" s="35" t="s">
        <v>592</v>
      </c>
      <c r="E1530" s="35" t="s">
        <v>614</v>
      </c>
      <c r="F1530" s="36">
        <v>227053</v>
      </c>
      <c r="G1530" s="36">
        <v>227054</v>
      </c>
      <c r="H1530" s="36" t="s">
        <v>208</v>
      </c>
      <c r="I1530" s="36" t="s">
        <v>52</v>
      </c>
      <c r="J1530" s="36">
        <v>20537138824</v>
      </c>
      <c r="K1530" s="35" t="s">
        <v>617</v>
      </c>
      <c r="L1530" s="35" t="s">
        <v>617</v>
      </c>
      <c r="M1530" s="10" t="s">
        <v>74</v>
      </c>
      <c r="N1530" s="37">
        <v>371470</v>
      </c>
      <c r="O1530" s="10" t="s">
        <v>76</v>
      </c>
      <c r="P1530" s="38">
        <v>47</v>
      </c>
      <c r="Q1530" s="39">
        <f t="shared" si="168"/>
        <v>0</v>
      </c>
      <c r="R1530" s="40">
        <f t="shared" si="164"/>
        <v>47</v>
      </c>
      <c r="S1530" s="41">
        <v>0.14000000000000001</v>
      </c>
      <c r="T1530" s="38">
        <v>54.651162790697676</v>
      </c>
      <c r="U1530" s="42">
        <f t="shared" si="165"/>
        <v>0</v>
      </c>
      <c r="V1530" s="43" t="str">
        <f t="shared" si="166"/>
        <v>22705420537138824371470</v>
      </c>
      <c r="W1530" s="44">
        <v>43983</v>
      </c>
      <c r="X1530" s="45">
        <v>10</v>
      </c>
      <c r="Y1530" s="29"/>
      <c r="Z1530" s="30">
        <f t="shared" si="167"/>
        <v>0</v>
      </c>
      <c r="AA1530" s="31"/>
      <c r="AB1530" s="32">
        <f t="shared" si="162"/>
        <v>0</v>
      </c>
      <c r="AC1530" s="31"/>
      <c r="AD1530" s="33">
        <f t="shared" si="163"/>
        <v>0</v>
      </c>
    </row>
    <row r="1531" spans="1:30" s="46" customFormat="1" x14ac:dyDescent="0.2">
      <c r="A1531" s="9">
        <v>2021</v>
      </c>
      <c r="B1531" s="1" t="s">
        <v>3</v>
      </c>
      <c r="C1531" s="19" t="s">
        <v>38</v>
      </c>
      <c r="D1531" s="19" t="s">
        <v>592</v>
      </c>
      <c r="E1531" s="19" t="s">
        <v>614</v>
      </c>
      <c r="F1531" s="20">
        <v>227053</v>
      </c>
      <c r="G1531" s="20">
        <v>227054</v>
      </c>
      <c r="H1531" s="20" t="s">
        <v>208</v>
      </c>
      <c r="I1531" s="20" t="s">
        <v>52</v>
      </c>
      <c r="J1531" s="20">
        <v>20553608041</v>
      </c>
      <c r="K1531" s="19" t="s">
        <v>618</v>
      </c>
      <c r="L1531" s="19" t="s">
        <v>617</v>
      </c>
      <c r="M1531" s="1" t="s">
        <v>44</v>
      </c>
      <c r="N1531" s="2">
        <v>361532</v>
      </c>
      <c r="O1531" s="1" t="s">
        <v>45</v>
      </c>
      <c r="P1531" s="3">
        <v>24.870425957550601</v>
      </c>
      <c r="Q1531" s="22">
        <f t="shared" si="168"/>
        <v>6.0000000000000053E-2</v>
      </c>
      <c r="R1531" s="23">
        <f t="shared" si="164"/>
        <v>23.378200400097565</v>
      </c>
      <c r="S1531" s="4">
        <v>0.14000000000000001</v>
      </c>
      <c r="T1531" s="3">
        <v>27.183953953601822</v>
      </c>
      <c r="U1531" s="25">
        <f t="shared" si="165"/>
        <v>1.4922255574530361</v>
      </c>
      <c r="V1531" s="26" t="str">
        <f t="shared" si="166"/>
        <v>22705420553608041361532</v>
      </c>
      <c r="W1531" s="27">
        <v>43983</v>
      </c>
      <c r="X1531" s="28">
        <v>205</v>
      </c>
      <c r="Y1531" s="29"/>
      <c r="Z1531" s="30">
        <f t="shared" si="167"/>
        <v>0</v>
      </c>
      <c r="AA1531" s="31"/>
      <c r="AB1531" s="32">
        <f t="shared" si="162"/>
        <v>0</v>
      </c>
      <c r="AC1531" s="31"/>
      <c r="AD1531" s="33">
        <f t="shared" si="163"/>
        <v>0</v>
      </c>
    </row>
    <row r="1532" spans="1:30" s="46" customFormat="1" x14ac:dyDescent="0.2">
      <c r="A1532" s="9">
        <v>2021</v>
      </c>
      <c r="B1532" s="1" t="s">
        <v>3</v>
      </c>
      <c r="C1532" s="19" t="s">
        <v>38</v>
      </c>
      <c r="D1532" s="19" t="s">
        <v>592</v>
      </c>
      <c r="E1532" s="19" t="s">
        <v>614</v>
      </c>
      <c r="F1532" s="20">
        <v>227053</v>
      </c>
      <c r="G1532" s="20">
        <v>227054</v>
      </c>
      <c r="H1532" s="20" t="s">
        <v>208</v>
      </c>
      <c r="I1532" s="20" t="s">
        <v>52</v>
      </c>
      <c r="J1532" s="20">
        <v>20553608041</v>
      </c>
      <c r="K1532" s="19" t="s">
        <v>618</v>
      </c>
      <c r="L1532" s="19" t="s">
        <v>617</v>
      </c>
      <c r="M1532" s="1" t="s">
        <v>35</v>
      </c>
      <c r="N1532" s="2">
        <v>361540</v>
      </c>
      <c r="O1532" s="1" t="s">
        <v>73</v>
      </c>
      <c r="P1532" s="3">
        <v>51.192744407999996</v>
      </c>
      <c r="Q1532" s="22">
        <f t="shared" si="168"/>
        <v>6.0000000000000053E-2</v>
      </c>
      <c r="R1532" s="23">
        <f t="shared" si="164"/>
        <v>48.121179743519995</v>
      </c>
      <c r="S1532" s="4">
        <v>0.14000000000000001</v>
      </c>
      <c r="T1532" s="3">
        <v>55.954860166883719</v>
      </c>
      <c r="U1532" s="25">
        <f t="shared" si="165"/>
        <v>3.0715646644800003</v>
      </c>
      <c r="V1532" s="26" t="str">
        <f t="shared" si="166"/>
        <v>22705420553608041361540</v>
      </c>
      <c r="W1532" s="27">
        <v>43983</v>
      </c>
      <c r="X1532" s="28">
        <v>76</v>
      </c>
      <c r="Y1532" s="29"/>
      <c r="Z1532" s="30">
        <f t="shared" si="167"/>
        <v>0</v>
      </c>
      <c r="AA1532" s="31"/>
      <c r="AB1532" s="32">
        <f t="shared" si="162"/>
        <v>0</v>
      </c>
      <c r="AC1532" s="31"/>
      <c r="AD1532" s="33">
        <f t="shared" si="163"/>
        <v>0</v>
      </c>
    </row>
    <row r="1533" spans="1:30" s="46" customFormat="1" x14ac:dyDescent="0.2">
      <c r="A1533" s="9">
        <v>2021</v>
      </c>
      <c r="B1533" s="1" t="s">
        <v>3</v>
      </c>
      <c r="C1533" s="35" t="s">
        <v>38</v>
      </c>
      <c r="D1533" s="35" t="s">
        <v>592</v>
      </c>
      <c r="E1533" s="35" t="s">
        <v>614</v>
      </c>
      <c r="F1533" s="36">
        <v>227053</v>
      </c>
      <c r="G1533" s="36">
        <v>227054</v>
      </c>
      <c r="H1533" s="36" t="s">
        <v>208</v>
      </c>
      <c r="I1533" s="36" t="s">
        <v>52</v>
      </c>
      <c r="J1533" s="36">
        <v>20553608041</v>
      </c>
      <c r="K1533" s="35" t="s">
        <v>618</v>
      </c>
      <c r="L1533" s="35" t="s">
        <v>617</v>
      </c>
      <c r="M1533" s="10" t="s">
        <v>74</v>
      </c>
      <c r="N1533" s="37">
        <v>371470</v>
      </c>
      <c r="O1533" s="10" t="s">
        <v>76</v>
      </c>
      <c r="P1533" s="38">
        <v>47</v>
      </c>
      <c r="Q1533" s="39">
        <f t="shared" si="168"/>
        <v>0</v>
      </c>
      <c r="R1533" s="40">
        <f t="shared" si="164"/>
        <v>47</v>
      </c>
      <c r="S1533" s="41">
        <v>0.14000000000000001</v>
      </c>
      <c r="T1533" s="38">
        <v>54.651162790697676</v>
      </c>
      <c r="U1533" s="42">
        <f t="shared" si="165"/>
        <v>0</v>
      </c>
      <c r="V1533" s="43" t="str">
        <f t="shared" si="166"/>
        <v>22705420553608041371470</v>
      </c>
      <c r="W1533" s="44">
        <v>43983</v>
      </c>
      <c r="X1533" s="45">
        <v>3</v>
      </c>
      <c r="Y1533" s="29"/>
      <c r="Z1533" s="30">
        <f t="shared" si="167"/>
        <v>0</v>
      </c>
      <c r="AA1533" s="31"/>
      <c r="AB1533" s="32">
        <f t="shared" si="162"/>
        <v>0</v>
      </c>
      <c r="AC1533" s="31"/>
      <c r="AD1533" s="33">
        <f t="shared" si="163"/>
        <v>0</v>
      </c>
    </row>
    <row r="1534" spans="1:30" s="46" customFormat="1" hidden="1" x14ac:dyDescent="0.2">
      <c r="A1534" s="9">
        <v>2021</v>
      </c>
      <c r="B1534" s="1" t="s">
        <v>3</v>
      </c>
      <c r="C1534" s="19" t="s">
        <v>38</v>
      </c>
      <c r="D1534" s="19" t="s">
        <v>592</v>
      </c>
      <c r="E1534" s="19" t="s">
        <v>614</v>
      </c>
      <c r="F1534" s="20">
        <v>227053</v>
      </c>
      <c r="G1534" s="20">
        <v>227054</v>
      </c>
      <c r="H1534" s="20" t="s">
        <v>208</v>
      </c>
      <c r="I1534" s="20" t="s">
        <v>52</v>
      </c>
      <c r="J1534" s="20">
        <v>20600245393</v>
      </c>
      <c r="K1534" s="19" t="s">
        <v>619</v>
      </c>
      <c r="L1534" s="19" t="s">
        <v>617</v>
      </c>
      <c r="M1534" s="1" t="s">
        <v>44</v>
      </c>
      <c r="N1534" s="2">
        <v>361532</v>
      </c>
      <c r="O1534" s="1" t="s">
        <v>45</v>
      </c>
      <c r="P1534" s="3">
        <v>24.870425957550601</v>
      </c>
      <c r="Q1534" s="22">
        <f t="shared" si="168"/>
        <v>6.0000000000000053E-2</v>
      </c>
      <c r="R1534" s="23">
        <f t="shared" si="164"/>
        <v>23.378200400097565</v>
      </c>
      <c r="S1534" s="4">
        <v>0.14000000000000001</v>
      </c>
      <c r="T1534" s="3">
        <v>27.183953953601822</v>
      </c>
      <c r="U1534" s="25">
        <f t="shared" si="165"/>
        <v>1.4922255574530361</v>
      </c>
      <c r="V1534" s="26" t="str">
        <f t="shared" si="166"/>
        <v>22705420600245393361532</v>
      </c>
      <c r="W1534" s="27">
        <v>43983</v>
      </c>
      <c r="X1534" s="28"/>
      <c r="Y1534" s="29"/>
      <c r="Z1534" s="30">
        <f t="shared" si="167"/>
        <v>0</v>
      </c>
      <c r="AA1534" s="31"/>
      <c r="AB1534" s="32">
        <f t="shared" si="162"/>
        <v>0</v>
      </c>
      <c r="AC1534" s="31"/>
      <c r="AD1534" s="33">
        <f t="shared" si="163"/>
        <v>0</v>
      </c>
    </row>
    <row r="1535" spans="1:30" s="46" customFormat="1" hidden="1" x14ac:dyDescent="0.2">
      <c r="A1535" s="9">
        <v>2021</v>
      </c>
      <c r="B1535" s="1" t="s">
        <v>3</v>
      </c>
      <c r="C1535" s="19" t="s">
        <v>38</v>
      </c>
      <c r="D1535" s="19" t="s">
        <v>592</v>
      </c>
      <c r="E1535" s="19" t="s">
        <v>614</v>
      </c>
      <c r="F1535" s="20">
        <v>227053</v>
      </c>
      <c r="G1535" s="20">
        <v>227054</v>
      </c>
      <c r="H1535" s="20" t="s">
        <v>208</v>
      </c>
      <c r="I1535" s="20" t="s">
        <v>52</v>
      </c>
      <c r="J1535" s="20">
        <v>20600245393</v>
      </c>
      <c r="K1535" s="19" t="s">
        <v>619</v>
      </c>
      <c r="L1535" s="19" t="s">
        <v>617</v>
      </c>
      <c r="M1535" s="1" t="s">
        <v>35</v>
      </c>
      <c r="N1535" s="2">
        <v>361540</v>
      </c>
      <c r="O1535" s="1" t="s">
        <v>73</v>
      </c>
      <c r="P1535" s="3">
        <v>51.192744407999996</v>
      </c>
      <c r="Q1535" s="22">
        <f t="shared" si="168"/>
        <v>6.0000000000000053E-2</v>
      </c>
      <c r="R1535" s="23">
        <f t="shared" si="164"/>
        <v>48.121179743519995</v>
      </c>
      <c r="S1535" s="4">
        <v>0.14000000000000001</v>
      </c>
      <c r="T1535" s="3">
        <v>55.954860166883719</v>
      </c>
      <c r="U1535" s="25">
        <f t="shared" si="165"/>
        <v>3.0715646644800003</v>
      </c>
      <c r="V1535" s="26" t="str">
        <f t="shared" si="166"/>
        <v>22705420600245393361540</v>
      </c>
      <c r="W1535" s="27">
        <v>43983</v>
      </c>
      <c r="X1535" s="28"/>
      <c r="Y1535" s="29"/>
      <c r="Z1535" s="30">
        <f t="shared" si="167"/>
        <v>0</v>
      </c>
      <c r="AA1535" s="31"/>
      <c r="AB1535" s="32">
        <f t="shared" si="162"/>
        <v>0</v>
      </c>
      <c r="AC1535" s="31"/>
      <c r="AD1535" s="33">
        <f t="shared" si="163"/>
        <v>0</v>
      </c>
    </row>
    <row r="1536" spans="1:30" s="46" customFormat="1" hidden="1" x14ac:dyDescent="0.2">
      <c r="A1536" s="9">
        <v>2021</v>
      </c>
      <c r="B1536" s="1" t="s">
        <v>3</v>
      </c>
      <c r="C1536" s="35" t="s">
        <v>38</v>
      </c>
      <c r="D1536" s="35" t="s">
        <v>592</v>
      </c>
      <c r="E1536" s="35" t="s">
        <v>614</v>
      </c>
      <c r="F1536" s="36">
        <v>227053</v>
      </c>
      <c r="G1536" s="36">
        <v>227054</v>
      </c>
      <c r="H1536" s="36" t="s">
        <v>208</v>
      </c>
      <c r="I1536" s="36" t="s">
        <v>52</v>
      </c>
      <c r="J1536" s="36">
        <v>20600245393</v>
      </c>
      <c r="K1536" s="35" t="s">
        <v>619</v>
      </c>
      <c r="L1536" s="35" t="s">
        <v>617</v>
      </c>
      <c r="M1536" s="10" t="s">
        <v>74</v>
      </c>
      <c r="N1536" s="37">
        <v>371470</v>
      </c>
      <c r="O1536" s="10" t="s">
        <v>76</v>
      </c>
      <c r="P1536" s="38">
        <v>47</v>
      </c>
      <c r="Q1536" s="39">
        <f t="shared" si="168"/>
        <v>0</v>
      </c>
      <c r="R1536" s="40">
        <f t="shared" si="164"/>
        <v>47</v>
      </c>
      <c r="S1536" s="41">
        <v>0.14000000000000001</v>
      </c>
      <c r="T1536" s="38">
        <v>54.651162790697676</v>
      </c>
      <c r="U1536" s="42">
        <f t="shared" si="165"/>
        <v>0</v>
      </c>
      <c r="V1536" s="43" t="str">
        <f t="shared" si="166"/>
        <v>22705420600245393371470</v>
      </c>
      <c r="W1536" s="44">
        <v>43983</v>
      </c>
      <c r="X1536" s="45"/>
      <c r="Y1536" s="29"/>
      <c r="Z1536" s="30">
        <f t="shared" si="167"/>
        <v>0</v>
      </c>
      <c r="AA1536" s="31"/>
      <c r="AB1536" s="32">
        <f t="shared" si="162"/>
        <v>0</v>
      </c>
      <c r="AC1536" s="31"/>
      <c r="AD1536" s="33">
        <f t="shared" si="163"/>
        <v>0</v>
      </c>
    </row>
    <row r="1537" spans="1:30" s="46" customFormat="1" hidden="1" x14ac:dyDescent="0.2">
      <c r="A1537" s="9">
        <v>2021</v>
      </c>
      <c r="B1537" s="1" t="s">
        <v>3</v>
      </c>
      <c r="C1537" s="19" t="s">
        <v>38</v>
      </c>
      <c r="D1537" s="19" t="s">
        <v>592</v>
      </c>
      <c r="E1537" s="19" t="s">
        <v>614</v>
      </c>
      <c r="F1537" s="20">
        <v>227053</v>
      </c>
      <c r="G1537" s="20">
        <v>227054</v>
      </c>
      <c r="H1537" s="20" t="s">
        <v>208</v>
      </c>
      <c r="I1537" s="20" t="s">
        <v>52</v>
      </c>
      <c r="J1537" s="20">
        <v>20600245504</v>
      </c>
      <c r="K1537" s="19" t="s">
        <v>620</v>
      </c>
      <c r="L1537" s="19" t="s">
        <v>617</v>
      </c>
      <c r="M1537" s="1" t="s">
        <v>44</v>
      </c>
      <c r="N1537" s="2">
        <v>361532</v>
      </c>
      <c r="O1537" s="1" t="s">
        <v>45</v>
      </c>
      <c r="P1537" s="3">
        <v>24.870425957550601</v>
      </c>
      <c r="Q1537" s="22">
        <f t="shared" si="168"/>
        <v>6.0000000000000053E-2</v>
      </c>
      <c r="R1537" s="23">
        <f t="shared" si="164"/>
        <v>23.378200400097565</v>
      </c>
      <c r="S1537" s="4">
        <v>0.14000000000000001</v>
      </c>
      <c r="T1537" s="3">
        <v>27.183953953601822</v>
      </c>
      <c r="U1537" s="25">
        <f t="shared" si="165"/>
        <v>1.4922255574530361</v>
      </c>
      <c r="V1537" s="26" t="str">
        <f t="shared" si="166"/>
        <v>22705420600245504361532</v>
      </c>
      <c r="W1537" s="27">
        <v>43983</v>
      </c>
      <c r="X1537" s="28"/>
      <c r="Y1537" s="29"/>
      <c r="Z1537" s="30">
        <f t="shared" si="167"/>
        <v>0</v>
      </c>
      <c r="AA1537" s="31"/>
      <c r="AB1537" s="32">
        <f t="shared" si="162"/>
        <v>0</v>
      </c>
      <c r="AC1537" s="31"/>
      <c r="AD1537" s="33">
        <f t="shared" si="163"/>
        <v>0</v>
      </c>
    </row>
    <row r="1538" spans="1:30" s="46" customFormat="1" hidden="1" x14ac:dyDescent="0.2">
      <c r="A1538" s="9">
        <v>2021</v>
      </c>
      <c r="B1538" s="1" t="s">
        <v>3</v>
      </c>
      <c r="C1538" s="19" t="s">
        <v>38</v>
      </c>
      <c r="D1538" s="19" t="s">
        <v>592</v>
      </c>
      <c r="E1538" s="19" t="s">
        <v>614</v>
      </c>
      <c r="F1538" s="20">
        <v>227053</v>
      </c>
      <c r="G1538" s="20">
        <v>227054</v>
      </c>
      <c r="H1538" s="20" t="s">
        <v>208</v>
      </c>
      <c r="I1538" s="20" t="s">
        <v>52</v>
      </c>
      <c r="J1538" s="20">
        <v>20600245504</v>
      </c>
      <c r="K1538" s="19" t="s">
        <v>620</v>
      </c>
      <c r="L1538" s="19" t="s">
        <v>617</v>
      </c>
      <c r="M1538" s="1" t="s">
        <v>35</v>
      </c>
      <c r="N1538" s="2">
        <v>361540</v>
      </c>
      <c r="O1538" s="1" t="s">
        <v>73</v>
      </c>
      <c r="P1538" s="3">
        <v>51.192744407999996</v>
      </c>
      <c r="Q1538" s="22">
        <f t="shared" si="168"/>
        <v>6.0000000000000053E-2</v>
      </c>
      <c r="R1538" s="23">
        <f t="shared" si="164"/>
        <v>48.121179743519995</v>
      </c>
      <c r="S1538" s="4">
        <v>0.14000000000000001</v>
      </c>
      <c r="T1538" s="3">
        <v>55.954860166883719</v>
      </c>
      <c r="U1538" s="25">
        <f t="shared" si="165"/>
        <v>3.0715646644800003</v>
      </c>
      <c r="V1538" s="26" t="str">
        <f t="shared" si="166"/>
        <v>22705420600245504361540</v>
      </c>
      <c r="W1538" s="27">
        <v>43983</v>
      </c>
      <c r="X1538" s="28"/>
      <c r="Y1538" s="29"/>
      <c r="Z1538" s="30">
        <f t="shared" si="167"/>
        <v>0</v>
      </c>
      <c r="AA1538" s="31"/>
      <c r="AB1538" s="32">
        <f t="shared" si="162"/>
        <v>0</v>
      </c>
      <c r="AC1538" s="31"/>
      <c r="AD1538" s="33">
        <f t="shared" si="163"/>
        <v>0</v>
      </c>
    </row>
    <row r="1539" spans="1:30" s="46" customFormat="1" hidden="1" x14ac:dyDescent="0.2">
      <c r="A1539" s="9">
        <v>2021</v>
      </c>
      <c r="B1539" s="1" t="s">
        <v>3</v>
      </c>
      <c r="C1539" s="35" t="s">
        <v>38</v>
      </c>
      <c r="D1539" s="35" t="s">
        <v>592</v>
      </c>
      <c r="E1539" s="35" t="s">
        <v>614</v>
      </c>
      <c r="F1539" s="36">
        <v>227053</v>
      </c>
      <c r="G1539" s="36">
        <v>227054</v>
      </c>
      <c r="H1539" s="36" t="s">
        <v>208</v>
      </c>
      <c r="I1539" s="36" t="s">
        <v>52</v>
      </c>
      <c r="J1539" s="36">
        <v>20600245504</v>
      </c>
      <c r="K1539" s="35" t="s">
        <v>620</v>
      </c>
      <c r="L1539" s="35" t="s">
        <v>617</v>
      </c>
      <c r="M1539" s="10" t="s">
        <v>74</v>
      </c>
      <c r="N1539" s="37">
        <v>371470</v>
      </c>
      <c r="O1539" s="10" t="s">
        <v>76</v>
      </c>
      <c r="P1539" s="38">
        <v>47</v>
      </c>
      <c r="Q1539" s="39">
        <f t="shared" si="168"/>
        <v>0</v>
      </c>
      <c r="R1539" s="40">
        <f t="shared" si="164"/>
        <v>47</v>
      </c>
      <c r="S1539" s="41">
        <v>0.14000000000000001</v>
      </c>
      <c r="T1539" s="38">
        <v>54.651162790697676</v>
      </c>
      <c r="U1539" s="42">
        <f t="shared" si="165"/>
        <v>0</v>
      </c>
      <c r="V1539" s="43" t="str">
        <f t="shared" si="166"/>
        <v>22705420600245504371470</v>
      </c>
      <c r="W1539" s="44">
        <v>43983</v>
      </c>
      <c r="X1539" s="45"/>
      <c r="Y1539" s="29"/>
      <c r="Z1539" s="30">
        <f t="shared" si="167"/>
        <v>0</v>
      </c>
      <c r="AA1539" s="31"/>
      <c r="AB1539" s="32">
        <f t="shared" ref="AB1539:AB1602" si="169">IFERROR(AA1539*U1539,0)</f>
        <v>0</v>
      </c>
      <c r="AC1539" s="31"/>
      <c r="AD1539" s="33">
        <f t="shared" ref="AD1539:AD1602" si="170">IFERROR(Z1539-AB1539,0)</f>
        <v>0</v>
      </c>
    </row>
    <row r="1540" spans="1:30" s="46" customFormat="1" hidden="1" x14ac:dyDescent="0.2">
      <c r="A1540" s="9">
        <v>2021</v>
      </c>
      <c r="B1540" s="1" t="s">
        <v>3</v>
      </c>
      <c r="C1540" s="19" t="s">
        <v>38</v>
      </c>
      <c r="D1540" s="19" t="s">
        <v>592</v>
      </c>
      <c r="E1540" s="19" t="s">
        <v>614</v>
      </c>
      <c r="F1540" s="20">
        <v>227053</v>
      </c>
      <c r="G1540" s="20">
        <v>227054</v>
      </c>
      <c r="H1540" s="20" t="s">
        <v>208</v>
      </c>
      <c r="I1540" s="20" t="s">
        <v>52</v>
      </c>
      <c r="J1540" s="20">
        <v>20602127118</v>
      </c>
      <c r="K1540" s="19" t="s">
        <v>621</v>
      </c>
      <c r="L1540" s="19" t="s">
        <v>617</v>
      </c>
      <c r="M1540" s="1" t="s">
        <v>44</v>
      </c>
      <c r="N1540" s="2">
        <v>361532</v>
      </c>
      <c r="O1540" s="1" t="s">
        <v>45</v>
      </c>
      <c r="P1540" s="3">
        <v>24.870425957550601</v>
      </c>
      <c r="Q1540" s="22">
        <f t="shared" si="168"/>
        <v>6.0000000000000053E-2</v>
      </c>
      <c r="R1540" s="23">
        <f t="shared" si="164"/>
        <v>23.378200400097565</v>
      </c>
      <c r="S1540" s="4">
        <v>0.14000000000000001</v>
      </c>
      <c r="T1540" s="3">
        <v>27.183953953601822</v>
      </c>
      <c r="U1540" s="25">
        <f t="shared" si="165"/>
        <v>1.4922255574530361</v>
      </c>
      <c r="V1540" s="26" t="str">
        <f t="shared" si="166"/>
        <v>22705420602127118361532</v>
      </c>
      <c r="W1540" s="27">
        <v>43983</v>
      </c>
      <c r="X1540" s="28"/>
      <c r="Y1540" s="29"/>
      <c r="Z1540" s="30">
        <f t="shared" si="167"/>
        <v>0</v>
      </c>
      <c r="AA1540" s="31"/>
      <c r="AB1540" s="32">
        <f t="shared" si="169"/>
        <v>0</v>
      </c>
      <c r="AC1540" s="31"/>
      <c r="AD1540" s="33">
        <f t="shared" si="170"/>
        <v>0</v>
      </c>
    </row>
    <row r="1541" spans="1:30" s="46" customFormat="1" hidden="1" x14ac:dyDescent="0.2">
      <c r="A1541" s="9">
        <v>2021</v>
      </c>
      <c r="B1541" s="1" t="s">
        <v>3</v>
      </c>
      <c r="C1541" s="19" t="s">
        <v>38</v>
      </c>
      <c r="D1541" s="19" t="s">
        <v>592</v>
      </c>
      <c r="E1541" s="19" t="s">
        <v>614</v>
      </c>
      <c r="F1541" s="20">
        <v>227053</v>
      </c>
      <c r="G1541" s="20">
        <v>227054</v>
      </c>
      <c r="H1541" s="20" t="s">
        <v>208</v>
      </c>
      <c r="I1541" s="20" t="s">
        <v>52</v>
      </c>
      <c r="J1541" s="20">
        <v>20602127118</v>
      </c>
      <c r="K1541" s="19" t="s">
        <v>621</v>
      </c>
      <c r="L1541" s="19" t="s">
        <v>617</v>
      </c>
      <c r="M1541" s="1" t="s">
        <v>35</v>
      </c>
      <c r="N1541" s="2">
        <v>361540</v>
      </c>
      <c r="O1541" s="1" t="s">
        <v>73</v>
      </c>
      <c r="P1541" s="3">
        <v>51.192744407999996</v>
      </c>
      <c r="Q1541" s="22">
        <f t="shared" si="168"/>
        <v>6.0000000000000053E-2</v>
      </c>
      <c r="R1541" s="23">
        <f t="shared" si="164"/>
        <v>48.121179743519995</v>
      </c>
      <c r="S1541" s="4">
        <v>0.14000000000000001</v>
      </c>
      <c r="T1541" s="3">
        <v>55.954860166883719</v>
      </c>
      <c r="U1541" s="25">
        <f t="shared" si="165"/>
        <v>3.0715646644800003</v>
      </c>
      <c r="V1541" s="26" t="str">
        <f t="shared" si="166"/>
        <v>22705420602127118361540</v>
      </c>
      <c r="W1541" s="27">
        <v>43983</v>
      </c>
      <c r="X1541" s="28"/>
      <c r="Y1541" s="29"/>
      <c r="Z1541" s="30">
        <f t="shared" si="167"/>
        <v>0</v>
      </c>
      <c r="AA1541" s="31"/>
      <c r="AB1541" s="32">
        <f t="shared" si="169"/>
        <v>0</v>
      </c>
      <c r="AC1541" s="31"/>
      <c r="AD1541" s="33">
        <f t="shared" si="170"/>
        <v>0</v>
      </c>
    </row>
    <row r="1542" spans="1:30" s="46" customFormat="1" hidden="1" x14ac:dyDescent="0.2">
      <c r="A1542" s="9">
        <v>2021</v>
      </c>
      <c r="B1542" s="1" t="s">
        <v>3</v>
      </c>
      <c r="C1542" s="35" t="s">
        <v>38</v>
      </c>
      <c r="D1542" s="35" t="s">
        <v>592</v>
      </c>
      <c r="E1542" s="35" t="s">
        <v>614</v>
      </c>
      <c r="F1542" s="36">
        <v>227053</v>
      </c>
      <c r="G1542" s="36">
        <v>227054</v>
      </c>
      <c r="H1542" s="36" t="s">
        <v>208</v>
      </c>
      <c r="I1542" s="36" t="s">
        <v>52</v>
      </c>
      <c r="J1542" s="36">
        <v>20602127118</v>
      </c>
      <c r="K1542" s="35" t="s">
        <v>621</v>
      </c>
      <c r="L1542" s="35" t="s">
        <v>617</v>
      </c>
      <c r="M1542" s="10" t="s">
        <v>74</v>
      </c>
      <c r="N1542" s="37">
        <v>371470</v>
      </c>
      <c r="O1542" s="10" t="s">
        <v>76</v>
      </c>
      <c r="P1542" s="38">
        <v>47</v>
      </c>
      <c r="Q1542" s="39">
        <f t="shared" si="168"/>
        <v>0</v>
      </c>
      <c r="R1542" s="40">
        <f t="shared" si="164"/>
        <v>47</v>
      </c>
      <c r="S1542" s="41">
        <v>0.14000000000000001</v>
      </c>
      <c r="T1542" s="38">
        <v>54.651162790697676</v>
      </c>
      <c r="U1542" s="42">
        <f t="shared" si="165"/>
        <v>0</v>
      </c>
      <c r="V1542" s="43" t="str">
        <f t="shared" si="166"/>
        <v>22705420602127118371470</v>
      </c>
      <c r="W1542" s="44">
        <v>43983</v>
      </c>
      <c r="X1542" s="45"/>
      <c r="Y1542" s="29"/>
      <c r="Z1542" s="30">
        <f t="shared" si="167"/>
        <v>0</v>
      </c>
      <c r="AA1542" s="31"/>
      <c r="AB1542" s="32">
        <f t="shared" si="169"/>
        <v>0</v>
      </c>
      <c r="AC1542" s="31"/>
      <c r="AD1542" s="33">
        <f t="shared" si="170"/>
        <v>0</v>
      </c>
    </row>
    <row r="1543" spans="1:30" s="46" customFormat="1" hidden="1" x14ac:dyDescent="0.2">
      <c r="A1543" s="9">
        <v>2021</v>
      </c>
      <c r="B1543" s="1" t="s">
        <v>3</v>
      </c>
      <c r="C1543" s="19" t="s">
        <v>38</v>
      </c>
      <c r="D1543" s="19" t="s">
        <v>592</v>
      </c>
      <c r="E1543" s="19" t="s">
        <v>614</v>
      </c>
      <c r="F1543" s="20">
        <v>227053</v>
      </c>
      <c r="G1543" s="20">
        <v>227054</v>
      </c>
      <c r="H1543" s="20" t="s">
        <v>208</v>
      </c>
      <c r="I1543" s="20" t="s">
        <v>52</v>
      </c>
      <c r="J1543" s="20">
        <v>20602580149</v>
      </c>
      <c r="K1543" s="19" t="s">
        <v>622</v>
      </c>
      <c r="L1543" s="19" t="s">
        <v>617</v>
      </c>
      <c r="M1543" s="1" t="s">
        <v>44</v>
      </c>
      <c r="N1543" s="2">
        <v>361532</v>
      </c>
      <c r="O1543" s="1" t="s">
        <v>45</v>
      </c>
      <c r="P1543" s="3">
        <v>24.870425957550601</v>
      </c>
      <c r="Q1543" s="22">
        <f t="shared" si="168"/>
        <v>6.0000000000000053E-2</v>
      </c>
      <c r="R1543" s="23">
        <f t="shared" si="164"/>
        <v>23.378200400097565</v>
      </c>
      <c r="S1543" s="4">
        <v>0.14000000000000001</v>
      </c>
      <c r="T1543" s="3">
        <v>27.183953953601822</v>
      </c>
      <c r="U1543" s="25">
        <f t="shared" si="165"/>
        <v>1.4922255574530361</v>
      </c>
      <c r="V1543" s="26" t="str">
        <f t="shared" si="166"/>
        <v>22705420602580149361532</v>
      </c>
      <c r="W1543" s="27">
        <v>43983</v>
      </c>
      <c r="X1543" s="28"/>
      <c r="Y1543" s="29"/>
      <c r="Z1543" s="30">
        <f t="shared" si="167"/>
        <v>0</v>
      </c>
      <c r="AA1543" s="31"/>
      <c r="AB1543" s="32">
        <f t="shared" si="169"/>
        <v>0</v>
      </c>
      <c r="AC1543" s="31"/>
      <c r="AD1543" s="33">
        <f t="shared" si="170"/>
        <v>0</v>
      </c>
    </row>
    <row r="1544" spans="1:30" s="46" customFormat="1" hidden="1" x14ac:dyDescent="0.2">
      <c r="A1544" s="9">
        <v>2021</v>
      </c>
      <c r="B1544" s="1" t="s">
        <v>3</v>
      </c>
      <c r="C1544" s="19" t="s">
        <v>38</v>
      </c>
      <c r="D1544" s="19" t="s">
        <v>592</v>
      </c>
      <c r="E1544" s="19" t="s">
        <v>614</v>
      </c>
      <c r="F1544" s="20">
        <v>227053</v>
      </c>
      <c r="G1544" s="20">
        <v>227054</v>
      </c>
      <c r="H1544" s="20" t="s">
        <v>208</v>
      </c>
      <c r="I1544" s="20" t="s">
        <v>52</v>
      </c>
      <c r="J1544" s="20">
        <v>20602580149</v>
      </c>
      <c r="K1544" s="19" t="s">
        <v>622</v>
      </c>
      <c r="L1544" s="19" t="s">
        <v>617</v>
      </c>
      <c r="M1544" s="1" t="s">
        <v>35</v>
      </c>
      <c r="N1544" s="2">
        <v>361540</v>
      </c>
      <c r="O1544" s="1" t="s">
        <v>73</v>
      </c>
      <c r="P1544" s="3">
        <v>51.192744407999996</v>
      </c>
      <c r="Q1544" s="22">
        <f t="shared" si="168"/>
        <v>6.0000000000000053E-2</v>
      </c>
      <c r="R1544" s="23">
        <f t="shared" si="164"/>
        <v>48.121179743519995</v>
      </c>
      <c r="S1544" s="4">
        <v>0.14000000000000001</v>
      </c>
      <c r="T1544" s="3">
        <v>55.954860166883719</v>
      </c>
      <c r="U1544" s="25">
        <f t="shared" si="165"/>
        <v>3.0715646644800003</v>
      </c>
      <c r="V1544" s="26" t="str">
        <f t="shared" si="166"/>
        <v>22705420602580149361540</v>
      </c>
      <c r="W1544" s="27">
        <v>43983</v>
      </c>
      <c r="X1544" s="28"/>
      <c r="Y1544" s="29"/>
      <c r="Z1544" s="30">
        <f t="shared" si="167"/>
        <v>0</v>
      </c>
      <c r="AA1544" s="31"/>
      <c r="AB1544" s="32">
        <f t="shared" si="169"/>
        <v>0</v>
      </c>
      <c r="AC1544" s="31"/>
      <c r="AD1544" s="33">
        <f t="shared" si="170"/>
        <v>0</v>
      </c>
    </row>
    <row r="1545" spans="1:30" s="46" customFormat="1" hidden="1" x14ac:dyDescent="0.2">
      <c r="A1545" s="9">
        <v>2021</v>
      </c>
      <c r="B1545" s="1" t="s">
        <v>3</v>
      </c>
      <c r="C1545" s="35" t="s">
        <v>38</v>
      </c>
      <c r="D1545" s="35" t="s">
        <v>592</v>
      </c>
      <c r="E1545" s="35" t="s">
        <v>614</v>
      </c>
      <c r="F1545" s="36">
        <v>227053</v>
      </c>
      <c r="G1545" s="36">
        <v>227054</v>
      </c>
      <c r="H1545" s="36" t="s">
        <v>208</v>
      </c>
      <c r="I1545" s="36" t="s">
        <v>52</v>
      </c>
      <c r="J1545" s="36">
        <v>20602580149</v>
      </c>
      <c r="K1545" s="35" t="s">
        <v>622</v>
      </c>
      <c r="L1545" s="35" t="s">
        <v>617</v>
      </c>
      <c r="M1545" s="10" t="s">
        <v>74</v>
      </c>
      <c r="N1545" s="37">
        <v>371470</v>
      </c>
      <c r="O1545" s="10" t="s">
        <v>76</v>
      </c>
      <c r="P1545" s="38">
        <v>47</v>
      </c>
      <c r="Q1545" s="39">
        <f t="shared" si="168"/>
        <v>0</v>
      </c>
      <c r="R1545" s="40">
        <f t="shared" si="164"/>
        <v>47</v>
      </c>
      <c r="S1545" s="41">
        <v>0.14000000000000001</v>
      </c>
      <c r="T1545" s="38">
        <v>54.651162790697676</v>
      </c>
      <c r="U1545" s="42">
        <f t="shared" si="165"/>
        <v>0</v>
      </c>
      <c r="V1545" s="43" t="str">
        <f t="shared" si="166"/>
        <v>22705420602580149371470</v>
      </c>
      <c r="W1545" s="44">
        <v>43983</v>
      </c>
      <c r="X1545" s="45"/>
      <c r="Y1545" s="29"/>
      <c r="Z1545" s="30">
        <f t="shared" si="167"/>
        <v>0</v>
      </c>
      <c r="AA1545" s="31"/>
      <c r="AB1545" s="32">
        <f t="shared" si="169"/>
        <v>0</v>
      </c>
      <c r="AC1545" s="31"/>
      <c r="AD1545" s="33">
        <f t="shared" si="170"/>
        <v>0</v>
      </c>
    </row>
    <row r="1546" spans="1:30" s="46" customFormat="1" hidden="1" x14ac:dyDescent="0.2">
      <c r="A1546" s="9">
        <v>2021</v>
      </c>
      <c r="B1546" s="1" t="s">
        <v>3</v>
      </c>
      <c r="C1546" s="19" t="s">
        <v>38</v>
      </c>
      <c r="D1546" s="19" t="s">
        <v>592</v>
      </c>
      <c r="E1546" s="19" t="s">
        <v>623</v>
      </c>
      <c r="F1546" s="20">
        <v>147880</v>
      </c>
      <c r="G1546" s="20">
        <v>147880</v>
      </c>
      <c r="H1546" s="20" t="s">
        <v>32</v>
      </c>
      <c r="I1546" s="20" t="s">
        <v>59</v>
      </c>
      <c r="J1546" s="20">
        <v>10075193276</v>
      </c>
      <c r="K1546" s="19" t="s">
        <v>624</v>
      </c>
      <c r="L1546" s="19"/>
      <c r="M1546" s="1" t="s">
        <v>35</v>
      </c>
      <c r="N1546" s="2">
        <v>361541</v>
      </c>
      <c r="O1546" s="1" t="s">
        <v>36</v>
      </c>
      <c r="P1546" s="3">
        <v>31.07226</v>
      </c>
      <c r="Q1546" s="22">
        <f t="shared" si="168"/>
        <v>0.34420154826201887</v>
      </c>
      <c r="R1546" s="23">
        <f t="shared" si="164"/>
        <v>20.377140000000001</v>
      </c>
      <c r="S1546" s="4">
        <v>0.1474</v>
      </c>
      <c r="T1546" s="3">
        <v>23.9</v>
      </c>
      <c r="U1546" s="25">
        <f t="shared" si="165"/>
        <v>10.695119999999999</v>
      </c>
      <c r="V1546" s="26" t="str">
        <f t="shared" si="166"/>
        <v>14788010075193276361541</v>
      </c>
      <c r="W1546" s="27">
        <v>43831</v>
      </c>
      <c r="X1546" s="28"/>
      <c r="Y1546" s="29"/>
      <c r="Z1546" s="30">
        <f t="shared" si="167"/>
        <v>0</v>
      </c>
      <c r="AA1546" s="31"/>
      <c r="AB1546" s="32">
        <f t="shared" si="169"/>
        <v>0</v>
      </c>
      <c r="AC1546" s="31"/>
      <c r="AD1546" s="33">
        <f t="shared" si="170"/>
        <v>0</v>
      </c>
    </row>
    <row r="1547" spans="1:30" s="46" customFormat="1" hidden="1" x14ac:dyDescent="0.2">
      <c r="A1547" s="9">
        <v>2021</v>
      </c>
      <c r="B1547" s="1" t="s">
        <v>3</v>
      </c>
      <c r="C1547" s="19" t="s">
        <v>38</v>
      </c>
      <c r="D1547" s="19" t="s">
        <v>592</v>
      </c>
      <c r="E1547" s="19" t="s">
        <v>623</v>
      </c>
      <c r="F1547" s="20">
        <v>147880</v>
      </c>
      <c r="G1547" s="20">
        <v>147880</v>
      </c>
      <c r="H1547" s="20" t="s">
        <v>32</v>
      </c>
      <c r="I1547" s="20" t="s">
        <v>59</v>
      </c>
      <c r="J1547" s="20">
        <v>10075193276</v>
      </c>
      <c r="K1547" s="19" t="s">
        <v>624</v>
      </c>
      <c r="L1547" s="19"/>
      <c r="M1547" s="1" t="s">
        <v>35</v>
      </c>
      <c r="N1547" s="2">
        <v>361571</v>
      </c>
      <c r="O1547" s="1" t="s">
        <v>37</v>
      </c>
      <c r="P1547" s="3">
        <v>25.216627835683624</v>
      </c>
      <c r="Q1547" s="22">
        <f t="shared" si="168"/>
        <v>0.19191653488399218</v>
      </c>
      <c r="R1547" s="23">
        <f t="shared" ref="R1547:R1610" si="171">+T1547*(100%-S1547)</f>
        <v>20.377140000000001</v>
      </c>
      <c r="S1547" s="4">
        <v>0.1474</v>
      </c>
      <c r="T1547" s="3">
        <v>23.9</v>
      </c>
      <c r="U1547" s="25">
        <f t="shared" ref="U1547:U1610" si="172">+IF(P1547-R1547&lt;0,0,P1547-R1547)</f>
        <v>4.8394878356836237</v>
      </c>
      <c r="V1547" s="26" t="str">
        <f t="shared" ref="V1547:V1610" si="173">+CONCATENATE(G1547,J1547,N1547)</f>
        <v>14788010075193276361571</v>
      </c>
      <c r="W1547" s="27">
        <v>43831</v>
      </c>
      <c r="X1547" s="28"/>
      <c r="Y1547" s="29"/>
      <c r="Z1547" s="30">
        <f t="shared" ref="Z1547:Z1610" si="174">IFERROR(U1547*Y1547,0)</f>
        <v>0</v>
      </c>
      <c r="AA1547" s="31"/>
      <c r="AB1547" s="32">
        <f t="shared" si="169"/>
        <v>0</v>
      </c>
      <c r="AC1547" s="31"/>
      <c r="AD1547" s="33">
        <f t="shared" si="170"/>
        <v>0</v>
      </c>
    </row>
    <row r="1548" spans="1:30" s="46" customFormat="1" hidden="1" x14ac:dyDescent="0.2">
      <c r="A1548" s="9">
        <v>2021</v>
      </c>
      <c r="B1548" s="1" t="s">
        <v>3</v>
      </c>
      <c r="C1548" s="19" t="s">
        <v>38</v>
      </c>
      <c r="D1548" s="19" t="s">
        <v>592</v>
      </c>
      <c r="E1548" s="19" t="s">
        <v>625</v>
      </c>
      <c r="F1548" s="20">
        <v>89228</v>
      </c>
      <c r="G1548" s="20">
        <v>89228</v>
      </c>
      <c r="H1548" s="20" t="s">
        <v>41</v>
      </c>
      <c r="I1548" s="20" t="s">
        <v>42</v>
      </c>
      <c r="J1548" s="20">
        <v>20252796623</v>
      </c>
      <c r="K1548" s="19" t="s">
        <v>626</v>
      </c>
      <c r="L1548" s="19" t="s">
        <v>627</v>
      </c>
      <c r="M1548" s="1" t="s">
        <v>48</v>
      </c>
      <c r="N1548" s="2">
        <v>360854</v>
      </c>
      <c r="O1548" s="1" t="s">
        <v>98</v>
      </c>
      <c r="P1548" s="3">
        <v>84.874140000000011</v>
      </c>
      <c r="Q1548" s="22">
        <f t="shared" si="168"/>
        <v>0.37499808540033519</v>
      </c>
      <c r="R1548" s="23">
        <f t="shared" si="171"/>
        <v>53.046500000000002</v>
      </c>
      <c r="S1548" s="4">
        <v>0.1</v>
      </c>
      <c r="T1548" s="3">
        <v>58.940555555555555</v>
      </c>
      <c r="U1548" s="25">
        <f t="shared" si="172"/>
        <v>31.827640000000009</v>
      </c>
      <c r="V1548" s="26" t="str">
        <f t="shared" si="173"/>
        <v>8922820252796623360854</v>
      </c>
      <c r="W1548" s="27">
        <v>44166</v>
      </c>
      <c r="X1548" s="28"/>
      <c r="Y1548" s="29"/>
      <c r="Z1548" s="30">
        <f t="shared" si="174"/>
        <v>0</v>
      </c>
      <c r="AA1548" s="31"/>
      <c r="AB1548" s="32">
        <f t="shared" si="169"/>
        <v>0</v>
      </c>
      <c r="AC1548" s="31"/>
      <c r="AD1548" s="33">
        <f t="shared" si="170"/>
        <v>0</v>
      </c>
    </row>
    <row r="1549" spans="1:30" s="46" customFormat="1" hidden="1" x14ac:dyDescent="0.2">
      <c r="A1549" s="9">
        <v>2021</v>
      </c>
      <c r="B1549" s="1" t="s">
        <v>3</v>
      </c>
      <c r="C1549" s="19" t="s">
        <v>38</v>
      </c>
      <c r="D1549" s="19" t="s">
        <v>592</v>
      </c>
      <c r="E1549" s="19" t="s">
        <v>625</v>
      </c>
      <c r="F1549" s="20">
        <v>89228</v>
      </c>
      <c r="G1549" s="20">
        <v>89228</v>
      </c>
      <c r="H1549" s="20" t="s">
        <v>41</v>
      </c>
      <c r="I1549" s="20" t="s">
        <v>42</v>
      </c>
      <c r="J1549" s="20">
        <v>20252796623</v>
      </c>
      <c r="K1549" s="19" t="s">
        <v>626</v>
      </c>
      <c r="L1549" s="19" t="s">
        <v>627</v>
      </c>
      <c r="M1549" s="1" t="s">
        <v>48</v>
      </c>
      <c r="N1549" s="2">
        <v>360976</v>
      </c>
      <c r="O1549" s="1" t="s">
        <v>49</v>
      </c>
      <c r="P1549" s="3">
        <v>36.393084000000002</v>
      </c>
      <c r="Q1549" s="22">
        <f t="shared" si="168"/>
        <v>0.2116139429128896</v>
      </c>
      <c r="R1549" s="23">
        <f t="shared" si="171"/>
        <v>28.691800000000004</v>
      </c>
      <c r="S1549" s="4">
        <v>0.12</v>
      </c>
      <c r="T1549" s="3">
        <v>32.604318181818186</v>
      </c>
      <c r="U1549" s="25">
        <f t="shared" si="172"/>
        <v>7.7012839999999976</v>
      </c>
      <c r="V1549" s="26" t="str">
        <f t="shared" si="173"/>
        <v>8922820252796623360976</v>
      </c>
      <c r="W1549" s="27">
        <v>44166</v>
      </c>
      <c r="X1549" s="28"/>
      <c r="Y1549" s="29"/>
      <c r="Z1549" s="30">
        <f t="shared" si="174"/>
        <v>0</v>
      </c>
      <c r="AA1549" s="31"/>
      <c r="AB1549" s="32">
        <f t="shared" si="169"/>
        <v>0</v>
      </c>
      <c r="AC1549" s="31"/>
      <c r="AD1549" s="33">
        <f t="shared" si="170"/>
        <v>0</v>
      </c>
    </row>
    <row r="1550" spans="1:30" s="46" customFormat="1" hidden="1" x14ac:dyDescent="0.2">
      <c r="A1550" s="9">
        <v>2021</v>
      </c>
      <c r="B1550" s="1" t="s">
        <v>3</v>
      </c>
      <c r="C1550" s="19" t="s">
        <v>38</v>
      </c>
      <c r="D1550" s="19" t="s">
        <v>592</v>
      </c>
      <c r="E1550" s="19" t="s">
        <v>625</v>
      </c>
      <c r="F1550" s="20">
        <v>89228</v>
      </c>
      <c r="G1550" s="20">
        <v>89228</v>
      </c>
      <c r="H1550" s="20" t="s">
        <v>41</v>
      </c>
      <c r="I1550" s="20" t="s">
        <v>42</v>
      </c>
      <c r="J1550" s="20">
        <v>20252796623</v>
      </c>
      <c r="K1550" s="19" t="s">
        <v>626</v>
      </c>
      <c r="L1550" s="19" t="s">
        <v>627</v>
      </c>
      <c r="M1550" s="1" t="s">
        <v>44</v>
      </c>
      <c r="N1550" s="2">
        <v>361179</v>
      </c>
      <c r="O1550" s="1" t="s">
        <v>58</v>
      </c>
      <c r="P1550" s="3">
        <v>100.729512</v>
      </c>
      <c r="Q1550" s="22">
        <f t="shared" si="168"/>
        <v>0.42304892730940657</v>
      </c>
      <c r="R1550" s="23">
        <f t="shared" si="171"/>
        <v>58.116000000000007</v>
      </c>
      <c r="S1550" s="4">
        <v>0.1</v>
      </c>
      <c r="T1550" s="3">
        <v>64.573333333333338</v>
      </c>
      <c r="U1550" s="25">
        <f t="shared" si="172"/>
        <v>42.613511999999993</v>
      </c>
      <c r="V1550" s="26" t="str">
        <f t="shared" si="173"/>
        <v>8922820252796623361179</v>
      </c>
      <c r="W1550" s="27">
        <v>44166</v>
      </c>
      <c r="X1550" s="28"/>
      <c r="Y1550" s="29"/>
      <c r="Z1550" s="30">
        <f t="shared" si="174"/>
        <v>0</v>
      </c>
      <c r="AA1550" s="31"/>
      <c r="AB1550" s="32">
        <f t="shared" si="169"/>
        <v>0</v>
      </c>
      <c r="AC1550" s="31"/>
      <c r="AD1550" s="33">
        <f t="shared" si="170"/>
        <v>0</v>
      </c>
    </row>
    <row r="1551" spans="1:30" s="46" customFormat="1" hidden="1" x14ac:dyDescent="0.2">
      <c r="A1551" s="9">
        <v>2021</v>
      </c>
      <c r="B1551" s="1" t="s">
        <v>3</v>
      </c>
      <c r="C1551" s="19" t="s">
        <v>38</v>
      </c>
      <c r="D1551" s="19" t="s">
        <v>592</v>
      </c>
      <c r="E1551" s="19" t="s">
        <v>625</v>
      </c>
      <c r="F1551" s="20">
        <v>89228</v>
      </c>
      <c r="G1551" s="20">
        <v>89228</v>
      </c>
      <c r="H1551" s="20" t="s">
        <v>41</v>
      </c>
      <c r="I1551" s="20" t="s">
        <v>42</v>
      </c>
      <c r="J1551" s="20">
        <v>20252796623</v>
      </c>
      <c r="K1551" s="19" t="s">
        <v>626</v>
      </c>
      <c r="L1551" s="19" t="s">
        <v>627</v>
      </c>
      <c r="M1551" s="1" t="s">
        <v>35</v>
      </c>
      <c r="N1551" s="2">
        <v>361377</v>
      </c>
      <c r="O1551" s="1" t="s">
        <v>83</v>
      </c>
      <c r="P1551" s="3">
        <v>53.654772600000001</v>
      </c>
      <c r="Q1551" s="22">
        <f t="shared" si="168"/>
        <v>0.37501365908314366</v>
      </c>
      <c r="R1551" s="23">
        <f t="shared" si="171"/>
        <v>33.533500000000004</v>
      </c>
      <c r="S1551" s="4">
        <v>0.1</v>
      </c>
      <c r="T1551" s="3">
        <v>37.259444444444448</v>
      </c>
      <c r="U1551" s="25">
        <f t="shared" si="172"/>
        <v>20.121272599999998</v>
      </c>
      <c r="V1551" s="26" t="str">
        <f t="shared" si="173"/>
        <v>8922820252796623361377</v>
      </c>
      <c r="W1551" s="27">
        <v>44166</v>
      </c>
      <c r="X1551" s="28"/>
      <c r="Y1551" s="29"/>
      <c r="Z1551" s="30">
        <f t="shared" si="174"/>
        <v>0</v>
      </c>
      <c r="AA1551" s="31"/>
      <c r="AB1551" s="32">
        <f t="shared" si="169"/>
        <v>0</v>
      </c>
      <c r="AC1551" s="31"/>
      <c r="AD1551" s="33">
        <f t="shared" si="170"/>
        <v>0</v>
      </c>
    </row>
    <row r="1552" spans="1:30" s="46" customFormat="1" hidden="1" x14ac:dyDescent="0.2">
      <c r="A1552" s="9">
        <v>2021</v>
      </c>
      <c r="B1552" s="1" t="s">
        <v>3</v>
      </c>
      <c r="C1552" s="19" t="s">
        <v>38</v>
      </c>
      <c r="D1552" s="19" t="s">
        <v>592</v>
      </c>
      <c r="E1552" s="19" t="s">
        <v>625</v>
      </c>
      <c r="F1552" s="20">
        <v>89228</v>
      </c>
      <c r="G1552" s="20">
        <v>89228</v>
      </c>
      <c r="H1552" s="20" t="s">
        <v>41</v>
      </c>
      <c r="I1552" s="20" t="s">
        <v>42</v>
      </c>
      <c r="J1552" s="20">
        <v>20252796623</v>
      </c>
      <c r="K1552" s="19" t="s">
        <v>626</v>
      </c>
      <c r="L1552" s="19" t="s">
        <v>627</v>
      </c>
      <c r="M1552" s="1" t="s">
        <v>48</v>
      </c>
      <c r="N1552" s="2">
        <v>361424</v>
      </c>
      <c r="O1552" s="1" t="s">
        <v>84</v>
      </c>
      <c r="P1552" s="3">
        <v>58.115912399999999</v>
      </c>
      <c r="Q1552" s="22">
        <f t="shared" si="168"/>
        <v>0.326931327675413</v>
      </c>
      <c r="R1552" s="23">
        <f t="shared" si="171"/>
        <v>39.116</v>
      </c>
      <c r="S1552" s="4">
        <v>0.1</v>
      </c>
      <c r="T1552" s="3">
        <v>43.462222222222223</v>
      </c>
      <c r="U1552" s="25">
        <f t="shared" si="172"/>
        <v>18.999912399999999</v>
      </c>
      <c r="V1552" s="26" t="str">
        <f t="shared" si="173"/>
        <v>8922820252796623361424</v>
      </c>
      <c r="W1552" s="27">
        <v>44166</v>
      </c>
      <c r="X1552" s="28"/>
      <c r="Y1552" s="29"/>
      <c r="Z1552" s="30">
        <f t="shared" si="174"/>
        <v>0</v>
      </c>
      <c r="AA1552" s="31"/>
      <c r="AB1552" s="32">
        <f t="shared" si="169"/>
        <v>0</v>
      </c>
      <c r="AC1552" s="31"/>
      <c r="AD1552" s="33">
        <f t="shared" si="170"/>
        <v>0</v>
      </c>
    </row>
    <row r="1553" spans="1:30" s="46" customFormat="1" hidden="1" x14ac:dyDescent="0.2">
      <c r="A1553" s="9">
        <v>2021</v>
      </c>
      <c r="B1553" s="1" t="s">
        <v>3</v>
      </c>
      <c r="C1553" s="19" t="s">
        <v>38</v>
      </c>
      <c r="D1553" s="19" t="s">
        <v>592</v>
      </c>
      <c r="E1553" s="19" t="s">
        <v>625</v>
      </c>
      <c r="F1553" s="20">
        <v>89228</v>
      </c>
      <c r="G1553" s="20">
        <v>89228</v>
      </c>
      <c r="H1553" s="20" t="s">
        <v>41</v>
      </c>
      <c r="I1553" s="20" t="s">
        <v>42</v>
      </c>
      <c r="J1553" s="20">
        <v>20252796623</v>
      </c>
      <c r="K1553" s="19" t="s">
        <v>626</v>
      </c>
      <c r="L1553" s="19" t="s">
        <v>627</v>
      </c>
      <c r="M1553" s="1" t="s">
        <v>86</v>
      </c>
      <c r="N1553" s="2">
        <v>361445</v>
      </c>
      <c r="O1553" s="1" t="s">
        <v>87</v>
      </c>
      <c r="P1553" s="3">
        <v>114.53</v>
      </c>
      <c r="Q1553" s="22">
        <f t="shared" si="168"/>
        <v>0.21208417008644032</v>
      </c>
      <c r="R1553" s="23">
        <f t="shared" si="171"/>
        <v>90.24</v>
      </c>
      <c r="S1553" s="4">
        <v>0.12</v>
      </c>
      <c r="T1553" s="3">
        <v>102.54545454545453</v>
      </c>
      <c r="U1553" s="25">
        <f t="shared" si="172"/>
        <v>24.290000000000006</v>
      </c>
      <c r="V1553" s="26" t="str">
        <f t="shared" si="173"/>
        <v>8922820252796623361445</v>
      </c>
      <c r="W1553" s="27">
        <v>44166</v>
      </c>
      <c r="X1553" s="28"/>
      <c r="Y1553" s="29"/>
      <c r="Z1553" s="30">
        <f t="shared" si="174"/>
        <v>0</v>
      </c>
      <c r="AA1553" s="31"/>
      <c r="AB1553" s="32">
        <f t="shared" si="169"/>
        <v>0</v>
      </c>
      <c r="AC1553" s="31"/>
      <c r="AD1553" s="33">
        <f t="shared" si="170"/>
        <v>0</v>
      </c>
    </row>
    <row r="1554" spans="1:30" s="46" customFormat="1" hidden="1" x14ac:dyDescent="0.2">
      <c r="A1554" s="9">
        <v>2021</v>
      </c>
      <c r="B1554" s="1" t="s">
        <v>3</v>
      </c>
      <c r="C1554" s="19" t="s">
        <v>38</v>
      </c>
      <c r="D1554" s="19" t="s">
        <v>592</v>
      </c>
      <c r="E1554" s="19" t="s">
        <v>625</v>
      </c>
      <c r="F1554" s="20">
        <v>89228</v>
      </c>
      <c r="G1554" s="20">
        <v>89228</v>
      </c>
      <c r="H1554" s="20" t="s">
        <v>41</v>
      </c>
      <c r="I1554" s="20" t="s">
        <v>42</v>
      </c>
      <c r="J1554" s="20">
        <v>20252796623</v>
      </c>
      <c r="K1554" s="19" t="s">
        <v>626</v>
      </c>
      <c r="L1554" s="19" t="s">
        <v>627</v>
      </c>
      <c r="M1554" s="1" t="s">
        <v>44</v>
      </c>
      <c r="N1554" s="2">
        <v>361532</v>
      </c>
      <c r="O1554" s="1" t="s">
        <v>45</v>
      </c>
      <c r="P1554" s="3">
        <v>24.870425957550601</v>
      </c>
      <c r="Q1554" s="22">
        <f t="shared" si="168"/>
        <v>0.25001284530323276</v>
      </c>
      <c r="R1554" s="23">
        <f t="shared" si="171"/>
        <v>18.6525</v>
      </c>
      <c r="S1554" s="4">
        <v>0.1</v>
      </c>
      <c r="T1554" s="3">
        <v>20.724999999999998</v>
      </c>
      <c r="U1554" s="25">
        <f t="shared" si="172"/>
        <v>6.2179259575506016</v>
      </c>
      <c r="V1554" s="26" t="str">
        <f t="shared" si="173"/>
        <v>8922820252796623361532</v>
      </c>
      <c r="W1554" s="27">
        <v>44166</v>
      </c>
      <c r="X1554" s="28"/>
      <c r="Y1554" s="29"/>
      <c r="Z1554" s="30">
        <f t="shared" si="174"/>
        <v>0</v>
      </c>
      <c r="AA1554" s="31"/>
      <c r="AB1554" s="32">
        <f t="shared" si="169"/>
        <v>0</v>
      </c>
      <c r="AC1554" s="31"/>
      <c r="AD1554" s="33">
        <f t="shared" si="170"/>
        <v>0</v>
      </c>
    </row>
    <row r="1555" spans="1:30" s="46" customFormat="1" hidden="1" x14ac:dyDescent="0.2">
      <c r="A1555" s="9">
        <v>2021</v>
      </c>
      <c r="B1555" s="1" t="s">
        <v>3</v>
      </c>
      <c r="C1555" s="19" t="s">
        <v>38</v>
      </c>
      <c r="D1555" s="19" t="s">
        <v>592</v>
      </c>
      <c r="E1555" s="19" t="s">
        <v>625</v>
      </c>
      <c r="F1555" s="20">
        <v>89228</v>
      </c>
      <c r="G1555" s="20">
        <v>89228</v>
      </c>
      <c r="H1555" s="20" t="s">
        <v>41</v>
      </c>
      <c r="I1555" s="20" t="s">
        <v>42</v>
      </c>
      <c r="J1555" s="20">
        <v>20252796623</v>
      </c>
      <c r="K1555" s="19" t="s">
        <v>626</v>
      </c>
      <c r="L1555" s="19" t="s">
        <v>627</v>
      </c>
      <c r="M1555" s="1" t="s">
        <v>44</v>
      </c>
      <c r="N1555" s="2">
        <v>361536</v>
      </c>
      <c r="O1555" s="1" t="s">
        <v>125</v>
      </c>
      <c r="P1555" s="3">
        <v>28.931240000000003</v>
      </c>
      <c r="Q1555" s="22">
        <f t="shared" si="168"/>
        <v>0.32688678397469317</v>
      </c>
      <c r="R1555" s="23">
        <f t="shared" si="171"/>
        <v>19.474</v>
      </c>
      <c r="S1555" s="4">
        <v>0.12</v>
      </c>
      <c r="T1555" s="3">
        <v>22.129545454545454</v>
      </c>
      <c r="U1555" s="25">
        <f t="shared" si="172"/>
        <v>9.4572400000000023</v>
      </c>
      <c r="V1555" s="26" t="str">
        <f t="shared" si="173"/>
        <v>8922820252796623361536</v>
      </c>
      <c r="W1555" s="27">
        <v>44166</v>
      </c>
      <c r="X1555" s="28"/>
      <c r="Y1555" s="29"/>
      <c r="Z1555" s="30">
        <f t="shared" si="174"/>
        <v>0</v>
      </c>
      <c r="AA1555" s="31"/>
      <c r="AB1555" s="32">
        <f t="shared" si="169"/>
        <v>0</v>
      </c>
      <c r="AC1555" s="31"/>
      <c r="AD1555" s="33">
        <f t="shared" si="170"/>
        <v>0</v>
      </c>
    </row>
    <row r="1556" spans="1:30" s="46" customFormat="1" hidden="1" x14ac:dyDescent="0.2">
      <c r="A1556" s="9">
        <v>2021</v>
      </c>
      <c r="B1556" s="1" t="s">
        <v>3</v>
      </c>
      <c r="C1556" s="19" t="s">
        <v>38</v>
      </c>
      <c r="D1556" s="19" t="s">
        <v>592</v>
      </c>
      <c r="E1556" s="19" t="s">
        <v>625</v>
      </c>
      <c r="F1556" s="20">
        <v>89228</v>
      </c>
      <c r="G1556" s="20">
        <v>89228</v>
      </c>
      <c r="H1556" s="20" t="s">
        <v>41</v>
      </c>
      <c r="I1556" s="20" t="s">
        <v>42</v>
      </c>
      <c r="J1556" s="20">
        <v>20252796623</v>
      </c>
      <c r="K1556" s="19" t="s">
        <v>626</v>
      </c>
      <c r="L1556" s="19" t="s">
        <v>627</v>
      </c>
      <c r="M1556" s="1" t="s">
        <v>35</v>
      </c>
      <c r="N1556" s="2">
        <v>361540</v>
      </c>
      <c r="O1556" s="1" t="s">
        <v>73</v>
      </c>
      <c r="P1556" s="3">
        <v>51.192744407999996</v>
      </c>
      <c r="Q1556" s="22">
        <f t="shared" si="168"/>
        <v>0.36543351258731382</v>
      </c>
      <c r="R1556" s="23">
        <f t="shared" si="171"/>
        <v>32.485199999999992</v>
      </c>
      <c r="S1556" s="4">
        <v>0.12</v>
      </c>
      <c r="T1556" s="3">
        <v>36.914999999999992</v>
      </c>
      <c r="U1556" s="25">
        <f t="shared" si="172"/>
        <v>18.707544408000004</v>
      </c>
      <c r="V1556" s="26" t="str">
        <f t="shared" si="173"/>
        <v>8922820252796623361540</v>
      </c>
      <c r="W1556" s="27">
        <v>44166</v>
      </c>
      <c r="X1556" s="28"/>
      <c r="Y1556" s="29"/>
      <c r="Z1556" s="30">
        <f t="shared" si="174"/>
        <v>0</v>
      </c>
      <c r="AA1556" s="31"/>
      <c r="AB1556" s="32">
        <f t="shared" si="169"/>
        <v>0</v>
      </c>
      <c r="AC1556" s="31"/>
      <c r="AD1556" s="33">
        <f t="shared" si="170"/>
        <v>0</v>
      </c>
    </row>
    <row r="1557" spans="1:30" s="46" customFormat="1" hidden="1" x14ac:dyDescent="0.2">
      <c r="A1557" s="9">
        <v>2021</v>
      </c>
      <c r="B1557" s="1" t="s">
        <v>3</v>
      </c>
      <c r="C1557" s="19" t="s">
        <v>38</v>
      </c>
      <c r="D1557" s="19" t="s">
        <v>592</v>
      </c>
      <c r="E1557" s="19" t="s">
        <v>625</v>
      </c>
      <c r="F1557" s="20">
        <v>89228</v>
      </c>
      <c r="G1557" s="20">
        <v>89228</v>
      </c>
      <c r="H1557" s="20" t="s">
        <v>41</v>
      </c>
      <c r="I1557" s="20" t="s">
        <v>42</v>
      </c>
      <c r="J1557" s="20">
        <v>20252796623</v>
      </c>
      <c r="K1557" s="19" t="s">
        <v>626</v>
      </c>
      <c r="L1557" s="19" t="s">
        <v>627</v>
      </c>
      <c r="M1557" s="1" t="s">
        <v>35</v>
      </c>
      <c r="N1557" s="2">
        <v>361541</v>
      </c>
      <c r="O1557" s="1" t="s">
        <v>36</v>
      </c>
      <c r="P1557" s="3">
        <v>31.07226</v>
      </c>
      <c r="Q1557" s="22">
        <f t="shared" si="168"/>
        <v>0.26005382292758872</v>
      </c>
      <c r="R1557" s="23">
        <f t="shared" si="171"/>
        <v>22.991800000000001</v>
      </c>
      <c r="S1557" s="4">
        <v>0.1</v>
      </c>
      <c r="T1557" s="3">
        <v>25.546444444444447</v>
      </c>
      <c r="U1557" s="25">
        <f t="shared" si="172"/>
        <v>8.0804599999999986</v>
      </c>
      <c r="V1557" s="26" t="str">
        <f t="shared" si="173"/>
        <v>8922820252796623361541</v>
      </c>
      <c r="W1557" s="27">
        <v>44166</v>
      </c>
      <c r="X1557" s="28"/>
      <c r="Y1557" s="29"/>
      <c r="Z1557" s="30">
        <f t="shared" si="174"/>
        <v>0</v>
      </c>
      <c r="AA1557" s="31"/>
      <c r="AB1557" s="32">
        <f t="shared" si="169"/>
        <v>0</v>
      </c>
      <c r="AC1557" s="31"/>
      <c r="AD1557" s="33">
        <f t="shared" si="170"/>
        <v>0</v>
      </c>
    </row>
    <row r="1558" spans="1:30" s="46" customFormat="1" hidden="1" x14ac:dyDescent="0.2">
      <c r="A1558" s="9">
        <v>2021</v>
      </c>
      <c r="B1558" s="1" t="s">
        <v>3</v>
      </c>
      <c r="C1558" s="19" t="s">
        <v>38</v>
      </c>
      <c r="D1558" s="19" t="s">
        <v>592</v>
      </c>
      <c r="E1558" s="19" t="s">
        <v>625</v>
      </c>
      <c r="F1558" s="20">
        <v>89228</v>
      </c>
      <c r="G1558" s="20">
        <v>89228</v>
      </c>
      <c r="H1558" s="20" t="s">
        <v>41</v>
      </c>
      <c r="I1558" s="20" t="s">
        <v>42</v>
      </c>
      <c r="J1558" s="20">
        <v>20252796623</v>
      </c>
      <c r="K1558" s="19" t="s">
        <v>626</v>
      </c>
      <c r="L1558" s="19" t="s">
        <v>627</v>
      </c>
      <c r="M1558" s="1" t="s">
        <v>35</v>
      </c>
      <c r="N1558" s="2">
        <v>361571</v>
      </c>
      <c r="O1558" s="1" t="s">
        <v>37</v>
      </c>
      <c r="P1558" s="3">
        <v>25.216627835683624</v>
      </c>
      <c r="Q1558" s="22">
        <f t="shared" si="168"/>
        <v>8.822860257846632E-2</v>
      </c>
      <c r="R1558" s="23">
        <f t="shared" si="171"/>
        <v>22.991800000000001</v>
      </c>
      <c r="S1558" s="4">
        <v>0.1</v>
      </c>
      <c r="T1558" s="3">
        <v>25.546444444444447</v>
      </c>
      <c r="U1558" s="25">
        <f t="shared" si="172"/>
        <v>2.2248278356836231</v>
      </c>
      <c r="V1558" s="26" t="str">
        <f t="shared" si="173"/>
        <v>8922820252796623361571</v>
      </c>
      <c r="W1558" s="27">
        <v>44166</v>
      </c>
      <c r="X1558" s="28"/>
      <c r="Y1558" s="29"/>
      <c r="Z1558" s="30">
        <f t="shared" si="174"/>
        <v>0</v>
      </c>
      <c r="AA1558" s="31"/>
      <c r="AB1558" s="32">
        <f t="shared" si="169"/>
        <v>0</v>
      </c>
      <c r="AC1558" s="31"/>
      <c r="AD1558" s="33">
        <f t="shared" si="170"/>
        <v>0</v>
      </c>
    </row>
    <row r="1559" spans="1:30" s="46" customFormat="1" hidden="1" x14ac:dyDescent="0.2">
      <c r="A1559" s="9">
        <v>2021</v>
      </c>
      <c r="B1559" s="1" t="s">
        <v>3</v>
      </c>
      <c r="C1559" s="19" t="s">
        <v>38</v>
      </c>
      <c r="D1559" s="19" t="s">
        <v>592</v>
      </c>
      <c r="E1559" s="19" t="s">
        <v>625</v>
      </c>
      <c r="F1559" s="20">
        <v>89228</v>
      </c>
      <c r="G1559" s="20">
        <v>89228</v>
      </c>
      <c r="H1559" s="20" t="s">
        <v>41</v>
      </c>
      <c r="I1559" s="20" t="s">
        <v>42</v>
      </c>
      <c r="J1559" s="20">
        <v>20252796623</v>
      </c>
      <c r="K1559" s="19" t="s">
        <v>626</v>
      </c>
      <c r="L1559" s="19" t="s">
        <v>627</v>
      </c>
      <c r="M1559" s="1" t="s">
        <v>74</v>
      </c>
      <c r="N1559" s="2">
        <v>371470</v>
      </c>
      <c r="O1559" s="1" t="s">
        <v>76</v>
      </c>
      <c r="P1559" s="3">
        <v>47</v>
      </c>
      <c r="Q1559" s="22">
        <f t="shared" si="168"/>
        <v>0</v>
      </c>
      <c r="R1559" s="23">
        <f t="shared" si="171"/>
        <v>51.814399999999999</v>
      </c>
      <c r="S1559" s="4">
        <v>0.12</v>
      </c>
      <c r="T1559" s="3">
        <v>58.88</v>
      </c>
      <c r="U1559" s="25">
        <f t="shared" si="172"/>
        <v>0</v>
      </c>
      <c r="V1559" s="26" t="str">
        <f t="shared" si="173"/>
        <v>8922820252796623371470</v>
      </c>
      <c r="W1559" s="27">
        <v>44166</v>
      </c>
      <c r="X1559" s="28"/>
      <c r="Y1559" s="29"/>
      <c r="Z1559" s="30">
        <f t="shared" si="174"/>
        <v>0</v>
      </c>
      <c r="AA1559" s="31"/>
      <c r="AB1559" s="32">
        <f t="shared" si="169"/>
        <v>0</v>
      </c>
      <c r="AC1559" s="31"/>
      <c r="AD1559" s="33">
        <f t="shared" si="170"/>
        <v>0</v>
      </c>
    </row>
    <row r="1560" spans="1:30" s="46" customFormat="1" hidden="1" x14ac:dyDescent="0.2">
      <c r="A1560" s="9">
        <v>2021</v>
      </c>
      <c r="B1560" s="1" t="s">
        <v>3</v>
      </c>
      <c r="C1560" s="19" t="s">
        <v>38</v>
      </c>
      <c r="D1560" s="19" t="s">
        <v>592</v>
      </c>
      <c r="E1560" s="19" t="s">
        <v>625</v>
      </c>
      <c r="F1560" s="20">
        <v>89228</v>
      </c>
      <c r="G1560" s="20">
        <v>89228</v>
      </c>
      <c r="H1560" s="20" t="s">
        <v>41</v>
      </c>
      <c r="I1560" s="20" t="s">
        <v>42</v>
      </c>
      <c r="J1560" s="20">
        <v>20381788491</v>
      </c>
      <c r="K1560" s="19" t="s">
        <v>628</v>
      </c>
      <c r="L1560" s="19" t="s">
        <v>155</v>
      </c>
      <c r="M1560" s="1" t="s">
        <v>48</v>
      </c>
      <c r="N1560" s="2">
        <v>360442</v>
      </c>
      <c r="O1560" s="1" t="s">
        <v>80</v>
      </c>
      <c r="P1560" s="3">
        <v>39.148668000000001</v>
      </c>
      <c r="Q1560" s="22">
        <f t="shared" si="168"/>
        <v>0.13885192722265793</v>
      </c>
      <c r="R1560" s="23">
        <f t="shared" si="171"/>
        <v>33.712800000000001</v>
      </c>
      <c r="S1560" s="4">
        <v>0.12</v>
      </c>
      <c r="T1560" s="3">
        <v>38.31</v>
      </c>
      <c r="U1560" s="25">
        <f t="shared" si="172"/>
        <v>5.4358679999999993</v>
      </c>
      <c r="V1560" s="26" t="str">
        <f t="shared" si="173"/>
        <v>8922820381788491360442</v>
      </c>
      <c r="W1560" s="27">
        <v>43831</v>
      </c>
      <c r="X1560" s="28"/>
      <c r="Y1560" s="29"/>
      <c r="Z1560" s="30">
        <f t="shared" si="174"/>
        <v>0</v>
      </c>
      <c r="AA1560" s="31"/>
      <c r="AB1560" s="32">
        <f t="shared" si="169"/>
        <v>0</v>
      </c>
      <c r="AC1560" s="31"/>
      <c r="AD1560" s="33">
        <f t="shared" si="170"/>
        <v>0</v>
      </c>
    </row>
    <row r="1561" spans="1:30" s="46" customFormat="1" hidden="1" x14ac:dyDescent="0.2">
      <c r="A1561" s="9">
        <v>2021</v>
      </c>
      <c r="B1561" s="1" t="s">
        <v>3</v>
      </c>
      <c r="C1561" s="19" t="s">
        <v>38</v>
      </c>
      <c r="D1561" s="19" t="s">
        <v>592</v>
      </c>
      <c r="E1561" s="19" t="s">
        <v>625</v>
      </c>
      <c r="F1561" s="20">
        <v>89228</v>
      </c>
      <c r="G1561" s="20">
        <v>89228</v>
      </c>
      <c r="H1561" s="20" t="s">
        <v>41</v>
      </c>
      <c r="I1561" s="20" t="s">
        <v>42</v>
      </c>
      <c r="J1561" s="20">
        <v>20381788491</v>
      </c>
      <c r="K1561" s="19" t="s">
        <v>628</v>
      </c>
      <c r="L1561" s="19" t="s">
        <v>155</v>
      </c>
      <c r="M1561" s="1" t="s">
        <v>48</v>
      </c>
      <c r="N1561" s="2">
        <v>360970</v>
      </c>
      <c r="O1561" s="1" t="s">
        <v>68</v>
      </c>
      <c r="P1561" s="3">
        <v>36.393084000000002</v>
      </c>
      <c r="Q1561" s="22">
        <f t="shared" si="168"/>
        <v>0.17020864000790181</v>
      </c>
      <c r="R1561" s="23">
        <f t="shared" si="171"/>
        <v>30.198666666666671</v>
      </c>
      <c r="S1561" s="4">
        <v>0.12</v>
      </c>
      <c r="T1561" s="3">
        <v>34.31666666666667</v>
      </c>
      <c r="U1561" s="25">
        <f t="shared" si="172"/>
        <v>6.1944173333333303</v>
      </c>
      <c r="V1561" s="26" t="str">
        <f t="shared" si="173"/>
        <v>8922820381788491360970</v>
      </c>
      <c r="W1561" s="27">
        <v>43831</v>
      </c>
      <c r="X1561" s="28"/>
      <c r="Y1561" s="29"/>
      <c r="Z1561" s="30">
        <f t="shared" si="174"/>
        <v>0</v>
      </c>
      <c r="AA1561" s="31"/>
      <c r="AB1561" s="32">
        <f t="shared" si="169"/>
        <v>0</v>
      </c>
      <c r="AC1561" s="31"/>
      <c r="AD1561" s="33">
        <f t="shared" si="170"/>
        <v>0</v>
      </c>
    </row>
    <row r="1562" spans="1:30" s="46" customFormat="1" hidden="1" x14ac:dyDescent="0.2">
      <c r="A1562" s="9">
        <v>2021</v>
      </c>
      <c r="B1562" s="1" t="s">
        <v>3</v>
      </c>
      <c r="C1562" s="19" t="s">
        <v>38</v>
      </c>
      <c r="D1562" s="19" t="s">
        <v>592</v>
      </c>
      <c r="E1562" s="19" t="s">
        <v>625</v>
      </c>
      <c r="F1562" s="20">
        <v>89228</v>
      </c>
      <c r="G1562" s="20">
        <v>89228</v>
      </c>
      <c r="H1562" s="20" t="s">
        <v>41</v>
      </c>
      <c r="I1562" s="20" t="s">
        <v>42</v>
      </c>
      <c r="J1562" s="20">
        <v>20381788491</v>
      </c>
      <c r="K1562" s="19" t="s">
        <v>628</v>
      </c>
      <c r="L1562" s="19" t="s">
        <v>155</v>
      </c>
      <c r="M1562" s="1" t="s">
        <v>44</v>
      </c>
      <c r="N1562" s="2">
        <v>361532</v>
      </c>
      <c r="O1562" s="1" t="s">
        <v>45</v>
      </c>
      <c r="P1562" s="3">
        <v>24.870425957550601</v>
      </c>
      <c r="Q1562" s="22">
        <f t="shared" si="168"/>
        <v>0.42772963416523213</v>
      </c>
      <c r="R1562" s="23">
        <f t="shared" si="171"/>
        <v>14.232607761193989</v>
      </c>
      <c r="S1562" s="4">
        <v>0.12</v>
      </c>
      <c r="T1562" s="3">
        <v>16.173417910447714</v>
      </c>
      <c r="U1562" s="25">
        <f t="shared" si="172"/>
        <v>10.637818196356612</v>
      </c>
      <c r="V1562" s="26" t="str">
        <f t="shared" si="173"/>
        <v>8922820381788491361532</v>
      </c>
      <c r="W1562" s="27">
        <v>43831</v>
      </c>
      <c r="X1562" s="28"/>
      <c r="Y1562" s="29"/>
      <c r="Z1562" s="30">
        <f t="shared" si="174"/>
        <v>0</v>
      </c>
      <c r="AA1562" s="31"/>
      <c r="AB1562" s="32">
        <f t="shared" si="169"/>
        <v>0</v>
      </c>
      <c r="AC1562" s="31"/>
      <c r="AD1562" s="33">
        <f t="shared" si="170"/>
        <v>0</v>
      </c>
    </row>
    <row r="1563" spans="1:30" s="46" customFormat="1" hidden="1" x14ac:dyDescent="0.2">
      <c r="A1563" s="9">
        <v>2021</v>
      </c>
      <c r="B1563" s="1" t="s">
        <v>3</v>
      </c>
      <c r="C1563" s="19" t="s">
        <v>38</v>
      </c>
      <c r="D1563" s="19" t="s">
        <v>592</v>
      </c>
      <c r="E1563" s="19" t="s">
        <v>625</v>
      </c>
      <c r="F1563" s="20">
        <v>89228</v>
      </c>
      <c r="G1563" s="20">
        <v>89228</v>
      </c>
      <c r="H1563" s="20" t="s">
        <v>41</v>
      </c>
      <c r="I1563" s="20" t="s">
        <v>42</v>
      </c>
      <c r="J1563" s="20">
        <v>20381788491</v>
      </c>
      <c r="K1563" s="19" t="s">
        <v>628</v>
      </c>
      <c r="L1563" s="19" t="s">
        <v>155</v>
      </c>
      <c r="M1563" s="1" t="s">
        <v>35</v>
      </c>
      <c r="N1563" s="2">
        <v>361541</v>
      </c>
      <c r="O1563" s="1" t="s">
        <v>36</v>
      </c>
      <c r="P1563" s="3">
        <v>31.07226</v>
      </c>
      <c r="Q1563" s="22">
        <f t="shared" si="168"/>
        <v>0.2703498232828897</v>
      </c>
      <c r="R1563" s="23">
        <f t="shared" si="171"/>
        <v>22.671879999999998</v>
      </c>
      <c r="S1563" s="4">
        <v>0.12</v>
      </c>
      <c r="T1563" s="3">
        <v>25.763499999999997</v>
      </c>
      <c r="U1563" s="25">
        <f t="shared" si="172"/>
        <v>8.400380000000002</v>
      </c>
      <c r="V1563" s="26" t="str">
        <f t="shared" si="173"/>
        <v>8922820381788491361541</v>
      </c>
      <c r="W1563" s="27">
        <v>43831</v>
      </c>
      <c r="X1563" s="28"/>
      <c r="Y1563" s="29"/>
      <c r="Z1563" s="30">
        <f t="shared" si="174"/>
        <v>0</v>
      </c>
      <c r="AA1563" s="31"/>
      <c r="AB1563" s="32">
        <f t="shared" si="169"/>
        <v>0</v>
      </c>
      <c r="AC1563" s="31"/>
      <c r="AD1563" s="33">
        <f t="shared" si="170"/>
        <v>0</v>
      </c>
    </row>
    <row r="1564" spans="1:30" s="46" customFormat="1" hidden="1" x14ac:dyDescent="0.2">
      <c r="A1564" s="9">
        <v>2021</v>
      </c>
      <c r="B1564" s="1" t="s">
        <v>3</v>
      </c>
      <c r="C1564" s="19" t="s">
        <v>38</v>
      </c>
      <c r="D1564" s="19" t="s">
        <v>592</v>
      </c>
      <c r="E1564" s="19" t="s">
        <v>625</v>
      </c>
      <c r="F1564" s="20">
        <v>89228</v>
      </c>
      <c r="G1564" s="20">
        <v>89228</v>
      </c>
      <c r="H1564" s="20" t="s">
        <v>41</v>
      </c>
      <c r="I1564" s="20" t="s">
        <v>42</v>
      </c>
      <c r="J1564" s="20">
        <v>20381788491</v>
      </c>
      <c r="K1564" s="19" t="s">
        <v>628</v>
      </c>
      <c r="L1564" s="19" t="s">
        <v>155</v>
      </c>
      <c r="M1564" s="1" t="s">
        <v>35</v>
      </c>
      <c r="N1564" s="2">
        <v>361571</v>
      </c>
      <c r="O1564" s="1" t="s">
        <v>37</v>
      </c>
      <c r="P1564" s="3">
        <v>25.216627835683624</v>
      </c>
      <c r="Q1564" s="22">
        <f t="shared" si="168"/>
        <v>0.10091546943809027</v>
      </c>
      <c r="R1564" s="23">
        <f t="shared" si="171"/>
        <v>22.671879999999998</v>
      </c>
      <c r="S1564" s="4">
        <v>0.12</v>
      </c>
      <c r="T1564" s="3">
        <v>25.763499999999997</v>
      </c>
      <c r="U1564" s="25">
        <f t="shared" si="172"/>
        <v>2.5447478356836264</v>
      </c>
      <c r="V1564" s="26" t="str">
        <f t="shared" si="173"/>
        <v>8922820381788491361571</v>
      </c>
      <c r="W1564" s="27">
        <v>43831</v>
      </c>
      <c r="X1564" s="28"/>
      <c r="Y1564" s="29"/>
      <c r="Z1564" s="30">
        <f t="shared" si="174"/>
        <v>0</v>
      </c>
      <c r="AA1564" s="31"/>
      <c r="AB1564" s="32">
        <f t="shared" si="169"/>
        <v>0</v>
      </c>
      <c r="AC1564" s="31"/>
      <c r="AD1564" s="33">
        <f t="shared" si="170"/>
        <v>0</v>
      </c>
    </row>
    <row r="1565" spans="1:30" s="46" customFormat="1" hidden="1" x14ac:dyDescent="0.2">
      <c r="A1565" s="9">
        <v>2021</v>
      </c>
      <c r="B1565" s="1" t="s">
        <v>3</v>
      </c>
      <c r="C1565" s="19" t="s">
        <v>38</v>
      </c>
      <c r="D1565" s="19" t="s">
        <v>592</v>
      </c>
      <c r="E1565" s="19" t="s">
        <v>625</v>
      </c>
      <c r="F1565" s="20">
        <v>89228</v>
      </c>
      <c r="G1565" s="20">
        <v>89228</v>
      </c>
      <c r="H1565" s="20" t="s">
        <v>41</v>
      </c>
      <c r="I1565" s="20" t="s">
        <v>42</v>
      </c>
      <c r="J1565" s="20">
        <v>20492212581</v>
      </c>
      <c r="K1565" s="19" t="s">
        <v>629</v>
      </c>
      <c r="L1565" s="19" t="s">
        <v>155</v>
      </c>
      <c r="M1565" s="1" t="s">
        <v>48</v>
      </c>
      <c r="N1565" s="2">
        <v>360442</v>
      </c>
      <c r="O1565" s="1" t="s">
        <v>80</v>
      </c>
      <c r="P1565" s="3">
        <v>39.148668000000001</v>
      </c>
      <c r="Q1565" s="22">
        <f t="shared" si="168"/>
        <v>0.13885192722265793</v>
      </c>
      <c r="R1565" s="23">
        <f t="shared" si="171"/>
        <v>33.712800000000001</v>
      </c>
      <c r="S1565" s="4">
        <v>0.12</v>
      </c>
      <c r="T1565" s="3">
        <v>38.31</v>
      </c>
      <c r="U1565" s="25">
        <f t="shared" si="172"/>
        <v>5.4358679999999993</v>
      </c>
      <c r="V1565" s="26" t="str">
        <f t="shared" si="173"/>
        <v>8922820492212581360442</v>
      </c>
      <c r="W1565" s="27">
        <v>43831</v>
      </c>
      <c r="X1565" s="28"/>
      <c r="Y1565" s="29"/>
      <c r="Z1565" s="30">
        <f t="shared" si="174"/>
        <v>0</v>
      </c>
      <c r="AA1565" s="31"/>
      <c r="AB1565" s="32">
        <f t="shared" si="169"/>
        <v>0</v>
      </c>
      <c r="AC1565" s="31"/>
      <c r="AD1565" s="33">
        <f t="shared" si="170"/>
        <v>0</v>
      </c>
    </row>
    <row r="1566" spans="1:30" s="46" customFormat="1" hidden="1" x14ac:dyDescent="0.2">
      <c r="A1566" s="9">
        <v>2021</v>
      </c>
      <c r="B1566" s="1" t="s">
        <v>3</v>
      </c>
      <c r="C1566" s="19" t="s">
        <v>38</v>
      </c>
      <c r="D1566" s="19" t="s">
        <v>592</v>
      </c>
      <c r="E1566" s="19" t="s">
        <v>625</v>
      </c>
      <c r="F1566" s="20">
        <v>89228</v>
      </c>
      <c r="G1566" s="20">
        <v>89228</v>
      </c>
      <c r="H1566" s="20" t="s">
        <v>41</v>
      </c>
      <c r="I1566" s="20" t="s">
        <v>42</v>
      </c>
      <c r="J1566" s="20">
        <v>20492212581</v>
      </c>
      <c r="K1566" s="19" t="s">
        <v>629</v>
      </c>
      <c r="L1566" s="19" t="s">
        <v>155</v>
      </c>
      <c r="M1566" s="1" t="s">
        <v>48</v>
      </c>
      <c r="N1566" s="2">
        <v>360970</v>
      </c>
      <c r="O1566" s="1" t="s">
        <v>68</v>
      </c>
      <c r="P1566" s="3">
        <v>36.393084000000002</v>
      </c>
      <c r="Q1566" s="22">
        <f t="shared" si="168"/>
        <v>0.17020864000790181</v>
      </c>
      <c r="R1566" s="23">
        <f t="shared" si="171"/>
        <v>30.198666666666671</v>
      </c>
      <c r="S1566" s="4">
        <v>0.12</v>
      </c>
      <c r="T1566" s="3">
        <v>34.31666666666667</v>
      </c>
      <c r="U1566" s="25">
        <f t="shared" si="172"/>
        <v>6.1944173333333303</v>
      </c>
      <c r="V1566" s="26" t="str">
        <f t="shared" si="173"/>
        <v>8922820492212581360970</v>
      </c>
      <c r="W1566" s="27">
        <v>43831</v>
      </c>
      <c r="X1566" s="28"/>
      <c r="Y1566" s="29"/>
      <c r="Z1566" s="30">
        <f t="shared" si="174"/>
        <v>0</v>
      </c>
      <c r="AA1566" s="31"/>
      <c r="AB1566" s="32">
        <f t="shared" si="169"/>
        <v>0</v>
      </c>
      <c r="AC1566" s="31"/>
      <c r="AD1566" s="33">
        <f t="shared" si="170"/>
        <v>0</v>
      </c>
    </row>
    <row r="1567" spans="1:30" s="46" customFormat="1" hidden="1" x14ac:dyDescent="0.2">
      <c r="A1567" s="9">
        <v>2021</v>
      </c>
      <c r="B1567" s="1" t="s">
        <v>3</v>
      </c>
      <c r="C1567" s="19" t="s">
        <v>38</v>
      </c>
      <c r="D1567" s="19" t="s">
        <v>592</v>
      </c>
      <c r="E1567" s="19" t="s">
        <v>625</v>
      </c>
      <c r="F1567" s="20">
        <v>89228</v>
      </c>
      <c r="G1567" s="20">
        <v>89228</v>
      </c>
      <c r="H1567" s="20" t="s">
        <v>41</v>
      </c>
      <c r="I1567" s="20" t="s">
        <v>42</v>
      </c>
      <c r="J1567" s="20">
        <v>20492212581</v>
      </c>
      <c r="K1567" s="19" t="s">
        <v>629</v>
      </c>
      <c r="L1567" s="19" t="s">
        <v>155</v>
      </c>
      <c r="M1567" s="1" t="s">
        <v>44</v>
      </c>
      <c r="N1567" s="2">
        <v>361532</v>
      </c>
      <c r="O1567" s="1" t="s">
        <v>45</v>
      </c>
      <c r="P1567" s="3">
        <v>24.870425957550601</v>
      </c>
      <c r="Q1567" s="22">
        <f t="shared" si="168"/>
        <v>0.42772963416523213</v>
      </c>
      <c r="R1567" s="23">
        <f t="shared" si="171"/>
        <v>14.232607761193989</v>
      </c>
      <c r="S1567" s="4">
        <v>0.12</v>
      </c>
      <c r="T1567" s="3">
        <v>16.173417910447714</v>
      </c>
      <c r="U1567" s="25">
        <f t="shared" si="172"/>
        <v>10.637818196356612</v>
      </c>
      <c r="V1567" s="26" t="str">
        <f t="shared" si="173"/>
        <v>8922820492212581361532</v>
      </c>
      <c r="W1567" s="27">
        <v>43831</v>
      </c>
      <c r="X1567" s="28"/>
      <c r="Y1567" s="29"/>
      <c r="Z1567" s="30">
        <f t="shared" si="174"/>
        <v>0</v>
      </c>
      <c r="AA1567" s="31"/>
      <c r="AB1567" s="32">
        <f t="shared" si="169"/>
        <v>0</v>
      </c>
      <c r="AC1567" s="31"/>
      <c r="AD1567" s="33">
        <f t="shared" si="170"/>
        <v>0</v>
      </c>
    </row>
    <row r="1568" spans="1:30" s="46" customFormat="1" hidden="1" x14ac:dyDescent="0.2">
      <c r="A1568" s="9">
        <v>2021</v>
      </c>
      <c r="B1568" s="1" t="s">
        <v>3</v>
      </c>
      <c r="C1568" s="19" t="s">
        <v>38</v>
      </c>
      <c r="D1568" s="19" t="s">
        <v>592</v>
      </c>
      <c r="E1568" s="19" t="s">
        <v>625</v>
      </c>
      <c r="F1568" s="20">
        <v>89228</v>
      </c>
      <c r="G1568" s="20">
        <v>89228</v>
      </c>
      <c r="H1568" s="20" t="s">
        <v>41</v>
      </c>
      <c r="I1568" s="20" t="s">
        <v>42</v>
      </c>
      <c r="J1568" s="20">
        <v>20492212581</v>
      </c>
      <c r="K1568" s="19" t="s">
        <v>629</v>
      </c>
      <c r="L1568" s="19" t="s">
        <v>155</v>
      </c>
      <c r="M1568" s="1" t="s">
        <v>35</v>
      </c>
      <c r="N1568" s="2">
        <v>361541</v>
      </c>
      <c r="O1568" s="1" t="s">
        <v>36</v>
      </c>
      <c r="P1568" s="3">
        <v>31.07226</v>
      </c>
      <c r="Q1568" s="22">
        <f t="shared" si="168"/>
        <v>0.2703498232828897</v>
      </c>
      <c r="R1568" s="23">
        <f t="shared" si="171"/>
        <v>22.671879999999998</v>
      </c>
      <c r="S1568" s="4">
        <v>0.12</v>
      </c>
      <c r="T1568" s="3">
        <v>25.763499999999997</v>
      </c>
      <c r="U1568" s="25">
        <f t="shared" si="172"/>
        <v>8.400380000000002</v>
      </c>
      <c r="V1568" s="26" t="str">
        <f t="shared" si="173"/>
        <v>8922820492212581361541</v>
      </c>
      <c r="W1568" s="27">
        <v>43831</v>
      </c>
      <c r="X1568" s="28"/>
      <c r="Y1568" s="29"/>
      <c r="Z1568" s="30">
        <f t="shared" si="174"/>
        <v>0</v>
      </c>
      <c r="AA1568" s="31"/>
      <c r="AB1568" s="32">
        <f t="shared" si="169"/>
        <v>0</v>
      </c>
      <c r="AC1568" s="31"/>
      <c r="AD1568" s="33">
        <f t="shared" si="170"/>
        <v>0</v>
      </c>
    </row>
    <row r="1569" spans="1:30" s="46" customFormat="1" hidden="1" x14ac:dyDescent="0.2">
      <c r="A1569" s="9">
        <v>2021</v>
      </c>
      <c r="B1569" s="1" t="s">
        <v>3</v>
      </c>
      <c r="C1569" s="19" t="s">
        <v>38</v>
      </c>
      <c r="D1569" s="19" t="s">
        <v>592</v>
      </c>
      <c r="E1569" s="19" t="s">
        <v>625</v>
      </c>
      <c r="F1569" s="20">
        <v>89228</v>
      </c>
      <c r="G1569" s="20">
        <v>89228</v>
      </c>
      <c r="H1569" s="20" t="s">
        <v>41</v>
      </c>
      <c r="I1569" s="20" t="s">
        <v>42</v>
      </c>
      <c r="J1569" s="20">
        <v>20492212581</v>
      </c>
      <c r="K1569" s="19" t="s">
        <v>629</v>
      </c>
      <c r="L1569" s="19" t="s">
        <v>155</v>
      </c>
      <c r="M1569" s="1" t="s">
        <v>35</v>
      </c>
      <c r="N1569" s="2">
        <v>361571</v>
      </c>
      <c r="O1569" s="1" t="s">
        <v>37</v>
      </c>
      <c r="P1569" s="3">
        <v>25.216627835683624</v>
      </c>
      <c r="Q1569" s="22">
        <f t="shared" si="168"/>
        <v>0.10091546943809027</v>
      </c>
      <c r="R1569" s="23">
        <f t="shared" si="171"/>
        <v>22.671879999999998</v>
      </c>
      <c r="S1569" s="4">
        <v>0.12</v>
      </c>
      <c r="T1569" s="3">
        <v>25.763499999999997</v>
      </c>
      <c r="U1569" s="25">
        <f t="shared" si="172"/>
        <v>2.5447478356836264</v>
      </c>
      <c r="V1569" s="26" t="str">
        <f t="shared" si="173"/>
        <v>8922820492212581361571</v>
      </c>
      <c r="W1569" s="27">
        <v>43831</v>
      </c>
      <c r="X1569" s="28"/>
      <c r="Y1569" s="29"/>
      <c r="Z1569" s="30">
        <f t="shared" si="174"/>
        <v>0</v>
      </c>
      <c r="AA1569" s="31"/>
      <c r="AB1569" s="32">
        <f t="shared" si="169"/>
        <v>0</v>
      </c>
      <c r="AC1569" s="31"/>
      <c r="AD1569" s="33">
        <f t="shared" si="170"/>
        <v>0</v>
      </c>
    </row>
    <row r="1570" spans="1:30" s="46" customFormat="1" hidden="1" x14ac:dyDescent="0.2">
      <c r="A1570" s="9">
        <v>2021</v>
      </c>
      <c r="B1570" s="1" t="s">
        <v>3</v>
      </c>
      <c r="C1570" s="19" t="s">
        <v>38</v>
      </c>
      <c r="D1570" s="19" t="s">
        <v>592</v>
      </c>
      <c r="E1570" s="19" t="s">
        <v>625</v>
      </c>
      <c r="F1570" s="20">
        <v>89228</v>
      </c>
      <c r="G1570" s="20">
        <v>89228</v>
      </c>
      <c r="H1570" s="20" t="s">
        <v>41</v>
      </c>
      <c r="I1570" s="20" t="s">
        <v>42</v>
      </c>
      <c r="J1570" s="20">
        <v>20502301552</v>
      </c>
      <c r="K1570" s="19" t="s">
        <v>630</v>
      </c>
      <c r="L1570" s="19" t="s">
        <v>155</v>
      </c>
      <c r="M1570" s="1" t="s">
        <v>48</v>
      </c>
      <c r="N1570" s="2">
        <v>360442</v>
      </c>
      <c r="O1570" s="1" t="s">
        <v>80</v>
      </c>
      <c r="P1570" s="3">
        <v>39.148668000000001</v>
      </c>
      <c r="Q1570" s="22">
        <f t="shared" si="168"/>
        <v>0.13885192722265793</v>
      </c>
      <c r="R1570" s="23">
        <f t="shared" si="171"/>
        <v>33.712800000000001</v>
      </c>
      <c r="S1570" s="4">
        <v>0.12</v>
      </c>
      <c r="T1570" s="3">
        <v>38.31</v>
      </c>
      <c r="U1570" s="25">
        <f t="shared" si="172"/>
        <v>5.4358679999999993</v>
      </c>
      <c r="V1570" s="26" t="str">
        <f t="shared" si="173"/>
        <v>8922820502301552360442</v>
      </c>
      <c r="W1570" s="27">
        <v>43831</v>
      </c>
      <c r="X1570" s="28"/>
      <c r="Y1570" s="29"/>
      <c r="Z1570" s="30">
        <f t="shared" si="174"/>
        <v>0</v>
      </c>
      <c r="AA1570" s="31"/>
      <c r="AB1570" s="32">
        <f t="shared" si="169"/>
        <v>0</v>
      </c>
      <c r="AC1570" s="31"/>
      <c r="AD1570" s="33">
        <f t="shared" si="170"/>
        <v>0</v>
      </c>
    </row>
    <row r="1571" spans="1:30" s="46" customFormat="1" hidden="1" x14ac:dyDescent="0.2">
      <c r="A1571" s="9">
        <v>2021</v>
      </c>
      <c r="B1571" s="1" t="s">
        <v>3</v>
      </c>
      <c r="C1571" s="19" t="s">
        <v>38</v>
      </c>
      <c r="D1571" s="19" t="s">
        <v>592</v>
      </c>
      <c r="E1571" s="19" t="s">
        <v>625</v>
      </c>
      <c r="F1571" s="20">
        <v>89228</v>
      </c>
      <c r="G1571" s="20">
        <v>89228</v>
      </c>
      <c r="H1571" s="20" t="s">
        <v>41</v>
      </c>
      <c r="I1571" s="20" t="s">
        <v>42</v>
      </c>
      <c r="J1571" s="20">
        <v>20502301552</v>
      </c>
      <c r="K1571" s="19" t="s">
        <v>630</v>
      </c>
      <c r="L1571" s="19" t="s">
        <v>155</v>
      </c>
      <c r="M1571" s="1" t="s">
        <v>48</v>
      </c>
      <c r="N1571" s="2">
        <v>360970</v>
      </c>
      <c r="O1571" s="1" t="s">
        <v>68</v>
      </c>
      <c r="P1571" s="3">
        <v>36.393084000000002</v>
      </c>
      <c r="Q1571" s="22">
        <f t="shared" si="168"/>
        <v>0.17020864000790181</v>
      </c>
      <c r="R1571" s="23">
        <f t="shared" si="171"/>
        <v>30.198666666666671</v>
      </c>
      <c r="S1571" s="4">
        <v>0.12</v>
      </c>
      <c r="T1571" s="3">
        <v>34.31666666666667</v>
      </c>
      <c r="U1571" s="25">
        <f t="shared" si="172"/>
        <v>6.1944173333333303</v>
      </c>
      <c r="V1571" s="26" t="str">
        <f t="shared" si="173"/>
        <v>8922820502301552360970</v>
      </c>
      <c r="W1571" s="27">
        <v>43831</v>
      </c>
      <c r="X1571" s="28"/>
      <c r="Y1571" s="29"/>
      <c r="Z1571" s="30">
        <f t="shared" si="174"/>
        <v>0</v>
      </c>
      <c r="AA1571" s="31"/>
      <c r="AB1571" s="32">
        <f t="shared" si="169"/>
        <v>0</v>
      </c>
      <c r="AC1571" s="31"/>
      <c r="AD1571" s="33">
        <f t="shared" si="170"/>
        <v>0</v>
      </c>
    </row>
    <row r="1572" spans="1:30" s="46" customFormat="1" hidden="1" x14ac:dyDescent="0.2">
      <c r="A1572" s="9">
        <v>2021</v>
      </c>
      <c r="B1572" s="1" t="s">
        <v>3</v>
      </c>
      <c r="C1572" s="19" t="s">
        <v>38</v>
      </c>
      <c r="D1572" s="19" t="s">
        <v>592</v>
      </c>
      <c r="E1572" s="19" t="s">
        <v>625</v>
      </c>
      <c r="F1572" s="20">
        <v>89228</v>
      </c>
      <c r="G1572" s="20">
        <v>89228</v>
      </c>
      <c r="H1572" s="20" t="s">
        <v>41</v>
      </c>
      <c r="I1572" s="20" t="s">
        <v>42</v>
      </c>
      <c r="J1572" s="20">
        <v>20502301552</v>
      </c>
      <c r="K1572" s="19" t="s">
        <v>630</v>
      </c>
      <c r="L1572" s="19" t="s">
        <v>155</v>
      </c>
      <c r="M1572" s="1" t="s">
        <v>44</v>
      </c>
      <c r="N1572" s="2">
        <v>361532</v>
      </c>
      <c r="O1572" s="1" t="s">
        <v>45</v>
      </c>
      <c r="P1572" s="3">
        <v>24.870425957550601</v>
      </c>
      <c r="Q1572" s="22">
        <f t="shared" si="168"/>
        <v>0.42772963416523213</v>
      </c>
      <c r="R1572" s="23">
        <f t="shared" si="171"/>
        <v>14.232607761193989</v>
      </c>
      <c r="S1572" s="4">
        <v>0.12</v>
      </c>
      <c r="T1572" s="3">
        <v>16.173417910447714</v>
      </c>
      <c r="U1572" s="25">
        <f t="shared" si="172"/>
        <v>10.637818196356612</v>
      </c>
      <c r="V1572" s="26" t="str">
        <f t="shared" si="173"/>
        <v>8922820502301552361532</v>
      </c>
      <c r="W1572" s="27">
        <v>43831</v>
      </c>
      <c r="X1572" s="28"/>
      <c r="Y1572" s="29"/>
      <c r="Z1572" s="30">
        <f t="shared" si="174"/>
        <v>0</v>
      </c>
      <c r="AA1572" s="31"/>
      <c r="AB1572" s="32">
        <f t="shared" si="169"/>
        <v>0</v>
      </c>
      <c r="AC1572" s="31"/>
      <c r="AD1572" s="33">
        <f t="shared" si="170"/>
        <v>0</v>
      </c>
    </row>
    <row r="1573" spans="1:30" s="46" customFormat="1" hidden="1" x14ac:dyDescent="0.2">
      <c r="A1573" s="9">
        <v>2021</v>
      </c>
      <c r="B1573" s="1" t="s">
        <v>3</v>
      </c>
      <c r="C1573" s="19" t="s">
        <v>38</v>
      </c>
      <c r="D1573" s="19" t="s">
        <v>592</v>
      </c>
      <c r="E1573" s="19" t="s">
        <v>625</v>
      </c>
      <c r="F1573" s="20">
        <v>89228</v>
      </c>
      <c r="G1573" s="20">
        <v>89228</v>
      </c>
      <c r="H1573" s="20" t="s">
        <v>41</v>
      </c>
      <c r="I1573" s="20" t="s">
        <v>42</v>
      </c>
      <c r="J1573" s="20">
        <v>20502301552</v>
      </c>
      <c r="K1573" s="19" t="s">
        <v>630</v>
      </c>
      <c r="L1573" s="19" t="s">
        <v>155</v>
      </c>
      <c r="M1573" s="1" t="s">
        <v>35</v>
      </c>
      <c r="N1573" s="2">
        <v>361541</v>
      </c>
      <c r="O1573" s="1" t="s">
        <v>36</v>
      </c>
      <c r="P1573" s="3">
        <v>31.07226</v>
      </c>
      <c r="Q1573" s="22">
        <f t="shared" si="168"/>
        <v>0.2703498232828897</v>
      </c>
      <c r="R1573" s="23">
        <f t="shared" si="171"/>
        <v>22.671879999999998</v>
      </c>
      <c r="S1573" s="4">
        <v>0.12</v>
      </c>
      <c r="T1573" s="3">
        <v>25.763499999999997</v>
      </c>
      <c r="U1573" s="25">
        <f t="shared" si="172"/>
        <v>8.400380000000002</v>
      </c>
      <c r="V1573" s="26" t="str">
        <f t="shared" si="173"/>
        <v>8922820502301552361541</v>
      </c>
      <c r="W1573" s="27">
        <v>43831</v>
      </c>
      <c r="X1573" s="28"/>
      <c r="Y1573" s="29"/>
      <c r="Z1573" s="30">
        <f t="shared" si="174"/>
        <v>0</v>
      </c>
      <c r="AA1573" s="31"/>
      <c r="AB1573" s="32">
        <f t="shared" si="169"/>
        <v>0</v>
      </c>
      <c r="AC1573" s="31"/>
      <c r="AD1573" s="33">
        <f t="shared" si="170"/>
        <v>0</v>
      </c>
    </row>
    <row r="1574" spans="1:30" s="46" customFormat="1" hidden="1" x14ac:dyDescent="0.2">
      <c r="A1574" s="9">
        <v>2021</v>
      </c>
      <c r="B1574" s="1" t="s">
        <v>3</v>
      </c>
      <c r="C1574" s="19" t="s">
        <v>38</v>
      </c>
      <c r="D1574" s="19" t="s">
        <v>592</v>
      </c>
      <c r="E1574" s="19" t="s">
        <v>625</v>
      </c>
      <c r="F1574" s="20">
        <v>89228</v>
      </c>
      <c r="G1574" s="20">
        <v>89228</v>
      </c>
      <c r="H1574" s="20" t="s">
        <v>41</v>
      </c>
      <c r="I1574" s="20" t="s">
        <v>42</v>
      </c>
      <c r="J1574" s="20">
        <v>20502301552</v>
      </c>
      <c r="K1574" s="19" t="s">
        <v>630</v>
      </c>
      <c r="L1574" s="19" t="s">
        <v>155</v>
      </c>
      <c r="M1574" s="1" t="s">
        <v>35</v>
      </c>
      <c r="N1574" s="2">
        <v>361571</v>
      </c>
      <c r="O1574" s="1" t="s">
        <v>37</v>
      </c>
      <c r="P1574" s="3">
        <v>25.216627835683624</v>
      </c>
      <c r="Q1574" s="22">
        <f t="shared" ref="Q1574:Q1637" si="175">IF(1-R1574/P1574&lt;0%,0,1-R1574/P1574)</f>
        <v>0.10091546943809027</v>
      </c>
      <c r="R1574" s="23">
        <f t="shared" si="171"/>
        <v>22.671879999999998</v>
      </c>
      <c r="S1574" s="4">
        <v>0.12</v>
      </c>
      <c r="T1574" s="3">
        <v>25.763499999999997</v>
      </c>
      <c r="U1574" s="25">
        <f t="shared" si="172"/>
        <v>2.5447478356836264</v>
      </c>
      <c r="V1574" s="26" t="str">
        <f t="shared" si="173"/>
        <v>8922820502301552361571</v>
      </c>
      <c r="W1574" s="27">
        <v>43831</v>
      </c>
      <c r="X1574" s="28"/>
      <c r="Y1574" s="29"/>
      <c r="Z1574" s="30">
        <f t="shared" si="174"/>
        <v>0</v>
      </c>
      <c r="AA1574" s="31"/>
      <c r="AB1574" s="32">
        <f t="shared" si="169"/>
        <v>0</v>
      </c>
      <c r="AC1574" s="31"/>
      <c r="AD1574" s="33">
        <f t="shared" si="170"/>
        <v>0</v>
      </c>
    </row>
    <row r="1575" spans="1:30" s="46" customFormat="1" hidden="1" x14ac:dyDescent="0.2">
      <c r="A1575" s="9">
        <v>2021</v>
      </c>
      <c r="B1575" s="1" t="s">
        <v>3</v>
      </c>
      <c r="C1575" s="19" t="s">
        <v>38</v>
      </c>
      <c r="D1575" s="19" t="s">
        <v>592</v>
      </c>
      <c r="E1575" s="19" t="s">
        <v>625</v>
      </c>
      <c r="F1575" s="20">
        <v>89228</v>
      </c>
      <c r="G1575" s="20">
        <v>89228</v>
      </c>
      <c r="H1575" s="20" t="s">
        <v>41</v>
      </c>
      <c r="I1575" s="20" t="s">
        <v>42</v>
      </c>
      <c r="J1575" s="20">
        <v>20510885229</v>
      </c>
      <c r="K1575" s="19" t="s">
        <v>631</v>
      </c>
      <c r="L1575" s="19" t="s">
        <v>155</v>
      </c>
      <c r="M1575" s="1" t="s">
        <v>48</v>
      </c>
      <c r="N1575" s="2">
        <v>360442</v>
      </c>
      <c r="O1575" s="1" t="s">
        <v>80</v>
      </c>
      <c r="P1575" s="3">
        <v>39.148668000000001</v>
      </c>
      <c r="Q1575" s="22">
        <f t="shared" si="175"/>
        <v>0.13885192722265793</v>
      </c>
      <c r="R1575" s="23">
        <f t="shared" si="171"/>
        <v>33.712800000000001</v>
      </c>
      <c r="S1575" s="4">
        <v>0.12</v>
      </c>
      <c r="T1575" s="3">
        <v>38.31</v>
      </c>
      <c r="U1575" s="25">
        <f t="shared" si="172"/>
        <v>5.4358679999999993</v>
      </c>
      <c r="V1575" s="26" t="str">
        <f t="shared" si="173"/>
        <v>8922820510885229360442</v>
      </c>
      <c r="W1575" s="27">
        <v>43831</v>
      </c>
      <c r="X1575" s="28"/>
      <c r="Y1575" s="29"/>
      <c r="Z1575" s="30">
        <f t="shared" si="174"/>
        <v>0</v>
      </c>
      <c r="AA1575" s="31"/>
      <c r="AB1575" s="32">
        <f t="shared" si="169"/>
        <v>0</v>
      </c>
      <c r="AC1575" s="31"/>
      <c r="AD1575" s="33">
        <f t="shared" si="170"/>
        <v>0</v>
      </c>
    </row>
    <row r="1576" spans="1:30" s="46" customFormat="1" hidden="1" x14ac:dyDescent="0.2">
      <c r="A1576" s="9">
        <v>2021</v>
      </c>
      <c r="B1576" s="1" t="s">
        <v>3</v>
      </c>
      <c r="C1576" s="19" t="s">
        <v>38</v>
      </c>
      <c r="D1576" s="19" t="s">
        <v>592</v>
      </c>
      <c r="E1576" s="19" t="s">
        <v>625</v>
      </c>
      <c r="F1576" s="20">
        <v>89228</v>
      </c>
      <c r="G1576" s="20">
        <v>89228</v>
      </c>
      <c r="H1576" s="20" t="s">
        <v>41</v>
      </c>
      <c r="I1576" s="20" t="s">
        <v>42</v>
      </c>
      <c r="J1576" s="20">
        <v>20510885229</v>
      </c>
      <c r="K1576" s="19" t="s">
        <v>631</v>
      </c>
      <c r="L1576" s="19" t="s">
        <v>155</v>
      </c>
      <c r="M1576" s="1" t="s">
        <v>48</v>
      </c>
      <c r="N1576" s="2">
        <v>360970</v>
      </c>
      <c r="O1576" s="1" t="s">
        <v>68</v>
      </c>
      <c r="P1576" s="3">
        <v>36.393084000000002</v>
      </c>
      <c r="Q1576" s="22">
        <f t="shared" si="175"/>
        <v>0.17020864000790181</v>
      </c>
      <c r="R1576" s="23">
        <f t="shared" si="171"/>
        <v>30.198666666666671</v>
      </c>
      <c r="S1576" s="4">
        <v>0.12</v>
      </c>
      <c r="T1576" s="3">
        <v>34.31666666666667</v>
      </c>
      <c r="U1576" s="25">
        <f t="shared" si="172"/>
        <v>6.1944173333333303</v>
      </c>
      <c r="V1576" s="26" t="str">
        <f t="shared" si="173"/>
        <v>8922820510885229360970</v>
      </c>
      <c r="W1576" s="27">
        <v>43831</v>
      </c>
      <c r="X1576" s="28"/>
      <c r="Y1576" s="29"/>
      <c r="Z1576" s="30">
        <f t="shared" si="174"/>
        <v>0</v>
      </c>
      <c r="AA1576" s="31"/>
      <c r="AB1576" s="32">
        <f t="shared" si="169"/>
        <v>0</v>
      </c>
      <c r="AC1576" s="31"/>
      <c r="AD1576" s="33">
        <f t="shared" si="170"/>
        <v>0</v>
      </c>
    </row>
    <row r="1577" spans="1:30" s="46" customFormat="1" hidden="1" x14ac:dyDescent="0.2">
      <c r="A1577" s="9">
        <v>2021</v>
      </c>
      <c r="B1577" s="1" t="s">
        <v>3</v>
      </c>
      <c r="C1577" s="19" t="s">
        <v>38</v>
      </c>
      <c r="D1577" s="19" t="s">
        <v>592</v>
      </c>
      <c r="E1577" s="19" t="s">
        <v>625</v>
      </c>
      <c r="F1577" s="20">
        <v>89228</v>
      </c>
      <c r="G1577" s="20">
        <v>89228</v>
      </c>
      <c r="H1577" s="20" t="s">
        <v>41</v>
      </c>
      <c r="I1577" s="20" t="s">
        <v>42</v>
      </c>
      <c r="J1577" s="20">
        <v>20510885229</v>
      </c>
      <c r="K1577" s="19" t="s">
        <v>631</v>
      </c>
      <c r="L1577" s="19" t="s">
        <v>155</v>
      </c>
      <c r="M1577" s="1" t="s">
        <v>44</v>
      </c>
      <c r="N1577" s="2">
        <v>361532</v>
      </c>
      <c r="O1577" s="1" t="s">
        <v>45</v>
      </c>
      <c r="P1577" s="3">
        <v>24.870425957550601</v>
      </c>
      <c r="Q1577" s="22">
        <f t="shared" si="175"/>
        <v>0.42772963416523213</v>
      </c>
      <c r="R1577" s="23">
        <f t="shared" si="171"/>
        <v>14.232607761193989</v>
      </c>
      <c r="S1577" s="4">
        <v>0.12</v>
      </c>
      <c r="T1577" s="3">
        <v>16.173417910447714</v>
      </c>
      <c r="U1577" s="25">
        <f t="shared" si="172"/>
        <v>10.637818196356612</v>
      </c>
      <c r="V1577" s="26" t="str">
        <f t="shared" si="173"/>
        <v>8922820510885229361532</v>
      </c>
      <c r="W1577" s="27">
        <v>43831</v>
      </c>
      <c r="X1577" s="28"/>
      <c r="Y1577" s="29"/>
      <c r="Z1577" s="30">
        <f t="shared" si="174"/>
        <v>0</v>
      </c>
      <c r="AA1577" s="31"/>
      <c r="AB1577" s="32">
        <f t="shared" si="169"/>
        <v>0</v>
      </c>
      <c r="AC1577" s="31"/>
      <c r="AD1577" s="33">
        <f t="shared" si="170"/>
        <v>0</v>
      </c>
    </row>
    <row r="1578" spans="1:30" s="46" customFormat="1" hidden="1" x14ac:dyDescent="0.2">
      <c r="A1578" s="9">
        <v>2021</v>
      </c>
      <c r="B1578" s="1" t="s">
        <v>3</v>
      </c>
      <c r="C1578" s="19" t="s">
        <v>38</v>
      </c>
      <c r="D1578" s="19" t="s">
        <v>592</v>
      </c>
      <c r="E1578" s="19" t="s">
        <v>625</v>
      </c>
      <c r="F1578" s="20">
        <v>89228</v>
      </c>
      <c r="G1578" s="20">
        <v>89228</v>
      </c>
      <c r="H1578" s="20" t="s">
        <v>41</v>
      </c>
      <c r="I1578" s="20" t="s">
        <v>42</v>
      </c>
      <c r="J1578" s="20">
        <v>20510885229</v>
      </c>
      <c r="K1578" s="19" t="s">
        <v>631</v>
      </c>
      <c r="L1578" s="19" t="s">
        <v>155</v>
      </c>
      <c r="M1578" s="1" t="s">
        <v>35</v>
      </c>
      <c r="N1578" s="2">
        <v>361541</v>
      </c>
      <c r="O1578" s="1" t="s">
        <v>36</v>
      </c>
      <c r="P1578" s="3">
        <v>31.07226</v>
      </c>
      <c r="Q1578" s="22">
        <f t="shared" si="175"/>
        <v>0.2703498232828897</v>
      </c>
      <c r="R1578" s="23">
        <f t="shared" si="171"/>
        <v>22.671879999999998</v>
      </c>
      <c r="S1578" s="4">
        <v>0.12</v>
      </c>
      <c r="T1578" s="3">
        <v>25.763499999999997</v>
      </c>
      <c r="U1578" s="25">
        <f t="shared" si="172"/>
        <v>8.400380000000002</v>
      </c>
      <c r="V1578" s="26" t="str">
        <f t="shared" si="173"/>
        <v>8922820510885229361541</v>
      </c>
      <c r="W1578" s="27">
        <v>43831</v>
      </c>
      <c r="X1578" s="28"/>
      <c r="Y1578" s="29"/>
      <c r="Z1578" s="30">
        <f t="shared" si="174"/>
        <v>0</v>
      </c>
      <c r="AA1578" s="31"/>
      <c r="AB1578" s="32">
        <f t="shared" si="169"/>
        <v>0</v>
      </c>
      <c r="AC1578" s="31"/>
      <c r="AD1578" s="33">
        <f t="shared" si="170"/>
        <v>0</v>
      </c>
    </row>
    <row r="1579" spans="1:30" s="46" customFormat="1" hidden="1" x14ac:dyDescent="0.2">
      <c r="A1579" s="9">
        <v>2021</v>
      </c>
      <c r="B1579" s="1" t="s">
        <v>3</v>
      </c>
      <c r="C1579" s="19" t="s">
        <v>38</v>
      </c>
      <c r="D1579" s="19" t="s">
        <v>592</v>
      </c>
      <c r="E1579" s="19" t="s">
        <v>625</v>
      </c>
      <c r="F1579" s="20">
        <v>89228</v>
      </c>
      <c r="G1579" s="20">
        <v>89228</v>
      </c>
      <c r="H1579" s="20" t="s">
        <v>41</v>
      </c>
      <c r="I1579" s="20" t="s">
        <v>42</v>
      </c>
      <c r="J1579" s="20">
        <v>20510885229</v>
      </c>
      <c r="K1579" s="19" t="s">
        <v>631</v>
      </c>
      <c r="L1579" s="19" t="s">
        <v>155</v>
      </c>
      <c r="M1579" s="1" t="s">
        <v>35</v>
      </c>
      <c r="N1579" s="2">
        <v>361571</v>
      </c>
      <c r="O1579" s="1" t="s">
        <v>37</v>
      </c>
      <c r="P1579" s="3">
        <v>25.216627835683624</v>
      </c>
      <c r="Q1579" s="22">
        <f t="shared" si="175"/>
        <v>0.10091546943809027</v>
      </c>
      <c r="R1579" s="23">
        <f t="shared" si="171"/>
        <v>22.671879999999998</v>
      </c>
      <c r="S1579" s="4">
        <v>0.12</v>
      </c>
      <c r="T1579" s="3">
        <v>25.763499999999997</v>
      </c>
      <c r="U1579" s="25">
        <f t="shared" si="172"/>
        <v>2.5447478356836264</v>
      </c>
      <c r="V1579" s="26" t="str">
        <f t="shared" si="173"/>
        <v>8922820510885229361571</v>
      </c>
      <c r="W1579" s="27">
        <v>43831</v>
      </c>
      <c r="X1579" s="28"/>
      <c r="Y1579" s="29"/>
      <c r="Z1579" s="30">
        <f t="shared" si="174"/>
        <v>0</v>
      </c>
      <c r="AA1579" s="31"/>
      <c r="AB1579" s="32">
        <f t="shared" si="169"/>
        <v>0</v>
      </c>
      <c r="AC1579" s="31"/>
      <c r="AD1579" s="33">
        <f t="shared" si="170"/>
        <v>0</v>
      </c>
    </row>
    <row r="1580" spans="1:30" s="46" customFormat="1" hidden="1" x14ac:dyDescent="0.2">
      <c r="A1580" s="9">
        <v>2021</v>
      </c>
      <c r="B1580" s="1" t="s">
        <v>3</v>
      </c>
      <c r="C1580" s="19" t="s">
        <v>38</v>
      </c>
      <c r="D1580" s="19" t="s">
        <v>592</v>
      </c>
      <c r="E1580" s="19" t="s">
        <v>625</v>
      </c>
      <c r="F1580" s="20">
        <v>89228</v>
      </c>
      <c r="G1580" s="20">
        <v>89228</v>
      </c>
      <c r="H1580" s="20" t="s">
        <v>41</v>
      </c>
      <c r="I1580" s="20" t="s">
        <v>42</v>
      </c>
      <c r="J1580" s="20">
        <v>20511414408</v>
      </c>
      <c r="K1580" s="19" t="s">
        <v>632</v>
      </c>
      <c r="L1580" s="19" t="s">
        <v>155</v>
      </c>
      <c r="M1580" s="1" t="s">
        <v>48</v>
      </c>
      <c r="N1580" s="2">
        <v>360442</v>
      </c>
      <c r="O1580" s="1" t="s">
        <v>80</v>
      </c>
      <c r="P1580" s="3">
        <v>39.148668000000001</v>
      </c>
      <c r="Q1580" s="22">
        <f t="shared" si="175"/>
        <v>0.13885192722265793</v>
      </c>
      <c r="R1580" s="23">
        <f t="shared" si="171"/>
        <v>33.712800000000001</v>
      </c>
      <c r="S1580" s="4">
        <v>0.12</v>
      </c>
      <c r="T1580" s="3">
        <v>38.31</v>
      </c>
      <c r="U1580" s="25">
        <f t="shared" si="172"/>
        <v>5.4358679999999993</v>
      </c>
      <c r="V1580" s="26" t="str">
        <f t="shared" si="173"/>
        <v>8922820511414408360442</v>
      </c>
      <c r="W1580" s="27">
        <v>43831</v>
      </c>
      <c r="X1580" s="28"/>
      <c r="Y1580" s="29"/>
      <c r="Z1580" s="30">
        <f t="shared" si="174"/>
        <v>0</v>
      </c>
      <c r="AA1580" s="31"/>
      <c r="AB1580" s="32">
        <f t="shared" si="169"/>
        <v>0</v>
      </c>
      <c r="AC1580" s="31"/>
      <c r="AD1580" s="33">
        <f t="shared" si="170"/>
        <v>0</v>
      </c>
    </row>
    <row r="1581" spans="1:30" s="46" customFormat="1" hidden="1" x14ac:dyDescent="0.2">
      <c r="A1581" s="9">
        <v>2021</v>
      </c>
      <c r="B1581" s="1" t="s">
        <v>3</v>
      </c>
      <c r="C1581" s="19" t="s">
        <v>38</v>
      </c>
      <c r="D1581" s="19" t="s">
        <v>592</v>
      </c>
      <c r="E1581" s="19" t="s">
        <v>625</v>
      </c>
      <c r="F1581" s="20">
        <v>89228</v>
      </c>
      <c r="G1581" s="20">
        <v>89228</v>
      </c>
      <c r="H1581" s="20" t="s">
        <v>41</v>
      </c>
      <c r="I1581" s="20" t="s">
        <v>42</v>
      </c>
      <c r="J1581" s="20">
        <v>20511414408</v>
      </c>
      <c r="K1581" s="19" t="s">
        <v>632</v>
      </c>
      <c r="L1581" s="19" t="s">
        <v>155</v>
      </c>
      <c r="M1581" s="1" t="s">
        <v>48</v>
      </c>
      <c r="N1581" s="2">
        <v>360970</v>
      </c>
      <c r="O1581" s="1" t="s">
        <v>68</v>
      </c>
      <c r="P1581" s="3">
        <v>36.393084000000002</v>
      </c>
      <c r="Q1581" s="22">
        <f t="shared" si="175"/>
        <v>0.17020864000790181</v>
      </c>
      <c r="R1581" s="23">
        <f t="shared" si="171"/>
        <v>30.198666666666671</v>
      </c>
      <c r="S1581" s="4">
        <v>0.12</v>
      </c>
      <c r="T1581" s="3">
        <v>34.31666666666667</v>
      </c>
      <c r="U1581" s="25">
        <f t="shared" si="172"/>
        <v>6.1944173333333303</v>
      </c>
      <c r="V1581" s="26" t="str">
        <f t="shared" si="173"/>
        <v>8922820511414408360970</v>
      </c>
      <c r="W1581" s="27">
        <v>43831</v>
      </c>
      <c r="X1581" s="28"/>
      <c r="Y1581" s="29"/>
      <c r="Z1581" s="30">
        <f t="shared" si="174"/>
        <v>0</v>
      </c>
      <c r="AA1581" s="31"/>
      <c r="AB1581" s="32">
        <f t="shared" si="169"/>
        <v>0</v>
      </c>
      <c r="AC1581" s="31"/>
      <c r="AD1581" s="33">
        <f t="shared" si="170"/>
        <v>0</v>
      </c>
    </row>
    <row r="1582" spans="1:30" s="46" customFormat="1" hidden="1" x14ac:dyDescent="0.2">
      <c r="A1582" s="9">
        <v>2021</v>
      </c>
      <c r="B1582" s="1" t="s">
        <v>3</v>
      </c>
      <c r="C1582" s="19" t="s">
        <v>38</v>
      </c>
      <c r="D1582" s="19" t="s">
        <v>592</v>
      </c>
      <c r="E1582" s="19" t="s">
        <v>625</v>
      </c>
      <c r="F1582" s="20">
        <v>89228</v>
      </c>
      <c r="G1582" s="20">
        <v>89228</v>
      </c>
      <c r="H1582" s="20" t="s">
        <v>41</v>
      </c>
      <c r="I1582" s="20" t="s">
        <v>42</v>
      </c>
      <c r="J1582" s="20">
        <v>20511414408</v>
      </c>
      <c r="K1582" s="19" t="s">
        <v>632</v>
      </c>
      <c r="L1582" s="19" t="s">
        <v>155</v>
      </c>
      <c r="M1582" s="1" t="s">
        <v>44</v>
      </c>
      <c r="N1582" s="2">
        <v>361532</v>
      </c>
      <c r="O1582" s="1" t="s">
        <v>45</v>
      </c>
      <c r="P1582" s="3">
        <v>24.870425957550601</v>
      </c>
      <c r="Q1582" s="22">
        <f t="shared" si="175"/>
        <v>0.42772963416523213</v>
      </c>
      <c r="R1582" s="23">
        <f t="shared" si="171"/>
        <v>14.232607761193989</v>
      </c>
      <c r="S1582" s="4">
        <v>0.12</v>
      </c>
      <c r="T1582" s="3">
        <v>16.173417910447714</v>
      </c>
      <c r="U1582" s="25">
        <f t="shared" si="172"/>
        <v>10.637818196356612</v>
      </c>
      <c r="V1582" s="26" t="str">
        <f t="shared" si="173"/>
        <v>8922820511414408361532</v>
      </c>
      <c r="W1582" s="27">
        <v>43831</v>
      </c>
      <c r="X1582" s="28"/>
      <c r="Y1582" s="29"/>
      <c r="Z1582" s="30">
        <f t="shared" si="174"/>
        <v>0</v>
      </c>
      <c r="AA1582" s="31"/>
      <c r="AB1582" s="32">
        <f t="shared" si="169"/>
        <v>0</v>
      </c>
      <c r="AC1582" s="31"/>
      <c r="AD1582" s="33">
        <f t="shared" si="170"/>
        <v>0</v>
      </c>
    </row>
    <row r="1583" spans="1:30" s="46" customFormat="1" hidden="1" x14ac:dyDescent="0.2">
      <c r="A1583" s="9">
        <v>2021</v>
      </c>
      <c r="B1583" s="1" t="s">
        <v>3</v>
      </c>
      <c r="C1583" s="19" t="s">
        <v>38</v>
      </c>
      <c r="D1583" s="19" t="s">
        <v>592</v>
      </c>
      <c r="E1583" s="19" t="s">
        <v>625</v>
      </c>
      <c r="F1583" s="20">
        <v>89228</v>
      </c>
      <c r="G1583" s="20">
        <v>89228</v>
      </c>
      <c r="H1583" s="20" t="s">
        <v>41</v>
      </c>
      <c r="I1583" s="20" t="s">
        <v>42</v>
      </c>
      <c r="J1583" s="20">
        <v>20511414408</v>
      </c>
      <c r="K1583" s="19" t="s">
        <v>632</v>
      </c>
      <c r="L1583" s="19" t="s">
        <v>155</v>
      </c>
      <c r="M1583" s="1" t="s">
        <v>35</v>
      </c>
      <c r="N1583" s="2">
        <v>361541</v>
      </c>
      <c r="O1583" s="1" t="s">
        <v>36</v>
      </c>
      <c r="P1583" s="3">
        <v>31.07226</v>
      </c>
      <c r="Q1583" s="22">
        <f t="shared" si="175"/>
        <v>0.2703498232828897</v>
      </c>
      <c r="R1583" s="23">
        <f t="shared" si="171"/>
        <v>22.671879999999998</v>
      </c>
      <c r="S1583" s="4">
        <v>0.12</v>
      </c>
      <c r="T1583" s="3">
        <v>25.763499999999997</v>
      </c>
      <c r="U1583" s="25">
        <f t="shared" si="172"/>
        <v>8.400380000000002</v>
      </c>
      <c r="V1583" s="26" t="str">
        <f t="shared" si="173"/>
        <v>8922820511414408361541</v>
      </c>
      <c r="W1583" s="27">
        <v>43831</v>
      </c>
      <c r="X1583" s="28"/>
      <c r="Y1583" s="29"/>
      <c r="Z1583" s="30">
        <f t="shared" si="174"/>
        <v>0</v>
      </c>
      <c r="AA1583" s="31"/>
      <c r="AB1583" s="32">
        <f t="shared" si="169"/>
        <v>0</v>
      </c>
      <c r="AC1583" s="31"/>
      <c r="AD1583" s="33">
        <f t="shared" si="170"/>
        <v>0</v>
      </c>
    </row>
    <row r="1584" spans="1:30" s="46" customFormat="1" hidden="1" x14ac:dyDescent="0.2">
      <c r="A1584" s="9">
        <v>2021</v>
      </c>
      <c r="B1584" s="1" t="s">
        <v>3</v>
      </c>
      <c r="C1584" s="19" t="s">
        <v>38</v>
      </c>
      <c r="D1584" s="19" t="s">
        <v>592</v>
      </c>
      <c r="E1584" s="19" t="s">
        <v>625</v>
      </c>
      <c r="F1584" s="20">
        <v>89228</v>
      </c>
      <c r="G1584" s="20">
        <v>89228</v>
      </c>
      <c r="H1584" s="20" t="s">
        <v>41</v>
      </c>
      <c r="I1584" s="20" t="s">
        <v>42</v>
      </c>
      <c r="J1584" s="20">
        <v>20511414408</v>
      </c>
      <c r="K1584" s="19" t="s">
        <v>632</v>
      </c>
      <c r="L1584" s="19" t="s">
        <v>155</v>
      </c>
      <c r="M1584" s="1" t="s">
        <v>35</v>
      </c>
      <c r="N1584" s="2">
        <v>361571</v>
      </c>
      <c r="O1584" s="1" t="s">
        <v>37</v>
      </c>
      <c r="P1584" s="3">
        <v>25.216627835683624</v>
      </c>
      <c r="Q1584" s="22">
        <f t="shared" si="175"/>
        <v>0.10091546943809027</v>
      </c>
      <c r="R1584" s="23">
        <f t="shared" si="171"/>
        <v>22.671879999999998</v>
      </c>
      <c r="S1584" s="4">
        <v>0.12</v>
      </c>
      <c r="T1584" s="3">
        <v>25.763499999999997</v>
      </c>
      <c r="U1584" s="25">
        <f t="shared" si="172"/>
        <v>2.5447478356836264</v>
      </c>
      <c r="V1584" s="26" t="str">
        <f t="shared" si="173"/>
        <v>8922820511414408361571</v>
      </c>
      <c r="W1584" s="27">
        <v>43831</v>
      </c>
      <c r="X1584" s="28"/>
      <c r="Y1584" s="29"/>
      <c r="Z1584" s="30">
        <f t="shared" si="174"/>
        <v>0</v>
      </c>
      <c r="AA1584" s="31"/>
      <c r="AB1584" s="32">
        <f t="shared" si="169"/>
        <v>0</v>
      </c>
      <c r="AC1584" s="31"/>
      <c r="AD1584" s="33">
        <f t="shared" si="170"/>
        <v>0</v>
      </c>
    </row>
    <row r="1585" spans="1:30" s="46" customFormat="1" hidden="1" x14ac:dyDescent="0.2">
      <c r="A1585" s="9">
        <v>2021</v>
      </c>
      <c r="B1585" s="1" t="s">
        <v>3</v>
      </c>
      <c r="C1585" s="19" t="s">
        <v>38</v>
      </c>
      <c r="D1585" s="19" t="s">
        <v>592</v>
      </c>
      <c r="E1585" s="19" t="s">
        <v>625</v>
      </c>
      <c r="F1585" s="20">
        <v>89228</v>
      </c>
      <c r="G1585" s="20">
        <v>89228</v>
      </c>
      <c r="H1585" s="20" t="s">
        <v>41</v>
      </c>
      <c r="I1585" s="20" t="s">
        <v>42</v>
      </c>
      <c r="J1585" s="20">
        <v>20537995581</v>
      </c>
      <c r="K1585" s="19" t="s">
        <v>633</v>
      </c>
      <c r="L1585" s="19" t="s">
        <v>155</v>
      </c>
      <c r="M1585" s="1" t="s">
        <v>48</v>
      </c>
      <c r="N1585" s="2">
        <v>360442</v>
      </c>
      <c r="O1585" s="1" t="s">
        <v>80</v>
      </c>
      <c r="P1585" s="3">
        <v>39.148668000000001</v>
      </c>
      <c r="Q1585" s="22">
        <f t="shared" si="175"/>
        <v>0.13885192722265793</v>
      </c>
      <c r="R1585" s="23">
        <f t="shared" si="171"/>
        <v>33.712800000000001</v>
      </c>
      <c r="S1585" s="4">
        <v>0.12</v>
      </c>
      <c r="T1585" s="3">
        <v>38.31</v>
      </c>
      <c r="U1585" s="25">
        <f t="shared" si="172"/>
        <v>5.4358679999999993</v>
      </c>
      <c r="V1585" s="26" t="str">
        <f t="shared" si="173"/>
        <v>8922820537995581360442</v>
      </c>
      <c r="W1585" s="27">
        <v>43831</v>
      </c>
      <c r="X1585" s="28"/>
      <c r="Y1585" s="29"/>
      <c r="Z1585" s="30">
        <f t="shared" si="174"/>
        <v>0</v>
      </c>
      <c r="AA1585" s="31"/>
      <c r="AB1585" s="32">
        <f t="shared" si="169"/>
        <v>0</v>
      </c>
      <c r="AC1585" s="31"/>
      <c r="AD1585" s="33">
        <f t="shared" si="170"/>
        <v>0</v>
      </c>
    </row>
    <row r="1586" spans="1:30" s="46" customFormat="1" hidden="1" x14ac:dyDescent="0.2">
      <c r="A1586" s="9">
        <v>2021</v>
      </c>
      <c r="B1586" s="1" t="s">
        <v>3</v>
      </c>
      <c r="C1586" s="19" t="s">
        <v>38</v>
      </c>
      <c r="D1586" s="19" t="s">
        <v>592</v>
      </c>
      <c r="E1586" s="19" t="s">
        <v>625</v>
      </c>
      <c r="F1586" s="20">
        <v>89228</v>
      </c>
      <c r="G1586" s="20">
        <v>89228</v>
      </c>
      <c r="H1586" s="20" t="s">
        <v>41</v>
      </c>
      <c r="I1586" s="20" t="s">
        <v>42</v>
      </c>
      <c r="J1586" s="20">
        <v>20537995581</v>
      </c>
      <c r="K1586" s="19" t="s">
        <v>633</v>
      </c>
      <c r="L1586" s="19" t="s">
        <v>155</v>
      </c>
      <c r="M1586" s="1" t="s">
        <v>48</v>
      </c>
      <c r="N1586" s="2">
        <v>360970</v>
      </c>
      <c r="O1586" s="1" t="s">
        <v>68</v>
      </c>
      <c r="P1586" s="3">
        <v>36.393084000000002</v>
      </c>
      <c r="Q1586" s="22">
        <f t="shared" si="175"/>
        <v>0.17020864000790181</v>
      </c>
      <c r="R1586" s="23">
        <f t="shared" si="171"/>
        <v>30.198666666666671</v>
      </c>
      <c r="S1586" s="4">
        <v>0.12</v>
      </c>
      <c r="T1586" s="3">
        <v>34.31666666666667</v>
      </c>
      <c r="U1586" s="25">
        <f t="shared" si="172"/>
        <v>6.1944173333333303</v>
      </c>
      <c r="V1586" s="26" t="str">
        <f t="shared" si="173"/>
        <v>8922820537995581360970</v>
      </c>
      <c r="W1586" s="27">
        <v>43831</v>
      </c>
      <c r="X1586" s="28"/>
      <c r="Y1586" s="29"/>
      <c r="Z1586" s="30">
        <f t="shared" si="174"/>
        <v>0</v>
      </c>
      <c r="AA1586" s="31"/>
      <c r="AB1586" s="32">
        <f t="shared" si="169"/>
        <v>0</v>
      </c>
      <c r="AC1586" s="31"/>
      <c r="AD1586" s="33">
        <f t="shared" si="170"/>
        <v>0</v>
      </c>
    </row>
    <row r="1587" spans="1:30" s="46" customFormat="1" hidden="1" x14ac:dyDescent="0.2">
      <c r="A1587" s="9">
        <v>2021</v>
      </c>
      <c r="B1587" s="1" t="s">
        <v>3</v>
      </c>
      <c r="C1587" s="19" t="s">
        <v>38</v>
      </c>
      <c r="D1587" s="19" t="s">
        <v>592</v>
      </c>
      <c r="E1587" s="19" t="s">
        <v>625</v>
      </c>
      <c r="F1587" s="20">
        <v>89228</v>
      </c>
      <c r="G1587" s="20">
        <v>89228</v>
      </c>
      <c r="H1587" s="20" t="s">
        <v>41</v>
      </c>
      <c r="I1587" s="20" t="s">
        <v>42</v>
      </c>
      <c r="J1587" s="20">
        <v>20537995581</v>
      </c>
      <c r="K1587" s="19" t="s">
        <v>633</v>
      </c>
      <c r="L1587" s="19" t="s">
        <v>155</v>
      </c>
      <c r="M1587" s="1" t="s">
        <v>44</v>
      </c>
      <c r="N1587" s="2">
        <v>361532</v>
      </c>
      <c r="O1587" s="1" t="s">
        <v>45</v>
      </c>
      <c r="P1587" s="3">
        <v>24.870425957550601</v>
      </c>
      <c r="Q1587" s="22">
        <f t="shared" si="175"/>
        <v>0.42772963416523213</v>
      </c>
      <c r="R1587" s="23">
        <f t="shared" si="171"/>
        <v>14.232607761193989</v>
      </c>
      <c r="S1587" s="4">
        <v>0.12</v>
      </c>
      <c r="T1587" s="3">
        <v>16.173417910447714</v>
      </c>
      <c r="U1587" s="25">
        <f t="shared" si="172"/>
        <v>10.637818196356612</v>
      </c>
      <c r="V1587" s="26" t="str">
        <f t="shared" si="173"/>
        <v>8922820537995581361532</v>
      </c>
      <c r="W1587" s="27">
        <v>43831</v>
      </c>
      <c r="X1587" s="28"/>
      <c r="Y1587" s="29"/>
      <c r="Z1587" s="30">
        <f t="shared" si="174"/>
        <v>0</v>
      </c>
      <c r="AA1587" s="31"/>
      <c r="AB1587" s="32">
        <f t="shared" si="169"/>
        <v>0</v>
      </c>
      <c r="AC1587" s="31"/>
      <c r="AD1587" s="33">
        <f t="shared" si="170"/>
        <v>0</v>
      </c>
    </row>
    <row r="1588" spans="1:30" s="46" customFormat="1" hidden="1" x14ac:dyDescent="0.2">
      <c r="A1588" s="9">
        <v>2021</v>
      </c>
      <c r="B1588" s="1" t="s">
        <v>3</v>
      </c>
      <c r="C1588" s="19" t="s">
        <v>38</v>
      </c>
      <c r="D1588" s="19" t="s">
        <v>592</v>
      </c>
      <c r="E1588" s="19" t="s">
        <v>625</v>
      </c>
      <c r="F1588" s="20">
        <v>89228</v>
      </c>
      <c r="G1588" s="20">
        <v>89228</v>
      </c>
      <c r="H1588" s="20" t="s">
        <v>41</v>
      </c>
      <c r="I1588" s="20" t="s">
        <v>42</v>
      </c>
      <c r="J1588" s="20">
        <v>20537995581</v>
      </c>
      <c r="K1588" s="19" t="s">
        <v>633</v>
      </c>
      <c r="L1588" s="19" t="s">
        <v>155</v>
      </c>
      <c r="M1588" s="1" t="s">
        <v>35</v>
      </c>
      <c r="N1588" s="2">
        <v>361541</v>
      </c>
      <c r="O1588" s="1" t="s">
        <v>36</v>
      </c>
      <c r="P1588" s="3">
        <v>31.07226</v>
      </c>
      <c r="Q1588" s="22">
        <f t="shared" si="175"/>
        <v>0.2703498232828897</v>
      </c>
      <c r="R1588" s="23">
        <f t="shared" si="171"/>
        <v>22.671879999999998</v>
      </c>
      <c r="S1588" s="4">
        <v>0.12</v>
      </c>
      <c r="T1588" s="3">
        <v>25.763499999999997</v>
      </c>
      <c r="U1588" s="25">
        <f t="shared" si="172"/>
        <v>8.400380000000002</v>
      </c>
      <c r="V1588" s="26" t="str">
        <f t="shared" si="173"/>
        <v>8922820537995581361541</v>
      </c>
      <c r="W1588" s="27">
        <v>43831</v>
      </c>
      <c r="X1588" s="28"/>
      <c r="Y1588" s="29"/>
      <c r="Z1588" s="30">
        <f t="shared" si="174"/>
        <v>0</v>
      </c>
      <c r="AA1588" s="31"/>
      <c r="AB1588" s="32">
        <f t="shared" si="169"/>
        <v>0</v>
      </c>
      <c r="AC1588" s="31"/>
      <c r="AD1588" s="33">
        <f t="shared" si="170"/>
        <v>0</v>
      </c>
    </row>
    <row r="1589" spans="1:30" s="46" customFormat="1" hidden="1" x14ac:dyDescent="0.2">
      <c r="A1589" s="9">
        <v>2021</v>
      </c>
      <c r="B1589" s="1" t="s">
        <v>3</v>
      </c>
      <c r="C1589" s="19" t="s">
        <v>38</v>
      </c>
      <c r="D1589" s="19" t="s">
        <v>592</v>
      </c>
      <c r="E1589" s="19" t="s">
        <v>625</v>
      </c>
      <c r="F1589" s="20">
        <v>89228</v>
      </c>
      <c r="G1589" s="20">
        <v>89228</v>
      </c>
      <c r="H1589" s="20" t="s">
        <v>41</v>
      </c>
      <c r="I1589" s="20" t="s">
        <v>42</v>
      </c>
      <c r="J1589" s="20">
        <v>20537995581</v>
      </c>
      <c r="K1589" s="19" t="s">
        <v>633</v>
      </c>
      <c r="L1589" s="19" t="s">
        <v>155</v>
      </c>
      <c r="M1589" s="1" t="s">
        <v>35</v>
      </c>
      <c r="N1589" s="2">
        <v>361571</v>
      </c>
      <c r="O1589" s="1" t="s">
        <v>37</v>
      </c>
      <c r="P1589" s="3">
        <v>25.216627835683624</v>
      </c>
      <c r="Q1589" s="22">
        <f t="shared" si="175"/>
        <v>0.10091546943809027</v>
      </c>
      <c r="R1589" s="23">
        <f t="shared" si="171"/>
        <v>22.671879999999998</v>
      </c>
      <c r="S1589" s="4">
        <v>0.12</v>
      </c>
      <c r="T1589" s="3">
        <v>25.763499999999997</v>
      </c>
      <c r="U1589" s="25">
        <f t="shared" si="172"/>
        <v>2.5447478356836264</v>
      </c>
      <c r="V1589" s="26" t="str">
        <f t="shared" si="173"/>
        <v>8922820537995581361571</v>
      </c>
      <c r="W1589" s="27">
        <v>43831</v>
      </c>
      <c r="X1589" s="28"/>
      <c r="Y1589" s="29"/>
      <c r="Z1589" s="30">
        <f t="shared" si="174"/>
        <v>0</v>
      </c>
      <c r="AA1589" s="31"/>
      <c r="AB1589" s="32">
        <f t="shared" si="169"/>
        <v>0</v>
      </c>
      <c r="AC1589" s="31"/>
      <c r="AD1589" s="33">
        <f t="shared" si="170"/>
        <v>0</v>
      </c>
    </row>
    <row r="1590" spans="1:30" s="46" customFormat="1" hidden="1" x14ac:dyDescent="0.2">
      <c r="A1590" s="9">
        <v>2021</v>
      </c>
      <c r="B1590" s="1" t="s">
        <v>3</v>
      </c>
      <c r="C1590" s="19" t="s">
        <v>38</v>
      </c>
      <c r="D1590" s="19" t="s">
        <v>592</v>
      </c>
      <c r="E1590" s="19" t="s">
        <v>625</v>
      </c>
      <c r="F1590" s="20">
        <v>89228</v>
      </c>
      <c r="G1590" s="20">
        <v>89228</v>
      </c>
      <c r="H1590" s="20" t="s">
        <v>41</v>
      </c>
      <c r="I1590" s="20" t="s">
        <v>42</v>
      </c>
      <c r="J1590" s="20">
        <v>20549253360</v>
      </c>
      <c r="K1590" s="19" t="s">
        <v>634</v>
      </c>
      <c r="L1590" s="19" t="s">
        <v>627</v>
      </c>
      <c r="M1590" s="1" t="s">
        <v>48</v>
      </c>
      <c r="N1590" s="2">
        <v>360854</v>
      </c>
      <c r="O1590" s="1" t="s">
        <v>98</v>
      </c>
      <c r="P1590" s="3">
        <v>84.874140000000011</v>
      </c>
      <c r="Q1590" s="22">
        <f t="shared" si="175"/>
        <v>0.37499808540033519</v>
      </c>
      <c r="R1590" s="23">
        <f t="shared" si="171"/>
        <v>53.046500000000002</v>
      </c>
      <c r="S1590" s="4">
        <v>0.1</v>
      </c>
      <c r="T1590" s="3">
        <v>58.940555555555555</v>
      </c>
      <c r="U1590" s="25">
        <f t="shared" si="172"/>
        <v>31.827640000000009</v>
      </c>
      <c r="V1590" s="26" t="str">
        <f t="shared" si="173"/>
        <v>8922820549253360360854</v>
      </c>
      <c r="W1590" s="27">
        <v>44166</v>
      </c>
      <c r="X1590" s="28"/>
      <c r="Y1590" s="29"/>
      <c r="Z1590" s="30">
        <f t="shared" si="174"/>
        <v>0</v>
      </c>
      <c r="AA1590" s="31"/>
      <c r="AB1590" s="32">
        <f t="shared" si="169"/>
        <v>0</v>
      </c>
      <c r="AC1590" s="31"/>
      <c r="AD1590" s="33">
        <f t="shared" si="170"/>
        <v>0</v>
      </c>
    </row>
    <row r="1591" spans="1:30" s="46" customFormat="1" hidden="1" x14ac:dyDescent="0.2">
      <c r="A1591" s="9">
        <v>2021</v>
      </c>
      <c r="B1591" s="1" t="s">
        <v>3</v>
      </c>
      <c r="C1591" s="19" t="s">
        <v>38</v>
      </c>
      <c r="D1591" s="19" t="s">
        <v>592</v>
      </c>
      <c r="E1591" s="19" t="s">
        <v>625</v>
      </c>
      <c r="F1591" s="20">
        <v>89228</v>
      </c>
      <c r="G1591" s="20">
        <v>89228</v>
      </c>
      <c r="H1591" s="20" t="s">
        <v>41</v>
      </c>
      <c r="I1591" s="20" t="s">
        <v>42</v>
      </c>
      <c r="J1591" s="20">
        <v>20549253360</v>
      </c>
      <c r="K1591" s="19" t="s">
        <v>634</v>
      </c>
      <c r="L1591" s="19" t="s">
        <v>627</v>
      </c>
      <c r="M1591" s="1" t="s">
        <v>48</v>
      </c>
      <c r="N1591" s="2">
        <v>360976</v>
      </c>
      <c r="O1591" s="1" t="s">
        <v>49</v>
      </c>
      <c r="P1591" s="3">
        <v>36.393084000000002</v>
      </c>
      <c r="Q1591" s="22">
        <f t="shared" si="175"/>
        <v>0.2116139429128896</v>
      </c>
      <c r="R1591" s="23">
        <f t="shared" si="171"/>
        <v>28.691800000000004</v>
      </c>
      <c r="S1591" s="4">
        <v>0.12</v>
      </c>
      <c r="T1591" s="3">
        <v>32.604318181818186</v>
      </c>
      <c r="U1591" s="25">
        <f t="shared" si="172"/>
        <v>7.7012839999999976</v>
      </c>
      <c r="V1591" s="26" t="str">
        <f t="shared" si="173"/>
        <v>8922820549253360360976</v>
      </c>
      <c r="W1591" s="27">
        <v>44166</v>
      </c>
      <c r="X1591" s="28"/>
      <c r="Y1591" s="29"/>
      <c r="Z1591" s="30">
        <f t="shared" si="174"/>
        <v>0</v>
      </c>
      <c r="AA1591" s="31"/>
      <c r="AB1591" s="32">
        <f t="shared" si="169"/>
        <v>0</v>
      </c>
      <c r="AC1591" s="31"/>
      <c r="AD1591" s="33">
        <f t="shared" si="170"/>
        <v>0</v>
      </c>
    </row>
    <row r="1592" spans="1:30" s="46" customFormat="1" hidden="1" x14ac:dyDescent="0.2">
      <c r="A1592" s="9">
        <v>2021</v>
      </c>
      <c r="B1592" s="1" t="s">
        <v>3</v>
      </c>
      <c r="C1592" s="19" t="s">
        <v>38</v>
      </c>
      <c r="D1592" s="19" t="s">
        <v>592</v>
      </c>
      <c r="E1592" s="19" t="s">
        <v>625</v>
      </c>
      <c r="F1592" s="20">
        <v>89228</v>
      </c>
      <c r="G1592" s="20">
        <v>89228</v>
      </c>
      <c r="H1592" s="20" t="s">
        <v>41</v>
      </c>
      <c r="I1592" s="20" t="s">
        <v>42</v>
      </c>
      <c r="J1592" s="20">
        <v>20549253360</v>
      </c>
      <c r="K1592" s="19" t="s">
        <v>634</v>
      </c>
      <c r="L1592" s="19" t="s">
        <v>627</v>
      </c>
      <c r="M1592" s="1" t="s">
        <v>44</v>
      </c>
      <c r="N1592" s="2">
        <v>361179</v>
      </c>
      <c r="O1592" s="1" t="s">
        <v>58</v>
      </c>
      <c r="P1592" s="3">
        <v>100.729512</v>
      </c>
      <c r="Q1592" s="22">
        <f t="shared" si="175"/>
        <v>0.42304892730940657</v>
      </c>
      <c r="R1592" s="23">
        <f t="shared" si="171"/>
        <v>58.116000000000007</v>
      </c>
      <c r="S1592" s="4">
        <v>0.1</v>
      </c>
      <c r="T1592" s="3">
        <v>64.573333333333338</v>
      </c>
      <c r="U1592" s="25">
        <f t="shared" si="172"/>
        <v>42.613511999999993</v>
      </c>
      <c r="V1592" s="26" t="str">
        <f t="shared" si="173"/>
        <v>8922820549253360361179</v>
      </c>
      <c r="W1592" s="27">
        <v>44166</v>
      </c>
      <c r="X1592" s="28"/>
      <c r="Y1592" s="29"/>
      <c r="Z1592" s="30">
        <f t="shared" si="174"/>
        <v>0</v>
      </c>
      <c r="AA1592" s="31"/>
      <c r="AB1592" s="32">
        <f t="shared" si="169"/>
        <v>0</v>
      </c>
      <c r="AC1592" s="31"/>
      <c r="AD1592" s="33">
        <f t="shared" si="170"/>
        <v>0</v>
      </c>
    </row>
    <row r="1593" spans="1:30" s="46" customFormat="1" hidden="1" x14ac:dyDescent="0.2">
      <c r="A1593" s="9">
        <v>2021</v>
      </c>
      <c r="B1593" s="1" t="s">
        <v>3</v>
      </c>
      <c r="C1593" s="19" t="s">
        <v>38</v>
      </c>
      <c r="D1593" s="19" t="s">
        <v>592</v>
      </c>
      <c r="E1593" s="19" t="s">
        <v>625</v>
      </c>
      <c r="F1593" s="20">
        <v>89228</v>
      </c>
      <c r="G1593" s="20">
        <v>89228</v>
      </c>
      <c r="H1593" s="20" t="s">
        <v>41</v>
      </c>
      <c r="I1593" s="20" t="s">
        <v>42</v>
      </c>
      <c r="J1593" s="20">
        <v>20549253360</v>
      </c>
      <c r="K1593" s="19" t="s">
        <v>634</v>
      </c>
      <c r="L1593" s="19" t="s">
        <v>627</v>
      </c>
      <c r="M1593" s="1" t="s">
        <v>35</v>
      </c>
      <c r="N1593" s="2">
        <v>361377</v>
      </c>
      <c r="O1593" s="1" t="s">
        <v>83</v>
      </c>
      <c r="P1593" s="3">
        <v>53.654772600000001</v>
      </c>
      <c r="Q1593" s="22">
        <f t="shared" si="175"/>
        <v>0.37501365908314366</v>
      </c>
      <c r="R1593" s="23">
        <f t="shared" si="171"/>
        <v>33.533500000000004</v>
      </c>
      <c r="S1593" s="4">
        <v>0.1</v>
      </c>
      <c r="T1593" s="3">
        <v>37.259444444444448</v>
      </c>
      <c r="U1593" s="25">
        <f t="shared" si="172"/>
        <v>20.121272599999998</v>
      </c>
      <c r="V1593" s="26" t="str">
        <f t="shared" si="173"/>
        <v>8922820549253360361377</v>
      </c>
      <c r="W1593" s="27">
        <v>44166</v>
      </c>
      <c r="X1593" s="28"/>
      <c r="Y1593" s="29"/>
      <c r="Z1593" s="30">
        <f t="shared" si="174"/>
        <v>0</v>
      </c>
      <c r="AA1593" s="31"/>
      <c r="AB1593" s="32">
        <f t="shared" si="169"/>
        <v>0</v>
      </c>
      <c r="AC1593" s="31"/>
      <c r="AD1593" s="33">
        <f t="shared" si="170"/>
        <v>0</v>
      </c>
    </row>
    <row r="1594" spans="1:30" s="46" customFormat="1" hidden="1" x14ac:dyDescent="0.2">
      <c r="A1594" s="9">
        <v>2021</v>
      </c>
      <c r="B1594" s="1" t="s">
        <v>3</v>
      </c>
      <c r="C1594" s="19" t="s">
        <v>38</v>
      </c>
      <c r="D1594" s="19" t="s">
        <v>592</v>
      </c>
      <c r="E1594" s="19" t="s">
        <v>625</v>
      </c>
      <c r="F1594" s="20">
        <v>89228</v>
      </c>
      <c r="G1594" s="20">
        <v>89228</v>
      </c>
      <c r="H1594" s="20" t="s">
        <v>41</v>
      </c>
      <c r="I1594" s="20" t="s">
        <v>42</v>
      </c>
      <c r="J1594" s="20">
        <v>20549253360</v>
      </c>
      <c r="K1594" s="19" t="s">
        <v>634</v>
      </c>
      <c r="L1594" s="19" t="s">
        <v>627</v>
      </c>
      <c r="M1594" s="1" t="s">
        <v>48</v>
      </c>
      <c r="N1594" s="2">
        <v>361424</v>
      </c>
      <c r="O1594" s="1" t="s">
        <v>84</v>
      </c>
      <c r="P1594" s="3">
        <v>58.115912399999999</v>
      </c>
      <c r="Q1594" s="22">
        <f t="shared" si="175"/>
        <v>0.326931327675413</v>
      </c>
      <c r="R1594" s="23">
        <f t="shared" si="171"/>
        <v>39.116</v>
      </c>
      <c r="S1594" s="4">
        <v>0.1</v>
      </c>
      <c r="T1594" s="3">
        <v>43.462222222222223</v>
      </c>
      <c r="U1594" s="25">
        <f t="shared" si="172"/>
        <v>18.999912399999999</v>
      </c>
      <c r="V1594" s="26" t="str">
        <f t="shared" si="173"/>
        <v>8922820549253360361424</v>
      </c>
      <c r="W1594" s="27">
        <v>44166</v>
      </c>
      <c r="X1594" s="28"/>
      <c r="Y1594" s="29"/>
      <c r="Z1594" s="30">
        <f t="shared" si="174"/>
        <v>0</v>
      </c>
      <c r="AA1594" s="31"/>
      <c r="AB1594" s="32">
        <f t="shared" si="169"/>
        <v>0</v>
      </c>
      <c r="AC1594" s="31"/>
      <c r="AD1594" s="33">
        <f t="shared" si="170"/>
        <v>0</v>
      </c>
    </row>
    <row r="1595" spans="1:30" s="46" customFormat="1" hidden="1" x14ac:dyDescent="0.2">
      <c r="A1595" s="9">
        <v>2021</v>
      </c>
      <c r="B1595" s="1" t="s">
        <v>3</v>
      </c>
      <c r="C1595" s="19" t="s">
        <v>38</v>
      </c>
      <c r="D1595" s="19" t="s">
        <v>592</v>
      </c>
      <c r="E1595" s="19" t="s">
        <v>625</v>
      </c>
      <c r="F1595" s="20">
        <v>89228</v>
      </c>
      <c r="G1595" s="20">
        <v>89228</v>
      </c>
      <c r="H1595" s="20" t="s">
        <v>41</v>
      </c>
      <c r="I1595" s="20" t="s">
        <v>42</v>
      </c>
      <c r="J1595" s="20">
        <v>20549253360</v>
      </c>
      <c r="K1595" s="19" t="s">
        <v>634</v>
      </c>
      <c r="L1595" s="19" t="s">
        <v>627</v>
      </c>
      <c r="M1595" s="1" t="s">
        <v>86</v>
      </c>
      <c r="N1595" s="2">
        <v>361445</v>
      </c>
      <c r="O1595" s="1" t="s">
        <v>87</v>
      </c>
      <c r="P1595" s="3">
        <v>114.53</v>
      </c>
      <c r="Q1595" s="22">
        <f t="shared" si="175"/>
        <v>0.21208417008644032</v>
      </c>
      <c r="R1595" s="23">
        <f t="shared" si="171"/>
        <v>90.24</v>
      </c>
      <c r="S1595" s="4">
        <v>0.12</v>
      </c>
      <c r="T1595" s="3">
        <v>102.54545454545453</v>
      </c>
      <c r="U1595" s="25">
        <f t="shared" si="172"/>
        <v>24.290000000000006</v>
      </c>
      <c r="V1595" s="26" t="str">
        <f t="shared" si="173"/>
        <v>8922820549253360361445</v>
      </c>
      <c r="W1595" s="27">
        <v>44166</v>
      </c>
      <c r="X1595" s="28"/>
      <c r="Y1595" s="29"/>
      <c r="Z1595" s="30">
        <f t="shared" si="174"/>
        <v>0</v>
      </c>
      <c r="AA1595" s="31"/>
      <c r="AB1595" s="32">
        <f t="shared" si="169"/>
        <v>0</v>
      </c>
      <c r="AC1595" s="31"/>
      <c r="AD1595" s="33">
        <f t="shared" si="170"/>
        <v>0</v>
      </c>
    </row>
    <row r="1596" spans="1:30" s="46" customFormat="1" hidden="1" x14ac:dyDescent="0.2">
      <c r="A1596" s="9">
        <v>2021</v>
      </c>
      <c r="B1596" s="1" t="s">
        <v>3</v>
      </c>
      <c r="C1596" s="19" t="s">
        <v>38</v>
      </c>
      <c r="D1596" s="19" t="s">
        <v>592</v>
      </c>
      <c r="E1596" s="19" t="s">
        <v>625</v>
      </c>
      <c r="F1596" s="20">
        <v>89228</v>
      </c>
      <c r="G1596" s="20">
        <v>89228</v>
      </c>
      <c r="H1596" s="20" t="s">
        <v>41</v>
      </c>
      <c r="I1596" s="20" t="s">
        <v>42</v>
      </c>
      <c r="J1596" s="20">
        <v>20549253360</v>
      </c>
      <c r="K1596" s="19" t="s">
        <v>634</v>
      </c>
      <c r="L1596" s="19" t="s">
        <v>627</v>
      </c>
      <c r="M1596" s="1" t="s">
        <v>44</v>
      </c>
      <c r="N1596" s="2">
        <v>361532</v>
      </c>
      <c r="O1596" s="1" t="s">
        <v>45</v>
      </c>
      <c r="P1596" s="3">
        <v>24.870425957550601</v>
      </c>
      <c r="Q1596" s="22">
        <f t="shared" si="175"/>
        <v>0.25001284530323276</v>
      </c>
      <c r="R1596" s="23">
        <f t="shared" si="171"/>
        <v>18.6525</v>
      </c>
      <c r="S1596" s="4">
        <v>0.1</v>
      </c>
      <c r="T1596" s="3">
        <v>20.724999999999998</v>
      </c>
      <c r="U1596" s="25">
        <f t="shared" si="172"/>
        <v>6.2179259575506016</v>
      </c>
      <c r="V1596" s="26" t="str">
        <f t="shared" si="173"/>
        <v>8922820549253360361532</v>
      </c>
      <c r="W1596" s="27">
        <v>44166</v>
      </c>
      <c r="X1596" s="28"/>
      <c r="Y1596" s="29"/>
      <c r="Z1596" s="30">
        <f t="shared" si="174"/>
        <v>0</v>
      </c>
      <c r="AA1596" s="31"/>
      <c r="AB1596" s="32">
        <f t="shared" si="169"/>
        <v>0</v>
      </c>
      <c r="AC1596" s="31"/>
      <c r="AD1596" s="33">
        <f t="shared" si="170"/>
        <v>0</v>
      </c>
    </row>
    <row r="1597" spans="1:30" s="46" customFormat="1" hidden="1" x14ac:dyDescent="0.2">
      <c r="A1597" s="9">
        <v>2021</v>
      </c>
      <c r="B1597" s="1" t="s">
        <v>3</v>
      </c>
      <c r="C1597" s="19" t="s">
        <v>38</v>
      </c>
      <c r="D1597" s="19" t="s">
        <v>592</v>
      </c>
      <c r="E1597" s="19" t="s">
        <v>625</v>
      </c>
      <c r="F1597" s="20">
        <v>89228</v>
      </c>
      <c r="G1597" s="20">
        <v>89228</v>
      </c>
      <c r="H1597" s="20" t="s">
        <v>41</v>
      </c>
      <c r="I1597" s="20" t="s">
        <v>42</v>
      </c>
      <c r="J1597" s="20">
        <v>20549253360</v>
      </c>
      <c r="K1597" s="19" t="s">
        <v>634</v>
      </c>
      <c r="L1597" s="19" t="s">
        <v>627</v>
      </c>
      <c r="M1597" s="1" t="s">
        <v>44</v>
      </c>
      <c r="N1597" s="2">
        <v>361536</v>
      </c>
      <c r="O1597" s="1" t="s">
        <v>125</v>
      </c>
      <c r="P1597" s="3">
        <v>28.931240000000003</v>
      </c>
      <c r="Q1597" s="22">
        <f t="shared" si="175"/>
        <v>0.32688678397469317</v>
      </c>
      <c r="R1597" s="23">
        <f t="shared" si="171"/>
        <v>19.474</v>
      </c>
      <c r="S1597" s="4">
        <v>0.12</v>
      </c>
      <c r="T1597" s="3">
        <v>22.129545454545454</v>
      </c>
      <c r="U1597" s="25">
        <f t="shared" si="172"/>
        <v>9.4572400000000023</v>
      </c>
      <c r="V1597" s="26" t="str">
        <f t="shared" si="173"/>
        <v>8922820549253360361536</v>
      </c>
      <c r="W1597" s="27">
        <v>44166</v>
      </c>
      <c r="X1597" s="28"/>
      <c r="Y1597" s="29"/>
      <c r="Z1597" s="30">
        <f t="shared" si="174"/>
        <v>0</v>
      </c>
      <c r="AA1597" s="31"/>
      <c r="AB1597" s="32">
        <f t="shared" si="169"/>
        <v>0</v>
      </c>
      <c r="AC1597" s="31"/>
      <c r="AD1597" s="33">
        <f t="shared" si="170"/>
        <v>0</v>
      </c>
    </row>
    <row r="1598" spans="1:30" s="46" customFormat="1" hidden="1" x14ac:dyDescent="0.2">
      <c r="A1598" s="9">
        <v>2021</v>
      </c>
      <c r="B1598" s="1" t="s">
        <v>3</v>
      </c>
      <c r="C1598" s="19" t="s">
        <v>38</v>
      </c>
      <c r="D1598" s="19" t="s">
        <v>592</v>
      </c>
      <c r="E1598" s="19" t="s">
        <v>625</v>
      </c>
      <c r="F1598" s="20">
        <v>89228</v>
      </c>
      <c r="G1598" s="20">
        <v>89228</v>
      </c>
      <c r="H1598" s="20" t="s">
        <v>41</v>
      </c>
      <c r="I1598" s="20" t="s">
        <v>42</v>
      </c>
      <c r="J1598" s="20">
        <v>20549253360</v>
      </c>
      <c r="K1598" s="19" t="s">
        <v>634</v>
      </c>
      <c r="L1598" s="19" t="s">
        <v>627</v>
      </c>
      <c r="M1598" s="1" t="s">
        <v>35</v>
      </c>
      <c r="N1598" s="2">
        <v>361540</v>
      </c>
      <c r="O1598" s="1" t="s">
        <v>73</v>
      </c>
      <c r="P1598" s="3">
        <v>51.192744407999996</v>
      </c>
      <c r="Q1598" s="22">
        <f t="shared" si="175"/>
        <v>0.36543351258731382</v>
      </c>
      <c r="R1598" s="23">
        <f t="shared" si="171"/>
        <v>32.485199999999992</v>
      </c>
      <c r="S1598" s="4">
        <v>0.12</v>
      </c>
      <c r="T1598" s="3">
        <v>36.914999999999992</v>
      </c>
      <c r="U1598" s="25">
        <f t="shared" si="172"/>
        <v>18.707544408000004</v>
      </c>
      <c r="V1598" s="26" t="str">
        <f t="shared" si="173"/>
        <v>8922820549253360361540</v>
      </c>
      <c r="W1598" s="27">
        <v>44166</v>
      </c>
      <c r="X1598" s="28"/>
      <c r="Y1598" s="29"/>
      <c r="Z1598" s="30">
        <f t="shared" si="174"/>
        <v>0</v>
      </c>
      <c r="AA1598" s="31"/>
      <c r="AB1598" s="32">
        <f t="shared" si="169"/>
        <v>0</v>
      </c>
      <c r="AC1598" s="31"/>
      <c r="AD1598" s="33">
        <f t="shared" si="170"/>
        <v>0</v>
      </c>
    </row>
    <row r="1599" spans="1:30" s="46" customFormat="1" hidden="1" x14ac:dyDescent="0.2">
      <c r="A1599" s="9">
        <v>2021</v>
      </c>
      <c r="B1599" s="1" t="s">
        <v>3</v>
      </c>
      <c r="C1599" s="19" t="s">
        <v>38</v>
      </c>
      <c r="D1599" s="19" t="s">
        <v>592</v>
      </c>
      <c r="E1599" s="19" t="s">
        <v>625</v>
      </c>
      <c r="F1599" s="20">
        <v>89228</v>
      </c>
      <c r="G1599" s="20">
        <v>89228</v>
      </c>
      <c r="H1599" s="20" t="s">
        <v>41</v>
      </c>
      <c r="I1599" s="20" t="s">
        <v>42</v>
      </c>
      <c r="J1599" s="20">
        <v>20549253360</v>
      </c>
      <c r="K1599" s="19" t="s">
        <v>634</v>
      </c>
      <c r="L1599" s="19" t="s">
        <v>627</v>
      </c>
      <c r="M1599" s="1" t="s">
        <v>35</v>
      </c>
      <c r="N1599" s="2">
        <v>361541</v>
      </c>
      <c r="O1599" s="1" t="s">
        <v>36</v>
      </c>
      <c r="P1599" s="3">
        <v>31.07226</v>
      </c>
      <c r="Q1599" s="22">
        <f t="shared" si="175"/>
        <v>0.26005382292758872</v>
      </c>
      <c r="R1599" s="23">
        <f t="shared" si="171"/>
        <v>22.991800000000001</v>
      </c>
      <c r="S1599" s="4">
        <v>0.1</v>
      </c>
      <c r="T1599" s="3">
        <v>25.546444444444447</v>
      </c>
      <c r="U1599" s="25">
        <f t="shared" si="172"/>
        <v>8.0804599999999986</v>
      </c>
      <c r="V1599" s="26" t="str">
        <f t="shared" si="173"/>
        <v>8922820549253360361541</v>
      </c>
      <c r="W1599" s="27">
        <v>44166</v>
      </c>
      <c r="X1599" s="28"/>
      <c r="Y1599" s="29"/>
      <c r="Z1599" s="30">
        <f t="shared" si="174"/>
        <v>0</v>
      </c>
      <c r="AA1599" s="31"/>
      <c r="AB1599" s="32">
        <f t="shared" si="169"/>
        <v>0</v>
      </c>
      <c r="AC1599" s="31"/>
      <c r="AD1599" s="33">
        <f t="shared" si="170"/>
        <v>0</v>
      </c>
    </row>
    <row r="1600" spans="1:30" s="46" customFormat="1" hidden="1" x14ac:dyDescent="0.2">
      <c r="A1600" s="9">
        <v>2021</v>
      </c>
      <c r="B1600" s="1" t="s">
        <v>3</v>
      </c>
      <c r="C1600" s="19" t="s">
        <v>38</v>
      </c>
      <c r="D1600" s="19" t="s">
        <v>592</v>
      </c>
      <c r="E1600" s="19" t="s">
        <v>625</v>
      </c>
      <c r="F1600" s="20">
        <v>89228</v>
      </c>
      <c r="G1600" s="20">
        <v>89228</v>
      </c>
      <c r="H1600" s="20" t="s">
        <v>41</v>
      </c>
      <c r="I1600" s="20" t="s">
        <v>42</v>
      </c>
      <c r="J1600" s="20">
        <v>20549253360</v>
      </c>
      <c r="K1600" s="19" t="s">
        <v>634</v>
      </c>
      <c r="L1600" s="19" t="s">
        <v>627</v>
      </c>
      <c r="M1600" s="1" t="s">
        <v>35</v>
      </c>
      <c r="N1600" s="2">
        <v>361571</v>
      </c>
      <c r="O1600" s="1" t="s">
        <v>37</v>
      </c>
      <c r="P1600" s="3">
        <v>25.216627835683624</v>
      </c>
      <c r="Q1600" s="22">
        <f t="shared" si="175"/>
        <v>8.822860257846632E-2</v>
      </c>
      <c r="R1600" s="23">
        <f t="shared" si="171"/>
        <v>22.991800000000001</v>
      </c>
      <c r="S1600" s="4">
        <v>0.1</v>
      </c>
      <c r="T1600" s="3">
        <v>25.546444444444447</v>
      </c>
      <c r="U1600" s="25">
        <f t="shared" si="172"/>
        <v>2.2248278356836231</v>
      </c>
      <c r="V1600" s="26" t="str">
        <f t="shared" si="173"/>
        <v>8922820549253360361571</v>
      </c>
      <c r="W1600" s="27">
        <v>44166</v>
      </c>
      <c r="X1600" s="28"/>
      <c r="Y1600" s="29"/>
      <c r="Z1600" s="30">
        <f t="shared" si="174"/>
        <v>0</v>
      </c>
      <c r="AA1600" s="31"/>
      <c r="AB1600" s="32">
        <f t="shared" si="169"/>
        <v>0</v>
      </c>
      <c r="AC1600" s="31"/>
      <c r="AD1600" s="33">
        <f t="shared" si="170"/>
        <v>0</v>
      </c>
    </row>
    <row r="1601" spans="1:30" s="46" customFormat="1" hidden="1" x14ac:dyDescent="0.2">
      <c r="A1601" s="9">
        <v>2021</v>
      </c>
      <c r="B1601" s="1" t="s">
        <v>3</v>
      </c>
      <c r="C1601" s="19" t="s">
        <v>38</v>
      </c>
      <c r="D1601" s="19" t="s">
        <v>592</v>
      </c>
      <c r="E1601" s="19" t="s">
        <v>625</v>
      </c>
      <c r="F1601" s="20">
        <v>89228</v>
      </c>
      <c r="G1601" s="20">
        <v>89228</v>
      </c>
      <c r="H1601" s="20" t="s">
        <v>41</v>
      </c>
      <c r="I1601" s="20" t="s">
        <v>42</v>
      </c>
      <c r="J1601" s="20">
        <v>20549253360</v>
      </c>
      <c r="K1601" s="19" t="s">
        <v>634</v>
      </c>
      <c r="L1601" s="19" t="s">
        <v>627</v>
      </c>
      <c r="M1601" s="1" t="s">
        <v>74</v>
      </c>
      <c r="N1601" s="2">
        <v>371470</v>
      </c>
      <c r="O1601" s="1" t="s">
        <v>76</v>
      </c>
      <c r="P1601" s="3">
        <v>47</v>
      </c>
      <c r="Q1601" s="22">
        <f t="shared" si="175"/>
        <v>0</v>
      </c>
      <c r="R1601" s="23">
        <f t="shared" si="171"/>
        <v>51.814399999999999</v>
      </c>
      <c r="S1601" s="4">
        <v>0.12</v>
      </c>
      <c r="T1601" s="3">
        <v>58.88</v>
      </c>
      <c r="U1601" s="25">
        <f t="shared" si="172"/>
        <v>0</v>
      </c>
      <c r="V1601" s="26" t="str">
        <f t="shared" si="173"/>
        <v>8922820549253360371470</v>
      </c>
      <c r="W1601" s="27">
        <v>44166</v>
      </c>
      <c r="X1601" s="28"/>
      <c r="Y1601" s="29"/>
      <c r="Z1601" s="30">
        <f t="shared" si="174"/>
        <v>0</v>
      </c>
      <c r="AA1601" s="31"/>
      <c r="AB1601" s="32">
        <f t="shared" si="169"/>
        <v>0</v>
      </c>
      <c r="AC1601" s="31"/>
      <c r="AD1601" s="33">
        <f t="shared" si="170"/>
        <v>0</v>
      </c>
    </row>
    <row r="1602" spans="1:30" s="46" customFormat="1" hidden="1" x14ac:dyDescent="0.2">
      <c r="A1602" s="9">
        <v>2021</v>
      </c>
      <c r="B1602" s="1" t="s">
        <v>3</v>
      </c>
      <c r="C1602" s="19" t="s">
        <v>38</v>
      </c>
      <c r="D1602" s="19" t="s">
        <v>592</v>
      </c>
      <c r="E1602" s="19" t="s">
        <v>625</v>
      </c>
      <c r="F1602" s="20">
        <v>89228</v>
      </c>
      <c r="G1602" s="20">
        <v>89228</v>
      </c>
      <c r="H1602" s="20" t="s">
        <v>41</v>
      </c>
      <c r="I1602" s="20" t="s">
        <v>42</v>
      </c>
      <c r="J1602" s="20">
        <v>20553596441</v>
      </c>
      <c r="K1602" s="19" t="s">
        <v>635</v>
      </c>
      <c r="L1602" s="19" t="s">
        <v>155</v>
      </c>
      <c r="M1602" s="1" t="s">
        <v>48</v>
      </c>
      <c r="N1602" s="2">
        <v>360442</v>
      </c>
      <c r="O1602" s="1" t="s">
        <v>80</v>
      </c>
      <c r="P1602" s="3">
        <v>39.148668000000001</v>
      </c>
      <c r="Q1602" s="22">
        <f t="shared" si="175"/>
        <v>0.13885192722265793</v>
      </c>
      <c r="R1602" s="23">
        <f t="shared" si="171"/>
        <v>33.712800000000001</v>
      </c>
      <c r="S1602" s="4">
        <v>0.12</v>
      </c>
      <c r="T1602" s="3">
        <v>38.31</v>
      </c>
      <c r="U1602" s="25">
        <f t="shared" si="172"/>
        <v>5.4358679999999993</v>
      </c>
      <c r="V1602" s="26" t="str">
        <f t="shared" si="173"/>
        <v>8922820553596441360442</v>
      </c>
      <c r="W1602" s="27">
        <v>43831</v>
      </c>
      <c r="X1602" s="28"/>
      <c r="Y1602" s="29"/>
      <c r="Z1602" s="30">
        <f t="shared" si="174"/>
        <v>0</v>
      </c>
      <c r="AA1602" s="31"/>
      <c r="AB1602" s="32">
        <f t="shared" si="169"/>
        <v>0</v>
      </c>
      <c r="AC1602" s="31"/>
      <c r="AD1602" s="33">
        <f t="shared" si="170"/>
        <v>0</v>
      </c>
    </row>
    <row r="1603" spans="1:30" s="46" customFormat="1" hidden="1" x14ac:dyDescent="0.2">
      <c r="A1603" s="9">
        <v>2021</v>
      </c>
      <c r="B1603" s="1" t="s">
        <v>3</v>
      </c>
      <c r="C1603" s="19" t="s">
        <v>38</v>
      </c>
      <c r="D1603" s="19" t="s">
        <v>592</v>
      </c>
      <c r="E1603" s="19" t="s">
        <v>625</v>
      </c>
      <c r="F1603" s="20">
        <v>89228</v>
      </c>
      <c r="G1603" s="20">
        <v>89228</v>
      </c>
      <c r="H1603" s="20" t="s">
        <v>41</v>
      </c>
      <c r="I1603" s="20" t="s">
        <v>42</v>
      </c>
      <c r="J1603" s="20">
        <v>20553596441</v>
      </c>
      <c r="K1603" s="19" t="s">
        <v>635</v>
      </c>
      <c r="L1603" s="19" t="s">
        <v>155</v>
      </c>
      <c r="M1603" s="1" t="s">
        <v>48</v>
      </c>
      <c r="N1603" s="2">
        <v>360970</v>
      </c>
      <c r="O1603" s="1" t="s">
        <v>68</v>
      </c>
      <c r="P1603" s="3">
        <v>36.393084000000002</v>
      </c>
      <c r="Q1603" s="22">
        <f t="shared" si="175"/>
        <v>0.17020864000790181</v>
      </c>
      <c r="R1603" s="23">
        <f t="shared" si="171"/>
        <v>30.198666666666671</v>
      </c>
      <c r="S1603" s="4">
        <v>0.12</v>
      </c>
      <c r="T1603" s="3">
        <v>34.31666666666667</v>
      </c>
      <c r="U1603" s="25">
        <f t="shared" si="172"/>
        <v>6.1944173333333303</v>
      </c>
      <c r="V1603" s="26" t="str">
        <f t="shared" si="173"/>
        <v>8922820553596441360970</v>
      </c>
      <c r="W1603" s="27">
        <v>43831</v>
      </c>
      <c r="X1603" s="28"/>
      <c r="Y1603" s="29"/>
      <c r="Z1603" s="30">
        <f t="shared" si="174"/>
        <v>0</v>
      </c>
      <c r="AA1603" s="31"/>
      <c r="AB1603" s="32">
        <f t="shared" ref="AB1603:AB1666" si="176">IFERROR(AA1603*U1603,0)</f>
        <v>0</v>
      </c>
      <c r="AC1603" s="31"/>
      <c r="AD1603" s="33">
        <f t="shared" ref="AD1603:AD1666" si="177">IFERROR(Z1603-AB1603,0)</f>
        <v>0</v>
      </c>
    </row>
    <row r="1604" spans="1:30" s="46" customFormat="1" hidden="1" x14ac:dyDescent="0.2">
      <c r="A1604" s="9">
        <v>2021</v>
      </c>
      <c r="B1604" s="1" t="s">
        <v>3</v>
      </c>
      <c r="C1604" s="19" t="s">
        <v>38</v>
      </c>
      <c r="D1604" s="19" t="s">
        <v>592</v>
      </c>
      <c r="E1604" s="19" t="s">
        <v>625</v>
      </c>
      <c r="F1604" s="20">
        <v>89228</v>
      </c>
      <c r="G1604" s="20">
        <v>89228</v>
      </c>
      <c r="H1604" s="20" t="s">
        <v>41</v>
      </c>
      <c r="I1604" s="20" t="s">
        <v>42</v>
      </c>
      <c r="J1604" s="20">
        <v>20553596441</v>
      </c>
      <c r="K1604" s="19" t="s">
        <v>635</v>
      </c>
      <c r="L1604" s="19" t="s">
        <v>155</v>
      </c>
      <c r="M1604" s="1" t="s">
        <v>44</v>
      </c>
      <c r="N1604" s="2">
        <v>361532</v>
      </c>
      <c r="O1604" s="1" t="s">
        <v>45</v>
      </c>
      <c r="P1604" s="3">
        <v>24.870425957550601</v>
      </c>
      <c r="Q1604" s="22">
        <f t="shared" si="175"/>
        <v>0.42772963416523213</v>
      </c>
      <c r="R1604" s="23">
        <f t="shared" si="171"/>
        <v>14.232607761193989</v>
      </c>
      <c r="S1604" s="4">
        <v>0.12</v>
      </c>
      <c r="T1604" s="3">
        <v>16.173417910447714</v>
      </c>
      <c r="U1604" s="25">
        <f t="shared" si="172"/>
        <v>10.637818196356612</v>
      </c>
      <c r="V1604" s="26" t="str">
        <f t="shared" si="173"/>
        <v>8922820553596441361532</v>
      </c>
      <c r="W1604" s="27">
        <v>43831</v>
      </c>
      <c r="X1604" s="28"/>
      <c r="Y1604" s="29"/>
      <c r="Z1604" s="30">
        <f t="shared" si="174"/>
        <v>0</v>
      </c>
      <c r="AA1604" s="31"/>
      <c r="AB1604" s="32">
        <f t="shared" si="176"/>
        <v>0</v>
      </c>
      <c r="AC1604" s="31"/>
      <c r="AD1604" s="33">
        <f t="shared" si="177"/>
        <v>0</v>
      </c>
    </row>
    <row r="1605" spans="1:30" s="46" customFormat="1" hidden="1" x14ac:dyDescent="0.2">
      <c r="A1605" s="9">
        <v>2021</v>
      </c>
      <c r="B1605" s="1" t="s">
        <v>3</v>
      </c>
      <c r="C1605" s="19" t="s">
        <v>38</v>
      </c>
      <c r="D1605" s="19" t="s">
        <v>592</v>
      </c>
      <c r="E1605" s="19" t="s">
        <v>625</v>
      </c>
      <c r="F1605" s="20">
        <v>89228</v>
      </c>
      <c r="G1605" s="20">
        <v>89228</v>
      </c>
      <c r="H1605" s="20" t="s">
        <v>41</v>
      </c>
      <c r="I1605" s="20" t="s">
        <v>42</v>
      </c>
      <c r="J1605" s="20">
        <v>20553596441</v>
      </c>
      <c r="K1605" s="19" t="s">
        <v>635</v>
      </c>
      <c r="L1605" s="19" t="s">
        <v>155</v>
      </c>
      <c r="M1605" s="1" t="s">
        <v>35</v>
      </c>
      <c r="N1605" s="2">
        <v>361541</v>
      </c>
      <c r="O1605" s="1" t="s">
        <v>36</v>
      </c>
      <c r="P1605" s="3">
        <v>31.07226</v>
      </c>
      <c r="Q1605" s="22">
        <f t="shared" si="175"/>
        <v>0.2703498232828897</v>
      </c>
      <c r="R1605" s="23">
        <f t="shared" si="171"/>
        <v>22.671879999999998</v>
      </c>
      <c r="S1605" s="4">
        <v>0.12</v>
      </c>
      <c r="T1605" s="3">
        <v>25.763499999999997</v>
      </c>
      <c r="U1605" s="25">
        <f t="shared" si="172"/>
        <v>8.400380000000002</v>
      </c>
      <c r="V1605" s="26" t="str">
        <f t="shared" si="173"/>
        <v>8922820553596441361541</v>
      </c>
      <c r="W1605" s="27">
        <v>43831</v>
      </c>
      <c r="X1605" s="28"/>
      <c r="Y1605" s="29"/>
      <c r="Z1605" s="30">
        <f t="shared" si="174"/>
        <v>0</v>
      </c>
      <c r="AA1605" s="31"/>
      <c r="AB1605" s="32">
        <f t="shared" si="176"/>
        <v>0</v>
      </c>
      <c r="AC1605" s="31"/>
      <c r="AD1605" s="33">
        <f t="shared" si="177"/>
        <v>0</v>
      </c>
    </row>
    <row r="1606" spans="1:30" s="46" customFormat="1" hidden="1" x14ac:dyDescent="0.2">
      <c r="A1606" s="9">
        <v>2021</v>
      </c>
      <c r="B1606" s="1" t="s">
        <v>3</v>
      </c>
      <c r="C1606" s="19" t="s">
        <v>38</v>
      </c>
      <c r="D1606" s="19" t="s">
        <v>592</v>
      </c>
      <c r="E1606" s="19" t="s">
        <v>625</v>
      </c>
      <c r="F1606" s="20">
        <v>89228</v>
      </c>
      <c r="G1606" s="20">
        <v>89228</v>
      </c>
      <c r="H1606" s="20" t="s">
        <v>41</v>
      </c>
      <c r="I1606" s="20" t="s">
        <v>42</v>
      </c>
      <c r="J1606" s="20">
        <v>20553596441</v>
      </c>
      <c r="K1606" s="19" t="s">
        <v>635</v>
      </c>
      <c r="L1606" s="19" t="s">
        <v>155</v>
      </c>
      <c r="M1606" s="1" t="s">
        <v>35</v>
      </c>
      <c r="N1606" s="2">
        <v>361571</v>
      </c>
      <c r="O1606" s="1" t="s">
        <v>37</v>
      </c>
      <c r="P1606" s="3">
        <v>25.216627835683624</v>
      </c>
      <c r="Q1606" s="22">
        <f t="shared" si="175"/>
        <v>0.10091546943809027</v>
      </c>
      <c r="R1606" s="23">
        <f t="shared" si="171"/>
        <v>22.671879999999998</v>
      </c>
      <c r="S1606" s="4">
        <v>0.12</v>
      </c>
      <c r="T1606" s="3">
        <v>25.763499999999997</v>
      </c>
      <c r="U1606" s="25">
        <f t="shared" si="172"/>
        <v>2.5447478356836264</v>
      </c>
      <c r="V1606" s="26" t="str">
        <f t="shared" si="173"/>
        <v>8922820553596441361571</v>
      </c>
      <c r="W1606" s="27">
        <v>43831</v>
      </c>
      <c r="X1606" s="28"/>
      <c r="Y1606" s="29"/>
      <c r="Z1606" s="30">
        <f t="shared" si="174"/>
        <v>0</v>
      </c>
      <c r="AA1606" s="31"/>
      <c r="AB1606" s="32">
        <f t="shared" si="176"/>
        <v>0</v>
      </c>
      <c r="AC1606" s="31"/>
      <c r="AD1606" s="33">
        <f t="shared" si="177"/>
        <v>0</v>
      </c>
    </row>
    <row r="1607" spans="1:30" s="46" customFormat="1" hidden="1" x14ac:dyDescent="0.2">
      <c r="A1607" s="9">
        <v>2021</v>
      </c>
      <c r="B1607" s="1" t="s">
        <v>3</v>
      </c>
      <c r="C1607" s="19" t="s">
        <v>38</v>
      </c>
      <c r="D1607" s="19" t="s">
        <v>592</v>
      </c>
      <c r="E1607" s="19" t="s">
        <v>625</v>
      </c>
      <c r="F1607" s="20">
        <v>89228</v>
      </c>
      <c r="G1607" s="20">
        <v>89228</v>
      </c>
      <c r="H1607" s="20" t="s">
        <v>41</v>
      </c>
      <c r="I1607" s="20" t="s">
        <v>42</v>
      </c>
      <c r="J1607" s="20">
        <v>20557980106</v>
      </c>
      <c r="K1607" s="19" t="s">
        <v>636</v>
      </c>
      <c r="L1607" s="19" t="s">
        <v>627</v>
      </c>
      <c r="M1607" s="1" t="s">
        <v>48</v>
      </c>
      <c r="N1607" s="2">
        <v>360854</v>
      </c>
      <c r="O1607" s="1" t="s">
        <v>98</v>
      </c>
      <c r="P1607" s="3">
        <v>84.874140000000011</v>
      </c>
      <c r="Q1607" s="22">
        <f t="shared" si="175"/>
        <v>0.37499808540033519</v>
      </c>
      <c r="R1607" s="23">
        <f t="shared" si="171"/>
        <v>53.046500000000002</v>
      </c>
      <c r="S1607" s="4">
        <v>0.1</v>
      </c>
      <c r="T1607" s="3">
        <v>58.940555555555555</v>
      </c>
      <c r="U1607" s="25">
        <f t="shared" si="172"/>
        <v>31.827640000000009</v>
      </c>
      <c r="V1607" s="26" t="str">
        <f t="shared" si="173"/>
        <v>8922820557980106360854</v>
      </c>
      <c r="W1607" s="27">
        <v>43831</v>
      </c>
      <c r="X1607" s="28"/>
      <c r="Y1607" s="29"/>
      <c r="Z1607" s="30">
        <f t="shared" si="174"/>
        <v>0</v>
      </c>
      <c r="AA1607" s="31"/>
      <c r="AB1607" s="32">
        <f t="shared" si="176"/>
        <v>0</v>
      </c>
      <c r="AC1607" s="31"/>
      <c r="AD1607" s="33">
        <f t="shared" si="177"/>
        <v>0</v>
      </c>
    </row>
    <row r="1608" spans="1:30" s="46" customFormat="1" hidden="1" x14ac:dyDescent="0.2">
      <c r="A1608" s="9">
        <v>2021</v>
      </c>
      <c r="B1608" s="1" t="s">
        <v>3</v>
      </c>
      <c r="C1608" s="19" t="s">
        <v>38</v>
      </c>
      <c r="D1608" s="19" t="s">
        <v>592</v>
      </c>
      <c r="E1608" s="19" t="s">
        <v>625</v>
      </c>
      <c r="F1608" s="20">
        <v>89228</v>
      </c>
      <c r="G1608" s="20">
        <v>89228</v>
      </c>
      <c r="H1608" s="20" t="s">
        <v>41</v>
      </c>
      <c r="I1608" s="20" t="s">
        <v>42</v>
      </c>
      <c r="J1608" s="20">
        <v>20557980106</v>
      </c>
      <c r="K1608" s="19" t="s">
        <v>636</v>
      </c>
      <c r="L1608" s="19" t="s">
        <v>627</v>
      </c>
      <c r="M1608" s="1" t="s">
        <v>48</v>
      </c>
      <c r="N1608" s="2">
        <v>360976</v>
      </c>
      <c r="O1608" s="1" t="s">
        <v>49</v>
      </c>
      <c r="P1608" s="3">
        <v>36.393084000000002</v>
      </c>
      <c r="Q1608" s="22">
        <f t="shared" si="175"/>
        <v>0.2116139429128896</v>
      </c>
      <c r="R1608" s="23">
        <f t="shared" si="171"/>
        <v>28.691800000000004</v>
      </c>
      <c r="S1608" s="4">
        <v>0.12</v>
      </c>
      <c r="T1608" s="3">
        <v>32.604318181818186</v>
      </c>
      <c r="U1608" s="25">
        <f t="shared" si="172"/>
        <v>7.7012839999999976</v>
      </c>
      <c r="V1608" s="26" t="str">
        <f t="shared" si="173"/>
        <v>8922820557980106360976</v>
      </c>
      <c r="W1608" s="27">
        <v>43831</v>
      </c>
      <c r="X1608" s="28"/>
      <c r="Y1608" s="29"/>
      <c r="Z1608" s="30">
        <f t="shared" si="174"/>
        <v>0</v>
      </c>
      <c r="AA1608" s="31"/>
      <c r="AB1608" s="32">
        <f t="shared" si="176"/>
        <v>0</v>
      </c>
      <c r="AC1608" s="31"/>
      <c r="AD1608" s="33">
        <f t="shared" si="177"/>
        <v>0</v>
      </c>
    </row>
    <row r="1609" spans="1:30" s="46" customFormat="1" hidden="1" x14ac:dyDescent="0.2">
      <c r="A1609" s="9">
        <v>2021</v>
      </c>
      <c r="B1609" s="1" t="s">
        <v>3</v>
      </c>
      <c r="C1609" s="19" t="s">
        <v>38</v>
      </c>
      <c r="D1609" s="19" t="s">
        <v>592</v>
      </c>
      <c r="E1609" s="19" t="s">
        <v>625</v>
      </c>
      <c r="F1609" s="20">
        <v>89228</v>
      </c>
      <c r="G1609" s="20">
        <v>89228</v>
      </c>
      <c r="H1609" s="20" t="s">
        <v>41</v>
      </c>
      <c r="I1609" s="20" t="s">
        <v>42</v>
      </c>
      <c r="J1609" s="20">
        <v>20557980106</v>
      </c>
      <c r="K1609" s="19" t="s">
        <v>636</v>
      </c>
      <c r="L1609" s="19" t="s">
        <v>627</v>
      </c>
      <c r="M1609" s="1" t="s">
        <v>44</v>
      </c>
      <c r="N1609" s="2">
        <v>361179</v>
      </c>
      <c r="O1609" s="1" t="s">
        <v>58</v>
      </c>
      <c r="P1609" s="3">
        <v>100.729512</v>
      </c>
      <c r="Q1609" s="22">
        <f t="shared" si="175"/>
        <v>0.42304892730940657</v>
      </c>
      <c r="R1609" s="23">
        <f t="shared" si="171"/>
        <v>58.116000000000007</v>
      </c>
      <c r="S1609" s="4">
        <v>0.1</v>
      </c>
      <c r="T1609" s="3">
        <v>64.573333333333338</v>
      </c>
      <c r="U1609" s="25">
        <f t="shared" si="172"/>
        <v>42.613511999999993</v>
      </c>
      <c r="V1609" s="26" t="str">
        <f t="shared" si="173"/>
        <v>8922820557980106361179</v>
      </c>
      <c r="W1609" s="27">
        <v>43831</v>
      </c>
      <c r="X1609" s="28"/>
      <c r="Y1609" s="29"/>
      <c r="Z1609" s="30">
        <f t="shared" si="174"/>
        <v>0</v>
      </c>
      <c r="AA1609" s="31"/>
      <c r="AB1609" s="32">
        <f t="shared" si="176"/>
        <v>0</v>
      </c>
      <c r="AC1609" s="31"/>
      <c r="AD1609" s="33">
        <f t="shared" si="177"/>
        <v>0</v>
      </c>
    </row>
    <row r="1610" spans="1:30" s="46" customFormat="1" hidden="1" x14ac:dyDescent="0.2">
      <c r="A1610" s="9">
        <v>2021</v>
      </c>
      <c r="B1610" s="1" t="s">
        <v>3</v>
      </c>
      <c r="C1610" s="19" t="s">
        <v>38</v>
      </c>
      <c r="D1610" s="19" t="s">
        <v>592</v>
      </c>
      <c r="E1610" s="19" t="s">
        <v>625</v>
      </c>
      <c r="F1610" s="20">
        <v>89228</v>
      </c>
      <c r="G1610" s="20">
        <v>89228</v>
      </c>
      <c r="H1610" s="20" t="s">
        <v>41</v>
      </c>
      <c r="I1610" s="20" t="s">
        <v>42</v>
      </c>
      <c r="J1610" s="20">
        <v>20557980106</v>
      </c>
      <c r="K1610" s="19" t="s">
        <v>636</v>
      </c>
      <c r="L1610" s="19" t="s">
        <v>627</v>
      </c>
      <c r="M1610" s="1" t="s">
        <v>35</v>
      </c>
      <c r="N1610" s="2">
        <v>361377</v>
      </c>
      <c r="O1610" s="1" t="s">
        <v>83</v>
      </c>
      <c r="P1610" s="3">
        <v>53.654772600000001</v>
      </c>
      <c r="Q1610" s="22">
        <f t="shared" si="175"/>
        <v>0.37501365908314366</v>
      </c>
      <c r="R1610" s="23">
        <f t="shared" si="171"/>
        <v>33.533500000000004</v>
      </c>
      <c r="S1610" s="4">
        <v>0.1</v>
      </c>
      <c r="T1610" s="3">
        <v>37.259444444444448</v>
      </c>
      <c r="U1610" s="25">
        <f t="shared" si="172"/>
        <v>20.121272599999998</v>
      </c>
      <c r="V1610" s="26" t="str">
        <f t="shared" si="173"/>
        <v>8922820557980106361377</v>
      </c>
      <c r="W1610" s="27">
        <v>43831</v>
      </c>
      <c r="X1610" s="28"/>
      <c r="Y1610" s="29"/>
      <c r="Z1610" s="30">
        <f t="shared" si="174"/>
        <v>0</v>
      </c>
      <c r="AA1610" s="31"/>
      <c r="AB1610" s="32">
        <f t="shared" si="176"/>
        <v>0</v>
      </c>
      <c r="AC1610" s="31"/>
      <c r="AD1610" s="33">
        <f t="shared" si="177"/>
        <v>0</v>
      </c>
    </row>
    <row r="1611" spans="1:30" s="46" customFormat="1" hidden="1" x14ac:dyDescent="0.2">
      <c r="A1611" s="9">
        <v>2021</v>
      </c>
      <c r="B1611" s="1" t="s">
        <v>3</v>
      </c>
      <c r="C1611" s="19" t="s">
        <v>38</v>
      </c>
      <c r="D1611" s="19" t="s">
        <v>592</v>
      </c>
      <c r="E1611" s="19" t="s">
        <v>625</v>
      </c>
      <c r="F1611" s="20">
        <v>89228</v>
      </c>
      <c r="G1611" s="20">
        <v>89228</v>
      </c>
      <c r="H1611" s="20" t="s">
        <v>41</v>
      </c>
      <c r="I1611" s="20" t="s">
        <v>42</v>
      </c>
      <c r="J1611" s="20">
        <v>20557980106</v>
      </c>
      <c r="K1611" s="19" t="s">
        <v>636</v>
      </c>
      <c r="L1611" s="19" t="s">
        <v>627</v>
      </c>
      <c r="M1611" s="1" t="s">
        <v>48</v>
      </c>
      <c r="N1611" s="2">
        <v>361424</v>
      </c>
      <c r="O1611" s="1" t="s">
        <v>84</v>
      </c>
      <c r="P1611" s="3">
        <v>58.115912399999999</v>
      </c>
      <c r="Q1611" s="22">
        <f t="shared" si="175"/>
        <v>0.326931327675413</v>
      </c>
      <c r="R1611" s="23">
        <f t="shared" ref="R1611:R1674" si="178">+T1611*(100%-S1611)</f>
        <v>39.116</v>
      </c>
      <c r="S1611" s="4">
        <v>0.1</v>
      </c>
      <c r="T1611" s="3">
        <v>43.462222222222223</v>
      </c>
      <c r="U1611" s="25">
        <f t="shared" ref="U1611:U1674" si="179">+IF(P1611-R1611&lt;0,0,P1611-R1611)</f>
        <v>18.999912399999999</v>
      </c>
      <c r="V1611" s="26" t="str">
        <f t="shared" ref="V1611:V1674" si="180">+CONCATENATE(G1611,J1611,N1611)</f>
        <v>8922820557980106361424</v>
      </c>
      <c r="W1611" s="27">
        <v>43831</v>
      </c>
      <c r="X1611" s="28"/>
      <c r="Y1611" s="29"/>
      <c r="Z1611" s="30">
        <f t="shared" ref="Z1611:Z1674" si="181">IFERROR(U1611*Y1611,0)</f>
        <v>0</v>
      </c>
      <c r="AA1611" s="31"/>
      <c r="AB1611" s="32">
        <f t="shared" si="176"/>
        <v>0</v>
      </c>
      <c r="AC1611" s="31"/>
      <c r="AD1611" s="33">
        <f t="shared" si="177"/>
        <v>0</v>
      </c>
    </row>
    <row r="1612" spans="1:30" s="46" customFormat="1" hidden="1" x14ac:dyDescent="0.2">
      <c r="A1612" s="9">
        <v>2021</v>
      </c>
      <c r="B1612" s="1" t="s">
        <v>3</v>
      </c>
      <c r="C1612" s="19" t="s">
        <v>38</v>
      </c>
      <c r="D1612" s="19" t="s">
        <v>592</v>
      </c>
      <c r="E1612" s="19" t="s">
        <v>625</v>
      </c>
      <c r="F1612" s="20">
        <v>89228</v>
      </c>
      <c r="G1612" s="20">
        <v>89228</v>
      </c>
      <c r="H1612" s="20" t="s">
        <v>41</v>
      </c>
      <c r="I1612" s="20" t="s">
        <v>42</v>
      </c>
      <c r="J1612" s="20">
        <v>20557980106</v>
      </c>
      <c r="K1612" s="19" t="s">
        <v>636</v>
      </c>
      <c r="L1612" s="19" t="s">
        <v>627</v>
      </c>
      <c r="M1612" s="1" t="s">
        <v>86</v>
      </c>
      <c r="N1612" s="2">
        <v>361445</v>
      </c>
      <c r="O1612" s="1" t="s">
        <v>87</v>
      </c>
      <c r="P1612" s="3">
        <v>114.53</v>
      </c>
      <c r="Q1612" s="22">
        <f t="shared" si="175"/>
        <v>0.21208417008644032</v>
      </c>
      <c r="R1612" s="23">
        <f t="shared" si="178"/>
        <v>90.24</v>
      </c>
      <c r="S1612" s="4">
        <v>0.12</v>
      </c>
      <c r="T1612" s="3">
        <v>102.54545454545453</v>
      </c>
      <c r="U1612" s="25">
        <f t="shared" si="179"/>
        <v>24.290000000000006</v>
      </c>
      <c r="V1612" s="26" t="str">
        <f t="shared" si="180"/>
        <v>8922820557980106361445</v>
      </c>
      <c r="W1612" s="27">
        <v>43831</v>
      </c>
      <c r="X1612" s="28"/>
      <c r="Y1612" s="29"/>
      <c r="Z1612" s="30">
        <f t="shared" si="181"/>
        <v>0</v>
      </c>
      <c r="AA1612" s="31"/>
      <c r="AB1612" s="32">
        <f t="shared" si="176"/>
        <v>0</v>
      </c>
      <c r="AC1612" s="31"/>
      <c r="AD1612" s="33">
        <f t="shared" si="177"/>
        <v>0</v>
      </c>
    </row>
    <row r="1613" spans="1:30" s="46" customFormat="1" hidden="1" x14ac:dyDescent="0.2">
      <c r="A1613" s="9">
        <v>2021</v>
      </c>
      <c r="B1613" s="1" t="s">
        <v>3</v>
      </c>
      <c r="C1613" s="19" t="s">
        <v>38</v>
      </c>
      <c r="D1613" s="19" t="s">
        <v>592</v>
      </c>
      <c r="E1613" s="19" t="s">
        <v>625</v>
      </c>
      <c r="F1613" s="20">
        <v>89228</v>
      </c>
      <c r="G1613" s="20">
        <v>89228</v>
      </c>
      <c r="H1613" s="20" t="s">
        <v>41</v>
      </c>
      <c r="I1613" s="20" t="s">
        <v>42</v>
      </c>
      <c r="J1613" s="20">
        <v>20557980106</v>
      </c>
      <c r="K1613" s="19" t="s">
        <v>636</v>
      </c>
      <c r="L1613" s="19" t="s">
        <v>627</v>
      </c>
      <c r="M1613" s="1" t="s">
        <v>44</v>
      </c>
      <c r="N1613" s="2">
        <v>361532</v>
      </c>
      <c r="O1613" s="1" t="s">
        <v>45</v>
      </c>
      <c r="P1613" s="3">
        <v>24.870425957550601</v>
      </c>
      <c r="Q1613" s="22">
        <f t="shared" si="175"/>
        <v>0.25001284530323276</v>
      </c>
      <c r="R1613" s="23">
        <f t="shared" si="178"/>
        <v>18.6525</v>
      </c>
      <c r="S1613" s="4">
        <v>0.1</v>
      </c>
      <c r="T1613" s="3">
        <v>20.724999999999998</v>
      </c>
      <c r="U1613" s="25">
        <f t="shared" si="179"/>
        <v>6.2179259575506016</v>
      </c>
      <c r="V1613" s="26" t="str">
        <f t="shared" si="180"/>
        <v>8922820557980106361532</v>
      </c>
      <c r="W1613" s="27">
        <v>43831</v>
      </c>
      <c r="X1613" s="28"/>
      <c r="Y1613" s="29"/>
      <c r="Z1613" s="30">
        <f t="shared" si="181"/>
        <v>0</v>
      </c>
      <c r="AA1613" s="31"/>
      <c r="AB1613" s="32">
        <f t="shared" si="176"/>
        <v>0</v>
      </c>
      <c r="AC1613" s="31"/>
      <c r="AD1613" s="33">
        <f t="shared" si="177"/>
        <v>0</v>
      </c>
    </row>
    <row r="1614" spans="1:30" s="46" customFormat="1" hidden="1" x14ac:dyDescent="0.2">
      <c r="A1614" s="9">
        <v>2021</v>
      </c>
      <c r="B1614" s="1" t="s">
        <v>3</v>
      </c>
      <c r="C1614" s="19" t="s">
        <v>38</v>
      </c>
      <c r="D1614" s="19" t="s">
        <v>592</v>
      </c>
      <c r="E1614" s="19" t="s">
        <v>625</v>
      </c>
      <c r="F1614" s="20">
        <v>89228</v>
      </c>
      <c r="G1614" s="20">
        <v>89228</v>
      </c>
      <c r="H1614" s="20" t="s">
        <v>41</v>
      </c>
      <c r="I1614" s="20" t="s">
        <v>42</v>
      </c>
      <c r="J1614" s="20">
        <v>20557980106</v>
      </c>
      <c r="K1614" s="19" t="s">
        <v>636</v>
      </c>
      <c r="L1614" s="19" t="s">
        <v>627</v>
      </c>
      <c r="M1614" s="1" t="s">
        <v>44</v>
      </c>
      <c r="N1614" s="2">
        <v>361536</v>
      </c>
      <c r="O1614" s="1" t="s">
        <v>125</v>
      </c>
      <c r="P1614" s="3">
        <v>28.931240000000003</v>
      </c>
      <c r="Q1614" s="22">
        <f t="shared" si="175"/>
        <v>0.32688678397469317</v>
      </c>
      <c r="R1614" s="23">
        <f t="shared" si="178"/>
        <v>19.474</v>
      </c>
      <c r="S1614" s="4">
        <v>0.12</v>
      </c>
      <c r="T1614" s="3">
        <v>22.129545454545454</v>
      </c>
      <c r="U1614" s="25">
        <f t="shared" si="179"/>
        <v>9.4572400000000023</v>
      </c>
      <c r="V1614" s="26" t="str">
        <f t="shared" si="180"/>
        <v>8922820557980106361536</v>
      </c>
      <c r="W1614" s="27">
        <v>43831</v>
      </c>
      <c r="X1614" s="28"/>
      <c r="Y1614" s="29"/>
      <c r="Z1614" s="30">
        <f t="shared" si="181"/>
        <v>0</v>
      </c>
      <c r="AA1614" s="31"/>
      <c r="AB1614" s="32">
        <f t="shared" si="176"/>
        <v>0</v>
      </c>
      <c r="AC1614" s="31"/>
      <c r="AD1614" s="33">
        <f t="shared" si="177"/>
        <v>0</v>
      </c>
    </row>
    <row r="1615" spans="1:30" s="46" customFormat="1" hidden="1" x14ac:dyDescent="0.2">
      <c r="A1615" s="9">
        <v>2021</v>
      </c>
      <c r="B1615" s="1" t="s">
        <v>3</v>
      </c>
      <c r="C1615" s="19" t="s">
        <v>38</v>
      </c>
      <c r="D1615" s="19" t="s">
        <v>592</v>
      </c>
      <c r="E1615" s="19" t="s">
        <v>625</v>
      </c>
      <c r="F1615" s="20">
        <v>89228</v>
      </c>
      <c r="G1615" s="20">
        <v>89228</v>
      </c>
      <c r="H1615" s="20" t="s">
        <v>41</v>
      </c>
      <c r="I1615" s="20" t="s">
        <v>42</v>
      </c>
      <c r="J1615" s="20">
        <v>20557980106</v>
      </c>
      <c r="K1615" s="19" t="s">
        <v>636</v>
      </c>
      <c r="L1615" s="19" t="s">
        <v>627</v>
      </c>
      <c r="M1615" s="1" t="s">
        <v>35</v>
      </c>
      <c r="N1615" s="2">
        <v>361540</v>
      </c>
      <c r="O1615" s="1" t="s">
        <v>73</v>
      </c>
      <c r="P1615" s="3">
        <v>51.192744407999996</v>
      </c>
      <c r="Q1615" s="22">
        <f t="shared" si="175"/>
        <v>0.36543351258731382</v>
      </c>
      <c r="R1615" s="23">
        <f t="shared" si="178"/>
        <v>32.485199999999992</v>
      </c>
      <c r="S1615" s="4">
        <v>0.12</v>
      </c>
      <c r="T1615" s="3">
        <v>36.914999999999992</v>
      </c>
      <c r="U1615" s="25">
        <f t="shared" si="179"/>
        <v>18.707544408000004</v>
      </c>
      <c r="V1615" s="26" t="str">
        <f t="shared" si="180"/>
        <v>8922820557980106361540</v>
      </c>
      <c r="W1615" s="27">
        <v>43831</v>
      </c>
      <c r="X1615" s="28"/>
      <c r="Y1615" s="29"/>
      <c r="Z1615" s="30">
        <f t="shared" si="181"/>
        <v>0</v>
      </c>
      <c r="AA1615" s="31"/>
      <c r="AB1615" s="32">
        <f t="shared" si="176"/>
        <v>0</v>
      </c>
      <c r="AC1615" s="31"/>
      <c r="AD1615" s="33">
        <f t="shared" si="177"/>
        <v>0</v>
      </c>
    </row>
    <row r="1616" spans="1:30" s="46" customFormat="1" hidden="1" x14ac:dyDescent="0.2">
      <c r="A1616" s="9">
        <v>2021</v>
      </c>
      <c r="B1616" s="1" t="s">
        <v>3</v>
      </c>
      <c r="C1616" s="19" t="s">
        <v>38</v>
      </c>
      <c r="D1616" s="19" t="s">
        <v>592</v>
      </c>
      <c r="E1616" s="19" t="s">
        <v>625</v>
      </c>
      <c r="F1616" s="20">
        <v>89228</v>
      </c>
      <c r="G1616" s="20">
        <v>89228</v>
      </c>
      <c r="H1616" s="20" t="s">
        <v>41</v>
      </c>
      <c r="I1616" s="20" t="s">
        <v>42</v>
      </c>
      <c r="J1616" s="20">
        <v>20557980106</v>
      </c>
      <c r="K1616" s="19" t="s">
        <v>636</v>
      </c>
      <c r="L1616" s="19" t="s">
        <v>627</v>
      </c>
      <c r="M1616" s="1" t="s">
        <v>35</v>
      </c>
      <c r="N1616" s="2">
        <v>361541</v>
      </c>
      <c r="O1616" s="1" t="s">
        <v>36</v>
      </c>
      <c r="P1616" s="3">
        <v>31.07226</v>
      </c>
      <c r="Q1616" s="22">
        <f t="shared" si="175"/>
        <v>0.26005382292758872</v>
      </c>
      <c r="R1616" s="23">
        <f t="shared" si="178"/>
        <v>22.991800000000001</v>
      </c>
      <c r="S1616" s="4">
        <v>0.1</v>
      </c>
      <c r="T1616" s="3">
        <v>25.546444444444447</v>
      </c>
      <c r="U1616" s="25">
        <f t="shared" si="179"/>
        <v>8.0804599999999986</v>
      </c>
      <c r="V1616" s="26" t="str">
        <f t="shared" si="180"/>
        <v>8922820557980106361541</v>
      </c>
      <c r="W1616" s="27">
        <v>43831</v>
      </c>
      <c r="X1616" s="28"/>
      <c r="Y1616" s="29"/>
      <c r="Z1616" s="30">
        <f t="shared" si="181"/>
        <v>0</v>
      </c>
      <c r="AA1616" s="31"/>
      <c r="AB1616" s="32">
        <f t="shared" si="176"/>
        <v>0</v>
      </c>
      <c r="AC1616" s="31"/>
      <c r="AD1616" s="33">
        <f t="shared" si="177"/>
        <v>0</v>
      </c>
    </row>
    <row r="1617" spans="1:30" s="46" customFormat="1" hidden="1" x14ac:dyDescent="0.2">
      <c r="A1617" s="9">
        <v>2021</v>
      </c>
      <c r="B1617" s="1" t="s">
        <v>3</v>
      </c>
      <c r="C1617" s="19" t="s">
        <v>38</v>
      </c>
      <c r="D1617" s="19" t="s">
        <v>592</v>
      </c>
      <c r="E1617" s="19" t="s">
        <v>625</v>
      </c>
      <c r="F1617" s="20">
        <v>89228</v>
      </c>
      <c r="G1617" s="20">
        <v>89228</v>
      </c>
      <c r="H1617" s="20" t="s">
        <v>41</v>
      </c>
      <c r="I1617" s="20" t="s">
        <v>42</v>
      </c>
      <c r="J1617" s="20">
        <v>20557980106</v>
      </c>
      <c r="K1617" s="19" t="s">
        <v>636</v>
      </c>
      <c r="L1617" s="19" t="s">
        <v>627</v>
      </c>
      <c r="M1617" s="1" t="s">
        <v>35</v>
      </c>
      <c r="N1617" s="2">
        <v>361571</v>
      </c>
      <c r="O1617" s="1" t="s">
        <v>37</v>
      </c>
      <c r="P1617" s="3">
        <v>25.216627835683624</v>
      </c>
      <c r="Q1617" s="22">
        <f t="shared" si="175"/>
        <v>8.822860257846632E-2</v>
      </c>
      <c r="R1617" s="23">
        <f t="shared" si="178"/>
        <v>22.991800000000001</v>
      </c>
      <c r="S1617" s="4">
        <v>0.1</v>
      </c>
      <c r="T1617" s="3">
        <v>25.546444444444447</v>
      </c>
      <c r="U1617" s="25">
        <f t="shared" si="179"/>
        <v>2.2248278356836231</v>
      </c>
      <c r="V1617" s="26" t="str">
        <f t="shared" si="180"/>
        <v>8922820557980106361571</v>
      </c>
      <c r="W1617" s="27">
        <v>43831</v>
      </c>
      <c r="X1617" s="28"/>
      <c r="Y1617" s="29"/>
      <c r="Z1617" s="30">
        <f t="shared" si="181"/>
        <v>0</v>
      </c>
      <c r="AA1617" s="31"/>
      <c r="AB1617" s="32">
        <f t="shared" si="176"/>
        <v>0</v>
      </c>
      <c r="AC1617" s="31"/>
      <c r="AD1617" s="33">
        <f t="shared" si="177"/>
        <v>0</v>
      </c>
    </row>
    <row r="1618" spans="1:30" s="46" customFormat="1" hidden="1" x14ac:dyDescent="0.2">
      <c r="A1618" s="9">
        <v>2021</v>
      </c>
      <c r="B1618" s="1" t="s">
        <v>3</v>
      </c>
      <c r="C1618" s="19" t="s">
        <v>38</v>
      </c>
      <c r="D1618" s="19" t="s">
        <v>592</v>
      </c>
      <c r="E1618" s="19" t="s">
        <v>625</v>
      </c>
      <c r="F1618" s="20">
        <v>89228</v>
      </c>
      <c r="G1618" s="20">
        <v>89228</v>
      </c>
      <c r="H1618" s="20" t="s">
        <v>41</v>
      </c>
      <c r="I1618" s="20" t="s">
        <v>42</v>
      </c>
      <c r="J1618" s="20">
        <v>20557980106</v>
      </c>
      <c r="K1618" s="19" t="s">
        <v>636</v>
      </c>
      <c r="L1618" s="19" t="s">
        <v>627</v>
      </c>
      <c r="M1618" s="1" t="s">
        <v>74</v>
      </c>
      <c r="N1618" s="2">
        <v>371470</v>
      </c>
      <c r="O1618" s="1" t="s">
        <v>76</v>
      </c>
      <c r="P1618" s="3">
        <v>47</v>
      </c>
      <c r="Q1618" s="22">
        <f t="shared" si="175"/>
        <v>0</v>
      </c>
      <c r="R1618" s="23">
        <f t="shared" si="178"/>
        <v>51.814399999999999</v>
      </c>
      <c r="S1618" s="4">
        <v>0.12</v>
      </c>
      <c r="T1618" s="3">
        <v>58.88</v>
      </c>
      <c r="U1618" s="25">
        <f t="shared" si="179"/>
        <v>0</v>
      </c>
      <c r="V1618" s="26" t="str">
        <f t="shared" si="180"/>
        <v>8922820557980106371470</v>
      </c>
      <c r="W1618" s="27">
        <v>43831</v>
      </c>
      <c r="X1618" s="28"/>
      <c r="Y1618" s="29"/>
      <c r="Z1618" s="30">
        <f t="shared" si="181"/>
        <v>0</v>
      </c>
      <c r="AA1618" s="31"/>
      <c r="AB1618" s="32">
        <f t="shared" si="176"/>
        <v>0</v>
      </c>
      <c r="AC1618" s="31"/>
      <c r="AD1618" s="33">
        <f t="shared" si="177"/>
        <v>0</v>
      </c>
    </row>
    <row r="1619" spans="1:30" s="46" customFormat="1" hidden="1" x14ac:dyDescent="0.2">
      <c r="A1619" s="9">
        <v>2021</v>
      </c>
      <c r="B1619" s="1" t="s">
        <v>3</v>
      </c>
      <c r="C1619" s="19" t="s">
        <v>38</v>
      </c>
      <c r="D1619" s="19" t="s">
        <v>592</v>
      </c>
      <c r="E1619" s="19" t="s">
        <v>625</v>
      </c>
      <c r="F1619" s="20">
        <v>89228</v>
      </c>
      <c r="G1619" s="20">
        <v>89228</v>
      </c>
      <c r="H1619" s="20" t="s">
        <v>32</v>
      </c>
      <c r="I1619" s="20" t="s">
        <v>59</v>
      </c>
      <c r="J1619" s="20">
        <v>20600403363</v>
      </c>
      <c r="K1619" s="19" t="s">
        <v>637</v>
      </c>
      <c r="L1619" s="19"/>
      <c r="M1619" s="1" t="s">
        <v>48</v>
      </c>
      <c r="N1619" s="2">
        <v>360521</v>
      </c>
      <c r="O1619" s="1" t="s">
        <v>71</v>
      </c>
      <c r="P1619" s="3">
        <v>49.137660000000004</v>
      </c>
      <c r="Q1619" s="22">
        <f t="shared" si="175"/>
        <v>0.18257472985079071</v>
      </c>
      <c r="R1619" s="23">
        <f t="shared" si="178"/>
        <v>40.166364999999999</v>
      </c>
      <c r="S1619" s="4">
        <v>0.16650000000000001</v>
      </c>
      <c r="T1619" s="3">
        <v>48.19</v>
      </c>
      <c r="U1619" s="25">
        <f t="shared" si="179"/>
        <v>8.9712950000000049</v>
      </c>
      <c r="V1619" s="26" t="str">
        <f t="shared" si="180"/>
        <v>8922820600403363360521</v>
      </c>
      <c r="W1619" s="27">
        <v>43831</v>
      </c>
      <c r="X1619" s="28"/>
      <c r="Y1619" s="29"/>
      <c r="Z1619" s="30">
        <f t="shared" si="181"/>
        <v>0</v>
      </c>
      <c r="AA1619" s="31"/>
      <c r="AB1619" s="32">
        <f t="shared" si="176"/>
        <v>0</v>
      </c>
      <c r="AC1619" s="31"/>
      <c r="AD1619" s="33">
        <f t="shared" si="177"/>
        <v>0</v>
      </c>
    </row>
    <row r="1620" spans="1:30" s="46" customFormat="1" hidden="1" x14ac:dyDescent="0.2">
      <c r="A1620" s="9">
        <v>2021</v>
      </c>
      <c r="B1620" s="1" t="s">
        <v>3</v>
      </c>
      <c r="C1620" s="19" t="s">
        <v>38</v>
      </c>
      <c r="D1620" s="19" t="s">
        <v>592</v>
      </c>
      <c r="E1620" s="19" t="s">
        <v>625</v>
      </c>
      <c r="F1620" s="20">
        <v>89228</v>
      </c>
      <c r="G1620" s="20">
        <v>89228</v>
      </c>
      <c r="H1620" s="20" t="s">
        <v>32</v>
      </c>
      <c r="I1620" s="20" t="s">
        <v>59</v>
      </c>
      <c r="J1620" s="20">
        <v>20600403363</v>
      </c>
      <c r="K1620" s="19" t="s">
        <v>637</v>
      </c>
      <c r="L1620" s="19"/>
      <c r="M1620" s="1" t="s">
        <v>35</v>
      </c>
      <c r="N1620" s="2">
        <v>361377</v>
      </c>
      <c r="O1620" s="1" t="s">
        <v>83</v>
      </c>
      <c r="P1620" s="3">
        <v>53.654772600000001</v>
      </c>
      <c r="Q1620" s="22">
        <f t="shared" si="175"/>
        <v>0.24452595667137345</v>
      </c>
      <c r="R1620" s="23">
        <f t="shared" si="178"/>
        <v>40.534788000000006</v>
      </c>
      <c r="S1620" s="4">
        <v>8.5199999999999998E-2</v>
      </c>
      <c r="T1620" s="3">
        <v>44.31</v>
      </c>
      <c r="U1620" s="25">
        <f t="shared" si="179"/>
        <v>13.119984599999995</v>
      </c>
      <c r="V1620" s="26" t="str">
        <f t="shared" si="180"/>
        <v>8922820600403363361377</v>
      </c>
      <c r="W1620" s="27">
        <v>43831</v>
      </c>
      <c r="X1620" s="28"/>
      <c r="Y1620" s="29"/>
      <c r="Z1620" s="30">
        <f t="shared" si="181"/>
        <v>0</v>
      </c>
      <c r="AA1620" s="31"/>
      <c r="AB1620" s="32">
        <f t="shared" si="176"/>
        <v>0</v>
      </c>
      <c r="AC1620" s="31"/>
      <c r="AD1620" s="33">
        <f t="shared" si="177"/>
        <v>0</v>
      </c>
    </row>
    <row r="1621" spans="1:30" s="46" customFormat="1" hidden="1" x14ac:dyDescent="0.2">
      <c r="A1621" s="9">
        <v>2021</v>
      </c>
      <c r="B1621" s="1" t="s">
        <v>3</v>
      </c>
      <c r="C1621" s="19" t="s">
        <v>38</v>
      </c>
      <c r="D1621" s="19" t="s">
        <v>592</v>
      </c>
      <c r="E1621" s="19" t="s">
        <v>625</v>
      </c>
      <c r="F1621" s="20">
        <v>89228</v>
      </c>
      <c r="G1621" s="20">
        <v>89228</v>
      </c>
      <c r="H1621" s="20" t="s">
        <v>41</v>
      </c>
      <c r="I1621" s="20" t="s">
        <v>42</v>
      </c>
      <c r="J1621" s="20" t="s">
        <v>638</v>
      </c>
      <c r="K1621" s="19" t="s">
        <v>639</v>
      </c>
      <c r="L1621" s="19" t="s">
        <v>627</v>
      </c>
      <c r="M1621" s="1" t="s">
        <v>48</v>
      </c>
      <c r="N1621" s="2">
        <v>360854</v>
      </c>
      <c r="O1621" s="1" t="s">
        <v>98</v>
      </c>
      <c r="P1621" s="3">
        <v>84.874140000000011</v>
      </c>
      <c r="Q1621" s="22">
        <f t="shared" si="175"/>
        <v>0.37499808540033519</v>
      </c>
      <c r="R1621" s="23">
        <f t="shared" si="178"/>
        <v>53.046500000000002</v>
      </c>
      <c r="S1621" s="4">
        <v>0.1</v>
      </c>
      <c r="T1621" s="3">
        <v>58.940555555555555</v>
      </c>
      <c r="U1621" s="25">
        <f t="shared" si="179"/>
        <v>31.827640000000009</v>
      </c>
      <c r="V1621" s="26" t="str">
        <f t="shared" si="180"/>
        <v>8922820424718361   360854</v>
      </c>
      <c r="W1621" s="27">
        <v>44166</v>
      </c>
      <c r="X1621" s="28"/>
      <c r="Y1621" s="29"/>
      <c r="Z1621" s="30">
        <f t="shared" si="181"/>
        <v>0</v>
      </c>
      <c r="AA1621" s="31"/>
      <c r="AB1621" s="32">
        <f t="shared" si="176"/>
        <v>0</v>
      </c>
      <c r="AC1621" s="31"/>
      <c r="AD1621" s="33">
        <f t="shared" si="177"/>
        <v>0</v>
      </c>
    </row>
    <row r="1622" spans="1:30" s="46" customFormat="1" hidden="1" x14ac:dyDescent="0.2">
      <c r="A1622" s="9">
        <v>2021</v>
      </c>
      <c r="B1622" s="1" t="s">
        <v>3</v>
      </c>
      <c r="C1622" s="19" t="s">
        <v>38</v>
      </c>
      <c r="D1622" s="19" t="s">
        <v>592</v>
      </c>
      <c r="E1622" s="19" t="s">
        <v>625</v>
      </c>
      <c r="F1622" s="20">
        <v>89228</v>
      </c>
      <c r="G1622" s="20">
        <v>89228</v>
      </c>
      <c r="H1622" s="20" t="s">
        <v>41</v>
      </c>
      <c r="I1622" s="20" t="s">
        <v>42</v>
      </c>
      <c r="J1622" s="20" t="s">
        <v>638</v>
      </c>
      <c r="K1622" s="19" t="s">
        <v>639</v>
      </c>
      <c r="L1622" s="19" t="s">
        <v>627</v>
      </c>
      <c r="M1622" s="1" t="s">
        <v>48</v>
      </c>
      <c r="N1622" s="2">
        <v>360976</v>
      </c>
      <c r="O1622" s="1" t="s">
        <v>49</v>
      </c>
      <c r="P1622" s="3">
        <v>36.393084000000002</v>
      </c>
      <c r="Q1622" s="22">
        <f t="shared" si="175"/>
        <v>0.2116139429128896</v>
      </c>
      <c r="R1622" s="23">
        <f t="shared" si="178"/>
        <v>28.691800000000004</v>
      </c>
      <c r="S1622" s="4">
        <v>0.12</v>
      </c>
      <c r="T1622" s="3">
        <v>32.604318181818186</v>
      </c>
      <c r="U1622" s="25">
        <f t="shared" si="179"/>
        <v>7.7012839999999976</v>
      </c>
      <c r="V1622" s="26" t="str">
        <f t="shared" si="180"/>
        <v>8922820424718361   360976</v>
      </c>
      <c r="W1622" s="27">
        <v>44166</v>
      </c>
      <c r="X1622" s="28"/>
      <c r="Y1622" s="29"/>
      <c r="Z1622" s="30">
        <f t="shared" si="181"/>
        <v>0</v>
      </c>
      <c r="AA1622" s="31"/>
      <c r="AB1622" s="32">
        <f t="shared" si="176"/>
        <v>0</v>
      </c>
      <c r="AC1622" s="31"/>
      <c r="AD1622" s="33">
        <f t="shared" si="177"/>
        <v>0</v>
      </c>
    </row>
    <row r="1623" spans="1:30" s="46" customFormat="1" hidden="1" x14ac:dyDescent="0.2">
      <c r="A1623" s="9">
        <v>2021</v>
      </c>
      <c r="B1623" s="1" t="s">
        <v>3</v>
      </c>
      <c r="C1623" s="19" t="s">
        <v>38</v>
      </c>
      <c r="D1623" s="19" t="s">
        <v>592</v>
      </c>
      <c r="E1623" s="19" t="s">
        <v>625</v>
      </c>
      <c r="F1623" s="20">
        <v>89228</v>
      </c>
      <c r="G1623" s="20">
        <v>89228</v>
      </c>
      <c r="H1623" s="20" t="s">
        <v>41</v>
      </c>
      <c r="I1623" s="20" t="s">
        <v>42</v>
      </c>
      <c r="J1623" s="20" t="s">
        <v>638</v>
      </c>
      <c r="K1623" s="19" t="s">
        <v>639</v>
      </c>
      <c r="L1623" s="19" t="s">
        <v>627</v>
      </c>
      <c r="M1623" s="1" t="s">
        <v>44</v>
      </c>
      <c r="N1623" s="2">
        <v>361179</v>
      </c>
      <c r="O1623" s="1" t="s">
        <v>58</v>
      </c>
      <c r="P1623" s="3">
        <v>100.729512</v>
      </c>
      <c r="Q1623" s="22">
        <f t="shared" si="175"/>
        <v>0.42304892730940657</v>
      </c>
      <c r="R1623" s="23">
        <f t="shared" si="178"/>
        <v>58.116000000000007</v>
      </c>
      <c r="S1623" s="4">
        <v>0.1</v>
      </c>
      <c r="T1623" s="3">
        <v>64.573333333333338</v>
      </c>
      <c r="U1623" s="25">
        <f t="shared" si="179"/>
        <v>42.613511999999993</v>
      </c>
      <c r="V1623" s="26" t="str">
        <f t="shared" si="180"/>
        <v>8922820424718361   361179</v>
      </c>
      <c r="W1623" s="27">
        <v>44166</v>
      </c>
      <c r="X1623" s="28"/>
      <c r="Y1623" s="29"/>
      <c r="Z1623" s="30">
        <f t="shared" si="181"/>
        <v>0</v>
      </c>
      <c r="AA1623" s="31"/>
      <c r="AB1623" s="32">
        <f t="shared" si="176"/>
        <v>0</v>
      </c>
      <c r="AC1623" s="31"/>
      <c r="AD1623" s="33">
        <f t="shared" si="177"/>
        <v>0</v>
      </c>
    </row>
    <row r="1624" spans="1:30" s="46" customFormat="1" hidden="1" x14ac:dyDescent="0.2">
      <c r="A1624" s="9">
        <v>2021</v>
      </c>
      <c r="B1624" s="1" t="s">
        <v>3</v>
      </c>
      <c r="C1624" s="19" t="s">
        <v>38</v>
      </c>
      <c r="D1624" s="19" t="s">
        <v>592</v>
      </c>
      <c r="E1624" s="19" t="s">
        <v>625</v>
      </c>
      <c r="F1624" s="20">
        <v>89228</v>
      </c>
      <c r="G1624" s="20">
        <v>89228</v>
      </c>
      <c r="H1624" s="20" t="s">
        <v>41</v>
      </c>
      <c r="I1624" s="20" t="s">
        <v>42</v>
      </c>
      <c r="J1624" s="20" t="s">
        <v>638</v>
      </c>
      <c r="K1624" s="19" t="s">
        <v>639</v>
      </c>
      <c r="L1624" s="19" t="s">
        <v>627</v>
      </c>
      <c r="M1624" s="1" t="s">
        <v>35</v>
      </c>
      <c r="N1624" s="2">
        <v>361377</v>
      </c>
      <c r="O1624" s="1" t="s">
        <v>83</v>
      </c>
      <c r="P1624" s="3">
        <v>53.654772600000001</v>
      </c>
      <c r="Q1624" s="22">
        <f t="shared" si="175"/>
        <v>0.37501365908314366</v>
      </c>
      <c r="R1624" s="23">
        <f t="shared" si="178"/>
        <v>33.533500000000004</v>
      </c>
      <c r="S1624" s="4">
        <v>0.1</v>
      </c>
      <c r="T1624" s="3">
        <v>37.259444444444448</v>
      </c>
      <c r="U1624" s="25">
        <f t="shared" si="179"/>
        <v>20.121272599999998</v>
      </c>
      <c r="V1624" s="26" t="str">
        <f t="shared" si="180"/>
        <v>8922820424718361   361377</v>
      </c>
      <c r="W1624" s="27">
        <v>44166</v>
      </c>
      <c r="X1624" s="28"/>
      <c r="Y1624" s="29"/>
      <c r="Z1624" s="30">
        <f t="shared" si="181"/>
        <v>0</v>
      </c>
      <c r="AA1624" s="31"/>
      <c r="AB1624" s="32">
        <f t="shared" si="176"/>
        <v>0</v>
      </c>
      <c r="AC1624" s="31"/>
      <c r="AD1624" s="33">
        <f t="shared" si="177"/>
        <v>0</v>
      </c>
    </row>
    <row r="1625" spans="1:30" s="46" customFormat="1" hidden="1" x14ac:dyDescent="0.2">
      <c r="A1625" s="9">
        <v>2021</v>
      </c>
      <c r="B1625" s="1" t="s">
        <v>3</v>
      </c>
      <c r="C1625" s="19" t="s">
        <v>38</v>
      </c>
      <c r="D1625" s="19" t="s">
        <v>592</v>
      </c>
      <c r="E1625" s="19" t="s">
        <v>625</v>
      </c>
      <c r="F1625" s="20">
        <v>89228</v>
      </c>
      <c r="G1625" s="20">
        <v>89228</v>
      </c>
      <c r="H1625" s="20" t="s">
        <v>41</v>
      </c>
      <c r="I1625" s="20" t="s">
        <v>42</v>
      </c>
      <c r="J1625" s="20" t="s">
        <v>638</v>
      </c>
      <c r="K1625" s="19" t="s">
        <v>639</v>
      </c>
      <c r="L1625" s="19" t="s">
        <v>627</v>
      </c>
      <c r="M1625" s="1" t="s">
        <v>48</v>
      </c>
      <c r="N1625" s="2">
        <v>361424</v>
      </c>
      <c r="O1625" s="1" t="s">
        <v>84</v>
      </c>
      <c r="P1625" s="3">
        <v>58.115912399999999</v>
      </c>
      <c r="Q1625" s="22">
        <f t="shared" si="175"/>
        <v>0.326931327675413</v>
      </c>
      <c r="R1625" s="23">
        <f t="shared" si="178"/>
        <v>39.116</v>
      </c>
      <c r="S1625" s="4">
        <v>0.1</v>
      </c>
      <c r="T1625" s="3">
        <v>43.462222222222223</v>
      </c>
      <c r="U1625" s="25">
        <f t="shared" si="179"/>
        <v>18.999912399999999</v>
      </c>
      <c r="V1625" s="26" t="str">
        <f t="shared" si="180"/>
        <v>8922820424718361   361424</v>
      </c>
      <c r="W1625" s="27">
        <v>44166</v>
      </c>
      <c r="X1625" s="28"/>
      <c r="Y1625" s="29"/>
      <c r="Z1625" s="30">
        <f t="shared" si="181"/>
        <v>0</v>
      </c>
      <c r="AA1625" s="31"/>
      <c r="AB1625" s="32">
        <f t="shared" si="176"/>
        <v>0</v>
      </c>
      <c r="AC1625" s="31"/>
      <c r="AD1625" s="33">
        <f t="shared" si="177"/>
        <v>0</v>
      </c>
    </row>
    <row r="1626" spans="1:30" s="46" customFormat="1" hidden="1" x14ac:dyDescent="0.2">
      <c r="A1626" s="9">
        <v>2021</v>
      </c>
      <c r="B1626" s="1" t="s">
        <v>3</v>
      </c>
      <c r="C1626" s="19" t="s">
        <v>38</v>
      </c>
      <c r="D1626" s="19" t="s">
        <v>592</v>
      </c>
      <c r="E1626" s="19" t="s">
        <v>625</v>
      </c>
      <c r="F1626" s="20">
        <v>89228</v>
      </c>
      <c r="G1626" s="20">
        <v>89228</v>
      </c>
      <c r="H1626" s="20" t="s">
        <v>41</v>
      </c>
      <c r="I1626" s="20" t="s">
        <v>42</v>
      </c>
      <c r="J1626" s="20" t="s">
        <v>638</v>
      </c>
      <c r="K1626" s="19" t="s">
        <v>639</v>
      </c>
      <c r="L1626" s="19" t="s">
        <v>627</v>
      </c>
      <c r="M1626" s="1" t="s">
        <v>86</v>
      </c>
      <c r="N1626" s="2">
        <v>361445</v>
      </c>
      <c r="O1626" s="1" t="s">
        <v>87</v>
      </c>
      <c r="P1626" s="3">
        <v>114.53</v>
      </c>
      <c r="Q1626" s="22">
        <f t="shared" si="175"/>
        <v>0.21208417008644032</v>
      </c>
      <c r="R1626" s="23">
        <f t="shared" si="178"/>
        <v>90.24</v>
      </c>
      <c r="S1626" s="4">
        <v>0.12</v>
      </c>
      <c r="T1626" s="3">
        <v>102.54545454545453</v>
      </c>
      <c r="U1626" s="25">
        <f t="shared" si="179"/>
        <v>24.290000000000006</v>
      </c>
      <c r="V1626" s="26" t="str">
        <f t="shared" si="180"/>
        <v>8922820424718361   361445</v>
      </c>
      <c r="W1626" s="27">
        <v>44166</v>
      </c>
      <c r="X1626" s="28"/>
      <c r="Y1626" s="29"/>
      <c r="Z1626" s="30">
        <f t="shared" si="181"/>
        <v>0</v>
      </c>
      <c r="AA1626" s="31"/>
      <c r="AB1626" s="32">
        <f t="shared" si="176"/>
        <v>0</v>
      </c>
      <c r="AC1626" s="31"/>
      <c r="AD1626" s="33">
        <f t="shared" si="177"/>
        <v>0</v>
      </c>
    </row>
    <row r="1627" spans="1:30" s="46" customFormat="1" hidden="1" x14ac:dyDescent="0.2">
      <c r="A1627" s="9">
        <v>2021</v>
      </c>
      <c r="B1627" s="1" t="s">
        <v>3</v>
      </c>
      <c r="C1627" s="19" t="s">
        <v>38</v>
      </c>
      <c r="D1627" s="19" t="s">
        <v>592</v>
      </c>
      <c r="E1627" s="19" t="s">
        <v>625</v>
      </c>
      <c r="F1627" s="20">
        <v>89228</v>
      </c>
      <c r="G1627" s="20">
        <v>89228</v>
      </c>
      <c r="H1627" s="20" t="s">
        <v>41</v>
      </c>
      <c r="I1627" s="20" t="s">
        <v>42</v>
      </c>
      <c r="J1627" s="20" t="s">
        <v>638</v>
      </c>
      <c r="K1627" s="19" t="s">
        <v>639</v>
      </c>
      <c r="L1627" s="19" t="s">
        <v>627</v>
      </c>
      <c r="M1627" s="1" t="s">
        <v>44</v>
      </c>
      <c r="N1627" s="2">
        <v>361532</v>
      </c>
      <c r="O1627" s="1" t="s">
        <v>45</v>
      </c>
      <c r="P1627" s="3">
        <v>24.870425957550601</v>
      </c>
      <c r="Q1627" s="22">
        <f t="shared" si="175"/>
        <v>0.25001284530323276</v>
      </c>
      <c r="R1627" s="23">
        <f t="shared" si="178"/>
        <v>18.6525</v>
      </c>
      <c r="S1627" s="4">
        <v>0.1</v>
      </c>
      <c r="T1627" s="3">
        <v>20.724999999999998</v>
      </c>
      <c r="U1627" s="25">
        <f t="shared" si="179"/>
        <v>6.2179259575506016</v>
      </c>
      <c r="V1627" s="26" t="str">
        <f t="shared" si="180"/>
        <v>8922820424718361   361532</v>
      </c>
      <c r="W1627" s="27">
        <v>44166</v>
      </c>
      <c r="X1627" s="28"/>
      <c r="Y1627" s="29"/>
      <c r="Z1627" s="30">
        <f t="shared" si="181"/>
        <v>0</v>
      </c>
      <c r="AA1627" s="31"/>
      <c r="AB1627" s="32">
        <f t="shared" si="176"/>
        <v>0</v>
      </c>
      <c r="AC1627" s="31"/>
      <c r="AD1627" s="33">
        <f t="shared" si="177"/>
        <v>0</v>
      </c>
    </row>
    <row r="1628" spans="1:30" s="46" customFormat="1" hidden="1" x14ac:dyDescent="0.2">
      <c r="A1628" s="9">
        <v>2021</v>
      </c>
      <c r="B1628" s="1" t="s">
        <v>3</v>
      </c>
      <c r="C1628" s="19" t="s">
        <v>38</v>
      </c>
      <c r="D1628" s="19" t="s">
        <v>592</v>
      </c>
      <c r="E1628" s="19" t="s">
        <v>625</v>
      </c>
      <c r="F1628" s="20">
        <v>89228</v>
      </c>
      <c r="G1628" s="20">
        <v>89228</v>
      </c>
      <c r="H1628" s="20" t="s">
        <v>41</v>
      </c>
      <c r="I1628" s="20" t="s">
        <v>42</v>
      </c>
      <c r="J1628" s="20" t="s">
        <v>638</v>
      </c>
      <c r="K1628" s="19" t="s">
        <v>639</v>
      </c>
      <c r="L1628" s="19" t="s">
        <v>627</v>
      </c>
      <c r="M1628" s="1" t="s">
        <v>44</v>
      </c>
      <c r="N1628" s="2">
        <v>361536</v>
      </c>
      <c r="O1628" s="1" t="s">
        <v>125</v>
      </c>
      <c r="P1628" s="3">
        <v>28.931240000000003</v>
      </c>
      <c r="Q1628" s="22">
        <f t="shared" si="175"/>
        <v>0.32688678397469317</v>
      </c>
      <c r="R1628" s="23">
        <f t="shared" si="178"/>
        <v>19.474</v>
      </c>
      <c r="S1628" s="4">
        <v>0.12</v>
      </c>
      <c r="T1628" s="3">
        <v>22.129545454545454</v>
      </c>
      <c r="U1628" s="25">
        <f t="shared" si="179"/>
        <v>9.4572400000000023</v>
      </c>
      <c r="V1628" s="26" t="str">
        <f t="shared" si="180"/>
        <v>8922820424718361   361536</v>
      </c>
      <c r="W1628" s="27">
        <v>44166</v>
      </c>
      <c r="X1628" s="28"/>
      <c r="Y1628" s="29"/>
      <c r="Z1628" s="30">
        <f t="shared" si="181"/>
        <v>0</v>
      </c>
      <c r="AA1628" s="31"/>
      <c r="AB1628" s="32">
        <f t="shared" si="176"/>
        <v>0</v>
      </c>
      <c r="AC1628" s="31"/>
      <c r="AD1628" s="33">
        <f t="shared" si="177"/>
        <v>0</v>
      </c>
    </row>
    <row r="1629" spans="1:30" s="46" customFormat="1" hidden="1" x14ac:dyDescent="0.2">
      <c r="A1629" s="9">
        <v>2021</v>
      </c>
      <c r="B1629" s="1" t="s">
        <v>3</v>
      </c>
      <c r="C1629" s="19" t="s">
        <v>38</v>
      </c>
      <c r="D1629" s="19" t="s">
        <v>592</v>
      </c>
      <c r="E1629" s="19" t="s">
        <v>625</v>
      </c>
      <c r="F1629" s="20">
        <v>89228</v>
      </c>
      <c r="G1629" s="20">
        <v>89228</v>
      </c>
      <c r="H1629" s="20" t="s">
        <v>41</v>
      </c>
      <c r="I1629" s="20" t="s">
        <v>42</v>
      </c>
      <c r="J1629" s="20" t="s">
        <v>638</v>
      </c>
      <c r="K1629" s="19" t="s">
        <v>639</v>
      </c>
      <c r="L1629" s="19" t="s">
        <v>627</v>
      </c>
      <c r="M1629" s="1" t="s">
        <v>35</v>
      </c>
      <c r="N1629" s="2">
        <v>361540</v>
      </c>
      <c r="O1629" s="1" t="s">
        <v>73</v>
      </c>
      <c r="P1629" s="3">
        <v>51.192744407999996</v>
      </c>
      <c r="Q1629" s="22">
        <f t="shared" si="175"/>
        <v>0.36543351258731382</v>
      </c>
      <c r="R1629" s="23">
        <f t="shared" si="178"/>
        <v>32.485199999999992</v>
      </c>
      <c r="S1629" s="4">
        <v>0.12</v>
      </c>
      <c r="T1629" s="3">
        <v>36.914999999999992</v>
      </c>
      <c r="U1629" s="25">
        <f t="shared" si="179"/>
        <v>18.707544408000004</v>
      </c>
      <c r="V1629" s="26" t="str">
        <f t="shared" si="180"/>
        <v>8922820424718361   361540</v>
      </c>
      <c r="W1629" s="27">
        <v>44166</v>
      </c>
      <c r="X1629" s="28"/>
      <c r="Y1629" s="29"/>
      <c r="Z1629" s="30">
        <f t="shared" si="181"/>
        <v>0</v>
      </c>
      <c r="AA1629" s="31"/>
      <c r="AB1629" s="32">
        <f t="shared" si="176"/>
        <v>0</v>
      </c>
      <c r="AC1629" s="31"/>
      <c r="AD1629" s="33">
        <f t="shared" si="177"/>
        <v>0</v>
      </c>
    </row>
    <row r="1630" spans="1:30" s="46" customFormat="1" hidden="1" x14ac:dyDescent="0.2">
      <c r="A1630" s="9">
        <v>2021</v>
      </c>
      <c r="B1630" s="1" t="s">
        <v>3</v>
      </c>
      <c r="C1630" s="19" t="s">
        <v>38</v>
      </c>
      <c r="D1630" s="19" t="s">
        <v>592</v>
      </c>
      <c r="E1630" s="19" t="s">
        <v>625</v>
      </c>
      <c r="F1630" s="20">
        <v>89228</v>
      </c>
      <c r="G1630" s="20">
        <v>89228</v>
      </c>
      <c r="H1630" s="20" t="s">
        <v>41</v>
      </c>
      <c r="I1630" s="20" t="s">
        <v>42</v>
      </c>
      <c r="J1630" s="20" t="s">
        <v>638</v>
      </c>
      <c r="K1630" s="19" t="s">
        <v>639</v>
      </c>
      <c r="L1630" s="19" t="s">
        <v>627</v>
      </c>
      <c r="M1630" s="1" t="s">
        <v>35</v>
      </c>
      <c r="N1630" s="2">
        <v>361541</v>
      </c>
      <c r="O1630" s="1" t="s">
        <v>36</v>
      </c>
      <c r="P1630" s="3">
        <v>31.07226</v>
      </c>
      <c r="Q1630" s="22">
        <f t="shared" si="175"/>
        <v>0.26005382292758872</v>
      </c>
      <c r="R1630" s="23">
        <f t="shared" si="178"/>
        <v>22.991800000000001</v>
      </c>
      <c r="S1630" s="4">
        <v>0.1</v>
      </c>
      <c r="T1630" s="3">
        <v>25.546444444444447</v>
      </c>
      <c r="U1630" s="25">
        <f t="shared" si="179"/>
        <v>8.0804599999999986</v>
      </c>
      <c r="V1630" s="26" t="str">
        <f t="shared" si="180"/>
        <v>8922820424718361   361541</v>
      </c>
      <c r="W1630" s="27">
        <v>44166</v>
      </c>
      <c r="X1630" s="28"/>
      <c r="Y1630" s="29"/>
      <c r="Z1630" s="30">
        <f t="shared" si="181"/>
        <v>0</v>
      </c>
      <c r="AA1630" s="31"/>
      <c r="AB1630" s="32">
        <f t="shared" si="176"/>
        <v>0</v>
      </c>
      <c r="AC1630" s="31"/>
      <c r="AD1630" s="33">
        <f t="shared" si="177"/>
        <v>0</v>
      </c>
    </row>
    <row r="1631" spans="1:30" s="46" customFormat="1" hidden="1" x14ac:dyDescent="0.2">
      <c r="A1631" s="9">
        <v>2021</v>
      </c>
      <c r="B1631" s="1" t="s">
        <v>3</v>
      </c>
      <c r="C1631" s="19" t="s">
        <v>38</v>
      </c>
      <c r="D1631" s="19" t="s">
        <v>592</v>
      </c>
      <c r="E1631" s="19" t="s">
        <v>625</v>
      </c>
      <c r="F1631" s="20">
        <v>89228</v>
      </c>
      <c r="G1631" s="20">
        <v>89228</v>
      </c>
      <c r="H1631" s="20" t="s">
        <v>41</v>
      </c>
      <c r="I1631" s="20" t="s">
        <v>42</v>
      </c>
      <c r="J1631" s="20" t="s">
        <v>638</v>
      </c>
      <c r="K1631" s="19" t="s">
        <v>639</v>
      </c>
      <c r="L1631" s="19" t="s">
        <v>627</v>
      </c>
      <c r="M1631" s="1" t="s">
        <v>35</v>
      </c>
      <c r="N1631" s="2">
        <v>361571</v>
      </c>
      <c r="O1631" s="1" t="s">
        <v>37</v>
      </c>
      <c r="P1631" s="3">
        <v>25.216627835683624</v>
      </c>
      <c r="Q1631" s="22">
        <f t="shared" si="175"/>
        <v>8.822860257846632E-2</v>
      </c>
      <c r="R1631" s="23">
        <f t="shared" si="178"/>
        <v>22.991800000000001</v>
      </c>
      <c r="S1631" s="4">
        <v>0.1</v>
      </c>
      <c r="T1631" s="3">
        <v>25.546444444444447</v>
      </c>
      <c r="U1631" s="25">
        <f t="shared" si="179"/>
        <v>2.2248278356836231</v>
      </c>
      <c r="V1631" s="26" t="str">
        <f t="shared" si="180"/>
        <v>8922820424718361   361571</v>
      </c>
      <c r="W1631" s="27">
        <v>44166</v>
      </c>
      <c r="X1631" s="28"/>
      <c r="Y1631" s="29"/>
      <c r="Z1631" s="30">
        <f t="shared" si="181"/>
        <v>0</v>
      </c>
      <c r="AA1631" s="31"/>
      <c r="AB1631" s="32">
        <f t="shared" si="176"/>
        <v>0</v>
      </c>
      <c r="AC1631" s="31"/>
      <c r="AD1631" s="33">
        <f t="shared" si="177"/>
        <v>0</v>
      </c>
    </row>
    <row r="1632" spans="1:30" s="46" customFormat="1" hidden="1" x14ac:dyDescent="0.2">
      <c r="A1632" s="9">
        <v>2021</v>
      </c>
      <c r="B1632" s="1" t="s">
        <v>3</v>
      </c>
      <c r="C1632" s="19" t="s">
        <v>38</v>
      </c>
      <c r="D1632" s="19" t="s">
        <v>592</v>
      </c>
      <c r="E1632" s="19" t="s">
        <v>625</v>
      </c>
      <c r="F1632" s="20">
        <v>89228</v>
      </c>
      <c r="G1632" s="20">
        <v>89228</v>
      </c>
      <c r="H1632" s="20" t="s">
        <v>41</v>
      </c>
      <c r="I1632" s="20" t="s">
        <v>42</v>
      </c>
      <c r="J1632" s="20" t="s">
        <v>638</v>
      </c>
      <c r="K1632" s="19" t="s">
        <v>639</v>
      </c>
      <c r="L1632" s="19" t="s">
        <v>627</v>
      </c>
      <c r="M1632" s="1" t="s">
        <v>74</v>
      </c>
      <c r="N1632" s="2">
        <v>371470</v>
      </c>
      <c r="O1632" s="1" t="s">
        <v>76</v>
      </c>
      <c r="P1632" s="3">
        <v>47</v>
      </c>
      <c r="Q1632" s="22">
        <f t="shared" si="175"/>
        <v>0</v>
      </c>
      <c r="R1632" s="23">
        <f t="shared" si="178"/>
        <v>51.814399999999999</v>
      </c>
      <c r="S1632" s="4">
        <v>0.12</v>
      </c>
      <c r="T1632" s="3">
        <v>58.88</v>
      </c>
      <c r="U1632" s="25">
        <f t="shared" si="179"/>
        <v>0</v>
      </c>
      <c r="V1632" s="26" t="str">
        <f t="shared" si="180"/>
        <v>8922820424718361   371470</v>
      </c>
      <c r="W1632" s="27">
        <v>44166</v>
      </c>
      <c r="X1632" s="28"/>
      <c r="Y1632" s="29"/>
      <c r="Z1632" s="30">
        <f t="shared" si="181"/>
        <v>0</v>
      </c>
      <c r="AA1632" s="31"/>
      <c r="AB1632" s="32">
        <f t="shared" si="176"/>
        <v>0</v>
      </c>
      <c r="AC1632" s="31"/>
      <c r="AD1632" s="33">
        <f t="shared" si="177"/>
        <v>0</v>
      </c>
    </row>
    <row r="1633" spans="1:30" s="46" customFormat="1" hidden="1" x14ac:dyDescent="0.2">
      <c r="A1633" s="9">
        <v>2021</v>
      </c>
      <c r="B1633" s="1" t="s">
        <v>3</v>
      </c>
      <c r="C1633" s="19" t="s">
        <v>38</v>
      </c>
      <c r="D1633" s="19" t="s">
        <v>592</v>
      </c>
      <c r="E1633" s="19" t="s">
        <v>625</v>
      </c>
      <c r="F1633" s="20">
        <v>89228</v>
      </c>
      <c r="G1633" s="20">
        <v>89228</v>
      </c>
      <c r="H1633" s="20" t="s">
        <v>41</v>
      </c>
      <c r="I1633" s="20" t="s">
        <v>42</v>
      </c>
      <c r="J1633" s="20" t="s">
        <v>640</v>
      </c>
      <c r="K1633" s="19" t="s">
        <v>641</v>
      </c>
      <c r="L1633" s="19" t="s">
        <v>627</v>
      </c>
      <c r="M1633" s="1" t="s">
        <v>48</v>
      </c>
      <c r="N1633" s="2">
        <v>360854</v>
      </c>
      <c r="O1633" s="1" t="s">
        <v>98</v>
      </c>
      <c r="P1633" s="3">
        <v>84.874140000000011</v>
      </c>
      <c r="Q1633" s="22">
        <f t="shared" si="175"/>
        <v>0.37499808540033519</v>
      </c>
      <c r="R1633" s="23">
        <f t="shared" si="178"/>
        <v>53.046500000000002</v>
      </c>
      <c r="S1633" s="4">
        <v>0.1</v>
      </c>
      <c r="T1633" s="3">
        <v>58.940555555555555</v>
      </c>
      <c r="U1633" s="25">
        <f t="shared" si="179"/>
        <v>31.827640000000009</v>
      </c>
      <c r="V1633" s="26" t="str">
        <f t="shared" si="180"/>
        <v>8922820510362048 360854</v>
      </c>
      <c r="W1633" s="27">
        <v>44166</v>
      </c>
      <c r="X1633" s="28"/>
      <c r="Y1633" s="29"/>
      <c r="Z1633" s="30">
        <f t="shared" si="181"/>
        <v>0</v>
      </c>
      <c r="AA1633" s="31"/>
      <c r="AB1633" s="32">
        <f t="shared" si="176"/>
        <v>0</v>
      </c>
      <c r="AC1633" s="31"/>
      <c r="AD1633" s="33">
        <f t="shared" si="177"/>
        <v>0</v>
      </c>
    </row>
    <row r="1634" spans="1:30" s="46" customFormat="1" hidden="1" x14ac:dyDescent="0.2">
      <c r="A1634" s="9">
        <v>2021</v>
      </c>
      <c r="B1634" s="1" t="s">
        <v>3</v>
      </c>
      <c r="C1634" s="19" t="s">
        <v>38</v>
      </c>
      <c r="D1634" s="19" t="s">
        <v>592</v>
      </c>
      <c r="E1634" s="19" t="s">
        <v>625</v>
      </c>
      <c r="F1634" s="20">
        <v>89228</v>
      </c>
      <c r="G1634" s="20">
        <v>89228</v>
      </c>
      <c r="H1634" s="20" t="s">
        <v>41</v>
      </c>
      <c r="I1634" s="20" t="s">
        <v>42</v>
      </c>
      <c r="J1634" s="20" t="s">
        <v>640</v>
      </c>
      <c r="K1634" s="19" t="s">
        <v>641</v>
      </c>
      <c r="L1634" s="19" t="s">
        <v>627</v>
      </c>
      <c r="M1634" s="1" t="s">
        <v>48</v>
      </c>
      <c r="N1634" s="2">
        <v>360976</v>
      </c>
      <c r="O1634" s="1" t="s">
        <v>49</v>
      </c>
      <c r="P1634" s="3">
        <v>36.393084000000002</v>
      </c>
      <c r="Q1634" s="22">
        <f t="shared" si="175"/>
        <v>0.2116139429128896</v>
      </c>
      <c r="R1634" s="23">
        <f t="shared" si="178"/>
        <v>28.691800000000004</v>
      </c>
      <c r="S1634" s="4">
        <v>0.12</v>
      </c>
      <c r="T1634" s="3">
        <v>32.604318181818186</v>
      </c>
      <c r="U1634" s="25">
        <f t="shared" si="179"/>
        <v>7.7012839999999976</v>
      </c>
      <c r="V1634" s="26" t="str">
        <f t="shared" si="180"/>
        <v>8922820510362048 360976</v>
      </c>
      <c r="W1634" s="27">
        <v>44166</v>
      </c>
      <c r="X1634" s="28"/>
      <c r="Y1634" s="29"/>
      <c r="Z1634" s="30">
        <f t="shared" si="181"/>
        <v>0</v>
      </c>
      <c r="AA1634" s="31"/>
      <c r="AB1634" s="32">
        <f t="shared" si="176"/>
        <v>0</v>
      </c>
      <c r="AC1634" s="31"/>
      <c r="AD1634" s="33">
        <f t="shared" si="177"/>
        <v>0</v>
      </c>
    </row>
    <row r="1635" spans="1:30" s="46" customFormat="1" hidden="1" x14ac:dyDescent="0.2">
      <c r="A1635" s="9">
        <v>2021</v>
      </c>
      <c r="B1635" s="1" t="s">
        <v>3</v>
      </c>
      <c r="C1635" s="19" t="s">
        <v>38</v>
      </c>
      <c r="D1635" s="19" t="s">
        <v>592</v>
      </c>
      <c r="E1635" s="19" t="s">
        <v>625</v>
      </c>
      <c r="F1635" s="20">
        <v>89228</v>
      </c>
      <c r="G1635" s="20">
        <v>89228</v>
      </c>
      <c r="H1635" s="20" t="s">
        <v>41</v>
      </c>
      <c r="I1635" s="20" t="s">
        <v>42</v>
      </c>
      <c r="J1635" s="20" t="s">
        <v>640</v>
      </c>
      <c r="K1635" s="19" t="s">
        <v>641</v>
      </c>
      <c r="L1635" s="19" t="s">
        <v>627</v>
      </c>
      <c r="M1635" s="1" t="s">
        <v>44</v>
      </c>
      <c r="N1635" s="2">
        <v>361179</v>
      </c>
      <c r="O1635" s="1" t="s">
        <v>58</v>
      </c>
      <c r="P1635" s="3">
        <v>100.729512</v>
      </c>
      <c r="Q1635" s="22">
        <f t="shared" si="175"/>
        <v>0.42304892730940657</v>
      </c>
      <c r="R1635" s="23">
        <f t="shared" si="178"/>
        <v>58.116000000000007</v>
      </c>
      <c r="S1635" s="4">
        <v>0.1</v>
      </c>
      <c r="T1635" s="3">
        <v>64.573333333333338</v>
      </c>
      <c r="U1635" s="25">
        <f t="shared" si="179"/>
        <v>42.613511999999993</v>
      </c>
      <c r="V1635" s="26" t="str">
        <f t="shared" si="180"/>
        <v>8922820510362048 361179</v>
      </c>
      <c r="W1635" s="27">
        <v>44166</v>
      </c>
      <c r="X1635" s="28"/>
      <c r="Y1635" s="29"/>
      <c r="Z1635" s="30">
        <f t="shared" si="181"/>
        <v>0</v>
      </c>
      <c r="AA1635" s="31"/>
      <c r="AB1635" s="32">
        <f t="shared" si="176"/>
        <v>0</v>
      </c>
      <c r="AC1635" s="31"/>
      <c r="AD1635" s="33">
        <f t="shared" si="177"/>
        <v>0</v>
      </c>
    </row>
    <row r="1636" spans="1:30" s="46" customFormat="1" hidden="1" x14ac:dyDescent="0.2">
      <c r="A1636" s="9">
        <v>2021</v>
      </c>
      <c r="B1636" s="1" t="s">
        <v>3</v>
      </c>
      <c r="C1636" s="19" t="s">
        <v>38</v>
      </c>
      <c r="D1636" s="19" t="s">
        <v>592</v>
      </c>
      <c r="E1636" s="19" t="s">
        <v>625</v>
      </c>
      <c r="F1636" s="20">
        <v>89228</v>
      </c>
      <c r="G1636" s="20">
        <v>89228</v>
      </c>
      <c r="H1636" s="20" t="s">
        <v>41</v>
      </c>
      <c r="I1636" s="20" t="s">
        <v>42</v>
      </c>
      <c r="J1636" s="20" t="s">
        <v>640</v>
      </c>
      <c r="K1636" s="19" t="s">
        <v>641</v>
      </c>
      <c r="L1636" s="19" t="s">
        <v>627</v>
      </c>
      <c r="M1636" s="1" t="s">
        <v>35</v>
      </c>
      <c r="N1636" s="2">
        <v>361377</v>
      </c>
      <c r="O1636" s="1" t="s">
        <v>83</v>
      </c>
      <c r="P1636" s="3">
        <v>53.654772600000001</v>
      </c>
      <c r="Q1636" s="22">
        <f t="shared" si="175"/>
        <v>0.37501365908314366</v>
      </c>
      <c r="R1636" s="23">
        <f t="shared" si="178"/>
        <v>33.533500000000004</v>
      </c>
      <c r="S1636" s="4">
        <v>0.1</v>
      </c>
      <c r="T1636" s="3">
        <v>37.259444444444448</v>
      </c>
      <c r="U1636" s="25">
        <f t="shared" si="179"/>
        <v>20.121272599999998</v>
      </c>
      <c r="V1636" s="26" t="str">
        <f t="shared" si="180"/>
        <v>8922820510362048 361377</v>
      </c>
      <c r="W1636" s="27">
        <v>44166</v>
      </c>
      <c r="X1636" s="28"/>
      <c r="Y1636" s="29"/>
      <c r="Z1636" s="30">
        <f t="shared" si="181"/>
        <v>0</v>
      </c>
      <c r="AA1636" s="31"/>
      <c r="AB1636" s="32">
        <f t="shared" si="176"/>
        <v>0</v>
      </c>
      <c r="AC1636" s="31"/>
      <c r="AD1636" s="33">
        <f t="shared" si="177"/>
        <v>0</v>
      </c>
    </row>
    <row r="1637" spans="1:30" s="46" customFormat="1" hidden="1" x14ac:dyDescent="0.2">
      <c r="A1637" s="9">
        <v>2021</v>
      </c>
      <c r="B1637" s="1" t="s">
        <v>3</v>
      </c>
      <c r="C1637" s="19" t="s">
        <v>38</v>
      </c>
      <c r="D1637" s="19" t="s">
        <v>592</v>
      </c>
      <c r="E1637" s="19" t="s">
        <v>625</v>
      </c>
      <c r="F1637" s="20">
        <v>89228</v>
      </c>
      <c r="G1637" s="20">
        <v>89228</v>
      </c>
      <c r="H1637" s="20" t="s">
        <v>41</v>
      </c>
      <c r="I1637" s="20" t="s">
        <v>42</v>
      </c>
      <c r="J1637" s="20" t="s">
        <v>640</v>
      </c>
      <c r="K1637" s="19" t="s">
        <v>641</v>
      </c>
      <c r="L1637" s="19" t="s">
        <v>627</v>
      </c>
      <c r="M1637" s="1" t="s">
        <v>48</v>
      </c>
      <c r="N1637" s="2">
        <v>361424</v>
      </c>
      <c r="O1637" s="1" t="s">
        <v>84</v>
      </c>
      <c r="P1637" s="3">
        <v>58.115912399999999</v>
      </c>
      <c r="Q1637" s="22">
        <f t="shared" si="175"/>
        <v>0.326931327675413</v>
      </c>
      <c r="R1637" s="23">
        <f t="shared" si="178"/>
        <v>39.116</v>
      </c>
      <c r="S1637" s="4">
        <v>0.1</v>
      </c>
      <c r="T1637" s="3">
        <v>43.462222222222223</v>
      </c>
      <c r="U1637" s="25">
        <f t="shared" si="179"/>
        <v>18.999912399999999</v>
      </c>
      <c r="V1637" s="26" t="str">
        <f t="shared" si="180"/>
        <v>8922820510362048 361424</v>
      </c>
      <c r="W1637" s="27">
        <v>44166</v>
      </c>
      <c r="X1637" s="28"/>
      <c r="Y1637" s="29"/>
      <c r="Z1637" s="30">
        <f t="shared" si="181"/>
        <v>0</v>
      </c>
      <c r="AA1637" s="31"/>
      <c r="AB1637" s="32">
        <f t="shared" si="176"/>
        <v>0</v>
      </c>
      <c r="AC1637" s="31"/>
      <c r="AD1637" s="33">
        <f t="shared" si="177"/>
        <v>0</v>
      </c>
    </row>
    <row r="1638" spans="1:30" s="46" customFormat="1" hidden="1" x14ac:dyDescent="0.2">
      <c r="A1638" s="9">
        <v>2021</v>
      </c>
      <c r="B1638" s="1" t="s">
        <v>3</v>
      </c>
      <c r="C1638" s="19" t="s">
        <v>38</v>
      </c>
      <c r="D1638" s="19" t="s">
        <v>592</v>
      </c>
      <c r="E1638" s="19" t="s">
        <v>625</v>
      </c>
      <c r="F1638" s="20">
        <v>89228</v>
      </c>
      <c r="G1638" s="20">
        <v>89228</v>
      </c>
      <c r="H1638" s="20" t="s">
        <v>41</v>
      </c>
      <c r="I1638" s="20" t="s">
        <v>42</v>
      </c>
      <c r="J1638" s="20" t="s">
        <v>640</v>
      </c>
      <c r="K1638" s="19" t="s">
        <v>641</v>
      </c>
      <c r="L1638" s="19" t="s">
        <v>627</v>
      </c>
      <c r="M1638" s="1" t="s">
        <v>86</v>
      </c>
      <c r="N1638" s="2">
        <v>361445</v>
      </c>
      <c r="O1638" s="1" t="s">
        <v>87</v>
      </c>
      <c r="P1638" s="3">
        <v>114.53</v>
      </c>
      <c r="Q1638" s="22">
        <f t="shared" ref="Q1638:Q1701" si="182">IF(1-R1638/P1638&lt;0%,0,1-R1638/P1638)</f>
        <v>0.21208417008644032</v>
      </c>
      <c r="R1638" s="23">
        <f t="shared" si="178"/>
        <v>90.24</v>
      </c>
      <c r="S1638" s="4">
        <v>0.12</v>
      </c>
      <c r="T1638" s="3">
        <v>102.54545454545453</v>
      </c>
      <c r="U1638" s="25">
        <f t="shared" si="179"/>
        <v>24.290000000000006</v>
      </c>
      <c r="V1638" s="26" t="str">
        <f t="shared" si="180"/>
        <v>8922820510362048 361445</v>
      </c>
      <c r="W1638" s="27">
        <v>44166</v>
      </c>
      <c r="X1638" s="28"/>
      <c r="Y1638" s="29"/>
      <c r="Z1638" s="30">
        <f t="shared" si="181"/>
        <v>0</v>
      </c>
      <c r="AA1638" s="31"/>
      <c r="AB1638" s="32">
        <f t="shared" si="176"/>
        <v>0</v>
      </c>
      <c r="AC1638" s="31"/>
      <c r="AD1638" s="33">
        <f t="shared" si="177"/>
        <v>0</v>
      </c>
    </row>
    <row r="1639" spans="1:30" s="46" customFormat="1" hidden="1" x14ac:dyDescent="0.2">
      <c r="A1639" s="9">
        <v>2021</v>
      </c>
      <c r="B1639" s="1" t="s">
        <v>3</v>
      </c>
      <c r="C1639" s="19" t="s">
        <v>38</v>
      </c>
      <c r="D1639" s="19" t="s">
        <v>592</v>
      </c>
      <c r="E1639" s="19" t="s">
        <v>625</v>
      </c>
      <c r="F1639" s="20">
        <v>89228</v>
      </c>
      <c r="G1639" s="20">
        <v>89228</v>
      </c>
      <c r="H1639" s="20" t="s">
        <v>41</v>
      </c>
      <c r="I1639" s="20" t="s">
        <v>42</v>
      </c>
      <c r="J1639" s="20" t="s">
        <v>640</v>
      </c>
      <c r="K1639" s="19" t="s">
        <v>641</v>
      </c>
      <c r="L1639" s="19" t="s">
        <v>627</v>
      </c>
      <c r="M1639" s="1" t="s">
        <v>44</v>
      </c>
      <c r="N1639" s="2">
        <v>361532</v>
      </c>
      <c r="O1639" s="1" t="s">
        <v>45</v>
      </c>
      <c r="P1639" s="3">
        <v>24.870425957550601</v>
      </c>
      <c r="Q1639" s="22">
        <f t="shared" si="182"/>
        <v>0.25001284530323276</v>
      </c>
      <c r="R1639" s="23">
        <f t="shared" si="178"/>
        <v>18.6525</v>
      </c>
      <c r="S1639" s="4">
        <v>0.1</v>
      </c>
      <c r="T1639" s="3">
        <v>20.724999999999998</v>
      </c>
      <c r="U1639" s="25">
        <f t="shared" si="179"/>
        <v>6.2179259575506016</v>
      </c>
      <c r="V1639" s="26" t="str">
        <f t="shared" si="180"/>
        <v>8922820510362048 361532</v>
      </c>
      <c r="W1639" s="27">
        <v>44166</v>
      </c>
      <c r="X1639" s="28"/>
      <c r="Y1639" s="29"/>
      <c r="Z1639" s="30">
        <f t="shared" si="181"/>
        <v>0</v>
      </c>
      <c r="AA1639" s="31"/>
      <c r="AB1639" s="32">
        <f t="shared" si="176"/>
        <v>0</v>
      </c>
      <c r="AC1639" s="31"/>
      <c r="AD1639" s="33">
        <f t="shared" si="177"/>
        <v>0</v>
      </c>
    </row>
    <row r="1640" spans="1:30" s="46" customFormat="1" hidden="1" x14ac:dyDescent="0.2">
      <c r="A1640" s="9">
        <v>2021</v>
      </c>
      <c r="B1640" s="1" t="s">
        <v>3</v>
      </c>
      <c r="C1640" s="19" t="s">
        <v>38</v>
      </c>
      <c r="D1640" s="19" t="s">
        <v>592</v>
      </c>
      <c r="E1640" s="19" t="s">
        <v>625</v>
      </c>
      <c r="F1640" s="20">
        <v>89228</v>
      </c>
      <c r="G1640" s="20">
        <v>89228</v>
      </c>
      <c r="H1640" s="20" t="s">
        <v>41</v>
      </c>
      <c r="I1640" s="20" t="s">
        <v>42</v>
      </c>
      <c r="J1640" s="20" t="s">
        <v>640</v>
      </c>
      <c r="K1640" s="19" t="s">
        <v>641</v>
      </c>
      <c r="L1640" s="19" t="s">
        <v>627</v>
      </c>
      <c r="M1640" s="1" t="s">
        <v>44</v>
      </c>
      <c r="N1640" s="2">
        <v>361536</v>
      </c>
      <c r="O1640" s="1" t="s">
        <v>125</v>
      </c>
      <c r="P1640" s="3">
        <v>28.931240000000003</v>
      </c>
      <c r="Q1640" s="22">
        <f t="shared" si="182"/>
        <v>0.32688678397469317</v>
      </c>
      <c r="R1640" s="23">
        <f t="shared" si="178"/>
        <v>19.474</v>
      </c>
      <c r="S1640" s="4">
        <v>0.12</v>
      </c>
      <c r="T1640" s="3">
        <v>22.129545454545454</v>
      </c>
      <c r="U1640" s="25">
        <f t="shared" si="179"/>
        <v>9.4572400000000023</v>
      </c>
      <c r="V1640" s="26" t="str">
        <f t="shared" si="180"/>
        <v>8922820510362048 361536</v>
      </c>
      <c r="W1640" s="27">
        <v>44166</v>
      </c>
      <c r="X1640" s="28"/>
      <c r="Y1640" s="29"/>
      <c r="Z1640" s="30">
        <f t="shared" si="181"/>
        <v>0</v>
      </c>
      <c r="AA1640" s="31"/>
      <c r="AB1640" s="32">
        <f t="shared" si="176"/>
        <v>0</v>
      </c>
      <c r="AC1640" s="31"/>
      <c r="AD1640" s="33">
        <f t="shared" si="177"/>
        <v>0</v>
      </c>
    </row>
    <row r="1641" spans="1:30" s="46" customFormat="1" hidden="1" x14ac:dyDescent="0.2">
      <c r="A1641" s="9">
        <v>2021</v>
      </c>
      <c r="B1641" s="1" t="s">
        <v>3</v>
      </c>
      <c r="C1641" s="19" t="s">
        <v>38</v>
      </c>
      <c r="D1641" s="19" t="s">
        <v>592</v>
      </c>
      <c r="E1641" s="19" t="s">
        <v>625</v>
      </c>
      <c r="F1641" s="20">
        <v>89228</v>
      </c>
      <c r="G1641" s="20">
        <v>89228</v>
      </c>
      <c r="H1641" s="20" t="s">
        <v>41</v>
      </c>
      <c r="I1641" s="20" t="s">
        <v>42</v>
      </c>
      <c r="J1641" s="20" t="s">
        <v>640</v>
      </c>
      <c r="K1641" s="19" t="s">
        <v>641</v>
      </c>
      <c r="L1641" s="19" t="s">
        <v>627</v>
      </c>
      <c r="M1641" s="1" t="s">
        <v>35</v>
      </c>
      <c r="N1641" s="2">
        <v>361540</v>
      </c>
      <c r="O1641" s="1" t="s">
        <v>73</v>
      </c>
      <c r="P1641" s="3">
        <v>51.192744407999996</v>
      </c>
      <c r="Q1641" s="22">
        <f t="shared" si="182"/>
        <v>0.36543351258731382</v>
      </c>
      <c r="R1641" s="23">
        <f t="shared" si="178"/>
        <v>32.485199999999992</v>
      </c>
      <c r="S1641" s="4">
        <v>0.12</v>
      </c>
      <c r="T1641" s="3">
        <v>36.914999999999992</v>
      </c>
      <c r="U1641" s="25">
        <f t="shared" si="179"/>
        <v>18.707544408000004</v>
      </c>
      <c r="V1641" s="26" t="str">
        <f t="shared" si="180"/>
        <v>8922820510362048 361540</v>
      </c>
      <c r="W1641" s="27">
        <v>44166</v>
      </c>
      <c r="X1641" s="28"/>
      <c r="Y1641" s="29"/>
      <c r="Z1641" s="30">
        <f t="shared" si="181"/>
        <v>0</v>
      </c>
      <c r="AA1641" s="31"/>
      <c r="AB1641" s="32">
        <f t="shared" si="176"/>
        <v>0</v>
      </c>
      <c r="AC1641" s="31"/>
      <c r="AD1641" s="33">
        <f t="shared" si="177"/>
        <v>0</v>
      </c>
    </row>
    <row r="1642" spans="1:30" s="46" customFormat="1" hidden="1" x14ac:dyDescent="0.2">
      <c r="A1642" s="9">
        <v>2021</v>
      </c>
      <c r="B1642" s="1" t="s">
        <v>3</v>
      </c>
      <c r="C1642" s="19" t="s">
        <v>38</v>
      </c>
      <c r="D1642" s="19" t="s">
        <v>592</v>
      </c>
      <c r="E1642" s="19" t="s">
        <v>625</v>
      </c>
      <c r="F1642" s="20">
        <v>89228</v>
      </c>
      <c r="G1642" s="20">
        <v>89228</v>
      </c>
      <c r="H1642" s="20" t="s">
        <v>41</v>
      </c>
      <c r="I1642" s="20" t="s">
        <v>42</v>
      </c>
      <c r="J1642" s="20" t="s">
        <v>640</v>
      </c>
      <c r="K1642" s="19" t="s">
        <v>641</v>
      </c>
      <c r="L1642" s="19" t="s">
        <v>627</v>
      </c>
      <c r="M1642" s="1" t="s">
        <v>35</v>
      </c>
      <c r="N1642" s="2">
        <v>361541</v>
      </c>
      <c r="O1642" s="1" t="s">
        <v>36</v>
      </c>
      <c r="P1642" s="3">
        <v>31.07226</v>
      </c>
      <c r="Q1642" s="22">
        <f t="shared" si="182"/>
        <v>0.26005382292758872</v>
      </c>
      <c r="R1642" s="23">
        <f t="shared" si="178"/>
        <v>22.991800000000001</v>
      </c>
      <c r="S1642" s="4">
        <v>0.1</v>
      </c>
      <c r="T1642" s="3">
        <v>25.546444444444447</v>
      </c>
      <c r="U1642" s="25">
        <f t="shared" si="179"/>
        <v>8.0804599999999986</v>
      </c>
      <c r="V1642" s="26" t="str">
        <f t="shared" si="180"/>
        <v>8922820510362048 361541</v>
      </c>
      <c r="W1642" s="27">
        <v>44166</v>
      </c>
      <c r="X1642" s="28"/>
      <c r="Y1642" s="29"/>
      <c r="Z1642" s="30">
        <f t="shared" si="181"/>
        <v>0</v>
      </c>
      <c r="AA1642" s="31"/>
      <c r="AB1642" s="32">
        <f t="shared" si="176"/>
        <v>0</v>
      </c>
      <c r="AC1642" s="31"/>
      <c r="AD1642" s="33">
        <f t="shared" si="177"/>
        <v>0</v>
      </c>
    </row>
    <row r="1643" spans="1:30" s="46" customFormat="1" hidden="1" x14ac:dyDescent="0.2">
      <c r="A1643" s="9">
        <v>2021</v>
      </c>
      <c r="B1643" s="1" t="s">
        <v>3</v>
      </c>
      <c r="C1643" s="19" t="s">
        <v>38</v>
      </c>
      <c r="D1643" s="19" t="s">
        <v>592</v>
      </c>
      <c r="E1643" s="19" t="s">
        <v>625</v>
      </c>
      <c r="F1643" s="20">
        <v>89228</v>
      </c>
      <c r="G1643" s="20">
        <v>89228</v>
      </c>
      <c r="H1643" s="20" t="s">
        <v>41</v>
      </c>
      <c r="I1643" s="20" t="s">
        <v>42</v>
      </c>
      <c r="J1643" s="20" t="s">
        <v>640</v>
      </c>
      <c r="K1643" s="19" t="s">
        <v>641</v>
      </c>
      <c r="L1643" s="19" t="s">
        <v>627</v>
      </c>
      <c r="M1643" s="1" t="s">
        <v>35</v>
      </c>
      <c r="N1643" s="2">
        <v>361571</v>
      </c>
      <c r="O1643" s="1" t="s">
        <v>37</v>
      </c>
      <c r="P1643" s="3">
        <v>25.216627835683624</v>
      </c>
      <c r="Q1643" s="22">
        <f t="shared" si="182"/>
        <v>8.822860257846632E-2</v>
      </c>
      <c r="R1643" s="23">
        <f t="shared" si="178"/>
        <v>22.991800000000001</v>
      </c>
      <c r="S1643" s="4">
        <v>0.1</v>
      </c>
      <c r="T1643" s="3">
        <v>25.546444444444447</v>
      </c>
      <c r="U1643" s="25">
        <f t="shared" si="179"/>
        <v>2.2248278356836231</v>
      </c>
      <c r="V1643" s="26" t="str">
        <f t="shared" si="180"/>
        <v>8922820510362048 361571</v>
      </c>
      <c r="W1643" s="27">
        <v>44166</v>
      </c>
      <c r="X1643" s="28"/>
      <c r="Y1643" s="29"/>
      <c r="Z1643" s="30">
        <f t="shared" si="181"/>
        <v>0</v>
      </c>
      <c r="AA1643" s="31"/>
      <c r="AB1643" s="32">
        <f t="shared" si="176"/>
        <v>0</v>
      </c>
      <c r="AC1643" s="31"/>
      <c r="AD1643" s="33">
        <f t="shared" si="177"/>
        <v>0</v>
      </c>
    </row>
    <row r="1644" spans="1:30" s="46" customFormat="1" hidden="1" x14ac:dyDescent="0.2">
      <c r="A1644" s="9">
        <v>2021</v>
      </c>
      <c r="B1644" s="1" t="s">
        <v>3</v>
      </c>
      <c r="C1644" s="19" t="s">
        <v>38</v>
      </c>
      <c r="D1644" s="19" t="s">
        <v>592</v>
      </c>
      <c r="E1644" s="19" t="s">
        <v>625</v>
      </c>
      <c r="F1644" s="20">
        <v>89228</v>
      </c>
      <c r="G1644" s="20">
        <v>89228</v>
      </c>
      <c r="H1644" s="20" t="s">
        <v>41</v>
      </c>
      <c r="I1644" s="20" t="s">
        <v>42</v>
      </c>
      <c r="J1644" s="20" t="s">
        <v>640</v>
      </c>
      <c r="K1644" s="19" t="s">
        <v>641</v>
      </c>
      <c r="L1644" s="19" t="s">
        <v>627</v>
      </c>
      <c r="M1644" s="1" t="s">
        <v>74</v>
      </c>
      <c r="N1644" s="2">
        <v>371470</v>
      </c>
      <c r="O1644" s="1" t="s">
        <v>76</v>
      </c>
      <c r="P1644" s="3">
        <v>47</v>
      </c>
      <c r="Q1644" s="22">
        <f t="shared" si="182"/>
        <v>0</v>
      </c>
      <c r="R1644" s="23">
        <f t="shared" si="178"/>
        <v>51.814399999999999</v>
      </c>
      <c r="S1644" s="4">
        <v>0.12</v>
      </c>
      <c r="T1644" s="3">
        <v>58.88</v>
      </c>
      <c r="U1644" s="25">
        <f t="shared" si="179"/>
        <v>0</v>
      </c>
      <c r="V1644" s="26" t="str">
        <f t="shared" si="180"/>
        <v>8922820510362048 371470</v>
      </c>
      <c r="W1644" s="27">
        <v>44166</v>
      </c>
      <c r="X1644" s="28"/>
      <c r="Y1644" s="29"/>
      <c r="Z1644" s="30">
        <f t="shared" si="181"/>
        <v>0</v>
      </c>
      <c r="AA1644" s="31"/>
      <c r="AB1644" s="32">
        <f t="shared" si="176"/>
        <v>0</v>
      </c>
      <c r="AC1644" s="31"/>
      <c r="AD1644" s="33">
        <f t="shared" si="177"/>
        <v>0</v>
      </c>
    </row>
    <row r="1645" spans="1:30" s="46" customFormat="1" hidden="1" x14ac:dyDescent="0.2">
      <c r="A1645" s="9">
        <v>2021</v>
      </c>
      <c r="B1645" s="1" t="s">
        <v>3</v>
      </c>
      <c r="C1645" s="19" t="s">
        <v>38</v>
      </c>
      <c r="D1645" s="19" t="s">
        <v>592</v>
      </c>
      <c r="E1645" s="19" t="s">
        <v>625</v>
      </c>
      <c r="F1645" s="20">
        <v>89228</v>
      </c>
      <c r="G1645" s="20">
        <v>89228</v>
      </c>
      <c r="H1645" s="20" t="s">
        <v>41</v>
      </c>
      <c r="I1645" s="20" t="s">
        <v>42</v>
      </c>
      <c r="J1645" s="20" t="s">
        <v>642</v>
      </c>
      <c r="K1645" s="19" t="s">
        <v>643</v>
      </c>
      <c r="L1645" s="19" t="s">
        <v>627</v>
      </c>
      <c r="M1645" s="1" t="s">
        <v>48</v>
      </c>
      <c r="N1645" s="2">
        <v>360854</v>
      </c>
      <c r="O1645" s="1" t="s">
        <v>98</v>
      </c>
      <c r="P1645" s="3">
        <v>84.874140000000011</v>
      </c>
      <c r="Q1645" s="22">
        <f t="shared" si="182"/>
        <v>0.37499808540033519</v>
      </c>
      <c r="R1645" s="23">
        <f t="shared" si="178"/>
        <v>53.046500000000002</v>
      </c>
      <c r="S1645" s="4">
        <v>0.1</v>
      </c>
      <c r="T1645" s="3">
        <v>58.940555555555555</v>
      </c>
      <c r="U1645" s="25">
        <f t="shared" si="179"/>
        <v>31.827640000000009</v>
      </c>
      <c r="V1645" s="26" t="str">
        <f t="shared" si="180"/>
        <v>8922820516949377 360854</v>
      </c>
      <c r="W1645" s="27">
        <v>44166</v>
      </c>
      <c r="X1645" s="28"/>
      <c r="Y1645" s="29"/>
      <c r="Z1645" s="30">
        <f t="shared" si="181"/>
        <v>0</v>
      </c>
      <c r="AA1645" s="31"/>
      <c r="AB1645" s="32">
        <f t="shared" si="176"/>
        <v>0</v>
      </c>
      <c r="AC1645" s="31"/>
      <c r="AD1645" s="33">
        <f t="shared" si="177"/>
        <v>0</v>
      </c>
    </row>
    <row r="1646" spans="1:30" s="46" customFormat="1" hidden="1" x14ac:dyDescent="0.2">
      <c r="A1646" s="9">
        <v>2021</v>
      </c>
      <c r="B1646" s="1" t="s">
        <v>3</v>
      </c>
      <c r="C1646" s="19" t="s">
        <v>38</v>
      </c>
      <c r="D1646" s="19" t="s">
        <v>592</v>
      </c>
      <c r="E1646" s="19" t="s">
        <v>625</v>
      </c>
      <c r="F1646" s="20">
        <v>89228</v>
      </c>
      <c r="G1646" s="20">
        <v>89228</v>
      </c>
      <c r="H1646" s="20" t="s">
        <v>41</v>
      </c>
      <c r="I1646" s="20" t="s">
        <v>42</v>
      </c>
      <c r="J1646" s="20" t="s">
        <v>642</v>
      </c>
      <c r="K1646" s="19" t="s">
        <v>643</v>
      </c>
      <c r="L1646" s="19" t="s">
        <v>627</v>
      </c>
      <c r="M1646" s="1" t="s">
        <v>48</v>
      </c>
      <c r="N1646" s="2">
        <v>360976</v>
      </c>
      <c r="O1646" s="1" t="s">
        <v>49</v>
      </c>
      <c r="P1646" s="3">
        <v>36.393084000000002</v>
      </c>
      <c r="Q1646" s="22">
        <f t="shared" si="182"/>
        <v>0.2116139429128896</v>
      </c>
      <c r="R1646" s="23">
        <f t="shared" si="178"/>
        <v>28.691800000000004</v>
      </c>
      <c r="S1646" s="4">
        <v>0.12</v>
      </c>
      <c r="T1646" s="3">
        <v>32.604318181818186</v>
      </c>
      <c r="U1646" s="25">
        <f t="shared" si="179"/>
        <v>7.7012839999999976</v>
      </c>
      <c r="V1646" s="26" t="str">
        <f t="shared" si="180"/>
        <v>8922820516949377 360976</v>
      </c>
      <c r="W1646" s="27">
        <v>44166</v>
      </c>
      <c r="X1646" s="28"/>
      <c r="Y1646" s="29"/>
      <c r="Z1646" s="30">
        <f t="shared" si="181"/>
        <v>0</v>
      </c>
      <c r="AA1646" s="31"/>
      <c r="AB1646" s="32">
        <f t="shared" si="176"/>
        <v>0</v>
      </c>
      <c r="AC1646" s="31"/>
      <c r="AD1646" s="33">
        <f t="shared" si="177"/>
        <v>0</v>
      </c>
    </row>
    <row r="1647" spans="1:30" s="46" customFormat="1" hidden="1" x14ac:dyDescent="0.2">
      <c r="A1647" s="9">
        <v>2021</v>
      </c>
      <c r="B1647" s="1" t="s">
        <v>3</v>
      </c>
      <c r="C1647" s="19" t="s">
        <v>38</v>
      </c>
      <c r="D1647" s="19" t="s">
        <v>592</v>
      </c>
      <c r="E1647" s="19" t="s">
        <v>625</v>
      </c>
      <c r="F1647" s="20">
        <v>89228</v>
      </c>
      <c r="G1647" s="20">
        <v>89228</v>
      </c>
      <c r="H1647" s="20" t="s">
        <v>41</v>
      </c>
      <c r="I1647" s="20" t="s">
        <v>42</v>
      </c>
      <c r="J1647" s="20" t="s">
        <v>642</v>
      </c>
      <c r="K1647" s="19" t="s">
        <v>643</v>
      </c>
      <c r="L1647" s="19" t="s">
        <v>627</v>
      </c>
      <c r="M1647" s="1" t="s">
        <v>44</v>
      </c>
      <c r="N1647" s="2">
        <v>361179</v>
      </c>
      <c r="O1647" s="1" t="s">
        <v>58</v>
      </c>
      <c r="P1647" s="3">
        <v>100.729512</v>
      </c>
      <c r="Q1647" s="22">
        <f t="shared" si="182"/>
        <v>0.42304892730940657</v>
      </c>
      <c r="R1647" s="23">
        <f t="shared" si="178"/>
        <v>58.116000000000007</v>
      </c>
      <c r="S1647" s="4">
        <v>0.1</v>
      </c>
      <c r="T1647" s="3">
        <v>64.573333333333338</v>
      </c>
      <c r="U1647" s="25">
        <f t="shared" si="179"/>
        <v>42.613511999999993</v>
      </c>
      <c r="V1647" s="26" t="str">
        <f t="shared" si="180"/>
        <v>8922820516949377 361179</v>
      </c>
      <c r="W1647" s="27">
        <v>44166</v>
      </c>
      <c r="X1647" s="28"/>
      <c r="Y1647" s="29"/>
      <c r="Z1647" s="30">
        <f t="shared" si="181"/>
        <v>0</v>
      </c>
      <c r="AA1647" s="31"/>
      <c r="AB1647" s="32">
        <f t="shared" si="176"/>
        <v>0</v>
      </c>
      <c r="AC1647" s="31"/>
      <c r="AD1647" s="33">
        <f t="shared" si="177"/>
        <v>0</v>
      </c>
    </row>
    <row r="1648" spans="1:30" s="46" customFormat="1" hidden="1" x14ac:dyDescent="0.2">
      <c r="A1648" s="9">
        <v>2021</v>
      </c>
      <c r="B1648" s="1" t="s">
        <v>3</v>
      </c>
      <c r="C1648" s="19" t="s">
        <v>38</v>
      </c>
      <c r="D1648" s="19" t="s">
        <v>592</v>
      </c>
      <c r="E1648" s="19" t="s">
        <v>625</v>
      </c>
      <c r="F1648" s="20">
        <v>89228</v>
      </c>
      <c r="G1648" s="20">
        <v>89228</v>
      </c>
      <c r="H1648" s="20" t="s">
        <v>41</v>
      </c>
      <c r="I1648" s="20" t="s">
        <v>42</v>
      </c>
      <c r="J1648" s="20" t="s">
        <v>642</v>
      </c>
      <c r="K1648" s="19" t="s">
        <v>643</v>
      </c>
      <c r="L1648" s="19" t="s">
        <v>627</v>
      </c>
      <c r="M1648" s="1" t="s">
        <v>35</v>
      </c>
      <c r="N1648" s="2">
        <v>361377</v>
      </c>
      <c r="O1648" s="1" t="s">
        <v>83</v>
      </c>
      <c r="P1648" s="3">
        <v>53.654772600000001</v>
      </c>
      <c r="Q1648" s="22">
        <f t="shared" si="182"/>
        <v>0.37501365908314366</v>
      </c>
      <c r="R1648" s="23">
        <f t="shared" si="178"/>
        <v>33.533500000000004</v>
      </c>
      <c r="S1648" s="4">
        <v>0.1</v>
      </c>
      <c r="T1648" s="3">
        <v>37.259444444444448</v>
      </c>
      <c r="U1648" s="25">
        <f t="shared" si="179"/>
        <v>20.121272599999998</v>
      </c>
      <c r="V1648" s="26" t="str">
        <f t="shared" si="180"/>
        <v>8922820516949377 361377</v>
      </c>
      <c r="W1648" s="27">
        <v>44166</v>
      </c>
      <c r="X1648" s="28"/>
      <c r="Y1648" s="29"/>
      <c r="Z1648" s="30">
        <f t="shared" si="181"/>
        <v>0</v>
      </c>
      <c r="AA1648" s="31"/>
      <c r="AB1648" s="32">
        <f t="shared" si="176"/>
        <v>0</v>
      </c>
      <c r="AC1648" s="31"/>
      <c r="AD1648" s="33">
        <f t="shared" si="177"/>
        <v>0</v>
      </c>
    </row>
    <row r="1649" spans="1:30" s="46" customFormat="1" hidden="1" x14ac:dyDescent="0.2">
      <c r="A1649" s="9">
        <v>2021</v>
      </c>
      <c r="B1649" s="1" t="s">
        <v>3</v>
      </c>
      <c r="C1649" s="19" t="s">
        <v>38</v>
      </c>
      <c r="D1649" s="19" t="s">
        <v>592</v>
      </c>
      <c r="E1649" s="19" t="s">
        <v>625</v>
      </c>
      <c r="F1649" s="20">
        <v>89228</v>
      </c>
      <c r="G1649" s="20">
        <v>89228</v>
      </c>
      <c r="H1649" s="20" t="s">
        <v>41</v>
      </c>
      <c r="I1649" s="20" t="s">
        <v>42</v>
      </c>
      <c r="J1649" s="20" t="s">
        <v>642</v>
      </c>
      <c r="K1649" s="19" t="s">
        <v>643</v>
      </c>
      <c r="L1649" s="19" t="s">
        <v>627</v>
      </c>
      <c r="M1649" s="1" t="s">
        <v>48</v>
      </c>
      <c r="N1649" s="2">
        <v>361424</v>
      </c>
      <c r="O1649" s="1" t="s">
        <v>84</v>
      </c>
      <c r="P1649" s="3">
        <v>58.115912399999999</v>
      </c>
      <c r="Q1649" s="22">
        <f t="shared" si="182"/>
        <v>0.326931327675413</v>
      </c>
      <c r="R1649" s="23">
        <f t="shared" si="178"/>
        <v>39.116</v>
      </c>
      <c r="S1649" s="4">
        <v>0.1</v>
      </c>
      <c r="T1649" s="3">
        <v>43.462222222222223</v>
      </c>
      <c r="U1649" s="25">
        <f t="shared" si="179"/>
        <v>18.999912399999999</v>
      </c>
      <c r="V1649" s="26" t="str">
        <f t="shared" si="180"/>
        <v>8922820516949377 361424</v>
      </c>
      <c r="W1649" s="27">
        <v>44166</v>
      </c>
      <c r="X1649" s="28"/>
      <c r="Y1649" s="29"/>
      <c r="Z1649" s="30">
        <f t="shared" si="181"/>
        <v>0</v>
      </c>
      <c r="AA1649" s="31"/>
      <c r="AB1649" s="32">
        <f t="shared" si="176"/>
        <v>0</v>
      </c>
      <c r="AC1649" s="31"/>
      <c r="AD1649" s="33">
        <f t="shared" si="177"/>
        <v>0</v>
      </c>
    </row>
    <row r="1650" spans="1:30" s="46" customFormat="1" hidden="1" x14ac:dyDescent="0.2">
      <c r="A1650" s="9">
        <v>2021</v>
      </c>
      <c r="B1650" s="1" t="s">
        <v>3</v>
      </c>
      <c r="C1650" s="19" t="s">
        <v>38</v>
      </c>
      <c r="D1650" s="19" t="s">
        <v>592</v>
      </c>
      <c r="E1650" s="19" t="s">
        <v>625</v>
      </c>
      <c r="F1650" s="20">
        <v>89228</v>
      </c>
      <c r="G1650" s="20">
        <v>89228</v>
      </c>
      <c r="H1650" s="20" t="s">
        <v>41</v>
      </c>
      <c r="I1650" s="20" t="s">
        <v>42</v>
      </c>
      <c r="J1650" s="20" t="s">
        <v>642</v>
      </c>
      <c r="K1650" s="19" t="s">
        <v>643</v>
      </c>
      <c r="L1650" s="19" t="s">
        <v>627</v>
      </c>
      <c r="M1650" s="1" t="s">
        <v>86</v>
      </c>
      <c r="N1650" s="2">
        <v>361445</v>
      </c>
      <c r="O1650" s="1" t="s">
        <v>87</v>
      </c>
      <c r="P1650" s="3">
        <v>114.53</v>
      </c>
      <c r="Q1650" s="22">
        <f t="shared" si="182"/>
        <v>0.21208417008644032</v>
      </c>
      <c r="R1650" s="23">
        <f t="shared" si="178"/>
        <v>90.24</v>
      </c>
      <c r="S1650" s="4">
        <v>0.12</v>
      </c>
      <c r="T1650" s="3">
        <v>102.54545454545453</v>
      </c>
      <c r="U1650" s="25">
        <f t="shared" si="179"/>
        <v>24.290000000000006</v>
      </c>
      <c r="V1650" s="26" t="str">
        <f t="shared" si="180"/>
        <v>8922820516949377 361445</v>
      </c>
      <c r="W1650" s="27">
        <v>44166</v>
      </c>
      <c r="X1650" s="28"/>
      <c r="Y1650" s="29"/>
      <c r="Z1650" s="30">
        <f t="shared" si="181"/>
        <v>0</v>
      </c>
      <c r="AA1650" s="31"/>
      <c r="AB1650" s="32">
        <f t="shared" si="176"/>
        <v>0</v>
      </c>
      <c r="AC1650" s="31"/>
      <c r="AD1650" s="33">
        <f t="shared" si="177"/>
        <v>0</v>
      </c>
    </row>
    <row r="1651" spans="1:30" s="46" customFormat="1" hidden="1" x14ac:dyDescent="0.2">
      <c r="A1651" s="9">
        <v>2021</v>
      </c>
      <c r="B1651" s="1" t="s">
        <v>3</v>
      </c>
      <c r="C1651" s="19" t="s">
        <v>38</v>
      </c>
      <c r="D1651" s="19" t="s">
        <v>592</v>
      </c>
      <c r="E1651" s="19" t="s">
        <v>625</v>
      </c>
      <c r="F1651" s="20">
        <v>89228</v>
      </c>
      <c r="G1651" s="20">
        <v>89228</v>
      </c>
      <c r="H1651" s="20" t="s">
        <v>41</v>
      </c>
      <c r="I1651" s="20" t="s">
        <v>42</v>
      </c>
      <c r="J1651" s="20" t="s">
        <v>642</v>
      </c>
      <c r="K1651" s="19" t="s">
        <v>643</v>
      </c>
      <c r="L1651" s="19" t="s">
        <v>627</v>
      </c>
      <c r="M1651" s="1" t="s">
        <v>44</v>
      </c>
      <c r="N1651" s="2">
        <v>361532</v>
      </c>
      <c r="O1651" s="1" t="s">
        <v>45</v>
      </c>
      <c r="P1651" s="3">
        <v>24.870425957550601</v>
      </c>
      <c r="Q1651" s="22">
        <f t="shared" si="182"/>
        <v>0.25001284530323276</v>
      </c>
      <c r="R1651" s="23">
        <f t="shared" si="178"/>
        <v>18.6525</v>
      </c>
      <c r="S1651" s="4">
        <v>0.1</v>
      </c>
      <c r="T1651" s="3">
        <v>20.724999999999998</v>
      </c>
      <c r="U1651" s="25">
        <f t="shared" si="179"/>
        <v>6.2179259575506016</v>
      </c>
      <c r="V1651" s="26" t="str">
        <f t="shared" si="180"/>
        <v>8922820516949377 361532</v>
      </c>
      <c r="W1651" s="27">
        <v>44166</v>
      </c>
      <c r="X1651" s="28"/>
      <c r="Y1651" s="29"/>
      <c r="Z1651" s="30">
        <f t="shared" si="181"/>
        <v>0</v>
      </c>
      <c r="AA1651" s="31"/>
      <c r="AB1651" s="32">
        <f t="shared" si="176"/>
        <v>0</v>
      </c>
      <c r="AC1651" s="31"/>
      <c r="AD1651" s="33">
        <f t="shared" si="177"/>
        <v>0</v>
      </c>
    </row>
    <row r="1652" spans="1:30" s="46" customFormat="1" hidden="1" x14ac:dyDescent="0.2">
      <c r="A1652" s="9">
        <v>2021</v>
      </c>
      <c r="B1652" s="1" t="s">
        <v>3</v>
      </c>
      <c r="C1652" s="19" t="s">
        <v>38</v>
      </c>
      <c r="D1652" s="19" t="s">
        <v>592</v>
      </c>
      <c r="E1652" s="19" t="s">
        <v>625</v>
      </c>
      <c r="F1652" s="20">
        <v>89228</v>
      </c>
      <c r="G1652" s="20">
        <v>89228</v>
      </c>
      <c r="H1652" s="20" t="s">
        <v>41</v>
      </c>
      <c r="I1652" s="20" t="s">
        <v>42</v>
      </c>
      <c r="J1652" s="20" t="s">
        <v>642</v>
      </c>
      <c r="K1652" s="19" t="s">
        <v>643</v>
      </c>
      <c r="L1652" s="19" t="s">
        <v>627</v>
      </c>
      <c r="M1652" s="1" t="s">
        <v>44</v>
      </c>
      <c r="N1652" s="2">
        <v>361536</v>
      </c>
      <c r="O1652" s="1" t="s">
        <v>125</v>
      </c>
      <c r="P1652" s="3">
        <v>28.931240000000003</v>
      </c>
      <c r="Q1652" s="22">
        <f t="shared" si="182"/>
        <v>0.32688678397469317</v>
      </c>
      <c r="R1652" s="23">
        <f t="shared" si="178"/>
        <v>19.474</v>
      </c>
      <c r="S1652" s="4">
        <v>0.12</v>
      </c>
      <c r="T1652" s="3">
        <v>22.129545454545454</v>
      </c>
      <c r="U1652" s="25">
        <f t="shared" si="179"/>
        <v>9.4572400000000023</v>
      </c>
      <c r="V1652" s="26" t="str">
        <f t="shared" si="180"/>
        <v>8922820516949377 361536</v>
      </c>
      <c r="W1652" s="27">
        <v>44166</v>
      </c>
      <c r="X1652" s="28"/>
      <c r="Y1652" s="29"/>
      <c r="Z1652" s="30">
        <f t="shared" si="181"/>
        <v>0</v>
      </c>
      <c r="AA1652" s="31"/>
      <c r="AB1652" s="32">
        <f t="shared" si="176"/>
        <v>0</v>
      </c>
      <c r="AC1652" s="31"/>
      <c r="AD1652" s="33">
        <f t="shared" si="177"/>
        <v>0</v>
      </c>
    </row>
    <row r="1653" spans="1:30" s="46" customFormat="1" hidden="1" x14ac:dyDescent="0.2">
      <c r="A1653" s="9">
        <v>2021</v>
      </c>
      <c r="B1653" s="1" t="s">
        <v>3</v>
      </c>
      <c r="C1653" s="19" t="s">
        <v>38</v>
      </c>
      <c r="D1653" s="19" t="s">
        <v>592</v>
      </c>
      <c r="E1653" s="19" t="s">
        <v>625</v>
      </c>
      <c r="F1653" s="20">
        <v>89228</v>
      </c>
      <c r="G1653" s="20">
        <v>89228</v>
      </c>
      <c r="H1653" s="20" t="s">
        <v>41</v>
      </c>
      <c r="I1653" s="20" t="s">
        <v>42</v>
      </c>
      <c r="J1653" s="20" t="s">
        <v>642</v>
      </c>
      <c r="K1653" s="19" t="s">
        <v>643</v>
      </c>
      <c r="L1653" s="19" t="s">
        <v>627</v>
      </c>
      <c r="M1653" s="1" t="s">
        <v>35</v>
      </c>
      <c r="N1653" s="2">
        <v>361540</v>
      </c>
      <c r="O1653" s="1" t="s">
        <v>73</v>
      </c>
      <c r="P1653" s="3">
        <v>51.192744407999996</v>
      </c>
      <c r="Q1653" s="22">
        <f t="shared" si="182"/>
        <v>0.36543351258731382</v>
      </c>
      <c r="R1653" s="23">
        <f t="shared" si="178"/>
        <v>32.485199999999992</v>
      </c>
      <c r="S1653" s="4">
        <v>0.12</v>
      </c>
      <c r="T1653" s="3">
        <v>36.914999999999992</v>
      </c>
      <c r="U1653" s="25">
        <f t="shared" si="179"/>
        <v>18.707544408000004</v>
      </c>
      <c r="V1653" s="26" t="str">
        <f t="shared" si="180"/>
        <v>8922820516949377 361540</v>
      </c>
      <c r="W1653" s="27">
        <v>44166</v>
      </c>
      <c r="X1653" s="28"/>
      <c r="Y1653" s="29"/>
      <c r="Z1653" s="30">
        <f t="shared" si="181"/>
        <v>0</v>
      </c>
      <c r="AA1653" s="31"/>
      <c r="AB1653" s="32">
        <f t="shared" si="176"/>
        <v>0</v>
      </c>
      <c r="AC1653" s="31"/>
      <c r="AD1653" s="33">
        <f t="shared" si="177"/>
        <v>0</v>
      </c>
    </row>
    <row r="1654" spans="1:30" s="46" customFormat="1" hidden="1" x14ac:dyDescent="0.2">
      <c r="A1654" s="9">
        <v>2021</v>
      </c>
      <c r="B1654" s="1" t="s">
        <v>3</v>
      </c>
      <c r="C1654" s="19" t="s">
        <v>38</v>
      </c>
      <c r="D1654" s="19" t="s">
        <v>592</v>
      </c>
      <c r="E1654" s="19" t="s">
        <v>625</v>
      </c>
      <c r="F1654" s="20">
        <v>89228</v>
      </c>
      <c r="G1654" s="20">
        <v>89228</v>
      </c>
      <c r="H1654" s="20" t="s">
        <v>41</v>
      </c>
      <c r="I1654" s="20" t="s">
        <v>42</v>
      </c>
      <c r="J1654" s="20" t="s">
        <v>642</v>
      </c>
      <c r="K1654" s="19" t="s">
        <v>643</v>
      </c>
      <c r="L1654" s="19" t="s">
        <v>627</v>
      </c>
      <c r="M1654" s="1" t="s">
        <v>35</v>
      </c>
      <c r="N1654" s="2">
        <v>361541</v>
      </c>
      <c r="O1654" s="1" t="s">
        <v>36</v>
      </c>
      <c r="P1654" s="3">
        <v>31.07226</v>
      </c>
      <c r="Q1654" s="22">
        <f t="shared" si="182"/>
        <v>0.26005382292758872</v>
      </c>
      <c r="R1654" s="23">
        <f t="shared" si="178"/>
        <v>22.991800000000001</v>
      </c>
      <c r="S1654" s="4">
        <v>0.1</v>
      </c>
      <c r="T1654" s="3">
        <v>25.546444444444447</v>
      </c>
      <c r="U1654" s="25">
        <f t="shared" si="179"/>
        <v>8.0804599999999986</v>
      </c>
      <c r="V1654" s="26" t="str">
        <f t="shared" si="180"/>
        <v>8922820516949377 361541</v>
      </c>
      <c r="W1654" s="27">
        <v>44166</v>
      </c>
      <c r="X1654" s="28"/>
      <c r="Y1654" s="29"/>
      <c r="Z1654" s="30">
        <f t="shared" si="181"/>
        <v>0</v>
      </c>
      <c r="AA1654" s="31"/>
      <c r="AB1654" s="32">
        <f t="shared" si="176"/>
        <v>0</v>
      </c>
      <c r="AC1654" s="31"/>
      <c r="AD1654" s="33">
        <f t="shared" si="177"/>
        <v>0</v>
      </c>
    </row>
    <row r="1655" spans="1:30" s="46" customFormat="1" hidden="1" x14ac:dyDescent="0.2">
      <c r="A1655" s="9">
        <v>2021</v>
      </c>
      <c r="B1655" s="1" t="s">
        <v>3</v>
      </c>
      <c r="C1655" s="19" t="s">
        <v>38</v>
      </c>
      <c r="D1655" s="19" t="s">
        <v>592</v>
      </c>
      <c r="E1655" s="19" t="s">
        <v>625</v>
      </c>
      <c r="F1655" s="20">
        <v>89228</v>
      </c>
      <c r="G1655" s="20">
        <v>89228</v>
      </c>
      <c r="H1655" s="20" t="s">
        <v>41</v>
      </c>
      <c r="I1655" s="20" t="s">
        <v>42</v>
      </c>
      <c r="J1655" s="20" t="s">
        <v>642</v>
      </c>
      <c r="K1655" s="19" t="s">
        <v>643</v>
      </c>
      <c r="L1655" s="19" t="s">
        <v>627</v>
      </c>
      <c r="M1655" s="1" t="s">
        <v>35</v>
      </c>
      <c r="N1655" s="2">
        <v>361571</v>
      </c>
      <c r="O1655" s="1" t="s">
        <v>37</v>
      </c>
      <c r="P1655" s="3">
        <v>25.216627835683624</v>
      </c>
      <c r="Q1655" s="22">
        <f t="shared" si="182"/>
        <v>8.822860257846632E-2</v>
      </c>
      <c r="R1655" s="23">
        <f t="shared" si="178"/>
        <v>22.991800000000001</v>
      </c>
      <c r="S1655" s="4">
        <v>0.1</v>
      </c>
      <c r="T1655" s="3">
        <v>25.546444444444447</v>
      </c>
      <c r="U1655" s="25">
        <f t="shared" si="179"/>
        <v>2.2248278356836231</v>
      </c>
      <c r="V1655" s="26" t="str">
        <f t="shared" si="180"/>
        <v>8922820516949377 361571</v>
      </c>
      <c r="W1655" s="27">
        <v>44166</v>
      </c>
      <c r="X1655" s="28"/>
      <c r="Y1655" s="29"/>
      <c r="Z1655" s="30">
        <f t="shared" si="181"/>
        <v>0</v>
      </c>
      <c r="AA1655" s="31"/>
      <c r="AB1655" s="32">
        <f t="shared" si="176"/>
        <v>0</v>
      </c>
      <c r="AC1655" s="31"/>
      <c r="AD1655" s="33">
        <f t="shared" si="177"/>
        <v>0</v>
      </c>
    </row>
    <row r="1656" spans="1:30" s="46" customFormat="1" hidden="1" x14ac:dyDescent="0.2">
      <c r="A1656" s="9">
        <v>2021</v>
      </c>
      <c r="B1656" s="1" t="s">
        <v>3</v>
      </c>
      <c r="C1656" s="19" t="s">
        <v>38</v>
      </c>
      <c r="D1656" s="19" t="s">
        <v>592</v>
      </c>
      <c r="E1656" s="19" t="s">
        <v>625</v>
      </c>
      <c r="F1656" s="20">
        <v>89228</v>
      </c>
      <c r="G1656" s="20">
        <v>89228</v>
      </c>
      <c r="H1656" s="20" t="s">
        <v>41</v>
      </c>
      <c r="I1656" s="20" t="s">
        <v>42</v>
      </c>
      <c r="J1656" s="20" t="s">
        <v>642</v>
      </c>
      <c r="K1656" s="19" t="s">
        <v>643</v>
      </c>
      <c r="L1656" s="19" t="s">
        <v>627</v>
      </c>
      <c r="M1656" s="1" t="s">
        <v>74</v>
      </c>
      <c r="N1656" s="2">
        <v>371470</v>
      </c>
      <c r="O1656" s="1" t="s">
        <v>76</v>
      </c>
      <c r="P1656" s="3">
        <v>47</v>
      </c>
      <c r="Q1656" s="22">
        <f t="shared" si="182"/>
        <v>0</v>
      </c>
      <c r="R1656" s="23">
        <f t="shared" si="178"/>
        <v>51.814399999999999</v>
      </c>
      <c r="S1656" s="4">
        <v>0.12</v>
      </c>
      <c r="T1656" s="3">
        <v>58.88</v>
      </c>
      <c r="U1656" s="25">
        <f t="shared" si="179"/>
        <v>0</v>
      </c>
      <c r="V1656" s="26" t="str">
        <f t="shared" si="180"/>
        <v>8922820516949377 371470</v>
      </c>
      <c r="W1656" s="27">
        <v>44166</v>
      </c>
      <c r="X1656" s="28"/>
      <c r="Y1656" s="29"/>
      <c r="Z1656" s="30">
        <f t="shared" si="181"/>
        <v>0</v>
      </c>
      <c r="AA1656" s="31"/>
      <c r="AB1656" s="32">
        <f t="shared" si="176"/>
        <v>0</v>
      </c>
      <c r="AC1656" s="31"/>
      <c r="AD1656" s="33">
        <f t="shared" si="177"/>
        <v>0</v>
      </c>
    </row>
    <row r="1657" spans="1:30" s="46" customFormat="1" hidden="1" x14ac:dyDescent="0.2">
      <c r="A1657" s="9">
        <v>2021</v>
      </c>
      <c r="B1657" s="1" t="s">
        <v>3</v>
      </c>
      <c r="C1657" s="19" t="s">
        <v>38</v>
      </c>
      <c r="D1657" s="19" t="s">
        <v>592</v>
      </c>
      <c r="E1657" s="19" t="s">
        <v>625</v>
      </c>
      <c r="F1657" s="20">
        <v>89228</v>
      </c>
      <c r="G1657" s="20">
        <v>89228</v>
      </c>
      <c r="H1657" s="20" t="s">
        <v>41</v>
      </c>
      <c r="I1657" s="20" t="s">
        <v>42</v>
      </c>
      <c r="J1657" s="20" t="s">
        <v>644</v>
      </c>
      <c r="K1657" s="19" t="s">
        <v>645</v>
      </c>
      <c r="L1657" s="19" t="s">
        <v>627</v>
      </c>
      <c r="M1657" s="1" t="s">
        <v>48</v>
      </c>
      <c r="N1657" s="2">
        <v>360854</v>
      </c>
      <c r="O1657" s="1" t="s">
        <v>98</v>
      </c>
      <c r="P1657" s="3">
        <v>84.874140000000011</v>
      </c>
      <c r="Q1657" s="22">
        <f t="shared" si="182"/>
        <v>0.37499808540033519</v>
      </c>
      <c r="R1657" s="23">
        <f t="shared" si="178"/>
        <v>53.046500000000002</v>
      </c>
      <c r="S1657" s="4">
        <v>0.1</v>
      </c>
      <c r="T1657" s="3">
        <v>58.940555555555555</v>
      </c>
      <c r="U1657" s="25">
        <f t="shared" si="179"/>
        <v>31.827640000000009</v>
      </c>
      <c r="V1657" s="26" t="str">
        <f t="shared" si="180"/>
        <v>8922820600520891  360854</v>
      </c>
      <c r="W1657" s="27">
        <v>44166</v>
      </c>
      <c r="X1657" s="28"/>
      <c r="Y1657" s="29"/>
      <c r="Z1657" s="30">
        <f t="shared" si="181"/>
        <v>0</v>
      </c>
      <c r="AA1657" s="31"/>
      <c r="AB1657" s="32">
        <f t="shared" si="176"/>
        <v>0</v>
      </c>
      <c r="AC1657" s="31"/>
      <c r="AD1657" s="33">
        <f t="shared" si="177"/>
        <v>0</v>
      </c>
    </row>
    <row r="1658" spans="1:30" s="46" customFormat="1" hidden="1" x14ac:dyDescent="0.2">
      <c r="A1658" s="9">
        <v>2021</v>
      </c>
      <c r="B1658" s="1" t="s">
        <v>3</v>
      </c>
      <c r="C1658" s="19" t="s">
        <v>38</v>
      </c>
      <c r="D1658" s="19" t="s">
        <v>592</v>
      </c>
      <c r="E1658" s="19" t="s">
        <v>625</v>
      </c>
      <c r="F1658" s="20">
        <v>89228</v>
      </c>
      <c r="G1658" s="20">
        <v>89228</v>
      </c>
      <c r="H1658" s="20" t="s">
        <v>41</v>
      </c>
      <c r="I1658" s="20" t="s">
        <v>42</v>
      </c>
      <c r="J1658" s="20" t="s">
        <v>644</v>
      </c>
      <c r="K1658" s="19" t="s">
        <v>645</v>
      </c>
      <c r="L1658" s="19" t="s">
        <v>627</v>
      </c>
      <c r="M1658" s="1" t="s">
        <v>48</v>
      </c>
      <c r="N1658" s="2">
        <v>360976</v>
      </c>
      <c r="O1658" s="1" t="s">
        <v>49</v>
      </c>
      <c r="P1658" s="3">
        <v>36.393084000000002</v>
      </c>
      <c r="Q1658" s="22">
        <f t="shared" si="182"/>
        <v>0.2116139429128896</v>
      </c>
      <c r="R1658" s="23">
        <f t="shared" si="178"/>
        <v>28.691800000000004</v>
      </c>
      <c r="S1658" s="4">
        <v>0.12</v>
      </c>
      <c r="T1658" s="3">
        <v>32.604318181818186</v>
      </c>
      <c r="U1658" s="25">
        <f t="shared" si="179"/>
        <v>7.7012839999999976</v>
      </c>
      <c r="V1658" s="26" t="str">
        <f t="shared" si="180"/>
        <v>8922820600520891  360976</v>
      </c>
      <c r="W1658" s="27">
        <v>44166</v>
      </c>
      <c r="X1658" s="28"/>
      <c r="Y1658" s="29"/>
      <c r="Z1658" s="30">
        <f t="shared" si="181"/>
        <v>0</v>
      </c>
      <c r="AA1658" s="31"/>
      <c r="AB1658" s="32">
        <f t="shared" si="176"/>
        <v>0</v>
      </c>
      <c r="AC1658" s="31"/>
      <c r="AD1658" s="33">
        <f t="shared" si="177"/>
        <v>0</v>
      </c>
    </row>
    <row r="1659" spans="1:30" s="46" customFormat="1" hidden="1" x14ac:dyDescent="0.2">
      <c r="A1659" s="9">
        <v>2021</v>
      </c>
      <c r="B1659" s="1" t="s">
        <v>3</v>
      </c>
      <c r="C1659" s="19" t="s">
        <v>38</v>
      </c>
      <c r="D1659" s="19" t="s">
        <v>592</v>
      </c>
      <c r="E1659" s="19" t="s">
        <v>625</v>
      </c>
      <c r="F1659" s="20">
        <v>89228</v>
      </c>
      <c r="G1659" s="20">
        <v>89228</v>
      </c>
      <c r="H1659" s="20" t="s">
        <v>41</v>
      </c>
      <c r="I1659" s="20" t="s">
        <v>42</v>
      </c>
      <c r="J1659" s="20" t="s">
        <v>644</v>
      </c>
      <c r="K1659" s="19" t="s">
        <v>645</v>
      </c>
      <c r="L1659" s="19" t="s">
        <v>627</v>
      </c>
      <c r="M1659" s="1" t="s">
        <v>44</v>
      </c>
      <c r="N1659" s="2">
        <v>361179</v>
      </c>
      <c r="O1659" s="1" t="s">
        <v>58</v>
      </c>
      <c r="P1659" s="3">
        <v>100.729512</v>
      </c>
      <c r="Q1659" s="22">
        <f t="shared" si="182"/>
        <v>0.42304892730940657</v>
      </c>
      <c r="R1659" s="23">
        <f t="shared" si="178"/>
        <v>58.116000000000007</v>
      </c>
      <c r="S1659" s="4">
        <v>0.1</v>
      </c>
      <c r="T1659" s="3">
        <v>64.573333333333338</v>
      </c>
      <c r="U1659" s="25">
        <f t="shared" si="179"/>
        <v>42.613511999999993</v>
      </c>
      <c r="V1659" s="26" t="str">
        <f t="shared" si="180"/>
        <v>8922820600520891  361179</v>
      </c>
      <c r="W1659" s="27">
        <v>44166</v>
      </c>
      <c r="X1659" s="28"/>
      <c r="Y1659" s="29"/>
      <c r="Z1659" s="30">
        <f t="shared" si="181"/>
        <v>0</v>
      </c>
      <c r="AA1659" s="31"/>
      <c r="AB1659" s="32">
        <f t="shared" si="176"/>
        <v>0</v>
      </c>
      <c r="AC1659" s="31"/>
      <c r="AD1659" s="33">
        <f t="shared" si="177"/>
        <v>0</v>
      </c>
    </row>
    <row r="1660" spans="1:30" s="46" customFormat="1" hidden="1" x14ac:dyDescent="0.2">
      <c r="A1660" s="9">
        <v>2021</v>
      </c>
      <c r="B1660" s="1" t="s">
        <v>3</v>
      </c>
      <c r="C1660" s="19" t="s">
        <v>38</v>
      </c>
      <c r="D1660" s="19" t="s">
        <v>592</v>
      </c>
      <c r="E1660" s="19" t="s">
        <v>625</v>
      </c>
      <c r="F1660" s="20">
        <v>89228</v>
      </c>
      <c r="G1660" s="20">
        <v>89228</v>
      </c>
      <c r="H1660" s="20" t="s">
        <v>41</v>
      </c>
      <c r="I1660" s="20" t="s">
        <v>42</v>
      </c>
      <c r="J1660" s="20" t="s">
        <v>644</v>
      </c>
      <c r="K1660" s="19" t="s">
        <v>645</v>
      </c>
      <c r="L1660" s="19" t="s">
        <v>627</v>
      </c>
      <c r="M1660" s="1" t="s">
        <v>35</v>
      </c>
      <c r="N1660" s="2">
        <v>361377</v>
      </c>
      <c r="O1660" s="1" t="s">
        <v>83</v>
      </c>
      <c r="P1660" s="3">
        <v>53.654772600000001</v>
      </c>
      <c r="Q1660" s="22">
        <f t="shared" si="182"/>
        <v>0.37501365908314366</v>
      </c>
      <c r="R1660" s="23">
        <f t="shared" si="178"/>
        <v>33.533500000000004</v>
      </c>
      <c r="S1660" s="4">
        <v>0.1</v>
      </c>
      <c r="T1660" s="3">
        <v>37.259444444444448</v>
      </c>
      <c r="U1660" s="25">
        <f t="shared" si="179"/>
        <v>20.121272599999998</v>
      </c>
      <c r="V1660" s="26" t="str">
        <f t="shared" si="180"/>
        <v>8922820600520891  361377</v>
      </c>
      <c r="W1660" s="27">
        <v>44166</v>
      </c>
      <c r="X1660" s="28"/>
      <c r="Y1660" s="29"/>
      <c r="Z1660" s="30">
        <f t="shared" si="181"/>
        <v>0</v>
      </c>
      <c r="AA1660" s="31"/>
      <c r="AB1660" s="32">
        <f t="shared" si="176"/>
        <v>0</v>
      </c>
      <c r="AC1660" s="31"/>
      <c r="AD1660" s="33">
        <f t="shared" si="177"/>
        <v>0</v>
      </c>
    </row>
    <row r="1661" spans="1:30" s="46" customFormat="1" hidden="1" x14ac:dyDescent="0.2">
      <c r="A1661" s="9">
        <v>2021</v>
      </c>
      <c r="B1661" s="1" t="s">
        <v>3</v>
      </c>
      <c r="C1661" s="19" t="s">
        <v>38</v>
      </c>
      <c r="D1661" s="19" t="s">
        <v>592</v>
      </c>
      <c r="E1661" s="19" t="s">
        <v>625</v>
      </c>
      <c r="F1661" s="20">
        <v>89228</v>
      </c>
      <c r="G1661" s="20">
        <v>89228</v>
      </c>
      <c r="H1661" s="20" t="s">
        <v>41</v>
      </c>
      <c r="I1661" s="20" t="s">
        <v>42</v>
      </c>
      <c r="J1661" s="20" t="s">
        <v>644</v>
      </c>
      <c r="K1661" s="19" t="s">
        <v>645</v>
      </c>
      <c r="L1661" s="19" t="s">
        <v>627</v>
      </c>
      <c r="M1661" s="1" t="s">
        <v>48</v>
      </c>
      <c r="N1661" s="2">
        <v>361424</v>
      </c>
      <c r="O1661" s="1" t="s">
        <v>84</v>
      </c>
      <c r="P1661" s="3">
        <v>58.115912399999999</v>
      </c>
      <c r="Q1661" s="22">
        <f t="shared" si="182"/>
        <v>0.326931327675413</v>
      </c>
      <c r="R1661" s="23">
        <f t="shared" si="178"/>
        <v>39.116</v>
      </c>
      <c r="S1661" s="4">
        <v>0.1</v>
      </c>
      <c r="T1661" s="3">
        <v>43.462222222222223</v>
      </c>
      <c r="U1661" s="25">
        <f t="shared" si="179"/>
        <v>18.999912399999999</v>
      </c>
      <c r="V1661" s="26" t="str">
        <f t="shared" si="180"/>
        <v>8922820600520891  361424</v>
      </c>
      <c r="W1661" s="27">
        <v>44166</v>
      </c>
      <c r="X1661" s="28"/>
      <c r="Y1661" s="29"/>
      <c r="Z1661" s="30">
        <f t="shared" si="181"/>
        <v>0</v>
      </c>
      <c r="AA1661" s="31"/>
      <c r="AB1661" s="32">
        <f t="shared" si="176"/>
        <v>0</v>
      </c>
      <c r="AC1661" s="31"/>
      <c r="AD1661" s="33">
        <f t="shared" si="177"/>
        <v>0</v>
      </c>
    </row>
    <row r="1662" spans="1:30" s="46" customFormat="1" hidden="1" x14ac:dyDescent="0.2">
      <c r="A1662" s="9">
        <v>2021</v>
      </c>
      <c r="B1662" s="1" t="s">
        <v>3</v>
      </c>
      <c r="C1662" s="19" t="s">
        <v>38</v>
      </c>
      <c r="D1662" s="19" t="s">
        <v>592</v>
      </c>
      <c r="E1662" s="19" t="s">
        <v>625</v>
      </c>
      <c r="F1662" s="20">
        <v>89228</v>
      </c>
      <c r="G1662" s="20">
        <v>89228</v>
      </c>
      <c r="H1662" s="20" t="s">
        <v>41</v>
      </c>
      <c r="I1662" s="20" t="s">
        <v>42</v>
      </c>
      <c r="J1662" s="20" t="s">
        <v>644</v>
      </c>
      <c r="K1662" s="19" t="s">
        <v>645</v>
      </c>
      <c r="L1662" s="19" t="s">
        <v>627</v>
      </c>
      <c r="M1662" s="1" t="s">
        <v>86</v>
      </c>
      <c r="N1662" s="2">
        <v>361445</v>
      </c>
      <c r="O1662" s="1" t="s">
        <v>87</v>
      </c>
      <c r="P1662" s="3">
        <v>114.53</v>
      </c>
      <c r="Q1662" s="22">
        <f t="shared" si="182"/>
        <v>0.21208417008644032</v>
      </c>
      <c r="R1662" s="23">
        <f t="shared" si="178"/>
        <v>90.24</v>
      </c>
      <c r="S1662" s="4">
        <v>0.12</v>
      </c>
      <c r="T1662" s="3">
        <v>102.54545454545453</v>
      </c>
      <c r="U1662" s="25">
        <f t="shared" si="179"/>
        <v>24.290000000000006</v>
      </c>
      <c r="V1662" s="26" t="str">
        <f t="shared" si="180"/>
        <v>8922820600520891  361445</v>
      </c>
      <c r="W1662" s="27">
        <v>44166</v>
      </c>
      <c r="X1662" s="28"/>
      <c r="Y1662" s="29"/>
      <c r="Z1662" s="30">
        <f t="shared" si="181"/>
        <v>0</v>
      </c>
      <c r="AA1662" s="31"/>
      <c r="AB1662" s="32">
        <f t="shared" si="176"/>
        <v>0</v>
      </c>
      <c r="AC1662" s="31"/>
      <c r="AD1662" s="33">
        <f t="shared" si="177"/>
        <v>0</v>
      </c>
    </row>
    <row r="1663" spans="1:30" s="46" customFormat="1" hidden="1" x14ac:dyDescent="0.2">
      <c r="A1663" s="9">
        <v>2021</v>
      </c>
      <c r="B1663" s="1" t="s">
        <v>3</v>
      </c>
      <c r="C1663" s="19" t="s">
        <v>38</v>
      </c>
      <c r="D1663" s="19" t="s">
        <v>592</v>
      </c>
      <c r="E1663" s="19" t="s">
        <v>625</v>
      </c>
      <c r="F1663" s="20">
        <v>89228</v>
      </c>
      <c r="G1663" s="20">
        <v>89228</v>
      </c>
      <c r="H1663" s="20" t="s">
        <v>41</v>
      </c>
      <c r="I1663" s="20" t="s">
        <v>42</v>
      </c>
      <c r="J1663" s="20" t="s">
        <v>644</v>
      </c>
      <c r="K1663" s="19" t="s">
        <v>645</v>
      </c>
      <c r="L1663" s="19" t="s">
        <v>627</v>
      </c>
      <c r="M1663" s="1" t="s">
        <v>44</v>
      </c>
      <c r="N1663" s="2">
        <v>361532</v>
      </c>
      <c r="O1663" s="1" t="s">
        <v>45</v>
      </c>
      <c r="P1663" s="3">
        <v>24.870425957550601</v>
      </c>
      <c r="Q1663" s="22">
        <f t="shared" si="182"/>
        <v>0.25001284530323276</v>
      </c>
      <c r="R1663" s="23">
        <f t="shared" si="178"/>
        <v>18.6525</v>
      </c>
      <c r="S1663" s="4">
        <v>0.1</v>
      </c>
      <c r="T1663" s="3">
        <v>20.724999999999998</v>
      </c>
      <c r="U1663" s="25">
        <f t="shared" si="179"/>
        <v>6.2179259575506016</v>
      </c>
      <c r="V1663" s="26" t="str">
        <f t="shared" si="180"/>
        <v>8922820600520891  361532</v>
      </c>
      <c r="W1663" s="27">
        <v>44166</v>
      </c>
      <c r="X1663" s="28"/>
      <c r="Y1663" s="29"/>
      <c r="Z1663" s="30">
        <f t="shared" si="181"/>
        <v>0</v>
      </c>
      <c r="AA1663" s="31"/>
      <c r="AB1663" s="32">
        <f t="shared" si="176"/>
        <v>0</v>
      </c>
      <c r="AC1663" s="31"/>
      <c r="AD1663" s="33">
        <f t="shared" si="177"/>
        <v>0</v>
      </c>
    </row>
    <row r="1664" spans="1:30" s="46" customFormat="1" hidden="1" x14ac:dyDescent="0.2">
      <c r="A1664" s="9">
        <v>2021</v>
      </c>
      <c r="B1664" s="1" t="s">
        <v>3</v>
      </c>
      <c r="C1664" s="19" t="s">
        <v>38</v>
      </c>
      <c r="D1664" s="19" t="s">
        <v>592</v>
      </c>
      <c r="E1664" s="19" t="s">
        <v>625</v>
      </c>
      <c r="F1664" s="20">
        <v>89228</v>
      </c>
      <c r="G1664" s="20">
        <v>89228</v>
      </c>
      <c r="H1664" s="20" t="s">
        <v>41</v>
      </c>
      <c r="I1664" s="20" t="s">
        <v>42</v>
      </c>
      <c r="J1664" s="20" t="s">
        <v>644</v>
      </c>
      <c r="K1664" s="19" t="s">
        <v>645</v>
      </c>
      <c r="L1664" s="19" t="s">
        <v>627</v>
      </c>
      <c r="M1664" s="1" t="s">
        <v>44</v>
      </c>
      <c r="N1664" s="2">
        <v>361536</v>
      </c>
      <c r="O1664" s="1" t="s">
        <v>125</v>
      </c>
      <c r="P1664" s="3">
        <v>28.931240000000003</v>
      </c>
      <c r="Q1664" s="22">
        <f t="shared" si="182"/>
        <v>0.32688678397469317</v>
      </c>
      <c r="R1664" s="23">
        <f t="shared" si="178"/>
        <v>19.474</v>
      </c>
      <c r="S1664" s="4">
        <v>0.12</v>
      </c>
      <c r="T1664" s="3">
        <v>22.129545454545454</v>
      </c>
      <c r="U1664" s="25">
        <f t="shared" si="179"/>
        <v>9.4572400000000023</v>
      </c>
      <c r="V1664" s="26" t="str">
        <f t="shared" si="180"/>
        <v>8922820600520891  361536</v>
      </c>
      <c r="W1664" s="27">
        <v>44166</v>
      </c>
      <c r="X1664" s="28"/>
      <c r="Y1664" s="29"/>
      <c r="Z1664" s="30">
        <f t="shared" si="181"/>
        <v>0</v>
      </c>
      <c r="AA1664" s="31"/>
      <c r="AB1664" s="32">
        <f t="shared" si="176"/>
        <v>0</v>
      </c>
      <c r="AC1664" s="31"/>
      <c r="AD1664" s="33">
        <f t="shared" si="177"/>
        <v>0</v>
      </c>
    </row>
    <row r="1665" spans="1:30" s="46" customFormat="1" hidden="1" x14ac:dyDescent="0.2">
      <c r="A1665" s="9">
        <v>2021</v>
      </c>
      <c r="B1665" s="1" t="s">
        <v>3</v>
      </c>
      <c r="C1665" s="19" t="s">
        <v>38</v>
      </c>
      <c r="D1665" s="19" t="s">
        <v>592</v>
      </c>
      <c r="E1665" s="19" t="s">
        <v>625</v>
      </c>
      <c r="F1665" s="20">
        <v>89228</v>
      </c>
      <c r="G1665" s="20">
        <v>89228</v>
      </c>
      <c r="H1665" s="20" t="s">
        <v>41</v>
      </c>
      <c r="I1665" s="20" t="s">
        <v>42</v>
      </c>
      <c r="J1665" s="20" t="s">
        <v>644</v>
      </c>
      <c r="K1665" s="19" t="s">
        <v>645</v>
      </c>
      <c r="L1665" s="19" t="s">
        <v>627</v>
      </c>
      <c r="M1665" s="1" t="s">
        <v>35</v>
      </c>
      <c r="N1665" s="2">
        <v>361540</v>
      </c>
      <c r="O1665" s="1" t="s">
        <v>73</v>
      </c>
      <c r="P1665" s="3">
        <v>51.192744407999996</v>
      </c>
      <c r="Q1665" s="22">
        <f t="shared" si="182"/>
        <v>0.36543351258731382</v>
      </c>
      <c r="R1665" s="23">
        <f t="shared" si="178"/>
        <v>32.485199999999992</v>
      </c>
      <c r="S1665" s="4">
        <v>0.12</v>
      </c>
      <c r="T1665" s="3">
        <v>36.914999999999992</v>
      </c>
      <c r="U1665" s="25">
        <f t="shared" si="179"/>
        <v>18.707544408000004</v>
      </c>
      <c r="V1665" s="26" t="str">
        <f t="shared" si="180"/>
        <v>8922820600520891  361540</v>
      </c>
      <c r="W1665" s="27">
        <v>44166</v>
      </c>
      <c r="X1665" s="28"/>
      <c r="Y1665" s="29"/>
      <c r="Z1665" s="30">
        <f t="shared" si="181"/>
        <v>0</v>
      </c>
      <c r="AA1665" s="31"/>
      <c r="AB1665" s="32">
        <f t="shared" si="176"/>
        <v>0</v>
      </c>
      <c r="AC1665" s="31"/>
      <c r="AD1665" s="33">
        <f t="shared" si="177"/>
        <v>0</v>
      </c>
    </row>
    <row r="1666" spans="1:30" s="46" customFormat="1" hidden="1" x14ac:dyDescent="0.2">
      <c r="A1666" s="9">
        <v>2021</v>
      </c>
      <c r="B1666" s="1" t="s">
        <v>3</v>
      </c>
      <c r="C1666" s="19" t="s">
        <v>38</v>
      </c>
      <c r="D1666" s="19" t="s">
        <v>592</v>
      </c>
      <c r="E1666" s="19" t="s">
        <v>625</v>
      </c>
      <c r="F1666" s="20">
        <v>89228</v>
      </c>
      <c r="G1666" s="20">
        <v>89228</v>
      </c>
      <c r="H1666" s="20" t="s">
        <v>41</v>
      </c>
      <c r="I1666" s="20" t="s">
        <v>42</v>
      </c>
      <c r="J1666" s="20" t="s">
        <v>644</v>
      </c>
      <c r="K1666" s="19" t="s">
        <v>645</v>
      </c>
      <c r="L1666" s="19" t="s">
        <v>627</v>
      </c>
      <c r="M1666" s="1" t="s">
        <v>35</v>
      </c>
      <c r="N1666" s="2">
        <v>361541</v>
      </c>
      <c r="O1666" s="1" t="s">
        <v>36</v>
      </c>
      <c r="P1666" s="3">
        <v>31.07226</v>
      </c>
      <c r="Q1666" s="22">
        <f t="shared" si="182"/>
        <v>0.26005382292758872</v>
      </c>
      <c r="R1666" s="23">
        <f t="shared" si="178"/>
        <v>22.991800000000001</v>
      </c>
      <c r="S1666" s="4">
        <v>0.1</v>
      </c>
      <c r="T1666" s="3">
        <v>25.546444444444447</v>
      </c>
      <c r="U1666" s="25">
        <f t="shared" si="179"/>
        <v>8.0804599999999986</v>
      </c>
      <c r="V1666" s="26" t="str">
        <f t="shared" si="180"/>
        <v>8922820600520891  361541</v>
      </c>
      <c r="W1666" s="27">
        <v>44166</v>
      </c>
      <c r="X1666" s="28"/>
      <c r="Y1666" s="29"/>
      <c r="Z1666" s="30">
        <f t="shared" si="181"/>
        <v>0</v>
      </c>
      <c r="AA1666" s="31"/>
      <c r="AB1666" s="32">
        <f t="shared" si="176"/>
        <v>0</v>
      </c>
      <c r="AC1666" s="31"/>
      <c r="AD1666" s="33">
        <f t="shared" si="177"/>
        <v>0</v>
      </c>
    </row>
    <row r="1667" spans="1:30" s="46" customFormat="1" hidden="1" x14ac:dyDescent="0.2">
      <c r="A1667" s="9">
        <v>2021</v>
      </c>
      <c r="B1667" s="1" t="s">
        <v>3</v>
      </c>
      <c r="C1667" s="19" t="s">
        <v>38</v>
      </c>
      <c r="D1667" s="19" t="s">
        <v>592</v>
      </c>
      <c r="E1667" s="19" t="s">
        <v>625</v>
      </c>
      <c r="F1667" s="20">
        <v>89228</v>
      </c>
      <c r="G1667" s="20">
        <v>89228</v>
      </c>
      <c r="H1667" s="20" t="s">
        <v>41</v>
      </c>
      <c r="I1667" s="20" t="s">
        <v>42</v>
      </c>
      <c r="J1667" s="20" t="s">
        <v>644</v>
      </c>
      <c r="K1667" s="19" t="s">
        <v>645</v>
      </c>
      <c r="L1667" s="19" t="s">
        <v>627</v>
      </c>
      <c r="M1667" s="1" t="s">
        <v>35</v>
      </c>
      <c r="N1667" s="2">
        <v>361571</v>
      </c>
      <c r="O1667" s="1" t="s">
        <v>37</v>
      </c>
      <c r="P1667" s="3">
        <v>25.216627835683624</v>
      </c>
      <c r="Q1667" s="22">
        <f t="shared" si="182"/>
        <v>8.822860257846632E-2</v>
      </c>
      <c r="R1667" s="23">
        <f t="shared" si="178"/>
        <v>22.991800000000001</v>
      </c>
      <c r="S1667" s="4">
        <v>0.1</v>
      </c>
      <c r="T1667" s="3">
        <v>25.546444444444447</v>
      </c>
      <c r="U1667" s="25">
        <f t="shared" si="179"/>
        <v>2.2248278356836231</v>
      </c>
      <c r="V1667" s="26" t="str">
        <f t="shared" si="180"/>
        <v>8922820600520891  361571</v>
      </c>
      <c r="W1667" s="27">
        <v>44166</v>
      </c>
      <c r="X1667" s="28"/>
      <c r="Y1667" s="29"/>
      <c r="Z1667" s="30">
        <f t="shared" si="181"/>
        <v>0</v>
      </c>
      <c r="AA1667" s="31"/>
      <c r="AB1667" s="32">
        <f t="shared" ref="AB1667:AB1730" si="183">IFERROR(AA1667*U1667,0)</f>
        <v>0</v>
      </c>
      <c r="AC1667" s="31"/>
      <c r="AD1667" s="33">
        <f t="shared" ref="AD1667:AD1730" si="184">IFERROR(Z1667-AB1667,0)</f>
        <v>0</v>
      </c>
    </row>
    <row r="1668" spans="1:30" s="46" customFormat="1" hidden="1" x14ac:dyDescent="0.2">
      <c r="A1668" s="9">
        <v>2021</v>
      </c>
      <c r="B1668" s="1" t="s">
        <v>3</v>
      </c>
      <c r="C1668" s="19" t="s">
        <v>38</v>
      </c>
      <c r="D1668" s="19" t="s">
        <v>592</v>
      </c>
      <c r="E1668" s="19" t="s">
        <v>625</v>
      </c>
      <c r="F1668" s="20">
        <v>89228</v>
      </c>
      <c r="G1668" s="20">
        <v>89228</v>
      </c>
      <c r="H1668" s="20" t="s">
        <v>41</v>
      </c>
      <c r="I1668" s="20" t="s">
        <v>42</v>
      </c>
      <c r="J1668" s="20" t="s">
        <v>644</v>
      </c>
      <c r="K1668" s="19" t="s">
        <v>645</v>
      </c>
      <c r="L1668" s="19" t="s">
        <v>627</v>
      </c>
      <c r="M1668" s="1" t="s">
        <v>74</v>
      </c>
      <c r="N1668" s="2">
        <v>371470</v>
      </c>
      <c r="O1668" s="1" t="s">
        <v>76</v>
      </c>
      <c r="P1668" s="3">
        <v>47</v>
      </c>
      <c r="Q1668" s="22">
        <f t="shared" si="182"/>
        <v>0</v>
      </c>
      <c r="R1668" s="23">
        <f t="shared" si="178"/>
        <v>51.814399999999999</v>
      </c>
      <c r="S1668" s="4">
        <v>0.12</v>
      </c>
      <c r="T1668" s="3">
        <v>58.88</v>
      </c>
      <c r="U1668" s="25">
        <f t="shared" si="179"/>
        <v>0</v>
      </c>
      <c r="V1668" s="26" t="str">
        <f t="shared" si="180"/>
        <v>8922820600520891  371470</v>
      </c>
      <c r="W1668" s="27">
        <v>44166</v>
      </c>
      <c r="X1668" s="28"/>
      <c r="Y1668" s="29"/>
      <c r="Z1668" s="30">
        <f t="shared" si="181"/>
        <v>0</v>
      </c>
      <c r="AA1668" s="31"/>
      <c r="AB1668" s="32">
        <f t="shared" si="183"/>
        <v>0</v>
      </c>
      <c r="AC1668" s="31"/>
      <c r="AD1668" s="33">
        <f t="shared" si="184"/>
        <v>0</v>
      </c>
    </row>
    <row r="1669" spans="1:30" s="46" customFormat="1" hidden="1" x14ac:dyDescent="0.2">
      <c r="A1669" s="9">
        <v>2021</v>
      </c>
      <c r="B1669" s="1" t="s">
        <v>3</v>
      </c>
      <c r="C1669" s="19" t="s">
        <v>38</v>
      </c>
      <c r="D1669" s="19" t="s">
        <v>592</v>
      </c>
      <c r="E1669" s="19" t="s">
        <v>646</v>
      </c>
      <c r="F1669" s="20">
        <v>152064</v>
      </c>
      <c r="G1669" s="20">
        <v>152064</v>
      </c>
      <c r="H1669" s="20" t="s">
        <v>208</v>
      </c>
      <c r="I1669" s="20" t="s">
        <v>52</v>
      </c>
      <c r="J1669" s="20">
        <v>20493040643</v>
      </c>
      <c r="K1669" s="19" t="s">
        <v>647</v>
      </c>
      <c r="L1669" s="19"/>
      <c r="M1669" s="1" t="s">
        <v>35</v>
      </c>
      <c r="N1669" s="2">
        <v>361541</v>
      </c>
      <c r="O1669" s="1" t="s">
        <v>36</v>
      </c>
      <c r="P1669" s="3">
        <v>31.07226</v>
      </c>
      <c r="Q1669" s="22">
        <f t="shared" si="182"/>
        <v>0.1400625509699005</v>
      </c>
      <c r="R1669" s="23">
        <f t="shared" si="178"/>
        <v>26.720199999999998</v>
      </c>
      <c r="S1669" s="4">
        <v>0.1</v>
      </c>
      <c r="T1669" s="3">
        <v>29.68911111111111</v>
      </c>
      <c r="U1669" s="25">
        <f t="shared" si="179"/>
        <v>4.3520600000000016</v>
      </c>
      <c r="V1669" s="26" t="str">
        <f t="shared" si="180"/>
        <v>15206420493040643361541</v>
      </c>
      <c r="W1669" s="27">
        <v>43831</v>
      </c>
      <c r="X1669" s="28"/>
      <c r="Y1669" s="29"/>
      <c r="Z1669" s="30">
        <f t="shared" si="181"/>
        <v>0</v>
      </c>
      <c r="AA1669" s="31"/>
      <c r="AB1669" s="32">
        <f t="shared" si="183"/>
        <v>0</v>
      </c>
      <c r="AC1669" s="31"/>
      <c r="AD1669" s="33">
        <f t="shared" si="184"/>
        <v>0</v>
      </c>
    </row>
    <row r="1670" spans="1:30" s="46" customFormat="1" hidden="1" x14ac:dyDescent="0.2">
      <c r="A1670" s="9">
        <v>2021</v>
      </c>
      <c r="B1670" s="1" t="s">
        <v>3</v>
      </c>
      <c r="C1670" s="35" t="s">
        <v>38</v>
      </c>
      <c r="D1670" s="35" t="s">
        <v>592</v>
      </c>
      <c r="E1670" s="35" t="s">
        <v>646</v>
      </c>
      <c r="F1670" s="36">
        <v>152064</v>
      </c>
      <c r="G1670" s="36">
        <v>152064</v>
      </c>
      <c r="H1670" s="36" t="s">
        <v>208</v>
      </c>
      <c r="I1670" s="36" t="s">
        <v>52</v>
      </c>
      <c r="J1670" s="36">
        <v>20493040643</v>
      </c>
      <c r="K1670" s="35" t="s">
        <v>647</v>
      </c>
      <c r="L1670" s="35"/>
      <c r="M1670" s="10" t="s">
        <v>35</v>
      </c>
      <c r="N1670" s="37">
        <v>361571</v>
      </c>
      <c r="O1670" s="10" t="s">
        <v>37</v>
      </c>
      <c r="P1670" s="38">
        <v>25.216627835683624</v>
      </c>
      <c r="Q1670" s="39">
        <f t="shared" si="182"/>
        <v>0</v>
      </c>
      <c r="R1670" s="40">
        <f t="shared" si="178"/>
        <v>26.720199999999998</v>
      </c>
      <c r="S1670" s="41">
        <v>0.1</v>
      </c>
      <c r="T1670" s="38">
        <v>29.68911111111111</v>
      </c>
      <c r="U1670" s="42">
        <f t="shared" si="179"/>
        <v>0</v>
      </c>
      <c r="V1670" s="43" t="str">
        <f t="shared" si="180"/>
        <v>15206420493040643361571</v>
      </c>
      <c r="W1670" s="44">
        <v>43831</v>
      </c>
      <c r="X1670" s="45"/>
      <c r="Y1670" s="29"/>
      <c r="Z1670" s="30">
        <f t="shared" si="181"/>
        <v>0</v>
      </c>
      <c r="AA1670" s="31"/>
      <c r="AB1670" s="32">
        <f t="shared" si="183"/>
        <v>0</v>
      </c>
      <c r="AC1670" s="31"/>
      <c r="AD1670" s="33">
        <f t="shared" si="184"/>
        <v>0</v>
      </c>
    </row>
    <row r="1671" spans="1:30" s="46" customFormat="1" hidden="1" x14ac:dyDescent="0.2">
      <c r="A1671" s="9">
        <v>2021</v>
      </c>
      <c r="B1671" s="1" t="s">
        <v>3</v>
      </c>
      <c r="C1671" s="35" t="s">
        <v>38</v>
      </c>
      <c r="D1671" s="35" t="s">
        <v>592</v>
      </c>
      <c r="E1671" s="35" t="s">
        <v>646</v>
      </c>
      <c r="F1671" s="36">
        <v>152064</v>
      </c>
      <c r="G1671" s="36">
        <v>152064</v>
      </c>
      <c r="H1671" s="36" t="s">
        <v>208</v>
      </c>
      <c r="I1671" s="36" t="s">
        <v>52</v>
      </c>
      <c r="J1671" s="36">
        <v>20493040643</v>
      </c>
      <c r="K1671" s="35" t="s">
        <v>647</v>
      </c>
      <c r="L1671" s="35"/>
      <c r="M1671" s="10" t="s">
        <v>74</v>
      </c>
      <c r="N1671" s="37">
        <v>371470</v>
      </c>
      <c r="O1671" s="10" t="s">
        <v>76</v>
      </c>
      <c r="P1671" s="38">
        <v>47</v>
      </c>
      <c r="Q1671" s="39">
        <f t="shared" si="182"/>
        <v>0</v>
      </c>
      <c r="R1671" s="40">
        <f t="shared" si="178"/>
        <v>51.186</v>
      </c>
      <c r="S1671" s="41">
        <v>0.1</v>
      </c>
      <c r="T1671" s="38">
        <v>56.873333333333335</v>
      </c>
      <c r="U1671" s="42">
        <f t="shared" si="179"/>
        <v>0</v>
      </c>
      <c r="V1671" s="43" t="str">
        <f t="shared" si="180"/>
        <v>15206420493040643371470</v>
      </c>
      <c r="W1671" s="44">
        <v>43831</v>
      </c>
      <c r="X1671" s="45"/>
      <c r="Y1671" s="29"/>
      <c r="Z1671" s="30">
        <f t="shared" si="181"/>
        <v>0</v>
      </c>
      <c r="AA1671" s="31"/>
      <c r="AB1671" s="32">
        <f t="shared" si="183"/>
        <v>0</v>
      </c>
      <c r="AC1671" s="31"/>
      <c r="AD1671" s="33">
        <f t="shared" si="184"/>
        <v>0</v>
      </c>
    </row>
    <row r="1672" spans="1:30" s="46" customFormat="1" hidden="1" x14ac:dyDescent="0.2">
      <c r="A1672" s="9">
        <v>2021</v>
      </c>
      <c r="B1672" s="1" t="s">
        <v>3</v>
      </c>
      <c r="C1672" s="19" t="s">
        <v>38</v>
      </c>
      <c r="D1672" s="19" t="s">
        <v>592</v>
      </c>
      <c r="E1672" s="19" t="s">
        <v>646</v>
      </c>
      <c r="F1672" s="20">
        <v>152064</v>
      </c>
      <c r="G1672" s="20">
        <v>152064</v>
      </c>
      <c r="H1672" s="20" t="s">
        <v>208</v>
      </c>
      <c r="I1672" s="20" t="s">
        <v>52</v>
      </c>
      <c r="J1672" s="20">
        <v>20512293639</v>
      </c>
      <c r="K1672" s="19" t="s">
        <v>648</v>
      </c>
      <c r="L1672" s="19" t="s">
        <v>649</v>
      </c>
      <c r="M1672" s="1" t="s">
        <v>44</v>
      </c>
      <c r="N1672" s="2">
        <v>360975</v>
      </c>
      <c r="O1672" s="1" t="s">
        <v>223</v>
      </c>
      <c r="P1672" s="3">
        <v>53.464788000000006</v>
      </c>
      <c r="Q1672" s="22">
        <f t="shared" si="182"/>
        <v>0.11058823529411765</v>
      </c>
      <c r="R1672" s="23">
        <f t="shared" si="178"/>
        <v>47.55221144470589</v>
      </c>
      <c r="S1672" s="4">
        <v>0.1</v>
      </c>
      <c r="T1672" s="3">
        <v>52.835790494117653</v>
      </c>
      <c r="U1672" s="25">
        <f t="shared" si="179"/>
        <v>5.9125765552941161</v>
      </c>
      <c r="V1672" s="26" t="str">
        <f t="shared" si="180"/>
        <v>15206420512293639360975</v>
      </c>
      <c r="W1672" s="27">
        <v>43831</v>
      </c>
      <c r="X1672" s="28"/>
      <c r="Y1672" s="29"/>
      <c r="Z1672" s="30">
        <f t="shared" si="181"/>
        <v>0</v>
      </c>
      <c r="AA1672" s="31"/>
      <c r="AB1672" s="32">
        <f t="shared" si="183"/>
        <v>0</v>
      </c>
      <c r="AC1672" s="31"/>
      <c r="AD1672" s="33">
        <f t="shared" si="184"/>
        <v>0</v>
      </c>
    </row>
    <row r="1673" spans="1:30" s="46" customFormat="1" hidden="1" x14ac:dyDescent="0.2">
      <c r="A1673" s="9">
        <v>2021</v>
      </c>
      <c r="B1673" s="1" t="s">
        <v>3</v>
      </c>
      <c r="C1673" s="19" t="s">
        <v>38</v>
      </c>
      <c r="D1673" s="19" t="s">
        <v>592</v>
      </c>
      <c r="E1673" s="19" t="s">
        <v>646</v>
      </c>
      <c r="F1673" s="20">
        <v>152064</v>
      </c>
      <c r="G1673" s="20">
        <v>152064</v>
      </c>
      <c r="H1673" s="20" t="s">
        <v>208</v>
      </c>
      <c r="I1673" s="20" t="s">
        <v>52</v>
      </c>
      <c r="J1673" s="20">
        <v>20512293639</v>
      </c>
      <c r="K1673" s="19" t="s">
        <v>648</v>
      </c>
      <c r="L1673" s="19" t="s">
        <v>649</v>
      </c>
      <c r="M1673" s="1" t="s">
        <v>44</v>
      </c>
      <c r="N1673" s="2">
        <v>361179</v>
      </c>
      <c r="O1673" s="1" t="s">
        <v>58</v>
      </c>
      <c r="P1673" s="3">
        <v>100.729512</v>
      </c>
      <c r="Q1673" s="22">
        <f t="shared" si="182"/>
        <v>0.8587046886398696</v>
      </c>
      <c r="R1673" s="23">
        <f t="shared" si="178"/>
        <v>14.232607761193989</v>
      </c>
      <c r="S1673" s="4">
        <v>0.12</v>
      </c>
      <c r="T1673" s="3">
        <v>16.173417910447714</v>
      </c>
      <c r="U1673" s="25">
        <f t="shared" si="179"/>
        <v>86.49690423880601</v>
      </c>
      <c r="V1673" s="26" t="str">
        <f t="shared" si="180"/>
        <v>15206420512293639361179</v>
      </c>
      <c r="W1673" s="27">
        <v>43831</v>
      </c>
      <c r="X1673" s="28"/>
      <c r="Y1673" s="29"/>
      <c r="Z1673" s="30">
        <f t="shared" si="181"/>
        <v>0</v>
      </c>
      <c r="AA1673" s="31"/>
      <c r="AB1673" s="32">
        <f t="shared" si="183"/>
        <v>0</v>
      </c>
      <c r="AC1673" s="31"/>
      <c r="AD1673" s="33">
        <f t="shared" si="184"/>
        <v>0</v>
      </c>
    </row>
    <row r="1674" spans="1:30" s="46" customFormat="1" hidden="1" x14ac:dyDescent="0.2">
      <c r="A1674" s="9">
        <v>2021</v>
      </c>
      <c r="B1674" s="1" t="s">
        <v>3</v>
      </c>
      <c r="C1674" s="19" t="s">
        <v>38</v>
      </c>
      <c r="D1674" s="19" t="s">
        <v>592</v>
      </c>
      <c r="E1674" s="19" t="s">
        <v>646</v>
      </c>
      <c r="F1674" s="20">
        <v>152064</v>
      </c>
      <c r="G1674" s="20">
        <v>152064</v>
      </c>
      <c r="H1674" s="20" t="s">
        <v>208</v>
      </c>
      <c r="I1674" s="20" t="s">
        <v>52</v>
      </c>
      <c r="J1674" s="20">
        <v>20512293639</v>
      </c>
      <c r="K1674" s="19" t="s">
        <v>648</v>
      </c>
      <c r="L1674" s="19" t="s">
        <v>649</v>
      </c>
      <c r="M1674" s="1" t="s">
        <v>44</v>
      </c>
      <c r="N1674" s="2">
        <v>361531</v>
      </c>
      <c r="O1674" s="1" t="s">
        <v>72</v>
      </c>
      <c r="P1674" s="3">
        <v>111.5301096</v>
      </c>
      <c r="Q1674" s="22">
        <f t="shared" si="182"/>
        <v>0.69772467613534916</v>
      </c>
      <c r="R1674" s="23">
        <f t="shared" si="178"/>
        <v>33.712800000000001</v>
      </c>
      <c r="S1674" s="4">
        <v>0.12</v>
      </c>
      <c r="T1674" s="3">
        <v>38.31</v>
      </c>
      <c r="U1674" s="25">
        <f t="shared" si="179"/>
        <v>77.817309600000002</v>
      </c>
      <c r="V1674" s="26" t="str">
        <f t="shared" si="180"/>
        <v>15206420512293639361531</v>
      </c>
      <c r="W1674" s="27">
        <v>43831</v>
      </c>
      <c r="X1674" s="28"/>
      <c r="Y1674" s="29"/>
      <c r="Z1674" s="30">
        <f t="shared" si="181"/>
        <v>0</v>
      </c>
      <c r="AA1674" s="31"/>
      <c r="AB1674" s="32">
        <f t="shared" si="183"/>
        <v>0</v>
      </c>
      <c r="AC1674" s="31"/>
      <c r="AD1674" s="33">
        <f t="shared" si="184"/>
        <v>0</v>
      </c>
    </row>
    <row r="1675" spans="1:30" s="46" customFormat="1" hidden="1" x14ac:dyDescent="0.2">
      <c r="A1675" s="9">
        <v>2021</v>
      </c>
      <c r="B1675" s="1" t="s">
        <v>3</v>
      </c>
      <c r="C1675" s="19" t="s">
        <v>38</v>
      </c>
      <c r="D1675" s="19" t="s">
        <v>592</v>
      </c>
      <c r="E1675" s="19" t="s">
        <v>646</v>
      </c>
      <c r="F1675" s="20">
        <v>152064</v>
      </c>
      <c r="G1675" s="20">
        <v>152064</v>
      </c>
      <c r="H1675" s="20" t="s">
        <v>208</v>
      </c>
      <c r="I1675" s="20" t="s">
        <v>52</v>
      </c>
      <c r="J1675" s="20">
        <v>20512293639</v>
      </c>
      <c r="K1675" s="19" t="s">
        <v>648</v>
      </c>
      <c r="L1675" s="19" t="s">
        <v>649</v>
      </c>
      <c r="M1675" s="1" t="s">
        <v>44</v>
      </c>
      <c r="N1675" s="2">
        <v>361535</v>
      </c>
      <c r="O1675" s="1" t="s">
        <v>63</v>
      </c>
      <c r="P1675" s="3">
        <v>40.678559999999997</v>
      </c>
      <c r="Q1675" s="22">
        <f t="shared" si="182"/>
        <v>0.31176470588235283</v>
      </c>
      <c r="R1675" s="23">
        <f t="shared" ref="R1675:R1738" si="185">+T1675*(100%-S1675)</f>
        <v>27.996420705882354</v>
      </c>
      <c r="S1675" s="4">
        <v>0.1</v>
      </c>
      <c r="T1675" s="3">
        <v>31.10713411764706</v>
      </c>
      <c r="U1675" s="25">
        <f t="shared" ref="U1675:U1738" si="186">+IF(P1675-R1675&lt;0,0,P1675-R1675)</f>
        <v>12.682139294117643</v>
      </c>
      <c r="V1675" s="26" t="str">
        <f t="shared" ref="V1675:V1738" si="187">+CONCATENATE(G1675,J1675,N1675)</f>
        <v>15206420512293639361535</v>
      </c>
      <c r="W1675" s="27">
        <v>43831</v>
      </c>
      <c r="X1675" s="28"/>
      <c r="Y1675" s="29"/>
      <c r="Z1675" s="30">
        <f t="shared" ref="Z1675:Z1738" si="188">IFERROR(U1675*Y1675,0)</f>
        <v>0</v>
      </c>
      <c r="AA1675" s="31"/>
      <c r="AB1675" s="32">
        <f t="shared" si="183"/>
        <v>0</v>
      </c>
      <c r="AC1675" s="31"/>
      <c r="AD1675" s="33">
        <f t="shared" si="184"/>
        <v>0</v>
      </c>
    </row>
    <row r="1676" spans="1:30" s="46" customFormat="1" hidden="1" x14ac:dyDescent="0.2">
      <c r="A1676" s="9">
        <v>2021</v>
      </c>
      <c r="B1676" s="1" t="s">
        <v>3</v>
      </c>
      <c r="C1676" s="19" t="s">
        <v>38</v>
      </c>
      <c r="D1676" s="19" t="s">
        <v>592</v>
      </c>
      <c r="E1676" s="19" t="s">
        <v>646</v>
      </c>
      <c r="F1676" s="20">
        <v>152064</v>
      </c>
      <c r="G1676" s="20">
        <v>152064</v>
      </c>
      <c r="H1676" s="20" t="s">
        <v>208</v>
      </c>
      <c r="I1676" s="20" t="s">
        <v>52</v>
      </c>
      <c r="J1676" s="20">
        <v>20512293639</v>
      </c>
      <c r="K1676" s="19" t="s">
        <v>648</v>
      </c>
      <c r="L1676" s="19" t="s">
        <v>649</v>
      </c>
      <c r="M1676" s="1" t="s">
        <v>35</v>
      </c>
      <c r="N1676" s="2">
        <v>361541</v>
      </c>
      <c r="O1676" s="1" t="s">
        <v>36</v>
      </c>
      <c r="P1676" s="3">
        <v>31.07226</v>
      </c>
      <c r="Q1676" s="22">
        <f t="shared" si="182"/>
        <v>0.2703498232828897</v>
      </c>
      <c r="R1676" s="23">
        <f t="shared" si="185"/>
        <v>22.671879999999998</v>
      </c>
      <c r="S1676" s="4">
        <v>0.12</v>
      </c>
      <c r="T1676" s="3">
        <v>25.763499999999997</v>
      </c>
      <c r="U1676" s="25">
        <f t="shared" si="186"/>
        <v>8.400380000000002</v>
      </c>
      <c r="V1676" s="26" t="str">
        <f t="shared" si="187"/>
        <v>15206420512293639361541</v>
      </c>
      <c r="W1676" s="27">
        <v>43831</v>
      </c>
      <c r="X1676" s="28"/>
      <c r="Y1676" s="29"/>
      <c r="Z1676" s="30">
        <f t="shared" si="188"/>
        <v>0</v>
      </c>
      <c r="AA1676" s="31"/>
      <c r="AB1676" s="32">
        <f t="shared" si="183"/>
        <v>0</v>
      </c>
      <c r="AC1676" s="31"/>
      <c r="AD1676" s="33">
        <f t="shared" si="184"/>
        <v>0</v>
      </c>
    </row>
    <row r="1677" spans="1:30" s="46" customFormat="1" hidden="1" x14ac:dyDescent="0.2">
      <c r="A1677" s="9">
        <v>2021</v>
      </c>
      <c r="B1677" s="1" t="s">
        <v>3</v>
      </c>
      <c r="C1677" s="35" t="s">
        <v>38</v>
      </c>
      <c r="D1677" s="35" t="s">
        <v>592</v>
      </c>
      <c r="E1677" s="35" t="s">
        <v>646</v>
      </c>
      <c r="F1677" s="36">
        <v>152064</v>
      </c>
      <c r="G1677" s="36">
        <v>152064</v>
      </c>
      <c r="H1677" s="36" t="s">
        <v>208</v>
      </c>
      <c r="I1677" s="36" t="s">
        <v>52</v>
      </c>
      <c r="J1677" s="36">
        <v>20512293639</v>
      </c>
      <c r="K1677" s="35" t="s">
        <v>648</v>
      </c>
      <c r="L1677" s="35" t="s">
        <v>649</v>
      </c>
      <c r="M1677" s="10" t="s">
        <v>44</v>
      </c>
      <c r="N1677" s="37">
        <v>361569</v>
      </c>
      <c r="O1677" s="10" t="s">
        <v>64</v>
      </c>
      <c r="P1677" s="38">
        <v>24.49</v>
      </c>
      <c r="Q1677" s="39">
        <f t="shared" si="182"/>
        <v>0</v>
      </c>
      <c r="R1677" s="40">
        <f t="shared" si="185"/>
        <v>30.198666666666671</v>
      </c>
      <c r="S1677" s="4">
        <v>0.12</v>
      </c>
      <c r="T1677" s="3">
        <v>34.31666666666667</v>
      </c>
      <c r="U1677" s="42">
        <f t="shared" si="186"/>
        <v>0</v>
      </c>
      <c r="V1677" s="43" t="str">
        <f t="shared" si="187"/>
        <v>15206420512293639361569</v>
      </c>
      <c r="W1677" s="27">
        <v>43831</v>
      </c>
      <c r="X1677" s="45"/>
      <c r="Y1677" s="29"/>
      <c r="Z1677" s="30">
        <f t="shared" si="188"/>
        <v>0</v>
      </c>
      <c r="AA1677" s="31"/>
      <c r="AB1677" s="32">
        <f t="shared" si="183"/>
        <v>0</v>
      </c>
      <c r="AC1677" s="31"/>
      <c r="AD1677" s="33">
        <f t="shared" si="184"/>
        <v>0</v>
      </c>
    </row>
    <row r="1678" spans="1:30" s="46" customFormat="1" hidden="1" x14ac:dyDescent="0.2">
      <c r="A1678" s="9">
        <v>2021</v>
      </c>
      <c r="B1678" s="1" t="s">
        <v>3</v>
      </c>
      <c r="C1678" s="35" t="s">
        <v>38</v>
      </c>
      <c r="D1678" s="35" t="s">
        <v>592</v>
      </c>
      <c r="E1678" s="35" t="s">
        <v>646</v>
      </c>
      <c r="F1678" s="36">
        <v>152064</v>
      </c>
      <c r="G1678" s="36">
        <v>152064</v>
      </c>
      <c r="H1678" s="36" t="s">
        <v>208</v>
      </c>
      <c r="I1678" s="36" t="s">
        <v>52</v>
      </c>
      <c r="J1678" s="36">
        <v>20512293639</v>
      </c>
      <c r="K1678" s="35" t="s">
        <v>648</v>
      </c>
      <c r="L1678" s="35" t="s">
        <v>649</v>
      </c>
      <c r="M1678" s="10" t="s">
        <v>35</v>
      </c>
      <c r="N1678" s="37">
        <v>361571</v>
      </c>
      <c r="O1678" s="10" t="s">
        <v>37</v>
      </c>
      <c r="P1678" s="38">
        <v>25.216627835683624</v>
      </c>
      <c r="Q1678" s="39">
        <f t="shared" si="182"/>
        <v>0.10091546943809027</v>
      </c>
      <c r="R1678" s="40">
        <f t="shared" si="185"/>
        <v>22.671879999999998</v>
      </c>
      <c r="S1678" s="4">
        <v>0.12</v>
      </c>
      <c r="T1678" s="3">
        <v>25.763499999999997</v>
      </c>
      <c r="U1678" s="42">
        <f t="shared" si="186"/>
        <v>2.5447478356836264</v>
      </c>
      <c r="V1678" s="43" t="str">
        <f t="shared" si="187"/>
        <v>15206420512293639361571</v>
      </c>
      <c r="W1678" s="27">
        <v>43831</v>
      </c>
      <c r="X1678" s="45"/>
      <c r="Y1678" s="29"/>
      <c r="Z1678" s="30">
        <f t="shared" si="188"/>
        <v>0</v>
      </c>
      <c r="AA1678" s="31"/>
      <c r="AB1678" s="32">
        <f t="shared" si="183"/>
        <v>0</v>
      </c>
      <c r="AC1678" s="31"/>
      <c r="AD1678" s="33">
        <f t="shared" si="184"/>
        <v>0</v>
      </c>
    </row>
    <row r="1679" spans="1:30" s="46" customFormat="1" hidden="1" x14ac:dyDescent="0.2">
      <c r="A1679" s="9">
        <v>2021</v>
      </c>
      <c r="B1679" s="1" t="s">
        <v>3</v>
      </c>
      <c r="C1679" s="19" t="s">
        <v>38</v>
      </c>
      <c r="D1679" s="19" t="s">
        <v>592</v>
      </c>
      <c r="E1679" s="19" t="s">
        <v>646</v>
      </c>
      <c r="F1679" s="20">
        <v>152064</v>
      </c>
      <c r="G1679" s="20">
        <v>152064</v>
      </c>
      <c r="H1679" s="20" t="s">
        <v>208</v>
      </c>
      <c r="I1679" s="20" t="s">
        <v>52</v>
      </c>
      <c r="J1679" s="20">
        <v>20512293639</v>
      </c>
      <c r="K1679" s="19" t="s">
        <v>648</v>
      </c>
      <c r="L1679" s="19" t="s">
        <v>649</v>
      </c>
      <c r="M1679" s="1" t="s">
        <v>74</v>
      </c>
      <c r="N1679" s="2">
        <v>370040</v>
      </c>
      <c r="O1679" s="1" t="s">
        <v>89</v>
      </c>
      <c r="P1679" s="3">
        <v>173.88983664</v>
      </c>
      <c r="Q1679" s="22">
        <f t="shared" si="182"/>
        <v>4.7058823529411709E-2</v>
      </c>
      <c r="R1679" s="23">
        <f t="shared" si="185"/>
        <v>165.70678550400001</v>
      </c>
      <c r="S1679" s="4">
        <v>0.1</v>
      </c>
      <c r="T1679" s="3">
        <v>184.11865056000002</v>
      </c>
      <c r="U1679" s="25">
        <f t="shared" si="186"/>
        <v>8.1830511359999889</v>
      </c>
      <c r="V1679" s="26" t="str">
        <f t="shared" si="187"/>
        <v>15206420512293639370040</v>
      </c>
      <c r="W1679" s="27">
        <v>43831</v>
      </c>
      <c r="X1679" s="28"/>
      <c r="Y1679" s="29"/>
      <c r="Z1679" s="30">
        <f t="shared" si="188"/>
        <v>0</v>
      </c>
      <c r="AA1679" s="31"/>
      <c r="AB1679" s="32">
        <f t="shared" si="183"/>
        <v>0</v>
      </c>
      <c r="AC1679" s="31"/>
      <c r="AD1679" s="33">
        <f t="shared" si="184"/>
        <v>0</v>
      </c>
    </row>
    <row r="1680" spans="1:30" s="46" customFormat="1" hidden="1" x14ac:dyDescent="0.2">
      <c r="A1680" s="9">
        <v>2021</v>
      </c>
      <c r="B1680" s="1" t="s">
        <v>3</v>
      </c>
      <c r="C1680" s="19" t="s">
        <v>38</v>
      </c>
      <c r="D1680" s="19" t="s">
        <v>592</v>
      </c>
      <c r="E1680" s="19" t="s">
        <v>646</v>
      </c>
      <c r="F1680" s="20">
        <v>152064</v>
      </c>
      <c r="G1680" s="20">
        <v>152064</v>
      </c>
      <c r="H1680" s="20" t="s">
        <v>208</v>
      </c>
      <c r="I1680" s="20" t="s">
        <v>52</v>
      </c>
      <c r="J1680" s="20">
        <v>20512293639</v>
      </c>
      <c r="K1680" s="19" t="s">
        <v>648</v>
      </c>
      <c r="L1680" s="19" t="s">
        <v>649</v>
      </c>
      <c r="M1680" s="1" t="s">
        <v>74</v>
      </c>
      <c r="N1680" s="2">
        <v>370041</v>
      </c>
      <c r="O1680" s="1" t="s">
        <v>128</v>
      </c>
      <c r="P1680" s="3">
        <v>152.84880000000001</v>
      </c>
      <c r="Q1680" s="22">
        <f t="shared" si="182"/>
        <v>0.18181818181818188</v>
      </c>
      <c r="R1680" s="23">
        <f t="shared" si="185"/>
        <v>125.0581090909091</v>
      </c>
      <c r="S1680" s="4">
        <v>0.1</v>
      </c>
      <c r="T1680" s="3">
        <v>138.95345454545455</v>
      </c>
      <c r="U1680" s="25">
        <f t="shared" si="186"/>
        <v>27.790690909090912</v>
      </c>
      <c r="V1680" s="26" t="str">
        <f t="shared" si="187"/>
        <v>15206420512293639370041</v>
      </c>
      <c r="W1680" s="27">
        <v>43831</v>
      </c>
      <c r="X1680" s="28"/>
      <c r="Y1680" s="29"/>
      <c r="Z1680" s="30">
        <f t="shared" si="188"/>
        <v>0</v>
      </c>
      <c r="AA1680" s="31"/>
      <c r="AB1680" s="32">
        <f t="shared" si="183"/>
        <v>0</v>
      </c>
      <c r="AC1680" s="31"/>
      <c r="AD1680" s="33">
        <f t="shared" si="184"/>
        <v>0</v>
      </c>
    </row>
    <row r="1681" spans="1:30" s="46" customFormat="1" hidden="1" x14ac:dyDescent="0.2">
      <c r="A1681" s="9">
        <v>2021</v>
      </c>
      <c r="B1681" s="1" t="s">
        <v>3</v>
      </c>
      <c r="C1681" s="19" t="s">
        <v>38</v>
      </c>
      <c r="D1681" s="19" t="s">
        <v>592</v>
      </c>
      <c r="E1681" s="19" t="s">
        <v>646</v>
      </c>
      <c r="F1681" s="20">
        <v>152064</v>
      </c>
      <c r="G1681" s="20">
        <v>152064</v>
      </c>
      <c r="H1681" s="20" t="s">
        <v>208</v>
      </c>
      <c r="I1681" s="20" t="s">
        <v>254</v>
      </c>
      <c r="J1681" s="20">
        <v>20513112727</v>
      </c>
      <c r="K1681" s="19" t="s">
        <v>650</v>
      </c>
      <c r="L1681" s="19"/>
      <c r="M1681" s="1" t="s">
        <v>44</v>
      </c>
      <c r="N1681" s="2">
        <v>361532</v>
      </c>
      <c r="O1681" s="1" t="s">
        <v>45</v>
      </c>
      <c r="P1681" s="3">
        <v>24.870425957550601</v>
      </c>
      <c r="Q1681" s="22">
        <f t="shared" si="182"/>
        <v>0.12064232284046095</v>
      </c>
      <c r="R1681" s="23">
        <f t="shared" si="185"/>
        <v>21.87</v>
      </c>
      <c r="S1681" s="4">
        <v>0.1</v>
      </c>
      <c r="T1681" s="3">
        <v>24.3</v>
      </c>
      <c r="U1681" s="25">
        <f t="shared" si="186"/>
        <v>3.0004259575506005</v>
      </c>
      <c r="V1681" s="26" t="str">
        <f t="shared" si="187"/>
        <v>15206420513112727361532</v>
      </c>
      <c r="W1681" s="27">
        <v>43831</v>
      </c>
      <c r="X1681" s="28"/>
      <c r="Y1681" s="29"/>
      <c r="Z1681" s="30">
        <f t="shared" si="188"/>
        <v>0</v>
      </c>
      <c r="AA1681" s="31"/>
      <c r="AB1681" s="32">
        <f t="shared" si="183"/>
        <v>0</v>
      </c>
      <c r="AC1681" s="31"/>
      <c r="AD1681" s="33">
        <f t="shared" si="184"/>
        <v>0</v>
      </c>
    </row>
    <row r="1682" spans="1:30" s="46" customFormat="1" hidden="1" x14ac:dyDescent="0.2">
      <c r="A1682" s="9">
        <v>2021</v>
      </c>
      <c r="B1682" s="1" t="s">
        <v>3</v>
      </c>
      <c r="C1682" s="19" t="s">
        <v>38</v>
      </c>
      <c r="D1682" s="19" t="s">
        <v>592</v>
      </c>
      <c r="E1682" s="19" t="s">
        <v>646</v>
      </c>
      <c r="F1682" s="20">
        <v>152064</v>
      </c>
      <c r="G1682" s="20">
        <v>152064</v>
      </c>
      <c r="H1682" s="20" t="s">
        <v>208</v>
      </c>
      <c r="I1682" s="20" t="s">
        <v>254</v>
      </c>
      <c r="J1682" s="20">
        <v>20513112727</v>
      </c>
      <c r="K1682" s="19" t="s">
        <v>650</v>
      </c>
      <c r="L1682" s="19"/>
      <c r="M1682" s="1" t="s">
        <v>35</v>
      </c>
      <c r="N1682" s="2">
        <v>361541</v>
      </c>
      <c r="O1682" s="1" t="s">
        <v>36</v>
      </c>
      <c r="P1682" s="3">
        <v>31.07226</v>
      </c>
      <c r="Q1682" s="22">
        <f t="shared" si="182"/>
        <v>0.1999938208550005</v>
      </c>
      <c r="R1682" s="23">
        <f t="shared" si="185"/>
        <v>24.858000000000001</v>
      </c>
      <c r="S1682" s="4">
        <v>0.1</v>
      </c>
      <c r="T1682" s="3">
        <v>27.62</v>
      </c>
      <c r="U1682" s="25">
        <f t="shared" si="186"/>
        <v>6.2142599999999995</v>
      </c>
      <c r="V1682" s="26" t="str">
        <f t="shared" si="187"/>
        <v>15206420513112727361541</v>
      </c>
      <c r="W1682" s="27">
        <v>43831</v>
      </c>
      <c r="X1682" s="28"/>
      <c r="Y1682" s="29"/>
      <c r="Z1682" s="30">
        <f t="shared" si="188"/>
        <v>0</v>
      </c>
      <c r="AA1682" s="31"/>
      <c r="AB1682" s="32">
        <f t="shared" si="183"/>
        <v>0</v>
      </c>
      <c r="AC1682" s="31"/>
      <c r="AD1682" s="33">
        <f t="shared" si="184"/>
        <v>0</v>
      </c>
    </row>
    <row r="1683" spans="1:30" s="46" customFormat="1" hidden="1" x14ac:dyDescent="0.2">
      <c r="A1683" s="9">
        <v>2021</v>
      </c>
      <c r="B1683" s="1" t="s">
        <v>3</v>
      </c>
      <c r="C1683" s="19" t="s">
        <v>38</v>
      </c>
      <c r="D1683" s="19" t="s">
        <v>592</v>
      </c>
      <c r="E1683" s="19" t="s">
        <v>646</v>
      </c>
      <c r="F1683" s="20">
        <v>152064</v>
      </c>
      <c r="G1683" s="20">
        <v>152064</v>
      </c>
      <c r="H1683" s="20" t="s">
        <v>208</v>
      </c>
      <c r="I1683" s="20" t="s">
        <v>254</v>
      </c>
      <c r="J1683" s="20">
        <v>20513112727</v>
      </c>
      <c r="K1683" s="19" t="s">
        <v>650</v>
      </c>
      <c r="L1683" s="19"/>
      <c r="M1683" s="1" t="s">
        <v>35</v>
      </c>
      <c r="N1683" s="2">
        <v>361571</v>
      </c>
      <c r="O1683" s="1" t="s">
        <v>37</v>
      </c>
      <c r="P1683" s="3">
        <v>25.216627835683624</v>
      </c>
      <c r="Q1683" s="22">
        <f t="shared" si="182"/>
        <v>1.4221879230661316E-2</v>
      </c>
      <c r="R1683" s="23">
        <f t="shared" si="185"/>
        <v>24.858000000000001</v>
      </c>
      <c r="S1683" s="4">
        <v>0.1</v>
      </c>
      <c r="T1683" s="3">
        <v>27.62</v>
      </c>
      <c r="U1683" s="25">
        <f t="shared" si="186"/>
        <v>0.35862783568362389</v>
      </c>
      <c r="V1683" s="26" t="str">
        <f t="shared" si="187"/>
        <v>15206420513112727361571</v>
      </c>
      <c r="W1683" s="27">
        <v>43831</v>
      </c>
      <c r="X1683" s="28"/>
      <c r="Y1683" s="29"/>
      <c r="Z1683" s="30">
        <f t="shared" si="188"/>
        <v>0</v>
      </c>
      <c r="AA1683" s="31"/>
      <c r="AB1683" s="32">
        <f t="shared" si="183"/>
        <v>0</v>
      </c>
      <c r="AC1683" s="31"/>
      <c r="AD1683" s="33">
        <f t="shared" si="184"/>
        <v>0</v>
      </c>
    </row>
    <row r="1684" spans="1:30" s="46" customFormat="1" hidden="1" x14ac:dyDescent="0.2">
      <c r="A1684" s="9">
        <v>2021</v>
      </c>
      <c r="B1684" s="1" t="s">
        <v>3</v>
      </c>
      <c r="C1684" s="19" t="s">
        <v>38</v>
      </c>
      <c r="D1684" s="19" t="s">
        <v>592</v>
      </c>
      <c r="E1684" s="19" t="s">
        <v>646</v>
      </c>
      <c r="F1684" s="20">
        <v>152064</v>
      </c>
      <c r="G1684" s="20">
        <v>152064</v>
      </c>
      <c r="H1684" s="20" t="s">
        <v>208</v>
      </c>
      <c r="I1684" s="20" t="s">
        <v>254</v>
      </c>
      <c r="J1684" s="20">
        <v>20513112727</v>
      </c>
      <c r="K1684" s="19" t="s">
        <v>650</v>
      </c>
      <c r="L1684" s="19"/>
      <c r="M1684" s="1" t="s">
        <v>74</v>
      </c>
      <c r="N1684" s="2">
        <v>370040</v>
      </c>
      <c r="O1684" s="1" t="s">
        <v>89</v>
      </c>
      <c r="P1684" s="3">
        <v>173.88983664</v>
      </c>
      <c r="Q1684" s="22">
        <f t="shared" si="182"/>
        <v>0.12116772921939289</v>
      </c>
      <c r="R1684" s="23">
        <f t="shared" si="185"/>
        <v>152.82000000000002</v>
      </c>
      <c r="S1684" s="4">
        <v>0.1</v>
      </c>
      <c r="T1684" s="3">
        <v>169.8</v>
      </c>
      <c r="U1684" s="25">
        <f t="shared" si="186"/>
        <v>21.069836639999977</v>
      </c>
      <c r="V1684" s="26" t="str">
        <f t="shared" si="187"/>
        <v>15206420513112727370040</v>
      </c>
      <c r="W1684" s="27">
        <v>43831</v>
      </c>
      <c r="X1684" s="28"/>
      <c r="Y1684" s="29"/>
      <c r="Z1684" s="30">
        <f t="shared" si="188"/>
        <v>0</v>
      </c>
      <c r="AA1684" s="31"/>
      <c r="AB1684" s="32">
        <f t="shared" si="183"/>
        <v>0</v>
      </c>
      <c r="AC1684" s="31"/>
      <c r="AD1684" s="33">
        <f t="shared" si="184"/>
        <v>0</v>
      </c>
    </row>
    <row r="1685" spans="1:30" s="46" customFormat="1" hidden="1" x14ac:dyDescent="0.2">
      <c r="A1685" s="9">
        <v>2021</v>
      </c>
      <c r="B1685" s="1" t="s">
        <v>3</v>
      </c>
      <c r="C1685" s="19" t="s">
        <v>38</v>
      </c>
      <c r="D1685" s="19" t="s">
        <v>592</v>
      </c>
      <c r="E1685" s="19" t="s">
        <v>651</v>
      </c>
      <c r="F1685" s="20">
        <v>170209</v>
      </c>
      <c r="G1685" s="20">
        <v>170209</v>
      </c>
      <c r="H1685" s="20" t="s">
        <v>208</v>
      </c>
      <c r="I1685" s="20" t="s">
        <v>226</v>
      </c>
      <c r="J1685" s="20">
        <v>20102187211</v>
      </c>
      <c r="K1685" s="19" t="s">
        <v>484</v>
      </c>
      <c r="L1685" s="19" t="s">
        <v>485</v>
      </c>
      <c r="M1685" s="1" t="s">
        <v>35</v>
      </c>
      <c r="N1685" s="2">
        <v>361085</v>
      </c>
      <c r="O1685" s="1" t="s">
        <v>62</v>
      </c>
      <c r="P1685" s="3">
        <v>11.512776761200001</v>
      </c>
      <c r="Q1685" s="22">
        <f t="shared" si="182"/>
        <v>0.29643385188372928</v>
      </c>
      <c r="R1685" s="23">
        <f t="shared" si="185"/>
        <v>8.1</v>
      </c>
      <c r="S1685" s="4">
        <v>0.1</v>
      </c>
      <c r="T1685" s="3">
        <v>9</v>
      </c>
      <c r="U1685" s="25">
        <f t="shared" si="186"/>
        <v>3.4127767612000017</v>
      </c>
      <c r="V1685" s="26" t="str">
        <f t="shared" si="187"/>
        <v>17020920102187211361085</v>
      </c>
      <c r="W1685" s="27">
        <v>43831</v>
      </c>
      <c r="X1685" s="28"/>
      <c r="Y1685" s="29"/>
      <c r="Z1685" s="30">
        <f t="shared" si="188"/>
        <v>0</v>
      </c>
      <c r="AB1685" s="32">
        <f t="shared" si="183"/>
        <v>0</v>
      </c>
      <c r="AC1685" s="31"/>
      <c r="AD1685" s="33">
        <f t="shared" si="184"/>
        <v>0</v>
      </c>
    </row>
    <row r="1686" spans="1:30" s="46" customFormat="1" hidden="1" x14ac:dyDescent="0.2">
      <c r="A1686" s="9">
        <v>2021</v>
      </c>
      <c r="B1686" s="1" t="s">
        <v>3</v>
      </c>
      <c r="C1686" s="19" t="s">
        <v>38</v>
      </c>
      <c r="D1686" s="19" t="s">
        <v>592</v>
      </c>
      <c r="E1686" s="19" t="s">
        <v>651</v>
      </c>
      <c r="F1686" s="20">
        <v>170209</v>
      </c>
      <c r="G1686" s="20">
        <v>170209</v>
      </c>
      <c r="H1686" s="20" t="s">
        <v>208</v>
      </c>
      <c r="I1686" s="20" t="s">
        <v>226</v>
      </c>
      <c r="J1686" s="20">
        <v>20102187211</v>
      </c>
      <c r="K1686" s="19" t="s">
        <v>484</v>
      </c>
      <c r="L1686" s="19" t="s">
        <v>485</v>
      </c>
      <c r="M1686" s="1" t="s">
        <v>35</v>
      </c>
      <c r="N1686" s="2">
        <v>361377</v>
      </c>
      <c r="O1686" s="1" t="s">
        <v>83</v>
      </c>
      <c r="P1686" s="3">
        <v>53.654772600000001</v>
      </c>
      <c r="Q1686" s="22">
        <f t="shared" si="182"/>
        <v>0.33002977632599273</v>
      </c>
      <c r="R1686" s="23">
        <f t="shared" si="185"/>
        <v>35.947099999999999</v>
      </c>
      <c r="S1686" s="4">
        <v>0.11</v>
      </c>
      <c r="T1686" s="3">
        <v>40.39</v>
      </c>
      <c r="U1686" s="25">
        <f t="shared" si="186"/>
        <v>17.707672600000002</v>
      </c>
      <c r="V1686" s="26" t="str">
        <f t="shared" si="187"/>
        <v>17020920102187211361377</v>
      </c>
      <c r="W1686" s="27">
        <v>43831</v>
      </c>
      <c r="X1686" s="28"/>
      <c r="Y1686" s="29"/>
      <c r="Z1686" s="30">
        <f t="shared" si="188"/>
        <v>0</v>
      </c>
      <c r="AB1686" s="32">
        <f t="shared" si="183"/>
        <v>0</v>
      </c>
      <c r="AC1686" s="31"/>
      <c r="AD1686" s="33">
        <f t="shared" si="184"/>
        <v>0</v>
      </c>
    </row>
    <row r="1687" spans="1:30" s="46" customFormat="1" hidden="1" x14ac:dyDescent="0.2">
      <c r="A1687" s="9">
        <v>2021</v>
      </c>
      <c r="B1687" s="1" t="s">
        <v>3</v>
      </c>
      <c r="C1687" s="19" t="s">
        <v>38</v>
      </c>
      <c r="D1687" s="19" t="s">
        <v>592</v>
      </c>
      <c r="E1687" s="19" t="s">
        <v>651</v>
      </c>
      <c r="F1687" s="20">
        <v>170209</v>
      </c>
      <c r="G1687" s="20">
        <v>170209</v>
      </c>
      <c r="H1687" s="20" t="s">
        <v>208</v>
      </c>
      <c r="I1687" s="20" t="s">
        <v>226</v>
      </c>
      <c r="J1687" s="20">
        <v>20102187211</v>
      </c>
      <c r="K1687" s="19" t="s">
        <v>484</v>
      </c>
      <c r="L1687" s="19" t="s">
        <v>485</v>
      </c>
      <c r="M1687" s="1" t="s">
        <v>44</v>
      </c>
      <c r="N1687" s="2">
        <v>361531</v>
      </c>
      <c r="O1687" s="1" t="s">
        <v>72</v>
      </c>
      <c r="P1687" s="3">
        <v>111.5301096</v>
      </c>
      <c r="Q1687" s="22">
        <f t="shared" si="182"/>
        <v>0.39962400969432921</v>
      </c>
      <c r="R1687" s="23">
        <f t="shared" si="185"/>
        <v>66.960000000000008</v>
      </c>
      <c r="S1687" s="4">
        <v>0.1</v>
      </c>
      <c r="T1687" s="3">
        <v>74.400000000000006</v>
      </c>
      <c r="U1687" s="25">
        <f t="shared" si="186"/>
        <v>44.570109599999995</v>
      </c>
      <c r="V1687" s="26" t="str">
        <f t="shared" si="187"/>
        <v>17020920102187211361531</v>
      </c>
      <c r="W1687" s="27">
        <v>43831</v>
      </c>
      <c r="X1687" s="28"/>
      <c r="Y1687" s="29"/>
      <c r="Z1687" s="30">
        <f t="shared" si="188"/>
        <v>0</v>
      </c>
      <c r="AB1687" s="32">
        <f t="shared" si="183"/>
        <v>0</v>
      </c>
      <c r="AC1687" s="31"/>
      <c r="AD1687" s="33">
        <f t="shared" si="184"/>
        <v>0</v>
      </c>
    </row>
    <row r="1688" spans="1:30" s="46" customFormat="1" hidden="1" x14ac:dyDescent="0.2">
      <c r="A1688" s="9">
        <v>2021</v>
      </c>
      <c r="B1688" s="1" t="s">
        <v>3</v>
      </c>
      <c r="C1688" s="19" t="s">
        <v>38</v>
      </c>
      <c r="D1688" s="19" t="s">
        <v>592</v>
      </c>
      <c r="E1688" s="19" t="s">
        <v>651</v>
      </c>
      <c r="F1688" s="20">
        <v>170209</v>
      </c>
      <c r="G1688" s="20">
        <v>170209</v>
      </c>
      <c r="H1688" s="20" t="s">
        <v>208</v>
      </c>
      <c r="I1688" s="20" t="s">
        <v>226</v>
      </c>
      <c r="J1688" s="20">
        <v>20102187211</v>
      </c>
      <c r="K1688" s="19" t="s">
        <v>484</v>
      </c>
      <c r="L1688" s="19" t="s">
        <v>485</v>
      </c>
      <c r="M1688" s="1" t="s">
        <v>44</v>
      </c>
      <c r="N1688" s="2">
        <v>361538</v>
      </c>
      <c r="O1688" s="1" t="s">
        <v>213</v>
      </c>
      <c r="P1688" s="3">
        <v>149.70571200000001</v>
      </c>
      <c r="Q1688" s="22">
        <f t="shared" si="182"/>
        <v>0.42707596888487465</v>
      </c>
      <c r="R1688" s="23">
        <f t="shared" si="185"/>
        <v>85.77</v>
      </c>
      <c r="S1688" s="4">
        <v>0.1</v>
      </c>
      <c r="T1688" s="3">
        <v>95.3</v>
      </c>
      <c r="U1688" s="25">
        <f t="shared" si="186"/>
        <v>63.935712000000009</v>
      </c>
      <c r="V1688" s="26" t="str">
        <f t="shared" si="187"/>
        <v>17020920102187211361538</v>
      </c>
      <c r="W1688" s="27">
        <v>43831</v>
      </c>
      <c r="X1688" s="28"/>
      <c r="Y1688" s="29"/>
      <c r="Z1688" s="30">
        <f t="shared" si="188"/>
        <v>0</v>
      </c>
      <c r="AB1688" s="32">
        <f t="shared" si="183"/>
        <v>0</v>
      </c>
      <c r="AC1688" s="31"/>
      <c r="AD1688" s="33">
        <f t="shared" si="184"/>
        <v>0</v>
      </c>
    </row>
    <row r="1689" spans="1:30" s="46" customFormat="1" hidden="1" x14ac:dyDescent="0.2">
      <c r="A1689" s="9">
        <v>2021</v>
      </c>
      <c r="B1689" s="1" t="s">
        <v>3</v>
      </c>
      <c r="C1689" s="19" t="s">
        <v>38</v>
      </c>
      <c r="D1689" s="19" t="s">
        <v>592</v>
      </c>
      <c r="E1689" s="19" t="s">
        <v>651</v>
      </c>
      <c r="F1689" s="20">
        <v>170209</v>
      </c>
      <c r="G1689" s="20">
        <v>170209</v>
      </c>
      <c r="H1689" s="20" t="s">
        <v>208</v>
      </c>
      <c r="I1689" s="20" t="s">
        <v>226</v>
      </c>
      <c r="J1689" s="20">
        <v>20102187211</v>
      </c>
      <c r="K1689" s="19" t="s">
        <v>484</v>
      </c>
      <c r="L1689" s="19" t="s">
        <v>485</v>
      </c>
      <c r="M1689" s="1" t="s">
        <v>35</v>
      </c>
      <c r="N1689" s="2">
        <v>361540</v>
      </c>
      <c r="O1689" s="1" t="s">
        <v>73</v>
      </c>
      <c r="P1689" s="3">
        <v>51.192744407999996</v>
      </c>
      <c r="Q1689" s="22">
        <f t="shared" si="182"/>
        <v>0.47961375565876263</v>
      </c>
      <c r="R1689" s="23">
        <f t="shared" si="185"/>
        <v>26.64</v>
      </c>
      <c r="S1689" s="4">
        <v>0.1</v>
      </c>
      <c r="T1689" s="3">
        <v>29.6</v>
      </c>
      <c r="U1689" s="25">
        <f t="shared" si="186"/>
        <v>24.552744407999995</v>
      </c>
      <c r="V1689" s="26" t="str">
        <f t="shared" si="187"/>
        <v>17020920102187211361540</v>
      </c>
      <c r="W1689" s="27">
        <v>43831</v>
      </c>
      <c r="X1689" s="28"/>
      <c r="Y1689" s="29"/>
      <c r="Z1689" s="30">
        <f t="shared" si="188"/>
        <v>0</v>
      </c>
      <c r="AB1689" s="32">
        <f t="shared" si="183"/>
        <v>0</v>
      </c>
      <c r="AC1689" s="31"/>
      <c r="AD1689" s="33">
        <f t="shared" si="184"/>
        <v>0</v>
      </c>
    </row>
    <row r="1690" spans="1:30" s="46" customFormat="1" hidden="1" x14ac:dyDescent="0.2">
      <c r="A1690" s="9">
        <v>2021</v>
      </c>
      <c r="B1690" s="1" t="s">
        <v>3</v>
      </c>
      <c r="C1690" s="19" t="s">
        <v>38</v>
      </c>
      <c r="D1690" s="19" t="s">
        <v>592</v>
      </c>
      <c r="E1690" s="19" t="s">
        <v>651</v>
      </c>
      <c r="F1690" s="20">
        <v>170209</v>
      </c>
      <c r="G1690" s="20">
        <v>170209</v>
      </c>
      <c r="H1690" s="20" t="s">
        <v>208</v>
      </c>
      <c r="I1690" s="20" t="s">
        <v>226</v>
      </c>
      <c r="J1690" s="20">
        <v>20102187211</v>
      </c>
      <c r="K1690" s="19" t="s">
        <v>484</v>
      </c>
      <c r="L1690" s="19" t="s">
        <v>485</v>
      </c>
      <c r="M1690" s="1" t="s">
        <v>35</v>
      </c>
      <c r="N1690" s="2">
        <v>361541</v>
      </c>
      <c r="O1690" s="1" t="s">
        <v>36</v>
      </c>
      <c r="P1690" s="3">
        <v>31.07226</v>
      </c>
      <c r="Q1690" s="22">
        <f t="shared" si="182"/>
        <v>0.31932855865649934</v>
      </c>
      <c r="R1690" s="23">
        <f t="shared" si="185"/>
        <v>21.150000000000002</v>
      </c>
      <c r="S1690" s="4">
        <v>0.1</v>
      </c>
      <c r="T1690" s="3">
        <v>23.5</v>
      </c>
      <c r="U1690" s="25">
        <f t="shared" si="186"/>
        <v>9.9222599999999979</v>
      </c>
      <c r="V1690" s="26" t="str">
        <f t="shared" si="187"/>
        <v>17020920102187211361541</v>
      </c>
      <c r="W1690" s="27">
        <v>43831</v>
      </c>
      <c r="X1690" s="28"/>
      <c r="Y1690" s="29"/>
      <c r="Z1690" s="30">
        <f t="shared" si="188"/>
        <v>0</v>
      </c>
      <c r="AB1690" s="32">
        <f t="shared" si="183"/>
        <v>0</v>
      </c>
      <c r="AC1690" s="31"/>
      <c r="AD1690" s="33">
        <f t="shared" si="184"/>
        <v>0</v>
      </c>
    </row>
    <row r="1691" spans="1:30" s="46" customFormat="1" hidden="1" x14ac:dyDescent="0.2">
      <c r="A1691" s="9">
        <v>2021</v>
      </c>
      <c r="B1691" s="1" t="s">
        <v>3</v>
      </c>
      <c r="C1691" s="19" t="s">
        <v>38</v>
      </c>
      <c r="D1691" s="19" t="s">
        <v>592</v>
      </c>
      <c r="E1691" s="19" t="s">
        <v>651</v>
      </c>
      <c r="F1691" s="20">
        <v>170209</v>
      </c>
      <c r="G1691" s="20">
        <v>170209</v>
      </c>
      <c r="H1691" s="20" t="s">
        <v>208</v>
      </c>
      <c r="I1691" s="20" t="s">
        <v>226</v>
      </c>
      <c r="J1691" s="20">
        <v>20102187211</v>
      </c>
      <c r="K1691" s="19" t="s">
        <v>484</v>
      </c>
      <c r="L1691" s="19" t="s">
        <v>485</v>
      </c>
      <c r="M1691" s="1" t="s">
        <v>35</v>
      </c>
      <c r="N1691" s="2">
        <v>361571</v>
      </c>
      <c r="O1691" s="1" t="s">
        <v>37</v>
      </c>
      <c r="P1691" s="3">
        <v>25.216627835683624</v>
      </c>
      <c r="Q1691" s="22">
        <f t="shared" si="182"/>
        <v>0.16126771042434973</v>
      </c>
      <c r="R1691" s="23">
        <f t="shared" si="185"/>
        <v>21.150000000000002</v>
      </c>
      <c r="S1691" s="4">
        <v>0.1</v>
      </c>
      <c r="T1691" s="3">
        <v>23.5</v>
      </c>
      <c r="U1691" s="25">
        <f t="shared" si="186"/>
        <v>4.0666278356836223</v>
      </c>
      <c r="V1691" s="26" t="str">
        <f t="shared" si="187"/>
        <v>17020920102187211361571</v>
      </c>
      <c r="W1691" s="27">
        <v>43831</v>
      </c>
      <c r="X1691" s="28"/>
      <c r="Y1691" s="29"/>
      <c r="Z1691" s="30">
        <f t="shared" si="188"/>
        <v>0</v>
      </c>
      <c r="AB1691" s="32">
        <f t="shared" si="183"/>
        <v>0</v>
      </c>
      <c r="AC1691" s="31"/>
      <c r="AD1691" s="33">
        <f t="shared" si="184"/>
        <v>0</v>
      </c>
    </row>
    <row r="1692" spans="1:30" s="46" customFormat="1" hidden="1" x14ac:dyDescent="0.2">
      <c r="A1692" s="9">
        <v>2021</v>
      </c>
      <c r="B1692" s="1" t="s">
        <v>3</v>
      </c>
      <c r="C1692" s="19" t="s">
        <v>38</v>
      </c>
      <c r="D1692" s="19" t="s">
        <v>592</v>
      </c>
      <c r="E1692" s="19" t="s">
        <v>651</v>
      </c>
      <c r="F1692" s="20">
        <v>170209</v>
      </c>
      <c r="G1692" s="20">
        <v>170209</v>
      </c>
      <c r="H1692" s="20" t="s">
        <v>32</v>
      </c>
      <c r="I1692" s="20" t="s">
        <v>419</v>
      </c>
      <c r="J1692" s="20">
        <v>20391166855</v>
      </c>
      <c r="K1692" s="19" t="s">
        <v>652</v>
      </c>
      <c r="L1692" s="19"/>
      <c r="M1692" s="1" t="s">
        <v>44</v>
      </c>
      <c r="N1692" s="2">
        <v>360975</v>
      </c>
      <c r="O1692" s="1" t="s">
        <v>223</v>
      </c>
      <c r="P1692" s="3">
        <v>53.464788000000006</v>
      </c>
      <c r="Q1692" s="22">
        <f t="shared" si="182"/>
        <v>0.24956216042603596</v>
      </c>
      <c r="R1692" s="23">
        <f t="shared" si="185"/>
        <v>40.122</v>
      </c>
      <c r="S1692" s="4">
        <v>0.1</v>
      </c>
      <c r="T1692" s="3">
        <v>44.58</v>
      </c>
      <c r="U1692" s="25">
        <f t="shared" si="186"/>
        <v>13.342788000000006</v>
      </c>
      <c r="V1692" s="26" t="str">
        <f t="shared" si="187"/>
        <v>17020920391166855360975</v>
      </c>
      <c r="W1692" s="27">
        <v>43831</v>
      </c>
      <c r="X1692" s="28"/>
      <c r="Y1692" s="29"/>
      <c r="Z1692" s="30">
        <f t="shared" si="188"/>
        <v>0</v>
      </c>
      <c r="AB1692" s="32">
        <f t="shared" si="183"/>
        <v>0</v>
      </c>
      <c r="AC1692" s="31"/>
      <c r="AD1692" s="33">
        <f t="shared" si="184"/>
        <v>0</v>
      </c>
    </row>
    <row r="1693" spans="1:30" s="46" customFormat="1" hidden="1" x14ac:dyDescent="0.2">
      <c r="A1693" s="9">
        <v>2021</v>
      </c>
      <c r="B1693" s="1" t="s">
        <v>3</v>
      </c>
      <c r="C1693" s="19" t="s">
        <v>38</v>
      </c>
      <c r="D1693" s="19" t="s">
        <v>592</v>
      </c>
      <c r="E1693" s="19" t="s">
        <v>651</v>
      </c>
      <c r="F1693" s="20">
        <v>170209</v>
      </c>
      <c r="G1693" s="20">
        <v>170209</v>
      </c>
      <c r="H1693" s="20" t="s">
        <v>32</v>
      </c>
      <c r="I1693" s="20" t="s">
        <v>419</v>
      </c>
      <c r="J1693" s="20">
        <v>20391166855</v>
      </c>
      <c r="K1693" s="19" t="s">
        <v>652</v>
      </c>
      <c r="L1693" s="19"/>
      <c r="M1693" s="1" t="s">
        <v>35</v>
      </c>
      <c r="N1693" s="2">
        <v>361377</v>
      </c>
      <c r="O1693" s="1" t="s">
        <v>83</v>
      </c>
      <c r="P1693" s="3">
        <v>53.654772600000001</v>
      </c>
      <c r="Q1693" s="22">
        <f t="shared" si="182"/>
        <v>0.26916473409860275</v>
      </c>
      <c r="R1693" s="23">
        <f t="shared" si="185"/>
        <v>39.212800000000001</v>
      </c>
      <c r="S1693" s="4">
        <v>0.12</v>
      </c>
      <c r="T1693" s="3">
        <v>44.56</v>
      </c>
      <c r="U1693" s="25">
        <f t="shared" si="186"/>
        <v>14.4419726</v>
      </c>
      <c r="V1693" s="26" t="str">
        <f t="shared" si="187"/>
        <v>17020920391166855361377</v>
      </c>
      <c r="W1693" s="27">
        <v>43831</v>
      </c>
      <c r="X1693" s="28"/>
      <c r="Y1693" s="29"/>
      <c r="Z1693" s="30">
        <f t="shared" si="188"/>
        <v>0</v>
      </c>
      <c r="AB1693" s="32">
        <f t="shared" si="183"/>
        <v>0</v>
      </c>
      <c r="AC1693" s="31"/>
      <c r="AD1693" s="33">
        <f t="shared" si="184"/>
        <v>0</v>
      </c>
    </row>
    <row r="1694" spans="1:30" s="46" customFormat="1" hidden="1" x14ac:dyDescent="0.2">
      <c r="A1694" s="9">
        <v>2021</v>
      </c>
      <c r="B1694" s="1" t="s">
        <v>3</v>
      </c>
      <c r="C1694" s="19" t="s">
        <v>38</v>
      </c>
      <c r="D1694" s="19" t="s">
        <v>592</v>
      </c>
      <c r="E1694" s="19" t="s">
        <v>651</v>
      </c>
      <c r="F1694" s="20">
        <v>170209</v>
      </c>
      <c r="G1694" s="20">
        <v>170209</v>
      </c>
      <c r="H1694" s="20" t="s">
        <v>208</v>
      </c>
      <c r="I1694" s="20" t="s">
        <v>226</v>
      </c>
      <c r="J1694" s="20">
        <v>20504039120</v>
      </c>
      <c r="K1694" s="19" t="s">
        <v>382</v>
      </c>
      <c r="L1694" s="19"/>
      <c r="M1694" s="1" t="s">
        <v>44</v>
      </c>
      <c r="N1694" s="2">
        <v>360546</v>
      </c>
      <c r="O1694" s="1" t="s">
        <v>383</v>
      </c>
      <c r="P1694" s="3">
        <v>135.52000000000001</v>
      </c>
      <c r="Q1694" s="22">
        <f t="shared" si="182"/>
        <v>0.34997048406139319</v>
      </c>
      <c r="R1694" s="23">
        <f t="shared" si="185"/>
        <v>88.091999999999999</v>
      </c>
      <c r="S1694" s="4">
        <v>0.1</v>
      </c>
      <c r="T1694" s="3">
        <v>97.88</v>
      </c>
      <c r="U1694" s="25">
        <f t="shared" si="186"/>
        <v>47.428000000000011</v>
      </c>
      <c r="V1694" s="26" t="str">
        <f t="shared" si="187"/>
        <v>17020920504039120360546</v>
      </c>
      <c r="W1694" s="27">
        <v>43831</v>
      </c>
      <c r="X1694" s="28"/>
      <c r="Y1694" s="29"/>
      <c r="Z1694" s="30">
        <f t="shared" si="188"/>
        <v>0</v>
      </c>
      <c r="AB1694" s="32">
        <f t="shared" si="183"/>
        <v>0</v>
      </c>
      <c r="AC1694" s="31"/>
      <c r="AD1694" s="33">
        <f t="shared" si="184"/>
        <v>0</v>
      </c>
    </row>
    <row r="1695" spans="1:30" s="46" customFormat="1" hidden="1" x14ac:dyDescent="0.2">
      <c r="A1695" s="9">
        <v>2021</v>
      </c>
      <c r="B1695" s="1" t="s">
        <v>3</v>
      </c>
      <c r="C1695" s="19" t="s">
        <v>38</v>
      </c>
      <c r="D1695" s="19" t="s">
        <v>592</v>
      </c>
      <c r="E1695" s="19" t="s">
        <v>651</v>
      </c>
      <c r="F1695" s="20">
        <v>170209</v>
      </c>
      <c r="G1695" s="20">
        <v>170209</v>
      </c>
      <c r="H1695" s="20" t="s">
        <v>208</v>
      </c>
      <c r="I1695" s="20" t="s">
        <v>226</v>
      </c>
      <c r="J1695" s="20">
        <v>20504039120</v>
      </c>
      <c r="K1695" s="19" t="s">
        <v>382</v>
      </c>
      <c r="L1695" s="19"/>
      <c r="M1695" s="1" t="s">
        <v>35</v>
      </c>
      <c r="N1695" s="2">
        <v>361085</v>
      </c>
      <c r="O1695" s="1" t="s">
        <v>62</v>
      </c>
      <c r="P1695" s="3">
        <v>11.512776761200001</v>
      </c>
      <c r="Q1695" s="22">
        <f t="shared" si="182"/>
        <v>0.25031118217388482</v>
      </c>
      <c r="R1695" s="23">
        <f t="shared" si="185"/>
        <v>8.6310000000000002</v>
      </c>
      <c r="S1695" s="4">
        <v>0.1</v>
      </c>
      <c r="T1695" s="3">
        <v>9.59</v>
      </c>
      <c r="U1695" s="25">
        <f t="shared" si="186"/>
        <v>2.8817767612000011</v>
      </c>
      <c r="V1695" s="26" t="str">
        <f t="shared" si="187"/>
        <v>17020920504039120361085</v>
      </c>
      <c r="W1695" s="27">
        <v>43831</v>
      </c>
      <c r="X1695" s="28"/>
      <c r="Y1695" s="29"/>
      <c r="Z1695" s="30">
        <f t="shared" si="188"/>
        <v>0</v>
      </c>
      <c r="AB1695" s="32">
        <f t="shared" si="183"/>
        <v>0</v>
      </c>
      <c r="AC1695" s="31"/>
      <c r="AD1695" s="33">
        <f t="shared" si="184"/>
        <v>0</v>
      </c>
    </row>
    <row r="1696" spans="1:30" s="46" customFormat="1" hidden="1" x14ac:dyDescent="0.2">
      <c r="A1696" s="9">
        <v>2021</v>
      </c>
      <c r="B1696" s="1" t="s">
        <v>3</v>
      </c>
      <c r="C1696" s="19" t="s">
        <v>38</v>
      </c>
      <c r="D1696" s="19" t="s">
        <v>592</v>
      </c>
      <c r="E1696" s="19" t="s">
        <v>651</v>
      </c>
      <c r="F1696" s="20">
        <v>170209</v>
      </c>
      <c r="G1696" s="20">
        <v>170209</v>
      </c>
      <c r="H1696" s="20" t="s">
        <v>208</v>
      </c>
      <c r="I1696" s="20" t="s">
        <v>226</v>
      </c>
      <c r="J1696" s="20">
        <v>20504039120</v>
      </c>
      <c r="K1696" s="19" t="s">
        <v>382</v>
      </c>
      <c r="L1696" s="19"/>
      <c r="M1696" s="1" t="s">
        <v>44</v>
      </c>
      <c r="N1696" s="2">
        <v>361530</v>
      </c>
      <c r="O1696" s="1" t="s">
        <v>192</v>
      </c>
      <c r="P1696" s="3">
        <v>114.948756</v>
      </c>
      <c r="Q1696" s="22">
        <f t="shared" si="182"/>
        <v>0.29995762633568657</v>
      </c>
      <c r="R1696" s="23">
        <f t="shared" si="185"/>
        <v>80.468999999999994</v>
      </c>
      <c r="S1696" s="4">
        <v>0.1</v>
      </c>
      <c r="T1696" s="3">
        <v>89.41</v>
      </c>
      <c r="U1696" s="25">
        <f t="shared" si="186"/>
        <v>34.479756000000009</v>
      </c>
      <c r="V1696" s="26" t="str">
        <f t="shared" si="187"/>
        <v>17020920504039120361530</v>
      </c>
      <c r="W1696" s="27">
        <v>43831</v>
      </c>
      <c r="X1696" s="28"/>
      <c r="Y1696" s="29"/>
      <c r="Z1696" s="30">
        <f t="shared" si="188"/>
        <v>0</v>
      </c>
      <c r="AB1696" s="32">
        <f t="shared" si="183"/>
        <v>0</v>
      </c>
      <c r="AC1696" s="31"/>
      <c r="AD1696" s="33">
        <f t="shared" si="184"/>
        <v>0</v>
      </c>
    </row>
    <row r="1697" spans="1:30" s="46" customFormat="1" hidden="1" x14ac:dyDescent="0.2">
      <c r="A1697" s="9">
        <v>2021</v>
      </c>
      <c r="B1697" s="1" t="s">
        <v>3</v>
      </c>
      <c r="C1697" s="19" t="s">
        <v>38</v>
      </c>
      <c r="D1697" s="19" t="s">
        <v>592</v>
      </c>
      <c r="E1697" s="19" t="s">
        <v>651</v>
      </c>
      <c r="F1697" s="20">
        <v>170209</v>
      </c>
      <c r="G1697" s="20">
        <v>170209</v>
      </c>
      <c r="H1697" s="20" t="s">
        <v>208</v>
      </c>
      <c r="I1697" s="20" t="s">
        <v>226</v>
      </c>
      <c r="J1697" s="20">
        <v>20504039120</v>
      </c>
      <c r="K1697" s="19" t="s">
        <v>382</v>
      </c>
      <c r="L1697" s="19"/>
      <c r="M1697" s="1" t="s">
        <v>44</v>
      </c>
      <c r="N1697" s="2">
        <v>361531</v>
      </c>
      <c r="O1697" s="1" t="s">
        <v>72</v>
      </c>
      <c r="P1697" s="3">
        <v>111.5301096</v>
      </c>
      <c r="Q1697" s="22">
        <f t="shared" si="182"/>
        <v>0.34999615565696529</v>
      </c>
      <c r="R1697" s="23">
        <f t="shared" si="185"/>
        <v>72.495000000000005</v>
      </c>
      <c r="S1697" s="4">
        <v>0.1</v>
      </c>
      <c r="T1697" s="3">
        <v>80.55</v>
      </c>
      <c r="U1697" s="25">
        <f t="shared" si="186"/>
        <v>39.035109599999998</v>
      </c>
      <c r="V1697" s="26" t="str">
        <f t="shared" si="187"/>
        <v>17020920504039120361531</v>
      </c>
      <c r="W1697" s="27">
        <v>43831</v>
      </c>
      <c r="X1697" s="28"/>
      <c r="Y1697" s="29"/>
      <c r="Z1697" s="30">
        <f t="shared" si="188"/>
        <v>0</v>
      </c>
      <c r="AB1697" s="32">
        <f t="shared" si="183"/>
        <v>0</v>
      </c>
      <c r="AC1697" s="31"/>
      <c r="AD1697" s="33">
        <f t="shared" si="184"/>
        <v>0</v>
      </c>
    </row>
    <row r="1698" spans="1:30" s="46" customFormat="1" hidden="1" x14ac:dyDescent="0.2">
      <c r="A1698" s="9">
        <v>2021</v>
      </c>
      <c r="B1698" s="1" t="s">
        <v>3</v>
      </c>
      <c r="C1698" s="19" t="s">
        <v>38</v>
      </c>
      <c r="D1698" s="19" t="s">
        <v>592</v>
      </c>
      <c r="E1698" s="19" t="s">
        <v>651</v>
      </c>
      <c r="F1698" s="20">
        <v>170209</v>
      </c>
      <c r="G1698" s="20">
        <v>170209</v>
      </c>
      <c r="H1698" s="20" t="s">
        <v>208</v>
      </c>
      <c r="I1698" s="20" t="s">
        <v>226</v>
      </c>
      <c r="J1698" s="20">
        <v>20504039120</v>
      </c>
      <c r="K1698" s="19" t="s">
        <v>382</v>
      </c>
      <c r="L1698" s="19"/>
      <c r="M1698" s="1" t="s">
        <v>44</v>
      </c>
      <c r="N1698" s="2">
        <v>361538</v>
      </c>
      <c r="O1698" s="1" t="s">
        <v>213</v>
      </c>
      <c r="P1698" s="3">
        <v>149.70571200000001</v>
      </c>
      <c r="Q1698" s="22">
        <f t="shared" si="182"/>
        <v>0.35000476134137082</v>
      </c>
      <c r="R1698" s="23">
        <f t="shared" si="185"/>
        <v>97.308000000000007</v>
      </c>
      <c r="S1698" s="4">
        <v>0.1</v>
      </c>
      <c r="T1698" s="3">
        <v>108.12</v>
      </c>
      <c r="U1698" s="25">
        <f t="shared" si="186"/>
        <v>52.397711999999999</v>
      </c>
      <c r="V1698" s="26" t="str">
        <f t="shared" si="187"/>
        <v>17020920504039120361538</v>
      </c>
      <c r="W1698" s="27">
        <v>43831</v>
      </c>
      <c r="X1698" s="28"/>
      <c r="Y1698" s="29"/>
      <c r="Z1698" s="30">
        <f t="shared" si="188"/>
        <v>0</v>
      </c>
      <c r="AB1698" s="32">
        <f t="shared" si="183"/>
        <v>0</v>
      </c>
      <c r="AC1698" s="31"/>
      <c r="AD1698" s="33">
        <f t="shared" si="184"/>
        <v>0</v>
      </c>
    </row>
    <row r="1699" spans="1:30" s="46" customFormat="1" hidden="1" x14ac:dyDescent="0.2">
      <c r="A1699" s="9">
        <v>2021</v>
      </c>
      <c r="B1699" s="1" t="s">
        <v>3</v>
      </c>
      <c r="C1699" s="19" t="s">
        <v>38</v>
      </c>
      <c r="D1699" s="19" t="s">
        <v>592</v>
      </c>
      <c r="E1699" s="19" t="s">
        <v>651</v>
      </c>
      <c r="F1699" s="20">
        <v>170209</v>
      </c>
      <c r="G1699" s="20">
        <v>170209</v>
      </c>
      <c r="H1699" s="20" t="s">
        <v>208</v>
      </c>
      <c r="I1699" s="20" t="s">
        <v>226</v>
      </c>
      <c r="J1699" s="20">
        <v>20504039120</v>
      </c>
      <c r="K1699" s="19" t="s">
        <v>382</v>
      </c>
      <c r="L1699" s="19"/>
      <c r="M1699" s="1" t="s">
        <v>35</v>
      </c>
      <c r="N1699" s="2">
        <v>361540</v>
      </c>
      <c r="O1699" s="1" t="s">
        <v>73</v>
      </c>
      <c r="P1699" s="3">
        <v>51.192744407999996</v>
      </c>
      <c r="Q1699" s="22">
        <f t="shared" si="182"/>
        <v>0.35004461306433954</v>
      </c>
      <c r="R1699" s="23">
        <f t="shared" si="185"/>
        <v>33.273000000000003</v>
      </c>
      <c r="S1699" s="4">
        <v>0.1</v>
      </c>
      <c r="T1699" s="3">
        <v>36.97</v>
      </c>
      <c r="U1699" s="25">
        <f t="shared" si="186"/>
        <v>17.919744407999993</v>
      </c>
      <c r="V1699" s="26" t="str">
        <f t="shared" si="187"/>
        <v>17020920504039120361540</v>
      </c>
      <c r="W1699" s="27">
        <v>43831</v>
      </c>
      <c r="X1699" s="28"/>
      <c r="Y1699" s="29"/>
      <c r="Z1699" s="30">
        <f t="shared" si="188"/>
        <v>0</v>
      </c>
      <c r="AB1699" s="32">
        <f t="shared" si="183"/>
        <v>0</v>
      </c>
      <c r="AC1699" s="31"/>
      <c r="AD1699" s="33">
        <f t="shared" si="184"/>
        <v>0</v>
      </c>
    </row>
    <row r="1700" spans="1:30" s="46" customFormat="1" hidden="1" x14ac:dyDescent="0.2">
      <c r="A1700" s="9">
        <v>2021</v>
      </c>
      <c r="B1700" s="1" t="s">
        <v>3</v>
      </c>
      <c r="C1700" s="19" t="s">
        <v>38</v>
      </c>
      <c r="D1700" s="19" t="s">
        <v>592</v>
      </c>
      <c r="E1700" s="19" t="s">
        <v>651</v>
      </c>
      <c r="F1700" s="20">
        <v>170209</v>
      </c>
      <c r="G1700" s="20">
        <v>170209</v>
      </c>
      <c r="H1700" s="20" t="s">
        <v>208</v>
      </c>
      <c r="I1700" s="20" t="s">
        <v>226</v>
      </c>
      <c r="J1700" s="20">
        <v>20504039120</v>
      </c>
      <c r="K1700" s="19" t="s">
        <v>382</v>
      </c>
      <c r="L1700" s="19"/>
      <c r="M1700" s="1" t="s">
        <v>35</v>
      </c>
      <c r="N1700" s="2">
        <v>361541</v>
      </c>
      <c r="O1700" s="1" t="s">
        <v>36</v>
      </c>
      <c r="P1700" s="3">
        <v>31.07226</v>
      </c>
      <c r="Q1700" s="22">
        <f t="shared" si="182"/>
        <v>0.35003118537241895</v>
      </c>
      <c r="R1700" s="23">
        <f t="shared" si="185"/>
        <v>20.196000000000002</v>
      </c>
      <c r="S1700" s="4">
        <v>0.1</v>
      </c>
      <c r="T1700" s="3">
        <v>22.44</v>
      </c>
      <c r="U1700" s="25">
        <f t="shared" si="186"/>
        <v>10.876259999999998</v>
      </c>
      <c r="V1700" s="26" t="str">
        <f t="shared" si="187"/>
        <v>17020920504039120361541</v>
      </c>
      <c r="W1700" s="27">
        <v>43831</v>
      </c>
      <c r="X1700" s="28"/>
      <c r="Y1700" s="29"/>
      <c r="Z1700" s="30">
        <f t="shared" si="188"/>
        <v>0</v>
      </c>
      <c r="AB1700" s="32">
        <f t="shared" si="183"/>
        <v>0</v>
      </c>
      <c r="AC1700" s="31"/>
      <c r="AD1700" s="33">
        <f t="shared" si="184"/>
        <v>0</v>
      </c>
    </row>
    <row r="1701" spans="1:30" s="46" customFormat="1" hidden="1" x14ac:dyDescent="0.2">
      <c r="A1701" s="9">
        <v>2021</v>
      </c>
      <c r="B1701" s="1" t="s">
        <v>3</v>
      </c>
      <c r="C1701" s="19" t="s">
        <v>38</v>
      </c>
      <c r="D1701" s="19" t="s">
        <v>592</v>
      </c>
      <c r="E1701" s="19" t="s">
        <v>651</v>
      </c>
      <c r="F1701" s="20">
        <v>170209</v>
      </c>
      <c r="G1701" s="20">
        <v>170209</v>
      </c>
      <c r="H1701" s="20" t="s">
        <v>208</v>
      </c>
      <c r="I1701" s="20" t="s">
        <v>226</v>
      </c>
      <c r="J1701" s="20">
        <v>20504039120</v>
      </c>
      <c r="K1701" s="19" t="s">
        <v>382</v>
      </c>
      <c r="L1701" s="19"/>
      <c r="M1701" s="1" t="s">
        <v>35</v>
      </c>
      <c r="N1701" s="2">
        <v>361571</v>
      </c>
      <c r="O1701" s="1" t="s">
        <v>37</v>
      </c>
      <c r="P1701" s="3">
        <v>25.216627835683624</v>
      </c>
      <c r="Q1701" s="22">
        <f t="shared" si="182"/>
        <v>0.19909989029457054</v>
      </c>
      <c r="R1701" s="23">
        <f t="shared" si="185"/>
        <v>20.196000000000002</v>
      </c>
      <c r="S1701" s="4">
        <v>0.1</v>
      </c>
      <c r="T1701" s="3">
        <v>22.44</v>
      </c>
      <c r="U1701" s="25">
        <f t="shared" si="186"/>
        <v>5.0206278356836229</v>
      </c>
      <c r="V1701" s="26" t="str">
        <f t="shared" si="187"/>
        <v>17020920504039120361571</v>
      </c>
      <c r="W1701" s="27">
        <v>43831</v>
      </c>
      <c r="X1701" s="28"/>
      <c r="Y1701" s="29"/>
      <c r="Z1701" s="30">
        <f t="shared" si="188"/>
        <v>0</v>
      </c>
      <c r="AB1701" s="32">
        <f t="shared" si="183"/>
        <v>0</v>
      </c>
      <c r="AC1701" s="31"/>
      <c r="AD1701" s="33">
        <f t="shared" si="184"/>
        <v>0</v>
      </c>
    </row>
    <row r="1702" spans="1:30" s="46" customFormat="1" hidden="1" x14ac:dyDescent="0.2">
      <c r="A1702" s="9">
        <v>2021</v>
      </c>
      <c r="B1702" s="1" t="s">
        <v>3</v>
      </c>
      <c r="C1702" s="19" t="s">
        <v>38</v>
      </c>
      <c r="D1702" s="19" t="s">
        <v>592</v>
      </c>
      <c r="E1702" s="19" t="s">
        <v>651</v>
      </c>
      <c r="F1702" s="20">
        <v>170209</v>
      </c>
      <c r="G1702" s="20">
        <v>170209</v>
      </c>
      <c r="H1702" s="20" t="s">
        <v>208</v>
      </c>
      <c r="I1702" s="20" t="s">
        <v>226</v>
      </c>
      <c r="J1702" s="20">
        <v>20504039120</v>
      </c>
      <c r="K1702" s="19" t="s">
        <v>382</v>
      </c>
      <c r="L1702" s="19"/>
      <c r="M1702" s="1" t="s">
        <v>74</v>
      </c>
      <c r="N1702" s="2">
        <v>371474</v>
      </c>
      <c r="O1702" s="1" t="s">
        <v>77</v>
      </c>
      <c r="P1702" s="3">
        <v>58</v>
      </c>
      <c r="Q1702" s="22">
        <f t="shared" ref="Q1702:Q1765" si="189">IF(1-R1702/P1702&lt;0%,0,1-R1702/P1702)</f>
        <v>0</v>
      </c>
      <c r="R1702" s="23">
        <f t="shared" si="185"/>
        <v>62.162999999999997</v>
      </c>
      <c r="S1702" s="4">
        <v>0.1</v>
      </c>
      <c r="T1702" s="3">
        <v>69.069999999999993</v>
      </c>
      <c r="U1702" s="25">
        <f t="shared" si="186"/>
        <v>0</v>
      </c>
      <c r="V1702" s="26" t="str">
        <f t="shared" si="187"/>
        <v>17020920504039120371474</v>
      </c>
      <c r="W1702" s="27">
        <v>43831</v>
      </c>
      <c r="X1702" s="28"/>
      <c r="Y1702" s="29"/>
      <c r="Z1702" s="30">
        <f t="shared" si="188"/>
        <v>0</v>
      </c>
      <c r="AB1702" s="32">
        <f t="shared" si="183"/>
        <v>0</v>
      </c>
      <c r="AC1702" s="31"/>
      <c r="AD1702" s="33">
        <f t="shared" si="184"/>
        <v>0</v>
      </c>
    </row>
    <row r="1703" spans="1:30" s="46" customFormat="1" hidden="1" x14ac:dyDescent="0.2">
      <c r="A1703" s="9">
        <v>2021</v>
      </c>
      <c r="B1703" s="1" t="s">
        <v>3</v>
      </c>
      <c r="C1703" s="19" t="s">
        <v>38</v>
      </c>
      <c r="D1703" s="19" t="s">
        <v>592</v>
      </c>
      <c r="E1703" s="19" t="s">
        <v>651</v>
      </c>
      <c r="F1703" s="20">
        <v>170209</v>
      </c>
      <c r="G1703" s="20">
        <v>170209</v>
      </c>
      <c r="H1703" s="20" t="s">
        <v>32</v>
      </c>
      <c r="I1703" s="20" t="s">
        <v>226</v>
      </c>
      <c r="J1703" s="20">
        <v>20512405372</v>
      </c>
      <c r="K1703" s="19" t="s">
        <v>653</v>
      </c>
      <c r="L1703" s="19"/>
      <c r="M1703" s="1" t="s">
        <v>81</v>
      </c>
      <c r="N1703" s="2">
        <v>360664</v>
      </c>
      <c r="O1703" s="1" t="s">
        <v>82</v>
      </c>
      <c r="P1703" s="3">
        <v>53.640241199999998</v>
      </c>
      <c r="Q1703" s="22">
        <f t="shared" si="189"/>
        <v>0.44887272430833147</v>
      </c>
      <c r="R1703" s="23">
        <f t="shared" si="185"/>
        <v>29.562599999999996</v>
      </c>
      <c r="S1703" s="4">
        <v>0.13</v>
      </c>
      <c r="T1703" s="3">
        <v>33.979999999999997</v>
      </c>
      <c r="U1703" s="25">
        <f t="shared" si="186"/>
        <v>24.077641200000002</v>
      </c>
      <c r="V1703" s="26" t="str">
        <f t="shared" si="187"/>
        <v>17020920512405372360664</v>
      </c>
      <c r="W1703" s="27">
        <v>43831</v>
      </c>
      <c r="X1703" s="28"/>
      <c r="Y1703" s="29"/>
      <c r="Z1703" s="30">
        <f t="shared" si="188"/>
        <v>0</v>
      </c>
      <c r="AB1703" s="32">
        <f t="shared" si="183"/>
        <v>0</v>
      </c>
      <c r="AC1703" s="31"/>
      <c r="AD1703" s="33">
        <f t="shared" si="184"/>
        <v>0</v>
      </c>
    </row>
    <row r="1704" spans="1:30" s="46" customFormat="1" hidden="1" x14ac:dyDescent="0.2">
      <c r="A1704" s="9">
        <v>2021</v>
      </c>
      <c r="B1704" s="1" t="s">
        <v>3</v>
      </c>
      <c r="C1704" s="19" t="s">
        <v>38</v>
      </c>
      <c r="D1704" s="19" t="s">
        <v>592</v>
      </c>
      <c r="E1704" s="19" t="s">
        <v>651</v>
      </c>
      <c r="F1704" s="20">
        <v>170209</v>
      </c>
      <c r="G1704" s="20">
        <v>170209</v>
      </c>
      <c r="H1704" s="20" t="s">
        <v>32</v>
      </c>
      <c r="I1704" s="20" t="s">
        <v>226</v>
      </c>
      <c r="J1704" s="20">
        <v>20512405372</v>
      </c>
      <c r="K1704" s="19" t="s">
        <v>653</v>
      </c>
      <c r="L1704" s="19"/>
      <c r="M1704" s="1" t="s">
        <v>48</v>
      </c>
      <c r="N1704" s="2">
        <v>360970</v>
      </c>
      <c r="O1704" s="1" t="s">
        <v>68</v>
      </c>
      <c r="P1704" s="3">
        <v>36.393084000000002</v>
      </c>
      <c r="Q1704" s="22">
        <f t="shared" si="189"/>
        <v>0.21963194985069134</v>
      </c>
      <c r="R1704" s="23">
        <f t="shared" si="185"/>
        <v>28.400000000000002</v>
      </c>
      <c r="S1704" s="4">
        <v>0.12</v>
      </c>
      <c r="T1704" s="3">
        <v>32.272727272727273</v>
      </c>
      <c r="U1704" s="25">
        <f t="shared" si="186"/>
        <v>7.9930839999999996</v>
      </c>
      <c r="V1704" s="26" t="str">
        <f t="shared" si="187"/>
        <v>17020920512405372360970</v>
      </c>
      <c r="W1704" s="27">
        <v>43831</v>
      </c>
      <c r="X1704" s="28"/>
      <c r="Y1704" s="29"/>
      <c r="Z1704" s="30">
        <f t="shared" si="188"/>
        <v>0</v>
      </c>
      <c r="AB1704" s="32">
        <f t="shared" si="183"/>
        <v>0</v>
      </c>
      <c r="AC1704" s="31"/>
      <c r="AD1704" s="33">
        <f t="shared" si="184"/>
        <v>0</v>
      </c>
    </row>
    <row r="1705" spans="1:30" s="46" customFormat="1" hidden="1" x14ac:dyDescent="0.2">
      <c r="A1705" s="9">
        <v>2021</v>
      </c>
      <c r="B1705" s="1" t="s">
        <v>3</v>
      </c>
      <c r="C1705" s="19" t="s">
        <v>38</v>
      </c>
      <c r="D1705" s="19" t="s">
        <v>592</v>
      </c>
      <c r="E1705" s="19" t="s">
        <v>651</v>
      </c>
      <c r="F1705" s="20">
        <v>170209</v>
      </c>
      <c r="G1705" s="20">
        <v>170209</v>
      </c>
      <c r="H1705" s="20" t="s">
        <v>32</v>
      </c>
      <c r="I1705" s="20" t="s">
        <v>226</v>
      </c>
      <c r="J1705" s="20">
        <v>20512405372</v>
      </c>
      <c r="K1705" s="19" t="s">
        <v>653</v>
      </c>
      <c r="L1705" s="19"/>
      <c r="M1705" s="1" t="s">
        <v>44</v>
      </c>
      <c r="N1705" s="2">
        <v>360975</v>
      </c>
      <c r="O1705" s="1" t="s">
        <v>223</v>
      </c>
      <c r="P1705" s="3">
        <v>53.464788000000006</v>
      </c>
      <c r="Q1705" s="22">
        <f t="shared" si="189"/>
        <v>0.30763776712254054</v>
      </c>
      <c r="R1705" s="23">
        <f t="shared" si="185"/>
        <v>37.017000000000003</v>
      </c>
      <c r="S1705" s="4">
        <v>0.1</v>
      </c>
      <c r="T1705" s="3">
        <v>41.13</v>
      </c>
      <c r="U1705" s="25">
        <f t="shared" si="186"/>
        <v>16.447788000000003</v>
      </c>
      <c r="V1705" s="26" t="str">
        <f t="shared" si="187"/>
        <v>17020920512405372360975</v>
      </c>
      <c r="W1705" s="27">
        <v>43831</v>
      </c>
      <c r="X1705" s="28"/>
      <c r="Y1705" s="29"/>
      <c r="Z1705" s="30">
        <f t="shared" si="188"/>
        <v>0</v>
      </c>
      <c r="AB1705" s="32">
        <f t="shared" si="183"/>
        <v>0</v>
      </c>
      <c r="AC1705" s="31"/>
      <c r="AD1705" s="33">
        <f t="shared" si="184"/>
        <v>0</v>
      </c>
    </row>
    <row r="1706" spans="1:30" s="46" customFormat="1" hidden="1" x14ac:dyDescent="0.2">
      <c r="A1706" s="9">
        <v>2021</v>
      </c>
      <c r="B1706" s="1" t="s">
        <v>3</v>
      </c>
      <c r="C1706" s="19" t="s">
        <v>38</v>
      </c>
      <c r="D1706" s="19" t="s">
        <v>592</v>
      </c>
      <c r="E1706" s="19" t="s">
        <v>651</v>
      </c>
      <c r="F1706" s="20">
        <v>170209</v>
      </c>
      <c r="G1706" s="20">
        <v>170209</v>
      </c>
      <c r="H1706" s="20" t="s">
        <v>32</v>
      </c>
      <c r="I1706" s="20" t="s">
        <v>226</v>
      </c>
      <c r="J1706" s="20">
        <v>20512405372</v>
      </c>
      <c r="K1706" s="19" t="s">
        <v>653</v>
      </c>
      <c r="L1706" s="19"/>
      <c r="M1706" s="1" t="s">
        <v>35</v>
      </c>
      <c r="N1706" s="2">
        <v>361377</v>
      </c>
      <c r="O1706" s="1" t="s">
        <v>83</v>
      </c>
      <c r="P1706" s="3">
        <v>53.654772600000001</v>
      </c>
      <c r="Q1706" s="22">
        <f t="shared" si="189"/>
        <v>0.19191531528362116</v>
      </c>
      <c r="R1706" s="23">
        <f t="shared" si="185"/>
        <v>43.357600000000005</v>
      </c>
      <c r="S1706" s="4">
        <v>0.12</v>
      </c>
      <c r="T1706" s="3">
        <v>49.27</v>
      </c>
      <c r="U1706" s="25">
        <f t="shared" si="186"/>
        <v>10.297172599999996</v>
      </c>
      <c r="V1706" s="26" t="str">
        <f t="shared" si="187"/>
        <v>17020920512405372361377</v>
      </c>
      <c r="W1706" s="27">
        <v>43831</v>
      </c>
      <c r="X1706" s="28"/>
      <c r="Y1706" s="29"/>
      <c r="Z1706" s="30">
        <f t="shared" si="188"/>
        <v>0</v>
      </c>
      <c r="AB1706" s="32">
        <f t="shared" si="183"/>
        <v>0</v>
      </c>
      <c r="AC1706" s="31"/>
      <c r="AD1706" s="33">
        <f t="shared" si="184"/>
        <v>0</v>
      </c>
    </row>
    <row r="1707" spans="1:30" s="46" customFormat="1" hidden="1" x14ac:dyDescent="0.2">
      <c r="A1707" s="9">
        <v>2021</v>
      </c>
      <c r="B1707" s="1" t="s">
        <v>3</v>
      </c>
      <c r="C1707" s="19" t="s">
        <v>38</v>
      </c>
      <c r="D1707" s="19" t="s">
        <v>592</v>
      </c>
      <c r="E1707" s="19" t="s">
        <v>651</v>
      </c>
      <c r="F1707" s="20">
        <v>170209</v>
      </c>
      <c r="G1707" s="20">
        <v>170209</v>
      </c>
      <c r="H1707" s="20" t="s">
        <v>32</v>
      </c>
      <c r="I1707" s="20" t="s">
        <v>226</v>
      </c>
      <c r="J1707" s="20">
        <v>20512405372</v>
      </c>
      <c r="K1707" s="19" t="s">
        <v>653</v>
      </c>
      <c r="L1707" s="19"/>
      <c r="M1707" s="1" t="s">
        <v>35</v>
      </c>
      <c r="N1707" s="2">
        <v>361390</v>
      </c>
      <c r="O1707" s="1" t="s">
        <v>188</v>
      </c>
      <c r="P1707" s="3">
        <v>19.393510413264</v>
      </c>
      <c r="Q1707" s="22">
        <f t="shared" si="189"/>
        <v>0.25166540757789324</v>
      </c>
      <c r="R1707" s="23">
        <f t="shared" si="185"/>
        <v>14.5128347107438</v>
      </c>
      <c r="S1707" s="4">
        <v>0.1</v>
      </c>
      <c r="T1707" s="3">
        <v>16.125371900826444</v>
      </c>
      <c r="U1707" s="25">
        <f t="shared" si="186"/>
        <v>4.8806757025202003</v>
      </c>
      <c r="V1707" s="26" t="str">
        <f t="shared" si="187"/>
        <v>17020920512405372361390</v>
      </c>
      <c r="W1707" s="27">
        <v>43831</v>
      </c>
      <c r="X1707" s="28"/>
      <c r="Y1707" s="29"/>
      <c r="Z1707" s="30">
        <f t="shared" si="188"/>
        <v>0</v>
      </c>
      <c r="AB1707" s="32">
        <f t="shared" si="183"/>
        <v>0</v>
      </c>
      <c r="AC1707" s="31"/>
      <c r="AD1707" s="33">
        <f t="shared" si="184"/>
        <v>0</v>
      </c>
    </row>
    <row r="1708" spans="1:30" s="46" customFormat="1" hidden="1" x14ac:dyDescent="0.2">
      <c r="A1708" s="9">
        <v>2021</v>
      </c>
      <c r="B1708" s="1" t="s">
        <v>3</v>
      </c>
      <c r="C1708" s="19" t="s">
        <v>38</v>
      </c>
      <c r="D1708" s="19" t="s">
        <v>592</v>
      </c>
      <c r="E1708" s="19" t="s">
        <v>651</v>
      </c>
      <c r="F1708" s="20">
        <v>170209</v>
      </c>
      <c r="G1708" s="20">
        <v>170209</v>
      </c>
      <c r="H1708" s="20" t="s">
        <v>32</v>
      </c>
      <c r="I1708" s="20" t="s">
        <v>226</v>
      </c>
      <c r="J1708" s="20">
        <v>20512405372</v>
      </c>
      <c r="K1708" s="19" t="s">
        <v>653</v>
      </c>
      <c r="L1708" s="19"/>
      <c r="M1708" s="1" t="s">
        <v>48</v>
      </c>
      <c r="N1708" s="2">
        <v>361425</v>
      </c>
      <c r="O1708" s="1" t="s">
        <v>50</v>
      </c>
      <c r="P1708" s="3">
        <v>16.600000000000001</v>
      </c>
      <c r="Q1708" s="22">
        <f t="shared" si="189"/>
        <v>0.19975903614457835</v>
      </c>
      <c r="R1708" s="23">
        <f t="shared" si="185"/>
        <v>13.284000000000001</v>
      </c>
      <c r="S1708" s="4">
        <v>0.1</v>
      </c>
      <c r="T1708" s="3">
        <v>14.76</v>
      </c>
      <c r="U1708" s="25">
        <f t="shared" si="186"/>
        <v>3.3160000000000007</v>
      </c>
      <c r="V1708" s="26" t="str">
        <f t="shared" si="187"/>
        <v>17020920512405372361425</v>
      </c>
      <c r="W1708" s="27">
        <v>43831</v>
      </c>
      <c r="X1708" s="28"/>
      <c r="Y1708" s="29"/>
      <c r="Z1708" s="30">
        <f t="shared" si="188"/>
        <v>0</v>
      </c>
      <c r="AB1708" s="32">
        <f t="shared" si="183"/>
        <v>0</v>
      </c>
      <c r="AC1708" s="31"/>
      <c r="AD1708" s="33">
        <f t="shared" si="184"/>
        <v>0</v>
      </c>
    </row>
    <row r="1709" spans="1:30" s="46" customFormat="1" hidden="1" x14ac:dyDescent="0.2">
      <c r="A1709" s="9">
        <v>2021</v>
      </c>
      <c r="B1709" s="1" t="s">
        <v>3</v>
      </c>
      <c r="C1709" s="19" t="s">
        <v>38</v>
      </c>
      <c r="D1709" s="19" t="s">
        <v>592</v>
      </c>
      <c r="E1709" s="19" t="s">
        <v>651</v>
      </c>
      <c r="F1709" s="20">
        <v>170209</v>
      </c>
      <c r="G1709" s="20">
        <v>170209</v>
      </c>
      <c r="H1709" s="20" t="s">
        <v>32</v>
      </c>
      <c r="I1709" s="20" t="s">
        <v>226</v>
      </c>
      <c r="J1709" s="20">
        <v>20512405372</v>
      </c>
      <c r="K1709" s="19" t="s">
        <v>653</v>
      </c>
      <c r="L1709" s="19"/>
      <c r="M1709" s="1" t="s">
        <v>35</v>
      </c>
      <c r="N1709" s="2">
        <v>361444</v>
      </c>
      <c r="O1709" s="1" t="s">
        <v>54</v>
      </c>
      <c r="P1709" s="3">
        <v>29.02</v>
      </c>
      <c r="Q1709" s="22">
        <f t="shared" si="189"/>
        <v>0.11575465196416257</v>
      </c>
      <c r="R1709" s="23">
        <f t="shared" si="185"/>
        <v>25.660800000000002</v>
      </c>
      <c r="S1709" s="4">
        <v>0.12</v>
      </c>
      <c r="T1709" s="3">
        <v>29.16</v>
      </c>
      <c r="U1709" s="25">
        <f t="shared" si="186"/>
        <v>3.3591999999999977</v>
      </c>
      <c r="V1709" s="26" t="str">
        <f t="shared" si="187"/>
        <v>17020920512405372361444</v>
      </c>
      <c r="W1709" s="27">
        <v>43831</v>
      </c>
      <c r="X1709" s="28"/>
      <c r="Y1709" s="29"/>
      <c r="Z1709" s="30">
        <f t="shared" si="188"/>
        <v>0</v>
      </c>
      <c r="AB1709" s="32">
        <f t="shared" si="183"/>
        <v>0</v>
      </c>
      <c r="AC1709" s="31"/>
      <c r="AD1709" s="33">
        <f t="shared" si="184"/>
        <v>0</v>
      </c>
    </row>
    <row r="1710" spans="1:30" s="46" customFormat="1" hidden="1" x14ac:dyDescent="0.2">
      <c r="A1710" s="9">
        <v>2021</v>
      </c>
      <c r="B1710" s="1" t="s">
        <v>3</v>
      </c>
      <c r="C1710" s="19" t="s">
        <v>38</v>
      </c>
      <c r="D1710" s="19" t="s">
        <v>592</v>
      </c>
      <c r="E1710" s="19" t="s">
        <v>651</v>
      </c>
      <c r="F1710" s="20">
        <v>170209</v>
      </c>
      <c r="G1710" s="20">
        <v>170209</v>
      </c>
      <c r="H1710" s="20" t="s">
        <v>32</v>
      </c>
      <c r="I1710" s="20" t="s">
        <v>226</v>
      </c>
      <c r="J1710" s="20">
        <v>20512405372</v>
      </c>
      <c r="K1710" s="19" t="s">
        <v>653</v>
      </c>
      <c r="L1710" s="19"/>
      <c r="M1710" s="1" t="s">
        <v>44</v>
      </c>
      <c r="N1710" s="2">
        <v>361530</v>
      </c>
      <c r="O1710" s="1" t="s">
        <v>192</v>
      </c>
      <c r="P1710" s="3">
        <v>114.948756</v>
      </c>
      <c r="Q1710" s="22">
        <f t="shared" si="189"/>
        <v>0.21155127594421297</v>
      </c>
      <c r="R1710" s="23">
        <f t="shared" si="185"/>
        <v>90.631199999999993</v>
      </c>
      <c r="S1710" s="4">
        <v>0.12</v>
      </c>
      <c r="T1710" s="3">
        <v>102.99</v>
      </c>
      <c r="U1710" s="25">
        <f t="shared" si="186"/>
        <v>24.31755600000001</v>
      </c>
      <c r="V1710" s="26" t="str">
        <f t="shared" si="187"/>
        <v>17020920512405372361530</v>
      </c>
      <c r="W1710" s="27">
        <v>43831</v>
      </c>
      <c r="X1710" s="28"/>
      <c r="Y1710" s="29"/>
      <c r="Z1710" s="30">
        <f t="shared" si="188"/>
        <v>0</v>
      </c>
      <c r="AB1710" s="32">
        <f t="shared" si="183"/>
        <v>0</v>
      </c>
      <c r="AC1710" s="31"/>
      <c r="AD1710" s="33">
        <f t="shared" si="184"/>
        <v>0</v>
      </c>
    </row>
    <row r="1711" spans="1:30" s="46" customFormat="1" hidden="1" x14ac:dyDescent="0.2">
      <c r="A1711" s="9">
        <v>2021</v>
      </c>
      <c r="B1711" s="1" t="s">
        <v>3</v>
      </c>
      <c r="C1711" s="19" t="s">
        <v>38</v>
      </c>
      <c r="D1711" s="19" t="s">
        <v>592</v>
      </c>
      <c r="E1711" s="19" t="s">
        <v>651</v>
      </c>
      <c r="F1711" s="20">
        <v>170209</v>
      </c>
      <c r="G1711" s="20">
        <v>170209</v>
      </c>
      <c r="H1711" s="20" t="s">
        <v>32</v>
      </c>
      <c r="I1711" s="20" t="s">
        <v>226</v>
      </c>
      <c r="J1711" s="20">
        <v>20512405372</v>
      </c>
      <c r="K1711" s="19" t="s">
        <v>653</v>
      </c>
      <c r="L1711" s="19"/>
      <c r="M1711" s="1" t="s">
        <v>44</v>
      </c>
      <c r="N1711" s="2">
        <v>361531</v>
      </c>
      <c r="O1711" s="1" t="s">
        <v>72</v>
      </c>
      <c r="P1711" s="3">
        <v>111.5301096</v>
      </c>
      <c r="Q1711" s="22">
        <f t="shared" si="189"/>
        <v>0.30322990264737437</v>
      </c>
      <c r="R1711" s="23">
        <f t="shared" si="185"/>
        <v>77.710845323741012</v>
      </c>
      <c r="S1711" s="4">
        <v>0.12</v>
      </c>
      <c r="T1711" s="3">
        <v>88.307778776978424</v>
      </c>
      <c r="U1711" s="25">
        <f t="shared" si="186"/>
        <v>33.819264276258991</v>
      </c>
      <c r="V1711" s="26" t="str">
        <f t="shared" si="187"/>
        <v>17020920512405372361531</v>
      </c>
      <c r="W1711" s="27">
        <v>43831</v>
      </c>
      <c r="X1711" s="28"/>
      <c r="Y1711" s="29"/>
      <c r="Z1711" s="30">
        <f t="shared" si="188"/>
        <v>0</v>
      </c>
      <c r="AB1711" s="32">
        <f t="shared" si="183"/>
        <v>0</v>
      </c>
      <c r="AC1711" s="31"/>
      <c r="AD1711" s="33">
        <f t="shared" si="184"/>
        <v>0</v>
      </c>
    </row>
    <row r="1712" spans="1:30" s="46" customFormat="1" hidden="1" x14ac:dyDescent="0.2">
      <c r="A1712" s="9">
        <v>2021</v>
      </c>
      <c r="B1712" s="1" t="s">
        <v>3</v>
      </c>
      <c r="C1712" s="19" t="s">
        <v>38</v>
      </c>
      <c r="D1712" s="19" t="s">
        <v>592</v>
      </c>
      <c r="E1712" s="19" t="s">
        <v>651</v>
      </c>
      <c r="F1712" s="20">
        <v>170209</v>
      </c>
      <c r="G1712" s="20">
        <v>170209</v>
      </c>
      <c r="H1712" s="20" t="s">
        <v>32</v>
      </c>
      <c r="I1712" s="20" t="s">
        <v>226</v>
      </c>
      <c r="J1712" s="20">
        <v>20512405372</v>
      </c>
      <c r="K1712" s="19" t="s">
        <v>653</v>
      </c>
      <c r="L1712" s="19"/>
      <c r="M1712" s="1" t="s">
        <v>44</v>
      </c>
      <c r="N1712" s="2">
        <v>361532</v>
      </c>
      <c r="O1712" s="1" t="s">
        <v>45</v>
      </c>
      <c r="P1712" s="3">
        <v>24.870425957550601</v>
      </c>
      <c r="Q1712" s="22">
        <f t="shared" si="189"/>
        <v>0.27815881759959826</v>
      </c>
      <c r="R1712" s="23">
        <f t="shared" si="185"/>
        <v>17.952497679999968</v>
      </c>
      <c r="S1712" s="4">
        <v>0.1</v>
      </c>
      <c r="T1712" s="3">
        <v>19.947219644444409</v>
      </c>
      <c r="U1712" s="25">
        <f t="shared" si="186"/>
        <v>6.917928277550633</v>
      </c>
      <c r="V1712" s="26" t="str">
        <f t="shared" si="187"/>
        <v>17020920512405372361532</v>
      </c>
      <c r="W1712" s="27">
        <v>43831</v>
      </c>
      <c r="X1712" s="28"/>
      <c r="Y1712" s="29"/>
      <c r="Z1712" s="30">
        <f t="shared" si="188"/>
        <v>0</v>
      </c>
      <c r="AB1712" s="32">
        <f t="shared" si="183"/>
        <v>0</v>
      </c>
      <c r="AC1712" s="31"/>
      <c r="AD1712" s="33">
        <f t="shared" si="184"/>
        <v>0</v>
      </c>
    </row>
    <row r="1713" spans="1:30" s="46" customFormat="1" hidden="1" x14ac:dyDescent="0.2">
      <c r="A1713" s="9">
        <v>2021</v>
      </c>
      <c r="B1713" s="1" t="s">
        <v>3</v>
      </c>
      <c r="C1713" s="19" t="s">
        <v>38</v>
      </c>
      <c r="D1713" s="19" t="s">
        <v>592</v>
      </c>
      <c r="E1713" s="19" t="s">
        <v>651</v>
      </c>
      <c r="F1713" s="20">
        <v>170209</v>
      </c>
      <c r="G1713" s="20">
        <v>170209</v>
      </c>
      <c r="H1713" s="20" t="s">
        <v>32</v>
      </c>
      <c r="I1713" s="20" t="s">
        <v>226</v>
      </c>
      <c r="J1713" s="20">
        <v>20512405372</v>
      </c>
      <c r="K1713" s="19" t="s">
        <v>653</v>
      </c>
      <c r="L1713" s="19"/>
      <c r="M1713" s="1" t="s">
        <v>44</v>
      </c>
      <c r="N1713" s="2">
        <v>361533</v>
      </c>
      <c r="O1713" s="1" t="s">
        <v>120</v>
      </c>
      <c r="P1713" s="3">
        <v>69.356111760000005</v>
      </c>
      <c r="Q1713" s="22">
        <f t="shared" si="189"/>
        <v>0.30329427683014631</v>
      </c>
      <c r="R1713" s="23">
        <f t="shared" si="185"/>
        <v>48.320799999999998</v>
      </c>
      <c r="S1713" s="4">
        <v>0.12</v>
      </c>
      <c r="T1713" s="3">
        <v>54.91</v>
      </c>
      <c r="U1713" s="25">
        <f t="shared" si="186"/>
        <v>21.035311760000006</v>
      </c>
      <c r="V1713" s="26" t="str">
        <f t="shared" si="187"/>
        <v>17020920512405372361533</v>
      </c>
      <c r="W1713" s="27">
        <v>43831</v>
      </c>
      <c r="X1713" s="28"/>
      <c r="Y1713" s="29"/>
      <c r="Z1713" s="30">
        <f t="shared" si="188"/>
        <v>0</v>
      </c>
      <c r="AB1713" s="32">
        <f t="shared" si="183"/>
        <v>0</v>
      </c>
      <c r="AC1713" s="31"/>
      <c r="AD1713" s="33">
        <f t="shared" si="184"/>
        <v>0</v>
      </c>
    </row>
    <row r="1714" spans="1:30" s="46" customFormat="1" hidden="1" x14ac:dyDescent="0.2">
      <c r="A1714" s="9">
        <v>2021</v>
      </c>
      <c r="B1714" s="1" t="s">
        <v>3</v>
      </c>
      <c r="C1714" s="19" t="s">
        <v>38</v>
      </c>
      <c r="D1714" s="19" t="s">
        <v>592</v>
      </c>
      <c r="E1714" s="19" t="s">
        <v>651</v>
      </c>
      <c r="F1714" s="20">
        <v>170209</v>
      </c>
      <c r="G1714" s="20">
        <v>170209</v>
      </c>
      <c r="H1714" s="20" t="s">
        <v>32</v>
      </c>
      <c r="I1714" s="20" t="s">
        <v>226</v>
      </c>
      <c r="J1714" s="20">
        <v>20512405372</v>
      </c>
      <c r="K1714" s="19" t="s">
        <v>653</v>
      </c>
      <c r="L1714" s="19"/>
      <c r="M1714" s="1" t="s">
        <v>44</v>
      </c>
      <c r="N1714" s="2">
        <v>361535</v>
      </c>
      <c r="O1714" s="1" t="s">
        <v>63</v>
      </c>
      <c r="P1714" s="3">
        <v>40.678559999999997</v>
      </c>
      <c r="Q1714" s="22">
        <f t="shared" si="189"/>
        <v>0.29643527204502829</v>
      </c>
      <c r="R1714" s="23">
        <f t="shared" si="185"/>
        <v>28.619999999999994</v>
      </c>
      <c r="S1714" s="4">
        <v>0.12</v>
      </c>
      <c r="T1714" s="3">
        <v>32.522727272727266</v>
      </c>
      <c r="U1714" s="25">
        <f t="shared" si="186"/>
        <v>12.058560000000003</v>
      </c>
      <c r="V1714" s="26" t="str">
        <f t="shared" si="187"/>
        <v>17020920512405372361535</v>
      </c>
      <c r="W1714" s="27">
        <v>43831</v>
      </c>
      <c r="X1714" s="28"/>
      <c r="Y1714" s="29"/>
      <c r="Z1714" s="30">
        <f t="shared" si="188"/>
        <v>0</v>
      </c>
      <c r="AB1714" s="32">
        <f t="shared" si="183"/>
        <v>0</v>
      </c>
      <c r="AC1714" s="31"/>
      <c r="AD1714" s="33">
        <f t="shared" si="184"/>
        <v>0</v>
      </c>
    </row>
    <row r="1715" spans="1:30" s="46" customFormat="1" hidden="1" x14ac:dyDescent="0.2">
      <c r="A1715" s="9">
        <v>2021</v>
      </c>
      <c r="B1715" s="1" t="s">
        <v>3</v>
      </c>
      <c r="C1715" s="19" t="s">
        <v>38</v>
      </c>
      <c r="D1715" s="19" t="s">
        <v>592</v>
      </c>
      <c r="E1715" s="19" t="s">
        <v>651</v>
      </c>
      <c r="F1715" s="20">
        <v>170209</v>
      </c>
      <c r="G1715" s="20">
        <v>170209</v>
      </c>
      <c r="H1715" s="20" t="s">
        <v>32</v>
      </c>
      <c r="I1715" s="20" t="s">
        <v>226</v>
      </c>
      <c r="J1715" s="20">
        <v>20512405372</v>
      </c>
      <c r="K1715" s="19" t="s">
        <v>653</v>
      </c>
      <c r="L1715" s="19"/>
      <c r="M1715" s="1" t="s">
        <v>44</v>
      </c>
      <c r="N1715" s="2">
        <v>361537</v>
      </c>
      <c r="O1715" s="1" t="s">
        <v>107</v>
      </c>
      <c r="P1715" s="3">
        <v>76.067035200000007</v>
      </c>
      <c r="Q1715" s="22">
        <f t="shared" si="189"/>
        <v>0.42398964433413333</v>
      </c>
      <c r="R1715" s="23">
        <f t="shared" si="185"/>
        <v>43.815400000000004</v>
      </c>
      <c r="S1715" s="4">
        <v>0.12</v>
      </c>
      <c r="T1715" s="3">
        <v>49.790227272727279</v>
      </c>
      <c r="U1715" s="25">
        <f t="shared" si="186"/>
        <v>32.251635200000003</v>
      </c>
      <c r="V1715" s="26" t="str">
        <f t="shared" si="187"/>
        <v>17020920512405372361537</v>
      </c>
      <c r="W1715" s="27">
        <v>43831</v>
      </c>
      <c r="X1715" s="28"/>
      <c r="Y1715" s="29"/>
      <c r="Z1715" s="30">
        <f t="shared" si="188"/>
        <v>0</v>
      </c>
      <c r="AB1715" s="32">
        <f t="shared" si="183"/>
        <v>0</v>
      </c>
      <c r="AC1715" s="31"/>
      <c r="AD1715" s="33">
        <f t="shared" si="184"/>
        <v>0</v>
      </c>
    </row>
    <row r="1716" spans="1:30" s="46" customFormat="1" hidden="1" x14ac:dyDescent="0.2">
      <c r="A1716" s="9">
        <v>2021</v>
      </c>
      <c r="B1716" s="1" t="s">
        <v>3</v>
      </c>
      <c r="C1716" s="19" t="s">
        <v>38</v>
      </c>
      <c r="D1716" s="19" t="s">
        <v>592</v>
      </c>
      <c r="E1716" s="19" t="s">
        <v>651</v>
      </c>
      <c r="F1716" s="20">
        <v>170209</v>
      </c>
      <c r="G1716" s="20">
        <v>170209</v>
      </c>
      <c r="H1716" s="20" t="s">
        <v>32</v>
      </c>
      <c r="I1716" s="20" t="s">
        <v>226</v>
      </c>
      <c r="J1716" s="20">
        <v>20512405372</v>
      </c>
      <c r="K1716" s="19" t="s">
        <v>653</v>
      </c>
      <c r="L1716" s="19"/>
      <c r="M1716" s="1" t="s">
        <v>44</v>
      </c>
      <c r="N1716" s="2">
        <v>361538</v>
      </c>
      <c r="O1716" s="1" t="s">
        <v>213</v>
      </c>
      <c r="P1716" s="3">
        <v>149.70571200000001</v>
      </c>
      <c r="Q1716" s="22">
        <f t="shared" si="189"/>
        <v>0.34970417160836187</v>
      </c>
      <c r="R1716" s="23">
        <f t="shared" si="185"/>
        <v>97.353000000000009</v>
      </c>
      <c r="S1716" s="4">
        <v>0.1</v>
      </c>
      <c r="T1716" s="3">
        <v>108.17</v>
      </c>
      <c r="U1716" s="25">
        <f t="shared" si="186"/>
        <v>52.352711999999997</v>
      </c>
      <c r="V1716" s="26" t="str">
        <f t="shared" si="187"/>
        <v>17020920512405372361538</v>
      </c>
      <c r="W1716" s="27">
        <v>43831</v>
      </c>
      <c r="X1716" s="28"/>
      <c r="Y1716" s="29"/>
      <c r="Z1716" s="30">
        <f t="shared" si="188"/>
        <v>0</v>
      </c>
      <c r="AB1716" s="32">
        <f t="shared" si="183"/>
        <v>0</v>
      </c>
      <c r="AC1716" s="31"/>
      <c r="AD1716" s="33">
        <f t="shared" si="184"/>
        <v>0</v>
      </c>
    </row>
    <row r="1717" spans="1:30" s="46" customFormat="1" hidden="1" x14ac:dyDescent="0.2">
      <c r="A1717" s="9">
        <v>2021</v>
      </c>
      <c r="B1717" s="1" t="s">
        <v>3</v>
      </c>
      <c r="C1717" s="19" t="s">
        <v>38</v>
      </c>
      <c r="D1717" s="19" t="s">
        <v>592</v>
      </c>
      <c r="E1717" s="19" t="s">
        <v>651</v>
      </c>
      <c r="F1717" s="20">
        <v>170209</v>
      </c>
      <c r="G1717" s="20">
        <v>170209</v>
      </c>
      <c r="H1717" s="20" t="s">
        <v>32</v>
      </c>
      <c r="I1717" s="20" t="s">
        <v>226</v>
      </c>
      <c r="J1717" s="20">
        <v>20512405372</v>
      </c>
      <c r="K1717" s="19" t="s">
        <v>653</v>
      </c>
      <c r="L1717" s="19"/>
      <c r="M1717" s="1" t="s">
        <v>35</v>
      </c>
      <c r="N1717" s="2">
        <v>361540</v>
      </c>
      <c r="O1717" s="1" t="s">
        <v>73</v>
      </c>
      <c r="P1717" s="3">
        <v>51.192744407999996</v>
      </c>
      <c r="Q1717" s="22">
        <f t="shared" si="189"/>
        <v>0.47044839432824792</v>
      </c>
      <c r="R1717" s="23">
        <f t="shared" si="185"/>
        <v>27.109200000000005</v>
      </c>
      <c r="S1717" s="4">
        <v>0.1</v>
      </c>
      <c r="T1717" s="3">
        <v>30.12133333333334</v>
      </c>
      <c r="U1717" s="25">
        <f t="shared" si="186"/>
        <v>24.083544407999991</v>
      </c>
      <c r="V1717" s="26" t="str">
        <f t="shared" si="187"/>
        <v>17020920512405372361540</v>
      </c>
      <c r="W1717" s="27">
        <v>43831</v>
      </c>
      <c r="X1717" s="28"/>
      <c r="Y1717" s="29"/>
      <c r="Z1717" s="30">
        <f t="shared" si="188"/>
        <v>0</v>
      </c>
      <c r="AB1717" s="32">
        <f t="shared" si="183"/>
        <v>0</v>
      </c>
      <c r="AC1717" s="31"/>
      <c r="AD1717" s="33">
        <f t="shared" si="184"/>
        <v>0</v>
      </c>
    </row>
    <row r="1718" spans="1:30" s="46" customFormat="1" hidden="1" x14ac:dyDescent="0.2">
      <c r="A1718" s="9">
        <v>2021</v>
      </c>
      <c r="B1718" s="1" t="s">
        <v>3</v>
      </c>
      <c r="C1718" s="19" t="s">
        <v>38</v>
      </c>
      <c r="D1718" s="19" t="s">
        <v>592</v>
      </c>
      <c r="E1718" s="19" t="s">
        <v>651</v>
      </c>
      <c r="F1718" s="20">
        <v>170209</v>
      </c>
      <c r="G1718" s="20">
        <v>170209</v>
      </c>
      <c r="H1718" s="20" t="s">
        <v>32</v>
      </c>
      <c r="I1718" s="20" t="s">
        <v>226</v>
      </c>
      <c r="J1718" s="20">
        <v>20512405372</v>
      </c>
      <c r="K1718" s="19" t="s">
        <v>653</v>
      </c>
      <c r="L1718" s="19"/>
      <c r="M1718" s="1" t="s">
        <v>35</v>
      </c>
      <c r="N1718" s="2">
        <v>361541</v>
      </c>
      <c r="O1718" s="1" t="s">
        <v>36</v>
      </c>
      <c r="P1718" s="3">
        <v>31.07226</v>
      </c>
      <c r="Q1718" s="22">
        <f t="shared" si="189"/>
        <v>0.35610734462185878</v>
      </c>
      <c r="R1718" s="23">
        <f t="shared" si="185"/>
        <v>20.007200000000001</v>
      </c>
      <c r="S1718" s="4">
        <v>0.11</v>
      </c>
      <c r="T1718" s="3">
        <v>22.48</v>
      </c>
      <c r="U1718" s="25">
        <f t="shared" si="186"/>
        <v>11.065059999999999</v>
      </c>
      <c r="V1718" s="26" t="str">
        <f t="shared" si="187"/>
        <v>17020920512405372361541</v>
      </c>
      <c r="W1718" s="27">
        <v>43831</v>
      </c>
      <c r="X1718" s="28"/>
      <c r="Y1718" s="29"/>
      <c r="Z1718" s="30">
        <f t="shared" si="188"/>
        <v>0</v>
      </c>
      <c r="AB1718" s="32">
        <f t="shared" si="183"/>
        <v>0</v>
      </c>
      <c r="AC1718" s="31"/>
      <c r="AD1718" s="33">
        <f t="shared" si="184"/>
        <v>0</v>
      </c>
    </row>
    <row r="1719" spans="1:30" s="46" customFormat="1" hidden="1" x14ac:dyDescent="0.2">
      <c r="A1719" s="9">
        <v>2021</v>
      </c>
      <c r="B1719" s="1" t="s">
        <v>3</v>
      </c>
      <c r="C1719" s="19" t="s">
        <v>38</v>
      </c>
      <c r="D1719" s="19" t="s">
        <v>592</v>
      </c>
      <c r="E1719" s="19" t="s">
        <v>651</v>
      </c>
      <c r="F1719" s="20">
        <v>170209</v>
      </c>
      <c r="G1719" s="20">
        <v>170209</v>
      </c>
      <c r="H1719" s="20" t="s">
        <v>32</v>
      </c>
      <c r="I1719" s="20" t="s">
        <v>226</v>
      </c>
      <c r="J1719" s="20">
        <v>20512405372</v>
      </c>
      <c r="K1719" s="19" t="s">
        <v>653</v>
      </c>
      <c r="L1719" s="19"/>
      <c r="M1719" s="1" t="s">
        <v>35</v>
      </c>
      <c r="N1719" s="2">
        <v>361571</v>
      </c>
      <c r="O1719" s="1" t="s">
        <v>37</v>
      </c>
      <c r="P1719" s="3">
        <v>25.216627835683624</v>
      </c>
      <c r="Q1719" s="22">
        <f t="shared" si="189"/>
        <v>0.2065870135225556</v>
      </c>
      <c r="R1719" s="23">
        <f t="shared" si="185"/>
        <v>20.007200000000001</v>
      </c>
      <c r="S1719" s="4">
        <v>0.11</v>
      </c>
      <c r="T1719" s="3">
        <v>22.48</v>
      </c>
      <c r="U1719" s="25">
        <f t="shared" si="186"/>
        <v>5.2094278356836234</v>
      </c>
      <c r="V1719" s="26" t="str">
        <f t="shared" si="187"/>
        <v>17020920512405372361571</v>
      </c>
      <c r="W1719" s="27">
        <v>43831</v>
      </c>
      <c r="X1719" s="28"/>
      <c r="Y1719" s="29"/>
      <c r="Z1719" s="30">
        <f t="shared" si="188"/>
        <v>0</v>
      </c>
      <c r="AB1719" s="32">
        <f t="shared" si="183"/>
        <v>0</v>
      </c>
      <c r="AC1719" s="31"/>
      <c r="AD1719" s="33">
        <f t="shared" si="184"/>
        <v>0</v>
      </c>
    </row>
    <row r="1720" spans="1:30" s="46" customFormat="1" hidden="1" x14ac:dyDescent="0.2">
      <c r="A1720" s="9">
        <v>2021</v>
      </c>
      <c r="B1720" s="1" t="s">
        <v>3</v>
      </c>
      <c r="C1720" s="19" t="s">
        <v>38</v>
      </c>
      <c r="D1720" s="19" t="s">
        <v>592</v>
      </c>
      <c r="E1720" s="19" t="s">
        <v>651</v>
      </c>
      <c r="F1720" s="20">
        <v>170209</v>
      </c>
      <c r="G1720" s="20">
        <v>170209</v>
      </c>
      <c r="H1720" s="20" t="s">
        <v>32</v>
      </c>
      <c r="I1720" s="20" t="s">
        <v>226</v>
      </c>
      <c r="J1720" s="20">
        <v>20512405372</v>
      </c>
      <c r="K1720" s="19" t="s">
        <v>653</v>
      </c>
      <c r="L1720" s="19"/>
      <c r="M1720" s="1" t="s">
        <v>74</v>
      </c>
      <c r="N1720" s="2">
        <v>370039</v>
      </c>
      <c r="O1720" s="1" t="s">
        <v>195</v>
      </c>
      <c r="P1720" s="3">
        <v>93.740446800000015</v>
      </c>
      <c r="Q1720" s="22">
        <f t="shared" si="189"/>
        <v>0.23820141211445556</v>
      </c>
      <c r="R1720" s="23">
        <f t="shared" si="185"/>
        <v>71.41134000000001</v>
      </c>
      <c r="S1720" s="4">
        <v>0.1</v>
      </c>
      <c r="T1720" s="3">
        <v>79.345933333333349</v>
      </c>
      <c r="U1720" s="25">
        <f t="shared" si="186"/>
        <v>22.329106800000005</v>
      </c>
      <c r="V1720" s="26" t="str">
        <f t="shared" si="187"/>
        <v>17020920512405372370039</v>
      </c>
      <c r="W1720" s="27">
        <v>43831</v>
      </c>
      <c r="X1720" s="28"/>
      <c r="Y1720" s="29"/>
      <c r="Z1720" s="30">
        <f t="shared" si="188"/>
        <v>0</v>
      </c>
      <c r="AB1720" s="32">
        <f t="shared" si="183"/>
        <v>0</v>
      </c>
      <c r="AC1720" s="31"/>
      <c r="AD1720" s="33">
        <f t="shared" si="184"/>
        <v>0</v>
      </c>
    </row>
    <row r="1721" spans="1:30" s="46" customFormat="1" hidden="1" x14ac:dyDescent="0.2">
      <c r="A1721" s="9">
        <v>2021</v>
      </c>
      <c r="B1721" s="1" t="s">
        <v>3</v>
      </c>
      <c r="C1721" s="19" t="s">
        <v>38</v>
      </c>
      <c r="D1721" s="19" t="s">
        <v>592</v>
      </c>
      <c r="E1721" s="19" t="s">
        <v>651</v>
      </c>
      <c r="F1721" s="20">
        <v>170209</v>
      </c>
      <c r="G1721" s="20">
        <v>170209</v>
      </c>
      <c r="H1721" s="20" t="s">
        <v>32</v>
      </c>
      <c r="I1721" s="20" t="s">
        <v>226</v>
      </c>
      <c r="J1721" s="20">
        <v>20512405372</v>
      </c>
      <c r="K1721" s="19" t="s">
        <v>653</v>
      </c>
      <c r="L1721" s="19"/>
      <c r="M1721" s="1" t="s">
        <v>74</v>
      </c>
      <c r="N1721" s="2">
        <v>370040</v>
      </c>
      <c r="O1721" s="1" t="s">
        <v>89</v>
      </c>
      <c r="P1721" s="3">
        <v>173.88983664</v>
      </c>
      <c r="Q1721" s="22">
        <f t="shared" si="189"/>
        <v>0.27136627161075466</v>
      </c>
      <c r="R1721" s="23">
        <f t="shared" si="185"/>
        <v>126.702</v>
      </c>
      <c r="S1721" s="4">
        <v>0.1</v>
      </c>
      <c r="T1721" s="3">
        <v>140.78</v>
      </c>
      <c r="U1721" s="25">
        <f t="shared" si="186"/>
        <v>47.18783664</v>
      </c>
      <c r="V1721" s="26" t="str">
        <f t="shared" si="187"/>
        <v>17020920512405372370040</v>
      </c>
      <c r="W1721" s="27">
        <v>43831</v>
      </c>
      <c r="X1721" s="28"/>
      <c r="Y1721" s="29"/>
      <c r="Z1721" s="30">
        <f t="shared" si="188"/>
        <v>0</v>
      </c>
      <c r="AB1721" s="32">
        <f t="shared" si="183"/>
        <v>0</v>
      </c>
      <c r="AC1721" s="31"/>
      <c r="AD1721" s="33">
        <f t="shared" si="184"/>
        <v>0</v>
      </c>
    </row>
    <row r="1722" spans="1:30" s="46" customFormat="1" hidden="1" x14ac:dyDescent="0.2">
      <c r="A1722" s="9">
        <v>2021</v>
      </c>
      <c r="B1722" s="1" t="s">
        <v>3</v>
      </c>
      <c r="C1722" s="19" t="s">
        <v>38</v>
      </c>
      <c r="D1722" s="19" t="s">
        <v>592</v>
      </c>
      <c r="E1722" s="19" t="s">
        <v>651</v>
      </c>
      <c r="F1722" s="20">
        <v>170209</v>
      </c>
      <c r="G1722" s="20">
        <v>170209</v>
      </c>
      <c r="H1722" s="20" t="s">
        <v>32</v>
      </c>
      <c r="I1722" s="20" t="s">
        <v>226</v>
      </c>
      <c r="J1722" s="20">
        <v>20512405372</v>
      </c>
      <c r="K1722" s="19" t="s">
        <v>653</v>
      </c>
      <c r="L1722" s="19"/>
      <c r="M1722" s="1" t="s">
        <v>74</v>
      </c>
      <c r="N1722" s="2">
        <v>370042</v>
      </c>
      <c r="O1722" s="1" t="s">
        <v>90</v>
      </c>
      <c r="P1722" s="3">
        <v>121</v>
      </c>
      <c r="Q1722" s="22">
        <f t="shared" si="189"/>
        <v>0.12166198347107438</v>
      </c>
      <c r="R1722" s="23">
        <f t="shared" si="185"/>
        <v>106.27890000000001</v>
      </c>
      <c r="S1722" s="4">
        <v>0.09</v>
      </c>
      <c r="T1722" s="3">
        <v>116.79</v>
      </c>
      <c r="U1722" s="25">
        <f t="shared" si="186"/>
        <v>14.721099999999993</v>
      </c>
      <c r="V1722" s="26" t="str">
        <f t="shared" si="187"/>
        <v>17020920512405372370042</v>
      </c>
      <c r="W1722" s="27">
        <v>43831</v>
      </c>
      <c r="X1722" s="28"/>
      <c r="Y1722" s="29"/>
      <c r="Z1722" s="30">
        <f t="shared" si="188"/>
        <v>0</v>
      </c>
      <c r="AB1722" s="32">
        <f t="shared" si="183"/>
        <v>0</v>
      </c>
      <c r="AC1722" s="31"/>
      <c r="AD1722" s="33">
        <f t="shared" si="184"/>
        <v>0</v>
      </c>
    </row>
    <row r="1723" spans="1:30" s="46" customFormat="1" hidden="1" x14ac:dyDescent="0.2">
      <c r="A1723" s="9">
        <v>2021</v>
      </c>
      <c r="B1723" s="1" t="s">
        <v>3</v>
      </c>
      <c r="C1723" s="19" t="s">
        <v>38</v>
      </c>
      <c r="D1723" s="19" t="s">
        <v>592</v>
      </c>
      <c r="E1723" s="19" t="s">
        <v>651</v>
      </c>
      <c r="F1723" s="20">
        <v>170209</v>
      </c>
      <c r="G1723" s="20">
        <v>170209</v>
      </c>
      <c r="H1723" s="20" t="s">
        <v>32</v>
      </c>
      <c r="I1723" s="20" t="s">
        <v>226</v>
      </c>
      <c r="J1723" s="20">
        <v>20512405372</v>
      </c>
      <c r="K1723" s="19" t="s">
        <v>653</v>
      </c>
      <c r="L1723" s="19"/>
      <c r="M1723" s="1" t="s">
        <v>74</v>
      </c>
      <c r="N1723" s="2">
        <v>371470</v>
      </c>
      <c r="O1723" s="1" t="s">
        <v>76</v>
      </c>
      <c r="P1723" s="3">
        <v>47</v>
      </c>
      <c r="Q1723" s="22">
        <f t="shared" si="189"/>
        <v>0.12672617021276522</v>
      </c>
      <c r="R1723" s="23">
        <f t="shared" si="185"/>
        <v>41.043870000000034</v>
      </c>
      <c r="S1723" s="4">
        <v>0.1</v>
      </c>
      <c r="T1723" s="3">
        <v>45.604300000000038</v>
      </c>
      <c r="U1723" s="25">
        <f t="shared" si="186"/>
        <v>5.9561299999999662</v>
      </c>
      <c r="V1723" s="26" t="str">
        <f t="shared" si="187"/>
        <v>17020920512405372371470</v>
      </c>
      <c r="W1723" s="27">
        <v>43831</v>
      </c>
      <c r="X1723" s="28"/>
      <c r="Y1723" s="29"/>
      <c r="Z1723" s="30">
        <f t="shared" si="188"/>
        <v>0</v>
      </c>
      <c r="AB1723" s="32">
        <f t="shared" si="183"/>
        <v>0</v>
      </c>
      <c r="AC1723" s="31"/>
      <c r="AD1723" s="33">
        <f t="shared" si="184"/>
        <v>0</v>
      </c>
    </row>
    <row r="1724" spans="1:30" s="46" customFormat="1" hidden="1" x14ac:dyDescent="0.2">
      <c r="A1724" s="9">
        <v>2021</v>
      </c>
      <c r="B1724" s="1" t="s">
        <v>3</v>
      </c>
      <c r="C1724" s="19" t="s">
        <v>38</v>
      </c>
      <c r="D1724" s="19" t="s">
        <v>592</v>
      </c>
      <c r="E1724" s="19" t="s">
        <v>651</v>
      </c>
      <c r="F1724" s="20">
        <v>170209</v>
      </c>
      <c r="G1724" s="20">
        <v>170209</v>
      </c>
      <c r="H1724" s="20" t="s">
        <v>32</v>
      </c>
      <c r="I1724" s="20" t="s">
        <v>226</v>
      </c>
      <c r="J1724" s="20">
        <v>20512405372</v>
      </c>
      <c r="K1724" s="19" t="s">
        <v>653</v>
      </c>
      <c r="L1724" s="19"/>
      <c r="M1724" s="1" t="s">
        <v>74</v>
      </c>
      <c r="N1724" s="2">
        <v>371474</v>
      </c>
      <c r="O1724" s="1" t="s">
        <v>77</v>
      </c>
      <c r="P1724" s="3">
        <v>47</v>
      </c>
      <c r="Q1724" s="22">
        <f t="shared" si="189"/>
        <v>0.12672617021276522</v>
      </c>
      <c r="R1724" s="23">
        <f t="shared" si="185"/>
        <v>41.043870000000034</v>
      </c>
      <c r="S1724" s="4">
        <v>0.1</v>
      </c>
      <c r="T1724" s="3">
        <v>45.604300000000038</v>
      </c>
      <c r="U1724" s="25">
        <f t="shared" si="186"/>
        <v>5.9561299999999662</v>
      </c>
      <c r="V1724" s="26" t="str">
        <f t="shared" si="187"/>
        <v>17020920512405372371474</v>
      </c>
      <c r="W1724" s="27">
        <v>44197</v>
      </c>
      <c r="X1724" s="28"/>
      <c r="Y1724" s="29"/>
      <c r="Z1724" s="30">
        <f t="shared" si="188"/>
        <v>0</v>
      </c>
      <c r="AB1724" s="32">
        <f t="shared" si="183"/>
        <v>0</v>
      </c>
      <c r="AC1724" s="31"/>
      <c r="AD1724" s="33">
        <f t="shared" si="184"/>
        <v>0</v>
      </c>
    </row>
    <row r="1725" spans="1:30" s="46" customFormat="1" hidden="1" x14ac:dyDescent="0.2">
      <c r="A1725" s="9">
        <v>2021</v>
      </c>
      <c r="B1725" s="1" t="s">
        <v>3</v>
      </c>
      <c r="C1725" s="19" t="s">
        <v>38</v>
      </c>
      <c r="D1725" s="19" t="s">
        <v>592</v>
      </c>
      <c r="E1725" s="19" t="s">
        <v>651</v>
      </c>
      <c r="F1725" s="20">
        <v>170209</v>
      </c>
      <c r="G1725" s="20">
        <v>170209</v>
      </c>
      <c r="H1725" s="20" t="s">
        <v>32</v>
      </c>
      <c r="I1725" s="20" t="s">
        <v>59</v>
      </c>
      <c r="J1725" s="20">
        <v>20603497521</v>
      </c>
      <c r="K1725" s="19" t="s">
        <v>654</v>
      </c>
      <c r="L1725" s="19"/>
      <c r="M1725" s="1" t="s">
        <v>44</v>
      </c>
      <c r="N1725" s="2">
        <v>361530</v>
      </c>
      <c r="O1725" s="1" t="s">
        <v>192</v>
      </c>
      <c r="P1725" s="3">
        <v>114.948756</v>
      </c>
      <c r="Q1725" s="22">
        <f t="shared" si="189"/>
        <v>0.36443331322350292</v>
      </c>
      <c r="R1725" s="23">
        <f t="shared" si="185"/>
        <v>73.057599999999994</v>
      </c>
      <c r="S1725" s="4">
        <v>0.12</v>
      </c>
      <c r="T1725" s="3">
        <v>83.02</v>
      </c>
      <c r="U1725" s="25">
        <f t="shared" si="186"/>
        <v>41.891156000000009</v>
      </c>
      <c r="V1725" s="26" t="str">
        <f t="shared" si="187"/>
        <v>17020920603497521361530</v>
      </c>
      <c r="W1725" s="27">
        <v>43831</v>
      </c>
      <c r="X1725" s="28"/>
      <c r="Y1725" s="29"/>
      <c r="Z1725" s="30">
        <f t="shared" si="188"/>
        <v>0</v>
      </c>
      <c r="AB1725" s="32">
        <f t="shared" si="183"/>
        <v>0</v>
      </c>
      <c r="AC1725" s="31"/>
      <c r="AD1725" s="33">
        <f t="shared" si="184"/>
        <v>0</v>
      </c>
    </row>
    <row r="1726" spans="1:30" s="46" customFormat="1" hidden="1" x14ac:dyDescent="0.2">
      <c r="A1726" s="9">
        <v>2021</v>
      </c>
      <c r="B1726" s="1" t="s">
        <v>3</v>
      </c>
      <c r="C1726" s="19" t="s">
        <v>38</v>
      </c>
      <c r="D1726" s="19" t="s">
        <v>592</v>
      </c>
      <c r="E1726" s="19" t="s">
        <v>651</v>
      </c>
      <c r="F1726" s="20">
        <v>170209</v>
      </c>
      <c r="G1726" s="20">
        <v>170209</v>
      </c>
      <c r="H1726" s="20" t="s">
        <v>32</v>
      </c>
      <c r="I1726" s="20" t="s">
        <v>59</v>
      </c>
      <c r="J1726" s="20">
        <v>20603497521</v>
      </c>
      <c r="K1726" s="19" t="s">
        <v>654</v>
      </c>
      <c r="L1726" s="19"/>
      <c r="M1726" s="1" t="s">
        <v>44</v>
      </c>
      <c r="N1726" s="2">
        <v>361531</v>
      </c>
      <c r="O1726" s="1" t="s">
        <v>72</v>
      </c>
      <c r="P1726" s="3">
        <v>111.5301096</v>
      </c>
      <c r="Q1726" s="22">
        <f t="shared" si="189"/>
        <v>0.36444068553125497</v>
      </c>
      <c r="R1726" s="23">
        <f t="shared" si="185"/>
        <v>70.884</v>
      </c>
      <c r="S1726" s="4">
        <v>0.12</v>
      </c>
      <c r="T1726" s="3">
        <v>80.55</v>
      </c>
      <c r="U1726" s="25">
        <f t="shared" si="186"/>
        <v>40.646109600000003</v>
      </c>
      <c r="V1726" s="26" t="str">
        <f t="shared" si="187"/>
        <v>17020920603497521361531</v>
      </c>
      <c r="W1726" s="27">
        <v>43831</v>
      </c>
      <c r="X1726" s="28"/>
      <c r="Y1726" s="29"/>
      <c r="Z1726" s="30">
        <f t="shared" si="188"/>
        <v>0</v>
      </c>
      <c r="AB1726" s="32">
        <f t="shared" si="183"/>
        <v>0</v>
      </c>
      <c r="AC1726" s="31"/>
      <c r="AD1726" s="33">
        <f t="shared" si="184"/>
        <v>0</v>
      </c>
    </row>
    <row r="1727" spans="1:30" s="46" customFormat="1" hidden="1" x14ac:dyDescent="0.2">
      <c r="A1727" s="9">
        <v>2021</v>
      </c>
      <c r="B1727" s="1" t="s">
        <v>3</v>
      </c>
      <c r="C1727" s="19" t="s">
        <v>38</v>
      </c>
      <c r="D1727" s="19" t="s">
        <v>592</v>
      </c>
      <c r="E1727" s="19" t="s">
        <v>651</v>
      </c>
      <c r="F1727" s="20">
        <v>170209</v>
      </c>
      <c r="G1727" s="20">
        <v>170209</v>
      </c>
      <c r="H1727" s="20" t="s">
        <v>32</v>
      </c>
      <c r="I1727" s="20" t="s">
        <v>59</v>
      </c>
      <c r="J1727" s="20">
        <v>20603497521</v>
      </c>
      <c r="K1727" s="19" t="s">
        <v>654</v>
      </c>
      <c r="L1727" s="19"/>
      <c r="M1727" s="1" t="s">
        <v>44</v>
      </c>
      <c r="N1727" s="2">
        <v>361532</v>
      </c>
      <c r="O1727" s="1" t="s">
        <v>45</v>
      </c>
      <c r="P1727" s="3">
        <v>24.870425957550601</v>
      </c>
      <c r="Q1727" s="22">
        <f t="shared" si="189"/>
        <v>0.22015810935028546</v>
      </c>
      <c r="R1727" s="23">
        <f t="shared" si="185"/>
        <v>19.395</v>
      </c>
      <c r="S1727" s="4">
        <v>0.1</v>
      </c>
      <c r="T1727" s="3">
        <v>21.55</v>
      </c>
      <c r="U1727" s="25">
        <f t="shared" si="186"/>
        <v>5.4754259575506019</v>
      </c>
      <c r="V1727" s="26" t="str">
        <f t="shared" si="187"/>
        <v>17020920603497521361532</v>
      </c>
      <c r="W1727" s="27">
        <v>43831</v>
      </c>
      <c r="X1727" s="28"/>
      <c r="Y1727" s="29"/>
      <c r="Z1727" s="30">
        <f t="shared" si="188"/>
        <v>0</v>
      </c>
      <c r="AB1727" s="32">
        <f t="shared" si="183"/>
        <v>0</v>
      </c>
      <c r="AC1727" s="31"/>
      <c r="AD1727" s="33">
        <f t="shared" si="184"/>
        <v>0</v>
      </c>
    </row>
    <row r="1728" spans="1:30" s="46" customFormat="1" hidden="1" x14ac:dyDescent="0.2">
      <c r="A1728" s="9">
        <v>2021</v>
      </c>
      <c r="B1728" s="1" t="s">
        <v>3</v>
      </c>
      <c r="C1728" s="19" t="s">
        <v>38</v>
      </c>
      <c r="D1728" s="19" t="s">
        <v>592</v>
      </c>
      <c r="E1728" s="19" t="s">
        <v>651</v>
      </c>
      <c r="F1728" s="20">
        <v>170209</v>
      </c>
      <c r="G1728" s="20">
        <v>170209</v>
      </c>
      <c r="H1728" s="20" t="s">
        <v>32</v>
      </c>
      <c r="I1728" s="20" t="s">
        <v>59</v>
      </c>
      <c r="J1728" s="20">
        <v>20603497521</v>
      </c>
      <c r="K1728" s="19" t="s">
        <v>654</v>
      </c>
      <c r="L1728" s="19"/>
      <c r="M1728" s="1" t="s">
        <v>35</v>
      </c>
      <c r="N1728" s="2">
        <v>361540</v>
      </c>
      <c r="O1728" s="1" t="s">
        <v>73</v>
      </c>
      <c r="P1728" s="3">
        <v>51.192744407999996</v>
      </c>
      <c r="Q1728" s="22">
        <f t="shared" si="189"/>
        <v>0.38010746704486387</v>
      </c>
      <c r="R1728" s="23">
        <f t="shared" si="185"/>
        <v>31.733999999999998</v>
      </c>
      <c r="S1728" s="4">
        <v>0.1</v>
      </c>
      <c r="T1728" s="3">
        <v>35.26</v>
      </c>
      <c r="U1728" s="25">
        <f t="shared" si="186"/>
        <v>19.458744407999998</v>
      </c>
      <c r="V1728" s="26" t="str">
        <f t="shared" si="187"/>
        <v>17020920603497521361540</v>
      </c>
      <c r="W1728" s="27">
        <v>43831</v>
      </c>
      <c r="X1728" s="28"/>
      <c r="Y1728" s="29"/>
      <c r="Z1728" s="30">
        <f t="shared" si="188"/>
        <v>0</v>
      </c>
      <c r="AB1728" s="32">
        <f t="shared" si="183"/>
        <v>0</v>
      </c>
      <c r="AC1728" s="31"/>
      <c r="AD1728" s="33">
        <f t="shared" si="184"/>
        <v>0</v>
      </c>
    </row>
    <row r="1729" spans="1:30" s="46" customFormat="1" hidden="1" x14ac:dyDescent="0.2">
      <c r="A1729" s="9">
        <v>2021</v>
      </c>
      <c r="B1729" s="1" t="s">
        <v>3</v>
      </c>
      <c r="C1729" s="19" t="s">
        <v>38</v>
      </c>
      <c r="D1729" s="19" t="s">
        <v>592</v>
      </c>
      <c r="E1729" s="19" t="s">
        <v>651</v>
      </c>
      <c r="F1729" s="20">
        <v>170209</v>
      </c>
      <c r="G1729" s="20">
        <v>170209</v>
      </c>
      <c r="H1729" s="20" t="s">
        <v>32</v>
      </c>
      <c r="I1729" s="20" t="s">
        <v>59</v>
      </c>
      <c r="J1729" s="20">
        <v>20603497521</v>
      </c>
      <c r="K1729" s="19" t="s">
        <v>654</v>
      </c>
      <c r="L1729" s="19"/>
      <c r="M1729" s="1" t="s">
        <v>35</v>
      </c>
      <c r="N1729" s="2">
        <v>361541</v>
      </c>
      <c r="O1729" s="1" t="s">
        <v>36</v>
      </c>
      <c r="P1729" s="3">
        <v>31.07226</v>
      </c>
      <c r="Q1729" s="22">
        <f t="shared" si="189"/>
        <v>0.25995083717759826</v>
      </c>
      <c r="R1729" s="23">
        <f t="shared" si="185"/>
        <v>22.995000000000001</v>
      </c>
      <c r="S1729" s="4">
        <v>0.1</v>
      </c>
      <c r="T1729" s="3">
        <v>25.55</v>
      </c>
      <c r="U1729" s="25">
        <f t="shared" si="186"/>
        <v>8.077259999999999</v>
      </c>
      <c r="V1729" s="26" t="str">
        <f t="shared" si="187"/>
        <v>17020920603497521361541</v>
      </c>
      <c r="W1729" s="27">
        <v>43831</v>
      </c>
      <c r="X1729" s="28"/>
      <c r="Y1729" s="29"/>
      <c r="Z1729" s="30">
        <f t="shared" si="188"/>
        <v>0</v>
      </c>
      <c r="AB1729" s="32">
        <f t="shared" si="183"/>
        <v>0</v>
      </c>
      <c r="AC1729" s="31"/>
      <c r="AD1729" s="33">
        <f t="shared" si="184"/>
        <v>0</v>
      </c>
    </row>
    <row r="1730" spans="1:30" s="46" customFormat="1" hidden="1" x14ac:dyDescent="0.2">
      <c r="A1730" s="9">
        <v>2021</v>
      </c>
      <c r="B1730" s="1" t="s">
        <v>3</v>
      </c>
      <c r="C1730" s="19" t="s">
        <v>38</v>
      </c>
      <c r="D1730" s="19" t="s">
        <v>592</v>
      </c>
      <c r="E1730" s="19" t="s">
        <v>651</v>
      </c>
      <c r="F1730" s="20">
        <v>170209</v>
      </c>
      <c r="G1730" s="20">
        <v>170209</v>
      </c>
      <c r="H1730" s="20" t="s">
        <v>32</v>
      </c>
      <c r="I1730" s="20" t="s">
        <v>59</v>
      </c>
      <c r="J1730" s="20">
        <v>20603497521</v>
      </c>
      <c r="K1730" s="19" t="s">
        <v>654</v>
      </c>
      <c r="L1730" s="19"/>
      <c r="M1730" s="1" t="s">
        <v>35</v>
      </c>
      <c r="N1730" s="2">
        <v>361571</v>
      </c>
      <c r="O1730" s="1" t="s">
        <v>37</v>
      </c>
      <c r="P1730" s="3">
        <v>25.216627835683624</v>
      </c>
      <c r="Q1730" s="22">
        <f t="shared" si="189"/>
        <v>8.8101702184771757E-2</v>
      </c>
      <c r="R1730" s="23">
        <f t="shared" si="185"/>
        <v>22.995000000000001</v>
      </c>
      <c r="S1730" s="4">
        <v>0.1</v>
      </c>
      <c r="T1730" s="3">
        <v>25.55</v>
      </c>
      <c r="U1730" s="25">
        <f t="shared" si="186"/>
        <v>2.2216278356836234</v>
      </c>
      <c r="V1730" s="26" t="str">
        <f t="shared" si="187"/>
        <v>17020920603497521361571</v>
      </c>
      <c r="W1730" s="27">
        <v>43831</v>
      </c>
      <c r="X1730" s="28"/>
      <c r="Y1730" s="29"/>
      <c r="Z1730" s="30">
        <f t="shared" si="188"/>
        <v>0</v>
      </c>
      <c r="AB1730" s="32">
        <f t="shared" si="183"/>
        <v>0</v>
      </c>
      <c r="AC1730" s="31"/>
      <c r="AD1730" s="33">
        <f t="shared" si="184"/>
        <v>0</v>
      </c>
    </row>
    <row r="1731" spans="1:30" s="46" customFormat="1" hidden="1" x14ac:dyDescent="0.2">
      <c r="A1731" s="9">
        <v>2021</v>
      </c>
      <c r="B1731" s="1" t="s">
        <v>3</v>
      </c>
      <c r="C1731" s="19" t="s">
        <v>38</v>
      </c>
      <c r="D1731" s="19" t="s">
        <v>592</v>
      </c>
      <c r="E1731" s="19" t="s">
        <v>655</v>
      </c>
      <c r="F1731" s="20">
        <v>267919</v>
      </c>
      <c r="G1731" s="20">
        <v>267919</v>
      </c>
      <c r="H1731" s="20" t="s">
        <v>32</v>
      </c>
      <c r="I1731" s="20" t="s">
        <v>656</v>
      </c>
      <c r="J1731" s="20">
        <v>20100112214</v>
      </c>
      <c r="K1731" s="19" t="s">
        <v>657</v>
      </c>
      <c r="L1731" s="19"/>
      <c r="M1731" s="1" t="s">
        <v>35</v>
      </c>
      <c r="N1731" s="2">
        <v>361085</v>
      </c>
      <c r="O1731" s="1" t="s">
        <v>62</v>
      </c>
      <c r="P1731" s="3">
        <v>11.512776761200001</v>
      </c>
      <c r="Q1731" s="22">
        <f t="shared" si="189"/>
        <v>0.10021707057574702</v>
      </c>
      <c r="R1731" s="23">
        <f t="shared" si="185"/>
        <v>10.359</v>
      </c>
      <c r="S1731" s="4">
        <v>0.1</v>
      </c>
      <c r="T1731" s="3">
        <v>11.51</v>
      </c>
      <c r="U1731" s="25">
        <f t="shared" si="186"/>
        <v>1.1537767612000014</v>
      </c>
      <c r="V1731" s="26" t="str">
        <f t="shared" si="187"/>
        <v>26791920100112214361085</v>
      </c>
      <c r="W1731" s="27">
        <v>43831</v>
      </c>
      <c r="X1731" s="28"/>
      <c r="Y1731" s="29"/>
      <c r="Z1731" s="30">
        <f t="shared" si="188"/>
        <v>0</v>
      </c>
      <c r="AA1731" s="31"/>
      <c r="AB1731" s="32">
        <f t="shared" ref="AB1731:AB1794" si="190">IFERROR(AA1731*U1731,0)</f>
        <v>0</v>
      </c>
      <c r="AC1731" s="31"/>
      <c r="AD1731" s="33">
        <f t="shared" ref="AD1731:AD1794" si="191">IFERROR(Z1731-AB1731,0)</f>
        <v>0</v>
      </c>
    </row>
    <row r="1732" spans="1:30" s="46" customFormat="1" hidden="1" x14ac:dyDescent="0.2">
      <c r="A1732" s="9">
        <v>2021</v>
      </c>
      <c r="B1732" s="1" t="s">
        <v>3</v>
      </c>
      <c r="C1732" s="19" t="s">
        <v>38</v>
      </c>
      <c r="D1732" s="19" t="s">
        <v>592</v>
      </c>
      <c r="E1732" s="19" t="s">
        <v>655</v>
      </c>
      <c r="F1732" s="20">
        <v>267919</v>
      </c>
      <c r="G1732" s="20">
        <v>267919</v>
      </c>
      <c r="H1732" s="20" t="s">
        <v>32</v>
      </c>
      <c r="I1732" s="20" t="s">
        <v>419</v>
      </c>
      <c r="J1732" s="20">
        <v>20100180210</v>
      </c>
      <c r="K1732" s="19" t="s">
        <v>658</v>
      </c>
      <c r="L1732" s="19"/>
      <c r="M1732" s="1" t="s">
        <v>44</v>
      </c>
      <c r="N1732" s="2">
        <v>361533</v>
      </c>
      <c r="O1732" s="1" t="s">
        <v>120</v>
      </c>
      <c r="P1732" s="3">
        <v>69.356111760000005</v>
      </c>
      <c r="Q1732" s="22">
        <f t="shared" si="189"/>
        <v>0.1199506654696586</v>
      </c>
      <c r="R1732" s="23">
        <f t="shared" si="185"/>
        <v>61.036799999999992</v>
      </c>
      <c r="S1732" s="4">
        <v>0.1</v>
      </c>
      <c r="T1732" s="3">
        <v>67.818666666666658</v>
      </c>
      <c r="U1732" s="25">
        <f t="shared" si="186"/>
        <v>8.3193117600000122</v>
      </c>
      <c r="V1732" s="26" t="str">
        <f t="shared" si="187"/>
        <v>26791920100180210361533</v>
      </c>
      <c r="W1732" s="27">
        <v>43831</v>
      </c>
      <c r="X1732" s="28"/>
      <c r="Y1732" s="29"/>
      <c r="Z1732" s="30">
        <f t="shared" si="188"/>
        <v>0</v>
      </c>
      <c r="AA1732" s="31"/>
      <c r="AB1732" s="32">
        <f t="shared" si="190"/>
        <v>0</v>
      </c>
      <c r="AC1732" s="31"/>
      <c r="AD1732" s="33">
        <f t="shared" si="191"/>
        <v>0</v>
      </c>
    </row>
    <row r="1733" spans="1:30" s="46" customFormat="1" hidden="1" x14ac:dyDescent="0.2">
      <c r="A1733" s="9">
        <v>2021</v>
      </c>
      <c r="B1733" s="1" t="s">
        <v>3</v>
      </c>
      <c r="C1733" s="19" t="s">
        <v>38</v>
      </c>
      <c r="D1733" s="19" t="s">
        <v>592</v>
      </c>
      <c r="E1733" s="19" t="s">
        <v>655</v>
      </c>
      <c r="F1733" s="20">
        <v>267919</v>
      </c>
      <c r="G1733" s="20">
        <v>267919</v>
      </c>
      <c r="H1733" s="20" t="s">
        <v>32</v>
      </c>
      <c r="I1733" s="20" t="s">
        <v>419</v>
      </c>
      <c r="J1733" s="20">
        <v>20100180210</v>
      </c>
      <c r="K1733" s="19" t="s">
        <v>658</v>
      </c>
      <c r="L1733" s="19"/>
      <c r="M1733" s="1" t="s">
        <v>35</v>
      </c>
      <c r="N1733" s="2">
        <v>361541</v>
      </c>
      <c r="O1733" s="1" t="s">
        <v>36</v>
      </c>
      <c r="P1733" s="3">
        <v>31.07226</v>
      </c>
      <c r="Q1733" s="22">
        <f t="shared" si="189"/>
        <v>6.0068369664774801E-2</v>
      </c>
      <c r="R1733" s="23">
        <f t="shared" si="185"/>
        <v>29.205800000000004</v>
      </c>
      <c r="S1733" s="4">
        <v>0.1</v>
      </c>
      <c r="T1733" s="3">
        <v>32.45088888888889</v>
      </c>
      <c r="U1733" s="25">
        <f t="shared" si="186"/>
        <v>1.8664599999999965</v>
      </c>
      <c r="V1733" s="26" t="str">
        <f t="shared" si="187"/>
        <v>26791920100180210361541</v>
      </c>
      <c r="W1733" s="27">
        <v>43831</v>
      </c>
      <c r="X1733" s="28"/>
      <c r="Y1733" s="29"/>
      <c r="Z1733" s="30">
        <f t="shared" si="188"/>
        <v>0</v>
      </c>
      <c r="AA1733" s="31"/>
      <c r="AB1733" s="32">
        <f t="shared" si="190"/>
        <v>0</v>
      </c>
      <c r="AC1733" s="31"/>
      <c r="AD1733" s="33">
        <f t="shared" si="191"/>
        <v>0</v>
      </c>
    </row>
    <row r="1734" spans="1:30" s="46" customFormat="1" hidden="1" x14ac:dyDescent="0.2">
      <c r="A1734" s="9">
        <v>2021</v>
      </c>
      <c r="B1734" s="1" t="s">
        <v>3</v>
      </c>
      <c r="C1734" s="35" t="s">
        <v>38</v>
      </c>
      <c r="D1734" s="35" t="s">
        <v>592</v>
      </c>
      <c r="E1734" s="35" t="s">
        <v>655</v>
      </c>
      <c r="F1734" s="36">
        <v>267919</v>
      </c>
      <c r="G1734" s="36">
        <v>267919</v>
      </c>
      <c r="H1734" s="36" t="s">
        <v>32</v>
      </c>
      <c r="I1734" s="36" t="s">
        <v>419</v>
      </c>
      <c r="J1734" s="36">
        <v>20100180210</v>
      </c>
      <c r="K1734" s="35" t="s">
        <v>658</v>
      </c>
      <c r="L1734" s="35"/>
      <c r="M1734" s="10" t="s">
        <v>35</v>
      </c>
      <c r="N1734" s="37">
        <v>361571</v>
      </c>
      <c r="O1734" s="10" t="s">
        <v>37</v>
      </c>
      <c r="P1734" s="38">
        <v>25.216627835683624</v>
      </c>
      <c r="Q1734" s="39">
        <f t="shared" si="189"/>
        <v>0</v>
      </c>
      <c r="R1734" s="40">
        <f t="shared" si="185"/>
        <v>29.205800000000004</v>
      </c>
      <c r="S1734" s="41">
        <v>0.1</v>
      </c>
      <c r="T1734" s="38">
        <v>32.45088888888889</v>
      </c>
      <c r="U1734" s="42">
        <f t="shared" si="186"/>
        <v>0</v>
      </c>
      <c r="V1734" s="43" t="str">
        <f t="shared" si="187"/>
        <v>26791920100180210361571</v>
      </c>
      <c r="W1734" s="44">
        <v>43831</v>
      </c>
      <c r="X1734" s="45"/>
      <c r="Y1734" s="29"/>
      <c r="Z1734" s="30">
        <f t="shared" si="188"/>
        <v>0</v>
      </c>
      <c r="AA1734" s="31"/>
      <c r="AB1734" s="32">
        <f t="shared" si="190"/>
        <v>0</v>
      </c>
      <c r="AC1734" s="31"/>
      <c r="AD1734" s="33">
        <f t="shared" si="191"/>
        <v>0</v>
      </c>
    </row>
    <row r="1735" spans="1:30" s="46" customFormat="1" hidden="1" x14ac:dyDescent="0.2">
      <c r="A1735" s="9">
        <v>2021</v>
      </c>
      <c r="B1735" s="1" t="s">
        <v>3</v>
      </c>
      <c r="C1735" s="19" t="s">
        <v>38</v>
      </c>
      <c r="D1735" s="19" t="s">
        <v>592</v>
      </c>
      <c r="E1735" s="19" t="s">
        <v>655</v>
      </c>
      <c r="F1735" s="20">
        <v>267919</v>
      </c>
      <c r="G1735" s="20">
        <v>267919</v>
      </c>
      <c r="H1735" s="20" t="s">
        <v>32</v>
      </c>
      <c r="I1735" s="20" t="s">
        <v>659</v>
      </c>
      <c r="J1735" s="20">
        <v>20102034148</v>
      </c>
      <c r="K1735" s="19" t="s">
        <v>660</v>
      </c>
      <c r="L1735" s="19"/>
      <c r="M1735" s="1" t="s">
        <v>35</v>
      </c>
      <c r="N1735" s="2">
        <v>361085</v>
      </c>
      <c r="O1735" s="1" t="s">
        <v>62</v>
      </c>
      <c r="P1735" s="3">
        <v>11.512776761200001</v>
      </c>
      <c r="Q1735" s="22">
        <f t="shared" si="189"/>
        <v>3.9999999999999925E-2</v>
      </c>
      <c r="R1735" s="23">
        <f t="shared" si="185"/>
        <v>11.052265690752002</v>
      </c>
      <c r="S1735" s="4">
        <v>0.1</v>
      </c>
      <c r="T1735" s="3">
        <v>12.280295211946669</v>
      </c>
      <c r="U1735" s="25">
        <f t="shared" si="186"/>
        <v>0.46051107044799977</v>
      </c>
      <c r="V1735" s="26" t="str">
        <f t="shared" si="187"/>
        <v>26791920102034148361085</v>
      </c>
      <c r="W1735" s="27">
        <v>44136</v>
      </c>
      <c r="X1735" s="28"/>
      <c r="Y1735" s="29"/>
      <c r="Z1735" s="30">
        <f t="shared" si="188"/>
        <v>0</v>
      </c>
      <c r="AA1735" s="31"/>
      <c r="AB1735" s="32">
        <f t="shared" si="190"/>
        <v>0</v>
      </c>
      <c r="AC1735" s="31"/>
      <c r="AD1735" s="33">
        <f t="shared" si="191"/>
        <v>0</v>
      </c>
    </row>
    <row r="1736" spans="1:30" s="46" customFormat="1" hidden="1" x14ac:dyDescent="0.2">
      <c r="A1736" s="9">
        <v>2021</v>
      </c>
      <c r="B1736" s="1" t="s">
        <v>3</v>
      </c>
      <c r="C1736" s="19" t="s">
        <v>38</v>
      </c>
      <c r="D1736" s="19" t="s">
        <v>592</v>
      </c>
      <c r="E1736" s="19" t="s">
        <v>655</v>
      </c>
      <c r="F1736" s="20">
        <v>267919</v>
      </c>
      <c r="G1736" s="20">
        <v>267919</v>
      </c>
      <c r="H1736" s="20" t="s">
        <v>32</v>
      </c>
      <c r="I1736" s="20" t="s">
        <v>659</v>
      </c>
      <c r="J1736" s="20">
        <v>20102034148</v>
      </c>
      <c r="K1736" s="19" t="s">
        <v>660</v>
      </c>
      <c r="L1736" s="19"/>
      <c r="M1736" s="1" t="s">
        <v>35</v>
      </c>
      <c r="N1736" s="2">
        <v>361377</v>
      </c>
      <c r="O1736" s="1" t="s">
        <v>83</v>
      </c>
      <c r="P1736" s="3">
        <v>53.654772600000001</v>
      </c>
      <c r="Q1736" s="22">
        <f t="shared" si="189"/>
        <v>6.0000000000000053E-2</v>
      </c>
      <c r="R1736" s="23">
        <f t="shared" si="185"/>
        <v>50.435486243999996</v>
      </c>
      <c r="S1736" s="4">
        <v>0.1</v>
      </c>
      <c r="T1736" s="3">
        <v>56.039429159999997</v>
      </c>
      <c r="U1736" s="25">
        <f t="shared" si="186"/>
        <v>3.2192863560000049</v>
      </c>
      <c r="V1736" s="26" t="str">
        <f t="shared" si="187"/>
        <v>26791920102034148361377</v>
      </c>
      <c r="W1736" s="27">
        <v>44136</v>
      </c>
      <c r="X1736" s="28"/>
      <c r="Y1736" s="29"/>
      <c r="Z1736" s="30">
        <f t="shared" si="188"/>
        <v>0</v>
      </c>
      <c r="AA1736" s="31"/>
      <c r="AB1736" s="32">
        <f t="shared" si="190"/>
        <v>0</v>
      </c>
      <c r="AC1736" s="31"/>
      <c r="AD1736" s="33">
        <f t="shared" si="191"/>
        <v>0</v>
      </c>
    </row>
    <row r="1737" spans="1:30" s="46" customFormat="1" hidden="1" x14ac:dyDescent="0.2">
      <c r="A1737" s="9">
        <v>2021</v>
      </c>
      <c r="B1737" s="1" t="s">
        <v>3</v>
      </c>
      <c r="C1737" s="19" t="s">
        <v>38</v>
      </c>
      <c r="D1737" s="19" t="s">
        <v>592</v>
      </c>
      <c r="E1737" s="19" t="s">
        <v>655</v>
      </c>
      <c r="F1737" s="20">
        <v>267919</v>
      </c>
      <c r="G1737" s="20">
        <v>267919</v>
      </c>
      <c r="H1737" s="20" t="s">
        <v>32</v>
      </c>
      <c r="I1737" s="20" t="s">
        <v>659</v>
      </c>
      <c r="J1737" s="20">
        <v>20102034148</v>
      </c>
      <c r="K1737" s="19" t="s">
        <v>660</v>
      </c>
      <c r="L1737" s="19"/>
      <c r="M1737" s="1" t="s">
        <v>48</v>
      </c>
      <c r="N1737" s="2">
        <v>361424</v>
      </c>
      <c r="O1737" s="1" t="s">
        <v>84</v>
      </c>
      <c r="P1737" s="3">
        <v>58.115912399999999</v>
      </c>
      <c r="Q1737" s="22">
        <f t="shared" si="189"/>
        <v>6.0000000000000053E-2</v>
      </c>
      <c r="R1737" s="23">
        <f t="shared" si="185"/>
        <v>54.628957655999997</v>
      </c>
      <c r="S1737" s="4">
        <v>0.1</v>
      </c>
      <c r="T1737" s="3">
        <v>60.698841839999993</v>
      </c>
      <c r="U1737" s="25">
        <f t="shared" si="186"/>
        <v>3.4869547440000019</v>
      </c>
      <c r="V1737" s="26" t="str">
        <f t="shared" si="187"/>
        <v>26791920102034148361424</v>
      </c>
      <c r="W1737" s="27">
        <v>44136</v>
      </c>
      <c r="X1737" s="28"/>
      <c r="Y1737" s="29"/>
      <c r="Z1737" s="30">
        <f t="shared" si="188"/>
        <v>0</v>
      </c>
      <c r="AA1737" s="31"/>
      <c r="AB1737" s="32">
        <f t="shared" si="190"/>
        <v>0</v>
      </c>
      <c r="AC1737" s="31"/>
      <c r="AD1737" s="33">
        <f t="shared" si="191"/>
        <v>0</v>
      </c>
    </row>
    <row r="1738" spans="1:30" s="46" customFormat="1" hidden="1" x14ac:dyDescent="0.2">
      <c r="A1738" s="9">
        <v>2021</v>
      </c>
      <c r="B1738" s="1" t="s">
        <v>3</v>
      </c>
      <c r="C1738" s="19" t="s">
        <v>38</v>
      </c>
      <c r="D1738" s="19" t="s">
        <v>592</v>
      </c>
      <c r="E1738" s="19" t="s">
        <v>655</v>
      </c>
      <c r="F1738" s="20">
        <v>267919</v>
      </c>
      <c r="G1738" s="20">
        <v>267919</v>
      </c>
      <c r="H1738" s="20" t="s">
        <v>32</v>
      </c>
      <c r="I1738" s="20" t="s">
        <v>659</v>
      </c>
      <c r="J1738" s="20">
        <v>20102034148</v>
      </c>
      <c r="K1738" s="19" t="s">
        <v>660</v>
      </c>
      <c r="L1738" s="19"/>
      <c r="M1738" s="1" t="s">
        <v>44</v>
      </c>
      <c r="N1738" s="2">
        <v>361516</v>
      </c>
      <c r="O1738" s="1" t="s">
        <v>126</v>
      </c>
      <c r="P1738" s="3">
        <v>26.89</v>
      </c>
      <c r="Q1738" s="22">
        <f t="shared" si="189"/>
        <v>5.0000000000000044E-2</v>
      </c>
      <c r="R1738" s="23">
        <f t="shared" si="185"/>
        <v>25.545500000000001</v>
      </c>
      <c r="S1738" s="4">
        <v>0.1</v>
      </c>
      <c r="T1738" s="3">
        <v>28.38388888888889</v>
      </c>
      <c r="U1738" s="25">
        <f t="shared" si="186"/>
        <v>1.3445</v>
      </c>
      <c r="V1738" s="26" t="str">
        <f t="shared" si="187"/>
        <v>26791920102034148361516</v>
      </c>
      <c r="W1738" s="27">
        <v>44136</v>
      </c>
      <c r="X1738" s="28"/>
      <c r="Y1738" s="29"/>
      <c r="Z1738" s="30">
        <f t="shared" si="188"/>
        <v>0</v>
      </c>
      <c r="AA1738" s="31"/>
      <c r="AB1738" s="32">
        <f t="shared" si="190"/>
        <v>0</v>
      </c>
      <c r="AC1738" s="31"/>
      <c r="AD1738" s="33">
        <f t="shared" si="191"/>
        <v>0</v>
      </c>
    </row>
    <row r="1739" spans="1:30" s="46" customFormat="1" hidden="1" x14ac:dyDescent="0.2">
      <c r="A1739" s="9">
        <v>2021</v>
      </c>
      <c r="B1739" s="1" t="s">
        <v>3</v>
      </c>
      <c r="C1739" s="19" t="s">
        <v>38</v>
      </c>
      <c r="D1739" s="19" t="s">
        <v>592</v>
      </c>
      <c r="E1739" s="19" t="s">
        <v>655</v>
      </c>
      <c r="F1739" s="20">
        <v>267919</v>
      </c>
      <c r="G1739" s="20">
        <v>267919</v>
      </c>
      <c r="H1739" s="20" t="s">
        <v>32</v>
      </c>
      <c r="I1739" s="20" t="s">
        <v>659</v>
      </c>
      <c r="J1739" s="20">
        <v>20102034148</v>
      </c>
      <c r="K1739" s="19" t="s">
        <v>660</v>
      </c>
      <c r="L1739" s="19"/>
      <c r="M1739" s="1" t="s">
        <v>129</v>
      </c>
      <c r="N1739" s="2">
        <v>361574</v>
      </c>
      <c r="O1739" s="1" t="s">
        <v>661</v>
      </c>
      <c r="P1739" s="3">
        <v>93.64</v>
      </c>
      <c r="Q1739" s="22">
        <f t="shared" si="189"/>
        <v>5.0000000000000044E-2</v>
      </c>
      <c r="R1739" s="23">
        <f t="shared" ref="R1739:R1802" si="192">+T1739*(100%-S1739)</f>
        <v>88.957999999999998</v>
      </c>
      <c r="S1739" s="4">
        <v>0.1</v>
      </c>
      <c r="T1739" s="3">
        <v>98.842222222222219</v>
      </c>
      <c r="U1739" s="25">
        <f t="shared" ref="U1739:U1802" si="193">+IF(P1739-R1739&lt;0,0,P1739-R1739)</f>
        <v>4.6820000000000022</v>
      </c>
      <c r="V1739" s="26" t="str">
        <f t="shared" ref="V1739:V1802" si="194">+CONCATENATE(G1739,J1739,N1739)</f>
        <v>26791920102034148361574</v>
      </c>
      <c r="W1739" s="27">
        <v>44136</v>
      </c>
      <c r="X1739" s="28"/>
      <c r="Y1739" s="29"/>
      <c r="Z1739" s="30">
        <f t="shared" ref="Z1739:Z1772" si="195">IFERROR(U1739*Y1739,0)</f>
        <v>0</v>
      </c>
      <c r="AA1739" s="31"/>
      <c r="AB1739" s="32">
        <f t="shared" si="190"/>
        <v>0</v>
      </c>
      <c r="AC1739" s="31"/>
      <c r="AD1739" s="33">
        <f t="shared" si="191"/>
        <v>0</v>
      </c>
    </row>
    <row r="1740" spans="1:30" s="46" customFormat="1" hidden="1" x14ac:dyDescent="0.2">
      <c r="A1740" s="9">
        <v>2021</v>
      </c>
      <c r="B1740" s="1" t="s">
        <v>3</v>
      </c>
      <c r="C1740" s="19" t="s">
        <v>38</v>
      </c>
      <c r="D1740" s="19" t="s">
        <v>592</v>
      </c>
      <c r="E1740" s="19" t="s">
        <v>655</v>
      </c>
      <c r="F1740" s="20">
        <v>267919</v>
      </c>
      <c r="G1740" s="20">
        <v>267919</v>
      </c>
      <c r="H1740" s="20" t="s">
        <v>208</v>
      </c>
      <c r="I1740" s="20" t="s">
        <v>490</v>
      </c>
      <c r="J1740" s="20">
        <v>20382984537</v>
      </c>
      <c r="K1740" s="19" t="s">
        <v>662</v>
      </c>
      <c r="L1740" s="19" t="s">
        <v>663</v>
      </c>
      <c r="M1740" s="1" t="s">
        <v>35</v>
      </c>
      <c r="N1740" s="2">
        <v>361377</v>
      </c>
      <c r="O1740" s="1" t="s">
        <v>83</v>
      </c>
      <c r="P1740" s="3">
        <v>53.654772600000001</v>
      </c>
      <c r="Q1740" s="22">
        <f t="shared" si="189"/>
        <v>4.0085392142729992E-2</v>
      </c>
      <c r="R1740" s="23">
        <f t="shared" si="192"/>
        <v>51.503999999999998</v>
      </c>
      <c r="S1740" s="4">
        <v>0.1</v>
      </c>
      <c r="T1740" s="3">
        <v>57.226666666666659</v>
      </c>
      <c r="U1740" s="25">
        <f t="shared" si="193"/>
        <v>2.1507726000000034</v>
      </c>
      <c r="V1740" s="26" t="str">
        <f t="shared" si="194"/>
        <v>26791920382984537361377</v>
      </c>
      <c r="W1740" s="27">
        <v>43831</v>
      </c>
      <c r="X1740" s="28"/>
      <c r="Y1740" s="29"/>
      <c r="Z1740" s="30">
        <f t="shared" si="195"/>
        <v>0</v>
      </c>
      <c r="AA1740" s="31"/>
      <c r="AB1740" s="32">
        <f t="shared" si="190"/>
        <v>0</v>
      </c>
      <c r="AC1740" s="31"/>
      <c r="AD1740" s="33">
        <f t="shared" si="191"/>
        <v>0</v>
      </c>
    </row>
    <row r="1741" spans="1:30" s="46" customFormat="1" hidden="1" x14ac:dyDescent="0.2">
      <c r="A1741" s="9">
        <v>2021</v>
      </c>
      <c r="B1741" s="1" t="s">
        <v>3</v>
      </c>
      <c r="C1741" s="19" t="s">
        <v>38</v>
      </c>
      <c r="D1741" s="19" t="s">
        <v>592</v>
      </c>
      <c r="E1741" s="19" t="s">
        <v>655</v>
      </c>
      <c r="F1741" s="20">
        <v>267919</v>
      </c>
      <c r="G1741" s="20">
        <v>267919</v>
      </c>
      <c r="H1741" s="20" t="s">
        <v>208</v>
      </c>
      <c r="I1741" s="20" t="s">
        <v>490</v>
      </c>
      <c r="J1741" s="20">
        <v>20382984537</v>
      </c>
      <c r="K1741" s="19" t="s">
        <v>662</v>
      </c>
      <c r="L1741" s="19" t="s">
        <v>663</v>
      </c>
      <c r="M1741" s="1" t="s">
        <v>35</v>
      </c>
      <c r="N1741" s="2">
        <v>361444</v>
      </c>
      <c r="O1741" s="1" t="s">
        <v>54</v>
      </c>
      <c r="P1741" s="3">
        <v>29.02</v>
      </c>
      <c r="Q1741" s="22">
        <f t="shared" si="189"/>
        <v>6.0000000000000053E-2</v>
      </c>
      <c r="R1741" s="23">
        <f t="shared" si="192"/>
        <v>27.278799999999997</v>
      </c>
      <c r="S1741" s="4">
        <v>0.1</v>
      </c>
      <c r="T1741" s="3">
        <v>30.309777777777775</v>
      </c>
      <c r="U1741" s="25">
        <f t="shared" si="193"/>
        <v>1.7412000000000027</v>
      </c>
      <c r="V1741" s="26" t="str">
        <f t="shared" si="194"/>
        <v>26791920382984537361444</v>
      </c>
      <c r="W1741" s="27">
        <v>43831</v>
      </c>
      <c r="X1741" s="28"/>
      <c r="Y1741" s="29"/>
      <c r="Z1741" s="30">
        <f t="shared" si="195"/>
        <v>0</v>
      </c>
      <c r="AA1741" s="31"/>
      <c r="AB1741" s="32">
        <f t="shared" si="190"/>
        <v>0</v>
      </c>
      <c r="AC1741" s="31"/>
      <c r="AD1741" s="33">
        <f t="shared" si="191"/>
        <v>0</v>
      </c>
    </row>
    <row r="1742" spans="1:30" s="46" customFormat="1" hidden="1" x14ac:dyDescent="0.2">
      <c r="A1742" s="9">
        <v>2021</v>
      </c>
      <c r="B1742" s="1" t="s">
        <v>3</v>
      </c>
      <c r="C1742" s="19" t="s">
        <v>38</v>
      </c>
      <c r="D1742" s="19" t="s">
        <v>592</v>
      </c>
      <c r="E1742" s="19" t="s">
        <v>655</v>
      </c>
      <c r="F1742" s="20">
        <v>267919</v>
      </c>
      <c r="G1742" s="20">
        <v>267919</v>
      </c>
      <c r="H1742" s="20" t="s">
        <v>208</v>
      </c>
      <c r="I1742" s="20" t="s">
        <v>490</v>
      </c>
      <c r="J1742" s="20">
        <v>20382984537</v>
      </c>
      <c r="K1742" s="19" t="s">
        <v>662</v>
      </c>
      <c r="L1742" s="19" t="s">
        <v>663</v>
      </c>
      <c r="M1742" s="1" t="s">
        <v>44</v>
      </c>
      <c r="N1742" s="2">
        <v>361516</v>
      </c>
      <c r="O1742" s="1" t="s">
        <v>126</v>
      </c>
      <c r="P1742" s="3">
        <v>26.89</v>
      </c>
      <c r="Q1742" s="22">
        <f t="shared" si="189"/>
        <v>0.22269065541606381</v>
      </c>
      <c r="R1742" s="23">
        <f t="shared" si="192"/>
        <v>20.901848275862044</v>
      </c>
      <c r="S1742" s="4">
        <v>0.08</v>
      </c>
      <c r="T1742" s="3">
        <v>22.719400299850047</v>
      </c>
      <c r="U1742" s="25">
        <f t="shared" si="193"/>
        <v>5.9881517241379569</v>
      </c>
      <c r="V1742" s="26" t="str">
        <f t="shared" si="194"/>
        <v>26791920382984537361516</v>
      </c>
      <c r="W1742" s="27">
        <v>43831</v>
      </c>
      <c r="X1742" s="28"/>
      <c r="Y1742" s="29"/>
      <c r="Z1742" s="30">
        <f t="shared" si="195"/>
        <v>0</v>
      </c>
      <c r="AA1742" s="31"/>
      <c r="AB1742" s="32">
        <f t="shared" si="190"/>
        <v>0</v>
      </c>
      <c r="AC1742" s="31"/>
      <c r="AD1742" s="33">
        <f t="shared" si="191"/>
        <v>0</v>
      </c>
    </row>
    <row r="1743" spans="1:30" s="46" customFormat="1" hidden="1" x14ac:dyDescent="0.2">
      <c r="A1743" s="9">
        <v>2021</v>
      </c>
      <c r="B1743" s="1" t="s">
        <v>3</v>
      </c>
      <c r="C1743" s="19" t="s">
        <v>38</v>
      </c>
      <c r="D1743" s="19" t="s">
        <v>592</v>
      </c>
      <c r="E1743" s="19" t="s">
        <v>655</v>
      </c>
      <c r="F1743" s="20">
        <v>267919</v>
      </c>
      <c r="G1743" s="20">
        <v>267919</v>
      </c>
      <c r="H1743" s="20" t="s">
        <v>208</v>
      </c>
      <c r="I1743" s="20" t="s">
        <v>490</v>
      </c>
      <c r="J1743" s="20">
        <v>20382984537</v>
      </c>
      <c r="K1743" s="19" t="s">
        <v>662</v>
      </c>
      <c r="L1743" s="19" t="s">
        <v>663</v>
      </c>
      <c r="M1743" s="1" t="s">
        <v>44</v>
      </c>
      <c r="N1743" s="2">
        <v>361531</v>
      </c>
      <c r="O1743" s="1" t="s">
        <v>72</v>
      </c>
      <c r="P1743" s="3">
        <v>111.5301096</v>
      </c>
      <c r="Q1743" s="22">
        <f t="shared" si="189"/>
        <v>5.0000933559559702E-2</v>
      </c>
      <c r="R1743" s="23">
        <f t="shared" si="192"/>
        <v>105.95349999999999</v>
      </c>
      <c r="S1743" s="4">
        <v>0.1</v>
      </c>
      <c r="T1743" s="3">
        <v>117.72611111111109</v>
      </c>
      <c r="U1743" s="25">
        <f t="shared" si="193"/>
        <v>5.5766096000000118</v>
      </c>
      <c r="V1743" s="26" t="str">
        <f t="shared" si="194"/>
        <v>26791920382984537361531</v>
      </c>
      <c r="W1743" s="27">
        <v>43831</v>
      </c>
      <c r="X1743" s="28"/>
      <c r="Y1743" s="29"/>
      <c r="Z1743" s="30">
        <f t="shared" si="195"/>
        <v>0</v>
      </c>
      <c r="AA1743" s="31"/>
      <c r="AB1743" s="32">
        <f t="shared" si="190"/>
        <v>0</v>
      </c>
      <c r="AC1743" s="31"/>
      <c r="AD1743" s="33">
        <f t="shared" si="191"/>
        <v>0</v>
      </c>
    </row>
    <row r="1744" spans="1:30" s="46" customFormat="1" hidden="1" x14ac:dyDescent="0.2">
      <c r="A1744" s="9">
        <v>2021</v>
      </c>
      <c r="B1744" s="1" t="s">
        <v>3</v>
      </c>
      <c r="C1744" s="19" t="s">
        <v>38</v>
      </c>
      <c r="D1744" s="19" t="s">
        <v>592</v>
      </c>
      <c r="E1744" s="19" t="s">
        <v>655</v>
      </c>
      <c r="F1744" s="20">
        <v>267919</v>
      </c>
      <c r="G1744" s="20">
        <v>267919</v>
      </c>
      <c r="H1744" s="20" t="s">
        <v>208</v>
      </c>
      <c r="I1744" s="20" t="s">
        <v>490</v>
      </c>
      <c r="J1744" s="20">
        <v>20382984537</v>
      </c>
      <c r="K1744" s="19" t="s">
        <v>662</v>
      </c>
      <c r="L1744" s="19" t="s">
        <v>663</v>
      </c>
      <c r="M1744" s="1" t="s">
        <v>44</v>
      </c>
      <c r="N1744" s="2">
        <v>361535</v>
      </c>
      <c r="O1744" s="1" t="s">
        <v>63</v>
      </c>
      <c r="P1744" s="3">
        <v>40.678559999999997</v>
      </c>
      <c r="Q1744" s="22">
        <f t="shared" si="189"/>
        <v>9.9649545116640148E-3</v>
      </c>
      <c r="R1744" s="23">
        <f t="shared" si="192"/>
        <v>40.273200000000003</v>
      </c>
      <c r="S1744" s="4">
        <v>0.1</v>
      </c>
      <c r="T1744" s="3">
        <v>44.748000000000005</v>
      </c>
      <c r="U1744" s="25">
        <f t="shared" si="193"/>
        <v>0.40535999999999461</v>
      </c>
      <c r="V1744" s="26" t="str">
        <f t="shared" si="194"/>
        <v>26791920382984537361535</v>
      </c>
      <c r="W1744" s="27">
        <v>43831</v>
      </c>
      <c r="X1744" s="28"/>
      <c r="Y1744" s="29"/>
      <c r="Z1744" s="30">
        <f t="shared" si="195"/>
        <v>0</v>
      </c>
      <c r="AA1744" s="31"/>
      <c r="AB1744" s="32">
        <f t="shared" si="190"/>
        <v>0</v>
      </c>
      <c r="AC1744" s="31"/>
      <c r="AD1744" s="33">
        <f t="shared" si="191"/>
        <v>0</v>
      </c>
    </row>
    <row r="1745" spans="1:30" s="46" customFormat="1" hidden="1" x14ac:dyDescent="0.2">
      <c r="A1745" s="9">
        <v>2021</v>
      </c>
      <c r="B1745" s="1" t="s">
        <v>3</v>
      </c>
      <c r="C1745" s="35" t="s">
        <v>38</v>
      </c>
      <c r="D1745" s="35" t="s">
        <v>592</v>
      </c>
      <c r="E1745" s="35" t="s">
        <v>655</v>
      </c>
      <c r="F1745" s="36">
        <v>267919</v>
      </c>
      <c r="G1745" s="36">
        <v>267919</v>
      </c>
      <c r="H1745" s="36" t="s">
        <v>208</v>
      </c>
      <c r="I1745" s="36" t="s">
        <v>490</v>
      </c>
      <c r="J1745" s="36">
        <v>20382984537</v>
      </c>
      <c r="K1745" s="35" t="s">
        <v>662</v>
      </c>
      <c r="L1745" s="35" t="s">
        <v>663</v>
      </c>
      <c r="M1745" s="10" t="s">
        <v>44</v>
      </c>
      <c r="N1745" s="37">
        <v>361569</v>
      </c>
      <c r="O1745" s="10" t="s">
        <v>64</v>
      </c>
      <c r="P1745" s="38">
        <v>24.49</v>
      </c>
      <c r="Q1745" s="39">
        <f t="shared" si="189"/>
        <v>0</v>
      </c>
      <c r="R1745" s="40">
        <f t="shared" si="192"/>
        <v>40.273200000000003</v>
      </c>
      <c r="S1745" s="41">
        <v>0.1</v>
      </c>
      <c r="T1745" s="38">
        <v>44.748000000000005</v>
      </c>
      <c r="U1745" s="42">
        <f t="shared" si="193"/>
        <v>0</v>
      </c>
      <c r="V1745" s="43" t="str">
        <f t="shared" si="194"/>
        <v>26791920382984537361569</v>
      </c>
      <c r="W1745" s="44">
        <v>43831</v>
      </c>
      <c r="X1745" s="45"/>
      <c r="Y1745" s="29"/>
      <c r="Z1745" s="30">
        <f t="shared" si="195"/>
        <v>0</v>
      </c>
      <c r="AA1745" s="31"/>
      <c r="AB1745" s="32">
        <f t="shared" si="190"/>
        <v>0</v>
      </c>
      <c r="AC1745" s="31"/>
      <c r="AD1745" s="33">
        <f t="shared" si="191"/>
        <v>0</v>
      </c>
    </row>
    <row r="1746" spans="1:30" s="46" customFormat="1" hidden="1" x14ac:dyDescent="0.2">
      <c r="A1746" s="9">
        <v>2021</v>
      </c>
      <c r="B1746" s="1" t="s">
        <v>3</v>
      </c>
      <c r="C1746" s="19" t="s">
        <v>38</v>
      </c>
      <c r="D1746" s="19" t="s">
        <v>592</v>
      </c>
      <c r="E1746" s="19" t="s">
        <v>655</v>
      </c>
      <c r="F1746" s="20">
        <v>267919</v>
      </c>
      <c r="G1746" s="20">
        <v>267919</v>
      </c>
      <c r="H1746" s="20" t="s">
        <v>208</v>
      </c>
      <c r="I1746" s="20" t="s">
        <v>490</v>
      </c>
      <c r="J1746" s="20">
        <v>20382984537</v>
      </c>
      <c r="K1746" s="19" t="s">
        <v>662</v>
      </c>
      <c r="L1746" s="19" t="s">
        <v>663</v>
      </c>
      <c r="M1746" s="1" t="s">
        <v>74</v>
      </c>
      <c r="N1746" s="2">
        <v>370042</v>
      </c>
      <c r="O1746" s="1" t="s">
        <v>90</v>
      </c>
      <c r="P1746" s="3">
        <v>121</v>
      </c>
      <c r="Q1746" s="22">
        <f t="shared" si="189"/>
        <v>0.1241942148760331</v>
      </c>
      <c r="R1746" s="23">
        <f t="shared" si="192"/>
        <v>105.9725</v>
      </c>
      <c r="S1746" s="4">
        <v>0.08</v>
      </c>
      <c r="T1746" s="3">
        <v>115.18749999999999</v>
      </c>
      <c r="U1746" s="25">
        <f t="shared" si="193"/>
        <v>15.027500000000003</v>
      </c>
      <c r="V1746" s="26" t="str">
        <f t="shared" si="194"/>
        <v>26791920382984537370042</v>
      </c>
      <c r="W1746" s="27">
        <v>43831</v>
      </c>
      <c r="X1746" s="28"/>
      <c r="Y1746" s="29"/>
      <c r="Z1746" s="30">
        <f t="shared" si="195"/>
        <v>0</v>
      </c>
      <c r="AA1746" s="31"/>
      <c r="AB1746" s="32">
        <f t="shared" si="190"/>
        <v>0</v>
      </c>
      <c r="AC1746" s="31"/>
      <c r="AD1746" s="33">
        <f t="shared" si="191"/>
        <v>0</v>
      </c>
    </row>
    <row r="1747" spans="1:30" s="46" customFormat="1" hidden="1" x14ac:dyDescent="0.2">
      <c r="A1747" s="9">
        <v>2021</v>
      </c>
      <c r="B1747" s="1" t="s">
        <v>3</v>
      </c>
      <c r="C1747" s="35" t="s">
        <v>38</v>
      </c>
      <c r="D1747" s="35" t="s">
        <v>592</v>
      </c>
      <c r="E1747" s="35" t="s">
        <v>655</v>
      </c>
      <c r="F1747" s="36">
        <v>267919</v>
      </c>
      <c r="G1747" s="36">
        <v>267919</v>
      </c>
      <c r="H1747" s="36" t="s">
        <v>208</v>
      </c>
      <c r="I1747" s="36" t="s">
        <v>490</v>
      </c>
      <c r="J1747" s="36">
        <v>20382984537</v>
      </c>
      <c r="K1747" s="35" t="s">
        <v>662</v>
      </c>
      <c r="L1747" s="35" t="s">
        <v>663</v>
      </c>
      <c r="M1747" s="10" t="s">
        <v>74</v>
      </c>
      <c r="N1747" s="37">
        <v>371470</v>
      </c>
      <c r="O1747" s="10" t="s">
        <v>76</v>
      </c>
      <c r="P1747" s="38">
        <v>47</v>
      </c>
      <c r="Q1747" s="39">
        <f t="shared" si="189"/>
        <v>0</v>
      </c>
      <c r="R1747" s="40">
        <f t="shared" si="192"/>
        <v>53.341200000000001</v>
      </c>
      <c r="S1747" s="41">
        <v>0.1</v>
      </c>
      <c r="T1747" s="38">
        <v>59.268000000000001</v>
      </c>
      <c r="U1747" s="42">
        <f t="shared" si="193"/>
        <v>0</v>
      </c>
      <c r="V1747" s="43" t="str">
        <f t="shared" si="194"/>
        <v>26791920382984537371470</v>
      </c>
      <c r="W1747" s="44">
        <v>43831</v>
      </c>
      <c r="X1747" s="45"/>
      <c r="Y1747" s="29"/>
      <c r="Z1747" s="30">
        <f t="shared" si="195"/>
        <v>0</v>
      </c>
      <c r="AA1747" s="31"/>
      <c r="AB1747" s="32">
        <f t="shared" si="190"/>
        <v>0</v>
      </c>
      <c r="AC1747" s="31"/>
      <c r="AD1747" s="33">
        <f t="shared" si="191"/>
        <v>0</v>
      </c>
    </row>
    <row r="1748" spans="1:30" s="46" customFormat="1" hidden="1" x14ac:dyDescent="0.2">
      <c r="A1748" s="9">
        <v>2021</v>
      </c>
      <c r="B1748" s="1" t="s">
        <v>3</v>
      </c>
      <c r="C1748" s="19" t="s">
        <v>38</v>
      </c>
      <c r="D1748" s="19" t="s">
        <v>592</v>
      </c>
      <c r="E1748" s="19" t="s">
        <v>655</v>
      </c>
      <c r="F1748" s="20">
        <v>267919</v>
      </c>
      <c r="G1748" s="20">
        <v>267919</v>
      </c>
      <c r="H1748" s="20" t="s">
        <v>41</v>
      </c>
      <c r="I1748" s="20" t="s">
        <v>55</v>
      </c>
      <c r="J1748" s="20">
        <v>20486229684</v>
      </c>
      <c r="K1748" s="19" t="s">
        <v>664</v>
      </c>
      <c r="L1748" s="19"/>
      <c r="M1748" s="1" t="s">
        <v>35</v>
      </c>
      <c r="N1748" s="2">
        <v>361390</v>
      </c>
      <c r="O1748" s="1" t="s">
        <v>188</v>
      </c>
      <c r="P1748" s="3">
        <v>19.393510413264</v>
      </c>
      <c r="Q1748" s="22">
        <f t="shared" si="189"/>
        <v>0.13015747842832992</v>
      </c>
      <c r="R1748" s="23">
        <f t="shared" si="192"/>
        <v>16.869299999999999</v>
      </c>
      <c r="S1748" s="4">
        <v>0.1</v>
      </c>
      <c r="T1748" s="3">
        <v>18.743666666666666</v>
      </c>
      <c r="U1748" s="25">
        <f t="shared" si="193"/>
        <v>2.5242104132640009</v>
      </c>
      <c r="V1748" s="26" t="str">
        <f t="shared" si="194"/>
        <v>26791920486229684361390</v>
      </c>
      <c r="W1748" s="27">
        <v>43831</v>
      </c>
      <c r="X1748" s="28"/>
      <c r="Y1748" s="29"/>
      <c r="Z1748" s="30">
        <f t="shared" si="195"/>
        <v>0</v>
      </c>
      <c r="AA1748" s="31"/>
      <c r="AB1748" s="32">
        <f t="shared" si="190"/>
        <v>0</v>
      </c>
      <c r="AC1748" s="31"/>
      <c r="AD1748" s="33">
        <f t="shared" si="191"/>
        <v>0</v>
      </c>
    </row>
    <row r="1749" spans="1:30" s="46" customFormat="1" hidden="1" x14ac:dyDescent="0.2">
      <c r="A1749" s="9">
        <v>2021</v>
      </c>
      <c r="B1749" s="1" t="s">
        <v>3</v>
      </c>
      <c r="C1749" s="19" t="s">
        <v>38</v>
      </c>
      <c r="D1749" s="19" t="s">
        <v>592</v>
      </c>
      <c r="E1749" s="19" t="s">
        <v>655</v>
      </c>
      <c r="F1749" s="20">
        <v>267919</v>
      </c>
      <c r="G1749" s="20">
        <v>267919</v>
      </c>
      <c r="H1749" s="20" t="s">
        <v>41</v>
      </c>
      <c r="I1749" s="20" t="s">
        <v>55</v>
      </c>
      <c r="J1749" s="20">
        <v>20486229684</v>
      </c>
      <c r="K1749" s="19" t="s">
        <v>664</v>
      </c>
      <c r="L1749" s="19"/>
      <c r="M1749" s="1" t="s">
        <v>44</v>
      </c>
      <c r="N1749" s="2">
        <v>361532</v>
      </c>
      <c r="O1749" s="1" t="s">
        <v>45</v>
      </c>
      <c r="P1749" s="3">
        <v>24.870425957550601</v>
      </c>
      <c r="Q1749" s="22">
        <f t="shared" si="189"/>
        <v>0.28001233149110338</v>
      </c>
      <c r="R1749" s="23">
        <f t="shared" si="192"/>
        <v>17.906400000000001</v>
      </c>
      <c r="S1749" s="4">
        <v>0.1</v>
      </c>
      <c r="T1749" s="3">
        <v>19.896000000000001</v>
      </c>
      <c r="U1749" s="25">
        <f t="shared" si="193"/>
        <v>6.9640259575506001</v>
      </c>
      <c r="V1749" s="26" t="str">
        <f t="shared" si="194"/>
        <v>26791920486229684361532</v>
      </c>
      <c r="W1749" s="27">
        <v>43831</v>
      </c>
      <c r="X1749" s="28"/>
      <c r="Y1749" s="29"/>
      <c r="Z1749" s="30">
        <f t="shared" si="195"/>
        <v>0</v>
      </c>
      <c r="AA1749" s="31"/>
      <c r="AB1749" s="32">
        <f t="shared" si="190"/>
        <v>0</v>
      </c>
      <c r="AC1749" s="31"/>
      <c r="AD1749" s="33">
        <f t="shared" si="191"/>
        <v>0</v>
      </c>
    </row>
    <row r="1750" spans="1:30" s="46" customFormat="1" hidden="1" x14ac:dyDescent="0.2">
      <c r="A1750" s="9">
        <v>2021</v>
      </c>
      <c r="B1750" s="1" t="s">
        <v>3</v>
      </c>
      <c r="C1750" s="19" t="s">
        <v>38</v>
      </c>
      <c r="D1750" s="19" t="s">
        <v>592</v>
      </c>
      <c r="E1750" s="19" t="s">
        <v>655</v>
      </c>
      <c r="F1750" s="20">
        <v>267919</v>
      </c>
      <c r="G1750" s="20">
        <v>267919</v>
      </c>
      <c r="H1750" s="20" t="s">
        <v>208</v>
      </c>
      <c r="I1750" s="20" t="s">
        <v>490</v>
      </c>
      <c r="J1750" s="20">
        <v>20503980216</v>
      </c>
      <c r="K1750" s="19" t="s">
        <v>665</v>
      </c>
      <c r="L1750" s="19" t="s">
        <v>663</v>
      </c>
      <c r="M1750" s="1" t="s">
        <v>35</v>
      </c>
      <c r="N1750" s="2">
        <v>361377</v>
      </c>
      <c r="O1750" s="1" t="s">
        <v>83</v>
      </c>
      <c r="P1750" s="3">
        <v>53.654772600000001</v>
      </c>
      <c r="Q1750" s="22">
        <f t="shared" si="189"/>
        <v>4.0085392142729992E-2</v>
      </c>
      <c r="R1750" s="23">
        <f t="shared" si="192"/>
        <v>51.503999999999998</v>
      </c>
      <c r="S1750" s="4">
        <v>0.1</v>
      </c>
      <c r="T1750" s="3">
        <v>57.226666666666659</v>
      </c>
      <c r="U1750" s="25">
        <f t="shared" si="193"/>
        <v>2.1507726000000034</v>
      </c>
      <c r="V1750" s="26" t="str">
        <f t="shared" si="194"/>
        <v>26791920503980216361377</v>
      </c>
      <c r="W1750" s="27">
        <v>43831</v>
      </c>
      <c r="X1750" s="28"/>
      <c r="Y1750" s="29"/>
      <c r="Z1750" s="30">
        <f t="shared" si="195"/>
        <v>0</v>
      </c>
      <c r="AA1750" s="31"/>
      <c r="AB1750" s="32">
        <f t="shared" si="190"/>
        <v>0</v>
      </c>
      <c r="AC1750" s="31"/>
      <c r="AD1750" s="33">
        <f t="shared" si="191"/>
        <v>0</v>
      </c>
    </row>
    <row r="1751" spans="1:30" s="46" customFormat="1" hidden="1" x14ac:dyDescent="0.2">
      <c r="A1751" s="9">
        <v>2021</v>
      </c>
      <c r="B1751" s="1" t="s">
        <v>3</v>
      </c>
      <c r="C1751" s="19" t="s">
        <v>38</v>
      </c>
      <c r="D1751" s="19" t="s">
        <v>592</v>
      </c>
      <c r="E1751" s="19" t="s">
        <v>655</v>
      </c>
      <c r="F1751" s="20">
        <v>267919</v>
      </c>
      <c r="G1751" s="20">
        <v>267919</v>
      </c>
      <c r="H1751" s="20" t="s">
        <v>208</v>
      </c>
      <c r="I1751" s="20" t="s">
        <v>490</v>
      </c>
      <c r="J1751" s="20">
        <v>20503980216</v>
      </c>
      <c r="K1751" s="19" t="s">
        <v>665</v>
      </c>
      <c r="L1751" s="19" t="s">
        <v>663</v>
      </c>
      <c r="M1751" s="1" t="s">
        <v>35</v>
      </c>
      <c r="N1751" s="2">
        <v>361444</v>
      </c>
      <c r="O1751" s="1" t="s">
        <v>54</v>
      </c>
      <c r="P1751" s="3">
        <v>29.02</v>
      </c>
      <c r="Q1751" s="22">
        <f t="shared" si="189"/>
        <v>6.0000000000000053E-2</v>
      </c>
      <c r="R1751" s="23">
        <f t="shared" si="192"/>
        <v>27.278799999999997</v>
      </c>
      <c r="S1751" s="4">
        <v>0.1</v>
      </c>
      <c r="T1751" s="3">
        <v>30.309777777777775</v>
      </c>
      <c r="U1751" s="25">
        <f t="shared" si="193"/>
        <v>1.7412000000000027</v>
      </c>
      <c r="V1751" s="26" t="str">
        <f t="shared" si="194"/>
        <v>26791920503980216361444</v>
      </c>
      <c r="W1751" s="27">
        <v>43831</v>
      </c>
      <c r="X1751" s="28"/>
      <c r="Y1751" s="29"/>
      <c r="Z1751" s="30">
        <f t="shared" si="195"/>
        <v>0</v>
      </c>
      <c r="AA1751" s="31"/>
      <c r="AB1751" s="32">
        <f t="shared" si="190"/>
        <v>0</v>
      </c>
      <c r="AC1751" s="31"/>
      <c r="AD1751" s="33">
        <f t="shared" si="191"/>
        <v>0</v>
      </c>
    </row>
    <row r="1752" spans="1:30" s="46" customFormat="1" hidden="1" x14ac:dyDescent="0.2">
      <c r="A1752" s="9">
        <v>2021</v>
      </c>
      <c r="B1752" s="1" t="s">
        <v>3</v>
      </c>
      <c r="C1752" s="19" t="s">
        <v>38</v>
      </c>
      <c r="D1752" s="19" t="s">
        <v>592</v>
      </c>
      <c r="E1752" s="19" t="s">
        <v>655</v>
      </c>
      <c r="F1752" s="20">
        <v>267919</v>
      </c>
      <c r="G1752" s="20">
        <v>267919</v>
      </c>
      <c r="H1752" s="20" t="s">
        <v>208</v>
      </c>
      <c r="I1752" s="20" t="s">
        <v>490</v>
      </c>
      <c r="J1752" s="20">
        <v>20503980216</v>
      </c>
      <c r="K1752" s="19" t="s">
        <v>665</v>
      </c>
      <c r="L1752" s="19" t="s">
        <v>663</v>
      </c>
      <c r="M1752" s="1" t="s">
        <v>44</v>
      </c>
      <c r="N1752" s="2">
        <v>361516</v>
      </c>
      <c r="O1752" s="1" t="s">
        <v>126</v>
      </c>
      <c r="P1752" s="3">
        <v>26.89</v>
      </c>
      <c r="Q1752" s="22">
        <f t="shared" si="189"/>
        <v>0.22269065541606381</v>
      </c>
      <c r="R1752" s="23">
        <f t="shared" si="192"/>
        <v>20.901848275862044</v>
      </c>
      <c r="S1752" s="4">
        <v>0.08</v>
      </c>
      <c r="T1752" s="3">
        <v>22.719400299850047</v>
      </c>
      <c r="U1752" s="25">
        <f t="shared" si="193"/>
        <v>5.9881517241379569</v>
      </c>
      <c r="V1752" s="26" t="str">
        <f t="shared" si="194"/>
        <v>26791920503980216361516</v>
      </c>
      <c r="W1752" s="27">
        <v>43831</v>
      </c>
      <c r="X1752" s="28"/>
      <c r="Y1752" s="29"/>
      <c r="Z1752" s="30">
        <f t="shared" si="195"/>
        <v>0</v>
      </c>
      <c r="AA1752" s="31"/>
      <c r="AB1752" s="32">
        <f t="shared" si="190"/>
        <v>0</v>
      </c>
      <c r="AC1752" s="31"/>
      <c r="AD1752" s="33">
        <f t="shared" si="191"/>
        <v>0</v>
      </c>
    </row>
    <row r="1753" spans="1:30" s="46" customFormat="1" hidden="1" x14ac:dyDescent="0.2">
      <c r="A1753" s="9">
        <v>2021</v>
      </c>
      <c r="B1753" s="1" t="s">
        <v>3</v>
      </c>
      <c r="C1753" s="19" t="s">
        <v>38</v>
      </c>
      <c r="D1753" s="19" t="s">
        <v>592</v>
      </c>
      <c r="E1753" s="19" t="s">
        <v>655</v>
      </c>
      <c r="F1753" s="20">
        <v>267919</v>
      </c>
      <c r="G1753" s="20">
        <v>267919</v>
      </c>
      <c r="H1753" s="20" t="s">
        <v>208</v>
      </c>
      <c r="I1753" s="20" t="s">
        <v>490</v>
      </c>
      <c r="J1753" s="20">
        <v>20503980216</v>
      </c>
      <c r="K1753" s="19" t="s">
        <v>665</v>
      </c>
      <c r="L1753" s="19" t="s">
        <v>663</v>
      </c>
      <c r="M1753" s="1" t="s">
        <v>44</v>
      </c>
      <c r="N1753" s="2">
        <v>361531</v>
      </c>
      <c r="O1753" s="1" t="s">
        <v>72</v>
      </c>
      <c r="P1753" s="3">
        <v>111.5301096</v>
      </c>
      <c r="Q1753" s="22">
        <f t="shared" si="189"/>
        <v>5.0000933559559702E-2</v>
      </c>
      <c r="R1753" s="23">
        <f t="shared" si="192"/>
        <v>105.95349999999999</v>
      </c>
      <c r="S1753" s="4">
        <v>0.1</v>
      </c>
      <c r="T1753" s="3">
        <v>117.72611111111109</v>
      </c>
      <c r="U1753" s="25">
        <f t="shared" si="193"/>
        <v>5.5766096000000118</v>
      </c>
      <c r="V1753" s="26" t="str">
        <f t="shared" si="194"/>
        <v>26791920503980216361531</v>
      </c>
      <c r="W1753" s="27">
        <v>43831</v>
      </c>
      <c r="X1753" s="28"/>
      <c r="Y1753" s="29"/>
      <c r="Z1753" s="30">
        <f t="shared" si="195"/>
        <v>0</v>
      </c>
      <c r="AA1753" s="31"/>
      <c r="AB1753" s="32">
        <f t="shared" si="190"/>
        <v>0</v>
      </c>
      <c r="AC1753" s="31"/>
      <c r="AD1753" s="33">
        <f t="shared" si="191"/>
        <v>0</v>
      </c>
    </row>
    <row r="1754" spans="1:30" s="46" customFormat="1" hidden="1" x14ac:dyDescent="0.2">
      <c r="A1754" s="9">
        <v>2021</v>
      </c>
      <c r="B1754" s="1" t="s">
        <v>3</v>
      </c>
      <c r="C1754" s="19" t="s">
        <v>38</v>
      </c>
      <c r="D1754" s="19" t="s">
        <v>592</v>
      </c>
      <c r="E1754" s="19" t="s">
        <v>655</v>
      </c>
      <c r="F1754" s="20">
        <v>267919</v>
      </c>
      <c r="G1754" s="20">
        <v>267919</v>
      </c>
      <c r="H1754" s="20" t="s">
        <v>208</v>
      </c>
      <c r="I1754" s="20" t="s">
        <v>490</v>
      </c>
      <c r="J1754" s="20">
        <v>20503980216</v>
      </c>
      <c r="K1754" s="19" t="s">
        <v>665</v>
      </c>
      <c r="L1754" s="19" t="s">
        <v>663</v>
      </c>
      <c r="M1754" s="1" t="s">
        <v>44</v>
      </c>
      <c r="N1754" s="2">
        <v>361535</v>
      </c>
      <c r="O1754" s="1" t="s">
        <v>63</v>
      </c>
      <c r="P1754" s="3">
        <v>40.678559999999997</v>
      </c>
      <c r="Q1754" s="22">
        <f t="shared" si="189"/>
        <v>9.9649545116640148E-3</v>
      </c>
      <c r="R1754" s="23">
        <f t="shared" si="192"/>
        <v>40.273200000000003</v>
      </c>
      <c r="S1754" s="4">
        <v>0.1</v>
      </c>
      <c r="T1754" s="3">
        <v>44.748000000000005</v>
      </c>
      <c r="U1754" s="25">
        <f t="shared" si="193"/>
        <v>0.40535999999999461</v>
      </c>
      <c r="V1754" s="26" t="str">
        <f t="shared" si="194"/>
        <v>26791920503980216361535</v>
      </c>
      <c r="W1754" s="27">
        <v>43831</v>
      </c>
      <c r="X1754" s="28"/>
      <c r="Y1754" s="29"/>
      <c r="Z1754" s="30">
        <f t="shared" si="195"/>
        <v>0</v>
      </c>
      <c r="AA1754" s="31"/>
      <c r="AB1754" s="32">
        <f t="shared" si="190"/>
        <v>0</v>
      </c>
      <c r="AC1754" s="31"/>
      <c r="AD1754" s="33">
        <f t="shared" si="191"/>
        <v>0</v>
      </c>
    </row>
    <row r="1755" spans="1:30" s="46" customFormat="1" hidden="1" x14ac:dyDescent="0.2">
      <c r="A1755" s="9">
        <v>2021</v>
      </c>
      <c r="B1755" s="1" t="s">
        <v>3</v>
      </c>
      <c r="C1755" s="19" t="s">
        <v>38</v>
      </c>
      <c r="D1755" s="19" t="s">
        <v>592</v>
      </c>
      <c r="E1755" s="19" t="s">
        <v>655</v>
      </c>
      <c r="F1755" s="20">
        <v>267919</v>
      </c>
      <c r="G1755" s="20">
        <v>267919</v>
      </c>
      <c r="H1755" s="20" t="s">
        <v>208</v>
      </c>
      <c r="I1755" s="20" t="s">
        <v>490</v>
      </c>
      <c r="J1755" s="20">
        <v>20503980216</v>
      </c>
      <c r="K1755" s="19" t="s">
        <v>665</v>
      </c>
      <c r="L1755" s="19" t="s">
        <v>663</v>
      </c>
      <c r="M1755" s="1" t="s">
        <v>35</v>
      </c>
      <c r="N1755" s="2">
        <v>361541</v>
      </c>
      <c r="O1755" s="1" t="s">
        <v>36</v>
      </c>
      <c r="P1755" s="3">
        <v>31.07226</v>
      </c>
      <c r="Q1755" s="22">
        <f t="shared" si="189"/>
        <v>1.0072006349071461E-2</v>
      </c>
      <c r="R1755" s="23">
        <f t="shared" si="192"/>
        <v>30.7593</v>
      </c>
      <c r="S1755" s="4">
        <v>0.1</v>
      </c>
      <c r="T1755" s="3">
        <v>34.177</v>
      </c>
      <c r="U1755" s="25">
        <f t="shared" si="193"/>
        <v>0.31296000000000035</v>
      </c>
      <c r="V1755" s="26" t="str">
        <f t="shared" si="194"/>
        <v>26791920503980216361541</v>
      </c>
      <c r="W1755" s="27">
        <v>43831</v>
      </c>
      <c r="X1755" s="28"/>
      <c r="Y1755" s="29"/>
      <c r="Z1755" s="30">
        <f t="shared" si="195"/>
        <v>0</v>
      </c>
      <c r="AA1755" s="31"/>
      <c r="AB1755" s="32">
        <f t="shared" si="190"/>
        <v>0</v>
      </c>
      <c r="AC1755" s="31"/>
      <c r="AD1755" s="33">
        <f t="shared" si="191"/>
        <v>0</v>
      </c>
    </row>
    <row r="1756" spans="1:30" s="46" customFormat="1" hidden="1" x14ac:dyDescent="0.2">
      <c r="A1756" s="9">
        <v>2021</v>
      </c>
      <c r="B1756" s="1" t="s">
        <v>3</v>
      </c>
      <c r="C1756" s="35" t="s">
        <v>38</v>
      </c>
      <c r="D1756" s="35" t="s">
        <v>592</v>
      </c>
      <c r="E1756" s="35" t="s">
        <v>655</v>
      </c>
      <c r="F1756" s="36">
        <v>267919</v>
      </c>
      <c r="G1756" s="36">
        <v>267919</v>
      </c>
      <c r="H1756" s="36" t="s">
        <v>208</v>
      </c>
      <c r="I1756" s="36" t="s">
        <v>490</v>
      </c>
      <c r="J1756" s="36">
        <v>20503980216</v>
      </c>
      <c r="K1756" s="35" t="s">
        <v>665</v>
      </c>
      <c r="L1756" s="35" t="s">
        <v>663</v>
      </c>
      <c r="M1756" s="10" t="s">
        <v>44</v>
      </c>
      <c r="N1756" s="37">
        <v>361569</v>
      </c>
      <c r="O1756" s="10" t="s">
        <v>64</v>
      </c>
      <c r="P1756" s="38">
        <v>24.49</v>
      </c>
      <c r="Q1756" s="39">
        <f t="shared" si="189"/>
        <v>0</v>
      </c>
      <c r="R1756" s="40">
        <f t="shared" si="192"/>
        <v>40.273200000000003</v>
      </c>
      <c r="S1756" s="41">
        <v>0.1</v>
      </c>
      <c r="T1756" s="38">
        <v>44.748000000000005</v>
      </c>
      <c r="U1756" s="42">
        <f t="shared" si="193"/>
        <v>0</v>
      </c>
      <c r="V1756" s="43" t="str">
        <f t="shared" si="194"/>
        <v>26791920503980216361569</v>
      </c>
      <c r="W1756" s="44">
        <v>43831</v>
      </c>
      <c r="X1756" s="45"/>
      <c r="Y1756" s="29"/>
      <c r="Z1756" s="30">
        <f t="shared" si="195"/>
        <v>0</v>
      </c>
      <c r="AA1756" s="31"/>
      <c r="AB1756" s="32">
        <f t="shared" si="190"/>
        <v>0</v>
      </c>
      <c r="AC1756" s="31"/>
      <c r="AD1756" s="33">
        <f t="shared" si="191"/>
        <v>0</v>
      </c>
    </row>
    <row r="1757" spans="1:30" s="46" customFormat="1" hidden="1" x14ac:dyDescent="0.2">
      <c r="A1757" s="9">
        <v>2021</v>
      </c>
      <c r="B1757" s="1" t="s">
        <v>3</v>
      </c>
      <c r="C1757" s="35" t="s">
        <v>38</v>
      </c>
      <c r="D1757" s="35" t="s">
        <v>592</v>
      </c>
      <c r="E1757" s="35" t="s">
        <v>655</v>
      </c>
      <c r="F1757" s="36">
        <v>267919</v>
      </c>
      <c r="G1757" s="36">
        <v>267919</v>
      </c>
      <c r="H1757" s="36" t="s">
        <v>208</v>
      </c>
      <c r="I1757" s="36" t="s">
        <v>490</v>
      </c>
      <c r="J1757" s="36">
        <v>20503980216</v>
      </c>
      <c r="K1757" s="35" t="s">
        <v>665</v>
      </c>
      <c r="L1757" s="35" t="s">
        <v>663</v>
      </c>
      <c r="M1757" s="10" t="s">
        <v>35</v>
      </c>
      <c r="N1757" s="37">
        <v>361571</v>
      </c>
      <c r="O1757" s="10" t="s">
        <v>37</v>
      </c>
      <c r="P1757" s="38">
        <v>25.216627835683624</v>
      </c>
      <c r="Q1757" s="39">
        <f t="shared" si="189"/>
        <v>0</v>
      </c>
      <c r="R1757" s="40">
        <f t="shared" si="192"/>
        <v>30.7593</v>
      </c>
      <c r="S1757" s="41">
        <v>0.1</v>
      </c>
      <c r="T1757" s="38">
        <v>34.177</v>
      </c>
      <c r="U1757" s="42">
        <f t="shared" si="193"/>
        <v>0</v>
      </c>
      <c r="V1757" s="43" t="str">
        <f t="shared" si="194"/>
        <v>26791920503980216361571</v>
      </c>
      <c r="W1757" s="44">
        <v>43831</v>
      </c>
      <c r="X1757" s="45"/>
      <c r="Y1757" s="29"/>
      <c r="Z1757" s="30">
        <f t="shared" si="195"/>
        <v>0</v>
      </c>
      <c r="AA1757" s="31"/>
      <c r="AB1757" s="32">
        <f t="shared" si="190"/>
        <v>0</v>
      </c>
      <c r="AC1757" s="31"/>
      <c r="AD1757" s="33">
        <f t="shared" si="191"/>
        <v>0</v>
      </c>
    </row>
    <row r="1758" spans="1:30" s="46" customFormat="1" hidden="1" x14ac:dyDescent="0.2">
      <c r="A1758" s="9">
        <v>2021</v>
      </c>
      <c r="B1758" s="1" t="s">
        <v>3</v>
      </c>
      <c r="C1758" s="19" t="s">
        <v>38</v>
      </c>
      <c r="D1758" s="19" t="s">
        <v>592</v>
      </c>
      <c r="E1758" s="19" t="s">
        <v>655</v>
      </c>
      <c r="F1758" s="20">
        <v>267919</v>
      </c>
      <c r="G1758" s="20">
        <v>267919</v>
      </c>
      <c r="H1758" s="20" t="s">
        <v>208</v>
      </c>
      <c r="I1758" s="20" t="s">
        <v>490</v>
      </c>
      <c r="J1758" s="20">
        <v>20503980216</v>
      </c>
      <c r="K1758" s="19" t="s">
        <v>665</v>
      </c>
      <c r="L1758" s="19" t="s">
        <v>663</v>
      </c>
      <c r="M1758" s="1" t="s">
        <v>74</v>
      </c>
      <c r="N1758" s="2">
        <v>370042</v>
      </c>
      <c r="O1758" s="1" t="s">
        <v>90</v>
      </c>
      <c r="P1758" s="3">
        <v>121</v>
      </c>
      <c r="Q1758" s="22">
        <f t="shared" si="189"/>
        <v>0.1241942148760331</v>
      </c>
      <c r="R1758" s="23">
        <f t="shared" si="192"/>
        <v>105.9725</v>
      </c>
      <c r="S1758" s="4">
        <v>0.08</v>
      </c>
      <c r="T1758" s="3">
        <v>115.18749999999999</v>
      </c>
      <c r="U1758" s="25">
        <f t="shared" si="193"/>
        <v>15.027500000000003</v>
      </c>
      <c r="V1758" s="26" t="str">
        <f t="shared" si="194"/>
        <v>26791920503980216370042</v>
      </c>
      <c r="W1758" s="27">
        <v>43831</v>
      </c>
      <c r="X1758" s="28"/>
      <c r="Y1758" s="29"/>
      <c r="Z1758" s="30">
        <f t="shared" si="195"/>
        <v>0</v>
      </c>
      <c r="AA1758" s="31"/>
      <c r="AB1758" s="32">
        <f t="shared" si="190"/>
        <v>0</v>
      </c>
      <c r="AC1758" s="31"/>
      <c r="AD1758" s="33">
        <f t="shared" si="191"/>
        <v>0</v>
      </c>
    </row>
    <row r="1759" spans="1:30" s="46" customFormat="1" hidden="1" x14ac:dyDescent="0.2">
      <c r="A1759" s="9">
        <v>2021</v>
      </c>
      <c r="B1759" s="1" t="s">
        <v>3</v>
      </c>
      <c r="C1759" s="35" t="s">
        <v>38</v>
      </c>
      <c r="D1759" s="35" t="s">
        <v>592</v>
      </c>
      <c r="E1759" s="35" t="s">
        <v>655</v>
      </c>
      <c r="F1759" s="36">
        <v>267919</v>
      </c>
      <c r="G1759" s="36">
        <v>267919</v>
      </c>
      <c r="H1759" s="36" t="s">
        <v>208</v>
      </c>
      <c r="I1759" s="36" t="s">
        <v>490</v>
      </c>
      <c r="J1759" s="36">
        <v>20503980216</v>
      </c>
      <c r="K1759" s="35" t="s">
        <v>665</v>
      </c>
      <c r="L1759" s="35" t="s">
        <v>663</v>
      </c>
      <c r="M1759" s="10" t="s">
        <v>74</v>
      </c>
      <c r="N1759" s="37">
        <v>371470</v>
      </c>
      <c r="O1759" s="10" t="s">
        <v>76</v>
      </c>
      <c r="P1759" s="38">
        <v>47</v>
      </c>
      <c r="Q1759" s="39">
        <f t="shared" si="189"/>
        <v>0</v>
      </c>
      <c r="R1759" s="40">
        <f t="shared" si="192"/>
        <v>53.341200000000001</v>
      </c>
      <c r="S1759" s="41">
        <v>0.1</v>
      </c>
      <c r="T1759" s="38">
        <v>59.268000000000001</v>
      </c>
      <c r="U1759" s="42">
        <f t="shared" si="193"/>
        <v>0</v>
      </c>
      <c r="V1759" s="43" t="str">
        <f t="shared" si="194"/>
        <v>26791920503980216371470</v>
      </c>
      <c r="W1759" s="44">
        <v>43831</v>
      </c>
      <c r="X1759" s="45"/>
      <c r="Y1759" s="29"/>
      <c r="Z1759" s="30">
        <f t="shared" si="195"/>
        <v>0</v>
      </c>
      <c r="AA1759" s="31"/>
      <c r="AB1759" s="32">
        <f t="shared" si="190"/>
        <v>0</v>
      </c>
      <c r="AC1759" s="31"/>
      <c r="AD1759" s="33">
        <f t="shared" si="191"/>
        <v>0</v>
      </c>
    </row>
    <row r="1760" spans="1:30" s="46" customFormat="1" hidden="1" x14ac:dyDescent="0.2">
      <c r="A1760" s="9">
        <v>2021</v>
      </c>
      <c r="B1760" s="1" t="s">
        <v>3</v>
      </c>
      <c r="C1760" s="19" t="s">
        <v>38</v>
      </c>
      <c r="D1760" s="19" t="s">
        <v>592</v>
      </c>
      <c r="E1760" s="19" t="s">
        <v>655</v>
      </c>
      <c r="F1760" s="20">
        <v>267919</v>
      </c>
      <c r="G1760" s="20">
        <v>267919</v>
      </c>
      <c r="H1760" s="20" t="s">
        <v>32</v>
      </c>
      <c r="I1760" s="20" t="s">
        <v>59</v>
      </c>
      <c r="J1760" s="20">
        <v>20504563589</v>
      </c>
      <c r="K1760" s="19" t="s">
        <v>666</v>
      </c>
      <c r="L1760" s="19"/>
      <c r="M1760" s="1" t="s">
        <v>44</v>
      </c>
      <c r="N1760" s="2">
        <v>360975</v>
      </c>
      <c r="O1760" s="1" t="s">
        <v>223</v>
      </c>
      <c r="P1760" s="3">
        <v>53.464788000000006</v>
      </c>
      <c r="Q1760" s="22">
        <f t="shared" si="189"/>
        <v>2.9379954545454612E-2</v>
      </c>
      <c r="R1760" s="23">
        <f t="shared" si="192"/>
        <v>51.89399495877764</v>
      </c>
      <c r="S1760" s="4">
        <v>7.5800000000000006E-2</v>
      </c>
      <c r="T1760" s="3">
        <v>56.150178488181822</v>
      </c>
      <c r="U1760" s="25">
        <f t="shared" si="193"/>
        <v>1.5707930412223661</v>
      </c>
      <c r="V1760" s="26" t="str">
        <f t="shared" si="194"/>
        <v>26791920504563589360975</v>
      </c>
      <c r="W1760" s="27">
        <v>43831</v>
      </c>
      <c r="X1760" s="28"/>
      <c r="Y1760" s="29"/>
      <c r="Z1760" s="30">
        <f t="shared" si="195"/>
        <v>0</v>
      </c>
      <c r="AA1760" s="31"/>
      <c r="AB1760" s="32">
        <f t="shared" si="190"/>
        <v>0</v>
      </c>
      <c r="AC1760" s="31"/>
      <c r="AD1760" s="33">
        <f t="shared" si="191"/>
        <v>0</v>
      </c>
    </row>
    <row r="1761" spans="1:30" s="46" customFormat="1" hidden="1" x14ac:dyDescent="0.2">
      <c r="A1761" s="9">
        <v>2021</v>
      </c>
      <c r="B1761" s="1" t="s">
        <v>3</v>
      </c>
      <c r="C1761" s="19" t="s">
        <v>38</v>
      </c>
      <c r="D1761" s="19" t="s">
        <v>592</v>
      </c>
      <c r="E1761" s="19" t="s">
        <v>655</v>
      </c>
      <c r="F1761" s="20">
        <v>267919</v>
      </c>
      <c r="G1761" s="20">
        <v>267919</v>
      </c>
      <c r="H1761" s="20" t="s">
        <v>32</v>
      </c>
      <c r="I1761" s="20" t="s">
        <v>59</v>
      </c>
      <c r="J1761" s="20">
        <v>20504563589</v>
      </c>
      <c r="K1761" s="19" t="s">
        <v>666</v>
      </c>
      <c r="L1761" s="19"/>
      <c r="M1761" s="1" t="s">
        <v>44</v>
      </c>
      <c r="N1761" s="2">
        <v>361531</v>
      </c>
      <c r="O1761" s="1" t="s">
        <v>72</v>
      </c>
      <c r="P1761" s="3">
        <v>111.5301096</v>
      </c>
      <c r="Q1761" s="22">
        <f t="shared" si="189"/>
        <v>2.9799999999999827E-2</v>
      </c>
      <c r="R1761" s="23">
        <f t="shared" si="192"/>
        <v>108.20651233392002</v>
      </c>
      <c r="S1761" s="4">
        <v>7.5999999999999998E-2</v>
      </c>
      <c r="T1761" s="3">
        <v>117.10661508000001</v>
      </c>
      <c r="U1761" s="25">
        <f t="shared" si="193"/>
        <v>3.323597266079986</v>
      </c>
      <c r="V1761" s="26" t="str">
        <f t="shared" si="194"/>
        <v>26791920504563589361531</v>
      </c>
      <c r="W1761" s="27">
        <v>43831</v>
      </c>
      <c r="X1761" s="28"/>
      <c r="Y1761" s="29"/>
      <c r="Z1761" s="30">
        <f t="shared" si="195"/>
        <v>0</v>
      </c>
      <c r="AA1761" s="31"/>
      <c r="AB1761" s="32">
        <f t="shared" si="190"/>
        <v>0</v>
      </c>
      <c r="AC1761" s="31"/>
      <c r="AD1761" s="33">
        <f t="shared" si="191"/>
        <v>0</v>
      </c>
    </row>
    <row r="1762" spans="1:30" s="46" customFormat="1" hidden="1" x14ac:dyDescent="0.2">
      <c r="A1762" s="9">
        <v>2021</v>
      </c>
      <c r="B1762" s="1" t="s">
        <v>3</v>
      </c>
      <c r="C1762" s="19" t="s">
        <v>38</v>
      </c>
      <c r="D1762" s="19" t="s">
        <v>592</v>
      </c>
      <c r="E1762" s="19" t="s">
        <v>655</v>
      </c>
      <c r="F1762" s="20">
        <v>267919</v>
      </c>
      <c r="G1762" s="20">
        <v>267919</v>
      </c>
      <c r="H1762" s="20" t="s">
        <v>208</v>
      </c>
      <c r="I1762" s="20" t="s">
        <v>254</v>
      </c>
      <c r="J1762" s="20">
        <v>20510944764</v>
      </c>
      <c r="K1762" s="19" t="s">
        <v>667</v>
      </c>
      <c r="L1762" s="19"/>
      <c r="M1762" s="1" t="s">
        <v>44</v>
      </c>
      <c r="N1762" s="2">
        <v>360975</v>
      </c>
      <c r="O1762" s="1" t="s">
        <v>223</v>
      </c>
      <c r="P1762" s="3">
        <v>53.464788000000006</v>
      </c>
      <c r="Q1762" s="22">
        <f t="shared" si="189"/>
        <v>0.20007164341510164</v>
      </c>
      <c r="R1762" s="23">
        <f t="shared" si="192"/>
        <v>42.768000000000001</v>
      </c>
      <c r="S1762" s="4">
        <v>0.1</v>
      </c>
      <c r="T1762" s="3">
        <v>47.52</v>
      </c>
      <c r="U1762" s="25">
        <f t="shared" si="193"/>
        <v>10.696788000000005</v>
      </c>
      <c r="V1762" s="26" t="str">
        <f t="shared" si="194"/>
        <v>26791920510944764360975</v>
      </c>
      <c r="W1762" s="27">
        <v>43831</v>
      </c>
      <c r="X1762" s="28"/>
      <c r="Y1762" s="29"/>
      <c r="Z1762" s="30">
        <f t="shared" si="195"/>
        <v>0</v>
      </c>
      <c r="AA1762" s="31"/>
      <c r="AB1762" s="32">
        <f t="shared" si="190"/>
        <v>0</v>
      </c>
      <c r="AC1762" s="31"/>
      <c r="AD1762" s="33">
        <f t="shared" si="191"/>
        <v>0</v>
      </c>
    </row>
    <row r="1763" spans="1:30" s="46" customFormat="1" hidden="1" x14ac:dyDescent="0.2">
      <c r="A1763" s="9">
        <v>2021</v>
      </c>
      <c r="B1763" s="1" t="s">
        <v>3</v>
      </c>
      <c r="C1763" s="19" t="s">
        <v>38</v>
      </c>
      <c r="D1763" s="19" t="s">
        <v>592</v>
      </c>
      <c r="E1763" s="19" t="s">
        <v>655</v>
      </c>
      <c r="F1763" s="20">
        <v>267919</v>
      </c>
      <c r="G1763" s="20">
        <v>267919</v>
      </c>
      <c r="H1763" s="20" t="s">
        <v>208</v>
      </c>
      <c r="I1763" s="20" t="s">
        <v>254</v>
      </c>
      <c r="J1763" s="20">
        <v>20510944764</v>
      </c>
      <c r="K1763" s="19" t="s">
        <v>667</v>
      </c>
      <c r="L1763" s="19"/>
      <c r="M1763" s="1" t="s">
        <v>44</v>
      </c>
      <c r="N1763" s="2">
        <v>361532</v>
      </c>
      <c r="O1763" s="1" t="s">
        <v>45</v>
      </c>
      <c r="P1763" s="3">
        <v>24.870425957550601</v>
      </c>
      <c r="Q1763" s="22">
        <f t="shared" si="189"/>
        <v>0.13001490055174991</v>
      </c>
      <c r="R1763" s="23">
        <f t="shared" si="192"/>
        <v>21.636900000000001</v>
      </c>
      <c r="S1763" s="4">
        <v>0.1</v>
      </c>
      <c r="T1763" s="3">
        <v>24.041</v>
      </c>
      <c r="U1763" s="25">
        <f t="shared" si="193"/>
        <v>3.2335259575506008</v>
      </c>
      <c r="V1763" s="26" t="str">
        <f t="shared" si="194"/>
        <v>26791920510944764361532</v>
      </c>
      <c r="W1763" s="27">
        <v>43831</v>
      </c>
      <c r="X1763" s="28"/>
      <c r="Y1763" s="29"/>
      <c r="Z1763" s="30">
        <f t="shared" si="195"/>
        <v>0</v>
      </c>
      <c r="AA1763" s="31"/>
      <c r="AB1763" s="32">
        <f t="shared" si="190"/>
        <v>0</v>
      </c>
      <c r="AC1763" s="31"/>
      <c r="AD1763" s="33">
        <f t="shared" si="191"/>
        <v>0</v>
      </c>
    </row>
    <row r="1764" spans="1:30" s="46" customFormat="1" hidden="1" x14ac:dyDescent="0.2">
      <c r="A1764" s="9">
        <v>2021</v>
      </c>
      <c r="B1764" s="1" t="s">
        <v>3</v>
      </c>
      <c r="C1764" s="19" t="s">
        <v>38</v>
      </c>
      <c r="D1764" s="19" t="s">
        <v>592</v>
      </c>
      <c r="E1764" s="19" t="s">
        <v>655</v>
      </c>
      <c r="F1764" s="20">
        <v>267919</v>
      </c>
      <c r="G1764" s="20">
        <v>267919</v>
      </c>
      <c r="H1764" s="20" t="s">
        <v>208</v>
      </c>
      <c r="I1764" s="20" t="s">
        <v>254</v>
      </c>
      <c r="J1764" s="20">
        <v>20510944764</v>
      </c>
      <c r="K1764" s="19" t="s">
        <v>667</v>
      </c>
      <c r="L1764" s="19"/>
      <c r="M1764" s="1" t="s">
        <v>35</v>
      </c>
      <c r="N1764" s="2">
        <v>361540</v>
      </c>
      <c r="O1764" s="1" t="s">
        <v>73</v>
      </c>
      <c r="P1764" s="3">
        <v>51.19</v>
      </c>
      <c r="Q1764" s="22">
        <f t="shared" si="189"/>
        <v>0.19999999999999996</v>
      </c>
      <c r="R1764" s="23">
        <f t="shared" si="192"/>
        <v>40.951999999999998</v>
      </c>
      <c r="S1764" s="4">
        <v>0.1</v>
      </c>
      <c r="T1764" s="3">
        <v>45.502222222222223</v>
      </c>
      <c r="U1764" s="25">
        <f t="shared" si="193"/>
        <v>10.238</v>
      </c>
      <c r="V1764" s="26" t="str">
        <f t="shared" si="194"/>
        <v>26791920510944764361540</v>
      </c>
      <c r="W1764" s="27">
        <v>43831</v>
      </c>
      <c r="X1764" s="28"/>
      <c r="Y1764" s="29"/>
      <c r="Z1764" s="30">
        <f t="shared" si="195"/>
        <v>0</v>
      </c>
      <c r="AA1764" s="31"/>
      <c r="AB1764" s="32">
        <f t="shared" si="190"/>
        <v>0</v>
      </c>
      <c r="AC1764" s="31"/>
      <c r="AD1764" s="33">
        <f t="shared" si="191"/>
        <v>0</v>
      </c>
    </row>
    <row r="1765" spans="1:30" s="46" customFormat="1" hidden="1" x14ac:dyDescent="0.2">
      <c r="A1765" s="9">
        <v>2021</v>
      </c>
      <c r="B1765" s="1" t="s">
        <v>3</v>
      </c>
      <c r="C1765" s="19" t="s">
        <v>38</v>
      </c>
      <c r="D1765" s="19" t="s">
        <v>592</v>
      </c>
      <c r="E1765" s="19" t="s">
        <v>655</v>
      </c>
      <c r="F1765" s="20">
        <v>267919</v>
      </c>
      <c r="G1765" s="20">
        <v>267919</v>
      </c>
      <c r="H1765" s="20" t="s">
        <v>208</v>
      </c>
      <c r="I1765" s="20" t="s">
        <v>254</v>
      </c>
      <c r="J1765" s="20">
        <v>20510944764</v>
      </c>
      <c r="K1765" s="19" t="s">
        <v>667</v>
      </c>
      <c r="L1765" s="19"/>
      <c r="M1765" s="1" t="s">
        <v>74</v>
      </c>
      <c r="N1765" s="2">
        <v>370040</v>
      </c>
      <c r="O1765" s="1" t="s">
        <v>89</v>
      </c>
      <c r="P1765" s="3">
        <v>173.88983664</v>
      </c>
      <c r="Q1765" s="22">
        <f t="shared" si="189"/>
        <v>0.17999922965480564</v>
      </c>
      <c r="R1765" s="23">
        <f t="shared" si="192"/>
        <v>142.5898</v>
      </c>
      <c r="S1765" s="4">
        <v>0.1</v>
      </c>
      <c r="T1765" s="3">
        <v>158.43311111111112</v>
      </c>
      <c r="U1765" s="25">
        <f t="shared" si="193"/>
        <v>31.300036640000002</v>
      </c>
      <c r="V1765" s="26" t="str">
        <f t="shared" si="194"/>
        <v>26791920510944764370040</v>
      </c>
      <c r="W1765" s="27">
        <v>43831</v>
      </c>
      <c r="X1765" s="28"/>
      <c r="Y1765" s="29"/>
      <c r="Z1765" s="30">
        <f t="shared" si="195"/>
        <v>0</v>
      </c>
      <c r="AA1765" s="31"/>
      <c r="AB1765" s="32">
        <f t="shared" si="190"/>
        <v>0</v>
      </c>
      <c r="AC1765" s="31"/>
      <c r="AD1765" s="33">
        <f t="shared" si="191"/>
        <v>0</v>
      </c>
    </row>
    <row r="1766" spans="1:30" s="46" customFormat="1" hidden="1" x14ac:dyDescent="0.2">
      <c r="A1766" s="9">
        <v>2021</v>
      </c>
      <c r="B1766" s="1" t="s">
        <v>3</v>
      </c>
      <c r="C1766" s="19" t="s">
        <v>38</v>
      </c>
      <c r="D1766" s="19" t="s">
        <v>592</v>
      </c>
      <c r="E1766" s="19" t="s">
        <v>655</v>
      </c>
      <c r="F1766" s="20">
        <v>267919</v>
      </c>
      <c r="G1766" s="20">
        <v>267919</v>
      </c>
      <c r="H1766" s="20" t="s">
        <v>287</v>
      </c>
      <c r="I1766" s="20" t="s">
        <v>288</v>
      </c>
      <c r="J1766" s="20">
        <v>20512164073</v>
      </c>
      <c r="K1766" s="19" t="s">
        <v>668</v>
      </c>
      <c r="L1766" s="19" t="s">
        <v>669</v>
      </c>
      <c r="M1766" s="1" t="s">
        <v>81</v>
      </c>
      <c r="N1766" s="2">
        <v>360664</v>
      </c>
      <c r="O1766" s="1" t="s">
        <v>82</v>
      </c>
      <c r="P1766" s="3">
        <v>53.640241199999998</v>
      </c>
      <c r="Q1766" s="22">
        <f t="shared" ref="Q1766:Q1829" si="196">IF(1-R1766/P1766&lt;0%,0,1-R1766/P1766)</f>
        <v>0.28003679446542085</v>
      </c>
      <c r="R1766" s="23">
        <f t="shared" si="192"/>
        <v>38.619</v>
      </c>
      <c r="S1766" s="4">
        <v>0.1</v>
      </c>
      <c r="T1766" s="3">
        <v>42.91</v>
      </c>
      <c r="U1766" s="25">
        <f t="shared" si="193"/>
        <v>15.021241199999999</v>
      </c>
      <c r="V1766" s="26" t="str">
        <f t="shared" si="194"/>
        <v>26791920512164073360664</v>
      </c>
      <c r="W1766" s="27">
        <v>43831</v>
      </c>
      <c r="X1766" s="28"/>
      <c r="Y1766" s="29"/>
      <c r="Z1766" s="30">
        <f t="shared" si="195"/>
        <v>0</v>
      </c>
      <c r="AA1766" s="31"/>
      <c r="AB1766" s="32">
        <f t="shared" si="190"/>
        <v>0</v>
      </c>
      <c r="AC1766" s="31"/>
      <c r="AD1766" s="33">
        <f t="shared" si="191"/>
        <v>0</v>
      </c>
    </row>
    <row r="1767" spans="1:30" s="46" customFormat="1" hidden="1" x14ac:dyDescent="0.2">
      <c r="A1767" s="9">
        <v>2021</v>
      </c>
      <c r="B1767" s="1" t="s">
        <v>3</v>
      </c>
      <c r="C1767" s="19" t="s">
        <v>38</v>
      </c>
      <c r="D1767" s="19" t="s">
        <v>592</v>
      </c>
      <c r="E1767" s="19" t="s">
        <v>655</v>
      </c>
      <c r="F1767" s="20">
        <v>267919</v>
      </c>
      <c r="G1767" s="20">
        <v>267919</v>
      </c>
      <c r="H1767" s="20" t="s">
        <v>287</v>
      </c>
      <c r="I1767" s="20" t="s">
        <v>288</v>
      </c>
      <c r="J1767" s="20">
        <v>20514148377</v>
      </c>
      <c r="K1767" s="19" t="s">
        <v>670</v>
      </c>
      <c r="L1767" s="19"/>
      <c r="M1767" s="1" t="s">
        <v>35</v>
      </c>
      <c r="N1767" s="2">
        <v>360586</v>
      </c>
      <c r="O1767" s="1" t="s">
        <v>73</v>
      </c>
      <c r="P1767" s="3">
        <v>51.19</v>
      </c>
      <c r="Q1767" s="22">
        <f t="shared" si="196"/>
        <v>9.9999999999999978E-2</v>
      </c>
      <c r="R1767" s="23">
        <f t="shared" si="192"/>
        <v>46.070999999999998</v>
      </c>
      <c r="S1767" s="4">
        <v>0.1</v>
      </c>
      <c r="T1767" s="3">
        <v>51.19</v>
      </c>
      <c r="U1767" s="25">
        <f t="shared" si="193"/>
        <v>5.1189999999999998</v>
      </c>
      <c r="V1767" s="26" t="str">
        <f t="shared" si="194"/>
        <v>26791920514148377360586</v>
      </c>
      <c r="W1767" s="27">
        <v>43831</v>
      </c>
      <c r="X1767" s="28"/>
      <c r="Y1767" s="29"/>
      <c r="Z1767" s="30">
        <f t="shared" si="195"/>
        <v>0</v>
      </c>
      <c r="AA1767" s="31"/>
      <c r="AB1767" s="32">
        <f t="shared" si="190"/>
        <v>0</v>
      </c>
      <c r="AC1767" s="31"/>
      <c r="AD1767" s="33">
        <f t="shared" si="191"/>
        <v>0</v>
      </c>
    </row>
    <row r="1768" spans="1:30" s="46" customFormat="1" hidden="1" x14ac:dyDescent="0.2">
      <c r="A1768" s="9">
        <v>2021</v>
      </c>
      <c r="B1768" s="1" t="s">
        <v>3</v>
      </c>
      <c r="C1768" s="19" t="s">
        <v>38</v>
      </c>
      <c r="D1768" s="19" t="s">
        <v>592</v>
      </c>
      <c r="E1768" s="19" t="s">
        <v>655</v>
      </c>
      <c r="F1768" s="20">
        <v>267919</v>
      </c>
      <c r="G1768" s="20">
        <v>267919</v>
      </c>
      <c r="H1768" s="20" t="s">
        <v>287</v>
      </c>
      <c r="I1768" s="20" t="s">
        <v>288</v>
      </c>
      <c r="J1768" s="20">
        <v>20514148377</v>
      </c>
      <c r="K1768" s="19" t="s">
        <v>670</v>
      </c>
      <c r="L1768" s="19"/>
      <c r="M1768" s="1" t="s">
        <v>81</v>
      </c>
      <c r="N1768" s="2">
        <v>360664</v>
      </c>
      <c r="O1768" s="1" t="s">
        <v>82</v>
      </c>
      <c r="P1768" s="3">
        <v>53.64</v>
      </c>
      <c r="Q1768" s="22">
        <f t="shared" si="196"/>
        <v>9.9999999999999978E-2</v>
      </c>
      <c r="R1768" s="23">
        <f t="shared" si="192"/>
        <v>48.276000000000003</v>
      </c>
      <c r="S1768" s="4">
        <v>0.1</v>
      </c>
      <c r="T1768" s="3">
        <v>53.64</v>
      </c>
      <c r="U1768" s="25">
        <f t="shared" si="193"/>
        <v>5.3639999999999972</v>
      </c>
      <c r="V1768" s="26" t="str">
        <f t="shared" si="194"/>
        <v>26791920514148377360664</v>
      </c>
      <c r="W1768" s="27">
        <v>43831</v>
      </c>
      <c r="X1768" s="28"/>
      <c r="Y1768" s="29"/>
      <c r="Z1768" s="30">
        <f t="shared" si="195"/>
        <v>0</v>
      </c>
      <c r="AA1768" s="31"/>
      <c r="AB1768" s="32">
        <f t="shared" si="190"/>
        <v>0</v>
      </c>
      <c r="AC1768" s="31"/>
      <c r="AD1768" s="33">
        <f t="shared" si="191"/>
        <v>0</v>
      </c>
    </row>
    <row r="1769" spans="1:30" s="46" customFormat="1" hidden="1" x14ac:dyDescent="0.2">
      <c r="A1769" s="9">
        <v>2021</v>
      </c>
      <c r="B1769" s="1" t="s">
        <v>3</v>
      </c>
      <c r="C1769" s="19" t="s">
        <v>38</v>
      </c>
      <c r="D1769" s="19" t="s">
        <v>592</v>
      </c>
      <c r="E1769" s="19" t="s">
        <v>655</v>
      </c>
      <c r="F1769" s="20">
        <v>267919</v>
      </c>
      <c r="G1769" s="20">
        <v>267919</v>
      </c>
      <c r="H1769" s="20" t="s">
        <v>287</v>
      </c>
      <c r="I1769" s="20" t="s">
        <v>288</v>
      </c>
      <c r="J1769" s="20">
        <v>20514148377</v>
      </c>
      <c r="K1769" s="19" t="s">
        <v>670</v>
      </c>
      <c r="L1769" s="19"/>
      <c r="M1769" s="1" t="s">
        <v>44</v>
      </c>
      <c r="N1769" s="2">
        <v>361315</v>
      </c>
      <c r="O1769" s="1" t="s">
        <v>45</v>
      </c>
      <c r="P1769" s="3">
        <v>24.87</v>
      </c>
      <c r="Q1769" s="22">
        <f t="shared" si="196"/>
        <v>9.9999999999999978E-2</v>
      </c>
      <c r="R1769" s="23">
        <f t="shared" si="192"/>
        <v>22.383000000000003</v>
      </c>
      <c r="S1769" s="4">
        <v>0.1</v>
      </c>
      <c r="T1769" s="3">
        <v>24.87</v>
      </c>
      <c r="U1769" s="25">
        <f t="shared" si="193"/>
        <v>2.4869999999999983</v>
      </c>
      <c r="V1769" s="26" t="str">
        <f t="shared" si="194"/>
        <v>26791920514148377361315</v>
      </c>
      <c r="W1769" s="27">
        <v>43831</v>
      </c>
      <c r="X1769" s="28"/>
      <c r="Y1769" s="29"/>
      <c r="Z1769" s="30">
        <f t="shared" si="195"/>
        <v>0</v>
      </c>
      <c r="AA1769" s="31"/>
      <c r="AB1769" s="32">
        <f t="shared" si="190"/>
        <v>0</v>
      </c>
      <c r="AC1769" s="31"/>
      <c r="AD1769" s="33">
        <f t="shared" si="191"/>
        <v>0</v>
      </c>
    </row>
    <row r="1770" spans="1:30" s="46" customFormat="1" hidden="1" x14ac:dyDescent="0.2">
      <c r="A1770" s="9">
        <v>2021</v>
      </c>
      <c r="B1770" s="1" t="s">
        <v>3</v>
      </c>
      <c r="C1770" s="19" t="s">
        <v>38</v>
      </c>
      <c r="D1770" s="19" t="s">
        <v>592</v>
      </c>
      <c r="E1770" s="19" t="s">
        <v>655</v>
      </c>
      <c r="F1770" s="20">
        <v>267919</v>
      </c>
      <c r="G1770" s="20">
        <v>267919</v>
      </c>
      <c r="H1770" s="20" t="s">
        <v>287</v>
      </c>
      <c r="I1770" s="20" t="s">
        <v>288</v>
      </c>
      <c r="J1770" s="20">
        <v>20514148377</v>
      </c>
      <c r="K1770" s="19" t="s">
        <v>670</v>
      </c>
      <c r="L1770" s="19"/>
      <c r="M1770" s="1" t="s">
        <v>44</v>
      </c>
      <c r="N1770" s="2">
        <v>361429</v>
      </c>
      <c r="O1770" s="1" t="s">
        <v>85</v>
      </c>
      <c r="P1770" s="3">
        <v>18.22</v>
      </c>
      <c r="Q1770" s="22">
        <f t="shared" si="196"/>
        <v>7.999999999999996E-2</v>
      </c>
      <c r="R1770" s="23">
        <f t="shared" si="192"/>
        <v>16.7624</v>
      </c>
      <c r="S1770" s="4">
        <v>0.1</v>
      </c>
      <c r="T1770" s="3">
        <v>18.624888888888886</v>
      </c>
      <c r="U1770" s="25">
        <f t="shared" si="193"/>
        <v>1.4575999999999993</v>
      </c>
      <c r="V1770" s="26" t="str">
        <f t="shared" si="194"/>
        <v>26791920514148377361429</v>
      </c>
      <c r="W1770" s="27">
        <v>43831</v>
      </c>
      <c r="X1770" s="28"/>
      <c r="Y1770" s="29"/>
      <c r="Z1770" s="30">
        <f t="shared" si="195"/>
        <v>0</v>
      </c>
      <c r="AA1770" s="31"/>
      <c r="AB1770" s="32">
        <f t="shared" si="190"/>
        <v>0</v>
      </c>
      <c r="AC1770" s="31"/>
      <c r="AD1770" s="33">
        <f t="shared" si="191"/>
        <v>0</v>
      </c>
    </row>
    <row r="1771" spans="1:30" s="46" customFormat="1" hidden="1" x14ac:dyDescent="0.2">
      <c r="A1771" s="9">
        <v>2021</v>
      </c>
      <c r="B1771" s="1" t="s">
        <v>3</v>
      </c>
      <c r="C1771" s="19" t="s">
        <v>38</v>
      </c>
      <c r="D1771" s="19" t="s">
        <v>592</v>
      </c>
      <c r="E1771" s="19" t="s">
        <v>655</v>
      </c>
      <c r="F1771" s="20">
        <v>267919</v>
      </c>
      <c r="G1771" s="20">
        <v>267919</v>
      </c>
      <c r="H1771" s="20" t="s">
        <v>287</v>
      </c>
      <c r="I1771" s="20" t="s">
        <v>288</v>
      </c>
      <c r="J1771" s="20">
        <v>20514148377</v>
      </c>
      <c r="K1771" s="19" t="s">
        <v>670</v>
      </c>
      <c r="L1771" s="19"/>
      <c r="M1771" s="1" t="s">
        <v>35</v>
      </c>
      <c r="N1771" s="2">
        <v>361541</v>
      </c>
      <c r="O1771" s="1" t="s">
        <v>36</v>
      </c>
      <c r="P1771" s="3">
        <v>31.07</v>
      </c>
      <c r="Q1771" s="22">
        <f t="shared" si="196"/>
        <v>9.9999999999999978E-2</v>
      </c>
      <c r="R1771" s="23">
        <f t="shared" si="192"/>
        <v>27.963000000000001</v>
      </c>
      <c r="S1771" s="4">
        <v>0.1</v>
      </c>
      <c r="T1771" s="3">
        <v>31.07</v>
      </c>
      <c r="U1771" s="25">
        <f t="shared" si="193"/>
        <v>3.1069999999999993</v>
      </c>
      <c r="V1771" s="26" t="str">
        <f t="shared" si="194"/>
        <v>26791920514148377361541</v>
      </c>
      <c r="W1771" s="27">
        <v>43831</v>
      </c>
      <c r="X1771" s="28"/>
      <c r="Y1771" s="29"/>
      <c r="Z1771" s="30">
        <f t="shared" si="195"/>
        <v>0</v>
      </c>
      <c r="AA1771" s="31"/>
      <c r="AB1771" s="32">
        <f t="shared" si="190"/>
        <v>0</v>
      </c>
      <c r="AC1771" s="31"/>
      <c r="AD1771" s="33">
        <f t="shared" si="191"/>
        <v>0</v>
      </c>
    </row>
    <row r="1772" spans="1:30" s="46" customFormat="1" hidden="1" x14ac:dyDescent="0.2">
      <c r="A1772" s="9">
        <v>2021</v>
      </c>
      <c r="B1772" s="1" t="s">
        <v>3</v>
      </c>
      <c r="C1772" s="35" t="s">
        <v>38</v>
      </c>
      <c r="D1772" s="35" t="s">
        <v>592</v>
      </c>
      <c r="E1772" s="35" t="s">
        <v>655</v>
      </c>
      <c r="F1772" s="36">
        <v>267919</v>
      </c>
      <c r="G1772" s="36">
        <v>267919</v>
      </c>
      <c r="H1772" s="36" t="s">
        <v>287</v>
      </c>
      <c r="I1772" s="36" t="s">
        <v>288</v>
      </c>
      <c r="J1772" s="36">
        <v>20514148377</v>
      </c>
      <c r="K1772" s="35" t="s">
        <v>670</v>
      </c>
      <c r="L1772" s="35"/>
      <c r="M1772" s="10" t="s">
        <v>35</v>
      </c>
      <c r="N1772" s="37">
        <v>361571</v>
      </c>
      <c r="O1772" s="10" t="s">
        <v>37</v>
      </c>
      <c r="P1772" s="38">
        <v>25.216627835683624</v>
      </c>
      <c r="Q1772" s="39">
        <f t="shared" si="196"/>
        <v>0</v>
      </c>
      <c r="R1772" s="40">
        <f t="shared" si="192"/>
        <v>27.963000000000001</v>
      </c>
      <c r="S1772" s="41">
        <v>0.1</v>
      </c>
      <c r="T1772" s="38">
        <v>31.07</v>
      </c>
      <c r="U1772" s="42">
        <f t="shared" si="193"/>
        <v>0</v>
      </c>
      <c r="V1772" s="43" t="str">
        <f t="shared" si="194"/>
        <v>26791920514148377361571</v>
      </c>
      <c r="W1772" s="44">
        <v>43831</v>
      </c>
      <c r="X1772" s="45"/>
      <c r="Y1772" s="29"/>
      <c r="Z1772" s="30">
        <f t="shared" si="195"/>
        <v>0</v>
      </c>
      <c r="AA1772" s="31"/>
      <c r="AB1772" s="32">
        <f t="shared" si="190"/>
        <v>0</v>
      </c>
      <c r="AC1772" s="31"/>
      <c r="AD1772" s="33">
        <f t="shared" si="191"/>
        <v>0</v>
      </c>
    </row>
    <row r="1773" spans="1:30" s="46" customFormat="1" hidden="1" x14ac:dyDescent="0.2">
      <c r="A1773" s="9">
        <v>2021</v>
      </c>
      <c r="B1773" s="1" t="s">
        <v>3</v>
      </c>
      <c r="C1773" s="19" t="s">
        <v>671</v>
      </c>
      <c r="D1773" s="19" t="s">
        <v>672</v>
      </c>
      <c r="E1773" s="19" t="s">
        <v>673</v>
      </c>
      <c r="F1773" s="20">
        <v>159011</v>
      </c>
      <c r="G1773" s="20">
        <v>159011</v>
      </c>
      <c r="H1773" s="20" t="s">
        <v>32</v>
      </c>
      <c r="I1773" s="20" t="s">
        <v>59</v>
      </c>
      <c r="J1773" s="20">
        <v>10214529063</v>
      </c>
      <c r="K1773" s="19" t="s">
        <v>674</v>
      </c>
      <c r="L1773" s="19"/>
      <c r="M1773" s="1" t="s">
        <v>35</v>
      </c>
      <c r="N1773" s="2">
        <v>361085</v>
      </c>
      <c r="O1773" s="1" t="s">
        <v>62</v>
      </c>
      <c r="P1773" s="3">
        <v>11.512776761200001</v>
      </c>
      <c r="Q1773" s="22">
        <f t="shared" si="196"/>
        <v>0.23858507970528031</v>
      </c>
      <c r="R1773" s="23">
        <f t="shared" si="192"/>
        <v>8.766</v>
      </c>
      <c r="S1773" s="4">
        <v>0.1</v>
      </c>
      <c r="T1773" s="3">
        <v>9.74</v>
      </c>
      <c r="U1773" s="25">
        <f t="shared" si="193"/>
        <v>2.7467767612000014</v>
      </c>
      <c r="V1773" s="26" t="str">
        <f t="shared" si="194"/>
        <v>15901110214529063361085</v>
      </c>
      <c r="W1773" s="27">
        <v>43831</v>
      </c>
      <c r="X1773" s="28"/>
      <c r="Y1773" s="29"/>
      <c r="Z1773" s="30">
        <f>+U1773*Y1773</f>
        <v>0</v>
      </c>
      <c r="AA1773" s="31"/>
      <c r="AB1773" s="32">
        <f t="shared" si="190"/>
        <v>0</v>
      </c>
      <c r="AC1773" s="31"/>
      <c r="AD1773" s="33">
        <f t="shared" si="191"/>
        <v>0</v>
      </c>
    </row>
    <row r="1774" spans="1:30" s="46" customFormat="1" hidden="1" x14ac:dyDescent="0.2">
      <c r="A1774" s="9">
        <v>2021</v>
      </c>
      <c r="B1774" s="1" t="s">
        <v>3</v>
      </c>
      <c r="C1774" s="19" t="s">
        <v>671</v>
      </c>
      <c r="D1774" s="19" t="s">
        <v>672</v>
      </c>
      <c r="E1774" s="19" t="s">
        <v>673</v>
      </c>
      <c r="F1774" s="20">
        <v>159011</v>
      </c>
      <c r="G1774" s="20">
        <v>159011</v>
      </c>
      <c r="H1774" s="20" t="s">
        <v>32</v>
      </c>
      <c r="I1774" s="20" t="s">
        <v>395</v>
      </c>
      <c r="J1774" s="20">
        <v>20568269048</v>
      </c>
      <c r="K1774" s="19" t="s">
        <v>675</v>
      </c>
      <c r="L1774" s="19"/>
      <c r="M1774" s="1" t="s">
        <v>35</v>
      </c>
      <c r="N1774" s="2">
        <v>361541</v>
      </c>
      <c r="O1774" s="1" t="s">
        <v>36</v>
      </c>
      <c r="P1774" s="3">
        <v>31.07226</v>
      </c>
      <c r="Q1774" s="22">
        <f t="shared" si="196"/>
        <v>0.15999673020243776</v>
      </c>
      <c r="R1774" s="23">
        <f t="shared" si="192"/>
        <v>26.1008</v>
      </c>
      <c r="S1774" s="4">
        <v>0.12</v>
      </c>
      <c r="T1774" s="3">
        <v>29.66</v>
      </c>
      <c r="U1774" s="25">
        <f t="shared" si="193"/>
        <v>4.9714600000000004</v>
      </c>
      <c r="V1774" s="26" t="str">
        <f t="shared" si="194"/>
        <v>15901120568269048361541</v>
      </c>
      <c r="W1774" s="27">
        <v>43831</v>
      </c>
      <c r="X1774" s="28"/>
      <c r="Y1774" s="29"/>
      <c r="Z1774" s="30">
        <f>+U1774*Y1774</f>
        <v>0</v>
      </c>
      <c r="AA1774" s="31"/>
      <c r="AB1774" s="32">
        <f t="shared" si="190"/>
        <v>0</v>
      </c>
      <c r="AC1774" s="31"/>
      <c r="AD1774" s="33">
        <f t="shared" si="191"/>
        <v>0</v>
      </c>
    </row>
    <row r="1775" spans="1:30" s="46" customFormat="1" hidden="1" x14ac:dyDescent="0.2">
      <c r="A1775" s="9">
        <v>2021</v>
      </c>
      <c r="B1775" s="1" t="s">
        <v>3</v>
      </c>
      <c r="C1775" s="35" t="s">
        <v>671</v>
      </c>
      <c r="D1775" s="35" t="s">
        <v>672</v>
      </c>
      <c r="E1775" s="35" t="s">
        <v>673</v>
      </c>
      <c r="F1775" s="36">
        <v>159011</v>
      </c>
      <c r="G1775" s="36">
        <v>159011</v>
      </c>
      <c r="H1775" s="36" t="s">
        <v>32</v>
      </c>
      <c r="I1775" s="36" t="s">
        <v>395</v>
      </c>
      <c r="J1775" s="36">
        <v>20568269048</v>
      </c>
      <c r="K1775" s="35" t="s">
        <v>675</v>
      </c>
      <c r="L1775" s="35"/>
      <c r="M1775" s="10" t="s">
        <v>35</v>
      </c>
      <c r="N1775" s="37">
        <v>361571</v>
      </c>
      <c r="O1775" s="10" t="s">
        <v>37</v>
      </c>
      <c r="P1775" s="38">
        <v>25.216627835683624</v>
      </c>
      <c r="Q1775" s="39">
        <f t="shared" si="196"/>
        <v>0</v>
      </c>
      <c r="R1775" s="40">
        <f t="shared" si="192"/>
        <v>26.1008</v>
      </c>
      <c r="S1775" s="41">
        <v>0.12</v>
      </c>
      <c r="T1775" s="38">
        <v>29.66</v>
      </c>
      <c r="U1775" s="42">
        <f t="shared" si="193"/>
        <v>0</v>
      </c>
      <c r="V1775" s="43" t="str">
        <f t="shared" si="194"/>
        <v>15901120568269048361571</v>
      </c>
      <c r="W1775" s="44">
        <v>43831</v>
      </c>
      <c r="X1775" s="45"/>
      <c r="Y1775" s="29"/>
      <c r="Z1775" s="30">
        <f>+U1775*Y1775</f>
        <v>0</v>
      </c>
      <c r="AA1775" s="31"/>
      <c r="AB1775" s="32">
        <f t="shared" si="190"/>
        <v>0</v>
      </c>
      <c r="AC1775" s="31"/>
      <c r="AD1775" s="33">
        <f t="shared" si="191"/>
        <v>0</v>
      </c>
    </row>
    <row r="1776" spans="1:30" s="46" customFormat="1" hidden="1" x14ac:dyDescent="0.2">
      <c r="A1776" s="9">
        <v>2021</v>
      </c>
      <c r="B1776" s="1" t="s">
        <v>3</v>
      </c>
      <c r="C1776" s="19" t="s">
        <v>671</v>
      </c>
      <c r="D1776" s="19" t="s">
        <v>672</v>
      </c>
      <c r="E1776" s="19" t="s">
        <v>673</v>
      </c>
      <c r="F1776" s="20">
        <v>159011</v>
      </c>
      <c r="G1776" s="20">
        <v>159011</v>
      </c>
      <c r="H1776" s="20" t="s">
        <v>32</v>
      </c>
      <c r="I1776" s="20" t="s">
        <v>59</v>
      </c>
      <c r="J1776" s="20" t="s">
        <v>676</v>
      </c>
      <c r="K1776" s="19" t="s">
        <v>677</v>
      </c>
      <c r="L1776" s="19"/>
      <c r="M1776" s="1" t="s">
        <v>35</v>
      </c>
      <c r="N1776" s="2">
        <v>361541</v>
      </c>
      <c r="O1776" s="1" t="s">
        <v>36</v>
      </c>
      <c r="P1776" s="3">
        <v>31.07226</v>
      </c>
      <c r="Q1776" s="22">
        <f t="shared" si="196"/>
        <v>0.15999673020243776</v>
      </c>
      <c r="R1776" s="23">
        <f t="shared" si="192"/>
        <v>26.1008</v>
      </c>
      <c r="S1776" s="4">
        <v>0.12</v>
      </c>
      <c r="T1776" s="3">
        <v>29.66</v>
      </c>
      <c r="U1776" s="25">
        <f t="shared" si="193"/>
        <v>4.9714600000000004</v>
      </c>
      <c r="V1776" s="26" t="str">
        <f t="shared" si="194"/>
        <v>15901120140184331 361541</v>
      </c>
      <c r="W1776" s="27">
        <v>43831</v>
      </c>
      <c r="X1776" s="28"/>
      <c r="Y1776" s="29"/>
      <c r="Z1776" s="30">
        <f>+U1776*Y1776</f>
        <v>0</v>
      </c>
      <c r="AA1776" s="31"/>
      <c r="AB1776" s="32">
        <f t="shared" si="190"/>
        <v>0</v>
      </c>
      <c r="AC1776" s="31"/>
      <c r="AD1776" s="33">
        <f t="shared" si="191"/>
        <v>0</v>
      </c>
    </row>
    <row r="1777" spans="1:30" s="46" customFormat="1" hidden="1" x14ac:dyDescent="0.2">
      <c r="A1777" s="9">
        <v>2021</v>
      </c>
      <c r="B1777" s="1" t="s">
        <v>3</v>
      </c>
      <c r="C1777" s="35" t="s">
        <v>671</v>
      </c>
      <c r="D1777" s="35" t="s">
        <v>672</v>
      </c>
      <c r="E1777" s="35" t="s">
        <v>673</v>
      </c>
      <c r="F1777" s="36">
        <v>159011</v>
      </c>
      <c r="G1777" s="36">
        <v>159011</v>
      </c>
      <c r="H1777" s="36" t="s">
        <v>32</v>
      </c>
      <c r="I1777" s="36" t="s">
        <v>59</v>
      </c>
      <c r="J1777" s="36" t="s">
        <v>676</v>
      </c>
      <c r="K1777" s="35" t="s">
        <v>677</v>
      </c>
      <c r="L1777" s="35"/>
      <c r="M1777" s="10" t="s">
        <v>35</v>
      </c>
      <c r="N1777" s="37">
        <v>361571</v>
      </c>
      <c r="O1777" s="10" t="s">
        <v>37</v>
      </c>
      <c r="P1777" s="38">
        <v>25.216627835683624</v>
      </c>
      <c r="Q1777" s="39">
        <f t="shared" si="196"/>
        <v>0</v>
      </c>
      <c r="R1777" s="40">
        <f t="shared" si="192"/>
        <v>26.1008</v>
      </c>
      <c r="S1777" s="41">
        <v>0.12</v>
      </c>
      <c r="T1777" s="38">
        <v>29.66</v>
      </c>
      <c r="U1777" s="42">
        <f t="shared" si="193"/>
        <v>0</v>
      </c>
      <c r="V1777" s="43" t="str">
        <f t="shared" si="194"/>
        <v>15901120140184331 361571</v>
      </c>
      <c r="W1777" s="44">
        <v>43831</v>
      </c>
      <c r="X1777" s="45"/>
      <c r="Y1777" s="29"/>
      <c r="Z1777" s="30">
        <f t="shared" ref="Z1777:Z1840" si="197">IFERROR(U1777*Y1777,0)</f>
        <v>0</v>
      </c>
      <c r="AA1777" s="31"/>
      <c r="AB1777" s="32">
        <f t="shared" si="190"/>
        <v>0</v>
      </c>
      <c r="AC1777" s="31"/>
      <c r="AD1777" s="33">
        <f t="shared" si="191"/>
        <v>0</v>
      </c>
    </row>
    <row r="1778" spans="1:30" s="46" customFormat="1" hidden="1" x14ac:dyDescent="0.2">
      <c r="A1778" s="9">
        <v>2021</v>
      </c>
      <c r="B1778" s="1" t="s">
        <v>3</v>
      </c>
      <c r="C1778" s="61" t="s">
        <v>671</v>
      </c>
      <c r="D1778" s="61" t="s">
        <v>672</v>
      </c>
      <c r="E1778" s="61" t="s">
        <v>678</v>
      </c>
      <c r="F1778" s="62">
        <v>266171</v>
      </c>
      <c r="G1778" s="62">
        <v>266171</v>
      </c>
      <c r="H1778" s="62" t="s">
        <v>679</v>
      </c>
      <c r="I1778" s="62" t="s">
        <v>95</v>
      </c>
      <c r="J1778" s="62">
        <v>20329398642</v>
      </c>
      <c r="K1778" s="61" t="s">
        <v>680</v>
      </c>
      <c r="L1778" s="61"/>
      <c r="M1778" s="63" t="s">
        <v>48</v>
      </c>
      <c r="N1778" s="64">
        <v>360976</v>
      </c>
      <c r="O1778" s="63" t="s">
        <v>49</v>
      </c>
      <c r="P1778" s="65">
        <v>36.393084000000002</v>
      </c>
      <c r="Q1778" s="22">
        <f t="shared" si="196"/>
        <v>9.0900000000000092E-2</v>
      </c>
      <c r="R1778" s="23">
        <f t="shared" si="192"/>
        <v>33.084952664399999</v>
      </c>
      <c r="S1778" s="66">
        <v>0.1</v>
      </c>
      <c r="T1778" s="65">
        <v>36.761058515999999</v>
      </c>
      <c r="U1778" s="25">
        <f t="shared" si="193"/>
        <v>3.3081313356000024</v>
      </c>
      <c r="V1778" s="26" t="str">
        <f t="shared" si="194"/>
        <v>26617120329398642360976</v>
      </c>
      <c r="W1778" s="67">
        <v>44136</v>
      </c>
      <c r="X1778" s="28"/>
      <c r="Y1778" s="29"/>
      <c r="Z1778" s="30">
        <f t="shared" si="197"/>
        <v>0</v>
      </c>
      <c r="AA1778" s="31"/>
      <c r="AB1778" s="32">
        <f t="shared" si="190"/>
        <v>0</v>
      </c>
      <c r="AC1778" s="31"/>
      <c r="AD1778" s="33">
        <f t="shared" si="191"/>
        <v>0</v>
      </c>
    </row>
    <row r="1779" spans="1:30" s="46" customFormat="1" hidden="1" x14ac:dyDescent="0.2">
      <c r="A1779" s="9">
        <v>2021</v>
      </c>
      <c r="B1779" s="1" t="s">
        <v>3</v>
      </c>
      <c r="C1779" s="61" t="s">
        <v>671</v>
      </c>
      <c r="D1779" s="61" t="s">
        <v>672</v>
      </c>
      <c r="E1779" s="61" t="s">
        <v>678</v>
      </c>
      <c r="F1779" s="62">
        <v>266171</v>
      </c>
      <c r="G1779" s="62">
        <v>266171</v>
      </c>
      <c r="H1779" s="62" t="s">
        <v>679</v>
      </c>
      <c r="I1779" s="62" t="s">
        <v>95</v>
      </c>
      <c r="J1779" s="62">
        <v>20329398642</v>
      </c>
      <c r="K1779" s="61" t="s">
        <v>680</v>
      </c>
      <c r="L1779" s="61"/>
      <c r="M1779" s="63" t="s">
        <v>44</v>
      </c>
      <c r="N1779" s="64">
        <v>361532</v>
      </c>
      <c r="O1779" s="63" t="s">
        <v>45</v>
      </c>
      <c r="P1779" s="65">
        <v>24.870425957550601</v>
      </c>
      <c r="Q1779" s="22">
        <f t="shared" si="196"/>
        <v>0</v>
      </c>
      <c r="R1779" s="23">
        <f t="shared" si="192"/>
        <v>24.870425957550601</v>
      </c>
      <c r="S1779" s="66">
        <v>0</v>
      </c>
      <c r="T1779" s="65">
        <v>24.870425957550601</v>
      </c>
      <c r="U1779" s="25">
        <f t="shared" si="193"/>
        <v>0</v>
      </c>
      <c r="V1779" s="26" t="str">
        <f t="shared" si="194"/>
        <v>26617120329398642361532</v>
      </c>
      <c r="W1779" s="67">
        <v>44136</v>
      </c>
      <c r="X1779" s="28"/>
      <c r="Y1779" s="29"/>
      <c r="Z1779" s="30">
        <f t="shared" si="197"/>
        <v>0</v>
      </c>
      <c r="AA1779" s="31"/>
      <c r="AB1779" s="32">
        <f t="shared" si="190"/>
        <v>0</v>
      </c>
      <c r="AC1779" s="31"/>
      <c r="AD1779" s="33">
        <f t="shared" si="191"/>
        <v>0</v>
      </c>
    </row>
    <row r="1780" spans="1:30" s="46" customFormat="1" hidden="1" x14ac:dyDescent="0.2">
      <c r="A1780" s="9">
        <v>2021</v>
      </c>
      <c r="B1780" s="1" t="s">
        <v>3</v>
      </c>
      <c r="C1780" s="61" t="s">
        <v>671</v>
      </c>
      <c r="D1780" s="61" t="s">
        <v>672</v>
      </c>
      <c r="E1780" s="61" t="s">
        <v>678</v>
      </c>
      <c r="F1780" s="62">
        <v>266171</v>
      </c>
      <c r="G1780" s="62">
        <v>266171</v>
      </c>
      <c r="H1780" s="62" t="s">
        <v>679</v>
      </c>
      <c r="I1780" s="62" t="s">
        <v>95</v>
      </c>
      <c r="J1780" s="62">
        <v>20329398642</v>
      </c>
      <c r="K1780" s="61" t="s">
        <v>680</v>
      </c>
      <c r="L1780" s="61"/>
      <c r="M1780" s="63" t="s">
        <v>44</v>
      </c>
      <c r="N1780" s="64">
        <v>361536</v>
      </c>
      <c r="O1780" s="63" t="s">
        <v>125</v>
      </c>
      <c r="P1780" s="65">
        <v>28.931240000000003</v>
      </c>
      <c r="Q1780" s="22">
        <f t="shared" si="196"/>
        <v>9.0899999999999981E-2</v>
      </c>
      <c r="R1780" s="23">
        <f t="shared" si="192"/>
        <v>26.301390284000004</v>
      </c>
      <c r="S1780" s="66">
        <v>0.1</v>
      </c>
      <c r="T1780" s="65">
        <v>29.223766982222227</v>
      </c>
      <c r="U1780" s="25">
        <f t="shared" si="193"/>
        <v>2.6298497159999989</v>
      </c>
      <c r="V1780" s="26" t="str">
        <f t="shared" si="194"/>
        <v>26617120329398642361536</v>
      </c>
      <c r="W1780" s="67">
        <v>44136</v>
      </c>
      <c r="X1780" s="28"/>
      <c r="Y1780" s="29"/>
      <c r="Z1780" s="30">
        <f t="shared" si="197"/>
        <v>0</v>
      </c>
      <c r="AA1780" s="31"/>
      <c r="AB1780" s="32">
        <f t="shared" si="190"/>
        <v>0</v>
      </c>
      <c r="AC1780" s="31"/>
      <c r="AD1780" s="33">
        <f t="shared" si="191"/>
        <v>0</v>
      </c>
    </row>
    <row r="1781" spans="1:30" s="46" customFormat="1" hidden="1" x14ac:dyDescent="0.2">
      <c r="A1781" s="9">
        <v>2021</v>
      </c>
      <c r="B1781" s="1" t="s">
        <v>3</v>
      </c>
      <c r="C1781" s="61" t="s">
        <v>671</v>
      </c>
      <c r="D1781" s="61" t="s">
        <v>672</v>
      </c>
      <c r="E1781" s="61" t="s">
        <v>678</v>
      </c>
      <c r="F1781" s="62">
        <v>266171</v>
      </c>
      <c r="G1781" s="62">
        <v>266171</v>
      </c>
      <c r="H1781" s="62" t="s">
        <v>679</v>
      </c>
      <c r="I1781" s="62" t="s">
        <v>95</v>
      </c>
      <c r="J1781" s="62">
        <v>20329398642</v>
      </c>
      <c r="K1781" s="61" t="s">
        <v>680</v>
      </c>
      <c r="L1781" s="61"/>
      <c r="M1781" s="63" t="s">
        <v>35</v>
      </c>
      <c r="N1781" s="64">
        <v>361541</v>
      </c>
      <c r="O1781" s="63" t="s">
        <v>36</v>
      </c>
      <c r="P1781" s="65">
        <v>31.07226</v>
      </c>
      <c r="Q1781" s="22">
        <f t="shared" si="196"/>
        <v>9.0899999999999981E-2</v>
      </c>
      <c r="R1781" s="23">
        <f t="shared" si="192"/>
        <v>28.247791566</v>
      </c>
      <c r="S1781" s="66">
        <v>0.1</v>
      </c>
      <c r="T1781" s="65">
        <v>31.386435073333331</v>
      </c>
      <c r="U1781" s="25">
        <f t="shared" si="193"/>
        <v>2.8244684339999999</v>
      </c>
      <c r="V1781" s="26" t="str">
        <f t="shared" si="194"/>
        <v>26617120329398642361541</v>
      </c>
      <c r="W1781" s="67">
        <v>44136</v>
      </c>
      <c r="X1781" s="28"/>
      <c r="Y1781" s="29"/>
      <c r="Z1781" s="30">
        <f t="shared" si="197"/>
        <v>0</v>
      </c>
      <c r="AA1781" s="31"/>
      <c r="AB1781" s="32">
        <f t="shared" si="190"/>
        <v>0</v>
      </c>
      <c r="AC1781" s="31"/>
      <c r="AD1781" s="33">
        <f t="shared" si="191"/>
        <v>0</v>
      </c>
    </row>
    <row r="1782" spans="1:30" s="46" customFormat="1" hidden="1" x14ac:dyDescent="0.2">
      <c r="A1782" s="9">
        <v>2021</v>
      </c>
      <c r="B1782" s="1" t="s">
        <v>3</v>
      </c>
      <c r="C1782" s="61" t="s">
        <v>671</v>
      </c>
      <c r="D1782" s="61" t="s">
        <v>672</v>
      </c>
      <c r="E1782" s="61" t="s">
        <v>678</v>
      </c>
      <c r="F1782" s="62">
        <v>266171</v>
      </c>
      <c r="G1782" s="62">
        <v>266171</v>
      </c>
      <c r="H1782" s="62" t="s">
        <v>679</v>
      </c>
      <c r="I1782" s="62" t="s">
        <v>95</v>
      </c>
      <c r="J1782" s="62">
        <v>20329398642</v>
      </c>
      <c r="K1782" s="61" t="s">
        <v>680</v>
      </c>
      <c r="L1782" s="61"/>
      <c r="M1782" s="63" t="s">
        <v>74</v>
      </c>
      <c r="N1782" s="64">
        <v>370039</v>
      </c>
      <c r="O1782" s="63" t="s">
        <v>195</v>
      </c>
      <c r="P1782" s="65">
        <v>93.740446800000015</v>
      </c>
      <c r="Q1782" s="22">
        <f t="shared" si="196"/>
        <v>4.9999999999999933E-2</v>
      </c>
      <c r="R1782" s="23">
        <f t="shared" si="192"/>
        <v>89.053424460000016</v>
      </c>
      <c r="S1782" s="66">
        <v>0.1</v>
      </c>
      <c r="T1782" s="65">
        <v>98.948249400000009</v>
      </c>
      <c r="U1782" s="25">
        <f t="shared" si="193"/>
        <v>4.6870223399999986</v>
      </c>
      <c r="V1782" s="26" t="str">
        <f t="shared" si="194"/>
        <v>26617120329398642370039</v>
      </c>
      <c r="W1782" s="67">
        <v>44136</v>
      </c>
      <c r="X1782" s="28"/>
      <c r="Y1782" s="29"/>
      <c r="Z1782" s="30">
        <f t="shared" si="197"/>
        <v>0</v>
      </c>
      <c r="AA1782" s="31"/>
      <c r="AB1782" s="32">
        <f t="shared" si="190"/>
        <v>0</v>
      </c>
      <c r="AC1782" s="31"/>
      <c r="AD1782" s="33">
        <f t="shared" si="191"/>
        <v>0</v>
      </c>
    </row>
    <row r="1783" spans="1:30" s="46" customFormat="1" hidden="1" x14ac:dyDescent="0.2">
      <c r="A1783" s="9">
        <v>2021</v>
      </c>
      <c r="B1783" s="1" t="s">
        <v>3</v>
      </c>
      <c r="C1783" s="61" t="s">
        <v>671</v>
      </c>
      <c r="D1783" s="61" t="s">
        <v>672</v>
      </c>
      <c r="E1783" s="61" t="s">
        <v>678</v>
      </c>
      <c r="F1783" s="62">
        <v>266171</v>
      </c>
      <c r="G1783" s="62">
        <v>266171</v>
      </c>
      <c r="H1783" s="62" t="s">
        <v>679</v>
      </c>
      <c r="I1783" s="62" t="s">
        <v>95</v>
      </c>
      <c r="J1783" s="62">
        <v>20329398642</v>
      </c>
      <c r="K1783" s="61" t="s">
        <v>680</v>
      </c>
      <c r="L1783" s="61"/>
      <c r="M1783" s="63" t="s">
        <v>74</v>
      </c>
      <c r="N1783" s="64">
        <v>370040</v>
      </c>
      <c r="O1783" s="63" t="s">
        <v>89</v>
      </c>
      <c r="P1783" s="65">
        <v>146.94999999999999</v>
      </c>
      <c r="Q1783" s="22">
        <f t="shared" si="196"/>
        <v>4.9999999999999933E-2</v>
      </c>
      <c r="R1783" s="23">
        <f t="shared" si="192"/>
        <v>139.60249999999999</v>
      </c>
      <c r="S1783" s="66">
        <v>0.1</v>
      </c>
      <c r="T1783" s="65">
        <v>155.11388888888888</v>
      </c>
      <c r="U1783" s="25">
        <f t="shared" si="193"/>
        <v>7.3474999999999966</v>
      </c>
      <c r="V1783" s="26" t="str">
        <f t="shared" si="194"/>
        <v>26617120329398642370040</v>
      </c>
      <c r="W1783" s="67">
        <v>44136</v>
      </c>
      <c r="X1783" s="28"/>
      <c r="Y1783" s="29"/>
      <c r="Z1783" s="30">
        <f t="shared" si="197"/>
        <v>0</v>
      </c>
      <c r="AA1783" s="31"/>
      <c r="AB1783" s="32">
        <f t="shared" si="190"/>
        <v>0</v>
      </c>
      <c r="AC1783" s="31"/>
      <c r="AD1783" s="33">
        <f t="shared" si="191"/>
        <v>0</v>
      </c>
    </row>
    <row r="1784" spans="1:30" s="46" customFormat="1" hidden="1" x14ac:dyDescent="0.2">
      <c r="A1784" s="9">
        <v>2021</v>
      </c>
      <c r="B1784" s="1" t="s">
        <v>3</v>
      </c>
      <c r="C1784" s="61" t="s">
        <v>671</v>
      </c>
      <c r="D1784" s="61" t="s">
        <v>672</v>
      </c>
      <c r="E1784" s="61" t="s">
        <v>678</v>
      </c>
      <c r="F1784" s="62">
        <v>266171</v>
      </c>
      <c r="G1784" s="62">
        <v>266171</v>
      </c>
      <c r="H1784" s="62" t="s">
        <v>679</v>
      </c>
      <c r="I1784" s="62" t="s">
        <v>95</v>
      </c>
      <c r="J1784" s="62">
        <v>20329398642</v>
      </c>
      <c r="K1784" s="61" t="s">
        <v>680</v>
      </c>
      <c r="L1784" s="61"/>
      <c r="M1784" s="63" t="s">
        <v>74</v>
      </c>
      <c r="N1784" s="64">
        <v>370042</v>
      </c>
      <c r="O1784" s="63" t="s">
        <v>90</v>
      </c>
      <c r="P1784" s="65">
        <v>121</v>
      </c>
      <c r="Q1784" s="22">
        <f t="shared" si="196"/>
        <v>5.0000000000000044E-2</v>
      </c>
      <c r="R1784" s="23">
        <f t="shared" si="192"/>
        <v>114.94999999999999</v>
      </c>
      <c r="S1784" s="66">
        <v>0.1</v>
      </c>
      <c r="T1784" s="65">
        <v>127.7222222222222</v>
      </c>
      <c r="U1784" s="25">
        <f t="shared" si="193"/>
        <v>6.0500000000000114</v>
      </c>
      <c r="V1784" s="26" t="str">
        <f t="shared" si="194"/>
        <v>26617120329398642370042</v>
      </c>
      <c r="W1784" s="67">
        <v>44136</v>
      </c>
      <c r="X1784" s="28"/>
      <c r="Y1784" s="29"/>
      <c r="Z1784" s="30">
        <f t="shared" si="197"/>
        <v>0</v>
      </c>
      <c r="AA1784" s="31"/>
      <c r="AB1784" s="32">
        <f t="shared" si="190"/>
        <v>0</v>
      </c>
      <c r="AC1784" s="31"/>
      <c r="AD1784" s="33">
        <f t="shared" si="191"/>
        <v>0</v>
      </c>
    </row>
    <row r="1785" spans="1:30" s="46" customFormat="1" x14ac:dyDescent="0.2">
      <c r="A1785" s="9">
        <v>2021</v>
      </c>
      <c r="B1785" s="1" t="s">
        <v>3</v>
      </c>
      <c r="C1785" s="19" t="s">
        <v>671</v>
      </c>
      <c r="D1785" s="19" t="s">
        <v>672</v>
      </c>
      <c r="E1785" s="19" t="s">
        <v>681</v>
      </c>
      <c r="F1785" s="20">
        <v>143397</v>
      </c>
      <c r="G1785" s="20">
        <v>143397</v>
      </c>
      <c r="H1785" s="20" t="s">
        <v>370</v>
      </c>
      <c r="I1785" s="20" t="s">
        <v>206</v>
      </c>
      <c r="J1785" s="20">
        <v>10423220461</v>
      </c>
      <c r="K1785" s="19" t="s">
        <v>682</v>
      </c>
      <c r="L1785" s="19"/>
      <c r="M1785" s="1" t="s">
        <v>44</v>
      </c>
      <c r="N1785" s="2">
        <v>360484</v>
      </c>
      <c r="O1785" s="1" t="s">
        <v>185</v>
      </c>
      <c r="P1785" s="3">
        <v>106.21915199999999</v>
      </c>
      <c r="Q1785" s="22">
        <f t="shared" si="196"/>
        <v>4.0000000000000147E-2</v>
      </c>
      <c r="R1785" s="23">
        <f t="shared" si="192"/>
        <v>101.97038591999998</v>
      </c>
      <c r="S1785" s="4">
        <v>0.1</v>
      </c>
      <c r="T1785" s="3">
        <v>113.30042879999998</v>
      </c>
      <c r="U1785" s="25">
        <f t="shared" si="193"/>
        <v>4.24876608000001</v>
      </c>
      <c r="V1785" s="26" t="str">
        <f t="shared" si="194"/>
        <v>14339710423220461360484</v>
      </c>
      <c r="W1785" s="27">
        <v>44166</v>
      </c>
      <c r="X1785" s="28">
        <v>3</v>
      </c>
      <c r="Y1785" s="29"/>
      <c r="Z1785" s="30">
        <f t="shared" si="197"/>
        <v>0</v>
      </c>
      <c r="AB1785" s="32">
        <f t="shared" si="190"/>
        <v>0</v>
      </c>
      <c r="AC1785" s="31"/>
      <c r="AD1785" s="33">
        <f t="shared" si="191"/>
        <v>0</v>
      </c>
    </row>
    <row r="1786" spans="1:30" s="46" customFormat="1" x14ac:dyDescent="0.2">
      <c r="A1786" s="9">
        <v>2021</v>
      </c>
      <c r="B1786" s="1" t="s">
        <v>3</v>
      </c>
      <c r="C1786" s="19" t="s">
        <v>671</v>
      </c>
      <c r="D1786" s="19" t="s">
        <v>672</v>
      </c>
      <c r="E1786" s="19" t="s">
        <v>681</v>
      </c>
      <c r="F1786" s="20">
        <v>143397</v>
      </c>
      <c r="G1786" s="20">
        <v>143397</v>
      </c>
      <c r="H1786" s="20" t="s">
        <v>370</v>
      </c>
      <c r="I1786" s="20" t="s">
        <v>206</v>
      </c>
      <c r="J1786" s="20">
        <v>10423220461</v>
      </c>
      <c r="K1786" s="19" t="s">
        <v>682</v>
      </c>
      <c r="L1786" s="19"/>
      <c r="M1786" s="1" t="s">
        <v>86</v>
      </c>
      <c r="N1786" s="2">
        <v>361445</v>
      </c>
      <c r="O1786" s="1" t="s">
        <v>87</v>
      </c>
      <c r="P1786" s="3">
        <v>114.53</v>
      </c>
      <c r="Q1786" s="22">
        <f t="shared" si="196"/>
        <v>0.17000000000000004</v>
      </c>
      <c r="R1786" s="23">
        <f t="shared" si="192"/>
        <v>95.059899999999999</v>
      </c>
      <c r="S1786" s="4">
        <v>0.1</v>
      </c>
      <c r="T1786" s="3">
        <v>105.62211111111111</v>
      </c>
      <c r="U1786" s="25">
        <f t="shared" si="193"/>
        <v>19.470100000000002</v>
      </c>
      <c r="V1786" s="26" t="str">
        <f t="shared" si="194"/>
        <v>14339710423220461361445</v>
      </c>
      <c r="W1786" s="27">
        <v>44166</v>
      </c>
      <c r="X1786" s="28">
        <v>64</v>
      </c>
      <c r="Y1786" s="29"/>
      <c r="Z1786" s="30">
        <f t="shared" si="197"/>
        <v>0</v>
      </c>
      <c r="AB1786" s="32">
        <f t="shared" si="190"/>
        <v>0</v>
      </c>
      <c r="AC1786" s="31"/>
      <c r="AD1786" s="33">
        <f t="shared" si="191"/>
        <v>0</v>
      </c>
    </row>
    <row r="1787" spans="1:30" s="46" customFormat="1" x14ac:dyDescent="0.2">
      <c r="A1787" s="9">
        <v>2021</v>
      </c>
      <c r="B1787" s="1" t="s">
        <v>3</v>
      </c>
      <c r="C1787" s="19" t="s">
        <v>671</v>
      </c>
      <c r="D1787" s="19" t="s">
        <v>672</v>
      </c>
      <c r="E1787" s="19" t="s">
        <v>681</v>
      </c>
      <c r="F1787" s="20">
        <v>143397</v>
      </c>
      <c r="G1787" s="20">
        <v>143397</v>
      </c>
      <c r="H1787" s="20" t="s">
        <v>370</v>
      </c>
      <c r="I1787" s="20" t="s">
        <v>206</v>
      </c>
      <c r="J1787" s="20">
        <v>10423220461</v>
      </c>
      <c r="K1787" s="19" t="s">
        <v>682</v>
      </c>
      <c r="L1787" s="19"/>
      <c r="M1787" s="1" t="s">
        <v>44</v>
      </c>
      <c r="N1787" s="2">
        <v>361531</v>
      </c>
      <c r="O1787" s="1" t="s">
        <v>72</v>
      </c>
      <c r="P1787" s="3">
        <v>111.5301096</v>
      </c>
      <c r="Q1787" s="22">
        <f t="shared" si="196"/>
        <v>4.0000000000000036E-2</v>
      </c>
      <c r="R1787" s="23">
        <f t="shared" si="192"/>
        <v>107.068905216</v>
      </c>
      <c r="S1787" s="4">
        <v>0.1</v>
      </c>
      <c r="T1787" s="3">
        <v>118.96545024</v>
      </c>
      <c r="U1787" s="25">
        <f t="shared" si="193"/>
        <v>4.4612043839999984</v>
      </c>
      <c r="V1787" s="26" t="str">
        <f t="shared" si="194"/>
        <v>14339710423220461361531</v>
      </c>
      <c r="W1787" s="27">
        <v>44166</v>
      </c>
      <c r="X1787" s="28">
        <v>3</v>
      </c>
      <c r="Y1787" s="29"/>
      <c r="Z1787" s="30">
        <f t="shared" si="197"/>
        <v>0</v>
      </c>
      <c r="AB1787" s="32">
        <f t="shared" si="190"/>
        <v>0</v>
      </c>
      <c r="AC1787" s="31"/>
      <c r="AD1787" s="33">
        <f t="shared" si="191"/>
        <v>0</v>
      </c>
    </row>
    <row r="1788" spans="1:30" s="46" customFormat="1" x14ac:dyDescent="0.2">
      <c r="A1788" s="9">
        <v>2021</v>
      </c>
      <c r="B1788" s="1" t="s">
        <v>3</v>
      </c>
      <c r="C1788" s="19" t="s">
        <v>671</v>
      </c>
      <c r="D1788" s="19" t="s">
        <v>672</v>
      </c>
      <c r="E1788" s="19" t="s">
        <v>681</v>
      </c>
      <c r="F1788" s="20">
        <v>143397</v>
      </c>
      <c r="G1788" s="20">
        <v>143397</v>
      </c>
      <c r="H1788" s="20" t="s">
        <v>370</v>
      </c>
      <c r="I1788" s="20" t="s">
        <v>206</v>
      </c>
      <c r="J1788" s="20">
        <v>10423220461</v>
      </c>
      <c r="K1788" s="19" t="s">
        <v>682</v>
      </c>
      <c r="L1788" s="19"/>
      <c r="M1788" s="1" t="s">
        <v>44</v>
      </c>
      <c r="N1788" s="2">
        <v>361532</v>
      </c>
      <c r="O1788" s="1" t="s">
        <v>45</v>
      </c>
      <c r="P1788" s="3">
        <v>24.870425957550601</v>
      </c>
      <c r="Q1788" s="22">
        <f t="shared" si="196"/>
        <v>0.12</v>
      </c>
      <c r="R1788" s="23">
        <f t="shared" si="192"/>
        <v>21.885974842644529</v>
      </c>
      <c r="S1788" s="4">
        <v>0.1</v>
      </c>
      <c r="T1788" s="3">
        <v>24.317749825160586</v>
      </c>
      <c r="U1788" s="25">
        <f t="shared" si="193"/>
        <v>2.9844511149060722</v>
      </c>
      <c r="V1788" s="26" t="str">
        <f t="shared" si="194"/>
        <v>14339710423220461361532</v>
      </c>
      <c r="W1788" s="27">
        <v>44166</v>
      </c>
      <c r="X1788" s="28">
        <v>348.4934392415758</v>
      </c>
      <c r="Y1788" s="29"/>
      <c r="Z1788" s="30">
        <f t="shared" si="197"/>
        <v>0</v>
      </c>
      <c r="AB1788" s="32">
        <f t="shared" si="190"/>
        <v>0</v>
      </c>
      <c r="AC1788" s="31"/>
      <c r="AD1788" s="33">
        <f t="shared" si="191"/>
        <v>0</v>
      </c>
    </row>
    <row r="1789" spans="1:30" s="46" customFormat="1" x14ac:dyDescent="0.2">
      <c r="A1789" s="9">
        <v>2021</v>
      </c>
      <c r="B1789" s="1" t="s">
        <v>3</v>
      </c>
      <c r="C1789" s="19" t="s">
        <v>671</v>
      </c>
      <c r="D1789" s="19" t="s">
        <v>672</v>
      </c>
      <c r="E1789" s="19" t="s">
        <v>681</v>
      </c>
      <c r="F1789" s="20">
        <v>143397</v>
      </c>
      <c r="G1789" s="20">
        <v>143397</v>
      </c>
      <c r="H1789" s="20" t="s">
        <v>370</v>
      </c>
      <c r="I1789" s="20" t="s">
        <v>206</v>
      </c>
      <c r="J1789" s="20">
        <v>10423220461</v>
      </c>
      <c r="K1789" s="19" t="s">
        <v>682</v>
      </c>
      <c r="L1789" s="19"/>
      <c r="M1789" s="1" t="s">
        <v>74</v>
      </c>
      <c r="N1789" s="2">
        <v>370040</v>
      </c>
      <c r="O1789" s="1" t="s">
        <v>89</v>
      </c>
      <c r="P1789" s="3">
        <v>146.94999999999999</v>
      </c>
      <c r="Q1789" s="22">
        <f t="shared" si="196"/>
        <v>0.22399999999999998</v>
      </c>
      <c r="R1789" s="23">
        <f t="shared" si="192"/>
        <v>114.03319999999999</v>
      </c>
      <c r="S1789" s="4">
        <v>0.1</v>
      </c>
      <c r="T1789" s="3">
        <v>126.70355555555554</v>
      </c>
      <c r="U1789" s="25">
        <f t="shared" si="193"/>
        <v>32.916799999999995</v>
      </c>
      <c r="V1789" s="26" t="str">
        <f t="shared" si="194"/>
        <v>14339710423220461370040</v>
      </c>
      <c r="W1789" s="27">
        <v>44166</v>
      </c>
      <c r="X1789" s="28">
        <v>13</v>
      </c>
      <c r="Y1789" s="29"/>
      <c r="Z1789" s="30">
        <f t="shared" si="197"/>
        <v>0</v>
      </c>
      <c r="AB1789" s="32">
        <f t="shared" si="190"/>
        <v>0</v>
      </c>
      <c r="AC1789" s="31"/>
      <c r="AD1789" s="33">
        <f t="shared" si="191"/>
        <v>0</v>
      </c>
    </row>
    <row r="1790" spans="1:30" s="46" customFormat="1" x14ac:dyDescent="0.2">
      <c r="A1790" s="9">
        <v>2021</v>
      </c>
      <c r="B1790" s="1" t="s">
        <v>3</v>
      </c>
      <c r="C1790" s="19" t="s">
        <v>671</v>
      </c>
      <c r="D1790" s="19" t="s">
        <v>672</v>
      </c>
      <c r="E1790" s="19" t="s">
        <v>681</v>
      </c>
      <c r="F1790" s="20">
        <v>143397</v>
      </c>
      <c r="G1790" s="20">
        <v>143397</v>
      </c>
      <c r="H1790" s="20" t="s">
        <v>370</v>
      </c>
      <c r="I1790" s="20" t="s">
        <v>206</v>
      </c>
      <c r="J1790" s="20">
        <v>10423220461</v>
      </c>
      <c r="K1790" s="19" t="s">
        <v>682</v>
      </c>
      <c r="L1790" s="19"/>
      <c r="M1790" s="1" t="s">
        <v>74</v>
      </c>
      <c r="N1790" s="2">
        <v>370042</v>
      </c>
      <c r="O1790" s="1" t="s">
        <v>90</v>
      </c>
      <c r="P1790" s="3">
        <v>121</v>
      </c>
      <c r="Q1790" s="22">
        <f t="shared" si="196"/>
        <v>0.22599999999999998</v>
      </c>
      <c r="R1790" s="23">
        <f t="shared" si="192"/>
        <v>93.653999999999996</v>
      </c>
      <c r="S1790" s="4">
        <v>0.1</v>
      </c>
      <c r="T1790" s="3">
        <v>104.05999999999999</v>
      </c>
      <c r="U1790" s="25">
        <f t="shared" si="193"/>
        <v>27.346000000000004</v>
      </c>
      <c r="V1790" s="26" t="str">
        <f t="shared" si="194"/>
        <v>14339710423220461370042</v>
      </c>
      <c r="W1790" s="27">
        <v>44166</v>
      </c>
      <c r="X1790" s="28">
        <v>49</v>
      </c>
      <c r="Y1790" s="29"/>
      <c r="Z1790" s="30">
        <f t="shared" si="197"/>
        <v>0</v>
      </c>
      <c r="AB1790" s="32">
        <f t="shared" si="190"/>
        <v>0</v>
      </c>
      <c r="AC1790" s="31"/>
      <c r="AD1790" s="33">
        <f t="shared" si="191"/>
        <v>0</v>
      </c>
    </row>
    <row r="1791" spans="1:30" s="46" customFormat="1" x14ac:dyDescent="0.2">
      <c r="A1791" s="9">
        <v>2021</v>
      </c>
      <c r="B1791" s="1" t="s">
        <v>3</v>
      </c>
      <c r="C1791" s="19" t="s">
        <v>671</v>
      </c>
      <c r="D1791" s="19" t="s">
        <v>672</v>
      </c>
      <c r="E1791" s="19" t="s">
        <v>681</v>
      </c>
      <c r="F1791" s="20">
        <v>143397</v>
      </c>
      <c r="G1791" s="20">
        <v>143397</v>
      </c>
      <c r="H1791" s="20" t="s">
        <v>370</v>
      </c>
      <c r="I1791" s="20" t="s">
        <v>206</v>
      </c>
      <c r="J1791" s="20">
        <v>10423220461</v>
      </c>
      <c r="K1791" s="19" t="s">
        <v>682</v>
      </c>
      <c r="L1791" s="19"/>
      <c r="M1791" s="1" t="s">
        <v>74</v>
      </c>
      <c r="N1791" s="2">
        <v>370045</v>
      </c>
      <c r="O1791" s="1" t="s">
        <v>127</v>
      </c>
      <c r="P1791" s="3">
        <v>183.25</v>
      </c>
      <c r="Q1791" s="22">
        <f t="shared" si="196"/>
        <v>0.252</v>
      </c>
      <c r="R1791" s="23">
        <f t="shared" si="192"/>
        <v>137.071</v>
      </c>
      <c r="S1791" s="4">
        <v>0.1</v>
      </c>
      <c r="T1791" s="3">
        <v>152.30111111111111</v>
      </c>
      <c r="U1791" s="25">
        <f t="shared" si="193"/>
        <v>46.179000000000002</v>
      </c>
      <c r="V1791" s="26" t="str">
        <f t="shared" si="194"/>
        <v>14339710423220461370045</v>
      </c>
      <c r="W1791" s="27">
        <v>44166</v>
      </c>
      <c r="X1791" s="28">
        <v>50</v>
      </c>
      <c r="Y1791" s="29"/>
      <c r="Z1791" s="30">
        <f t="shared" si="197"/>
        <v>0</v>
      </c>
      <c r="AB1791" s="32">
        <f t="shared" si="190"/>
        <v>0</v>
      </c>
      <c r="AC1791" s="31"/>
      <c r="AD1791" s="33">
        <f t="shared" si="191"/>
        <v>0</v>
      </c>
    </row>
    <row r="1792" spans="1:30" s="46" customFormat="1" hidden="1" x14ac:dyDescent="0.2">
      <c r="A1792" s="9">
        <v>2021</v>
      </c>
      <c r="B1792" s="1" t="s">
        <v>3</v>
      </c>
      <c r="C1792" s="19" t="s">
        <v>671</v>
      </c>
      <c r="D1792" s="19" t="s">
        <v>672</v>
      </c>
      <c r="E1792" s="19" t="s">
        <v>681</v>
      </c>
      <c r="F1792" s="20">
        <v>143397</v>
      </c>
      <c r="G1792" s="20">
        <v>143397</v>
      </c>
      <c r="H1792" s="20" t="s">
        <v>287</v>
      </c>
      <c r="I1792" s="20" t="s">
        <v>320</v>
      </c>
      <c r="J1792" s="20">
        <v>20131257750</v>
      </c>
      <c r="K1792" s="19" t="s">
        <v>321</v>
      </c>
      <c r="L1792" s="19"/>
      <c r="M1792" s="1" t="s">
        <v>44</v>
      </c>
      <c r="N1792" s="2">
        <v>361531</v>
      </c>
      <c r="O1792" s="1" t="s">
        <v>72</v>
      </c>
      <c r="P1792" s="3">
        <v>111.5301096</v>
      </c>
      <c r="Q1792" s="22">
        <f t="shared" si="196"/>
        <v>0.31997735614168177</v>
      </c>
      <c r="R1792" s="23">
        <f t="shared" si="192"/>
        <v>75.843000000000004</v>
      </c>
      <c r="S1792" s="4">
        <v>0.1</v>
      </c>
      <c r="T1792" s="3">
        <v>84.27</v>
      </c>
      <c r="U1792" s="25">
        <f t="shared" si="193"/>
        <v>35.687109599999999</v>
      </c>
      <c r="V1792" s="26" t="str">
        <f t="shared" si="194"/>
        <v>14339720131257750361531</v>
      </c>
      <c r="W1792" s="27">
        <v>43831</v>
      </c>
      <c r="X1792" s="28"/>
      <c r="Y1792" s="29"/>
      <c r="Z1792" s="30">
        <f t="shared" si="197"/>
        <v>0</v>
      </c>
      <c r="AB1792" s="32">
        <f t="shared" si="190"/>
        <v>0</v>
      </c>
      <c r="AC1792" s="31"/>
      <c r="AD1792" s="33">
        <f t="shared" si="191"/>
        <v>0</v>
      </c>
    </row>
    <row r="1793" spans="1:30" s="46" customFormat="1" hidden="1" x14ac:dyDescent="0.2">
      <c r="A1793" s="9">
        <v>2021</v>
      </c>
      <c r="B1793" s="1" t="s">
        <v>3</v>
      </c>
      <c r="C1793" s="19" t="s">
        <v>671</v>
      </c>
      <c r="D1793" s="19" t="s">
        <v>672</v>
      </c>
      <c r="E1793" s="19" t="s">
        <v>681</v>
      </c>
      <c r="F1793" s="20">
        <v>143397</v>
      </c>
      <c r="G1793" s="20">
        <v>143397</v>
      </c>
      <c r="H1793" s="20" t="s">
        <v>32</v>
      </c>
      <c r="I1793" s="20" t="s">
        <v>206</v>
      </c>
      <c r="J1793" s="20">
        <v>20293718220</v>
      </c>
      <c r="K1793" s="19" t="s">
        <v>683</v>
      </c>
      <c r="L1793" s="19"/>
      <c r="M1793" s="1" t="s">
        <v>44</v>
      </c>
      <c r="N1793" s="2">
        <v>361532</v>
      </c>
      <c r="O1793" s="1" t="s">
        <v>45</v>
      </c>
      <c r="P1793" s="3">
        <v>24.87</v>
      </c>
      <c r="Q1793" s="22">
        <f t="shared" si="196"/>
        <v>0.22429191797346204</v>
      </c>
      <c r="R1793" s="23">
        <f t="shared" si="192"/>
        <v>19.29186</v>
      </c>
      <c r="S1793" s="4">
        <v>0.14599999999999999</v>
      </c>
      <c r="T1793" s="3">
        <v>22.59</v>
      </c>
      <c r="U1793" s="25">
        <f t="shared" si="193"/>
        <v>5.5781400000000012</v>
      </c>
      <c r="V1793" s="26" t="str">
        <f t="shared" si="194"/>
        <v>14339720293718220361532</v>
      </c>
      <c r="W1793" s="27">
        <v>43831</v>
      </c>
      <c r="X1793" s="28"/>
      <c r="Y1793" s="29"/>
      <c r="Z1793" s="30">
        <f t="shared" si="197"/>
        <v>0</v>
      </c>
      <c r="AB1793" s="32">
        <f t="shared" si="190"/>
        <v>0</v>
      </c>
      <c r="AC1793" s="31"/>
      <c r="AD1793" s="33">
        <f t="shared" si="191"/>
        <v>0</v>
      </c>
    </row>
    <row r="1794" spans="1:30" s="46" customFormat="1" x14ac:dyDescent="0.2">
      <c r="A1794" s="9">
        <v>2021</v>
      </c>
      <c r="B1794" s="1" t="s">
        <v>3</v>
      </c>
      <c r="C1794" s="19" t="s">
        <v>671</v>
      </c>
      <c r="D1794" s="19" t="s">
        <v>672</v>
      </c>
      <c r="E1794" s="19" t="s">
        <v>681</v>
      </c>
      <c r="F1794" s="20">
        <v>143397</v>
      </c>
      <c r="G1794" s="20">
        <v>143397</v>
      </c>
      <c r="H1794" s="20" t="s">
        <v>32</v>
      </c>
      <c r="I1794" s="20" t="s">
        <v>206</v>
      </c>
      <c r="J1794" s="20">
        <v>20297939131</v>
      </c>
      <c r="K1794" s="19" t="s">
        <v>684</v>
      </c>
      <c r="L1794" s="19"/>
      <c r="M1794" s="1" t="s">
        <v>44</v>
      </c>
      <c r="N1794" s="2">
        <v>361531</v>
      </c>
      <c r="O1794" s="1" t="s">
        <v>72</v>
      </c>
      <c r="P1794" s="3">
        <v>111.5301096</v>
      </c>
      <c r="Q1794" s="22">
        <f t="shared" si="196"/>
        <v>0.21354511069179483</v>
      </c>
      <c r="R1794" s="23">
        <f t="shared" si="192"/>
        <v>87.713399999999993</v>
      </c>
      <c r="S1794" s="4">
        <v>0.13</v>
      </c>
      <c r="T1794" s="3">
        <v>100.82</v>
      </c>
      <c r="U1794" s="25">
        <f t="shared" si="193"/>
        <v>23.81670960000001</v>
      </c>
      <c r="V1794" s="26" t="str">
        <f t="shared" si="194"/>
        <v>14339720297939131361531</v>
      </c>
      <c r="W1794" s="27">
        <v>43983</v>
      </c>
      <c r="X1794" s="28">
        <v>10</v>
      </c>
      <c r="Y1794" s="29"/>
      <c r="Z1794" s="30">
        <f t="shared" si="197"/>
        <v>0</v>
      </c>
      <c r="AB1794" s="32">
        <f t="shared" si="190"/>
        <v>0</v>
      </c>
      <c r="AC1794" s="31"/>
      <c r="AD1794" s="33">
        <f t="shared" si="191"/>
        <v>0</v>
      </c>
    </row>
    <row r="1795" spans="1:30" s="46" customFormat="1" x14ac:dyDescent="0.2">
      <c r="A1795" s="9">
        <v>2021</v>
      </c>
      <c r="B1795" s="1" t="s">
        <v>3</v>
      </c>
      <c r="C1795" s="19" t="s">
        <v>671</v>
      </c>
      <c r="D1795" s="19" t="s">
        <v>672</v>
      </c>
      <c r="E1795" s="19" t="s">
        <v>681</v>
      </c>
      <c r="F1795" s="20">
        <v>143397</v>
      </c>
      <c r="G1795" s="20">
        <v>143397</v>
      </c>
      <c r="H1795" s="20" t="s">
        <v>32</v>
      </c>
      <c r="I1795" s="20" t="s">
        <v>206</v>
      </c>
      <c r="J1795" s="20">
        <v>20297939131</v>
      </c>
      <c r="K1795" s="19" t="s">
        <v>684</v>
      </c>
      <c r="L1795" s="19"/>
      <c r="M1795" s="1" t="s">
        <v>44</v>
      </c>
      <c r="N1795" s="2">
        <v>361532</v>
      </c>
      <c r="O1795" s="1" t="s">
        <v>45</v>
      </c>
      <c r="P1795" s="3">
        <v>24.87</v>
      </c>
      <c r="Q1795" s="22">
        <f t="shared" si="196"/>
        <v>0.30386007237635715</v>
      </c>
      <c r="R1795" s="23">
        <f t="shared" si="192"/>
        <v>17.312999999999999</v>
      </c>
      <c r="S1795" s="4">
        <v>0.13</v>
      </c>
      <c r="T1795" s="3">
        <v>19.899999999999999</v>
      </c>
      <c r="U1795" s="25">
        <f t="shared" si="193"/>
        <v>7.5570000000000022</v>
      </c>
      <c r="V1795" s="26" t="str">
        <f t="shared" si="194"/>
        <v>14339720297939131361532</v>
      </c>
      <c r="W1795" s="27">
        <v>43983</v>
      </c>
      <c r="X1795" s="28">
        <v>300</v>
      </c>
      <c r="Y1795" s="29"/>
      <c r="Z1795" s="30">
        <f t="shared" si="197"/>
        <v>0</v>
      </c>
      <c r="AB1795" s="32">
        <f t="shared" ref="AB1795:AB1858" si="198">IFERROR(AA1795*U1795,0)</f>
        <v>0</v>
      </c>
      <c r="AC1795" s="31"/>
      <c r="AD1795" s="33">
        <f t="shared" ref="AD1795:AD1858" si="199">IFERROR(Z1795-AB1795,0)</f>
        <v>0</v>
      </c>
    </row>
    <row r="1796" spans="1:30" s="46" customFormat="1" x14ac:dyDescent="0.2">
      <c r="A1796" s="9">
        <v>2021</v>
      </c>
      <c r="B1796" s="1" t="s">
        <v>3</v>
      </c>
      <c r="C1796" s="19" t="s">
        <v>671</v>
      </c>
      <c r="D1796" s="19" t="s">
        <v>672</v>
      </c>
      <c r="E1796" s="19" t="s">
        <v>681</v>
      </c>
      <c r="F1796" s="20">
        <v>143397</v>
      </c>
      <c r="G1796" s="20">
        <v>143397</v>
      </c>
      <c r="H1796" s="20" t="s">
        <v>32</v>
      </c>
      <c r="I1796" s="20" t="s">
        <v>206</v>
      </c>
      <c r="J1796" s="20">
        <v>20297939131</v>
      </c>
      <c r="K1796" s="19" t="s">
        <v>684</v>
      </c>
      <c r="L1796" s="19"/>
      <c r="M1796" s="1" t="s">
        <v>35</v>
      </c>
      <c r="N1796" s="2">
        <v>361541</v>
      </c>
      <c r="O1796" s="1" t="s">
        <v>36</v>
      </c>
      <c r="P1796" s="3">
        <v>31.07226</v>
      </c>
      <c r="Q1796" s="22">
        <f t="shared" si="196"/>
        <v>0.30337864062671982</v>
      </c>
      <c r="R1796" s="23">
        <f t="shared" si="192"/>
        <v>21.645599999999998</v>
      </c>
      <c r="S1796" s="4">
        <v>0.13</v>
      </c>
      <c r="T1796" s="3">
        <v>24.88</v>
      </c>
      <c r="U1796" s="25">
        <f t="shared" si="193"/>
        <v>9.4266600000000018</v>
      </c>
      <c r="V1796" s="26" t="str">
        <f t="shared" si="194"/>
        <v>14339720297939131361541</v>
      </c>
      <c r="W1796" s="27">
        <v>43983</v>
      </c>
      <c r="X1796" s="28">
        <v>125</v>
      </c>
      <c r="Y1796" s="29"/>
      <c r="Z1796" s="30">
        <f t="shared" si="197"/>
        <v>0</v>
      </c>
      <c r="AB1796" s="32">
        <f t="shared" si="198"/>
        <v>0</v>
      </c>
      <c r="AC1796" s="31"/>
      <c r="AD1796" s="33">
        <f t="shared" si="199"/>
        <v>0</v>
      </c>
    </row>
    <row r="1797" spans="1:30" s="46" customFormat="1" x14ac:dyDescent="0.2">
      <c r="A1797" s="9">
        <v>2021</v>
      </c>
      <c r="B1797" s="1" t="s">
        <v>3</v>
      </c>
      <c r="C1797" s="19" t="s">
        <v>671</v>
      </c>
      <c r="D1797" s="19" t="s">
        <v>672</v>
      </c>
      <c r="E1797" s="19" t="s">
        <v>681</v>
      </c>
      <c r="F1797" s="20">
        <v>143397</v>
      </c>
      <c r="G1797" s="20">
        <v>143397</v>
      </c>
      <c r="H1797" s="20" t="s">
        <v>32</v>
      </c>
      <c r="I1797" s="20" t="s">
        <v>206</v>
      </c>
      <c r="J1797" s="20">
        <v>20297939131</v>
      </c>
      <c r="K1797" s="19" t="s">
        <v>684</v>
      </c>
      <c r="L1797" s="19"/>
      <c r="M1797" s="1" t="s">
        <v>35</v>
      </c>
      <c r="N1797" s="2">
        <v>361571</v>
      </c>
      <c r="O1797" s="1" t="s">
        <v>37</v>
      </c>
      <c r="P1797" s="3">
        <v>25.216627835683624</v>
      </c>
      <c r="Q1797" s="22">
        <f t="shared" si="196"/>
        <v>0.14161401195088918</v>
      </c>
      <c r="R1797" s="23">
        <f t="shared" si="192"/>
        <v>21.645599999999998</v>
      </c>
      <c r="S1797" s="4">
        <v>0.13</v>
      </c>
      <c r="T1797" s="3">
        <v>24.88</v>
      </c>
      <c r="U1797" s="25">
        <f t="shared" si="193"/>
        <v>3.5710278356836263</v>
      </c>
      <c r="V1797" s="26" t="str">
        <f t="shared" si="194"/>
        <v>14339720297939131361571</v>
      </c>
      <c r="W1797" s="27">
        <v>43983</v>
      </c>
      <c r="X1797" s="28">
        <v>125</v>
      </c>
      <c r="Y1797" s="29"/>
      <c r="Z1797" s="30">
        <f t="shared" si="197"/>
        <v>0</v>
      </c>
      <c r="AB1797" s="32">
        <f t="shared" si="198"/>
        <v>0</v>
      </c>
      <c r="AC1797" s="31"/>
      <c r="AD1797" s="33">
        <f t="shared" si="199"/>
        <v>0</v>
      </c>
    </row>
    <row r="1798" spans="1:30" s="46" customFormat="1" x14ac:dyDescent="0.2">
      <c r="A1798" s="9">
        <v>2021</v>
      </c>
      <c r="B1798" s="1" t="s">
        <v>3</v>
      </c>
      <c r="C1798" s="19" t="s">
        <v>671</v>
      </c>
      <c r="D1798" s="19" t="s">
        <v>672</v>
      </c>
      <c r="E1798" s="19" t="s">
        <v>681</v>
      </c>
      <c r="F1798" s="20">
        <v>143397</v>
      </c>
      <c r="G1798" s="20">
        <v>143397</v>
      </c>
      <c r="H1798" s="20" t="s">
        <v>370</v>
      </c>
      <c r="I1798" s="20" t="s">
        <v>206</v>
      </c>
      <c r="J1798" s="20">
        <v>20373860736</v>
      </c>
      <c r="K1798" s="19" t="s">
        <v>685</v>
      </c>
      <c r="L1798" s="19"/>
      <c r="M1798" s="1" t="s">
        <v>86</v>
      </c>
      <c r="N1798" s="2">
        <v>361445</v>
      </c>
      <c r="O1798" s="1" t="s">
        <v>87</v>
      </c>
      <c r="P1798" s="3">
        <v>114.53</v>
      </c>
      <c r="Q1798" s="22">
        <f t="shared" si="196"/>
        <v>0.16179999999999994</v>
      </c>
      <c r="R1798" s="23">
        <f t="shared" si="192"/>
        <v>95.999046000000007</v>
      </c>
      <c r="S1798" s="4">
        <v>0.13</v>
      </c>
      <c r="T1798" s="3">
        <v>110.34373103448277</v>
      </c>
      <c r="U1798" s="25">
        <f t="shared" si="193"/>
        <v>18.530953999999994</v>
      </c>
      <c r="V1798" s="26" t="str">
        <f t="shared" si="194"/>
        <v>14339720373860736361445</v>
      </c>
      <c r="W1798" s="27">
        <v>44166</v>
      </c>
      <c r="X1798" s="28">
        <v>660</v>
      </c>
      <c r="Y1798" s="29"/>
      <c r="Z1798" s="30">
        <f t="shared" si="197"/>
        <v>0</v>
      </c>
      <c r="AB1798" s="32">
        <f t="shared" si="198"/>
        <v>0</v>
      </c>
      <c r="AC1798" s="31"/>
      <c r="AD1798" s="33">
        <f t="shared" si="199"/>
        <v>0</v>
      </c>
    </row>
    <row r="1799" spans="1:30" s="46" customFormat="1" hidden="1" x14ac:dyDescent="0.2">
      <c r="A1799" s="9">
        <v>2021</v>
      </c>
      <c r="B1799" s="1" t="s">
        <v>3</v>
      </c>
      <c r="C1799" s="19" t="s">
        <v>671</v>
      </c>
      <c r="D1799" s="19" t="s">
        <v>672</v>
      </c>
      <c r="E1799" s="19" t="s">
        <v>681</v>
      </c>
      <c r="F1799" s="20">
        <v>143397</v>
      </c>
      <c r="G1799" s="20">
        <v>143397</v>
      </c>
      <c r="H1799" s="20" t="s">
        <v>32</v>
      </c>
      <c r="I1799" s="20" t="s">
        <v>506</v>
      </c>
      <c r="J1799" s="20">
        <v>20380336384</v>
      </c>
      <c r="K1799" s="19" t="s">
        <v>686</v>
      </c>
      <c r="L1799" s="19"/>
      <c r="M1799" s="1" t="s">
        <v>35</v>
      </c>
      <c r="N1799" s="2">
        <v>361540</v>
      </c>
      <c r="O1799" s="1" t="s">
        <v>73</v>
      </c>
      <c r="P1799" s="3">
        <v>51.192744407999996</v>
      </c>
      <c r="Q1799" s="22">
        <f t="shared" si="196"/>
        <v>0.41350673133069937</v>
      </c>
      <c r="R1799" s="23">
        <f t="shared" si="192"/>
        <v>30.024199999999979</v>
      </c>
      <c r="S1799" s="4">
        <v>0.1</v>
      </c>
      <c r="T1799" s="3">
        <v>33.360222222222198</v>
      </c>
      <c r="U1799" s="25">
        <f t="shared" si="193"/>
        <v>21.168544408000017</v>
      </c>
      <c r="V1799" s="26" t="str">
        <f t="shared" si="194"/>
        <v>14339720380336384361540</v>
      </c>
      <c r="W1799" s="27">
        <v>43831</v>
      </c>
      <c r="X1799" s="28"/>
      <c r="Y1799" s="29"/>
      <c r="Z1799" s="30">
        <f t="shared" si="197"/>
        <v>0</v>
      </c>
      <c r="AB1799" s="32">
        <f t="shared" si="198"/>
        <v>0</v>
      </c>
      <c r="AC1799" s="31"/>
      <c r="AD1799" s="33">
        <f t="shared" si="199"/>
        <v>0</v>
      </c>
    </row>
    <row r="1800" spans="1:30" s="46" customFormat="1" hidden="1" x14ac:dyDescent="0.2">
      <c r="A1800" s="9">
        <v>2021</v>
      </c>
      <c r="B1800" s="1" t="s">
        <v>3</v>
      </c>
      <c r="C1800" s="19" t="s">
        <v>671</v>
      </c>
      <c r="D1800" s="19" t="s">
        <v>672</v>
      </c>
      <c r="E1800" s="19" t="s">
        <v>681</v>
      </c>
      <c r="F1800" s="20">
        <v>143397</v>
      </c>
      <c r="G1800" s="20">
        <v>143397</v>
      </c>
      <c r="H1800" s="20" t="s">
        <v>32</v>
      </c>
      <c r="I1800" s="20" t="s">
        <v>206</v>
      </c>
      <c r="J1800" s="20">
        <v>20494586810</v>
      </c>
      <c r="K1800" s="19" t="s">
        <v>687</v>
      </c>
      <c r="L1800" s="19"/>
      <c r="M1800" s="1" t="s">
        <v>44</v>
      </c>
      <c r="N1800" s="2">
        <v>361532</v>
      </c>
      <c r="O1800" s="1" t="s">
        <v>45</v>
      </c>
      <c r="P1800" s="3">
        <v>24.87</v>
      </c>
      <c r="Q1800" s="22">
        <f t="shared" si="196"/>
        <v>0.24535585042219554</v>
      </c>
      <c r="R1800" s="23">
        <f t="shared" si="192"/>
        <v>18.767999999999997</v>
      </c>
      <c r="S1800" s="4">
        <v>0.15</v>
      </c>
      <c r="T1800" s="3">
        <v>22.08</v>
      </c>
      <c r="U1800" s="25">
        <f t="shared" si="193"/>
        <v>6.1020000000000039</v>
      </c>
      <c r="V1800" s="26" t="str">
        <f t="shared" si="194"/>
        <v>14339720494586810361532</v>
      </c>
      <c r="W1800" s="27">
        <v>43831</v>
      </c>
      <c r="X1800" s="28"/>
      <c r="Y1800" s="29"/>
      <c r="Z1800" s="30">
        <f t="shared" si="197"/>
        <v>0</v>
      </c>
      <c r="AB1800" s="32">
        <f t="shared" si="198"/>
        <v>0</v>
      </c>
      <c r="AC1800" s="31"/>
      <c r="AD1800" s="33">
        <f t="shared" si="199"/>
        <v>0</v>
      </c>
    </row>
    <row r="1801" spans="1:30" s="46" customFormat="1" hidden="1" x14ac:dyDescent="0.2">
      <c r="A1801" s="9">
        <v>2021</v>
      </c>
      <c r="B1801" s="1" t="s">
        <v>3</v>
      </c>
      <c r="C1801" s="19" t="s">
        <v>671</v>
      </c>
      <c r="D1801" s="19" t="s">
        <v>672</v>
      </c>
      <c r="E1801" s="19" t="s">
        <v>681</v>
      </c>
      <c r="F1801" s="20">
        <v>143397</v>
      </c>
      <c r="G1801" s="20">
        <v>143397</v>
      </c>
      <c r="H1801" s="20" t="s">
        <v>32</v>
      </c>
      <c r="I1801" s="20" t="s">
        <v>206</v>
      </c>
      <c r="J1801" s="20">
        <v>20494586810</v>
      </c>
      <c r="K1801" s="19" t="s">
        <v>687</v>
      </c>
      <c r="L1801" s="19"/>
      <c r="M1801" s="1" t="s">
        <v>35</v>
      </c>
      <c r="N1801" s="2">
        <v>361541</v>
      </c>
      <c r="O1801" s="1" t="s">
        <v>36</v>
      </c>
      <c r="P1801" s="3">
        <v>31.07226</v>
      </c>
      <c r="Q1801" s="22">
        <f t="shared" si="196"/>
        <v>0.2012167766361378</v>
      </c>
      <c r="R1801" s="23">
        <f t="shared" si="192"/>
        <v>24.82</v>
      </c>
      <c r="S1801" s="4">
        <v>0.15</v>
      </c>
      <c r="T1801" s="3">
        <v>29.2</v>
      </c>
      <c r="U1801" s="25">
        <f t="shared" si="193"/>
        <v>6.2522599999999997</v>
      </c>
      <c r="V1801" s="26" t="str">
        <f t="shared" si="194"/>
        <v>14339720494586810361541</v>
      </c>
      <c r="W1801" s="27">
        <v>43831</v>
      </c>
      <c r="X1801" s="28"/>
      <c r="Y1801" s="29"/>
      <c r="Z1801" s="30">
        <f t="shared" si="197"/>
        <v>0</v>
      </c>
      <c r="AB1801" s="32">
        <f t="shared" si="198"/>
        <v>0</v>
      </c>
      <c r="AC1801" s="31"/>
      <c r="AD1801" s="33">
        <f t="shared" si="199"/>
        <v>0</v>
      </c>
    </row>
    <row r="1802" spans="1:30" s="46" customFormat="1" hidden="1" x14ac:dyDescent="0.2">
      <c r="A1802" s="9">
        <v>2021</v>
      </c>
      <c r="B1802" s="1" t="s">
        <v>3</v>
      </c>
      <c r="C1802" s="19" t="s">
        <v>671</v>
      </c>
      <c r="D1802" s="19" t="s">
        <v>672</v>
      </c>
      <c r="E1802" s="19" t="s">
        <v>681</v>
      </c>
      <c r="F1802" s="20">
        <v>143397</v>
      </c>
      <c r="G1802" s="20">
        <v>143397</v>
      </c>
      <c r="H1802" s="20" t="s">
        <v>32</v>
      </c>
      <c r="I1802" s="20" t="s">
        <v>206</v>
      </c>
      <c r="J1802" s="20">
        <v>20494586810</v>
      </c>
      <c r="K1802" s="19" t="s">
        <v>687</v>
      </c>
      <c r="L1802" s="19"/>
      <c r="M1802" s="1" t="s">
        <v>35</v>
      </c>
      <c r="N1802" s="2">
        <v>361571</v>
      </c>
      <c r="O1802" s="1" t="s">
        <v>37</v>
      </c>
      <c r="P1802" s="3">
        <v>25.216627835683624</v>
      </c>
      <c r="Q1802" s="22">
        <f t="shared" si="196"/>
        <v>1.5728821405785354E-2</v>
      </c>
      <c r="R1802" s="23">
        <f t="shared" si="192"/>
        <v>24.82</v>
      </c>
      <c r="S1802" s="4">
        <v>0.15</v>
      </c>
      <c r="T1802" s="3">
        <v>29.2</v>
      </c>
      <c r="U1802" s="25">
        <f t="shared" si="193"/>
        <v>0.39662783568362414</v>
      </c>
      <c r="V1802" s="26" t="str">
        <f t="shared" si="194"/>
        <v>14339720494586810361571</v>
      </c>
      <c r="W1802" s="27">
        <v>43831</v>
      </c>
      <c r="X1802" s="28"/>
      <c r="Y1802" s="29"/>
      <c r="Z1802" s="30">
        <f t="shared" si="197"/>
        <v>0</v>
      </c>
      <c r="AB1802" s="32">
        <f t="shared" si="198"/>
        <v>0</v>
      </c>
      <c r="AC1802" s="31"/>
      <c r="AD1802" s="33">
        <f t="shared" si="199"/>
        <v>0</v>
      </c>
    </row>
    <row r="1803" spans="1:30" s="46" customFormat="1" hidden="1" x14ac:dyDescent="0.2">
      <c r="A1803" s="9">
        <v>2021</v>
      </c>
      <c r="B1803" s="1" t="s">
        <v>3</v>
      </c>
      <c r="C1803" s="19" t="s">
        <v>671</v>
      </c>
      <c r="D1803" s="19" t="s">
        <v>672</v>
      </c>
      <c r="E1803" s="19" t="s">
        <v>681</v>
      </c>
      <c r="F1803" s="20">
        <v>143397</v>
      </c>
      <c r="G1803" s="20">
        <v>143397</v>
      </c>
      <c r="H1803" s="20" t="s">
        <v>208</v>
      </c>
      <c r="I1803" s="20" t="s">
        <v>208</v>
      </c>
      <c r="J1803" s="20">
        <v>20510931514</v>
      </c>
      <c r="K1803" s="19" t="s">
        <v>688</v>
      </c>
      <c r="L1803" s="19" t="s">
        <v>689</v>
      </c>
      <c r="M1803" s="1" t="s">
        <v>48</v>
      </c>
      <c r="N1803" s="2">
        <v>360854</v>
      </c>
      <c r="O1803" s="1" t="s">
        <v>98</v>
      </c>
      <c r="P1803" s="3">
        <v>84.874140000000011</v>
      </c>
      <c r="Q1803" s="22">
        <f t="shared" si="196"/>
        <v>0.21333518077473312</v>
      </c>
      <c r="R1803" s="23">
        <f t="shared" ref="R1803:R1866" si="200">+T1803*(100%-S1803)</f>
        <v>66.767499999999998</v>
      </c>
      <c r="S1803" s="4">
        <v>0.15</v>
      </c>
      <c r="T1803" s="3">
        <v>78.55</v>
      </c>
      <c r="U1803" s="25">
        <f t="shared" ref="U1803:U1866" si="201">+IF(P1803-R1803&lt;0,0,P1803-R1803)</f>
        <v>18.106640000000013</v>
      </c>
      <c r="V1803" s="26" t="str">
        <f t="shared" ref="V1803:V1866" si="202">+CONCATENATE(G1803,J1803,N1803)</f>
        <v>14339720510931514360854</v>
      </c>
      <c r="W1803" s="27">
        <v>43831</v>
      </c>
      <c r="X1803" s="28"/>
      <c r="Y1803" s="29"/>
      <c r="Z1803" s="30">
        <f t="shared" si="197"/>
        <v>0</v>
      </c>
      <c r="AB1803" s="32">
        <f t="shared" si="198"/>
        <v>0</v>
      </c>
      <c r="AC1803" s="31"/>
      <c r="AD1803" s="33">
        <f t="shared" si="199"/>
        <v>0</v>
      </c>
    </row>
    <row r="1804" spans="1:30" s="46" customFormat="1" hidden="1" x14ac:dyDescent="0.2">
      <c r="A1804" s="9">
        <v>2021</v>
      </c>
      <c r="B1804" s="1" t="s">
        <v>3</v>
      </c>
      <c r="C1804" s="19" t="s">
        <v>671</v>
      </c>
      <c r="D1804" s="19" t="s">
        <v>672</v>
      </c>
      <c r="E1804" s="19" t="s">
        <v>681</v>
      </c>
      <c r="F1804" s="20">
        <v>143397</v>
      </c>
      <c r="G1804" s="20">
        <v>143397</v>
      </c>
      <c r="H1804" s="20" t="s">
        <v>208</v>
      </c>
      <c r="I1804" s="20" t="s">
        <v>208</v>
      </c>
      <c r="J1804" s="20">
        <v>20510931514</v>
      </c>
      <c r="K1804" s="19" t="s">
        <v>688</v>
      </c>
      <c r="L1804" s="19" t="s">
        <v>689</v>
      </c>
      <c r="M1804" s="1" t="s">
        <v>48</v>
      </c>
      <c r="N1804" s="2">
        <v>361424</v>
      </c>
      <c r="O1804" s="1" t="s">
        <v>84</v>
      </c>
      <c r="P1804" s="3">
        <v>58.115912399999999</v>
      </c>
      <c r="Q1804" s="22">
        <f t="shared" si="196"/>
        <v>0.15209453030974007</v>
      </c>
      <c r="R1804" s="23">
        <f t="shared" si="200"/>
        <v>49.276800000000001</v>
      </c>
      <c r="S1804" s="4">
        <v>0.13</v>
      </c>
      <c r="T1804" s="3">
        <v>56.64</v>
      </c>
      <c r="U1804" s="25">
        <f t="shared" si="201"/>
        <v>8.8391123999999976</v>
      </c>
      <c r="V1804" s="26" t="str">
        <f t="shared" si="202"/>
        <v>14339720510931514361424</v>
      </c>
      <c r="W1804" s="27">
        <v>43831</v>
      </c>
      <c r="X1804" s="28"/>
      <c r="Y1804" s="29"/>
      <c r="Z1804" s="30">
        <f t="shared" si="197"/>
        <v>0</v>
      </c>
      <c r="AB1804" s="32">
        <f t="shared" si="198"/>
        <v>0</v>
      </c>
      <c r="AC1804" s="31"/>
      <c r="AD1804" s="33">
        <f t="shared" si="199"/>
        <v>0</v>
      </c>
    </row>
    <row r="1805" spans="1:30" s="46" customFormat="1" hidden="1" x14ac:dyDescent="0.2">
      <c r="A1805" s="9">
        <v>2021</v>
      </c>
      <c r="B1805" s="1" t="s">
        <v>3</v>
      </c>
      <c r="C1805" s="19" t="s">
        <v>671</v>
      </c>
      <c r="D1805" s="19" t="s">
        <v>672</v>
      </c>
      <c r="E1805" s="19" t="s">
        <v>681</v>
      </c>
      <c r="F1805" s="20">
        <v>143397</v>
      </c>
      <c r="G1805" s="20">
        <v>143397</v>
      </c>
      <c r="H1805" s="20" t="s">
        <v>208</v>
      </c>
      <c r="I1805" s="20" t="s">
        <v>208</v>
      </c>
      <c r="J1805" s="20">
        <v>20510931514</v>
      </c>
      <c r="K1805" s="19" t="s">
        <v>688</v>
      </c>
      <c r="L1805" s="19" t="s">
        <v>689</v>
      </c>
      <c r="M1805" s="1" t="s">
        <v>35</v>
      </c>
      <c r="N1805" s="2">
        <v>361444</v>
      </c>
      <c r="O1805" s="1" t="s">
        <v>54</v>
      </c>
      <c r="P1805" s="3">
        <v>29.02</v>
      </c>
      <c r="Q1805" s="22">
        <f t="shared" si="196"/>
        <v>0.12281185389386629</v>
      </c>
      <c r="R1805" s="23">
        <f t="shared" si="200"/>
        <v>25.456</v>
      </c>
      <c r="S1805" s="4">
        <v>0.14000000000000001</v>
      </c>
      <c r="T1805" s="3">
        <v>29.6</v>
      </c>
      <c r="U1805" s="25">
        <f t="shared" si="201"/>
        <v>3.5640000000000001</v>
      </c>
      <c r="V1805" s="26" t="str">
        <f t="shared" si="202"/>
        <v>14339720510931514361444</v>
      </c>
      <c r="W1805" s="27">
        <v>43831</v>
      </c>
      <c r="X1805" s="28"/>
      <c r="Y1805" s="29"/>
      <c r="Z1805" s="30">
        <f t="shared" si="197"/>
        <v>0</v>
      </c>
      <c r="AB1805" s="32">
        <f t="shared" si="198"/>
        <v>0</v>
      </c>
      <c r="AC1805" s="31"/>
      <c r="AD1805" s="33">
        <f t="shared" si="199"/>
        <v>0</v>
      </c>
    </row>
    <row r="1806" spans="1:30" s="46" customFormat="1" hidden="1" x14ac:dyDescent="0.2">
      <c r="A1806" s="9">
        <v>2021</v>
      </c>
      <c r="B1806" s="1" t="s">
        <v>3</v>
      </c>
      <c r="C1806" s="19" t="s">
        <v>671</v>
      </c>
      <c r="D1806" s="19" t="s">
        <v>672</v>
      </c>
      <c r="E1806" s="19" t="s">
        <v>681</v>
      </c>
      <c r="F1806" s="20">
        <v>143397</v>
      </c>
      <c r="G1806" s="20">
        <v>143397</v>
      </c>
      <c r="H1806" s="20" t="s">
        <v>208</v>
      </c>
      <c r="I1806" s="20" t="s">
        <v>208</v>
      </c>
      <c r="J1806" s="20">
        <v>20510931514</v>
      </c>
      <c r="K1806" s="19" t="s">
        <v>688</v>
      </c>
      <c r="L1806" s="19" t="s">
        <v>689</v>
      </c>
      <c r="M1806" s="1" t="s">
        <v>44</v>
      </c>
      <c r="N1806" s="2">
        <v>361531</v>
      </c>
      <c r="O1806" s="1" t="s">
        <v>72</v>
      </c>
      <c r="P1806" s="3">
        <v>111.5301096</v>
      </c>
      <c r="Q1806" s="22">
        <f t="shared" si="196"/>
        <v>5.4725218345880622E-2</v>
      </c>
      <c r="R1806" s="23">
        <f t="shared" si="200"/>
        <v>105.42660000000001</v>
      </c>
      <c r="S1806" s="4">
        <v>0.13</v>
      </c>
      <c r="T1806" s="3">
        <v>121.18</v>
      </c>
      <c r="U1806" s="25">
        <f t="shared" si="201"/>
        <v>6.1035095999999953</v>
      </c>
      <c r="V1806" s="26" t="str">
        <f t="shared" si="202"/>
        <v>14339720510931514361531</v>
      </c>
      <c r="W1806" s="27">
        <v>43831</v>
      </c>
      <c r="X1806" s="28"/>
      <c r="Y1806" s="29"/>
      <c r="Z1806" s="30">
        <f t="shared" si="197"/>
        <v>0</v>
      </c>
      <c r="AB1806" s="32">
        <f t="shared" si="198"/>
        <v>0</v>
      </c>
      <c r="AC1806" s="31"/>
      <c r="AD1806" s="33">
        <f t="shared" si="199"/>
        <v>0</v>
      </c>
    </row>
    <row r="1807" spans="1:30" s="46" customFormat="1" hidden="1" x14ac:dyDescent="0.2">
      <c r="A1807" s="9">
        <v>2021</v>
      </c>
      <c r="B1807" s="1" t="s">
        <v>3</v>
      </c>
      <c r="C1807" s="19" t="s">
        <v>671</v>
      </c>
      <c r="D1807" s="19" t="s">
        <v>672</v>
      </c>
      <c r="E1807" s="19" t="s">
        <v>681</v>
      </c>
      <c r="F1807" s="20">
        <v>143397</v>
      </c>
      <c r="G1807" s="20">
        <v>143397</v>
      </c>
      <c r="H1807" s="20" t="s">
        <v>208</v>
      </c>
      <c r="I1807" s="20" t="s">
        <v>208</v>
      </c>
      <c r="J1807" s="20">
        <v>20510931514</v>
      </c>
      <c r="K1807" s="19" t="s">
        <v>688</v>
      </c>
      <c r="L1807" s="19" t="s">
        <v>689</v>
      </c>
      <c r="M1807" s="1" t="s">
        <v>44</v>
      </c>
      <c r="N1807" s="2">
        <v>361537</v>
      </c>
      <c r="O1807" s="1" t="s">
        <v>107</v>
      </c>
      <c r="P1807" s="3">
        <v>76.067035200000007</v>
      </c>
      <c r="Q1807" s="22">
        <f t="shared" si="196"/>
        <v>0.21198453650261384</v>
      </c>
      <c r="R1807" s="23">
        <f t="shared" si="200"/>
        <v>59.941999999999993</v>
      </c>
      <c r="S1807" s="4">
        <v>0.15</v>
      </c>
      <c r="T1807" s="3">
        <v>70.52</v>
      </c>
      <c r="U1807" s="25">
        <f t="shared" si="201"/>
        <v>16.125035200000013</v>
      </c>
      <c r="V1807" s="26" t="str">
        <f t="shared" si="202"/>
        <v>14339720510931514361537</v>
      </c>
      <c r="W1807" s="27">
        <v>43831</v>
      </c>
      <c r="X1807" s="28"/>
      <c r="Y1807" s="29"/>
      <c r="Z1807" s="30">
        <f t="shared" si="197"/>
        <v>0</v>
      </c>
      <c r="AB1807" s="32">
        <f t="shared" si="198"/>
        <v>0</v>
      </c>
      <c r="AC1807" s="31"/>
      <c r="AD1807" s="33">
        <f t="shared" si="199"/>
        <v>0</v>
      </c>
    </row>
    <row r="1808" spans="1:30" s="46" customFormat="1" hidden="1" x14ac:dyDescent="0.2">
      <c r="A1808" s="9">
        <v>2021</v>
      </c>
      <c r="B1808" s="1" t="s">
        <v>3</v>
      </c>
      <c r="C1808" s="19" t="s">
        <v>671</v>
      </c>
      <c r="D1808" s="19" t="s">
        <v>672</v>
      </c>
      <c r="E1808" s="19" t="s">
        <v>681</v>
      </c>
      <c r="F1808" s="20">
        <v>143397</v>
      </c>
      <c r="G1808" s="20">
        <v>143397</v>
      </c>
      <c r="H1808" s="20" t="s">
        <v>208</v>
      </c>
      <c r="I1808" s="20" t="s">
        <v>208</v>
      </c>
      <c r="J1808" s="20">
        <v>20510931514</v>
      </c>
      <c r="K1808" s="19" t="s">
        <v>688</v>
      </c>
      <c r="L1808" s="19" t="s">
        <v>689</v>
      </c>
      <c r="M1808" s="1" t="s">
        <v>35</v>
      </c>
      <c r="N1808" s="2">
        <v>361541</v>
      </c>
      <c r="O1808" s="1" t="s">
        <v>36</v>
      </c>
      <c r="P1808" s="3">
        <v>31.07226</v>
      </c>
      <c r="Q1808" s="22">
        <f t="shared" si="196"/>
        <v>0.11477311273785684</v>
      </c>
      <c r="R1808" s="23">
        <f t="shared" si="200"/>
        <v>27.506</v>
      </c>
      <c r="S1808" s="4">
        <v>0.15</v>
      </c>
      <c r="T1808" s="3">
        <v>32.36</v>
      </c>
      <c r="U1808" s="25">
        <f t="shared" si="201"/>
        <v>3.5662599999999998</v>
      </c>
      <c r="V1808" s="26" t="str">
        <f t="shared" si="202"/>
        <v>14339720510931514361541</v>
      </c>
      <c r="W1808" s="27">
        <v>43831</v>
      </c>
      <c r="X1808" s="28"/>
      <c r="Y1808" s="29"/>
      <c r="Z1808" s="30">
        <f t="shared" si="197"/>
        <v>0</v>
      </c>
      <c r="AB1808" s="32">
        <f t="shared" si="198"/>
        <v>0</v>
      </c>
      <c r="AC1808" s="31"/>
      <c r="AD1808" s="33">
        <f t="shared" si="199"/>
        <v>0</v>
      </c>
    </row>
    <row r="1809" spans="1:30" s="46" customFormat="1" x14ac:dyDescent="0.2">
      <c r="A1809" s="9">
        <v>2021</v>
      </c>
      <c r="B1809" s="1" t="s">
        <v>3</v>
      </c>
      <c r="C1809" s="19" t="s">
        <v>671</v>
      </c>
      <c r="D1809" s="19" t="s">
        <v>672</v>
      </c>
      <c r="E1809" s="19" t="s">
        <v>690</v>
      </c>
      <c r="F1809" s="20">
        <v>176731</v>
      </c>
      <c r="G1809" s="20">
        <v>176731</v>
      </c>
      <c r="H1809" s="20" t="s">
        <v>95</v>
      </c>
      <c r="I1809" s="20" t="s">
        <v>95</v>
      </c>
      <c r="J1809" s="20">
        <v>20494108918</v>
      </c>
      <c r="K1809" s="19" t="s">
        <v>691</v>
      </c>
      <c r="L1809" s="19"/>
      <c r="M1809" s="1" t="s">
        <v>35</v>
      </c>
      <c r="N1809" s="2">
        <v>361497</v>
      </c>
      <c r="O1809" s="1" t="s">
        <v>692</v>
      </c>
      <c r="P1809" s="3">
        <v>11.044499999999999</v>
      </c>
      <c r="Q1809" s="22">
        <f t="shared" si="196"/>
        <v>3.0000000000000138E-2</v>
      </c>
      <c r="R1809" s="23">
        <f t="shared" si="200"/>
        <v>10.713164999999998</v>
      </c>
      <c r="S1809" s="4">
        <v>0.1</v>
      </c>
      <c r="T1809" s="3">
        <v>11.903516666666665</v>
      </c>
      <c r="U1809" s="25">
        <f t="shared" si="201"/>
        <v>0.33133500000000105</v>
      </c>
      <c r="V1809" s="26" t="str">
        <f t="shared" si="202"/>
        <v>17673120494108918361497</v>
      </c>
      <c r="W1809" s="27">
        <v>44197</v>
      </c>
      <c r="X1809" s="28">
        <v>8620</v>
      </c>
      <c r="Y1809" s="29"/>
      <c r="Z1809" s="30">
        <f t="shared" si="197"/>
        <v>0</v>
      </c>
      <c r="AB1809" s="32">
        <f t="shared" si="198"/>
        <v>0</v>
      </c>
      <c r="AC1809" s="31"/>
      <c r="AD1809" s="33">
        <f t="shared" si="199"/>
        <v>0</v>
      </c>
    </row>
    <row r="1810" spans="1:30" s="46" customFormat="1" hidden="1" x14ac:dyDescent="0.2">
      <c r="A1810" s="9">
        <v>2021</v>
      </c>
      <c r="B1810" s="1" t="s">
        <v>3</v>
      </c>
      <c r="C1810" s="19" t="s">
        <v>671</v>
      </c>
      <c r="D1810" s="19" t="s">
        <v>672</v>
      </c>
      <c r="E1810" s="19" t="s">
        <v>690</v>
      </c>
      <c r="F1810" s="20">
        <v>176731</v>
      </c>
      <c r="G1810" s="20">
        <v>176731</v>
      </c>
      <c r="H1810" s="20" t="s">
        <v>95</v>
      </c>
      <c r="I1810" s="20" t="s">
        <v>95</v>
      </c>
      <c r="J1810" s="20">
        <v>20601787394</v>
      </c>
      <c r="K1810" s="19" t="s">
        <v>693</v>
      </c>
      <c r="L1810" s="19" t="s">
        <v>124</v>
      </c>
      <c r="M1810" s="1" t="s">
        <v>48</v>
      </c>
      <c r="N1810" s="2">
        <v>360854</v>
      </c>
      <c r="O1810" s="1" t="s">
        <v>98</v>
      </c>
      <c r="P1810" s="3">
        <v>84.874140000000011</v>
      </c>
      <c r="Q1810" s="22">
        <f t="shared" si="196"/>
        <v>0.36</v>
      </c>
      <c r="R1810" s="23">
        <f t="shared" si="200"/>
        <v>54.319449600000006</v>
      </c>
      <c r="S1810" s="4">
        <v>0.12</v>
      </c>
      <c r="T1810" s="3">
        <v>61.726647272727277</v>
      </c>
      <c r="U1810" s="25">
        <f t="shared" si="201"/>
        <v>30.554690400000005</v>
      </c>
      <c r="V1810" s="26" t="str">
        <f t="shared" si="202"/>
        <v>17673120601787394360854</v>
      </c>
      <c r="W1810" s="27">
        <v>43891</v>
      </c>
      <c r="X1810" s="28"/>
      <c r="Y1810" s="29"/>
      <c r="Z1810" s="30">
        <f t="shared" si="197"/>
        <v>0</v>
      </c>
      <c r="AB1810" s="32">
        <f t="shared" si="198"/>
        <v>0</v>
      </c>
      <c r="AC1810" s="31"/>
      <c r="AD1810" s="33">
        <f t="shared" si="199"/>
        <v>0</v>
      </c>
    </row>
    <row r="1811" spans="1:30" s="46" customFormat="1" hidden="1" x14ac:dyDescent="0.2">
      <c r="A1811" s="9">
        <v>2021</v>
      </c>
      <c r="B1811" s="1" t="s">
        <v>3</v>
      </c>
      <c r="C1811" s="19" t="s">
        <v>671</v>
      </c>
      <c r="D1811" s="19" t="s">
        <v>672</v>
      </c>
      <c r="E1811" s="19" t="s">
        <v>690</v>
      </c>
      <c r="F1811" s="20">
        <v>176731</v>
      </c>
      <c r="G1811" s="20">
        <v>176731</v>
      </c>
      <c r="H1811" s="20" t="s">
        <v>95</v>
      </c>
      <c r="I1811" s="20" t="s">
        <v>95</v>
      </c>
      <c r="J1811" s="20">
        <v>20601787394</v>
      </c>
      <c r="K1811" s="19" t="s">
        <v>693</v>
      </c>
      <c r="L1811" s="19" t="s">
        <v>124</v>
      </c>
      <c r="M1811" s="1" t="s">
        <v>44</v>
      </c>
      <c r="N1811" s="2">
        <v>361179</v>
      </c>
      <c r="O1811" s="1" t="s">
        <v>58</v>
      </c>
      <c r="P1811" s="3">
        <v>100.729512</v>
      </c>
      <c r="Q1811" s="22">
        <f t="shared" si="196"/>
        <v>0.2400000000000001</v>
      </c>
      <c r="R1811" s="23">
        <f t="shared" si="200"/>
        <v>76.554429119999995</v>
      </c>
      <c r="S1811" s="4">
        <v>0.12</v>
      </c>
      <c r="T1811" s="3">
        <v>86.993669454545454</v>
      </c>
      <c r="U1811" s="25">
        <f t="shared" si="201"/>
        <v>24.175082880000005</v>
      </c>
      <c r="V1811" s="26" t="str">
        <f t="shared" si="202"/>
        <v>17673120601787394361179</v>
      </c>
      <c r="W1811" s="27">
        <v>43891</v>
      </c>
      <c r="X1811" s="28"/>
      <c r="Y1811" s="29"/>
      <c r="Z1811" s="30">
        <f t="shared" si="197"/>
        <v>0</v>
      </c>
      <c r="AB1811" s="32">
        <f t="shared" si="198"/>
        <v>0</v>
      </c>
      <c r="AC1811" s="31"/>
      <c r="AD1811" s="33">
        <f t="shared" si="199"/>
        <v>0</v>
      </c>
    </row>
    <row r="1812" spans="1:30" s="46" customFormat="1" hidden="1" x14ac:dyDescent="0.2">
      <c r="A1812" s="9">
        <v>2021</v>
      </c>
      <c r="B1812" s="1" t="s">
        <v>3</v>
      </c>
      <c r="C1812" s="19" t="s">
        <v>671</v>
      </c>
      <c r="D1812" s="19" t="s">
        <v>672</v>
      </c>
      <c r="E1812" s="19" t="s">
        <v>690</v>
      </c>
      <c r="F1812" s="20">
        <v>176731</v>
      </c>
      <c r="G1812" s="20">
        <v>176731</v>
      </c>
      <c r="H1812" s="20" t="s">
        <v>95</v>
      </c>
      <c r="I1812" s="20" t="s">
        <v>95</v>
      </c>
      <c r="J1812" s="20">
        <v>20601787394</v>
      </c>
      <c r="K1812" s="19" t="s">
        <v>693</v>
      </c>
      <c r="L1812" s="19" t="s">
        <v>124</v>
      </c>
      <c r="M1812" s="1" t="s">
        <v>35</v>
      </c>
      <c r="N1812" s="2">
        <v>361358</v>
      </c>
      <c r="O1812" s="1" t="s">
        <v>114</v>
      </c>
      <c r="P1812" s="3">
        <v>32.162832000000002</v>
      </c>
      <c r="Q1812" s="22">
        <f t="shared" si="196"/>
        <v>0.31000000000000005</v>
      </c>
      <c r="R1812" s="23">
        <f t="shared" si="200"/>
        <v>22.192354079999998</v>
      </c>
      <c r="S1812" s="4">
        <v>0.12</v>
      </c>
      <c r="T1812" s="3">
        <v>25.21858418181818</v>
      </c>
      <c r="U1812" s="25">
        <f t="shared" si="201"/>
        <v>9.970477920000004</v>
      </c>
      <c r="V1812" s="26" t="str">
        <f t="shared" si="202"/>
        <v>17673120601787394361358</v>
      </c>
      <c r="W1812" s="27">
        <v>43891</v>
      </c>
      <c r="X1812" s="28"/>
      <c r="Y1812" s="29"/>
      <c r="Z1812" s="30">
        <f t="shared" si="197"/>
        <v>0</v>
      </c>
      <c r="AB1812" s="32">
        <f t="shared" si="198"/>
        <v>0</v>
      </c>
      <c r="AC1812" s="31"/>
      <c r="AD1812" s="33">
        <f t="shared" si="199"/>
        <v>0</v>
      </c>
    </row>
    <row r="1813" spans="1:30" s="46" customFormat="1" hidden="1" x14ac:dyDescent="0.2">
      <c r="A1813" s="9">
        <v>2021</v>
      </c>
      <c r="B1813" s="1" t="s">
        <v>3</v>
      </c>
      <c r="C1813" s="19" t="s">
        <v>671</v>
      </c>
      <c r="D1813" s="19" t="s">
        <v>672</v>
      </c>
      <c r="E1813" s="19" t="s">
        <v>690</v>
      </c>
      <c r="F1813" s="20">
        <v>176731</v>
      </c>
      <c r="G1813" s="20">
        <v>176731</v>
      </c>
      <c r="H1813" s="20" t="s">
        <v>95</v>
      </c>
      <c r="I1813" s="20" t="s">
        <v>95</v>
      </c>
      <c r="J1813" s="20">
        <v>20601787394</v>
      </c>
      <c r="K1813" s="19" t="s">
        <v>693</v>
      </c>
      <c r="L1813" s="19" t="s">
        <v>124</v>
      </c>
      <c r="M1813" s="1" t="s">
        <v>48</v>
      </c>
      <c r="N1813" s="2">
        <v>361424</v>
      </c>
      <c r="O1813" s="1" t="s">
        <v>84</v>
      </c>
      <c r="P1813" s="3">
        <v>58.115912399999999</v>
      </c>
      <c r="Q1813" s="22">
        <f t="shared" si="196"/>
        <v>0.36</v>
      </c>
      <c r="R1813" s="23">
        <f t="shared" si="200"/>
        <v>37.194183936000002</v>
      </c>
      <c r="S1813" s="4">
        <v>0.12</v>
      </c>
      <c r="T1813" s="3">
        <v>42.266118109090911</v>
      </c>
      <c r="U1813" s="25">
        <f t="shared" si="201"/>
        <v>20.921728463999997</v>
      </c>
      <c r="V1813" s="26" t="str">
        <f t="shared" si="202"/>
        <v>17673120601787394361424</v>
      </c>
      <c r="W1813" s="27">
        <v>43891</v>
      </c>
      <c r="X1813" s="28"/>
      <c r="Y1813" s="29"/>
      <c r="Z1813" s="30">
        <f t="shared" si="197"/>
        <v>0</v>
      </c>
      <c r="AB1813" s="32">
        <f t="shared" si="198"/>
        <v>0</v>
      </c>
      <c r="AC1813" s="31"/>
      <c r="AD1813" s="33">
        <f t="shared" si="199"/>
        <v>0</v>
      </c>
    </row>
    <row r="1814" spans="1:30" s="46" customFormat="1" hidden="1" x14ac:dyDescent="0.2">
      <c r="A1814" s="9">
        <v>2021</v>
      </c>
      <c r="B1814" s="1" t="s">
        <v>3</v>
      </c>
      <c r="C1814" s="19" t="s">
        <v>671</v>
      </c>
      <c r="D1814" s="19" t="s">
        <v>672</v>
      </c>
      <c r="E1814" s="19" t="s">
        <v>690</v>
      </c>
      <c r="F1814" s="20">
        <v>176731</v>
      </c>
      <c r="G1814" s="20">
        <v>176731</v>
      </c>
      <c r="H1814" s="20" t="s">
        <v>95</v>
      </c>
      <c r="I1814" s="20" t="s">
        <v>95</v>
      </c>
      <c r="J1814" s="20">
        <v>20601787394</v>
      </c>
      <c r="K1814" s="19" t="s">
        <v>693</v>
      </c>
      <c r="L1814" s="19" t="s">
        <v>124</v>
      </c>
      <c r="M1814" s="1" t="s">
        <v>35</v>
      </c>
      <c r="N1814" s="2">
        <v>361444</v>
      </c>
      <c r="O1814" s="1" t="s">
        <v>54</v>
      </c>
      <c r="P1814" s="3">
        <v>29.02</v>
      </c>
      <c r="Q1814" s="22">
        <f t="shared" si="196"/>
        <v>0.19999999999999996</v>
      </c>
      <c r="R1814" s="23">
        <f t="shared" si="200"/>
        <v>23.216000000000001</v>
      </c>
      <c r="S1814" s="4">
        <v>0.12</v>
      </c>
      <c r="T1814" s="3">
        <v>26.381818181818183</v>
      </c>
      <c r="U1814" s="25">
        <f t="shared" si="201"/>
        <v>5.8039999999999985</v>
      </c>
      <c r="V1814" s="26" t="str">
        <f t="shared" si="202"/>
        <v>17673120601787394361444</v>
      </c>
      <c r="W1814" s="27">
        <v>43891</v>
      </c>
      <c r="X1814" s="28"/>
      <c r="Y1814" s="29"/>
      <c r="Z1814" s="30">
        <f t="shared" si="197"/>
        <v>0</v>
      </c>
      <c r="AB1814" s="32">
        <f t="shared" si="198"/>
        <v>0</v>
      </c>
      <c r="AC1814" s="31"/>
      <c r="AD1814" s="33">
        <f t="shared" si="199"/>
        <v>0</v>
      </c>
    </row>
    <row r="1815" spans="1:30" s="46" customFormat="1" hidden="1" x14ac:dyDescent="0.2">
      <c r="A1815" s="9">
        <v>2021</v>
      </c>
      <c r="B1815" s="1" t="s">
        <v>3</v>
      </c>
      <c r="C1815" s="19" t="s">
        <v>671</v>
      </c>
      <c r="D1815" s="19" t="s">
        <v>672</v>
      </c>
      <c r="E1815" s="19" t="s">
        <v>690</v>
      </c>
      <c r="F1815" s="20">
        <v>176731</v>
      </c>
      <c r="G1815" s="20">
        <v>176731</v>
      </c>
      <c r="H1815" s="20" t="s">
        <v>95</v>
      </c>
      <c r="I1815" s="20" t="s">
        <v>95</v>
      </c>
      <c r="J1815" s="20">
        <v>20601787394</v>
      </c>
      <c r="K1815" s="19" t="s">
        <v>693</v>
      </c>
      <c r="L1815" s="19" t="s">
        <v>124</v>
      </c>
      <c r="M1815" s="1" t="s">
        <v>86</v>
      </c>
      <c r="N1815" s="2">
        <v>361445</v>
      </c>
      <c r="O1815" s="1" t="s">
        <v>87</v>
      </c>
      <c r="P1815" s="3">
        <v>96</v>
      </c>
      <c r="Q1815" s="22">
        <f t="shared" si="196"/>
        <v>6.0000000000000053E-2</v>
      </c>
      <c r="R1815" s="23">
        <f t="shared" si="200"/>
        <v>90.24</v>
      </c>
      <c r="S1815" s="4">
        <v>0.12</v>
      </c>
      <c r="T1815" s="3">
        <v>102.54545454545453</v>
      </c>
      <c r="U1815" s="25">
        <f t="shared" si="201"/>
        <v>5.7600000000000051</v>
      </c>
      <c r="V1815" s="26" t="str">
        <f t="shared" si="202"/>
        <v>17673120601787394361445</v>
      </c>
      <c r="W1815" s="27">
        <v>43891</v>
      </c>
      <c r="X1815" s="28"/>
      <c r="Y1815" s="29"/>
      <c r="Z1815" s="30">
        <f t="shared" si="197"/>
        <v>0</v>
      </c>
      <c r="AB1815" s="32">
        <f t="shared" si="198"/>
        <v>0</v>
      </c>
      <c r="AC1815" s="31"/>
      <c r="AD1815" s="33">
        <f t="shared" si="199"/>
        <v>0</v>
      </c>
    </row>
    <row r="1816" spans="1:30" s="46" customFormat="1" hidden="1" x14ac:dyDescent="0.2">
      <c r="A1816" s="9">
        <v>2021</v>
      </c>
      <c r="B1816" s="1" t="s">
        <v>3</v>
      </c>
      <c r="C1816" s="19" t="s">
        <v>671</v>
      </c>
      <c r="D1816" s="19" t="s">
        <v>672</v>
      </c>
      <c r="E1816" s="19" t="s">
        <v>690</v>
      </c>
      <c r="F1816" s="20">
        <v>176731</v>
      </c>
      <c r="G1816" s="20">
        <v>176731</v>
      </c>
      <c r="H1816" s="20" t="s">
        <v>95</v>
      </c>
      <c r="I1816" s="20" t="s">
        <v>95</v>
      </c>
      <c r="J1816" s="20">
        <v>20601787394</v>
      </c>
      <c r="K1816" s="19" t="s">
        <v>693</v>
      </c>
      <c r="L1816" s="19" t="s">
        <v>124</v>
      </c>
      <c r="M1816" s="1" t="s">
        <v>129</v>
      </c>
      <c r="N1816" s="2">
        <v>361515</v>
      </c>
      <c r="O1816" s="1" t="s">
        <v>130</v>
      </c>
      <c r="P1816" s="3">
        <v>67.318399999999997</v>
      </c>
      <c r="Q1816" s="22">
        <f t="shared" si="196"/>
        <v>0.17999999999999994</v>
      </c>
      <c r="R1816" s="23">
        <f t="shared" si="200"/>
        <v>55.201087999999999</v>
      </c>
      <c r="S1816" s="4">
        <v>0.12</v>
      </c>
      <c r="T1816" s="3">
        <v>62.728509090909093</v>
      </c>
      <c r="U1816" s="25">
        <f t="shared" si="201"/>
        <v>12.117311999999998</v>
      </c>
      <c r="V1816" s="26" t="str">
        <f t="shared" si="202"/>
        <v>17673120601787394361515</v>
      </c>
      <c r="W1816" s="27">
        <v>43891</v>
      </c>
      <c r="X1816" s="28"/>
      <c r="Y1816" s="29"/>
      <c r="Z1816" s="30">
        <f t="shared" si="197"/>
        <v>0</v>
      </c>
      <c r="AB1816" s="32">
        <f t="shared" si="198"/>
        <v>0</v>
      </c>
      <c r="AC1816" s="31"/>
      <c r="AD1816" s="33">
        <f t="shared" si="199"/>
        <v>0</v>
      </c>
    </row>
    <row r="1817" spans="1:30" s="46" customFormat="1" hidden="1" x14ac:dyDescent="0.2">
      <c r="A1817" s="9">
        <v>2021</v>
      </c>
      <c r="B1817" s="1" t="s">
        <v>3</v>
      </c>
      <c r="C1817" s="19" t="s">
        <v>671</v>
      </c>
      <c r="D1817" s="19" t="s">
        <v>672</v>
      </c>
      <c r="E1817" s="19" t="s">
        <v>690</v>
      </c>
      <c r="F1817" s="20">
        <v>176731</v>
      </c>
      <c r="G1817" s="20">
        <v>176731</v>
      </c>
      <c r="H1817" s="20" t="s">
        <v>95</v>
      </c>
      <c r="I1817" s="20" t="s">
        <v>95</v>
      </c>
      <c r="J1817" s="20">
        <v>20601787394</v>
      </c>
      <c r="K1817" s="19" t="s">
        <v>693</v>
      </c>
      <c r="L1817" s="19" t="s">
        <v>124</v>
      </c>
      <c r="M1817" s="1" t="s">
        <v>44</v>
      </c>
      <c r="N1817" s="2">
        <v>361516</v>
      </c>
      <c r="O1817" s="1" t="s">
        <v>126</v>
      </c>
      <c r="P1817" s="3">
        <v>26.89</v>
      </c>
      <c r="Q1817" s="22">
        <f t="shared" si="196"/>
        <v>0.15000000000000002</v>
      </c>
      <c r="R1817" s="23">
        <f t="shared" si="200"/>
        <v>22.8565</v>
      </c>
      <c r="S1817" s="4">
        <v>0.12</v>
      </c>
      <c r="T1817" s="3">
        <v>25.973295454545454</v>
      </c>
      <c r="U1817" s="25">
        <f t="shared" si="201"/>
        <v>4.0335000000000001</v>
      </c>
      <c r="V1817" s="26" t="str">
        <f t="shared" si="202"/>
        <v>17673120601787394361516</v>
      </c>
      <c r="W1817" s="27">
        <v>43891</v>
      </c>
      <c r="X1817" s="28"/>
      <c r="Y1817" s="29"/>
      <c r="Z1817" s="30">
        <f t="shared" si="197"/>
        <v>0</v>
      </c>
      <c r="AB1817" s="32">
        <f t="shared" si="198"/>
        <v>0</v>
      </c>
      <c r="AC1817" s="31"/>
      <c r="AD1817" s="33">
        <f t="shared" si="199"/>
        <v>0</v>
      </c>
    </row>
    <row r="1818" spans="1:30" s="46" customFormat="1" hidden="1" x14ac:dyDescent="0.2">
      <c r="A1818" s="9">
        <v>2021</v>
      </c>
      <c r="B1818" s="1" t="s">
        <v>3</v>
      </c>
      <c r="C1818" s="19" t="s">
        <v>671</v>
      </c>
      <c r="D1818" s="19" t="s">
        <v>672</v>
      </c>
      <c r="E1818" s="19" t="s">
        <v>690</v>
      </c>
      <c r="F1818" s="20">
        <v>176731</v>
      </c>
      <c r="G1818" s="20">
        <v>176731</v>
      </c>
      <c r="H1818" s="20" t="s">
        <v>95</v>
      </c>
      <c r="I1818" s="20" t="s">
        <v>95</v>
      </c>
      <c r="J1818" s="20">
        <v>20601787394</v>
      </c>
      <c r="K1818" s="19" t="s">
        <v>693</v>
      </c>
      <c r="L1818" s="19" t="s">
        <v>124</v>
      </c>
      <c r="M1818" s="1" t="s">
        <v>44</v>
      </c>
      <c r="N1818" s="2">
        <v>361532</v>
      </c>
      <c r="O1818" s="1" t="s">
        <v>45</v>
      </c>
      <c r="P1818" s="3">
        <v>24.870425957550601</v>
      </c>
      <c r="Q1818" s="22">
        <f t="shared" si="196"/>
        <v>0.21999999999999997</v>
      </c>
      <c r="R1818" s="23">
        <f t="shared" si="200"/>
        <v>19.398932246889469</v>
      </c>
      <c r="S1818" s="4">
        <v>0.12</v>
      </c>
      <c r="T1818" s="3">
        <v>22.044241189647124</v>
      </c>
      <c r="U1818" s="25">
        <f t="shared" si="201"/>
        <v>5.4714937106611323</v>
      </c>
      <c r="V1818" s="26" t="str">
        <f t="shared" si="202"/>
        <v>17673120601787394361532</v>
      </c>
      <c r="W1818" s="27">
        <v>43891</v>
      </c>
      <c r="X1818" s="28"/>
      <c r="Y1818" s="29"/>
      <c r="Z1818" s="30">
        <f t="shared" si="197"/>
        <v>0</v>
      </c>
      <c r="AB1818" s="32">
        <f t="shared" si="198"/>
        <v>0</v>
      </c>
      <c r="AC1818" s="31"/>
      <c r="AD1818" s="33">
        <f t="shared" si="199"/>
        <v>0</v>
      </c>
    </row>
    <row r="1819" spans="1:30" s="46" customFormat="1" hidden="1" x14ac:dyDescent="0.2">
      <c r="A1819" s="9">
        <v>2021</v>
      </c>
      <c r="B1819" s="1" t="s">
        <v>3</v>
      </c>
      <c r="C1819" s="19" t="s">
        <v>671</v>
      </c>
      <c r="D1819" s="19" t="s">
        <v>672</v>
      </c>
      <c r="E1819" s="19" t="s">
        <v>690</v>
      </c>
      <c r="F1819" s="20">
        <v>176731</v>
      </c>
      <c r="G1819" s="20">
        <v>176731</v>
      </c>
      <c r="H1819" s="20" t="s">
        <v>95</v>
      </c>
      <c r="I1819" s="20" t="s">
        <v>95</v>
      </c>
      <c r="J1819" s="20">
        <v>20601787394</v>
      </c>
      <c r="K1819" s="19" t="s">
        <v>693</v>
      </c>
      <c r="L1819" s="19" t="s">
        <v>124</v>
      </c>
      <c r="M1819" s="1" t="s">
        <v>44</v>
      </c>
      <c r="N1819" s="2">
        <v>361536</v>
      </c>
      <c r="O1819" s="1" t="s">
        <v>125</v>
      </c>
      <c r="P1819" s="3">
        <v>28.931240000000003</v>
      </c>
      <c r="Q1819" s="22">
        <f t="shared" si="196"/>
        <v>5.0000000000000044E-2</v>
      </c>
      <c r="R1819" s="23">
        <f t="shared" si="200"/>
        <v>27.484678000000002</v>
      </c>
      <c r="S1819" s="4">
        <v>0.12</v>
      </c>
      <c r="T1819" s="3">
        <v>31.232588636363641</v>
      </c>
      <c r="U1819" s="25">
        <f t="shared" si="201"/>
        <v>1.4465620000000001</v>
      </c>
      <c r="V1819" s="26" t="str">
        <f t="shared" si="202"/>
        <v>17673120601787394361536</v>
      </c>
      <c r="W1819" s="27">
        <v>43891</v>
      </c>
      <c r="X1819" s="28"/>
      <c r="Y1819" s="29"/>
      <c r="Z1819" s="30">
        <f t="shared" si="197"/>
        <v>0</v>
      </c>
      <c r="AB1819" s="32">
        <f t="shared" si="198"/>
        <v>0</v>
      </c>
      <c r="AC1819" s="31"/>
      <c r="AD1819" s="33">
        <f t="shared" si="199"/>
        <v>0</v>
      </c>
    </row>
    <row r="1820" spans="1:30" s="46" customFormat="1" hidden="1" x14ac:dyDescent="0.2">
      <c r="A1820" s="9">
        <v>2021</v>
      </c>
      <c r="B1820" s="1" t="s">
        <v>3</v>
      </c>
      <c r="C1820" s="19" t="s">
        <v>671</v>
      </c>
      <c r="D1820" s="19" t="s">
        <v>672</v>
      </c>
      <c r="E1820" s="19" t="s">
        <v>690</v>
      </c>
      <c r="F1820" s="20">
        <v>176731</v>
      </c>
      <c r="G1820" s="20">
        <v>176731</v>
      </c>
      <c r="H1820" s="20" t="s">
        <v>95</v>
      </c>
      <c r="I1820" s="20" t="s">
        <v>95</v>
      </c>
      <c r="J1820" s="20">
        <v>20601787394</v>
      </c>
      <c r="K1820" s="19" t="s">
        <v>693</v>
      </c>
      <c r="L1820" s="19" t="s">
        <v>124</v>
      </c>
      <c r="M1820" s="1" t="s">
        <v>35</v>
      </c>
      <c r="N1820" s="2">
        <v>361540</v>
      </c>
      <c r="O1820" s="1" t="s">
        <v>73</v>
      </c>
      <c r="P1820" s="3">
        <v>51.192744407999996</v>
      </c>
      <c r="Q1820" s="22">
        <f t="shared" si="196"/>
        <v>0.44999999999999996</v>
      </c>
      <c r="R1820" s="23">
        <f t="shared" si="200"/>
        <v>28.156009424400001</v>
      </c>
      <c r="S1820" s="4">
        <v>0.12</v>
      </c>
      <c r="T1820" s="3">
        <v>31.995465254999999</v>
      </c>
      <c r="U1820" s="25">
        <f t="shared" si="201"/>
        <v>23.036734983599995</v>
      </c>
      <c r="V1820" s="26" t="str">
        <f t="shared" si="202"/>
        <v>17673120601787394361540</v>
      </c>
      <c r="W1820" s="27">
        <v>43891</v>
      </c>
      <c r="X1820" s="28"/>
      <c r="Y1820" s="29"/>
      <c r="Z1820" s="30">
        <f t="shared" si="197"/>
        <v>0</v>
      </c>
      <c r="AB1820" s="32">
        <f t="shared" si="198"/>
        <v>0</v>
      </c>
      <c r="AC1820" s="31"/>
      <c r="AD1820" s="33">
        <f t="shared" si="199"/>
        <v>0</v>
      </c>
    </row>
    <row r="1821" spans="1:30" s="46" customFormat="1" hidden="1" x14ac:dyDescent="0.2">
      <c r="A1821" s="9">
        <v>2021</v>
      </c>
      <c r="B1821" s="1" t="s">
        <v>3</v>
      </c>
      <c r="C1821" s="19" t="s">
        <v>671</v>
      </c>
      <c r="D1821" s="19" t="s">
        <v>672</v>
      </c>
      <c r="E1821" s="19" t="s">
        <v>690</v>
      </c>
      <c r="F1821" s="20">
        <v>176731</v>
      </c>
      <c r="G1821" s="20">
        <v>176731</v>
      </c>
      <c r="H1821" s="20" t="s">
        <v>95</v>
      </c>
      <c r="I1821" s="20" t="s">
        <v>95</v>
      </c>
      <c r="J1821" s="20">
        <v>20601787394</v>
      </c>
      <c r="K1821" s="19" t="s">
        <v>693</v>
      </c>
      <c r="L1821" s="19" t="s">
        <v>124</v>
      </c>
      <c r="M1821" s="1" t="s">
        <v>35</v>
      </c>
      <c r="N1821" s="2">
        <v>361541</v>
      </c>
      <c r="O1821" s="1" t="s">
        <v>36</v>
      </c>
      <c r="P1821" s="3">
        <v>31.07226</v>
      </c>
      <c r="Q1821" s="22">
        <f t="shared" si="196"/>
        <v>0.30000000000000004</v>
      </c>
      <c r="R1821" s="23">
        <f t="shared" si="200"/>
        <v>21.750581999999998</v>
      </c>
      <c r="S1821" s="4">
        <v>0.12</v>
      </c>
      <c r="T1821" s="3">
        <v>24.716570454545451</v>
      </c>
      <c r="U1821" s="25">
        <f t="shared" si="201"/>
        <v>9.3216780000000021</v>
      </c>
      <c r="V1821" s="26" t="str">
        <f t="shared" si="202"/>
        <v>17673120601787394361541</v>
      </c>
      <c r="W1821" s="27">
        <v>43891</v>
      </c>
      <c r="X1821" s="28"/>
      <c r="Y1821" s="29"/>
      <c r="Z1821" s="30">
        <f t="shared" si="197"/>
        <v>0</v>
      </c>
      <c r="AB1821" s="32">
        <f t="shared" si="198"/>
        <v>0</v>
      </c>
      <c r="AC1821" s="31"/>
      <c r="AD1821" s="33">
        <f t="shared" si="199"/>
        <v>0</v>
      </c>
    </row>
    <row r="1822" spans="1:30" s="46" customFormat="1" hidden="1" x14ac:dyDescent="0.2">
      <c r="A1822" s="9">
        <v>2021</v>
      </c>
      <c r="B1822" s="1" t="s">
        <v>3</v>
      </c>
      <c r="C1822" s="19" t="s">
        <v>671</v>
      </c>
      <c r="D1822" s="19" t="s">
        <v>672</v>
      </c>
      <c r="E1822" s="19" t="s">
        <v>690</v>
      </c>
      <c r="F1822" s="20">
        <v>176731</v>
      </c>
      <c r="G1822" s="20">
        <v>176731</v>
      </c>
      <c r="H1822" s="20" t="s">
        <v>95</v>
      </c>
      <c r="I1822" s="20" t="s">
        <v>95</v>
      </c>
      <c r="J1822" s="20">
        <v>20601787394</v>
      </c>
      <c r="K1822" s="19" t="s">
        <v>693</v>
      </c>
      <c r="L1822" s="19" t="s">
        <v>124</v>
      </c>
      <c r="M1822" s="1" t="s">
        <v>35</v>
      </c>
      <c r="N1822" s="2">
        <v>361571</v>
      </c>
      <c r="O1822" s="1" t="s">
        <v>37</v>
      </c>
      <c r="P1822" s="3">
        <v>25.216627835683624</v>
      </c>
      <c r="Q1822" s="22">
        <f t="shared" si="196"/>
        <v>0.13745080659749764</v>
      </c>
      <c r="R1822" s="23">
        <f t="shared" si="200"/>
        <v>21.750581999999998</v>
      </c>
      <c r="S1822" s="4">
        <v>0.12</v>
      </c>
      <c r="T1822" s="3">
        <v>24.716570454545451</v>
      </c>
      <c r="U1822" s="25">
        <f t="shared" si="201"/>
        <v>3.4660458356836266</v>
      </c>
      <c r="V1822" s="26" t="str">
        <f t="shared" si="202"/>
        <v>17673120601787394361571</v>
      </c>
      <c r="W1822" s="27">
        <v>43891</v>
      </c>
      <c r="X1822" s="28"/>
      <c r="Y1822" s="29"/>
      <c r="Z1822" s="30">
        <f t="shared" si="197"/>
        <v>0</v>
      </c>
      <c r="AB1822" s="32">
        <f t="shared" si="198"/>
        <v>0</v>
      </c>
      <c r="AC1822" s="31"/>
      <c r="AD1822" s="33">
        <f t="shared" si="199"/>
        <v>0</v>
      </c>
    </row>
    <row r="1823" spans="1:30" s="46" customFormat="1" hidden="1" x14ac:dyDescent="0.2">
      <c r="A1823" s="9">
        <v>2021</v>
      </c>
      <c r="B1823" s="1" t="s">
        <v>3</v>
      </c>
      <c r="C1823" s="19" t="s">
        <v>671</v>
      </c>
      <c r="D1823" s="19" t="s">
        <v>672</v>
      </c>
      <c r="E1823" s="19" t="s">
        <v>690</v>
      </c>
      <c r="F1823" s="20">
        <v>176731</v>
      </c>
      <c r="G1823" s="20">
        <v>176731</v>
      </c>
      <c r="H1823" s="20" t="s">
        <v>95</v>
      </c>
      <c r="I1823" s="20" t="s">
        <v>95</v>
      </c>
      <c r="J1823" s="20">
        <v>20601787394</v>
      </c>
      <c r="K1823" s="19" t="s">
        <v>693</v>
      </c>
      <c r="L1823" s="19" t="s">
        <v>124</v>
      </c>
      <c r="M1823" s="1" t="s">
        <v>74</v>
      </c>
      <c r="N1823" s="2">
        <v>370040</v>
      </c>
      <c r="O1823" s="1" t="s">
        <v>89</v>
      </c>
      <c r="P1823" s="3">
        <v>173.88983664</v>
      </c>
      <c r="Q1823" s="22">
        <f t="shared" si="196"/>
        <v>0.25</v>
      </c>
      <c r="R1823" s="23">
        <f t="shared" si="200"/>
        <v>130.41737748</v>
      </c>
      <c r="S1823" s="4">
        <v>0.12</v>
      </c>
      <c r="T1823" s="3">
        <v>148.20156531818182</v>
      </c>
      <c r="U1823" s="25">
        <f t="shared" si="201"/>
        <v>43.47245916</v>
      </c>
      <c r="V1823" s="26" t="str">
        <f t="shared" si="202"/>
        <v>17673120601787394370040</v>
      </c>
      <c r="W1823" s="27">
        <v>43891</v>
      </c>
      <c r="X1823" s="28"/>
      <c r="Y1823" s="29"/>
      <c r="Z1823" s="30">
        <f t="shared" si="197"/>
        <v>0</v>
      </c>
      <c r="AB1823" s="32">
        <f t="shared" si="198"/>
        <v>0</v>
      </c>
      <c r="AC1823" s="31"/>
      <c r="AD1823" s="33">
        <f t="shared" si="199"/>
        <v>0</v>
      </c>
    </row>
    <row r="1824" spans="1:30" s="46" customFormat="1" hidden="1" x14ac:dyDescent="0.2">
      <c r="A1824" s="9">
        <v>2021</v>
      </c>
      <c r="B1824" s="1" t="s">
        <v>3</v>
      </c>
      <c r="C1824" s="19" t="s">
        <v>671</v>
      </c>
      <c r="D1824" s="19" t="s">
        <v>672</v>
      </c>
      <c r="E1824" s="19" t="s">
        <v>690</v>
      </c>
      <c r="F1824" s="20">
        <v>176731</v>
      </c>
      <c r="G1824" s="20">
        <v>176731</v>
      </c>
      <c r="H1824" s="20" t="s">
        <v>95</v>
      </c>
      <c r="I1824" s="20" t="s">
        <v>95</v>
      </c>
      <c r="J1824" s="20">
        <v>20601787394</v>
      </c>
      <c r="K1824" s="19" t="s">
        <v>693</v>
      </c>
      <c r="L1824" s="19" t="s">
        <v>124</v>
      </c>
      <c r="M1824" s="1" t="s">
        <v>74</v>
      </c>
      <c r="N1824" s="2">
        <v>370041</v>
      </c>
      <c r="O1824" s="1" t="s">
        <v>128</v>
      </c>
      <c r="P1824" s="3">
        <v>152.84880000000001</v>
      </c>
      <c r="Q1824" s="22">
        <f t="shared" si="196"/>
        <v>0.18000000000000005</v>
      </c>
      <c r="R1824" s="23">
        <f t="shared" si="200"/>
        <v>125.336016</v>
      </c>
      <c r="S1824" s="4">
        <v>0.12</v>
      </c>
      <c r="T1824" s="3">
        <v>142.42729090909091</v>
      </c>
      <c r="U1824" s="25">
        <f t="shared" si="201"/>
        <v>27.512784000000011</v>
      </c>
      <c r="V1824" s="26" t="str">
        <f t="shared" si="202"/>
        <v>17673120601787394370041</v>
      </c>
      <c r="W1824" s="27">
        <v>43891</v>
      </c>
      <c r="X1824" s="28"/>
      <c r="Y1824" s="29"/>
      <c r="Z1824" s="30">
        <f t="shared" si="197"/>
        <v>0</v>
      </c>
      <c r="AB1824" s="32">
        <f t="shared" si="198"/>
        <v>0</v>
      </c>
      <c r="AC1824" s="31"/>
      <c r="AD1824" s="33">
        <f t="shared" si="199"/>
        <v>0</v>
      </c>
    </row>
    <row r="1825" spans="1:30" s="46" customFormat="1" hidden="1" x14ac:dyDescent="0.2">
      <c r="A1825" s="9">
        <v>2021</v>
      </c>
      <c r="B1825" s="1" t="s">
        <v>3</v>
      </c>
      <c r="C1825" s="19" t="s">
        <v>671</v>
      </c>
      <c r="D1825" s="19" t="s">
        <v>672</v>
      </c>
      <c r="E1825" s="19" t="s">
        <v>690</v>
      </c>
      <c r="F1825" s="20">
        <v>176731</v>
      </c>
      <c r="G1825" s="20">
        <v>176731</v>
      </c>
      <c r="H1825" s="20" t="s">
        <v>95</v>
      </c>
      <c r="I1825" s="20" t="s">
        <v>95</v>
      </c>
      <c r="J1825" s="20">
        <v>20601787394</v>
      </c>
      <c r="K1825" s="19" t="s">
        <v>693</v>
      </c>
      <c r="L1825" s="19" t="s">
        <v>124</v>
      </c>
      <c r="M1825" s="1" t="s">
        <v>74</v>
      </c>
      <c r="N1825" s="2">
        <v>370045</v>
      </c>
      <c r="O1825" s="1" t="s">
        <v>127</v>
      </c>
      <c r="P1825" s="3">
        <v>186.35806803744001</v>
      </c>
      <c r="Q1825" s="22">
        <f t="shared" si="196"/>
        <v>0.22999999999999987</v>
      </c>
      <c r="R1825" s="23">
        <f t="shared" si="200"/>
        <v>143.49571238882882</v>
      </c>
      <c r="S1825" s="4">
        <v>0.12</v>
      </c>
      <c r="T1825" s="3">
        <v>163.06330953276003</v>
      </c>
      <c r="U1825" s="25">
        <f t="shared" si="201"/>
        <v>42.862355648611185</v>
      </c>
      <c r="V1825" s="26" t="str">
        <f t="shared" si="202"/>
        <v>17673120601787394370045</v>
      </c>
      <c r="W1825" s="27">
        <v>43891</v>
      </c>
      <c r="X1825" s="28"/>
      <c r="Y1825" s="29"/>
      <c r="Z1825" s="30">
        <f t="shared" si="197"/>
        <v>0</v>
      </c>
      <c r="AB1825" s="32">
        <f t="shared" si="198"/>
        <v>0</v>
      </c>
      <c r="AC1825" s="31"/>
      <c r="AD1825" s="33">
        <f t="shared" si="199"/>
        <v>0</v>
      </c>
    </row>
    <row r="1826" spans="1:30" s="46" customFormat="1" hidden="1" x14ac:dyDescent="0.2">
      <c r="A1826" s="9">
        <v>2021</v>
      </c>
      <c r="B1826" s="1" t="s">
        <v>3</v>
      </c>
      <c r="C1826" s="19" t="s">
        <v>671</v>
      </c>
      <c r="D1826" s="19" t="s">
        <v>672</v>
      </c>
      <c r="E1826" s="19" t="s">
        <v>694</v>
      </c>
      <c r="F1826" s="20">
        <v>91728</v>
      </c>
      <c r="G1826" s="20">
        <v>91728</v>
      </c>
      <c r="H1826" s="20" t="s">
        <v>208</v>
      </c>
      <c r="I1826" s="20" t="s">
        <v>695</v>
      </c>
      <c r="J1826" s="20">
        <v>20136424867</v>
      </c>
      <c r="K1826" s="19" t="s">
        <v>696</v>
      </c>
      <c r="L1826" s="19"/>
      <c r="M1826" s="1" t="s">
        <v>35</v>
      </c>
      <c r="N1826" s="2">
        <v>361358</v>
      </c>
      <c r="O1826" s="1" t="s">
        <v>114</v>
      </c>
      <c r="P1826" s="3">
        <v>32.162832000000002</v>
      </c>
      <c r="Q1826" s="22">
        <f t="shared" si="196"/>
        <v>0.2210387443493782</v>
      </c>
      <c r="R1826" s="23">
        <f t="shared" si="200"/>
        <v>25.053599999999999</v>
      </c>
      <c r="S1826" s="4">
        <v>0.12</v>
      </c>
      <c r="T1826" s="3">
        <v>28.47</v>
      </c>
      <c r="U1826" s="25">
        <f t="shared" si="201"/>
        <v>7.1092320000000022</v>
      </c>
      <c r="V1826" s="26" t="str">
        <f t="shared" si="202"/>
        <v>9172820136424867361358</v>
      </c>
      <c r="W1826" s="27">
        <v>43831</v>
      </c>
      <c r="X1826" s="28"/>
      <c r="Y1826" s="29"/>
      <c r="Z1826" s="30">
        <f t="shared" si="197"/>
        <v>0</v>
      </c>
      <c r="AA1826" s="31"/>
      <c r="AB1826" s="32">
        <f t="shared" si="198"/>
        <v>0</v>
      </c>
      <c r="AC1826" s="31"/>
      <c r="AD1826" s="33">
        <f t="shared" si="199"/>
        <v>0</v>
      </c>
    </row>
    <row r="1827" spans="1:30" s="46" customFormat="1" hidden="1" x14ac:dyDescent="0.2">
      <c r="A1827" s="9">
        <v>2021</v>
      </c>
      <c r="B1827" s="1" t="s">
        <v>3</v>
      </c>
      <c r="C1827" s="19" t="s">
        <v>671</v>
      </c>
      <c r="D1827" s="19" t="s">
        <v>672</v>
      </c>
      <c r="E1827" s="19" t="s">
        <v>694</v>
      </c>
      <c r="F1827" s="20">
        <v>91728</v>
      </c>
      <c r="G1827" s="20">
        <v>91728</v>
      </c>
      <c r="H1827" s="20" t="s">
        <v>261</v>
      </c>
      <c r="I1827" s="20" t="s">
        <v>262</v>
      </c>
      <c r="J1827" s="20">
        <v>20164113532</v>
      </c>
      <c r="K1827" s="19" t="s">
        <v>697</v>
      </c>
      <c r="L1827" s="19"/>
      <c r="M1827" s="1" t="s">
        <v>44</v>
      </c>
      <c r="N1827" s="2">
        <v>361535</v>
      </c>
      <c r="O1827" s="1" t="s">
        <v>63</v>
      </c>
      <c r="P1827" s="3">
        <v>40.678559999999997</v>
      </c>
      <c r="Q1827" s="22">
        <f t="shared" si="196"/>
        <v>0.44975928351446059</v>
      </c>
      <c r="R1827" s="23">
        <f t="shared" si="200"/>
        <v>22.383000000000003</v>
      </c>
      <c r="S1827" s="4">
        <v>0.1</v>
      </c>
      <c r="T1827" s="3">
        <v>24.87</v>
      </c>
      <c r="U1827" s="25">
        <f t="shared" si="201"/>
        <v>18.295559999999995</v>
      </c>
      <c r="V1827" s="26" t="str">
        <f t="shared" si="202"/>
        <v>9172820164113532361535</v>
      </c>
      <c r="W1827" s="27">
        <v>43831</v>
      </c>
      <c r="X1827" s="28"/>
      <c r="Y1827" s="29"/>
      <c r="Z1827" s="30">
        <f t="shared" si="197"/>
        <v>0</v>
      </c>
      <c r="AA1827" s="31"/>
      <c r="AB1827" s="32">
        <f t="shared" si="198"/>
        <v>0</v>
      </c>
      <c r="AC1827" s="31"/>
      <c r="AD1827" s="33">
        <f t="shared" si="199"/>
        <v>0</v>
      </c>
    </row>
    <row r="1828" spans="1:30" s="46" customFormat="1" hidden="1" x14ac:dyDescent="0.2">
      <c r="A1828" s="9">
        <v>2021</v>
      </c>
      <c r="B1828" s="1" t="s">
        <v>3</v>
      </c>
      <c r="C1828" s="19" t="s">
        <v>671</v>
      </c>
      <c r="D1828" s="19" t="s">
        <v>672</v>
      </c>
      <c r="E1828" s="19" t="s">
        <v>694</v>
      </c>
      <c r="F1828" s="20">
        <v>91728</v>
      </c>
      <c r="G1828" s="20">
        <v>91728</v>
      </c>
      <c r="H1828" s="20" t="s">
        <v>261</v>
      </c>
      <c r="I1828" s="20" t="s">
        <v>262</v>
      </c>
      <c r="J1828" s="20">
        <v>20164113532</v>
      </c>
      <c r="K1828" s="19" t="s">
        <v>697</v>
      </c>
      <c r="L1828" s="19"/>
      <c r="M1828" s="1" t="s">
        <v>44</v>
      </c>
      <c r="N1828" s="2">
        <v>361569</v>
      </c>
      <c r="O1828" s="1" t="s">
        <v>64</v>
      </c>
      <c r="P1828" s="3">
        <v>24.49</v>
      </c>
      <c r="Q1828" s="22">
        <f t="shared" si="196"/>
        <v>8.6035116374030052E-2</v>
      </c>
      <c r="R1828" s="23">
        <f t="shared" si="200"/>
        <v>22.383000000000003</v>
      </c>
      <c r="S1828" s="4">
        <v>0.1</v>
      </c>
      <c r="T1828" s="3">
        <v>24.87</v>
      </c>
      <c r="U1828" s="25">
        <f t="shared" si="201"/>
        <v>2.1069999999999958</v>
      </c>
      <c r="V1828" s="26" t="str">
        <f t="shared" si="202"/>
        <v>9172820164113532361569</v>
      </c>
      <c r="W1828" s="27">
        <v>43831</v>
      </c>
      <c r="X1828" s="28"/>
      <c r="Y1828" s="29"/>
      <c r="Z1828" s="30">
        <f t="shared" si="197"/>
        <v>0</v>
      </c>
      <c r="AA1828" s="31"/>
      <c r="AB1828" s="32">
        <f t="shared" si="198"/>
        <v>0</v>
      </c>
      <c r="AC1828" s="31"/>
      <c r="AD1828" s="33">
        <f t="shared" si="199"/>
        <v>0</v>
      </c>
    </row>
    <row r="1829" spans="1:30" s="46" customFormat="1" hidden="1" x14ac:dyDescent="0.2">
      <c r="A1829" s="9">
        <v>2021</v>
      </c>
      <c r="B1829" s="1" t="s">
        <v>3</v>
      </c>
      <c r="C1829" s="19" t="s">
        <v>671</v>
      </c>
      <c r="D1829" s="19" t="s">
        <v>672</v>
      </c>
      <c r="E1829" s="19" t="s">
        <v>694</v>
      </c>
      <c r="F1829" s="20">
        <v>91728</v>
      </c>
      <c r="G1829" s="20">
        <v>91728</v>
      </c>
      <c r="H1829" s="20" t="s">
        <v>32</v>
      </c>
      <c r="I1829" s="20" t="s">
        <v>59</v>
      </c>
      <c r="J1829" s="20">
        <v>20209098114</v>
      </c>
      <c r="K1829" s="19" t="s">
        <v>698</v>
      </c>
      <c r="L1829" s="19"/>
      <c r="M1829" s="1" t="s">
        <v>35</v>
      </c>
      <c r="N1829" s="2">
        <v>361421</v>
      </c>
      <c r="O1829" s="1" t="s">
        <v>224</v>
      </c>
      <c r="P1829" s="38">
        <f>84.14*1.18</f>
        <v>99.285199999999989</v>
      </c>
      <c r="Q1829" s="22">
        <f t="shared" si="196"/>
        <v>0.11397066229407782</v>
      </c>
      <c r="R1829" s="23">
        <f t="shared" si="200"/>
        <v>87.969600000000014</v>
      </c>
      <c r="S1829" s="4">
        <v>0.18</v>
      </c>
      <c r="T1829" s="3">
        <v>107.28000000000002</v>
      </c>
      <c r="U1829" s="25">
        <f t="shared" si="201"/>
        <v>11.315599999999975</v>
      </c>
      <c r="V1829" s="26" t="str">
        <f t="shared" si="202"/>
        <v>9172820209098114361421</v>
      </c>
      <c r="W1829" s="27">
        <v>43831</v>
      </c>
      <c r="X1829" s="28"/>
      <c r="Y1829" s="29"/>
      <c r="Z1829" s="30">
        <f t="shared" si="197"/>
        <v>0</v>
      </c>
      <c r="AA1829" s="31"/>
      <c r="AB1829" s="32">
        <f t="shared" si="198"/>
        <v>0</v>
      </c>
      <c r="AC1829" s="31"/>
      <c r="AD1829" s="33">
        <f t="shared" si="199"/>
        <v>0</v>
      </c>
    </row>
    <row r="1830" spans="1:30" s="46" customFormat="1" hidden="1" x14ac:dyDescent="0.2">
      <c r="A1830" s="9">
        <v>2021</v>
      </c>
      <c r="B1830" s="1" t="s">
        <v>3</v>
      </c>
      <c r="C1830" s="19" t="s">
        <v>671</v>
      </c>
      <c r="D1830" s="19" t="s">
        <v>672</v>
      </c>
      <c r="E1830" s="19" t="s">
        <v>694</v>
      </c>
      <c r="F1830" s="20">
        <v>91728</v>
      </c>
      <c r="G1830" s="20">
        <v>91728</v>
      </c>
      <c r="H1830" s="20" t="s">
        <v>32</v>
      </c>
      <c r="I1830" s="20" t="s">
        <v>59</v>
      </c>
      <c r="J1830" s="20">
        <v>20601294533</v>
      </c>
      <c r="K1830" s="19" t="s">
        <v>699</v>
      </c>
      <c r="L1830" s="19"/>
      <c r="M1830" s="1" t="s">
        <v>35</v>
      </c>
      <c r="N1830" s="2">
        <v>361085</v>
      </c>
      <c r="O1830" s="1" t="s">
        <v>62</v>
      </c>
      <c r="P1830" s="38">
        <f>11.5127767612*1.18</f>
        <v>13.585076578215999</v>
      </c>
      <c r="Q1830" s="22">
        <f t="shared" ref="Q1830:Q1893" si="203">IF(1-R1830/P1830&lt;0%,0,1-R1830/P1830)</f>
        <v>9.4594724646355655E-2</v>
      </c>
      <c r="R1830" s="23">
        <f t="shared" si="200"/>
        <v>12.3</v>
      </c>
      <c r="S1830" s="4">
        <v>0.18</v>
      </c>
      <c r="T1830" s="3">
        <v>15</v>
      </c>
      <c r="U1830" s="25">
        <f t="shared" si="201"/>
        <v>1.2850765782159979</v>
      </c>
      <c r="V1830" s="26" t="str">
        <f t="shared" si="202"/>
        <v>9172820601294533361085</v>
      </c>
      <c r="W1830" s="27">
        <v>43831</v>
      </c>
      <c r="X1830" s="28"/>
      <c r="Y1830" s="29"/>
      <c r="Z1830" s="30">
        <f t="shared" si="197"/>
        <v>0</v>
      </c>
      <c r="AA1830" s="31"/>
      <c r="AB1830" s="32">
        <f t="shared" si="198"/>
        <v>0</v>
      </c>
      <c r="AC1830" s="31"/>
      <c r="AD1830" s="33">
        <f t="shared" si="199"/>
        <v>0</v>
      </c>
    </row>
    <row r="1831" spans="1:30" s="46" customFormat="1" hidden="1" x14ac:dyDescent="0.2">
      <c r="A1831" s="9">
        <v>2021</v>
      </c>
      <c r="B1831" s="1" t="s">
        <v>3</v>
      </c>
      <c r="C1831" s="19" t="s">
        <v>671</v>
      </c>
      <c r="D1831" s="19" t="s">
        <v>672</v>
      </c>
      <c r="E1831" s="19" t="s">
        <v>694</v>
      </c>
      <c r="F1831" s="20">
        <v>91728</v>
      </c>
      <c r="G1831" s="20">
        <v>91728</v>
      </c>
      <c r="H1831" s="20" t="s">
        <v>32</v>
      </c>
      <c r="I1831" s="20" t="s">
        <v>351</v>
      </c>
      <c r="J1831" s="20">
        <v>20602850189</v>
      </c>
      <c r="K1831" s="19" t="s">
        <v>700</v>
      </c>
      <c r="L1831" s="19"/>
      <c r="M1831" s="1" t="s">
        <v>35</v>
      </c>
      <c r="N1831" s="2">
        <v>361085</v>
      </c>
      <c r="O1831" s="1" t="s">
        <v>62</v>
      </c>
      <c r="P1831" s="38">
        <f>11.5127767612*1.18</f>
        <v>13.585076578215999</v>
      </c>
      <c r="Q1831" s="22">
        <f t="shared" si="203"/>
        <v>0.21531542802684156</v>
      </c>
      <c r="R1831" s="23">
        <f t="shared" si="200"/>
        <v>10.66</v>
      </c>
      <c r="S1831" s="4">
        <v>0.18</v>
      </c>
      <c r="T1831" s="3">
        <v>13</v>
      </c>
      <c r="U1831" s="25">
        <f t="shared" si="201"/>
        <v>2.9250765782159984</v>
      </c>
      <c r="V1831" s="26" t="str">
        <f t="shared" si="202"/>
        <v>9172820602850189361085</v>
      </c>
      <c r="W1831" s="27">
        <v>43831</v>
      </c>
      <c r="X1831" s="28"/>
      <c r="Y1831" s="29"/>
      <c r="Z1831" s="30">
        <f t="shared" si="197"/>
        <v>0</v>
      </c>
      <c r="AA1831" s="31"/>
      <c r="AB1831" s="32">
        <f t="shared" si="198"/>
        <v>0</v>
      </c>
      <c r="AC1831" s="31"/>
      <c r="AD1831" s="33">
        <f t="shared" si="199"/>
        <v>0</v>
      </c>
    </row>
    <row r="1832" spans="1:30" s="46" customFormat="1" x14ac:dyDescent="0.2">
      <c r="A1832" s="9">
        <v>2021</v>
      </c>
      <c r="B1832" s="1" t="s">
        <v>3</v>
      </c>
      <c r="C1832" s="19" t="s">
        <v>671</v>
      </c>
      <c r="D1832" s="19" t="s">
        <v>701</v>
      </c>
      <c r="E1832" s="19" t="s">
        <v>702</v>
      </c>
      <c r="F1832" s="20">
        <v>262635</v>
      </c>
      <c r="G1832" s="20">
        <v>262753</v>
      </c>
      <c r="H1832" s="20" t="s">
        <v>32</v>
      </c>
      <c r="I1832" s="20" t="s">
        <v>59</v>
      </c>
      <c r="J1832" s="20">
        <v>10423306934</v>
      </c>
      <c r="K1832" s="19" t="s">
        <v>703</v>
      </c>
      <c r="L1832" s="19"/>
      <c r="M1832" s="1" t="s">
        <v>48</v>
      </c>
      <c r="N1832" s="2">
        <v>360442</v>
      </c>
      <c r="O1832" s="1" t="s">
        <v>80</v>
      </c>
      <c r="P1832" s="3">
        <v>39.148668000000001</v>
      </c>
      <c r="Q1832" s="22">
        <f t="shared" si="203"/>
        <v>9.9999999999999978E-2</v>
      </c>
      <c r="R1832" s="23">
        <f t="shared" si="200"/>
        <v>35.233801200000002</v>
      </c>
      <c r="S1832" s="4">
        <v>0.15</v>
      </c>
      <c r="T1832" s="3">
        <v>41.451530823529417</v>
      </c>
      <c r="U1832" s="25">
        <f t="shared" si="201"/>
        <v>3.9148667999999986</v>
      </c>
      <c r="V1832" s="26" t="str">
        <f t="shared" si="202"/>
        <v>26275310423306934360442</v>
      </c>
      <c r="W1832" s="27">
        <v>44075</v>
      </c>
      <c r="X1832" s="28">
        <v>100</v>
      </c>
      <c r="Y1832" s="29"/>
      <c r="Z1832" s="30">
        <f t="shared" si="197"/>
        <v>0</v>
      </c>
      <c r="AA1832" s="31"/>
      <c r="AB1832" s="32">
        <f t="shared" si="198"/>
        <v>0</v>
      </c>
      <c r="AC1832" s="31"/>
      <c r="AD1832" s="33">
        <f t="shared" si="199"/>
        <v>0</v>
      </c>
    </row>
    <row r="1833" spans="1:30" s="46" customFormat="1" x14ac:dyDescent="0.2">
      <c r="A1833" s="9">
        <v>2021</v>
      </c>
      <c r="B1833" s="1" t="s">
        <v>3</v>
      </c>
      <c r="C1833" s="19" t="s">
        <v>671</v>
      </c>
      <c r="D1833" s="19" t="s">
        <v>701</v>
      </c>
      <c r="E1833" s="19" t="s">
        <v>702</v>
      </c>
      <c r="F1833" s="20">
        <v>262635</v>
      </c>
      <c r="G1833" s="20">
        <v>262753</v>
      </c>
      <c r="H1833" s="20" t="s">
        <v>32</v>
      </c>
      <c r="I1833" s="20" t="s">
        <v>59</v>
      </c>
      <c r="J1833" s="20">
        <v>10423306934</v>
      </c>
      <c r="K1833" s="19" t="s">
        <v>703</v>
      </c>
      <c r="L1833" s="19"/>
      <c r="M1833" s="1" t="s">
        <v>48</v>
      </c>
      <c r="N1833" s="2">
        <v>360857</v>
      </c>
      <c r="O1833" s="1" t="s">
        <v>61</v>
      </c>
      <c r="P1833" s="3">
        <v>43.087720000000004</v>
      </c>
      <c r="Q1833" s="22">
        <f t="shared" si="203"/>
        <v>9.9999999999999978E-2</v>
      </c>
      <c r="R1833" s="23">
        <f t="shared" si="200"/>
        <v>38.778948000000007</v>
      </c>
      <c r="S1833" s="4">
        <v>0.15</v>
      </c>
      <c r="T1833" s="3">
        <v>45.622291764705892</v>
      </c>
      <c r="U1833" s="25">
        <f t="shared" si="201"/>
        <v>4.3087719999999976</v>
      </c>
      <c r="V1833" s="26" t="str">
        <f t="shared" si="202"/>
        <v>26275310423306934360857</v>
      </c>
      <c r="W1833" s="27">
        <v>44075</v>
      </c>
      <c r="X1833" s="28">
        <v>50</v>
      </c>
      <c r="Y1833" s="29"/>
      <c r="Z1833" s="30">
        <f t="shared" si="197"/>
        <v>0</v>
      </c>
      <c r="AA1833" s="31"/>
      <c r="AB1833" s="32">
        <f t="shared" si="198"/>
        <v>0</v>
      </c>
      <c r="AC1833" s="31"/>
      <c r="AD1833" s="33">
        <f t="shared" si="199"/>
        <v>0</v>
      </c>
    </row>
    <row r="1834" spans="1:30" s="46" customFormat="1" x14ac:dyDescent="0.2">
      <c r="A1834" s="9">
        <v>2021</v>
      </c>
      <c r="B1834" s="1" t="s">
        <v>3</v>
      </c>
      <c r="C1834" s="19" t="s">
        <v>671</v>
      </c>
      <c r="D1834" s="19" t="s">
        <v>701</v>
      </c>
      <c r="E1834" s="19" t="s">
        <v>702</v>
      </c>
      <c r="F1834" s="20">
        <v>262635</v>
      </c>
      <c r="G1834" s="20">
        <v>262753</v>
      </c>
      <c r="H1834" s="20" t="s">
        <v>32</v>
      </c>
      <c r="I1834" s="20" t="s">
        <v>59</v>
      </c>
      <c r="J1834" s="20">
        <v>10423306934</v>
      </c>
      <c r="K1834" s="19" t="s">
        <v>703</v>
      </c>
      <c r="L1834" s="19"/>
      <c r="M1834" s="1" t="s">
        <v>48</v>
      </c>
      <c r="N1834" s="2">
        <v>360883</v>
      </c>
      <c r="O1834" s="1" t="s">
        <v>190</v>
      </c>
      <c r="P1834" s="3">
        <v>53.021241000000003</v>
      </c>
      <c r="Q1834" s="22">
        <f t="shared" si="203"/>
        <v>9.9999999999999978E-2</v>
      </c>
      <c r="R1834" s="23">
        <f t="shared" si="200"/>
        <v>47.719116900000003</v>
      </c>
      <c r="S1834" s="4">
        <v>0.15</v>
      </c>
      <c r="T1834" s="3">
        <v>56.140137529411767</v>
      </c>
      <c r="U1834" s="25">
        <f t="shared" si="201"/>
        <v>5.3021241000000003</v>
      </c>
      <c r="V1834" s="26" t="str">
        <f t="shared" si="202"/>
        <v>26275310423306934360883</v>
      </c>
      <c r="W1834" s="27">
        <v>44075</v>
      </c>
      <c r="X1834" s="28">
        <v>100</v>
      </c>
      <c r="Y1834" s="29"/>
      <c r="Z1834" s="30">
        <f t="shared" si="197"/>
        <v>0</v>
      </c>
      <c r="AA1834" s="31"/>
      <c r="AB1834" s="32">
        <f t="shared" si="198"/>
        <v>0</v>
      </c>
      <c r="AC1834" s="31"/>
      <c r="AD1834" s="33">
        <f t="shared" si="199"/>
        <v>0</v>
      </c>
    </row>
    <row r="1835" spans="1:30" s="46" customFormat="1" x14ac:dyDescent="0.2">
      <c r="A1835" s="9">
        <v>2021</v>
      </c>
      <c r="B1835" s="1" t="s">
        <v>3</v>
      </c>
      <c r="C1835" s="19" t="s">
        <v>671</v>
      </c>
      <c r="D1835" s="19" t="s">
        <v>701</v>
      </c>
      <c r="E1835" s="19" t="s">
        <v>702</v>
      </c>
      <c r="F1835" s="20">
        <v>262635</v>
      </c>
      <c r="G1835" s="20">
        <v>262753</v>
      </c>
      <c r="H1835" s="20" t="s">
        <v>32</v>
      </c>
      <c r="I1835" s="20" t="s">
        <v>59</v>
      </c>
      <c r="J1835" s="20">
        <v>10423306934</v>
      </c>
      <c r="K1835" s="19" t="s">
        <v>703</v>
      </c>
      <c r="L1835" s="19"/>
      <c r="M1835" s="1" t="s">
        <v>48</v>
      </c>
      <c r="N1835" s="2">
        <v>360970</v>
      </c>
      <c r="O1835" s="1" t="s">
        <v>68</v>
      </c>
      <c r="P1835" s="3">
        <v>36.393084000000002</v>
      </c>
      <c r="Q1835" s="22">
        <f t="shared" si="203"/>
        <v>9.9999999999999867E-2</v>
      </c>
      <c r="R1835" s="23">
        <f t="shared" si="200"/>
        <v>32.753775600000004</v>
      </c>
      <c r="S1835" s="4">
        <v>0.15</v>
      </c>
      <c r="T1835" s="3">
        <v>38.533853647058827</v>
      </c>
      <c r="U1835" s="25">
        <f t="shared" si="201"/>
        <v>3.6393083999999973</v>
      </c>
      <c r="V1835" s="26" t="str">
        <f t="shared" si="202"/>
        <v>26275310423306934360970</v>
      </c>
      <c r="W1835" s="27">
        <v>44075</v>
      </c>
      <c r="X1835" s="28">
        <v>100</v>
      </c>
      <c r="Y1835" s="29"/>
      <c r="Z1835" s="30">
        <f t="shared" si="197"/>
        <v>0</v>
      </c>
      <c r="AA1835" s="31"/>
      <c r="AB1835" s="32">
        <f t="shared" si="198"/>
        <v>0</v>
      </c>
      <c r="AC1835" s="31"/>
      <c r="AD1835" s="33">
        <f t="shared" si="199"/>
        <v>0</v>
      </c>
    </row>
    <row r="1836" spans="1:30" s="46" customFormat="1" x14ac:dyDescent="0.2">
      <c r="A1836" s="9">
        <v>2021</v>
      </c>
      <c r="B1836" s="1" t="s">
        <v>3</v>
      </c>
      <c r="C1836" s="19" t="s">
        <v>671</v>
      </c>
      <c r="D1836" s="19" t="s">
        <v>701</v>
      </c>
      <c r="E1836" s="19" t="s">
        <v>702</v>
      </c>
      <c r="F1836" s="20">
        <v>262635</v>
      </c>
      <c r="G1836" s="20">
        <v>262753</v>
      </c>
      <c r="H1836" s="20" t="s">
        <v>32</v>
      </c>
      <c r="I1836" s="20" t="s">
        <v>59</v>
      </c>
      <c r="J1836" s="20">
        <v>10423306934</v>
      </c>
      <c r="K1836" s="19" t="s">
        <v>703</v>
      </c>
      <c r="L1836" s="19"/>
      <c r="M1836" s="1" t="s">
        <v>48</v>
      </c>
      <c r="N1836" s="2">
        <v>361425</v>
      </c>
      <c r="O1836" s="1" t="s">
        <v>50</v>
      </c>
      <c r="P1836" s="3">
        <v>16.600000000000001</v>
      </c>
      <c r="Q1836" s="22">
        <f t="shared" si="203"/>
        <v>9.9999999999999978E-2</v>
      </c>
      <c r="R1836" s="23">
        <f t="shared" si="200"/>
        <v>14.940000000000001</v>
      </c>
      <c r="S1836" s="4">
        <v>0.15</v>
      </c>
      <c r="T1836" s="3">
        <v>17.576470588235296</v>
      </c>
      <c r="U1836" s="25">
        <f t="shared" si="201"/>
        <v>1.6600000000000001</v>
      </c>
      <c r="V1836" s="26" t="str">
        <f t="shared" si="202"/>
        <v>26275310423306934361425</v>
      </c>
      <c r="W1836" s="27">
        <v>44075</v>
      </c>
      <c r="X1836" s="28">
        <v>1000</v>
      </c>
      <c r="Y1836" s="29"/>
      <c r="Z1836" s="30">
        <f t="shared" si="197"/>
        <v>0</v>
      </c>
      <c r="AA1836" s="31"/>
      <c r="AB1836" s="32">
        <f t="shared" si="198"/>
        <v>0</v>
      </c>
      <c r="AC1836" s="31"/>
      <c r="AD1836" s="33">
        <f t="shared" si="199"/>
        <v>0</v>
      </c>
    </row>
    <row r="1837" spans="1:30" s="46" customFormat="1" x14ac:dyDescent="0.2">
      <c r="A1837" s="9">
        <v>2021</v>
      </c>
      <c r="B1837" s="1" t="s">
        <v>3</v>
      </c>
      <c r="C1837" s="35" t="s">
        <v>671</v>
      </c>
      <c r="D1837" s="35" t="s">
        <v>701</v>
      </c>
      <c r="E1837" s="35" t="s">
        <v>702</v>
      </c>
      <c r="F1837" s="36">
        <v>262635</v>
      </c>
      <c r="G1837" s="36">
        <v>262753</v>
      </c>
      <c r="H1837" s="36" t="s">
        <v>32</v>
      </c>
      <c r="I1837" s="36" t="s">
        <v>59</v>
      </c>
      <c r="J1837" s="36">
        <v>10423306934</v>
      </c>
      <c r="K1837" s="35" t="s">
        <v>703</v>
      </c>
      <c r="L1837" s="35"/>
      <c r="M1837" s="10" t="s">
        <v>35</v>
      </c>
      <c r="N1837" s="37">
        <v>361449</v>
      </c>
      <c r="O1837" s="10" t="s">
        <v>88</v>
      </c>
      <c r="P1837" s="38">
        <v>17</v>
      </c>
      <c r="Q1837" s="39">
        <f t="shared" si="203"/>
        <v>0</v>
      </c>
      <c r="R1837" s="40">
        <f t="shared" si="200"/>
        <v>17</v>
      </c>
      <c r="S1837" s="41">
        <v>0</v>
      </c>
      <c r="T1837" s="38">
        <v>17</v>
      </c>
      <c r="U1837" s="42">
        <f t="shared" si="201"/>
        <v>0</v>
      </c>
      <c r="V1837" s="43" t="str">
        <f t="shared" si="202"/>
        <v>26275310423306934361449</v>
      </c>
      <c r="W1837" s="44">
        <v>44075</v>
      </c>
      <c r="X1837" s="45">
        <v>50</v>
      </c>
      <c r="Y1837" s="29"/>
      <c r="Z1837" s="30">
        <f t="shared" si="197"/>
        <v>0</v>
      </c>
      <c r="AA1837" s="31"/>
      <c r="AB1837" s="32">
        <f t="shared" si="198"/>
        <v>0</v>
      </c>
      <c r="AC1837" s="31"/>
      <c r="AD1837" s="33">
        <f t="shared" si="199"/>
        <v>0</v>
      </c>
    </row>
    <row r="1838" spans="1:30" s="46" customFormat="1" hidden="1" x14ac:dyDescent="0.2">
      <c r="A1838" s="9">
        <v>2021</v>
      </c>
      <c r="B1838" s="1" t="s">
        <v>3</v>
      </c>
      <c r="C1838" s="19" t="s">
        <v>671</v>
      </c>
      <c r="D1838" s="19" t="s">
        <v>701</v>
      </c>
      <c r="E1838" s="19" t="s">
        <v>702</v>
      </c>
      <c r="F1838" s="20">
        <v>262635</v>
      </c>
      <c r="G1838" s="20">
        <v>262753</v>
      </c>
      <c r="H1838" s="20" t="s">
        <v>95</v>
      </c>
      <c r="I1838" s="20" t="s">
        <v>95</v>
      </c>
      <c r="J1838" s="20">
        <v>20231843460</v>
      </c>
      <c r="K1838" s="19" t="s">
        <v>123</v>
      </c>
      <c r="L1838" s="19" t="s">
        <v>124</v>
      </c>
      <c r="M1838" s="1" t="s">
        <v>48</v>
      </c>
      <c r="N1838" s="2">
        <v>360854</v>
      </c>
      <c r="O1838" s="1" t="s">
        <v>98</v>
      </c>
      <c r="P1838" s="3">
        <v>84.874140000000011</v>
      </c>
      <c r="Q1838" s="22">
        <f t="shared" si="203"/>
        <v>0.36</v>
      </c>
      <c r="R1838" s="23">
        <f t="shared" si="200"/>
        <v>54.319449600000006</v>
      </c>
      <c r="S1838" s="4">
        <v>0.12</v>
      </c>
      <c r="T1838" s="3">
        <v>61.726647272727277</v>
      </c>
      <c r="U1838" s="25">
        <f t="shared" si="201"/>
        <v>30.554690400000005</v>
      </c>
      <c r="V1838" s="26" t="str">
        <f t="shared" si="202"/>
        <v>26275320231843460360854</v>
      </c>
      <c r="W1838" s="27">
        <v>43891</v>
      </c>
      <c r="X1838" s="28"/>
      <c r="Y1838" s="29"/>
      <c r="Z1838" s="30">
        <f t="shared" si="197"/>
        <v>0</v>
      </c>
      <c r="AA1838" s="31"/>
      <c r="AB1838" s="32">
        <f t="shared" si="198"/>
        <v>0</v>
      </c>
      <c r="AC1838" s="31"/>
      <c r="AD1838" s="33">
        <f t="shared" si="199"/>
        <v>0</v>
      </c>
    </row>
    <row r="1839" spans="1:30" s="46" customFormat="1" hidden="1" x14ac:dyDescent="0.2">
      <c r="A1839" s="9">
        <v>2021</v>
      </c>
      <c r="B1839" s="1" t="s">
        <v>3</v>
      </c>
      <c r="C1839" s="19" t="s">
        <v>671</v>
      </c>
      <c r="D1839" s="19" t="s">
        <v>701</v>
      </c>
      <c r="E1839" s="19" t="s">
        <v>702</v>
      </c>
      <c r="F1839" s="20">
        <v>262635</v>
      </c>
      <c r="G1839" s="20">
        <v>262753</v>
      </c>
      <c r="H1839" s="20" t="s">
        <v>95</v>
      </c>
      <c r="I1839" s="20" t="s">
        <v>95</v>
      </c>
      <c r="J1839" s="20">
        <v>20231843460</v>
      </c>
      <c r="K1839" s="19" t="s">
        <v>123</v>
      </c>
      <c r="L1839" s="19" t="s">
        <v>124</v>
      </c>
      <c r="M1839" s="1" t="s">
        <v>44</v>
      </c>
      <c r="N1839" s="2">
        <v>361179</v>
      </c>
      <c r="O1839" s="1" t="s">
        <v>58</v>
      </c>
      <c r="P1839" s="3">
        <v>100.729512</v>
      </c>
      <c r="Q1839" s="22">
        <f t="shared" si="203"/>
        <v>0.2400000000000001</v>
      </c>
      <c r="R1839" s="23">
        <f t="shared" si="200"/>
        <v>76.554429119999995</v>
      </c>
      <c r="S1839" s="4">
        <v>0.12</v>
      </c>
      <c r="T1839" s="3">
        <v>86.993669454545454</v>
      </c>
      <c r="U1839" s="25">
        <f t="shared" si="201"/>
        <v>24.175082880000005</v>
      </c>
      <c r="V1839" s="26" t="str">
        <f t="shared" si="202"/>
        <v>26275320231843460361179</v>
      </c>
      <c r="W1839" s="27">
        <v>43891</v>
      </c>
      <c r="X1839" s="28"/>
      <c r="Y1839" s="29"/>
      <c r="Z1839" s="30">
        <f t="shared" si="197"/>
        <v>0</v>
      </c>
      <c r="AA1839" s="31"/>
      <c r="AB1839" s="32">
        <f t="shared" si="198"/>
        <v>0</v>
      </c>
      <c r="AC1839" s="31"/>
      <c r="AD1839" s="33">
        <f t="shared" si="199"/>
        <v>0</v>
      </c>
    </row>
    <row r="1840" spans="1:30" s="46" customFormat="1" hidden="1" x14ac:dyDescent="0.2">
      <c r="A1840" s="9">
        <v>2021</v>
      </c>
      <c r="B1840" s="1" t="s">
        <v>3</v>
      </c>
      <c r="C1840" s="19" t="s">
        <v>671</v>
      </c>
      <c r="D1840" s="19" t="s">
        <v>701</v>
      </c>
      <c r="E1840" s="19" t="s">
        <v>702</v>
      </c>
      <c r="F1840" s="20">
        <v>262635</v>
      </c>
      <c r="G1840" s="20">
        <v>262753</v>
      </c>
      <c r="H1840" s="20" t="s">
        <v>95</v>
      </c>
      <c r="I1840" s="20" t="s">
        <v>95</v>
      </c>
      <c r="J1840" s="20">
        <v>20231843460</v>
      </c>
      <c r="K1840" s="19" t="s">
        <v>123</v>
      </c>
      <c r="L1840" s="19" t="s">
        <v>124</v>
      </c>
      <c r="M1840" s="1" t="s">
        <v>35</v>
      </c>
      <c r="N1840" s="2">
        <v>361358</v>
      </c>
      <c r="O1840" s="1" t="s">
        <v>114</v>
      </c>
      <c r="P1840" s="3">
        <v>32.162832000000002</v>
      </c>
      <c r="Q1840" s="22">
        <f t="shared" si="203"/>
        <v>0.31000000000000005</v>
      </c>
      <c r="R1840" s="23">
        <f t="shared" si="200"/>
        <v>22.192354079999998</v>
      </c>
      <c r="S1840" s="4">
        <v>0.12</v>
      </c>
      <c r="T1840" s="3">
        <v>25.21858418181818</v>
      </c>
      <c r="U1840" s="25">
        <f t="shared" si="201"/>
        <v>9.970477920000004</v>
      </c>
      <c r="V1840" s="26" t="str">
        <f t="shared" si="202"/>
        <v>26275320231843460361358</v>
      </c>
      <c r="W1840" s="27">
        <v>43891</v>
      </c>
      <c r="X1840" s="28"/>
      <c r="Y1840" s="29"/>
      <c r="Z1840" s="30">
        <f t="shared" si="197"/>
        <v>0</v>
      </c>
      <c r="AA1840" s="31"/>
      <c r="AB1840" s="32">
        <f t="shared" si="198"/>
        <v>0</v>
      </c>
      <c r="AC1840" s="31"/>
      <c r="AD1840" s="33">
        <f t="shared" si="199"/>
        <v>0</v>
      </c>
    </row>
    <row r="1841" spans="1:30" s="46" customFormat="1" hidden="1" x14ac:dyDescent="0.2">
      <c r="A1841" s="9">
        <v>2021</v>
      </c>
      <c r="B1841" s="1" t="s">
        <v>3</v>
      </c>
      <c r="C1841" s="19" t="s">
        <v>671</v>
      </c>
      <c r="D1841" s="19" t="s">
        <v>701</v>
      </c>
      <c r="E1841" s="19" t="s">
        <v>702</v>
      </c>
      <c r="F1841" s="20">
        <v>262635</v>
      </c>
      <c r="G1841" s="20">
        <v>262753</v>
      </c>
      <c r="H1841" s="20" t="s">
        <v>95</v>
      </c>
      <c r="I1841" s="20" t="s">
        <v>95</v>
      </c>
      <c r="J1841" s="20">
        <v>20231843460</v>
      </c>
      <c r="K1841" s="19" t="s">
        <v>123</v>
      </c>
      <c r="L1841" s="19" t="s">
        <v>124</v>
      </c>
      <c r="M1841" s="1" t="s">
        <v>48</v>
      </c>
      <c r="N1841" s="2">
        <v>361424</v>
      </c>
      <c r="O1841" s="1" t="s">
        <v>84</v>
      </c>
      <c r="P1841" s="3">
        <v>58.115912399999999</v>
      </c>
      <c r="Q1841" s="22">
        <f t="shared" si="203"/>
        <v>0.36</v>
      </c>
      <c r="R1841" s="23">
        <f t="shared" si="200"/>
        <v>37.194183936000002</v>
      </c>
      <c r="S1841" s="4">
        <v>0.12</v>
      </c>
      <c r="T1841" s="3">
        <v>42.266118109090911</v>
      </c>
      <c r="U1841" s="25">
        <f t="shared" si="201"/>
        <v>20.921728463999997</v>
      </c>
      <c r="V1841" s="26" t="str">
        <f t="shared" si="202"/>
        <v>26275320231843460361424</v>
      </c>
      <c r="W1841" s="27">
        <v>43891</v>
      </c>
      <c r="X1841" s="28"/>
      <c r="Y1841" s="29"/>
      <c r="Z1841" s="30">
        <f t="shared" ref="Z1841:Z1904" si="204">IFERROR(U1841*Y1841,0)</f>
        <v>0</v>
      </c>
      <c r="AA1841" s="31"/>
      <c r="AB1841" s="32">
        <f t="shared" si="198"/>
        <v>0</v>
      </c>
      <c r="AC1841" s="31"/>
      <c r="AD1841" s="33">
        <f t="shared" si="199"/>
        <v>0</v>
      </c>
    </row>
    <row r="1842" spans="1:30" s="46" customFormat="1" hidden="1" x14ac:dyDescent="0.2">
      <c r="A1842" s="9">
        <v>2021</v>
      </c>
      <c r="B1842" s="1" t="s">
        <v>3</v>
      </c>
      <c r="C1842" s="19" t="s">
        <v>671</v>
      </c>
      <c r="D1842" s="19" t="s">
        <v>701</v>
      </c>
      <c r="E1842" s="19" t="s">
        <v>702</v>
      </c>
      <c r="F1842" s="20">
        <v>262635</v>
      </c>
      <c r="G1842" s="20">
        <v>262753</v>
      </c>
      <c r="H1842" s="20" t="s">
        <v>95</v>
      </c>
      <c r="I1842" s="20" t="s">
        <v>95</v>
      </c>
      <c r="J1842" s="20">
        <v>20231843460</v>
      </c>
      <c r="K1842" s="19" t="s">
        <v>123</v>
      </c>
      <c r="L1842" s="19" t="s">
        <v>124</v>
      </c>
      <c r="M1842" s="1" t="s">
        <v>35</v>
      </c>
      <c r="N1842" s="2">
        <v>361444</v>
      </c>
      <c r="O1842" s="1" t="s">
        <v>54</v>
      </c>
      <c r="P1842" s="3">
        <v>29.02</v>
      </c>
      <c r="Q1842" s="22">
        <f t="shared" si="203"/>
        <v>0.19999999999999996</v>
      </c>
      <c r="R1842" s="23">
        <f t="shared" si="200"/>
        <v>23.216000000000001</v>
      </c>
      <c r="S1842" s="4">
        <v>0.12</v>
      </c>
      <c r="T1842" s="3">
        <v>26.381818181818183</v>
      </c>
      <c r="U1842" s="25">
        <f t="shared" si="201"/>
        <v>5.8039999999999985</v>
      </c>
      <c r="V1842" s="26" t="str">
        <f t="shared" si="202"/>
        <v>26275320231843460361444</v>
      </c>
      <c r="W1842" s="27">
        <v>43891</v>
      </c>
      <c r="X1842" s="28"/>
      <c r="Y1842" s="29"/>
      <c r="Z1842" s="30">
        <f t="shared" si="204"/>
        <v>0</v>
      </c>
      <c r="AA1842" s="31"/>
      <c r="AB1842" s="32">
        <f t="shared" si="198"/>
        <v>0</v>
      </c>
      <c r="AC1842" s="31"/>
      <c r="AD1842" s="33">
        <f t="shared" si="199"/>
        <v>0</v>
      </c>
    </row>
    <row r="1843" spans="1:30" s="46" customFormat="1" hidden="1" x14ac:dyDescent="0.2">
      <c r="A1843" s="9">
        <v>2021</v>
      </c>
      <c r="B1843" s="1" t="s">
        <v>3</v>
      </c>
      <c r="C1843" s="19" t="s">
        <v>671</v>
      </c>
      <c r="D1843" s="19" t="s">
        <v>701</v>
      </c>
      <c r="E1843" s="19" t="s">
        <v>702</v>
      </c>
      <c r="F1843" s="20">
        <v>262635</v>
      </c>
      <c r="G1843" s="20">
        <v>262753</v>
      </c>
      <c r="H1843" s="20" t="s">
        <v>95</v>
      </c>
      <c r="I1843" s="20" t="s">
        <v>95</v>
      </c>
      <c r="J1843" s="20">
        <v>20231843460</v>
      </c>
      <c r="K1843" s="19" t="s">
        <v>123</v>
      </c>
      <c r="L1843" s="19" t="s">
        <v>124</v>
      </c>
      <c r="M1843" s="1" t="s">
        <v>86</v>
      </c>
      <c r="N1843" s="2">
        <v>361445</v>
      </c>
      <c r="O1843" s="1" t="s">
        <v>87</v>
      </c>
      <c r="P1843" s="3">
        <v>114.53</v>
      </c>
      <c r="Q1843" s="22">
        <f t="shared" si="203"/>
        <v>0.21208417008644032</v>
      </c>
      <c r="R1843" s="23">
        <f t="shared" si="200"/>
        <v>90.24</v>
      </c>
      <c r="S1843" s="4">
        <v>0.12</v>
      </c>
      <c r="T1843" s="3">
        <v>102.54545454545453</v>
      </c>
      <c r="U1843" s="25">
        <f t="shared" si="201"/>
        <v>24.290000000000006</v>
      </c>
      <c r="V1843" s="26" t="str">
        <f t="shared" si="202"/>
        <v>26275320231843460361445</v>
      </c>
      <c r="W1843" s="27">
        <v>43891</v>
      </c>
      <c r="X1843" s="28"/>
      <c r="Y1843" s="29"/>
      <c r="Z1843" s="30">
        <f t="shared" si="204"/>
        <v>0</v>
      </c>
      <c r="AA1843" s="31"/>
      <c r="AB1843" s="32">
        <f t="shared" si="198"/>
        <v>0</v>
      </c>
      <c r="AC1843" s="31"/>
      <c r="AD1843" s="33">
        <f t="shared" si="199"/>
        <v>0</v>
      </c>
    </row>
    <row r="1844" spans="1:30" s="46" customFormat="1" hidden="1" x14ac:dyDescent="0.2">
      <c r="A1844" s="9">
        <v>2021</v>
      </c>
      <c r="B1844" s="1" t="s">
        <v>3</v>
      </c>
      <c r="C1844" s="19" t="s">
        <v>671</v>
      </c>
      <c r="D1844" s="19" t="s">
        <v>701</v>
      </c>
      <c r="E1844" s="19" t="s">
        <v>702</v>
      </c>
      <c r="F1844" s="20">
        <v>262635</v>
      </c>
      <c r="G1844" s="20">
        <v>262753</v>
      </c>
      <c r="H1844" s="20" t="s">
        <v>95</v>
      </c>
      <c r="I1844" s="20" t="s">
        <v>95</v>
      </c>
      <c r="J1844" s="20">
        <v>20231843460</v>
      </c>
      <c r="K1844" s="19" t="s">
        <v>123</v>
      </c>
      <c r="L1844" s="19" t="s">
        <v>124</v>
      </c>
      <c r="M1844" s="1" t="s">
        <v>129</v>
      </c>
      <c r="N1844" s="2">
        <v>361515</v>
      </c>
      <c r="O1844" s="1" t="s">
        <v>130</v>
      </c>
      <c r="P1844" s="3">
        <v>67.318399999999997</v>
      </c>
      <c r="Q1844" s="22">
        <f t="shared" si="203"/>
        <v>0.17999999999999994</v>
      </c>
      <c r="R1844" s="23">
        <f t="shared" si="200"/>
        <v>55.201087999999999</v>
      </c>
      <c r="S1844" s="4">
        <v>0.12</v>
      </c>
      <c r="T1844" s="3">
        <v>62.728509090909093</v>
      </c>
      <c r="U1844" s="25">
        <f t="shared" si="201"/>
        <v>12.117311999999998</v>
      </c>
      <c r="V1844" s="26" t="str">
        <f t="shared" si="202"/>
        <v>26275320231843460361515</v>
      </c>
      <c r="W1844" s="27">
        <v>43891</v>
      </c>
      <c r="X1844" s="28"/>
      <c r="Y1844" s="29"/>
      <c r="Z1844" s="30">
        <f t="shared" si="204"/>
        <v>0</v>
      </c>
      <c r="AA1844" s="31"/>
      <c r="AB1844" s="32">
        <f t="shared" si="198"/>
        <v>0</v>
      </c>
      <c r="AC1844" s="31"/>
      <c r="AD1844" s="33">
        <f t="shared" si="199"/>
        <v>0</v>
      </c>
    </row>
    <row r="1845" spans="1:30" s="46" customFormat="1" hidden="1" x14ac:dyDescent="0.2">
      <c r="A1845" s="9">
        <v>2021</v>
      </c>
      <c r="B1845" s="1" t="s">
        <v>3</v>
      </c>
      <c r="C1845" s="19" t="s">
        <v>671</v>
      </c>
      <c r="D1845" s="19" t="s">
        <v>701</v>
      </c>
      <c r="E1845" s="19" t="s">
        <v>702</v>
      </c>
      <c r="F1845" s="20">
        <v>262635</v>
      </c>
      <c r="G1845" s="20">
        <v>262753</v>
      </c>
      <c r="H1845" s="20" t="s">
        <v>95</v>
      </c>
      <c r="I1845" s="20" t="s">
        <v>95</v>
      </c>
      <c r="J1845" s="20">
        <v>20231843460</v>
      </c>
      <c r="K1845" s="19" t="s">
        <v>123</v>
      </c>
      <c r="L1845" s="19" t="s">
        <v>124</v>
      </c>
      <c r="M1845" s="1" t="s">
        <v>44</v>
      </c>
      <c r="N1845" s="2">
        <v>361516</v>
      </c>
      <c r="O1845" s="1" t="s">
        <v>126</v>
      </c>
      <c r="P1845" s="3">
        <v>26.89</v>
      </c>
      <c r="Q1845" s="22">
        <f t="shared" si="203"/>
        <v>0.15000000000000002</v>
      </c>
      <c r="R1845" s="23">
        <f t="shared" si="200"/>
        <v>22.8565</v>
      </c>
      <c r="S1845" s="4">
        <v>0.12</v>
      </c>
      <c r="T1845" s="3">
        <v>25.973295454545454</v>
      </c>
      <c r="U1845" s="25">
        <f t="shared" si="201"/>
        <v>4.0335000000000001</v>
      </c>
      <c r="V1845" s="26" t="str">
        <f t="shared" si="202"/>
        <v>26275320231843460361516</v>
      </c>
      <c r="W1845" s="27">
        <v>43891</v>
      </c>
      <c r="X1845" s="28"/>
      <c r="Y1845" s="29"/>
      <c r="Z1845" s="30">
        <f t="shared" si="204"/>
        <v>0</v>
      </c>
      <c r="AA1845" s="31"/>
      <c r="AB1845" s="32">
        <f t="shared" si="198"/>
        <v>0</v>
      </c>
      <c r="AC1845" s="31"/>
      <c r="AD1845" s="33">
        <f t="shared" si="199"/>
        <v>0</v>
      </c>
    </row>
    <row r="1846" spans="1:30" s="46" customFormat="1" hidden="1" x14ac:dyDescent="0.2">
      <c r="A1846" s="9">
        <v>2021</v>
      </c>
      <c r="B1846" s="1" t="s">
        <v>3</v>
      </c>
      <c r="C1846" s="19" t="s">
        <v>671</v>
      </c>
      <c r="D1846" s="19" t="s">
        <v>701</v>
      </c>
      <c r="E1846" s="19" t="s">
        <v>702</v>
      </c>
      <c r="F1846" s="20">
        <v>262635</v>
      </c>
      <c r="G1846" s="20">
        <v>262753</v>
      </c>
      <c r="H1846" s="20" t="s">
        <v>95</v>
      </c>
      <c r="I1846" s="20" t="s">
        <v>95</v>
      </c>
      <c r="J1846" s="20">
        <v>20231843460</v>
      </c>
      <c r="K1846" s="19" t="s">
        <v>123</v>
      </c>
      <c r="L1846" s="19" t="s">
        <v>124</v>
      </c>
      <c r="M1846" s="1" t="s">
        <v>44</v>
      </c>
      <c r="N1846" s="2">
        <v>361532</v>
      </c>
      <c r="O1846" s="1" t="s">
        <v>45</v>
      </c>
      <c r="P1846" s="3">
        <v>24.870425957550601</v>
      </c>
      <c r="Q1846" s="22">
        <f t="shared" si="203"/>
        <v>0.21999999999999997</v>
      </c>
      <c r="R1846" s="23">
        <f t="shared" si="200"/>
        <v>19.398932246889469</v>
      </c>
      <c r="S1846" s="4">
        <v>0.12</v>
      </c>
      <c r="T1846" s="3">
        <v>22.044241189647124</v>
      </c>
      <c r="U1846" s="25">
        <f t="shared" si="201"/>
        <v>5.4714937106611323</v>
      </c>
      <c r="V1846" s="26" t="str">
        <f t="shared" si="202"/>
        <v>26275320231843460361532</v>
      </c>
      <c r="W1846" s="27">
        <v>43891</v>
      </c>
      <c r="X1846" s="28"/>
      <c r="Y1846" s="29"/>
      <c r="Z1846" s="30">
        <f t="shared" si="204"/>
        <v>0</v>
      </c>
      <c r="AA1846" s="31"/>
      <c r="AB1846" s="32">
        <f t="shared" si="198"/>
        <v>0</v>
      </c>
      <c r="AC1846" s="31"/>
      <c r="AD1846" s="33">
        <f t="shared" si="199"/>
        <v>0</v>
      </c>
    </row>
    <row r="1847" spans="1:30" s="46" customFormat="1" hidden="1" x14ac:dyDescent="0.2">
      <c r="A1847" s="9">
        <v>2021</v>
      </c>
      <c r="B1847" s="1" t="s">
        <v>3</v>
      </c>
      <c r="C1847" s="19" t="s">
        <v>671</v>
      </c>
      <c r="D1847" s="19" t="s">
        <v>701</v>
      </c>
      <c r="E1847" s="19" t="s">
        <v>702</v>
      </c>
      <c r="F1847" s="20">
        <v>262635</v>
      </c>
      <c r="G1847" s="20">
        <v>262753</v>
      </c>
      <c r="H1847" s="20" t="s">
        <v>95</v>
      </c>
      <c r="I1847" s="20" t="s">
        <v>95</v>
      </c>
      <c r="J1847" s="20">
        <v>20231843460</v>
      </c>
      <c r="K1847" s="19" t="s">
        <v>123</v>
      </c>
      <c r="L1847" s="19" t="s">
        <v>124</v>
      </c>
      <c r="M1847" s="1" t="s">
        <v>44</v>
      </c>
      <c r="N1847" s="2">
        <v>361536</v>
      </c>
      <c r="O1847" s="1" t="s">
        <v>125</v>
      </c>
      <c r="P1847" s="3">
        <v>28.931240000000003</v>
      </c>
      <c r="Q1847" s="22">
        <f t="shared" si="203"/>
        <v>5.0000000000000044E-2</v>
      </c>
      <c r="R1847" s="23">
        <f t="shared" si="200"/>
        <v>27.484678000000002</v>
      </c>
      <c r="S1847" s="4">
        <v>0.12</v>
      </c>
      <c r="T1847" s="3">
        <v>31.232588636363641</v>
      </c>
      <c r="U1847" s="25">
        <f t="shared" si="201"/>
        <v>1.4465620000000001</v>
      </c>
      <c r="V1847" s="26" t="str">
        <f t="shared" si="202"/>
        <v>26275320231843460361536</v>
      </c>
      <c r="W1847" s="27">
        <v>43891</v>
      </c>
      <c r="X1847" s="28"/>
      <c r="Y1847" s="29"/>
      <c r="Z1847" s="30">
        <f t="shared" si="204"/>
        <v>0</v>
      </c>
      <c r="AA1847" s="31"/>
      <c r="AB1847" s="32">
        <f t="shared" si="198"/>
        <v>0</v>
      </c>
      <c r="AC1847" s="31"/>
      <c r="AD1847" s="33">
        <f t="shared" si="199"/>
        <v>0</v>
      </c>
    </row>
    <row r="1848" spans="1:30" s="46" customFormat="1" hidden="1" x14ac:dyDescent="0.2">
      <c r="A1848" s="9">
        <v>2021</v>
      </c>
      <c r="B1848" s="1" t="s">
        <v>3</v>
      </c>
      <c r="C1848" s="19" t="s">
        <v>671</v>
      </c>
      <c r="D1848" s="19" t="s">
        <v>701</v>
      </c>
      <c r="E1848" s="19" t="s">
        <v>702</v>
      </c>
      <c r="F1848" s="20">
        <v>262635</v>
      </c>
      <c r="G1848" s="20">
        <v>262753</v>
      </c>
      <c r="H1848" s="20" t="s">
        <v>95</v>
      </c>
      <c r="I1848" s="20" t="s">
        <v>95</v>
      </c>
      <c r="J1848" s="20">
        <v>20231843460</v>
      </c>
      <c r="K1848" s="19" t="s">
        <v>123</v>
      </c>
      <c r="L1848" s="19" t="s">
        <v>124</v>
      </c>
      <c r="M1848" s="1" t="s">
        <v>35</v>
      </c>
      <c r="N1848" s="2">
        <v>361540</v>
      </c>
      <c r="O1848" s="1" t="s">
        <v>73</v>
      </c>
      <c r="P1848" s="3">
        <v>51.192744407999996</v>
      </c>
      <c r="Q1848" s="22">
        <f t="shared" si="203"/>
        <v>0.44999999999999996</v>
      </c>
      <c r="R1848" s="23">
        <f t="shared" si="200"/>
        <v>28.156009424400001</v>
      </c>
      <c r="S1848" s="4">
        <v>0.12</v>
      </c>
      <c r="T1848" s="3">
        <v>31.995465254999999</v>
      </c>
      <c r="U1848" s="25">
        <f t="shared" si="201"/>
        <v>23.036734983599995</v>
      </c>
      <c r="V1848" s="26" t="str">
        <f t="shared" si="202"/>
        <v>26275320231843460361540</v>
      </c>
      <c r="W1848" s="27">
        <v>43891</v>
      </c>
      <c r="X1848" s="28"/>
      <c r="Y1848" s="29"/>
      <c r="Z1848" s="30">
        <f t="shared" si="204"/>
        <v>0</v>
      </c>
      <c r="AA1848" s="31"/>
      <c r="AB1848" s="32">
        <f t="shared" si="198"/>
        <v>0</v>
      </c>
      <c r="AC1848" s="31"/>
      <c r="AD1848" s="33">
        <f t="shared" si="199"/>
        <v>0</v>
      </c>
    </row>
    <row r="1849" spans="1:30" s="46" customFormat="1" hidden="1" x14ac:dyDescent="0.2">
      <c r="A1849" s="9">
        <v>2021</v>
      </c>
      <c r="B1849" s="1" t="s">
        <v>3</v>
      </c>
      <c r="C1849" s="19" t="s">
        <v>671</v>
      </c>
      <c r="D1849" s="19" t="s">
        <v>701</v>
      </c>
      <c r="E1849" s="19" t="s">
        <v>702</v>
      </c>
      <c r="F1849" s="20">
        <v>262635</v>
      </c>
      <c r="G1849" s="20">
        <v>262753</v>
      </c>
      <c r="H1849" s="20" t="s">
        <v>95</v>
      </c>
      <c r="I1849" s="20" t="s">
        <v>95</v>
      </c>
      <c r="J1849" s="20">
        <v>20231843460</v>
      </c>
      <c r="K1849" s="19" t="s">
        <v>123</v>
      </c>
      <c r="L1849" s="19" t="s">
        <v>124</v>
      </c>
      <c r="M1849" s="1" t="s">
        <v>35</v>
      </c>
      <c r="N1849" s="2">
        <v>361541</v>
      </c>
      <c r="O1849" s="1" t="s">
        <v>36</v>
      </c>
      <c r="P1849" s="3">
        <v>31.07226</v>
      </c>
      <c r="Q1849" s="22">
        <f t="shared" si="203"/>
        <v>0.30000000000000004</v>
      </c>
      <c r="R1849" s="23">
        <f t="shared" si="200"/>
        <v>21.750581999999998</v>
      </c>
      <c r="S1849" s="4">
        <v>0.12</v>
      </c>
      <c r="T1849" s="3">
        <v>24.716570454545451</v>
      </c>
      <c r="U1849" s="25">
        <f t="shared" si="201"/>
        <v>9.3216780000000021</v>
      </c>
      <c r="V1849" s="26" t="str">
        <f t="shared" si="202"/>
        <v>26275320231843460361541</v>
      </c>
      <c r="W1849" s="27">
        <v>43891</v>
      </c>
      <c r="X1849" s="28"/>
      <c r="Y1849" s="29"/>
      <c r="Z1849" s="30">
        <f t="shared" si="204"/>
        <v>0</v>
      </c>
      <c r="AA1849" s="31"/>
      <c r="AB1849" s="32">
        <f t="shared" si="198"/>
        <v>0</v>
      </c>
      <c r="AC1849" s="31"/>
      <c r="AD1849" s="33">
        <f t="shared" si="199"/>
        <v>0</v>
      </c>
    </row>
    <row r="1850" spans="1:30" s="46" customFormat="1" hidden="1" x14ac:dyDescent="0.2">
      <c r="A1850" s="9">
        <v>2021</v>
      </c>
      <c r="B1850" s="1" t="s">
        <v>3</v>
      </c>
      <c r="C1850" s="19" t="s">
        <v>671</v>
      </c>
      <c r="D1850" s="19" t="s">
        <v>701</v>
      </c>
      <c r="E1850" s="19" t="s">
        <v>702</v>
      </c>
      <c r="F1850" s="20">
        <v>262635</v>
      </c>
      <c r="G1850" s="20">
        <v>262753</v>
      </c>
      <c r="H1850" s="20" t="s">
        <v>95</v>
      </c>
      <c r="I1850" s="20" t="s">
        <v>95</v>
      </c>
      <c r="J1850" s="20">
        <v>20231843460</v>
      </c>
      <c r="K1850" s="19" t="s">
        <v>123</v>
      </c>
      <c r="L1850" s="19" t="s">
        <v>124</v>
      </c>
      <c r="M1850" s="1" t="s">
        <v>35</v>
      </c>
      <c r="N1850" s="2">
        <v>361571</v>
      </c>
      <c r="O1850" s="1" t="s">
        <v>37</v>
      </c>
      <c r="P1850" s="3">
        <v>25.216627835683624</v>
      </c>
      <c r="Q1850" s="22">
        <f t="shared" si="203"/>
        <v>0.13745080659749764</v>
      </c>
      <c r="R1850" s="23">
        <f t="shared" si="200"/>
        <v>21.750581999999998</v>
      </c>
      <c r="S1850" s="4">
        <v>0.12</v>
      </c>
      <c r="T1850" s="3">
        <v>24.716570454545451</v>
      </c>
      <c r="U1850" s="25">
        <f t="shared" si="201"/>
        <v>3.4660458356836266</v>
      </c>
      <c r="V1850" s="26" t="str">
        <f t="shared" si="202"/>
        <v>26275320231843460361571</v>
      </c>
      <c r="W1850" s="27">
        <v>43891</v>
      </c>
      <c r="X1850" s="28"/>
      <c r="Y1850" s="29"/>
      <c r="Z1850" s="30">
        <f t="shared" si="204"/>
        <v>0</v>
      </c>
      <c r="AA1850" s="31"/>
      <c r="AB1850" s="32">
        <f t="shared" si="198"/>
        <v>0</v>
      </c>
      <c r="AC1850" s="31"/>
      <c r="AD1850" s="33">
        <f t="shared" si="199"/>
        <v>0</v>
      </c>
    </row>
    <row r="1851" spans="1:30" s="46" customFormat="1" hidden="1" x14ac:dyDescent="0.2">
      <c r="A1851" s="9">
        <v>2021</v>
      </c>
      <c r="B1851" s="1" t="s">
        <v>3</v>
      </c>
      <c r="C1851" s="19" t="s">
        <v>671</v>
      </c>
      <c r="D1851" s="19" t="s">
        <v>701</v>
      </c>
      <c r="E1851" s="19" t="s">
        <v>702</v>
      </c>
      <c r="F1851" s="20">
        <v>262635</v>
      </c>
      <c r="G1851" s="20">
        <v>262753</v>
      </c>
      <c r="H1851" s="20" t="s">
        <v>95</v>
      </c>
      <c r="I1851" s="20" t="s">
        <v>95</v>
      </c>
      <c r="J1851" s="20">
        <v>20231843460</v>
      </c>
      <c r="K1851" s="19" t="s">
        <v>123</v>
      </c>
      <c r="L1851" s="19" t="s">
        <v>124</v>
      </c>
      <c r="M1851" s="1" t="s">
        <v>74</v>
      </c>
      <c r="N1851" s="2">
        <v>370040</v>
      </c>
      <c r="O1851" s="1" t="s">
        <v>89</v>
      </c>
      <c r="P1851" s="3">
        <v>173.88983664</v>
      </c>
      <c r="Q1851" s="22">
        <f t="shared" si="203"/>
        <v>0.25</v>
      </c>
      <c r="R1851" s="23">
        <f t="shared" si="200"/>
        <v>130.41737748</v>
      </c>
      <c r="S1851" s="4">
        <v>0.12</v>
      </c>
      <c r="T1851" s="3">
        <v>148.20156531818182</v>
      </c>
      <c r="U1851" s="25">
        <f t="shared" si="201"/>
        <v>43.47245916</v>
      </c>
      <c r="V1851" s="26" t="str">
        <f t="shared" si="202"/>
        <v>26275320231843460370040</v>
      </c>
      <c r="W1851" s="27">
        <v>43891</v>
      </c>
      <c r="X1851" s="28"/>
      <c r="Y1851" s="29"/>
      <c r="Z1851" s="30">
        <f t="shared" si="204"/>
        <v>0</v>
      </c>
      <c r="AA1851" s="31"/>
      <c r="AB1851" s="32">
        <f t="shared" si="198"/>
        <v>0</v>
      </c>
      <c r="AC1851" s="31"/>
      <c r="AD1851" s="33">
        <f t="shared" si="199"/>
        <v>0</v>
      </c>
    </row>
    <row r="1852" spans="1:30" s="46" customFormat="1" hidden="1" x14ac:dyDescent="0.2">
      <c r="A1852" s="9">
        <v>2021</v>
      </c>
      <c r="B1852" s="1" t="s">
        <v>3</v>
      </c>
      <c r="C1852" s="19" t="s">
        <v>671</v>
      </c>
      <c r="D1852" s="19" t="s">
        <v>701</v>
      </c>
      <c r="E1852" s="19" t="s">
        <v>702</v>
      </c>
      <c r="F1852" s="20">
        <v>262635</v>
      </c>
      <c r="G1852" s="20">
        <v>262753</v>
      </c>
      <c r="H1852" s="20" t="s">
        <v>95</v>
      </c>
      <c r="I1852" s="20" t="s">
        <v>95</v>
      </c>
      <c r="J1852" s="20">
        <v>20231843460</v>
      </c>
      <c r="K1852" s="19" t="s">
        <v>123</v>
      </c>
      <c r="L1852" s="19" t="s">
        <v>124</v>
      </c>
      <c r="M1852" s="1" t="s">
        <v>74</v>
      </c>
      <c r="N1852" s="2">
        <v>370041</v>
      </c>
      <c r="O1852" s="1" t="s">
        <v>128</v>
      </c>
      <c r="P1852" s="3">
        <v>152.84880000000001</v>
      </c>
      <c r="Q1852" s="22">
        <f t="shared" si="203"/>
        <v>0.18000000000000005</v>
      </c>
      <c r="R1852" s="23">
        <f t="shared" si="200"/>
        <v>125.336016</v>
      </c>
      <c r="S1852" s="4">
        <v>0.12</v>
      </c>
      <c r="T1852" s="3">
        <v>142.42729090909091</v>
      </c>
      <c r="U1852" s="25">
        <f t="shared" si="201"/>
        <v>27.512784000000011</v>
      </c>
      <c r="V1852" s="26" t="str">
        <f t="shared" si="202"/>
        <v>26275320231843460370041</v>
      </c>
      <c r="W1852" s="27">
        <v>43891</v>
      </c>
      <c r="X1852" s="28"/>
      <c r="Y1852" s="29"/>
      <c r="Z1852" s="30">
        <f t="shared" si="204"/>
        <v>0</v>
      </c>
      <c r="AA1852" s="31"/>
      <c r="AB1852" s="32">
        <f t="shared" si="198"/>
        <v>0</v>
      </c>
      <c r="AC1852" s="31"/>
      <c r="AD1852" s="33">
        <f t="shared" si="199"/>
        <v>0</v>
      </c>
    </row>
    <row r="1853" spans="1:30" s="46" customFormat="1" hidden="1" x14ac:dyDescent="0.2">
      <c r="A1853" s="9">
        <v>2021</v>
      </c>
      <c r="B1853" s="1" t="s">
        <v>3</v>
      </c>
      <c r="C1853" s="19" t="s">
        <v>671</v>
      </c>
      <c r="D1853" s="19" t="s">
        <v>701</v>
      </c>
      <c r="E1853" s="19" t="s">
        <v>702</v>
      </c>
      <c r="F1853" s="20">
        <v>262635</v>
      </c>
      <c r="G1853" s="20">
        <v>262753</v>
      </c>
      <c r="H1853" s="20" t="s">
        <v>95</v>
      </c>
      <c r="I1853" s="20" t="s">
        <v>95</v>
      </c>
      <c r="J1853" s="20">
        <v>20231843460</v>
      </c>
      <c r="K1853" s="19" t="s">
        <v>123</v>
      </c>
      <c r="L1853" s="19" t="s">
        <v>124</v>
      </c>
      <c r="M1853" s="1" t="s">
        <v>74</v>
      </c>
      <c r="N1853" s="2">
        <v>370045</v>
      </c>
      <c r="O1853" s="1" t="s">
        <v>127</v>
      </c>
      <c r="P1853" s="3">
        <v>186.35806803744001</v>
      </c>
      <c r="Q1853" s="22">
        <f t="shared" si="203"/>
        <v>0.22999999999999987</v>
      </c>
      <c r="R1853" s="23">
        <f t="shared" si="200"/>
        <v>143.49571238882882</v>
      </c>
      <c r="S1853" s="4">
        <v>0.12</v>
      </c>
      <c r="T1853" s="3">
        <v>163.06330953276003</v>
      </c>
      <c r="U1853" s="25">
        <f t="shared" si="201"/>
        <v>42.862355648611185</v>
      </c>
      <c r="V1853" s="26" t="str">
        <f t="shared" si="202"/>
        <v>26275320231843460370045</v>
      </c>
      <c r="W1853" s="27">
        <v>43891</v>
      </c>
      <c r="X1853" s="28"/>
      <c r="Y1853" s="29"/>
      <c r="Z1853" s="30">
        <f t="shared" si="204"/>
        <v>0</v>
      </c>
      <c r="AA1853" s="31"/>
      <c r="AB1853" s="32">
        <f t="shared" si="198"/>
        <v>0</v>
      </c>
      <c r="AC1853" s="31"/>
      <c r="AD1853" s="33">
        <f t="shared" si="199"/>
        <v>0</v>
      </c>
    </row>
    <row r="1854" spans="1:30" s="46" customFormat="1" x14ac:dyDescent="0.2">
      <c r="A1854" s="9">
        <v>2021</v>
      </c>
      <c r="B1854" s="1" t="s">
        <v>3</v>
      </c>
      <c r="C1854" s="19" t="s">
        <v>671</v>
      </c>
      <c r="D1854" s="19" t="s">
        <v>701</v>
      </c>
      <c r="E1854" s="19" t="s">
        <v>702</v>
      </c>
      <c r="F1854" s="20">
        <v>262635</v>
      </c>
      <c r="G1854" s="20">
        <v>262753</v>
      </c>
      <c r="H1854" s="20" t="s">
        <v>32</v>
      </c>
      <c r="I1854" s="20" t="s">
        <v>206</v>
      </c>
      <c r="J1854" s="20">
        <v>20487601714</v>
      </c>
      <c r="K1854" s="19" t="s">
        <v>704</v>
      </c>
      <c r="L1854" s="19"/>
      <c r="M1854" s="1" t="s">
        <v>44</v>
      </c>
      <c r="N1854" s="2">
        <v>361532</v>
      </c>
      <c r="O1854" s="1" t="s">
        <v>45</v>
      </c>
      <c r="P1854" s="3">
        <v>24.870425957550601</v>
      </c>
      <c r="Q1854" s="22">
        <f t="shared" si="203"/>
        <v>7.999999999999996E-2</v>
      </c>
      <c r="R1854" s="23">
        <f t="shared" si="200"/>
        <v>22.880791880946553</v>
      </c>
      <c r="S1854" s="4">
        <v>0.1</v>
      </c>
      <c r="T1854" s="3">
        <v>25.423102089940613</v>
      </c>
      <c r="U1854" s="25">
        <f t="shared" si="201"/>
        <v>1.9896340766040481</v>
      </c>
      <c r="V1854" s="26" t="str">
        <f t="shared" si="202"/>
        <v>26275320487601714361532</v>
      </c>
      <c r="W1854" s="27">
        <v>43983</v>
      </c>
      <c r="X1854" s="28">
        <v>150</v>
      </c>
      <c r="Y1854" s="29"/>
      <c r="Z1854" s="30">
        <f t="shared" si="204"/>
        <v>0</v>
      </c>
      <c r="AA1854" s="31"/>
      <c r="AB1854" s="32">
        <f t="shared" si="198"/>
        <v>0</v>
      </c>
      <c r="AC1854" s="31"/>
      <c r="AD1854" s="33">
        <f t="shared" si="199"/>
        <v>0</v>
      </c>
    </row>
    <row r="1855" spans="1:30" s="46" customFormat="1" x14ac:dyDescent="0.2">
      <c r="A1855" s="9">
        <v>2021</v>
      </c>
      <c r="B1855" s="1" t="s">
        <v>3</v>
      </c>
      <c r="C1855" s="19" t="s">
        <v>671</v>
      </c>
      <c r="D1855" s="19" t="s">
        <v>701</v>
      </c>
      <c r="E1855" s="19" t="s">
        <v>702</v>
      </c>
      <c r="F1855" s="20">
        <v>262635</v>
      </c>
      <c r="G1855" s="20">
        <v>262753</v>
      </c>
      <c r="H1855" s="20" t="s">
        <v>32</v>
      </c>
      <c r="I1855" s="20" t="s">
        <v>206</v>
      </c>
      <c r="J1855" s="20">
        <v>20487601714</v>
      </c>
      <c r="K1855" s="19" t="s">
        <v>704</v>
      </c>
      <c r="L1855" s="19"/>
      <c r="M1855" s="1" t="s">
        <v>74</v>
      </c>
      <c r="N1855" s="2">
        <v>371470</v>
      </c>
      <c r="O1855" s="1" t="s">
        <v>76</v>
      </c>
      <c r="P1855" s="3">
        <v>47</v>
      </c>
      <c r="Q1855" s="22">
        <f t="shared" si="203"/>
        <v>9.9999999999999867E-2</v>
      </c>
      <c r="R1855" s="23">
        <f t="shared" si="200"/>
        <v>42.300000000000004</v>
      </c>
      <c r="S1855" s="4">
        <v>0.1</v>
      </c>
      <c r="T1855" s="3">
        <v>47.000000000000007</v>
      </c>
      <c r="U1855" s="25">
        <f t="shared" si="201"/>
        <v>4.6999999999999957</v>
      </c>
      <c r="V1855" s="26" t="str">
        <f t="shared" si="202"/>
        <v>26275320487601714371470</v>
      </c>
      <c r="W1855" s="27">
        <v>43983</v>
      </c>
      <c r="X1855" s="28">
        <v>25</v>
      </c>
      <c r="Y1855" s="29"/>
      <c r="Z1855" s="30">
        <f t="shared" si="204"/>
        <v>0</v>
      </c>
      <c r="AA1855" s="31"/>
      <c r="AB1855" s="32">
        <f t="shared" si="198"/>
        <v>0</v>
      </c>
      <c r="AC1855" s="31"/>
      <c r="AD1855" s="33">
        <f t="shared" si="199"/>
        <v>0</v>
      </c>
    </row>
    <row r="1856" spans="1:30" s="46" customFormat="1" hidden="1" x14ac:dyDescent="0.2">
      <c r="A1856" s="9">
        <v>2021</v>
      </c>
      <c r="B1856" s="1" t="s">
        <v>3</v>
      </c>
      <c r="C1856" s="19" t="s">
        <v>671</v>
      </c>
      <c r="D1856" s="19" t="s">
        <v>701</v>
      </c>
      <c r="E1856" s="19" t="s">
        <v>705</v>
      </c>
      <c r="F1856" s="20">
        <v>148921</v>
      </c>
      <c r="G1856" s="20">
        <v>160864</v>
      </c>
      <c r="H1856" s="20" t="s">
        <v>32</v>
      </c>
      <c r="I1856" s="20" t="s">
        <v>59</v>
      </c>
      <c r="J1856" s="20">
        <v>10464937086</v>
      </c>
      <c r="K1856" s="19" t="s">
        <v>706</v>
      </c>
      <c r="L1856" s="19"/>
      <c r="M1856" s="1" t="s">
        <v>35</v>
      </c>
      <c r="N1856" s="2">
        <v>361085</v>
      </c>
      <c r="O1856" s="1" t="s">
        <v>62</v>
      </c>
      <c r="P1856" s="3">
        <v>11.512776761200001</v>
      </c>
      <c r="Q1856" s="22">
        <f t="shared" si="203"/>
        <v>0.29570422773012728</v>
      </c>
      <c r="R1856" s="23">
        <f t="shared" si="200"/>
        <v>8.1083999999999996</v>
      </c>
      <c r="S1856" s="4">
        <v>0.13</v>
      </c>
      <c r="T1856" s="3">
        <v>9.32</v>
      </c>
      <c r="U1856" s="25">
        <f t="shared" si="201"/>
        <v>3.4043767612000018</v>
      </c>
      <c r="V1856" s="26" t="str">
        <f t="shared" si="202"/>
        <v>16086410464937086361085</v>
      </c>
      <c r="W1856" s="27">
        <v>43831</v>
      </c>
      <c r="X1856" s="28"/>
      <c r="Y1856" s="29"/>
      <c r="Z1856" s="30">
        <f t="shared" si="204"/>
        <v>0</v>
      </c>
      <c r="AA1856" s="31"/>
      <c r="AB1856" s="32">
        <f t="shared" si="198"/>
        <v>0</v>
      </c>
      <c r="AC1856" s="31"/>
      <c r="AD1856" s="33">
        <f t="shared" si="199"/>
        <v>0</v>
      </c>
    </row>
    <row r="1857" spans="1:30" s="46" customFormat="1" hidden="1" x14ac:dyDescent="0.2">
      <c r="A1857" s="9">
        <v>2021</v>
      </c>
      <c r="B1857" s="1" t="s">
        <v>3</v>
      </c>
      <c r="C1857" s="19" t="s">
        <v>671</v>
      </c>
      <c r="D1857" s="19" t="s">
        <v>701</v>
      </c>
      <c r="E1857" s="19" t="s">
        <v>705</v>
      </c>
      <c r="F1857" s="20">
        <v>148921</v>
      </c>
      <c r="G1857" s="20">
        <v>160864</v>
      </c>
      <c r="H1857" s="20" t="s">
        <v>41</v>
      </c>
      <c r="I1857" s="20" t="s">
        <v>42</v>
      </c>
      <c r="J1857" s="20">
        <v>20102351038</v>
      </c>
      <c r="K1857" s="19" t="s">
        <v>707</v>
      </c>
      <c r="L1857" s="19"/>
      <c r="M1857" s="1" t="s">
        <v>35</v>
      </c>
      <c r="N1857" s="2">
        <v>361540</v>
      </c>
      <c r="O1857" s="1" t="s">
        <v>73</v>
      </c>
      <c r="P1857" s="3">
        <v>51.192744407999996</v>
      </c>
      <c r="Q1857" s="22">
        <f t="shared" si="203"/>
        <v>0.12477831540130846</v>
      </c>
      <c r="R1857" s="23">
        <f t="shared" si="200"/>
        <v>44.805</v>
      </c>
      <c r="S1857" s="4">
        <v>0.13</v>
      </c>
      <c r="T1857" s="3">
        <v>51.5</v>
      </c>
      <c r="U1857" s="25">
        <f t="shared" si="201"/>
        <v>6.3877444079999961</v>
      </c>
      <c r="V1857" s="26" t="str">
        <f t="shared" si="202"/>
        <v>16086420102351038361540</v>
      </c>
      <c r="W1857" s="27">
        <v>43831</v>
      </c>
      <c r="X1857" s="28"/>
      <c r="Y1857" s="29"/>
      <c r="Z1857" s="30">
        <f t="shared" si="204"/>
        <v>0</v>
      </c>
      <c r="AA1857" s="31"/>
      <c r="AB1857" s="32">
        <f t="shared" si="198"/>
        <v>0</v>
      </c>
      <c r="AC1857" s="31"/>
      <c r="AD1857" s="33">
        <f t="shared" si="199"/>
        <v>0</v>
      </c>
    </row>
    <row r="1858" spans="1:30" s="46" customFormat="1" hidden="1" x14ac:dyDescent="0.2">
      <c r="A1858" s="9">
        <v>2021</v>
      </c>
      <c r="B1858" s="1" t="s">
        <v>3</v>
      </c>
      <c r="C1858" s="19" t="s">
        <v>671</v>
      </c>
      <c r="D1858" s="19" t="s">
        <v>701</v>
      </c>
      <c r="E1858" s="19" t="s">
        <v>705</v>
      </c>
      <c r="F1858" s="20">
        <v>148921</v>
      </c>
      <c r="G1858" s="20">
        <v>160864</v>
      </c>
      <c r="H1858" s="20" t="s">
        <v>32</v>
      </c>
      <c r="I1858" s="20" t="s">
        <v>59</v>
      </c>
      <c r="J1858" s="20">
        <v>20102536593</v>
      </c>
      <c r="K1858" s="19" t="s">
        <v>708</v>
      </c>
      <c r="L1858" s="19"/>
      <c r="M1858" s="1" t="s">
        <v>35</v>
      </c>
      <c r="N1858" s="2">
        <v>361085</v>
      </c>
      <c r="O1858" s="1" t="s">
        <v>62</v>
      </c>
      <c r="P1858" s="3">
        <v>11.512776761200001</v>
      </c>
      <c r="Q1858" s="22">
        <f t="shared" si="203"/>
        <v>0.27378944511657965</v>
      </c>
      <c r="R1858" s="23">
        <f t="shared" si="200"/>
        <v>8.3606999999999996</v>
      </c>
      <c r="S1858" s="4">
        <v>0.13</v>
      </c>
      <c r="T1858" s="3">
        <v>9.61</v>
      </c>
      <c r="U1858" s="25">
        <f t="shared" si="201"/>
        <v>3.1520767612000018</v>
      </c>
      <c r="V1858" s="26" t="str">
        <f t="shared" si="202"/>
        <v>16086420102536593361085</v>
      </c>
      <c r="W1858" s="27">
        <v>43831</v>
      </c>
      <c r="X1858" s="28"/>
      <c r="Y1858" s="29"/>
      <c r="Z1858" s="30">
        <f t="shared" si="204"/>
        <v>0</v>
      </c>
      <c r="AA1858" s="31"/>
      <c r="AB1858" s="32">
        <f t="shared" si="198"/>
        <v>0</v>
      </c>
      <c r="AC1858" s="31"/>
      <c r="AD1858" s="33">
        <f t="shared" si="199"/>
        <v>0</v>
      </c>
    </row>
    <row r="1859" spans="1:30" s="46" customFormat="1" hidden="1" x14ac:dyDescent="0.2">
      <c r="A1859" s="9">
        <v>2021</v>
      </c>
      <c r="B1859" s="1" t="s">
        <v>3</v>
      </c>
      <c r="C1859" s="19" t="s">
        <v>671</v>
      </c>
      <c r="D1859" s="19" t="s">
        <v>701</v>
      </c>
      <c r="E1859" s="19" t="s">
        <v>705</v>
      </c>
      <c r="F1859" s="20">
        <v>148921</v>
      </c>
      <c r="G1859" s="20">
        <v>160864</v>
      </c>
      <c r="H1859" s="20" t="s">
        <v>261</v>
      </c>
      <c r="I1859" s="20" t="s">
        <v>262</v>
      </c>
      <c r="J1859" s="20">
        <v>20141878477</v>
      </c>
      <c r="K1859" s="19" t="s">
        <v>709</v>
      </c>
      <c r="L1859" s="19"/>
      <c r="M1859" s="1" t="s">
        <v>44</v>
      </c>
      <c r="N1859" s="2">
        <v>361535</v>
      </c>
      <c r="O1859" s="1" t="s">
        <v>63</v>
      </c>
      <c r="P1859" s="3">
        <v>40.678559999999997</v>
      </c>
      <c r="Q1859" s="22">
        <f t="shared" si="203"/>
        <v>0.4946207535369983</v>
      </c>
      <c r="R1859" s="23">
        <f t="shared" si="200"/>
        <v>20.5581</v>
      </c>
      <c r="S1859" s="4">
        <v>0.13</v>
      </c>
      <c r="T1859" s="3">
        <v>23.63</v>
      </c>
      <c r="U1859" s="25">
        <f t="shared" si="201"/>
        <v>20.120459999999998</v>
      </c>
      <c r="V1859" s="26" t="str">
        <f t="shared" si="202"/>
        <v>16086420141878477361535</v>
      </c>
      <c r="W1859" s="27">
        <v>43831</v>
      </c>
      <c r="X1859" s="28"/>
      <c r="Y1859" s="29"/>
      <c r="Z1859" s="30">
        <f t="shared" si="204"/>
        <v>0</v>
      </c>
      <c r="AA1859" s="31"/>
      <c r="AB1859" s="32">
        <f t="shared" ref="AB1859:AB1922" si="205">IFERROR(AA1859*U1859,0)</f>
        <v>0</v>
      </c>
      <c r="AC1859" s="31"/>
      <c r="AD1859" s="33">
        <f t="shared" ref="AD1859:AD1922" si="206">IFERROR(Z1859-AB1859,0)</f>
        <v>0</v>
      </c>
    </row>
    <row r="1860" spans="1:30" s="46" customFormat="1" hidden="1" x14ac:dyDescent="0.2">
      <c r="A1860" s="9">
        <v>2021</v>
      </c>
      <c r="B1860" s="1" t="s">
        <v>3</v>
      </c>
      <c r="C1860" s="19" t="s">
        <v>671</v>
      </c>
      <c r="D1860" s="19" t="s">
        <v>701</v>
      </c>
      <c r="E1860" s="19" t="s">
        <v>705</v>
      </c>
      <c r="F1860" s="20">
        <v>148921</v>
      </c>
      <c r="G1860" s="20">
        <v>160864</v>
      </c>
      <c r="H1860" s="20" t="s">
        <v>261</v>
      </c>
      <c r="I1860" s="20" t="s">
        <v>262</v>
      </c>
      <c r="J1860" s="20">
        <v>20141878477</v>
      </c>
      <c r="K1860" s="19" t="s">
        <v>709</v>
      </c>
      <c r="L1860" s="19"/>
      <c r="M1860" s="1" t="s">
        <v>35</v>
      </c>
      <c r="N1860" s="2">
        <v>361541</v>
      </c>
      <c r="O1860" s="1" t="s">
        <v>36</v>
      </c>
      <c r="P1860" s="3">
        <v>31.07226</v>
      </c>
      <c r="Q1860" s="22">
        <f t="shared" si="203"/>
        <v>0.32801798131194837</v>
      </c>
      <c r="R1860" s="23">
        <f t="shared" si="200"/>
        <v>20.88</v>
      </c>
      <c r="S1860" s="4">
        <v>0.13</v>
      </c>
      <c r="T1860" s="3">
        <v>24</v>
      </c>
      <c r="U1860" s="25">
        <f t="shared" si="201"/>
        <v>10.192260000000001</v>
      </c>
      <c r="V1860" s="26" t="str">
        <f t="shared" si="202"/>
        <v>16086420141878477361541</v>
      </c>
      <c r="W1860" s="27">
        <v>43831</v>
      </c>
      <c r="X1860" s="28"/>
      <c r="Y1860" s="29"/>
      <c r="Z1860" s="30">
        <f t="shared" si="204"/>
        <v>0</v>
      </c>
      <c r="AA1860" s="31"/>
      <c r="AB1860" s="32">
        <f t="shared" si="205"/>
        <v>0</v>
      </c>
      <c r="AC1860" s="31"/>
      <c r="AD1860" s="33">
        <f t="shared" si="206"/>
        <v>0</v>
      </c>
    </row>
    <row r="1861" spans="1:30" s="46" customFormat="1" hidden="1" x14ac:dyDescent="0.2">
      <c r="A1861" s="9">
        <v>2021</v>
      </c>
      <c r="B1861" s="1" t="s">
        <v>3</v>
      </c>
      <c r="C1861" s="19" t="s">
        <v>671</v>
      </c>
      <c r="D1861" s="19" t="s">
        <v>701</v>
      </c>
      <c r="E1861" s="19" t="s">
        <v>705</v>
      </c>
      <c r="F1861" s="20">
        <v>148921</v>
      </c>
      <c r="G1861" s="20">
        <v>160864</v>
      </c>
      <c r="H1861" s="20" t="s">
        <v>261</v>
      </c>
      <c r="I1861" s="20" t="s">
        <v>262</v>
      </c>
      <c r="J1861" s="20">
        <v>20141878477</v>
      </c>
      <c r="K1861" s="19" t="s">
        <v>709</v>
      </c>
      <c r="L1861" s="19"/>
      <c r="M1861" s="1" t="s">
        <v>44</v>
      </c>
      <c r="N1861" s="2">
        <v>361569</v>
      </c>
      <c r="O1861" s="1" t="s">
        <v>64</v>
      </c>
      <c r="P1861" s="3">
        <v>24.49</v>
      </c>
      <c r="Q1861" s="22">
        <f t="shared" si="203"/>
        <v>0.16055124540628829</v>
      </c>
      <c r="R1861" s="23">
        <f t="shared" si="200"/>
        <v>20.5581</v>
      </c>
      <c r="S1861" s="4">
        <v>0.13</v>
      </c>
      <c r="T1861" s="3">
        <v>23.63</v>
      </c>
      <c r="U1861" s="25">
        <f t="shared" si="201"/>
        <v>3.9318999999999988</v>
      </c>
      <c r="V1861" s="26" t="str">
        <f t="shared" si="202"/>
        <v>16086420141878477361569</v>
      </c>
      <c r="W1861" s="27">
        <v>43831</v>
      </c>
      <c r="X1861" s="28"/>
      <c r="Y1861" s="29"/>
      <c r="Z1861" s="30">
        <f t="shared" si="204"/>
        <v>0</v>
      </c>
      <c r="AA1861" s="31"/>
      <c r="AB1861" s="32">
        <f t="shared" si="205"/>
        <v>0</v>
      </c>
      <c r="AC1861" s="31"/>
      <c r="AD1861" s="33">
        <f t="shared" si="206"/>
        <v>0</v>
      </c>
    </row>
    <row r="1862" spans="1:30" s="46" customFormat="1" hidden="1" x14ac:dyDescent="0.2">
      <c r="A1862" s="9">
        <v>2021</v>
      </c>
      <c r="B1862" s="1" t="s">
        <v>3</v>
      </c>
      <c r="C1862" s="19" t="s">
        <v>671</v>
      </c>
      <c r="D1862" s="19" t="s">
        <v>701</v>
      </c>
      <c r="E1862" s="19" t="s">
        <v>705</v>
      </c>
      <c r="F1862" s="20">
        <v>148921</v>
      </c>
      <c r="G1862" s="20">
        <v>160864</v>
      </c>
      <c r="H1862" s="20" t="s">
        <v>261</v>
      </c>
      <c r="I1862" s="20" t="s">
        <v>262</v>
      </c>
      <c r="J1862" s="20">
        <v>20141878477</v>
      </c>
      <c r="K1862" s="19" t="s">
        <v>709</v>
      </c>
      <c r="L1862" s="19"/>
      <c r="M1862" s="1" t="s">
        <v>35</v>
      </c>
      <c r="N1862" s="2">
        <v>361571</v>
      </c>
      <c r="O1862" s="1" t="s">
        <v>37</v>
      </c>
      <c r="P1862" s="3">
        <v>25.216627835683624</v>
      </c>
      <c r="Q1862" s="22">
        <f t="shared" si="203"/>
        <v>0.17197493114233686</v>
      </c>
      <c r="R1862" s="23">
        <f t="shared" si="200"/>
        <v>20.88</v>
      </c>
      <c r="S1862" s="4">
        <v>0.13</v>
      </c>
      <c r="T1862" s="3">
        <v>24</v>
      </c>
      <c r="U1862" s="25">
        <f t="shared" si="201"/>
        <v>4.3366278356836254</v>
      </c>
      <c r="V1862" s="26" t="str">
        <f t="shared" si="202"/>
        <v>16086420141878477361571</v>
      </c>
      <c r="W1862" s="27">
        <v>43831</v>
      </c>
      <c r="X1862" s="28"/>
      <c r="Y1862" s="29"/>
      <c r="Z1862" s="30">
        <f t="shared" si="204"/>
        <v>0</v>
      </c>
      <c r="AA1862" s="31"/>
      <c r="AB1862" s="32">
        <f t="shared" si="205"/>
        <v>0</v>
      </c>
      <c r="AC1862" s="31"/>
      <c r="AD1862" s="33">
        <f t="shared" si="206"/>
        <v>0</v>
      </c>
    </row>
    <row r="1863" spans="1:30" s="46" customFormat="1" hidden="1" x14ac:dyDescent="0.2">
      <c r="A1863" s="9">
        <v>2021</v>
      </c>
      <c r="B1863" s="1" t="s">
        <v>3</v>
      </c>
      <c r="C1863" s="19" t="s">
        <v>671</v>
      </c>
      <c r="D1863" s="19" t="s">
        <v>701</v>
      </c>
      <c r="E1863" s="19" t="s">
        <v>705</v>
      </c>
      <c r="F1863" s="20">
        <v>148921</v>
      </c>
      <c r="G1863" s="20">
        <v>160864</v>
      </c>
      <c r="H1863" s="20" t="s">
        <v>261</v>
      </c>
      <c r="I1863" s="20" t="s">
        <v>262</v>
      </c>
      <c r="J1863" s="20">
        <v>20141878477</v>
      </c>
      <c r="K1863" s="19" t="s">
        <v>709</v>
      </c>
      <c r="L1863" s="19"/>
      <c r="M1863" s="1" t="s">
        <v>74</v>
      </c>
      <c r="N1863" s="2">
        <v>370040</v>
      </c>
      <c r="O1863" s="1" t="s">
        <v>89</v>
      </c>
      <c r="P1863" s="3">
        <v>173.88983664</v>
      </c>
      <c r="Q1863" s="22">
        <f t="shared" si="203"/>
        <v>0.37163616855761972</v>
      </c>
      <c r="R1863" s="23">
        <f t="shared" si="200"/>
        <v>109.26608400000001</v>
      </c>
      <c r="S1863" s="4">
        <v>0.13</v>
      </c>
      <c r="T1863" s="3">
        <v>125.59320000000001</v>
      </c>
      <c r="U1863" s="25">
        <f t="shared" si="201"/>
        <v>64.623752639999992</v>
      </c>
      <c r="V1863" s="26" t="str">
        <f t="shared" si="202"/>
        <v>16086420141878477370040</v>
      </c>
      <c r="W1863" s="27">
        <v>43831</v>
      </c>
      <c r="X1863" s="28"/>
      <c r="Y1863" s="29"/>
      <c r="Z1863" s="30">
        <f t="shared" si="204"/>
        <v>0</v>
      </c>
      <c r="AA1863" s="31"/>
      <c r="AB1863" s="32">
        <f t="shared" si="205"/>
        <v>0</v>
      </c>
      <c r="AC1863" s="31"/>
      <c r="AD1863" s="33">
        <f t="shared" si="206"/>
        <v>0</v>
      </c>
    </row>
    <row r="1864" spans="1:30" s="46" customFormat="1" hidden="1" x14ac:dyDescent="0.2">
      <c r="A1864" s="9">
        <v>2021</v>
      </c>
      <c r="B1864" s="1" t="s">
        <v>3</v>
      </c>
      <c r="C1864" s="19" t="s">
        <v>671</v>
      </c>
      <c r="D1864" s="19" t="s">
        <v>701</v>
      </c>
      <c r="E1864" s="19" t="s">
        <v>705</v>
      </c>
      <c r="F1864" s="20">
        <v>148921</v>
      </c>
      <c r="G1864" s="20">
        <v>160864</v>
      </c>
      <c r="H1864" s="20" t="s">
        <v>32</v>
      </c>
      <c r="I1864" s="20" t="s">
        <v>59</v>
      </c>
      <c r="J1864" s="20">
        <v>20147725966</v>
      </c>
      <c r="K1864" s="19" t="s">
        <v>710</v>
      </c>
      <c r="L1864" s="19"/>
      <c r="M1864" s="1" t="s">
        <v>35</v>
      </c>
      <c r="N1864" s="2">
        <v>360374</v>
      </c>
      <c r="O1864" s="1" t="s">
        <v>133</v>
      </c>
      <c r="P1864" s="3">
        <v>39.363948000000001</v>
      </c>
      <c r="Q1864" s="22">
        <f t="shared" si="203"/>
        <v>0.21539882127676824</v>
      </c>
      <c r="R1864" s="23">
        <f t="shared" si="200"/>
        <v>30.885000000000002</v>
      </c>
      <c r="S1864" s="4">
        <v>0.13</v>
      </c>
      <c r="T1864" s="3">
        <v>35.5</v>
      </c>
      <c r="U1864" s="25">
        <f t="shared" si="201"/>
        <v>8.478947999999999</v>
      </c>
      <c r="V1864" s="26" t="str">
        <f t="shared" si="202"/>
        <v>16086420147725966360374</v>
      </c>
      <c r="W1864" s="27">
        <v>43831</v>
      </c>
      <c r="X1864" s="28"/>
      <c r="Y1864" s="29"/>
      <c r="Z1864" s="30">
        <f t="shared" si="204"/>
        <v>0</v>
      </c>
      <c r="AA1864" s="31"/>
      <c r="AB1864" s="32">
        <f t="shared" si="205"/>
        <v>0</v>
      </c>
      <c r="AC1864" s="31"/>
      <c r="AD1864" s="33">
        <f t="shared" si="206"/>
        <v>0</v>
      </c>
    </row>
    <row r="1865" spans="1:30" s="46" customFormat="1" hidden="1" x14ac:dyDescent="0.2">
      <c r="A1865" s="9">
        <v>2021</v>
      </c>
      <c r="B1865" s="1" t="s">
        <v>3</v>
      </c>
      <c r="C1865" s="19" t="s">
        <v>671</v>
      </c>
      <c r="D1865" s="19" t="s">
        <v>701</v>
      </c>
      <c r="E1865" s="19" t="s">
        <v>705</v>
      </c>
      <c r="F1865" s="20">
        <v>148921</v>
      </c>
      <c r="G1865" s="20">
        <v>160864</v>
      </c>
      <c r="H1865" s="20" t="s">
        <v>95</v>
      </c>
      <c r="I1865" s="20" t="s">
        <v>95</v>
      </c>
      <c r="J1865" s="20">
        <v>20205605500</v>
      </c>
      <c r="K1865" s="19" t="s">
        <v>131</v>
      </c>
      <c r="L1865" s="19" t="s">
        <v>132</v>
      </c>
      <c r="M1865" s="1" t="s">
        <v>48</v>
      </c>
      <c r="N1865" s="2">
        <v>360854</v>
      </c>
      <c r="O1865" s="1" t="s">
        <v>98</v>
      </c>
      <c r="P1865" s="3">
        <v>84.874140000000011</v>
      </c>
      <c r="Q1865" s="22">
        <f t="shared" si="203"/>
        <v>0.20046317995092511</v>
      </c>
      <c r="R1865" s="23">
        <f t="shared" si="200"/>
        <v>67.86</v>
      </c>
      <c r="S1865" s="4">
        <v>0.13</v>
      </c>
      <c r="T1865" s="3">
        <v>78</v>
      </c>
      <c r="U1865" s="25">
        <f t="shared" si="201"/>
        <v>17.014140000000012</v>
      </c>
      <c r="V1865" s="26" t="str">
        <f t="shared" si="202"/>
        <v>16086420205605500360854</v>
      </c>
      <c r="W1865" s="27">
        <v>43831</v>
      </c>
      <c r="X1865" s="28"/>
      <c r="Y1865" s="29"/>
      <c r="Z1865" s="30">
        <f t="shared" si="204"/>
        <v>0</v>
      </c>
      <c r="AA1865" s="31"/>
      <c r="AB1865" s="32">
        <f t="shared" si="205"/>
        <v>0</v>
      </c>
      <c r="AC1865" s="31"/>
      <c r="AD1865" s="33">
        <f t="shared" si="206"/>
        <v>0</v>
      </c>
    </row>
    <row r="1866" spans="1:30" s="46" customFormat="1" hidden="1" x14ac:dyDescent="0.2">
      <c r="A1866" s="9">
        <v>2021</v>
      </c>
      <c r="B1866" s="1" t="s">
        <v>3</v>
      </c>
      <c r="C1866" s="19" t="s">
        <v>671</v>
      </c>
      <c r="D1866" s="19" t="s">
        <v>701</v>
      </c>
      <c r="E1866" s="19" t="s">
        <v>705</v>
      </c>
      <c r="F1866" s="20">
        <v>148921</v>
      </c>
      <c r="G1866" s="20">
        <v>160864</v>
      </c>
      <c r="H1866" s="20" t="s">
        <v>95</v>
      </c>
      <c r="I1866" s="20" t="s">
        <v>95</v>
      </c>
      <c r="J1866" s="20">
        <v>20205605500</v>
      </c>
      <c r="K1866" s="19" t="s">
        <v>131</v>
      </c>
      <c r="L1866" s="19" t="s">
        <v>132</v>
      </c>
      <c r="M1866" s="1" t="s">
        <v>35</v>
      </c>
      <c r="N1866" s="2">
        <v>361358</v>
      </c>
      <c r="O1866" s="1" t="s">
        <v>114</v>
      </c>
      <c r="P1866" s="3">
        <v>32.162832000000002</v>
      </c>
      <c r="Q1866" s="22">
        <f t="shared" si="203"/>
        <v>0.20798019278899327</v>
      </c>
      <c r="R1866" s="23">
        <f t="shared" si="200"/>
        <v>25.473600000000001</v>
      </c>
      <c r="S1866" s="4">
        <v>0.13</v>
      </c>
      <c r="T1866" s="3">
        <v>29.28</v>
      </c>
      <c r="U1866" s="25">
        <f t="shared" si="201"/>
        <v>6.6892320000000005</v>
      </c>
      <c r="V1866" s="26" t="str">
        <f t="shared" si="202"/>
        <v>16086420205605500361358</v>
      </c>
      <c r="W1866" s="27">
        <v>43831</v>
      </c>
      <c r="X1866" s="28"/>
      <c r="Y1866" s="29"/>
      <c r="Z1866" s="30">
        <f t="shared" si="204"/>
        <v>0</v>
      </c>
      <c r="AA1866" s="31"/>
      <c r="AB1866" s="32">
        <f t="shared" si="205"/>
        <v>0</v>
      </c>
      <c r="AC1866" s="31"/>
      <c r="AD1866" s="33">
        <f t="shared" si="206"/>
        <v>0</v>
      </c>
    </row>
    <row r="1867" spans="1:30" s="46" customFormat="1" hidden="1" x14ac:dyDescent="0.2">
      <c r="A1867" s="9">
        <v>2021</v>
      </c>
      <c r="B1867" s="1" t="s">
        <v>3</v>
      </c>
      <c r="C1867" s="19" t="s">
        <v>671</v>
      </c>
      <c r="D1867" s="19" t="s">
        <v>701</v>
      </c>
      <c r="E1867" s="19" t="s">
        <v>705</v>
      </c>
      <c r="F1867" s="20">
        <v>148921</v>
      </c>
      <c r="G1867" s="20">
        <v>160864</v>
      </c>
      <c r="H1867" s="20" t="s">
        <v>95</v>
      </c>
      <c r="I1867" s="20" t="s">
        <v>95</v>
      </c>
      <c r="J1867" s="20">
        <v>20205605500</v>
      </c>
      <c r="K1867" s="19" t="s">
        <v>131</v>
      </c>
      <c r="L1867" s="19" t="s">
        <v>132</v>
      </c>
      <c r="M1867" s="1" t="s">
        <v>48</v>
      </c>
      <c r="N1867" s="2">
        <v>361424</v>
      </c>
      <c r="O1867" s="1" t="s">
        <v>84</v>
      </c>
      <c r="P1867" s="3">
        <v>58.115912399999999</v>
      </c>
      <c r="Q1867" s="22">
        <f t="shared" si="203"/>
        <v>0.20239400732526402</v>
      </c>
      <c r="R1867" s="23">
        <f t="shared" ref="R1867:R1930" si="207">+T1867*(100%-S1867)</f>
        <v>46.3536</v>
      </c>
      <c r="S1867" s="4">
        <v>0.13</v>
      </c>
      <c r="T1867" s="3">
        <v>53.28</v>
      </c>
      <c r="U1867" s="25">
        <f t="shared" ref="U1867:U1930" si="208">+IF(P1867-R1867&lt;0,0,P1867-R1867)</f>
        <v>11.762312399999999</v>
      </c>
      <c r="V1867" s="26" t="str">
        <f t="shared" ref="V1867:V1930" si="209">+CONCATENATE(G1867,J1867,N1867)</f>
        <v>16086420205605500361424</v>
      </c>
      <c r="W1867" s="27">
        <v>43831</v>
      </c>
      <c r="X1867" s="28"/>
      <c r="Y1867" s="29"/>
      <c r="Z1867" s="30">
        <f t="shared" si="204"/>
        <v>0</v>
      </c>
      <c r="AA1867" s="31"/>
      <c r="AB1867" s="32">
        <f t="shared" si="205"/>
        <v>0</v>
      </c>
      <c r="AC1867" s="31"/>
      <c r="AD1867" s="33">
        <f t="shared" si="206"/>
        <v>0</v>
      </c>
    </row>
    <row r="1868" spans="1:30" s="46" customFormat="1" hidden="1" x14ac:dyDescent="0.2">
      <c r="A1868" s="9">
        <v>2021</v>
      </c>
      <c r="B1868" s="1" t="s">
        <v>3</v>
      </c>
      <c r="C1868" s="19" t="s">
        <v>671</v>
      </c>
      <c r="D1868" s="19" t="s">
        <v>701</v>
      </c>
      <c r="E1868" s="19" t="s">
        <v>705</v>
      </c>
      <c r="F1868" s="20">
        <v>148921</v>
      </c>
      <c r="G1868" s="20">
        <v>160864</v>
      </c>
      <c r="H1868" s="20" t="s">
        <v>95</v>
      </c>
      <c r="I1868" s="20" t="s">
        <v>95</v>
      </c>
      <c r="J1868" s="20">
        <v>20205605500</v>
      </c>
      <c r="K1868" s="19" t="s">
        <v>131</v>
      </c>
      <c r="L1868" s="19" t="s">
        <v>132</v>
      </c>
      <c r="M1868" s="1" t="s">
        <v>44</v>
      </c>
      <c r="N1868" s="2">
        <v>361532</v>
      </c>
      <c r="O1868" s="1" t="s">
        <v>45</v>
      </c>
      <c r="P1868" s="3">
        <v>24.870425957550601</v>
      </c>
      <c r="Q1868" s="22">
        <f t="shared" si="203"/>
        <v>0.22981656877554801</v>
      </c>
      <c r="R1868" s="23">
        <f t="shared" si="207"/>
        <v>19.154789999999998</v>
      </c>
      <c r="S1868" s="4">
        <v>0.13</v>
      </c>
      <c r="T1868" s="3">
        <v>22.016999999999999</v>
      </c>
      <c r="U1868" s="25">
        <f t="shared" si="208"/>
        <v>5.7156359575506031</v>
      </c>
      <c r="V1868" s="26" t="str">
        <f t="shared" si="209"/>
        <v>16086420205605500361532</v>
      </c>
      <c r="W1868" s="27">
        <v>43831</v>
      </c>
      <c r="X1868" s="28"/>
      <c r="Y1868" s="29"/>
      <c r="Z1868" s="30">
        <f t="shared" si="204"/>
        <v>0</v>
      </c>
      <c r="AA1868" s="31"/>
      <c r="AB1868" s="32">
        <f t="shared" si="205"/>
        <v>0</v>
      </c>
      <c r="AC1868" s="31"/>
      <c r="AD1868" s="33">
        <f t="shared" si="206"/>
        <v>0</v>
      </c>
    </row>
    <row r="1869" spans="1:30" s="46" customFormat="1" hidden="1" x14ac:dyDescent="0.2">
      <c r="A1869" s="9">
        <v>2021</v>
      </c>
      <c r="B1869" s="1" t="s">
        <v>3</v>
      </c>
      <c r="C1869" s="19" t="s">
        <v>671</v>
      </c>
      <c r="D1869" s="19" t="s">
        <v>701</v>
      </c>
      <c r="E1869" s="19" t="s">
        <v>705</v>
      </c>
      <c r="F1869" s="20">
        <v>148921</v>
      </c>
      <c r="G1869" s="20">
        <v>160864</v>
      </c>
      <c r="H1869" s="20" t="s">
        <v>95</v>
      </c>
      <c r="I1869" s="20" t="s">
        <v>95</v>
      </c>
      <c r="J1869" s="20">
        <v>20205605500</v>
      </c>
      <c r="K1869" s="19" t="s">
        <v>131</v>
      </c>
      <c r="L1869" s="19" t="s">
        <v>132</v>
      </c>
      <c r="M1869" s="1" t="s">
        <v>35</v>
      </c>
      <c r="N1869" s="2">
        <v>361541</v>
      </c>
      <c r="O1869" s="1" t="s">
        <v>36</v>
      </c>
      <c r="P1869" s="3">
        <v>31.07226</v>
      </c>
      <c r="Q1869" s="22">
        <f t="shared" si="203"/>
        <v>0.14577085799359302</v>
      </c>
      <c r="R1869" s="23">
        <f t="shared" si="207"/>
        <v>26.542829999999999</v>
      </c>
      <c r="S1869" s="4">
        <v>0.13</v>
      </c>
      <c r="T1869" s="3">
        <v>30.509</v>
      </c>
      <c r="U1869" s="25">
        <f t="shared" si="208"/>
        <v>4.5294300000000014</v>
      </c>
      <c r="V1869" s="26" t="str">
        <f t="shared" si="209"/>
        <v>16086420205605500361541</v>
      </c>
      <c r="W1869" s="27">
        <v>43831</v>
      </c>
      <c r="X1869" s="28"/>
      <c r="Y1869" s="29"/>
      <c r="Z1869" s="30">
        <f t="shared" si="204"/>
        <v>0</v>
      </c>
      <c r="AA1869" s="31"/>
      <c r="AB1869" s="32">
        <f t="shared" si="205"/>
        <v>0</v>
      </c>
      <c r="AC1869" s="31"/>
      <c r="AD1869" s="33">
        <f t="shared" si="206"/>
        <v>0</v>
      </c>
    </row>
    <row r="1870" spans="1:30" s="46" customFormat="1" hidden="1" x14ac:dyDescent="0.2">
      <c r="A1870" s="9">
        <v>2021</v>
      </c>
      <c r="B1870" s="1" t="s">
        <v>3</v>
      </c>
      <c r="C1870" s="35" t="s">
        <v>671</v>
      </c>
      <c r="D1870" s="35" t="s">
        <v>701</v>
      </c>
      <c r="E1870" s="35" t="s">
        <v>705</v>
      </c>
      <c r="F1870" s="36">
        <v>148921</v>
      </c>
      <c r="G1870" s="36">
        <v>160864</v>
      </c>
      <c r="H1870" s="36" t="s">
        <v>95</v>
      </c>
      <c r="I1870" s="36" t="s">
        <v>95</v>
      </c>
      <c r="J1870" s="36">
        <v>20205605500</v>
      </c>
      <c r="K1870" s="35" t="s">
        <v>131</v>
      </c>
      <c r="L1870" s="35" t="s">
        <v>132</v>
      </c>
      <c r="M1870" s="10" t="s">
        <v>35</v>
      </c>
      <c r="N1870" s="37">
        <v>361571</v>
      </c>
      <c r="O1870" s="10" t="s">
        <v>37</v>
      </c>
      <c r="P1870" s="38">
        <v>25.216627835683624</v>
      </c>
      <c r="Q1870" s="39">
        <f t="shared" si="203"/>
        <v>0</v>
      </c>
      <c r="R1870" s="40">
        <f t="shared" si="207"/>
        <v>26.542829999999999</v>
      </c>
      <c r="S1870" s="41">
        <v>0.13</v>
      </c>
      <c r="T1870" s="38">
        <v>30.509</v>
      </c>
      <c r="U1870" s="42">
        <f t="shared" si="208"/>
        <v>0</v>
      </c>
      <c r="V1870" s="43" t="str">
        <f t="shared" si="209"/>
        <v>16086420205605500361571</v>
      </c>
      <c r="W1870" s="44">
        <v>43831</v>
      </c>
      <c r="X1870" s="45"/>
      <c r="Y1870" s="29"/>
      <c r="Z1870" s="30">
        <f t="shared" si="204"/>
        <v>0</v>
      </c>
      <c r="AA1870" s="31"/>
      <c r="AB1870" s="32">
        <f t="shared" si="205"/>
        <v>0</v>
      </c>
      <c r="AC1870" s="31"/>
      <c r="AD1870" s="33">
        <f t="shared" si="206"/>
        <v>0</v>
      </c>
    </row>
    <row r="1871" spans="1:30" s="46" customFormat="1" hidden="1" x14ac:dyDescent="0.2">
      <c r="A1871" s="9">
        <v>2021</v>
      </c>
      <c r="B1871" s="1" t="s">
        <v>3</v>
      </c>
      <c r="C1871" s="19" t="s">
        <v>671</v>
      </c>
      <c r="D1871" s="19" t="s">
        <v>701</v>
      </c>
      <c r="E1871" s="19" t="s">
        <v>705</v>
      </c>
      <c r="F1871" s="20">
        <v>148921</v>
      </c>
      <c r="G1871" s="20">
        <v>160864</v>
      </c>
      <c r="H1871" s="20" t="s">
        <v>95</v>
      </c>
      <c r="I1871" s="20" t="s">
        <v>95</v>
      </c>
      <c r="J1871" s="20">
        <v>20231843460</v>
      </c>
      <c r="K1871" s="19" t="s">
        <v>123</v>
      </c>
      <c r="L1871" s="19" t="s">
        <v>124</v>
      </c>
      <c r="M1871" s="1" t="s">
        <v>48</v>
      </c>
      <c r="N1871" s="2">
        <v>360854</v>
      </c>
      <c r="O1871" s="1" t="s">
        <v>98</v>
      </c>
      <c r="P1871" s="3">
        <v>84.874140000000011</v>
      </c>
      <c r="Q1871" s="22">
        <f t="shared" si="203"/>
        <v>0.36</v>
      </c>
      <c r="R1871" s="23">
        <f t="shared" si="207"/>
        <v>54.319449600000006</v>
      </c>
      <c r="S1871" s="4">
        <v>0.12</v>
      </c>
      <c r="T1871" s="3">
        <v>61.726647272727277</v>
      </c>
      <c r="U1871" s="25">
        <f t="shared" si="208"/>
        <v>30.554690400000005</v>
      </c>
      <c r="V1871" s="26" t="str">
        <f t="shared" si="209"/>
        <v>16086420231843460360854</v>
      </c>
      <c r="W1871" s="27">
        <v>43891</v>
      </c>
      <c r="X1871" s="28"/>
      <c r="Y1871" s="29"/>
      <c r="Z1871" s="30">
        <f t="shared" si="204"/>
        <v>0</v>
      </c>
      <c r="AA1871" s="31"/>
      <c r="AB1871" s="32">
        <f t="shared" si="205"/>
        <v>0</v>
      </c>
      <c r="AC1871" s="31"/>
      <c r="AD1871" s="33">
        <f t="shared" si="206"/>
        <v>0</v>
      </c>
    </row>
    <row r="1872" spans="1:30" s="46" customFormat="1" hidden="1" x14ac:dyDescent="0.2">
      <c r="A1872" s="9">
        <v>2021</v>
      </c>
      <c r="B1872" s="1" t="s">
        <v>3</v>
      </c>
      <c r="C1872" s="19" t="s">
        <v>671</v>
      </c>
      <c r="D1872" s="19" t="s">
        <v>701</v>
      </c>
      <c r="E1872" s="19" t="s">
        <v>705</v>
      </c>
      <c r="F1872" s="20">
        <v>148921</v>
      </c>
      <c r="G1872" s="20">
        <v>160864</v>
      </c>
      <c r="H1872" s="20" t="s">
        <v>95</v>
      </c>
      <c r="I1872" s="20" t="s">
        <v>95</v>
      </c>
      <c r="J1872" s="20">
        <v>20231843460</v>
      </c>
      <c r="K1872" s="19" t="s">
        <v>123</v>
      </c>
      <c r="L1872" s="19" t="s">
        <v>124</v>
      </c>
      <c r="M1872" s="1" t="s">
        <v>44</v>
      </c>
      <c r="N1872" s="2">
        <v>361179</v>
      </c>
      <c r="O1872" s="1" t="s">
        <v>58</v>
      </c>
      <c r="P1872" s="3">
        <v>100.729512</v>
      </c>
      <c r="Q1872" s="22">
        <f t="shared" si="203"/>
        <v>0.2400000000000001</v>
      </c>
      <c r="R1872" s="23">
        <f t="shared" si="207"/>
        <v>76.554429119999995</v>
      </c>
      <c r="S1872" s="4">
        <v>0.12</v>
      </c>
      <c r="T1872" s="3">
        <v>86.993669454545454</v>
      </c>
      <c r="U1872" s="25">
        <f t="shared" si="208"/>
        <v>24.175082880000005</v>
      </c>
      <c r="V1872" s="26" t="str">
        <f t="shared" si="209"/>
        <v>16086420231843460361179</v>
      </c>
      <c r="W1872" s="27">
        <v>43891</v>
      </c>
      <c r="X1872" s="28"/>
      <c r="Y1872" s="29"/>
      <c r="Z1872" s="30">
        <f t="shared" si="204"/>
        <v>0</v>
      </c>
      <c r="AA1872" s="31"/>
      <c r="AB1872" s="32">
        <f t="shared" si="205"/>
        <v>0</v>
      </c>
      <c r="AC1872" s="31"/>
      <c r="AD1872" s="33">
        <f t="shared" si="206"/>
        <v>0</v>
      </c>
    </row>
    <row r="1873" spans="1:30" s="46" customFormat="1" hidden="1" x14ac:dyDescent="0.2">
      <c r="A1873" s="9">
        <v>2021</v>
      </c>
      <c r="B1873" s="1" t="s">
        <v>3</v>
      </c>
      <c r="C1873" s="19" t="s">
        <v>671</v>
      </c>
      <c r="D1873" s="19" t="s">
        <v>701</v>
      </c>
      <c r="E1873" s="19" t="s">
        <v>705</v>
      </c>
      <c r="F1873" s="20">
        <v>148921</v>
      </c>
      <c r="G1873" s="20">
        <v>160864</v>
      </c>
      <c r="H1873" s="20" t="s">
        <v>95</v>
      </c>
      <c r="I1873" s="20" t="s">
        <v>95</v>
      </c>
      <c r="J1873" s="20">
        <v>20231843460</v>
      </c>
      <c r="K1873" s="19" t="s">
        <v>123</v>
      </c>
      <c r="L1873" s="19" t="s">
        <v>124</v>
      </c>
      <c r="M1873" s="1" t="s">
        <v>35</v>
      </c>
      <c r="N1873" s="2">
        <v>361358</v>
      </c>
      <c r="O1873" s="1" t="s">
        <v>114</v>
      </c>
      <c r="P1873" s="3">
        <v>32.162832000000002</v>
      </c>
      <c r="Q1873" s="22">
        <f t="shared" si="203"/>
        <v>0.31000000000000005</v>
      </c>
      <c r="R1873" s="23">
        <f t="shared" si="207"/>
        <v>22.192354079999998</v>
      </c>
      <c r="S1873" s="4">
        <v>0.12</v>
      </c>
      <c r="T1873" s="3">
        <v>25.21858418181818</v>
      </c>
      <c r="U1873" s="25">
        <f t="shared" si="208"/>
        <v>9.970477920000004</v>
      </c>
      <c r="V1873" s="26" t="str">
        <f t="shared" si="209"/>
        <v>16086420231843460361358</v>
      </c>
      <c r="W1873" s="27">
        <v>43891</v>
      </c>
      <c r="X1873" s="28"/>
      <c r="Y1873" s="29"/>
      <c r="Z1873" s="30">
        <f t="shared" si="204"/>
        <v>0</v>
      </c>
      <c r="AA1873" s="31"/>
      <c r="AB1873" s="32">
        <f t="shared" si="205"/>
        <v>0</v>
      </c>
      <c r="AC1873" s="31"/>
      <c r="AD1873" s="33">
        <f t="shared" si="206"/>
        <v>0</v>
      </c>
    </row>
    <row r="1874" spans="1:30" s="46" customFormat="1" hidden="1" x14ac:dyDescent="0.2">
      <c r="A1874" s="9">
        <v>2021</v>
      </c>
      <c r="B1874" s="1" t="s">
        <v>3</v>
      </c>
      <c r="C1874" s="19" t="s">
        <v>671</v>
      </c>
      <c r="D1874" s="19" t="s">
        <v>701</v>
      </c>
      <c r="E1874" s="19" t="s">
        <v>705</v>
      </c>
      <c r="F1874" s="20">
        <v>148921</v>
      </c>
      <c r="G1874" s="20">
        <v>160864</v>
      </c>
      <c r="H1874" s="20" t="s">
        <v>95</v>
      </c>
      <c r="I1874" s="20" t="s">
        <v>95</v>
      </c>
      <c r="J1874" s="20">
        <v>20231843460</v>
      </c>
      <c r="K1874" s="19" t="s">
        <v>123</v>
      </c>
      <c r="L1874" s="19" t="s">
        <v>124</v>
      </c>
      <c r="M1874" s="1" t="s">
        <v>48</v>
      </c>
      <c r="N1874" s="2">
        <v>361424</v>
      </c>
      <c r="O1874" s="1" t="s">
        <v>84</v>
      </c>
      <c r="P1874" s="3">
        <v>58.115912399999999</v>
      </c>
      <c r="Q1874" s="22">
        <f t="shared" si="203"/>
        <v>0.36</v>
      </c>
      <c r="R1874" s="23">
        <f t="shared" si="207"/>
        <v>37.194183936000002</v>
      </c>
      <c r="S1874" s="4">
        <v>0.12</v>
      </c>
      <c r="T1874" s="3">
        <v>42.266118109090911</v>
      </c>
      <c r="U1874" s="25">
        <f t="shared" si="208"/>
        <v>20.921728463999997</v>
      </c>
      <c r="V1874" s="26" t="str">
        <f t="shared" si="209"/>
        <v>16086420231843460361424</v>
      </c>
      <c r="W1874" s="27">
        <v>43891</v>
      </c>
      <c r="X1874" s="28"/>
      <c r="Y1874" s="29"/>
      <c r="Z1874" s="30">
        <f t="shared" si="204"/>
        <v>0</v>
      </c>
      <c r="AA1874" s="31"/>
      <c r="AB1874" s="32">
        <f t="shared" si="205"/>
        <v>0</v>
      </c>
      <c r="AC1874" s="31"/>
      <c r="AD1874" s="33">
        <f t="shared" si="206"/>
        <v>0</v>
      </c>
    </row>
    <row r="1875" spans="1:30" s="46" customFormat="1" hidden="1" x14ac:dyDescent="0.2">
      <c r="A1875" s="9">
        <v>2021</v>
      </c>
      <c r="B1875" s="1" t="s">
        <v>3</v>
      </c>
      <c r="C1875" s="19" t="s">
        <v>671</v>
      </c>
      <c r="D1875" s="19" t="s">
        <v>701</v>
      </c>
      <c r="E1875" s="19" t="s">
        <v>705</v>
      </c>
      <c r="F1875" s="20">
        <v>148921</v>
      </c>
      <c r="G1875" s="20">
        <v>160864</v>
      </c>
      <c r="H1875" s="20" t="s">
        <v>95</v>
      </c>
      <c r="I1875" s="20" t="s">
        <v>95</v>
      </c>
      <c r="J1875" s="20">
        <v>20231843460</v>
      </c>
      <c r="K1875" s="19" t="s">
        <v>123</v>
      </c>
      <c r="L1875" s="19" t="s">
        <v>124</v>
      </c>
      <c r="M1875" s="1" t="s">
        <v>35</v>
      </c>
      <c r="N1875" s="2">
        <v>361444</v>
      </c>
      <c r="O1875" s="1" t="s">
        <v>54</v>
      </c>
      <c r="P1875" s="3">
        <v>29.02</v>
      </c>
      <c r="Q1875" s="22">
        <f t="shared" si="203"/>
        <v>0.19999999999999996</v>
      </c>
      <c r="R1875" s="23">
        <f t="shared" si="207"/>
        <v>23.216000000000001</v>
      </c>
      <c r="S1875" s="4">
        <v>0.12</v>
      </c>
      <c r="T1875" s="3">
        <v>26.381818181818183</v>
      </c>
      <c r="U1875" s="25">
        <f t="shared" si="208"/>
        <v>5.8039999999999985</v>
      </c>
      <c r="V1875" s="26" t="str">
        <f t="shared" si="209"/>
        <v>16086420231843460361444</v>
      </c>
      <c r="W1875" s="27">
        <v>43891</v>
      </c>
      <c r="X1875" s="28"/>
      <c r="Y1875" s="29"/>
      <c r="Z1875" s="30">
        <f t="shared" si="204"/>
        <v>0</v>
      </c>
      <c r="AA1875" s="31"/>
      <c r="AB1875" s="32">
        <f t="shared" si="205"/>
        <v>0</v>
      </c>
      <c r="AC1875" s="31"/>
      <c r="AD1875" s="33">
        <f t="shared" si="206"/>
        <v>0</v>
      </c>
    </row>
    <row r="1876" spans="1:30" s="46" customFormat="1" hidden="1" x14ac:dyDescent="0.2">
      <c r="A1876" s="9">
        <v>2021</v>
      </c>
      <c r="B1876" s="1" t="s">
        <v>3</v>
      </c>
      <c r="C1876" s="19" t="s">
        <v>671</v>
      </c>
      <c r="D1876" s="19" t="s">
        <v>701</v>
      </c>
      <c r="E1876" s="19" t="s">
        <v>705</v>
      </c>
      <c r="F1876" s="20">
        <v>148921</v>
      </c>
      <c r="G1876" s="20">
        <v>160864</v>
      </c>
      <c r="H1876" s="20" t="s">
        <v>95</v>
      </c>
      <c r="I1876" s="20" t="s">
        <v>95</v>
      </c>
      <c r="J1876" s="20">
        <v>20231843460</v>
      </c>
      <c r="K1876" s="19" t="s">
        <v>123</v>
      </c>
      <c r="L1876" s="19" t="s">
        <v>124</v>
      </c>
      <c r="M1876" s="1" t="s">
        <v>86</v>
      </c>
      <c r="N1876" s="2">
        <v>361445</v>
      </c>
      <c r="O1876" s="1" t="s">
        <v>87</v>
      </c>
      <c r="P1876" s="3">
        <v>96</v>
      </c>
      <c r="Q1876" s="22">
        <f t="shared" si="203"/>
        <v>6.0000000000000053E-2</v>
      </c>
      <c r="R1876" s="23">
        <f t="shared" si="207"/>
        <v>90.24</v>
      </c>
      <c r="S1876" s="4">
        <v>0.12</v>
      </c>
      <c r="T1876" s="3">
        <v>102.54545454545453</v>
      </c>
      <c r="U1876" s="25">
        <f t="shared" si="208"/>
        <v>5.7600000000000051</v>
      </c>
      <c r="V1876" s="26" t="str">
        <f t="shared" si="209"/>
        <v>16086420231843460361445</v>
      </c>
      <c r="W1876" s="27">
        <v>43891</v>
      </c>
      <c r="X1876" s="28"/>
      <c r="Y1876" s="29"/>
      <c r="Z1876" s="30">
        <f t="shared" si="204"/>
        <v>0</v>
      </c>
      <c r="AA1876" s="31"/>
      <c r="AB1876" s="32">
        <f t="shared" si="205"/>
        <v>0</v>
      </c>
      <c r="AC1876" s="31"/>
      <c r="AD1876" s="33">
        <f t="shared" si="206"/>
        <v>0</v>
      </c>
    </row>
    <row r="1877" spans="1:30" s="46" customFormat="1" hidden="1" x14ac:dyDescent="0.2">
      <c r="A1877" s="9">
        <v>2021</v>
      </c>
      <c r="B1877" s="1" t="s">
        <v>3</v>
      </c>
      <c r="C1877" s="19" t="s">
        <v>671</v>
      </c>
      <c r="D1877" s="19" t="s">
        <v>701</v>
      </c>
      <c r="E1877" s="19" t="s">
        <v>705</v>
      </c>
      <c r="F1877" s="20">
        <v>148921</v>
      </c>
      <c r="G1877" s="20">
        <v>160864</v>
      </c>
      <c r="H1877" s="20" t="s">
        <v>95</v>
      </c>
      <c r="I1877" s="20" t="s">
        <v>95</v>
      </c>
      <c r="J1877" s="20">
        <v>20231843460</v>
      </c>
      <c r="K1877" s="19" t="s">
        <v>123</v>
      </c>
      <c r="L1877" s="19" t="s">
        <v>124</v>
      </c>
      <c r="M1877" s="1" t="s">
        <v>129</v>
      </c>
      <c r="N1877" s="2">
        <v>361515</v>
      </c>
      <c r="O1877" s="1" t="s">
        <v>130</v>
      </c>
      <c r="P1877" s="3">
        <v>67.318399999999997</v>
      </c>
      <c r="Q1877" s="22">
        <f t="shared" si="203"/>
        <v>0.17999999999999994</v>
      </c>
      <c r="R1877" s="23">
        <f t="shared" si="207"/>
        <v>55.201087999999999</v>
      </c>
      <c r="S1877" s="4">
        <v>0.12</v>
      </c>
      <c r="T1877" s="3">
        <v>62.728509090909093</v>
      </c>
      <c r="U1877" s="25">
        <f t="shared" si="208"/>
        <v>12.117311999999998</v>
      </c>
      <c r="V1877" s="26" t="str">
        <f t="shared" si="209"/>
        <v>16086420231843460361515</v>
      </c>
      <c r="W1877" s="27">
        <v>43891</v>
      </c>
      <c r="X1877" s="28"/>
      <c r="Y1877" s="29"/>
      <c r="Z1877" s="30">
        <f t="shared" si="204"/>
        <v>0</v>
      </c>
      <c r="AA1877" s="31"/>
      <c r="AB1877" s="32">
        <f t="shared" si="205"/>
        <v>0</v>
      </c>
      <c r="AC1877" s="31"/>
      <c r="AD1877" s="33">
        <f t="shared" si="206"/>
        <v>0</v>
      </c>
    </row>
    <row r="1878" spans="1:30" s="46" customFormat="1" hidden="1" x14ac:dyDescent="0.2">
      <c r="A1878" s="9">
        <v>2021</v>
      </c>
      <c r="B1878" s="1" t="s">
        <v>3</v>
      </c>
      <c r="C1878" s="19" t="s">
        <v>671</v>
      </c>
      <c r="D1878" s="19" t="s">
        <v>701</v>
      </c>
      <c r="E1878" s="19" t="s">
        <v>705</v>
      </c>
      <c r="F1878" s="20">
        <v>148921</v>
      </c>
      <c r="G1878" s="20">
        <v>160864</v>
      </c>
      <c r="H1878" s="20" t="s">
        <v>95</v>
      </c>
      <c r="I1878" s="20" t="s">
        <v>95</v>
      </c>
      <c r="J1878" s="20">
        <v>20231843460</v>
      </c>
      <c r="K1878" s="19" t="s">
        <v>123</v>
      </c>
      <c r="L1878" s="19" t="s">
        <v>124</v>
      </c>
      <c r="M1878" s="1" t="s">
        <v>44</v>
      </c>
      <c r="N1878" s="2">
        <v>361516</v>
      </c>
      <c r="O1878" s="1" t="s">
        <v>126</v>
      </c>
      <c r="P1878" s="3">
        <v>26.89</v>
      </c>
      <c r="Q1878" s="22">
        <f t="shared" si="203"/>
        <v>0.15000000000000002</v>
      </c>
      <c r="R1878" s="23">
        <f t="shared" si="207"/>
        <v>22.8565</v>
      </c>
      <c r="S1878" s="4">
        <v>0.12</v>
      </c>
      <c r="T1878" s="3">
        <v>25.973295454545454</v>
      </c>
      <c r="U1878" s="25">
        <f t="shared" si="208"/>
        <v>4.0335000000000001</v>
      </c>
      <c r="V1878" s="26" t="str">
        <f t="shared" si="209"/>
        <v>16086420231843460361516</v>
      </c>
      <c r="W1878" s="27">
        <v>43891</v>
      </c>
      <c r="X1878" s="28"/>
      <c r="Y1878" s="29"/>
      <c r="Z1878" s="30">
        <f t="shared" si="204"/>
        <v>0</v>
      </c>
      <c r="AA1878" s="31"/>
      <c r="AB1878" s="32">
        <f t="shared" si="205"/>
        <v>0</v>
      </c>
      <c r="AC1878" s="31"/>
      <c r="AD1878" s="33">
        <f t="shared" si="206"/>
        <v>0</v>
      </c>
    </row>
    <row r="1879" spans="1:30" s="46" customFormat="1" hidden="1" x14ac:dyDescent="0.2">
      <c r="A1879" s="9">
        <v>2021</v>
      </c>
      <c r="B1879" s="1" t="s">
        <v>3</v>
      </c>
      <c r="C1879" s="19" t="s">
        <v>671</v>
      </c>
      <c r="D1879" s="19" t="s">
        <v>701</v>
      </c>
      <c r="E1879" s="19" t="s">
        <v>705</v>
      </c>
      <c r="F1879" s="20">
        <v>148921</v>
      </c>
      <c r="G1879" s="20">
        <v>160864</v>
      </c>
      <c r="H1879" s="20" t="s">
        <v>95</v>
      </c>
      <c r="I1879" s="20" t="s">
        <v>95</v>
      </c>
      <c r="J1879" s="20">
        <v>20231843460</v>
      </c>
      <c r="K1879" s="19" t="s">
        <v>123</v>
      </c>
      <c r="L1879" s="19" t="s">
        <v>124</v>
      </c>
      <c r="M1879" s="1" t="s">
        <v>44</v>
      </c>
      <c r="N1879" s="2">
        <v>361532</v>
      </c>
      <c r="O1879" s="1" t="s">
        <v>45</v>
      </c>
      <c r="P1879" s="3">
        <v>24.870425957550601</v>
      </c>
      <c r="Q1879" s="22">
        <f t="shared" si="203"/>
        <v>0.21999999999999997</v>
      </c>
      <c r="R1879" s="23">
        <f t="shared" si="207"/>
        <v>19.398932246889469</v>
      </c>
      <c r="S1879" s="4">
        <v>0.12</v>
      </c>
      <c r="T1879" s="3">
        <v>22.044241189647124</v>
      </c>
      <c r="U1879" s="25">
        <f t="shared" si="208"/>
        <v>5.4714937106611323</v>
      </c>
      <c r="V1879" s="26" t="str">
        <f t="shared" si="209"/>
        <v>16086420231843460361532</v>
      </c>
      <c r="W1879" s="27">
        <v>43891</v>
      </c>
      <c r="X1879" s="28"/>
      <c r="Y1879" s="29"/>
      <c r="Z1879" s="30">
        <f t="shared" si="204"/>
        <v>0</v>
      </c>
      <c r="AA1879" s="31"/>
      <c r="AB1879" s="32">
        <f t="shared" si="205"/>
        <v>0</v>
      </c>
      <c r="AC1879" s="31"/>
      <c r="AD1879" s="33">
        <f t="shared" si="206"/>
        <v>0</v>
      </c>
    </row>
    <row r="1880" spans="1:30" s="46" customFormat="1" hidden="1" x14ac:dyDescent="0.2">
      <c r="A1880" s="9">
        <v>2021</v>
      </c>
      <c r="B1880" s="1" t="s">
        <v>3</v>
      </c>
      <c r="C1880" s="19" t="s">
        <v>671</v>
      </c>
      <c r="D1880" s="19" t="s">
        <v>701</v>
      </c>
      <c r="E1880" s="19" t="s">
        <v>705</v>
      </c>
      <c r="F1880" s="20">
        <v>148921</v>
      </c>
      <c r="G1880" s="20">
        <v>160864</v>
      </c>
      <c r="H1880" s="20" t="s">
        <v>95</v>
      </c>
      <c r="I1880" s="20" t="s">
        <v>95</v>
      </c>
      <c r="J1880" s="20">
        <v>20231843460</v>
      </c>
      <c r="K1880" s="19" t="s">
        <v>123</v>
      </c>
      <c r="L1880" s="19" t="s">
        <v>124</v>
      </c>
      <c r="M1880" s="1" t="s">
        <v>44</v>
      </c>
      <c r="N1880" s="2">
        <v>361536</v>
      </c>
      <c r="O1880" s="1" t="s">
        <v>125</v>
      </c>
      <c r="P1880" s="3">
        <v>28.931240000000003</v>
      </c>
      <c r="Q1880" s="22">
        <f t="shared" si="203"/>
        <v>5.0000000000000044E-2</v>
      </c>
      <c r="R1880" s="23">
        <f t="shared" si="207"/>
        <v>27.484678000000002</v>
      </c>
      <c r="S1880" s="4">
        <v>0.12</v>
      </c>
      <c r="T1880" s="3">
        <v>31.232588636363641</v>
      </c>
      <c r="U1880" s="25">
        <f t="shared" si="208"/>
        <v>1.4465620000000001</v>
      </c>
      <c r="V1880" s="26" t="str">
        <f t="shared" si="209"/>
        <v>16086420231843460361536</v>
      </c>
      <c r="W1880" s="27">
        <v>43891</v>
      </c>
      <c r="X1880" s="28"/>
      <c r="Y1880" s="29"/>
      <c r="Z1880" s="30">
        <f t="shared" si="204"/>
        <v>0</v>
      </c>
      <c r="AA1880" s="31"/>
      <c r="AB1880" s="32">
        <f t="shared" si="205"/>
        <v>0</v>
      </c>
      <c r="AC1880" s="31"/>
      <c r="AD1880" s="33">
        <f t="shared" si="206"/>
        <v>0</v>
      </c>
    </row>
    <row r="1881" spans="1:30" s="46" customFormat="1" hidden="1" x14ac:dyDescent="0.2">
      <c r="A1881" s="9">
        <v>2021</v>
      </c>
      <c r="B1881" s="1" t="s">
        <v>3</v>
      </c>
      <c r="C1881" s="19" t="s">
        <v>671</v>
      </c>
      <c r="D1881" s="19" t="s">
        <v>701</v>
      </c>
      <c r="E1881" s="19" t="s">
        <v>705</v>
      </c>
      <c r="F1881" s="20">
        <v>148921</v>
      </c>
      <c r="G1881" s="20">
        <v>160864</v>
      </c>
      <c r="H1881" s="20" t="s">
        <v>95</v>
      </c>
      <c r="I1881" s="20" t="s">
        <v>95</v>
      </c>
      <c r="J1881" s="20">
        <v>20231843460</v>
      </c>
      <c r="K1881" s="19" t="s">
        <v>123</v>
      </c>
      <c r="L1881" s="19" t="s">
        <v>124</v>
      </c>
      <c r="M1881" s="1" t="s">
        <v>35</v>
      </c>
      <c r="N1881" s="2">
        <v>361540</v>
      </c>
      <c r="O1881" s="1" t="s">
        <v>73</v>
      </c>
      <c r="P1881" s="3">
        <v>51.192744407999996</v>
      </c>
      <c r="Q1881" s="22">
        <f t="shared" si="203"/>
        <v>0.44999999999999996</v>
      </c>
      <c r="R1881" s="23">
        <f t="shared" si="207"/>
        <v>28.156009424400001</v>
      </c>
      <c r="S1881" s="4">
        <v>0.12</v>
      </c>
      <c r="T1881" s="3">
        <v>31.995465254999999</v>
      </c>
      <c r="U1881" s="25">
        <f t="shared" si="208"/>
        <v>23.036734983599995</v>
      </c>
      <c r="V1881" s="26" t="str">
        <f t="shared" si="209"/>
        <v>16086420231843460361540</v>
      </c>
      <c r="W1881" s="27">
        <v>43891</v>
      </c>
      <c r="X1881" s="28"/>
      <c r="Y1881" s="29"/>
      <c r="Z1881" s="30">
        <f t="shared" si="204"/>
        <v>0</v>
      </c>
      <c r="AA1881" s="31"/>
      <c r="AB1881" s="32">
        <f t="shared" si="205"/>
        <v>0</v>
      </c>
      <c r="AC1881" s="31"/>
      <c r="AD1881" s="33">
        <f t="shared" si="206"/>
        <v>0</v>
      </c>
    </row>
    <row r="1882" spans="1:30" s="46" customFormat="1" hidden="1" x14ac:dyDescent="0.2">
      <c r="A1882" s="9">
        <v>2021</v>
      </c>
      <c r="B1882" s="1" t="s">
        <v>3</v>
      </c>
      <c r="C1882" s="19" t="s">
        <v>671</v>
      </c>
      <c r="D1882" s="19" t="s">
        <v>701</v>
      </c>
      <c r="E1882" s="19" t="s">
        <v>705</v>
      </c>
      <c r="F1882" s="20">
        <v>148921</v>
      </c>
      <c r="G1882" s="20">
        <v>160864</v>
      </c>
      <c r="H1882" s="20" t="s">
        <v>95</v>
      </c>
      <c r="I1882" s="20" t="s">
        <v>95</v>
      </c>
      <c r="J1882" s="20">
        <v>20231843460</v>
      </c>
      <c r="K1882" s="19" t="s">
        <v>123</v>
      </c>
      <c r="L1882" s="19" t="s">
        <v>124</v>
      </c>
      <c r="M1882" s="1" t="s">
        <v>35</v>
      </c>
      <c r="N1882" s="2">
        <v>361541</v>
      </c>
      <c r="O1882" s="1" t="s">
        <v>36</v>
      </c>
      <c r="P1882" s="3">
        <v>31.07226</v>
      </c>
      <c r="Q1882" s="22">
        <f t="shared" si="203"/>
        <v>0.30000000000000004</v>
      </c>
      <c r="R1882" s="23">
        <f t="shared" si="207"/>
        <v>21.750581999999998</v>
      </c>
      <c r="S1882" s="4">
        <v>0.12</v>
      </c>
      <c r="T1882" s="3">
        <v>24.716570454545451</v>
      </c>
      <c r="U1882" s="25">
        <f t="shared" si="208"/>
        <v>9.3216780000000021</v>
      </c>
      <c r="V1882" s="26" t="str">
        <f t="shared" si="209"/>
        <v>16086420231843460361541</v>
      </c>
      <c r="W1882" s="27">
        <v>43891</v>
      </c>
      <c r="X1882" s="28"/>
      <c r="Y1882" s="29"/>
      <c r="Z1882" s="30">
        <f t="shared" si="204"/>
        <v>0</v>
      </c>
      <c r="AA1882" s="31"/>
      <c r="AB1882" s="32">
        <f t="shared" si="205"/>
        <v>0</v>
      </c>
      <c r="AC1882" s="31"/>
      <c r="AD1882" s="33">
        <f t="shared" si="206"/>
        <v>0</v>
      </c>
    </row>
    <row r="1883" spans="1:30" s="46" customFormat="1" hidden="1" x14ac:dyDescent="0.2">
      <c r="A1883" s="9">
        <v>2021</v>
      </c>
      <c r="B1883" s="1" t="s">
        <v>3</v>
      </c>
      <c r="C1883" s="19" t="s">
        <v>671</v>
      </c>
      <c r="D1883" s="19" t="s">
        <v>701</v>
      </c>
      <c r="E1883" s="19" t="s">
        <v>705</v>
      </c>
      <c r="F1883" s="20">
        <v>148921</v>
      </c>
      <c r="G1883" s="20">
        <v>160864</v>
      </c>
      <c r="H1883" s="20" t="s">
        <v>95</v>
      </c>
      <c r="I1883" s="20" t="s">
        <v>95</v>
      </c>
      <c r="J1883" s="20">
        <v>20231843460</v>
      </c>
      <c r="K1883" s="19" t="s">
        <v>123</v>
      </c>
      <c r="L1883" s="19" t="s">
        <v>124</v>
      </c>
      <c r="M1883" s="1" t="s">
        <v>35</v>
      </c>
      <c r="N1883" s="2">
        <v>361571</v>
      </c>
      <c r="O1883" s="1" t="s">
        <v>37</v>
      </c>
      <c r="P1883" s="3">
        <v>25.216627835683624</v>
      </c>
      <c r="Q1883" s="22">
        <f t="shared" si="203"/>
        <v>0.13745080659749764</v>
      </c>
      <c r="R1883" s="23">
        <f t="shared" si="207"/>
        <v>21.750581999999998</v>
      </c>
      <c r="S1883" s="4">
        <v>0.12</v>
      </c>
      <c r="T1883" s="3">
        <v>24.716570454545451</v>
      </c>
      <c r="U1883" s="25">
        <f t="shared" si="208"/>
        <v>3.4660458356836266</v>
      </c>
      <c r="V1883" s="26" t="str">
        <f t="shared" si="209"/>
        <v>16086420231843460361571</v>
      </c>
      <c r="W1883" s="27">
        <v>43891</v>
      </c>
      <c r="X1883" s="28"/>
      <c r="Y1883" s="29"/>
      <c r="Z1883" s="30">
        <f t="shared" si="204"/>
        <v>0</v>
      </c>
      <c r="AA1883" s="31"/>
      <c r="AB1883" s="32">
        <f t="shared" si="205"/>
        <v>0</v>
      </c>
      <c r="AC1883" s="31"/>
      <c r="AD1883" s="33">
        <f t="shared" si="206"/>
        <v>0</v>
      </c>
    </row>
    <row r="1884" spans="1:30" s="46" customFormat="1" hidden="1" x14ac:dyDescent="0.2">
      <c r="A1884" s="9">
        <v>2021</v>
      </c>
      <c r="B1884" s="1" t="s">
        <v>3</v>
      </c>
      <c r="C1884" s="19" t="s">
        <v>671</v>
      </c>
      <c r="D1884" s="19" t="s">
        <v>701</v>
      </c>
      <c r="E1884" s="19" t="s">
        <v>705</v>
      </c>
      <c r="F1884" s="20">
        <v>148921</v>
      </c>
      <c r="G1884" s="20">
        <v>160864</v>
      </c>
      <c r="H1884" s="20" t="s">
        <v>95</v>
      </c>
      <c r="I1884" s="20" t="s">
        <v>95</v>
      </c>
      <c r="J1884" s="20">
        <v>20231843460</v>
      </c>
      <c r="K1884" s="19" t="s">
        <v>123</v>
      </c>
      <c r="L1884" s="19" t="s">
        <v>124</v>
      </c>
      <c r="M1884" s="1" t="s">
        <v>74</v>
      </c>
      <c r="N1884" s="2">
        <v>370040</v>
      </c>
      <c r="O1884" s="1" t="s">
        <v>89</v>
      </c>
      <c r="P1884" s="3">
        <v>173.88983664</v>
      </c>
      <c r="Q1884" s="22">
        <f t="shared" si="203"/>
        <v>0.25</v>
      </c>
      <c r="R1884" s="23">
        <f t="shared" si="207"/>
        <v>130.41737748</v>
      </c>
      <c r="S1884" s="4">
        <v>0.12</v>
      </c>
      <c r="T1884" s="3">
        <v>148.20156531818182</v>
      </c>
      <c r="U1884" s="25">
        <f t="shared" si="208"/>
        <v>43.47245916</v>
      </c>
      <c r="V1884" s="26" t="str">
        <f t="shared" si="209"/>
        <v>16086420231843460370040</v>
      </c>
      <c r="W1884" s="27">
        <v>43891</v>
      </c>
      <c r="X1884" s="28"/>
      <c r="Y1884" s="29"/>
      <c r="Z1884" s="30">
        <f t="shared" si="204"/>
        <v>0</v>
      </c>
      <c r="AA1884" s="31"/>
      <c r="AB1884" s="32">
        <f t="shared" si="205"/>
        <v>0</v>
      </c>
      <c r="AC1884" s="31"/>
      <c r="AD1884" s="33">
        <f t="shared" si="206"/>
        <v>0</v>
      </c>
    </row>
    <row r="1885" spans="1:30" s="46" customFormat="1" hidden="1" x14ac:dyDescent="0.2">
      <c r="A1885" s="9">
        <v>2021</v>
      </c>
      <c r="B1885" s="1" t="s">
        <v>3</v>
      </c>
      <c r="C1885" s="19" t="s">
        <v>671</v>
      </c>
      <c r="D1885" s="19" t="s">
        <v>701</v>
      </c>
      <c r="E1885" s="19" t="s">
        <v>705</v>
      </c>
      <c r="F1885" s="20">
        <v>148921</v>
      </c>
      <c r="G1885" s="20">
        <v>160864</v>
      </c>
      <c r="H1885" s="20" t="s">
        <v>95</v>
      </c>
      <c r="I1885" s="20" t="s">
        <v>95</v>
      </c>
      <c r="J1885" s="20">
        <v>20231843460</v>
      </c>
      <c r="K1885" s="19" t="s">
        <v>123</v>
      </c>
      <c r="L1885" s="19" t="s">
        <v>124</v>
      </c>
      <c r="M1885" s="1" t="s">
        <v>74</v>
      </c>
      <c r="N1885" s="2">
        <v>370041</v>
      </c>
      <c r="O1885" s="1" t="s">
        <v>128</v>
      </c>
      <c r="P1885" s="3">
        <v>152.84880000000001</v>
      </c>
      <c r="Q1885" s="22">
        <f t="shared" si="203"/>
        <v>0.18000000000000005</v>
      </c>
      <c r="R1885" s="23">
        <f t="shared" si="207"/>
        <v>125.336016</v>
      </c>
      <c r="S1885" s="4">
        <v>0.12</v>
      </c>
      <c r="T1885" s="3">
        <v>142.42729090909091</v>
      </c>
      <c r="U1885" s="25">
        <f t="shared" si="208"/>
        <v>27.512784000000011</v>
      </c>
      <c r="V1885" s="26" t="str">
        <f t="shared" si="209"/>
        <v>16086420231843460370041</v>
      </c>
      <c r="W1885" s="27">
        <v>43891</v>
      </c>
      <c r="X1885" s="28"/>
      <c r="Y1885" s="29"/>
      <c r="Z1885" s="30">
        <f t="shared" si="204"/>
        <v>0</v>
      </c>
      <c r="AA1885" s="31"/>
      <c r="AB1885" s="32">
        <f t="shared" si="205"/>
        <v>0</v>
      </c>
      <c r="AC1885" s="31"/>
      <c r="AD1885" s="33">
        <f t="shared" si="206"/>
        <v>0</v>
      </c>
    </row>
    <row r="1886" spans="1:30" s="46" customFormat="1" hidden="1" x14ac:dyDescent="0.2">
      <c r="A1886" s="9">
        <v>2021</v>
      </c>
      <c r="B1886" s="1" t="s">
        <v>3</v>
      </c>
      <c r="C1886" s="19" t="s">
        <v>671</v>
      </c>
      <c r="D1886" s="19" t="s">
        <v>701</v>
      </c>
      <c r="E1886" s="19" t="s">
        <v>705</v>
      </c>
      <c r="F1886" s="20">
        <v>148921</v>
      </c>
      <c r="G1886" s="20">
        <v>160864</v>
      </c>
      <c r="H1886" s="20" t="s">
        <v>95</v>
      </c>
      <c r="I1886" s="20" t="s">
        <v>95</v>
      </c>
      <c r="J1886" s="20">
        <v>20231843460</v>
      </c>
      <c r="K1886" s="19" t="s">
        <v>123</v>
      </c>
      <c r="L1886" s="19" t="s">
        <v>124</v>
      </c>
      <c r="M1886" s="1" t="s">
        <v>74</v>
      </c>
      <c r="N1886" s="2">
        <v>370045</v>
      </c>
      <c r="O1886" s="1" t="s">
        <v>127</v>
      </c>
      <c r="P1886" s="3">
        <v>186.35806803744001</v>
      </c>
      <c r="Q1886" s="22">
        <f t="shared" si="203"/>
        <v>0.22999999999999987</v>
      </c>
      <c r="R1886" s="23">
        <f t="shared" si="207"/>
        <v>143.49571238882882</v>
      </c>
      <c r="S1886" s="4">
        <v>0.12</v>
      </c>
      <c r="T1886" s="3">
        <v>163.06330953276003</v>
      </c>
      <c r="U1886" s="25">
        <f t="shared" si="208"/>
        <v>42.862355648611185</v>
      </c>
      <c r="V1886" s="26" t="str">
        <f t="shared" si="209"/>
        <v>16086420231843460370045</v>
      </c>
      <c r="W1886" s="27">
        <v>43891</v>
      </c>
      <c r="X1886" s="28"/>
      <c r="Y1886" s="29"/>
      <c r="Z1886" s="30">
        <f t="shared" si="204"/>
        <v>0</v>
      </c>
      <c r="AA1886" s="31"/>
      <c r="AB1886" s="32">
        <f t="shared" si="205"/>
        <v>0</v>
      </c>
      <c r="AC1886" s="31"/>
      <c r="AD1886" s="33">
        <f t="shared" si="206"/>
        <v>0</v>
      </c>
    </row>
    <row r="1887" spans="1:30" s="46" customFormat="1" hidden="1" x14ac:dyDescent="0.2">
      <c r="A1887" s="9">
        <v>2021</v>
      </c>
      <c r="B1887" s="1" t="s">
        <v>3</v>
      </c>
      <c r="C1887" s="19" t="s">
        <v>671</v>
      </c>
      <c r="D1887" s="19" t="s">
        <v>701</v>
      </c>
      <c r="E1887" s="19" t="s">
        <v>705</v>
      </c>
      <c r="F1887" s="20">
        <v>148921</v>
      </c>
      <c r="G1887" s="20">
        <v>160864</v>
      </c>
      <c r="H1887" s="20" t="s">
        <v>32</v>
      </c>
      <c r="I1887" s="20" t="s">
        <v>363</v>
      </c>
      <c r="J1887" s="20">
        <v>20266409461</v>
      </c>
      <c r="K1887" s="19" t="s">
        <v>711</v>
      </c>
      <c r="L1887" s="19"/>
      <c r="M1887" s="1" t="s">
        <v>35</v>
      </c>
      <c r="N1887" s="2">
        <v>361541</v>
      </c>
      <c r="O1887" s="1" t="s">
        <v>36</v>
      </c>
      <c r="P1887" s="3">
        <v>31.07226</v>
      </c>
      <c r="Q1887" s="22">
        <f t="shared" si="203"/>
        <v>0.39297624311846002</v>
      </c>
      <c r="R1887" s="23">
        <f t="shared" si="207"/>
        <v>18.861599999999999</v>
      </c>
      <c r="S1887" s="4">
        <v>0.13</v>
      </c>
      <c r="T1887" s="3">
        <v>21.68</v>
      </c>
      <c r="U1887" s="25">
        <f t="shared" si="208"/>
        <v>12.210660000000001</v>
      </c>
      <c r="V1887" s="26" t="str">
        <f t="shared" si="209"/>
        <v>16086420266409461361541</v>
      </c>
      <c r="W1887" s="27">
        <v>43831</v>
      </c>
      <c r="X1887" s="28"/>
      <c r="Y1887" s="29"/>
      <c r="Z1887" s="30">
        <f t="shared" si="204"/>
        <v>0</v>
      </c>
      <c r="AA1887" s="31"/>
      <c r="AB1887" s="32">
        <f t="shared" si="205"/>
        <v>0</v>
      </c>
      <c r="AC1887" s="31"/>
      <c r="AD1887" s="33">
        <f t="shared" si="206"/>
        <v>0</v>
      </c>
    </row>
    <row r="1888" spans="1:30" s="46" customFormat="1" hidden="1" x14ac:dyDescent="0.2">
      <c r="A1888" s="9">
        <v>2021</v>
      </c>
      <c r="B1888" s="1" t="s">
        <v>3</v>
      </c>
      <c r="C1888" s="19" t="s">
        <v>671</v>
      </c>
      <c r="D1888" s="19" t="s">
        <v>701</v>
      </c>
      <c r="E1888" s="19" t="s">
        <v>705</v>
      </c>
      <c r="F1888" s="20">
        <v>148921</v>
      </c>
      <c r="G1888" s="20">
        <v>160864</v>
      </c>
      <c r="H1888" s="20" t="s">
        <v>32</v>
      </c>
      <c r="I1888" s="20" t="s">
        <v>363</v>
      </c>
      <c r="J1888" s="20">
        <v>20266409461</v>
      </c>
      <c r="K1888" s="19" t="s">
        <v>711</v>
      </c>
      <c r="L1888" s="19"/>
      <c r="M1888" s="1" t="s">
        <v>35</v>
      </c>
      <c r="N1888" s="2">
        <v>361571</v>
      </c>
      <c r="O1888" s="1" t="s">
        <v>37</v>
      </c>
      <c r="P1888" s="3">
        <v>25.216627835683624</v>
      </c>
      <c r="Q1888" s="22">
        <f t="shared" si="203"/>
        <v>0.25201735446524431</v>
      </c>
      <c r="R1888" s="23">
        <f t="shared" si="207"/>
        <v>18.861599999999999</v>
      </c>
      <c r="S1888" s="4">
        <v>0.13</v>
      </c>
      <c r="T1888" s="3">
        <v>21.68</v>
      </c>
      <c r="U1888" s="25">
        <f t="shared" si="208"/>
        <v>6.3550278356836252</v>
      </c>
      <c r="V1888" s="26" t="str">
        <f t="shared" si="209"/>
        <v>16086420266409461361571</v>
      </c>
      <c r="W1888" s="27">
        <v>43831</v>
      </c>
      <c r="X1888" s="28"/>
      <c r="Y1888" s="29"/>
      <c r="Z1888" s="30">
        <f t="shared" si="204"/>
        <v>0</v>
      </c>
      <c r="AA1888" s="31"/>
      <c r="AB1888" s="32">
        <f t="shared" si="205"/>
        <v>0</v>
      </c>
      <c r="AC1888" s="31"/>
      <c r="AD1888" s="33">
        <f t="shared" si="206"/>
        <v>0</v>
      </c>
    </row>
    <row r="1889" spans="1:30" s="46" customFormat="1" hidden="1" x14ac:dyDescent="0.2">
      <c r="A1889" s="9">
        <v>2021</v>
      </c>
      <c r="B1889" s="1" t="s">
        <v>3</v>
      </c>
      <c r="C1889" s="19" t="s">
        <v>671</v>
      </c>
      <c r="D1889" s="19" t="s">
        <v>701</v>
      </c>
      <c r="E1889" s="19" t="s">
        <v>705</v>
      </c>
      <c r="F1889" s="20">
        <v>148921</v>
      </c>
      <c r="G1889" s="20">
        <v>160864</v>
      </c>
      <c r="H1889" s="20" t="s">
        <v>32</v>
      </c>
      <c r="I1889" s="20" t="s">
        <v>363</v>
      </c>
      <c r="J1889" s="20">
        <v>20266409461</v>
      </c>
      <c r="K1889" s="19" t="s">
        <v>711</v>
      </c>
      <c r="L1889" s="19"/>
      <c r="M1889" s="1" t="s">
        <v>74</v>
      </c>
      <c r="N1889" s="2">
        <v>370039</v>
      </c>
      <c r="O1889" s="1" t="s">
        <v>195</v>
      </c>
      <c r="P1889" s="3">
        <v>93.740446800000015</v>
      </c>
      <c r="Q1889" s="22">
        <f t="shared" si="203"/>
        <v>0.11459777680513472</v>
      </c>
      <c r="R1889" s="23">
        <f t="shared" si="207"/>
        <v>82.998000000000005</v>
      </c>
      <c r="S1889" s="4">
        <v>0.13</v>
      </c>
      <c r="T1889" s="3">
        <v>95.4</v>
      </c>
      <c r="U1889" s="25">
        <f t="shared" si="208"/>
        <v>10.74244680000001</v>
      </c>
      <c r="V1889" s="26" t="str">
        <f t="shared" si="209"/>
        <v>16086420266409461370039</v>
      </c>
      <c r="W1889" s="27">
        <v>43831</v>
      </c>
      <c r="X1889" s="28"/>
      <c r="Y1889" s="29"/>
      <c r="Z1889" s="30">
        <f t="shared" si="204"/>
        <v>0</v>
      </c>
      <c r="AA1889" s="31"/>
      <c r="AB1889" s="32">
        <f t="shared" si="205"/>
        <v>0</v>
      </c>
      <c r="AC1889" s="31"/>
      <c r="AD1889" s="33">
        <f t="shared" si="206"/>
        <v>0</v>
      </c>
    </row>
    <row r="1890" spans="1:30" s="46" customFormat="1" x14ac:dyDescent="0.2">
      <c r="A1890" s="9">
        <v>2021</v>
      </c>
      <c r="B1890" s="1" t="s">
        <v>3</v>
      </c>
      <c r="C1890" s="19" t="s">
        <v>671</v>
      </c>
      <c r="D1890" s="19" t="s">
        <v>701</v>
      </c>
      <c r="E1890" s="19" t="s">
        <v>705</v>
      </c>
      <c r="F1890" s="20">
        <v>148921</v>
      </c>
      <c r="G1890" s="20">
        <v>160864</v>
      </c>
      <c r="H1890" s="20" t="s">
        <v>32</v>
      </c>
      <c r="I1890" s="20" t="s">
        <v>206</v>
      </c>
      <c r="J1890" s="20">
        <v>20297939131</v>
      </c>
      <c r="K1890" s="19" t="s">
        <v>684</v>
      </c>
      <c r="L1890" s="19"/>
      <c r="M1890" s="1" t="s">
        <v>44</v>
      </c>
      <c r="N1890" s="2">
        <v>361531</v>
      </c>
      <c r="O1890" s="1" t="s">
        <v>72</v>
      </c>
      <c r="P1890" s="3">
        <v>111.5301096</v>
      </c>
      <c r="Q1890" s="22">
        <f t="shared" si="203"/>
        <v>0.21354511069179483</v>
      </c>
      <c r="R1890" s="23">
        <f t="shared" si="207"/>
        <v>87.713399999999993</v>
      </c>
      <c r="S1890" s="4">
        <v>0.13</v>
      </c>
      <c r="T1890" s="3">
        <v>100.82</v>
      </c>
      <c r="U1890" s="25">
        <f t="shared" si="208"/>
        <v>23.81670960000001</v>
      </c>
      <c r="V1890" s="26" t="str">
        <f t="shared" si="209"/>
        <v>16086420297939131361531</v>
      </c>
      <c r="W1890" s="27">
        <v>43983</v>
      </c>
      <c r="X1890" s="28">
        <v>10</v>
      </c>
      <c r="Y1890" s="29"/>
      <c r="Z1890" s="30">
        <f t="shared" si="204"/>
        <v>0</v>
      </c>
      <c r="AA1890" s="31"/>
      <c r="AB1890" s="32">
        <f t="shared" si="205"/>
        <v>0</v>
      </c>
      <c r="AC1890" s="31"/>
      <c r="AD1890" s="33">
        <f t="shared" si="206"/>
        <v>0</v>
      </c>
    </row>
    <row r="1891" spans="1:30" s="46" customFormat="1" x14ac:dyDescent="0.2">
      <c r="A1891" s="9">
        <v>2021</v>
      </c>
      <c r="B1891" s="1" t="s">
        <v>3</v>
      </c>
      <c r="C1891" s="19" t="s">
        <v>671</v>
      </c>
      <c r="D1891" s="19" t="s">
        <v>701</v>
      </c>
      <c r="E1891" s="19" t="s">
        <v>705</v>
      </c>
      <c r="F1891" s="20">
        <v>148921</v>
      </c>
      <c r="G1891" s="20">
        <v>160864</v>
      </c>
      <c r="H1891" s="20" t="s">
        <v>32</v>
      </c>
      <c r="I1891" s="20" t="s">
        <v>206</v>
      </c>
      <c r="J1891" s="20">
        <v>20297939131</v>
      </c>
      <c r="K1891" s="19" t="s">
        <v>684</v>
      </c>
      <c r="L1891" s="19"/>
      <c r="M1891" s="1" t="s">
        <v>44</v>
      </c>
      <c r="N1891" s="2">
        <v>361532</v>
      </c>
      <c r="O1891" s="1" t="s">
        <v>45</v>
      </c>
      <c r="P1891" s="3">
        <v>24.870425957550601</v>
      </c>
      <c r="Q1891" s="22">
        <f t="shared" si="203"/>
        <v>0.30387199521430741</v>
      </c>
      <c r="R1891" s="23">
        <f t="shared" si="207"/>
        <v>17.312999999999999</v>
      </c>
      <c r="S1891" s="4">
        <v>0.13</v>
      </c>
      <c r="T1891" s="3">
        <v>19.899999999999999</v>
      </c>
      <c r="U1891" s="25">
        <f t="shared" si="208"/>
        <v>7.5574259575506026</v>
      </c>
      <c r="V1891" s="26" t="str">
        <f t="shared" si="209"/>
        <v>16086420297939131361532</v>
      </c>
      <c r="W1891" s="27">
        <v>43983</v>
      </c>
      <c r="X1891" s="28">
        <v>300</v>
      </c>
      <c r="Y1891" s="29"/>
      <c r="Z1891" s="30">
        <f t="shared" si="204"/>
        <v>0</v>
      </c>
      <c r="AA1891" s="31"/>
      <c r="AB1891" s="32">
        <f t="shared" si="205"/>
        <v>0</v>
      </c>
      <c r="AC1891" s="31"/>
      <c r="AD1891" s="33">
        <f t="shared" si="206"/>
        <v>0</v>
      </c>
    </row>
    <row r="1892" spans="1:30" s="46" customFormat="1" x14ac:dyDescent="0.2">
      <c r="A1892" s="9">
        <v>2021</v>
      </c>
      <c r="B1892" s="1" t="s">
        <v>3</v>
      </c>
      <c r="C1892" s="19" t="s">
        <v>671</v>
      </c>
      <c r="D1892" s="19" t="s">
        <v>701</v>
      </c>
      <c r="E1892" s="19" t="s">
        <v>705</v>
      </c>
      <c r="F1892" s="20">
        <v>148921</v>
      </c>
      <c r="G1892" s="20">
        <v>160864</v>
      </c>
      <c r="H1892" s="20" t="s">
        <v>32</v>
      </c>
      <c r="I1892" s="20" t="s">
        <v>206</v>
      </c>
      <c r="J1892" s="20">
        <v>20297939131</v>
      </c>
      <c r="K1892" s="19" t="s">
        <v>684</v>
      </c>
      <c r="L1892" s="19"/>
      <c r="M1892" s="1" t="s">
        <v>35</v>
      </c>
      <c r="N1892" s="2">
        <v>361541</v>
      </c>
      <c r="O1892" s="1" t="s">
        <v>36</v>
      </c>
      <c r="P1892" s="3">
        <v>31.07226</v>
      </c>
      <c r="Q1892" s="22">
        <f t="shared" si="203"/>
        <v>0.30337864062671982</v>
      </c>
      <c r="R1892" s="23">
        <f t="shared" si="207"/>
        <v>21.645599999999998</v>
      </c>
      <c r="S1892" s="4">
        <v>0.13</v>
      </c>
      <c r="T1892" s="3">
        <v>24.88</v>
      </c>
      <c r="U1892" s="25">
        <f t="shared" si="208"/>
        <v>9.4266600000000018</v>
      </c>
      <c r="V1892" s="26" t="str">
        <f t="shared" si="209"/>
        <v>16086420297939131361541</v>
      </c>
      <c r="W1892" s="27">
        <v>43983</v>
      </c>
      <c r="X1892" s="28">
        <v>200</v>
      </c>
      <c r="Y1892" s="29"/>
      <c r="Z1892" s="30">
        <f t="shared" si="204"/>
        <v>0</v>
      </c>
      <c r="AA1892" s="31"/>
      <c r="AB1892" s="32">
        <f t="shared" si="205"/>
        <v>0</v>
      </c>
      <c r="AC1892" s="31"/>
      <c r="AD1892" s="33">
        <f t="shared" si="206"/>
        <v>0</v>
      </c>
    </row>
    <row r="1893" spans="1:30" s="46" customFormat="1" x14ac:dyDescent="0.2">
      <c r="A1893" s="9">
        <v>2021</v>
      </c>
      <c r="B1893" s="1" t="s">
        <v>3</v>
      </c>
      <c r="C1893" s="19" t="s">
        <v>671</v>
      </c>
      <c r="D1893" s="19" t="s">
        <v>701</v>
      </c>
      <c r="E1893" s="19" t="s">
        <v>705</v>
      </c>
      <c r="F1893" s="20">
        <v>148921</v>
      </c>
      <c r="G1893" s="20">
        <v>160864</v>
      </c>
      <c r="H1893" s="20" t="s">
        <v>32</v>
      </c>
      <c r="I1893" s="20" t="s">
        <v>206</v>
      </c>
      <c r="J1893" s="20">
        <v>20297939131</v>
      </c>
      <c r="K1893" s="19" t="s">
        <v>684</v>
      </c>
      <c r="L1893" s="19"/>
      <c r="M1893" s="1" t="s">
        <v>35</v>
      </c>
      <c r="N1893" s="2">
        <v>361571</v>
      </c>
      <c r="O1893" s="1" t="s">
        <v>37</v>
      </c>
      <c r="P1893" s="3">
        <v>25.216627835683624</v>
      </c>
      <c r="Q1893" s="22">
        <f t="shared" si="203"/>
        <v>0.14161401195088918</v>
      </c>
      <c r="R1893" s="23">
        <f t="shared" si="207"/>
        <v>21.645599999999998</v>
      </c>
      <c r="S1893" s="4">
        <v>0.13</v>
      </c>
      <c r="T1893" s="3">
        <v>24.88</v>
      </c>
      <c r="U1893" s="25">
        <f t="shared" si="208"/>
        <v>3.5710278356836263</v>
      </c>
      <c r="V1893" s="26" t="str">
        <f t="shared" si="209"/>
        <v>16086420297939131361571</v>
      </c>
      <c r="W1893" s="27">
        <v>43983</v>
      </c>
      <c r="X1893" s="28">
        <v>200</v>
      </c>
      <c r="Y1893" s="29"/>
      <c r="Z1893" s="30">
        <f t="shared" si="204"/>
        <v>0</v>
      </c>
      <c r="AA1893" s="31"/>
      <c r="AB1893" s="32">
        <f t="shared" si="205"/>
        <v>0</v>
      </c>
      <c r="AC1893" s="31"/>
      <c r="AD1893" s="33">
        <f t="shared" si="206"/>
        <v>0</v>
      </c>
    </row>
    <row r="1894" spans="1:30" s="46" customFormat="1" hidden="1" x14ac:dyDescent="0.2">
      <c r="A1894" s="9">
        <v>2021</v>
      </c>
      <c r="B1894" s="1" t="s">
        <v>3</v>
      </c>
      <c r="C1894" s="19" t="s">
        <v>671</v>
      </c>
      <c r="D1894" s="19" t="s">
        <v>701</v>
      </c>
      <c r="E1894" s="19" t="s">
        <v>705</v>
      </c>
      <c r="F1894" s="20">
        <v>148921</v>
      </c>
      <c r="G1894" s="20">
        <v>160864</v>
      </c>
      <c r="H1894" s="20" t="s">
        <v>287</v>
      </c>
      <c r="I1894" s="20" t="s">
        <v>288</v>
      </c>
      <c r="J1894" s="20">
        <v>20339979490</v>
      </c>
      <c r="K1894" s="19" t="s">
        <v>712</v>
      </c>
      <c r="L1894" s="19"/>
      <c r="M1894" s="1" t="s">
        <v>81</v>
      </c>
      <c r="N1894" s="2">
        <v>360664</v>
      </c>
      <c r="O1894" s="1" t="s">
        <v>82</v>
      </c>
      <c r="P1894" s="3">
        <v>53.640241199999998</v>
      </c>
      <c r="Q1894" s="22">
        <f t="shared" ref="Q1894:Q1957" si="210">IF(1-R1894/P1894&lt;0%,0,1-R1894/P1894)</f>
        <v>0.36307333383131757</v>
      </c>
      <c r="R1894" s="23">
        <f t="shared" si="207"/>
        <v>34.164900000000003</v>
      </c>
      <c r="S1894" s="4">
        <v>0.13</v>
      </c>
      <c r="T1894" s="3">
        <v>39.270000000000003</v>
      </c>
      <c r="U1894" s="25">
        <f t="shared" si="208"/>
        <v>19.475341199999995</v>
      </c>
      <c r="V1894" s="26" t="str">
        <f t="shared" si="209"/>
        <v>16086420339979490360664</v>
      </c>
      <c r="W1894" s="27">
        <v>43831</v>
      </c>
      <c r="X1894" s="28"/>
      <c r="Y1894" s="29"/>
      <c r="Z1894" s="30">
        <f t="shared" si="204"/>
        <v>0</v>
      </c>
      <c r="AA1894" s="31"/>
      <c r="AB1894" s="32">
        <f t="shared" si="205"/>
        <v>0</v>
      </c>
      <c r="AC1894" s="31"/>
      <c r="AD1894" s="33">
        <f t="shared" si="206"/>
        <v>0</v>
      </c>
    </row>
    <row r="1895" spans="1:30" s="46" customFormat="1" hidden="1" x14ac:dyDescent="0.2">
      <c r="A1895" s="9">
        <v>2021</v>
      </c>
      <c r="B1895" s="1" t="s">
        <v>3</v>
      </c>
      <c r="C1895" s="19" t="s">
        <v>671</v>
      </c>
      <c r="D1895" s="19" t="s">
        <v>701</v>
      </c>
      <c r="E1895" s="19" t="s">
        <v>705</v>
      </c>
      <c r="F1895" s="20">
        <v>148921</v>
      </c>
      <c r="G1895" s="20">
        <v>160864</v>
      </c>
      <c r="H1895" s="20" t="s">
        <v>95</v>
      </c>
      <c r="I1895" s="20" t="s">
        <v>95</v>
      </c>
      <c r="J1895" s="20">
        <v>20356883749</v>
      </c>
      <c r="K1895" s="19" t="s">
        <v>713</v>
      </c>
      <c r="L1895" s="19" t="s">
        <v>124</v>
      </c>
      <c r="M1895" s="1" t="s">
        <v>48</v>
      </c>
      <c r="N1895" s="2">
        <v>360854</v>
      </c>
      <c r="O1895" s="1" t="s">
        <v>98</v>
      </c>
      <c r="P1895" s="3">
        <v>84.874140000000011</v>
      </c>
      <c r="Q1895" s="22">
        <f t="shared" si="210"/>
        <v>0.36</v>
      </c>
      <c r="R1895" s="23">
        <f t="shared" si="207"/>
        <v>54.319449600000006</v>
      </c>
      <c r="S1895" s="4">
        <v>0.12</v>
      </c>
      <c r="T1895" s="3">
        <v>61.726647272727277</v>
      </c>
      <c r="U1895" s="25">
        <f t="shared" si="208"/>
        <v>30.554690400000005</v>
      </c>
      <c r="V1895" s="26" t="str">
        <f t="shared" si="209"/>
        <v>16086420356883749360854</v>
      </c>
      <c r="W1895" s="27">
        <v>43831</v>
      </c>
      <c r="X1895" s="28"/>
      <c r="Y1895" s="29"/>
      <c r="Z1895" s="30">
        <f t="shared" si="204"/>
        <v>0</v>
      </c>
      <c r="AA1895" s="31"/>
      <c r="AB1895" s="32">
        <f t="shared" si="205"/>
        <v>0</v>
      </c>
      <c r="AC1895" s="31"/>
      <c r="AD1895" s="33">
        <f t="shared" si="206"/>
        <v>0</v>
      </c>
    </row>
    <row r="1896" spans="1:30" s="46" customFormat="1" hidden="1" x14ac:dyDescent="0.2">
      <c r="A1896" s="9">
        <v>2021</v>
      </c>
      <c r="B1896" s="1" t="s">
        <v>3</v>
      </c>
      <c r="C1896" s="19" t="s">
        <v>671</v>
      </c>
      <c r="D1896" s="19" t="s">
        <v>701</v>
      </c>
      <c r="E1896" s="19" t="s">
        <v>705</v>
      </c>
      <c r="F1896" s="20">
        <v>148921</v>
      </c>
      <c r="G1896" s="20">
        <v>160864</v>
      </c>
      <c r="H1896" s="20" t="s">
        <v>95</v>
      </c>
      <c r="I1896" s="20" t="s">
        <v>95</v>
      </c>
      <c r="J1896" s="20">
        <v>20356883749</v>
      </c>
      <c r="K1896" s="19" t="s">
        <v>713</v>
      </c>
      <c r="L1896" s="19" t="s">
        <v>124</v>
      </c>
      <c r="M1896" s="1" t="s">
        <v>35</v>
      </c>
      <c r="N1896" s="2">
        <v>361358</v>
      </c>
      <c r="O1896" s="1" t="s">
        <v>114</v>
      </c>
      <c r="P1896" s="3">
        <v>32.162832000000002</v>
      </c>
      <c r="Q1896" s="22">
        <f t="shared" si="210"/>
        <v>0.31000000000000005</v>
      </c>
      <c r="R1896" s="23">
        <f t="shared" si="207"/>
        <v>22.192354079999998</v>
      </c>
      <c r="S1896" s="4">
        <v>0.12</v>
      </c>
      <c r="T1896" s="3">
        <v>25.21858418181818</v>
      </c>
      <c r="U1896" s="25">
        <f t="shared" si="208"/>
        <v>9.970477920000004</v>
      </c>
      <c r="V1896" s="26" t="str">
        <f t="shared" si="209"/>
        <v>16086420356883749361358</v>
      </c>
      <c r="W1896" s="27">
        <v>43831</v>
      </c>
      <c r="X1896" s="28"/>
      <c r="Y1896" s="29"/>
      <c r="Z1896" s="30">
        <f t="shared" si="204"/>
        <v>0</v>
      </c>
      <c r="AA1896" s="31"/>
      <c r="AB1896" s="32">
        <f t="shared" si="205"/>
        <v>0</v>
      </c>
      <c r="AC1896" s="31"/>
      <c r="AD1896" s="33">
        <f t="shared" si="206"/>
        <v>0</v>
      </c>
    </row>
    <row r="1897" spans="1:30" s="46" customFormat="1" hidden="1" x14ac:dyDescent="0.2">
      <c r="A1897" s="9">
        <v>2021</v>
      </c>
      <c r="B1897" s="1" t="s">
        <v>3</v>
      </c>
      <c r="C1897" s="19" t="s">
        <v>671</v>
      </c>
      <c r="D1897" s="19" t="s">
        <v>701</v>
      </c>
      <c r="E1897" s="19" t="s">
        <v>705</v>
      </c>
      <c r="F1897" s="20">
        <v>148921</v>
      </c>
      <c r="G1897" s="20">
        <v>160864</v>
      </c>
      <c r="H1897" s="20" t="s">
        <v>95</v>
      </c>
      <c r="I1897" s="20" t="s">
        <v>95</v>
      </c>
      <c r="J1897" s="20">
        <v>20356883749</v>
      </c>
      <c r="K1897" s="19" t="s">
        <v>713</v>
      </c>
      <c r="L1897" s="19" t="s">
        <v>124</v>
      </c>
      <c r="M1897" s="1" t="s">
        <v>44</v>
      </c>
      <c r="N1897" s="2">
        <v>361532</v>
      </c>
      <c r="O1897" s="1" t="s">
        <v>45</v>
      </c>
      <c r="P1897" s="3">
        <v>24.870425957550601</v>
      </c>
      <c r="Q1897" s="22">
        <f t="shared" si="210"/>
        <v>0.21999999999999997</v>
      </c>
      <c r="R1897" s="23">
        <f t="shared" si="207"/>
        <v>19.398932246889469</v>
      </c>
      <c r="S1897" s="4">
        <v>0.12</v>
      </c>
      <c r="T1897" s="3">
        <v>22.044241189647124</v>
      </c>
      <c r="U1897" s="25">
        <f t="shared" si="208"/>
        <v>5.4714937106611323</v>
      </c>
      <c r="V1897" s="26" t="str">
        <f t="shared" si="209"/>
        <v>16086420356883749361532</v>
      </c>
      <c r="W1897" s="27">
        <v>43831</v>
      </c>
      <c r="X1897" s="28"/>
      <c r="Y1897" s="29"/>
      <c r="Z1897" s="30">
        <f t="shared" si="204"/>
        <v>0</v>
      </c>
      <c r="AA1897" s="31"/>
      <c r="AB1897" s="32">
        <f t="shared" si="205"/>
        <v>0</v>
      </c>
      <c r="AC1897" s="31"/>
      <c r="AD1897" s="33">
        <f t="shared" si="206"/>
        <v>0</v>
      </c>
    </row>
    <row r="1898" spans="1:30" s="46" customFormat="1" hidden="1" x14ac:dyDescent="0.2">
      <c r="A1898" s="9">
        <v>2021</v>
      </c>
      <c r="B1898" s="1" t="s">
        <v>3</v>
      </c>
      <c r="C1898" s="19" t="s">
        <v>671</v>
      </c>
      <c r="D1898" s="19" t="s">
        <v>701</v>
      </c>
      <c r="E1898" s="19" t="s">
        <v>705</v>
      </c>
      <c r="F1898" s="20">
        <v>148921</v>
      </c>
      <c r="G1898" s="20">
        <v>160864</v>
      </c>
      <c r="H1898" s="20" t="s">
        <v>32</v>
      </c>
      <c r="I1898" s="20" t="s">
        <v>206</v>
      </c>
      <c r="J1898" s="20">
        <v>20451779711</v>
      </c>
      <c r="K1898" s="19" t="s">
        <v>714</v>
      </c>
      <c r="L1898" s="19"/>
      <c r="M1898" s="1" t="s">
        <v>44</v>
      </c>
      <c r="N1898" s="2">
        <v>361532</v>
      </c>
      <c r="O1898" s="1" t="s">
        <v>45</v>
      </c>
      <c r="P1898" s="3">
        <v>24.870425957550601</v>
      </c>
      <c r="Q1898" s="22">
        <f t="shared" si="210"/>
        <v>0.16044863744439075</v>
      </c>
      <c r="R1898" s="23">
        <f t="shared" si="207"/>
        <v>20.88</v>
      </c>
      <c r="S1898" s="4">
        <v>0.13</v>
      </c>
      <c r="T1898" s="3">
        <v>24</v>
      </c>
      <c r="U1898" s="25">
        <f t="shared" si="208"/>
        <v>3.9904259575506025</v>
      </c>
      <c r="V1898" s="26" t="str">
        <f t="shared" si="209"/>
        <v>16086420451779711361532</v>
      </c>
      <c r="W1898" s="27">
        <v>43831</v>
      </c>
      <c r="X1898" s="28"/>
      <c r="Y1898" s="29"/>
      <c r="Z1898" s="30">
        <f t="shared" si="204"/>
        <v>0</v>
      </c>
      <c r="AA1898" s="31"/>
      <c r="AB1898" s="32">
        <f t="shared" si="205"/>
        <v>0</v>
      </c>
      <c r="AC1898" s="31"/>
      <c r="AD1898" s="33">
        <f t="shared" si="206"/>
        <v>0</v>
      </c>
    </row>
    <row r="1899" spans="1:30" s="46" customFormat="1" hidden="1" x14ac:dyDescent="0.2">
      <c r="A1899" s="9">
        <v>2021</v>
      </c>
      <c r="B1899" s="1" t="s">
        <v>3</v>
      </c>
      <c r="C1899" s="19" t="s">
        <v>671</v>
      </c>
      <c r="D1899" s="19" t="s">
        <v>701</v>
      </c>
      <c r="E1899" s="19" t="s">
        <v>705</v>
      </c>
      <c r="F1899" s="20">
        <v>148921</v>
      </c>
      <c r="G1899" s="20">
        <v>160864</v>
      </c>
      <c r="H1899" s="20" t="s">
        <v>32</v>
      </c>
      <c r="I1899" s="20" t="s">
        <v>206</v>
      </c>
      <c r="J1899" s="20">
        <v>20451779711</v>
      </c>
      <c r="K1899" s="19" t="s">
        <v>714</v>
      </c>
      <c r="L1899" s="19"/>
      <c r="M1899" s="1" t="s">
        <v>35</v>
      </c>
      <c r="N1899" s="2">
        <v>361541</v>
      </c>
      <c r="O1899" s="1" t="s">
        <v>36</v>
      </c>
      <c r="P1899" s="3">
        <v>31.07226</v>
      </c>
      <c r="Q1899" s="22">
        <f t="shared" si="210"/>
        <v>0.16002247663993541</v>
      </c>
      <c r="R1899" s="23">
        <f t="shared" si="207"/>
        <v>26.1</v>
      </c>
      <c r="S1899" s="4">
        <v>0.13</v>
      </c>
      <c r="T1899" s="3">
        <v>30</v>
      </c>
      <c r="U1899" s="25">
        <f t="shared" si="208"/>
        <v>4.9722599999999986</v>
      </c>
      <c r="V1899" s="26" t="str">
        <f t="shared" si="209"/>
        <v>16086420451779711361541</v>
      </c>
      <c r="W1899" s="27">
        <v>43831</v>
      </c>
      <c r="X1899" s="28"/>
      <c r="Y1899" s="29"/>
      <c r="Z1899" s="30">
        <f t="shared" si="204"/>
        <v>0</v>
      </c>
      <c r="AA1899" s="31"/>
      <c r="AB1899" s="32">
        <f t="shared" si="205"/>
        <v>0</v>
      </c>
      <c r="AC1899" s="31"/>
      <c r="AD1899" s="33">
        <f t="shared" si="206"/>
        <v>0</v>
      </c>
    </row>
    <row r="1900" spans="1:30" s="46" customFormat="1" hidden="1" x14ac:dyDescent="0.2">
      <c r="A1900" s="9">
        <v>2021</v>
      </c>
      <c r="B1900" s="1" t="s">
        <v>3</v>
      </c>
      <c r="C1900" s="35" t="s">
        <v>671</v>
      </c>
      <c r="D1900" s="35" t="s">
        <v>701</v>
      </c>
      <c r="E1900" s="35" t="s">
        <v>705</v>
      </c>
      <c r="F1900" s="36">
        <v>148921</v>
      </c>
      <c r="G1900" s="36">
        <v>160864</v>
      </c>
      <c r="H1900" s="36" t="s">
        <v>32</v>
      </c>
      <c r="I1900" s="36" t="s">
        <v>206</v>
      </c>
      <c r="J1900" s="36">
        <v>20451779711</v>
      </c>
      <c r="K1900" s="35" t="s">
        <v>714</v>
      </c>
      <c r="L1900" s="35"/>
      <c r="M1900" s="10" t="s">
        <v>35</v>
      </c>
      <c r="N1900" s="37">
        <v>361571</v>
      </c>
      <c r="O1900" s="10" t="s">
        <v>37</v>
      </c>
      <c r="P1900" s="38">
        <v>25.216627835683624</v>
      </c>
      <c r="Q1900" s="39">
        <f t="shared" si="210"/>
        <v>0</v>
      </c>
      <c r="R1900" s="40">
        <f t="shared" si="207"/>
        <v>26.1</v>
      </c>
      <c r="S1900" s="41">
        <v>0.13</v>
      </c>
      <c r="T1900" s="38">
        <v>30</v>
      </c>
      <c r="U1900" s="42">
        <f t="shared" si="208"/>
        <v>0</v>
      </c>
      <c r="V1900" s="43" t="str">
        <f t="shared" si="209"/>
        <v>16086420451779711361571</v>
      </c>
      <c r="W1900" s="44">
        <v>43831</v>
      </c>
      <c r="X1900" s="45"/>
      <c r="Y1900" s="29"/>
      <c r="Z1900" s="30">
        <f t="shared" si="204"/>
        <v>0</v>
      </c>
      <c r="AA1900" s="31"/>
      <c r="AB1900" s="32">
        <f t="shared" si="205"/>
        <v>0</v>
      </c>
      <c r="AC1900" s="31"/>
      <c r="AD1900" s="33">
        <f t="shared" si="206"/>
        <v>0</v>
      </c>
    </row>
    <row r="1901" spans="1:30" s="46" customFormat="1" hidden="1" x14ac:dyDescent="0.2">
      <c r="A1901" s="9">
        <v>2021</v>
      </c>
      <c r="B1901" s="1" t="s">
        <v>3</v>
      </c>
      <c r="C1901" s="19" t="s">
        <v>671</v>
      </c>
      <c r="D1901" s="19" t="s">
        <v>701</v>
      </c>
      <c r="E1901" s="19" t="s">
        <v>705</v>
      </c>
      <c r="F1901" s="20">
        <v>148921</v>
      </c>
      <c r="G1901" s="20">
        <v>160864</v>
      </c>
      <c r="H1901" s="20" t="s">
        <v>32</v>
      </c>
      <c r="I1901" s="20" t="s">
        <v>59</v>
      </c>
      <c r="J1901" s="20">
        <v>20483948418</v>
      </c>
      <c r="K1901" s="19" t="s">
        <v>715</v>
      </c>
      <c r="L1901" s="19"/>
      <c r="M1901" s="1" t="s">
        <v>35</v>
      </c>
      <c r="N1901" s="2">
        <v>361085</v>
      </c>
      <c r="O1901" s="1" t="s">
        <v>62</v>
      </c>
      <c r="P1901" s="3">
        <v>11.512776761200001</v>
      </c>
      <c r="Q1901" s="22">
        <f t="shared" si="210"/>
        <v>0.33802242863904663</v>
      </c>
      <c r="R1901" s="23">
        <f t="shared" si="207"/>
        <v>7.6212</v>
      </c>
      <c r="S1901" s="4">
        <v>0.13</v>
      </c>
      <c r="T1901" s="3">
        <v>8.76</v>
      </c>
      <c r="U1901" s="25">
        <f t="shared" si="208"/>
        <v>3.8915767612000014</v>
      </c>
      <c r="V1901" s="26" t="str">
        <f t="shared" si="209"/>
        <v>16086420483948418361085</v>
      </c>
      <c r="W1901" s="27">
        <v>43831</v>
      </c>
      <c r="X1901" s="28"/>
      <c r="Y1901" s="29"/>
      <c r="Z1901" s="30">
        <f t="shared" si="204"/>
        <v>0</v>
      </c>
      <c r="AA1901" s="31"/>
      <c r="AB1901" s="32">
        <f t="shared" si="205"/>
        <v>0</v>
      </c>
      <c r="AC1901" s="31"/>
      <c r="AD1901" s="33">
        <f t="shared" si="206"/>
        <v>0</v>
      </c>
    </row>
    <row r="1902" spans="1:30" s="46" customFormat="1" hidden="1" x14ac:dyDescent="0.2">
      <c r="A1902" s="9">
        <v>2021</v>
      </c>
      <c r="B1902" s="1" t="s">
        <v>3</v>
      </c>
      <c r="C1902" s="19" t="s">
        <v>671</v>
      </c>
      <c r="D1902" s="19" t="s">
        <v>701</v>
      </c>
      <c r="E1902" s="19" t="s">
        <v>705</v>
      </c>
      <c r="F1902" s="20">
        <v>148921</v>
      </c>
      <c r="G1902" s="20">
        <v>160864</v>
      </c>
      <c r="H1902" s="20" t="s">
        <v>95</v>
      </c>
      <c r="I1902" s="20" t="s">
        <v>95</v>
      </c>
      <c r="J1902" s="20">
        <v>20505670443</v>
      </c>
      <c r="K1902" s="19" t="s">
        <v>121</v>
      </c>
      <c r="L1902" s="19" t="s">
        <v>122</v>
      </c>
      <c r="M1902" s="1" t="s">
        <v>48</v>
      </c>
      <c r="N1902" s="2">
        <v>360854</v>
      </c>
      <c r="O1902" s="1" t="s">
        <v>98</v>
      </c>
      <c r="P1902" s="3">
        <v>84.874140000000011</v>
      </c>
      <c r="Q1902" s="22">
        <f t="shared" si="210"/>
        <v>0.31106577339104713</v>
      </c>
      <c r="R1902" s="23">
        <f t="shared" si="207"/>
        <v>58.472699999999996</v>
      </c>
      <c r="S1902" s="4">
        <v>0.13</v>
      </c>
      <c r="T1902" s="3">
        <v>67.209999999999994</v>
      </c>
      <c r="U1902" s="25">
        <f t="shared" si="208"/>
        <v>26.401440000000015</v>
      </c>
      <c r="V1902" s="26" t="str">
        <f t="shared" si="209"/>
        <v>16086420505670443360854</v>
      </c>
      <c r="W1902" s="27">
        <v>43831</v>
      </c>
      <c r="X1902" s="28"/>
      <c r="Y1902" s="29"/>
      <c r="Z1902" s="30">
        <f t="shared" si="204"/>
        <v>0</v>
      </c>
      <c r="AA1902" s="31"/>
      <c r="AB1902" s="32">
        <f t="shared" si="205"/>
        <v>0</v>
      </c>
      <c r="AC1902" s="31"/>
      <c r="AD1902" s="33">
        <f t="shared" si="206"/>
        <v>0</v>
      </c>
    </row>
    <row r="1903" spans="1:30" s="46" customFormat="1" hidden="1" x14ac:dyDescent="0.2">
      <c r="A1903" s="9">
        <v>2021</v>
      </c>
      <c r="B1903" s="1" t="s">
        <v>3</v>
      </c>
      <c r="C1903" s="19" t="s">
        <v>671</v>
      </c>
      <c r="D1903" s="19" t="s">
        <v>701</v>
      </c>
      <c r="E1903" s="19" t="s">
        <v>705</v>
      </c>
      <c r="F1903" s="20">
        <v>148921</v>
      </c>
      <c r="G1903" s="20">
        <v>160864</v>
      </c>
      <c r="H1903" s="20" t="s">
        <v>95</v>
      </c>
      <c r="I1903" s="20" t="s">
        <v>95</v>
      </c>
      <c r="J1903" s="20">
        <v>20505670443</v>
      </c>
      <c r="K1903" s="19" t="s">
        <v>121</v>
      </c>
      <c r="L1903" s="19" t="s">
        <v>122</v>
      </c>
      <c r="M1903" s="1" t="s">
        <v>35</v>
      </c>
      <c r="N1903" s="2">
        <v>361358</v>
      </c>
      <c r="O1903" s="1" t="s">
        <v>114</v>
      </c>
      <c r="P1903" s="3">
        <v>32.162832000000002</v>
      </c>
      <c r="Q1903" s="22">
        <f t="shared" si="210"/>
        <v>0.31536812429950201</v>
      </c>
      <c r="R1903" s="23">
        <f t="shared" si="207"/>
        <v>22.0197</v>
      </c>
      <c r="S1903" s="4">
        <v>0.13</v>
      </c>
      <c r="T1903" s="3">
        <v>25.31</v>
      </c>
      <c r="U1903" s="25">
        <f t="shared" si="208"/>
        <v>10.143132000000001</v>
      </c>
      <c r="V1903" s="26" t="str">
        <f t="shared" si="209"/>
        <v>16086420505670443361358</v>
      </c>
      <c r="W1903" s="27">
        <v>43831</v>
      </c>
      <c r="X1903" s="28"/>
      <c r="Y1903" s="29"/>
      <c r="Z1903" s="30">
        <f t="shared" si="204"/>
        <v>0</v>
      </c>
      <c r="AA1903" s="31"/>
      <c r="AB1903" s="32">
        <f t="shared" si="205"/>
        <v>0</v>
      </c>
      <c r="AC1903" s="31"/>
      <c r="AD1903" s="33">
        <f t="shared" si="206"/>
        <v>0</v>
      </c>
    </row>
    <row r="1904" spans="1:30" s="46" customFormat="1" hidden="1" x14ac:dyDescent="0.2">
      <c r="A1904" s="9">
        <v>2021</v>
      </c>
      <c r="B1904" s="1" t="s">
        <v>3</v>
      </c>
      <c r="C1904" s="19" t="s">
        <v>671</v>
      </c>
      <c r="D1904" s="19" t="s">
        <v>701</v>
      </c>
      <c r="E1904" s="19" t="s">
        <v>705</v>
      </c>
      <c r="F1904" s="20">
        <v>148921</v>
      </c>
      <c r="G1904" s="20">
        <v>160864</v>
      </c>
      <c r="H1904" s="20" t="s">
        <v>95</v>
      </c>
      <c r="I1904" s="20" t="s">
        <v>95</v>
      </c>
      <c r="J1904" s="20">
        <v>20505670443</v>
      </c>
      <c r="K1904" s="19" t="s">
        <v>121</v>
      </c>
      <c r="L1904" s="19" t="s">
        <v>122</v>
      </c>
      <c r="M1904" s="1" t="s">
        <v>48</v>
      </c>
      <c r="N1904" s="2">
        <v>361424</v>
      </c>
      <c r="O1904" s="1" t="s">
        <v>84</v>
      </c>
      <c r="P1904" s="3">
        <v>58.115912399999999</v>
      </c>
      <c r="Q1904" s="22">
        <f t="shared" si="210"/>
        <v>0.37544816039057838</v>
      </c>
      <c r="R1904" s="23">
        <f t="shared" si="207"/>
        <v>36.296399999999998</v>
      </c>
      <c r="S1904" s="4">
        <v>0.13</v>
      </c>
      <c r="T1904" s="3">
        <v>41.72</v>
      </c>
      <c r="U1904" s="25">
        <f t="shared" si="208"/>
        <v>21.819512400000001</v>
      </c>
      <c r="V1904" s="26" t="str">
        <f t="shared" si="209"/>
        <v>16086420505670443361424</v>
      </c>
      <c r="W1904" s="27">
        <v>43831</v>
      </c>
      <c r="X1904" s="28"/>
      <c r="Y1904" s="29"/>
      <c r="Z1904" s="30">
        <f t="shared" si="204"/>
        <v>0</v>
      </c>
      <c r="AA1904" s="31"/>
      <c r="AB1904" s="32">
        <f t="shared" si="205"/>
        <v>0</v>
      </c>
      <c r="AC1904" s="31"/>
      <c r="AD1904" s="33">
        <f t="shared" si="206"/>
        <v>0</v>
      </c>
    </row>
    <row r="1905" spans="1:30" s="46" customFormat="1" hidden="1" x14ac:dyDescent="0.2">
      <c r="A1905" s="9">
        <v>2021</v>
      </c>
      <c r="B1905" s="1" t="s">
        <v>3</v>
      </c>
      <c r="C1905" s="19" t="s">
        <v>671</v>
      </c>
      <c r="D1905" s="19" t="s">
        <v>701</v>
      </c>
      <c r="E1905" s="19" t="s">
        <v>705</v>
      </c>
      <c r="F1905" s="20">
        <v>148921</v>
      </c>
      <c r="G1905" s="20">
        <v>160864</v>
      </c>
      <c r="H1905" s="20" t="s">
        <v>95</v>
      </c>
      <c r="I1905" s="20" t="s">
        <v>95</v>
      </c>
      <c r="J1905" s="20">
        <v>20505670443</v>
      </c>
      <c r="K1905" s="19" t="s">
        <v>121</v>
      </c>
      <c r="L1905" s="19" t="s">
        <v>122</v>
      </c>
      <c r="M1905" s="1" t="s">
        <v>44</v>
      </c>
      <c r="N1905" s="2">
        <v>361532</v>
      </c>
      <c r="O1905" s="1" t="s">
        <v>45</v>
      </c>
      <c r="P1905" s="3">
        <v>24.870425957550601</v>
      </c>
      <c r="Q1905" s="22">
        <f t="shared" si="210"/>
        <v>9.0486023898089907E-2</v>
      </c>
      <c r="R1905" s="23">
        <f t="shared" si="207"/>
        <v>22.62</v>
      </c>
      <c r="S1905" s="4">
        <v>0.13</v>
      </c>
      <c r="T1905" s="3">
        <v>26</v>
      </c>
      <c r="U1905" s="25">
        <f t="shared" si="208"/>
        <v>2.2504259575506005</v>
      </c>
      <c r="V1905" s="26" t="str">
        <f t="shared" si="209"/>
        <v>16086420505670443361532</v>
      </c>
      <c r="W1905" s="27">
        <v>43831</v>
      </c>
      <c r="X1905" s="28"/>
      <c r="Y1905" s="29"/>
      <c r="Z1905" s="30">
        <f t="shared" ref="Z1905:Z1968" si="211">IFERROR(U1905*Y1905,0)</f>
        <v>0</v>
      </c>
      <c r="AA1905" s="31"/>
      <c r="AB1905" s="32">
        <f t="shared" si="205"/>
        <v>0</v>
      </c>
      <c r="AC1905" s="31"/>
      <c r="AD1905" s="33">
        <f t="shared" si="206"/>
        <v>0</v>
      </c>
    </row>
    <row r="1906" spans="1:30" s="46" customFormat="1" hidden="1" x14ac:dyDescent="0.2">
      <c r="A1906" s="9">
        <v>2021</v>
      </c>
      <c r="B1906" s="1" t="s">
        <v>3</v>
      </c>
      <c r="C1906" s="19" t="s">
        <v>671</v>
      </c>
      <c r="D1906" s="19" t="s">
        <v>701</v>
      </c>
      <c r="E1906" s="19" t="s">
        <v>705</v>
      </c>
      <c r="F1906" s="20">
        <v>148921</v>
      </c>
      <c r="G1906" s="20">
        <v>160864</v>
      </c>
      <c r="H1906" s="20" t="s">
        <v>95</v>
      </c>
      <c r="I1906" s="20" t="s">
        <v>95</v>
      </c>
      <c r="J1906" s="20">
        <v>20505670443</v>
      </c>
      <c r="K1906" s="19" t="s">
        <v>121</v>
      </c>
      <c r="L1906" s="19" t="s">
        <v>122</v>
      </c>
      <c r="M1906" s="1" t="s">
        <v>35</v>
      </c>
      <c r="N1906" s="2">
        <v>361540</v>
      </c>
      <c r="O1906" s="1" t="s">
        <v>73</v>
      </c>
      <c r="P1906" s="3">
        <v>51.192744407999996</v>
      </c>
      <c r="Q1906" s="22">
        <f t="shared" si="210"/>
        <v>0.43306028352985737</v>
      </c>
      <c r="R1906" s="23">
        <f t="shared" si="207"/>
        <v>29.023199999999999</v>
      </c>
      <c r="S1906" s="4">
        <v>0.13</v>
      </c>
      <c r="T1906" s="3">
        <v>33.36</v>
      </c>
      <c r="U1906" s="25">
        <f t="shared" si="208"/>
        <v>22.169544407999997</v>
      </c>
      <c r="V1906" s="26" t="str">
        <f t="shared" si="209"/>
        <v>16086420505670443361540</v>
      </c>
      <c r="W1906" s="27">
        <v>43831</v>
      </c>
      <c r="X1906" s="28"/>
      <c r="Y1906" s="29"/>
      <c r="Z1906" s="30">
        <f t="shared" si="211"/>
        <v>0</v>
      </c>
      <c r="AA1906" s="31"/>
      <c r="AB1906" s="32">
        <f t="shared" si="205"/>
        <v>0</v>
      </c>
      <c r="AC1906" s="31"/>
      <c r="AD1906" s="33">
        <f t="shared" si="206"/>
        <v>0</v>
      </c>
    </row>
    <row r="1907" spans="1:30" s="46" customFormat="1" hidden="1" x14ac:dyDescent="0.2">
      <c r="A1907" s="9">
        <v>2021</v>
      </c>
      <c r="B1907" s="1" t="s">
        <v>3</v>
      </c>
      <c r="C1907" s="19" t="s">
        <v>671</v>
      </c>
      <c r="D1907" s="19" t="s">
        <v>701</v>
      </c>
      <c r="E1907" s="19" t="s">
        <v>705</v>
      </c>
      <c r="F1907" s="20">
        <v>148921</v>
      </c>
      <c r="G1907" s="20">
        <v>160864</v>
      </c>
      <c r="H1907" s="20" t="s">
        <v>287</v>
      </c>
      <c r="I1907" s="20" t="s">
        <v>288</v>
      </c>
      <c r="J1907" s="20">
        <v>20507264108</v>
      </c>
      <c r="K1907" s="19" t="s">
        <v>584</v>
      </c>
      <c r="L1907" s="19" t="s">
        <v>562</v>
      </c>
      <c r="M1907" s="1" t="s">
        <v>81</v>
      </c>
      <c r="N1907" s="2">
        <v>360664</v>
      </c>
      <c r="O1907" s="1" t="s">
        <v>82</v>
      </c>
      <c r="P1907" s="3">
        <v>53.640241199999998</v>
      </c>
      <c r="Q1907" s="22">
        <f t="shared" si="210"/>
        <v>0.38238532752906407</v>
      </c>
      <c r="R1907" s="23">
        <f t="shared" si="207"/>
        <v>33.129000000000005</v>
      </c>
      <c r="S1907" s="4">
        <v>0.1</v>
      </c>
      <c r="T1907" s="3">
        <v>36.81</v>
      </c>
      <c r="U1907" s="25">
        <f t="shared" si="208"/>
        <v>20.511241199999994</v>
      </c>
      <c r="V1907" s="26" t="str">
        <f t="shared" si="209"/>
        <v>16086420507264108360664</v>
      </c>
      <c r="W1907" s="27">
        <v>43983</v>
      </c>
      <c r="X1907" s="28"/>
      <c r="Y1907" s="29"/>
      <c r="Z1907" s="30">
        <f t="shared" si="211"/>
        <v>0</v>
      </c>
      <c r="AA1907" s="31"/>
      <c r="AB1907" s="32">
        <f t="shared" si="205"/>
        <v>0</v>
      </c>
      <c r="AC1907" s="31"/>
      <c r="AD1907" s="33">
        <f t="shared" si="206"/>
        <v>0</v>
      </c>
    </row>
    <row r="1908" spans="1:30" s="46" customFormat="1" hidden="1" x14ac:dyDescent="0.2">
      <c r="A1908" s="9">
        <v>2021</v>
      </c>
      <c r="B1908" s="1" t="s">
        <v>3</v>
      </c>
      <c r="C1908" s="35" t="s">
        <v>671</v>
      </c>
      <c r="D1908" s="35" t="s">
        <v>701</v>
      </c>
      <c r="E1908" s="35" t="s">
        <v>705</v>
      </c>
      <c r="F1908" s="36">
        <v>148921</v>
      </c>
      <c r="G1908" s="36">
        <v>160864</v>
      </c>
      <c r="H1908" s="36" t="s">
        <v>287</v>
      </c>
      <c r="I1908" s="36" t="s">
        <v>288</v>
      </c>
      <c r="J1908" s="36">
        <v>20507264108</v>
      </c>
      <c r="K1908" s="35" t="s">
        <v>584</v>
      </c>
      <c r="L1908" s="35" t="s">
        <v>562</v>
      </c>
      <c r="M1908" s="10" t="s">
        <v>35</v>
      </c>
      <c r="N1908" s="37">
        <v>361444</v>
      </c>
      <c r="O1908" s="10" t="s">
        <v>54</v>
      </c>
      <c r="P1908" s="38">
        <v>29.02</v>
      </c>
      <c r="Q1908" s="39">
        <f t="shared" si="210"/>
        <v>0</v>
      </c>
      <c r="R1908" s="40">
        <f t="shared" si="207"/>
        <v>29.02</v>
      </c>
      <c r="S1908" s="41">
        <v>0.12</v>
      </c>
      <c r="T1908" s="38">
        <v>32.977272727272727</v>
      </c>
      <c r="U1908" s="42">
        <f t="shared" si="208"/>
        <v>0</v>
      </c>
      <c r="V1908" s="43" t="str">
        <f t="shared" si="209"/>
        <v>16086420507264108361444</v>
      </c>
      <c r="W1908" s="44">
        <v>43983</v>
      </c>
      <c r="X1908" s="45"/>
      <c r="Y1908" s="29"/>
      <c r="Z1908" s="30">
        <f t="shared" si="211"/>
        <v>0</v>
      </c>
      <c r="AA1908" s="31"/>
      <c r="AB1908" s="32">
        <f t="shared" si="205"/>
        <v>0</v>
      </c>
      <c r="AC1908" s="31"/>
      <c r="AD1908" s="33">
        <f t="shared" si="206"/>
        <v>0</v>
      </c>
    </row>
    <row r="1909" spans="1:30" s="46" customFormat="1" hidden="1" x14ac:dyDescent="0.2">
      <c r="A1909" s="9">
        <v>2021</v>
      </c>
      <c r="B1909" s="1" t="s">
        <v>3</v>
      </c>
      <c r="C1909" s="19" t="s">
        <v>671</v>
      </c>
      <c r="D1909" s="19" t="s">
        <v>701</v>
      </c>
      <c r="E1909" s="19" t="s">
        <v>705</v>
      </c>
      <c r="F1909" s="20">
        <v>148921</v>
      </c>
      <c r="G1909" s="20">
        <v>160864</v>
      </c>
      <c r="H1909" s="20" t="s">
        <v>287</v>
      </c>
      <c r="I1909" s="20" t="s">
        <v>288</v>
      </c>
      <c r="J1909" s="20">
        <v>20507264108</v>
      </c>
      <c r="K1909" s="19" t="s">
        <v>584</v>
      </c>
      <c r="L1909" s="19" t="s">
        <v>562</v>
      </c>
      <c r="M1909" s="1" t="s">
        <v>86</v>
      </c>
      <c r="N1909" s="2">
        <v>361445</v>
      </c>
      <c r="O1909" s="1" t="s">
        <v>87</v>
      </c>
      <c r="P1909" s="3">
        <v>96</v>
      </c>
      <c r="Q1909" s="22">
        <f t="shared" si="210"/>
        <v>3.7900000000000045E-2</v>
      </c>
      <c r="R1909" s="23">
        <f t="shared" si="207"/>
        <v>92.361599999999996</v>
      </c>
      <c r="S1909" s="4">
        <v>0.1</v>
      </c>
      <c r="T1909" s="3">
        <v>102.624</v>
      </c>
      <c r="U1909" s="25">
        <f t="shared" si="208"/>
        <v>3.6384000000000043</v>
      </c>
      <c r="V1909" s="26" t="str">
        <f t="shared" si="209"/>
        <v>16086420507264108361445</v>
      </c>
      <c r="W1909" s="27">
        <v>43983</v>
      </c>
      <c r="X1909" s="28"/>
      <c r="Y1909" s="29"/>
      <c r="Z1909" s="30">
        <f t="shared" si="211"/>
        <v>0</v>
      </c>
      <c r="AA1909" s="31"/>
      <c r="AB1909" s="32">
        <f t="shared" si="205"/>
        <v>0</v>
      </c>
      <c r="AC1909" s="31"/>
      <c r="AD1909" s="33">
        <f t="shared" si="206"/>
        <v>0</v>
      </c>
    </row>
    <row r="1910" spans="1:30" s="46" customFormat="1" hidden="1" x14ac:dyDescent="0.2">
      <c r="A1910" s="9">
        <v>2021</v>
      </c>
      <c r="B1910" s="1" t="s">
        <v>3</v>
      </c>
      <c r="C1910" s="19" t="s">
        <v>671</v>
      </c>
      <c r="D1910" s="19" t="s">
        <v>701</v>
      </c>
      <c r="E1910" s="19" t="s">
        <v>705</v>
      </c>
      <c r="F1910" s="20">
        <v>148921</v>
      </c>
      <c r="G1910" s="20">
        <v>160864</v>
      </c>
      <c r="H1910" s="20" t="s">
        <v>287</v>
      </c>
      <c r="I1910" s="20" t="s">
        <v>288</v>
      </c>
      <c r="J1910" s="20">
        <v>20507264108</v>
      </c>
      <c r="K1910" s="19" t="s">
        <v>584</v>
      </c>
      <c r="L1910" s="19" t="s">
        <v>562</v>
      </c>
      <c r="M1910" s="1" t="s">
        <v>44</v>
      </c>
      <c r="N1910" s="2">
        <v>361531</v>
      </c>
      <c r="O1910" s="1" t="s">
        <v>72</v>
      </c>
      <c r="P1910" s="3">
        <v>111.5301096</v>
      </c>
      <c r="Q1910" s="22">
        <f t="shared" si="210"/>
        <v>0.37139999999999995</v>
      </c>
      <c r="R1910" s="23">
        <f t="shared" si="207"/>
        <v>70.107826894560006</v>
      </c>
      <c r="S1910" s="4">
        <v>0.1</v>
      </c>
      <c r="T1910" s="3">
        <v>77.8975854384</v>
      </c>
      <c r="U1910" s="25">
        <f t="shared" si="208"/>
        <v>41.422282705439997</v>
      </c>
      <c r="V1910" s="26" t="str">
        <f t="shared" si="209"/>
        <v>16086420507264108361531</v>
      </c>
      <c r="W1910" s="27">
        <v>43983</v>
      </c>
      <c r="X1910" s="28"/>
      <c r="Y1910" s="29"/>
      <c r="Z1910" s="30">
        <f t="shared" si="211"/>
        <v>0</v>
      </c>
      <c r="AA1910" s="31"/>
      <c r="AB1910" s="32">
        <f t="shared" si="205"/>
        <v>0</v>
      </c>
      <c r="AC1910" s="31"/>
      <c r="AD1910" s="33">
        <f t="shared" si="206"/>
        <v>0</v>
      </c>
    </row>
    <row r="1911" spans="1:30" s="46" customFormat="1" hidden="1" x14ac:dyDescent="0.2">
      <c r="A1911" s="9">
        <v>2021</v>
      </c>
      <c r="B1911" s="1" t="s">
        <v>3</v>
      </c>
      <c r="C1911" s="19" t="s">
        <v>671</v>
      </c>
      <c r="D1911" s="19" t="s">
        <v>701</v>
      </c>
      <c r="E1911" s="19" t="s">
        <v>705</v>
      </c>
      <c r="F1911" s="20">
        <v>148921</v>
      </c>
      <c r="G1911" s="20">
        <v>160864</v>
      </c>
      <c r="H1911" s="20" t="s">
        <v>287</v>
      </c>
      <c r="I1911" s="20" t="s">
        <v>288</v>
      </c>
      <c r="J1911" s="20">
        <v>20507264108</v>
      </c>
      <c r="K1911" s="19" t="s">
        <v>584</v>
      </c>
      <c r="L1911" s="19" t="s">
        <v>562</v>
      </c>
      <c r="M1911" s="1" t="s">
        <v>44</v>
      </c>
      <c r="N1911" s="2">
        <v>361535</v>
      </c>
      <c r="O1911" s="1" t="s">
        <v>63</v>
      </c>
      <c r="P1911" s="3">
        <v>40.678559999999997</v>
      </c>
      <c r="Q1911" s="22">
        <f t="shared" si="210"/>
        <v>0.54024921236149948</v>
      </c>
      <c r="R1911" s="23">
        <f t="shared" si="207"/>
        <v>18.702000000000002</v>
      </c>
      <c r="S1911" s="4">
        <v>0.1</v>
      </c>
      <c r="T1911" s="3">
        <v>20.78</v>
      </c>
      <c r="U1911" s="25">
        <f t="shared" si="208"/>
        <v>21.976559999999996</v>
      </c>
      <c r="V1911" s="26" t="str">
        <f t="shared" si="209"/>
        <v>16086420507264108361535</v>
      </c>
      <c r="W1911" s="27">
        <v>43983</v>
      </c>
      <c r="X1911" s="28"/>
      <c r="Y1911" s="29"/>
      <c r="Z1911" s="30">
        <f t="shared" si="211"/>
        <v>0</v>
      </c>
      <c r="AA1911" s="31"/>
      <c r="AB1911" s="32">
        <f t="shared" si="205"/>
        <v>0</v>
      </c>
      <c r="AC1911" s="31"/>
      <c r="AD1911" s="33">
        <f t="shared" si="206"/>
        <v>0</v>
      </c>
    </row>
    <row r="1912" spans="1:30" s="46" customFormat="1" hidden="1" x14ac:dyDescent="0.2">
      <c r="A1912" s="9">
        <v>2021</v>
      </c>
      <c r="B1912" s="1" t="s">
        <v>3</v>
      </c>
      <c r="C1912" s="19" t="s">
        <v>671</v>
      </c>
      <c r="D1912" s="19" t="s">
        <v>701</v>
      </c>
      <c r="E1912" s="19" t="s">
        <v>705</v>
      </c>
      <c r="F1912" s="20">
        <v>148921</v>
      </c>
      <c r="G1912" s="20">
        <v>160864</v>
      </c>
      <c r="H1912" s="20" t="s">
        <v>287</v>
      </c>
      <c r="I1912" s="20" t="s">
        <v>288</v>
      </c>
      <c r="J1912" s="20">
        <v>20507264108</v>
      </c>
      <c r="K1912" s="19" t="s">
        <v>584</v>
      </c>
      <c r="L1912" s="19" t="s">
        <v>562</v>
      </c>
      <c r="M1912" s="1" t="s">
        <v>44</v>
      </c>
      <c r="N1912" s="2">
        <v>361537</v>
      </c>
      <c r="O1912" s="1" t="s">
        <v>107</v>
      </c>
      <c r="P1912" s="3">
        <v>76.067035200000007</v>
      </c>
      <c r="Q1912" s="22">
        <f t="shared" si="210"/>
        <v>0.53549999999999986</v>
      </c>
      <c r="R1912" s="23">
        <f t="shared" si="207"/>
        <v>35.333137850400007</v>
      </c>
      <c r="S1912" s="4">
        <v>0.1</v>
      </c>
      <c r="T1912" s="3">
        <v>39.259042056000006</v>
      </c>
      <c r="U1912" s="25">
        <f t="shared" si="208"/>
        <v>40.733897349599999</v>
      </c>
      <c r="V1912" s="26" t="str">
        <f t="shared" si="209"/>
        <v>16086420507264108361537</v>
      </c>
      <c r="W1912" s="27">
        <v>43983</v>
      </c>
      <c r="X1912" s="28"/>
      <c r="Y1912" s="29"/>
      <c r="Z1912" s="30">
        <f t="shared" si="211"/>
        <v>0</v>
      </c>
      <c r="AA1912" s="31"/>
      <c r="AB1912" s="32">
        <f t="shared" si="205"/>
        <v>0</v>
      </c>
      <c r="AC1912" s="31"/>
      <c r="AD1912" s="33">
        <f t="shared" si="206"/>
        <v>0</v>
      </c>
    </row>
    <row r="1913" spans="1:30" s="46" customFormat="1" hidden="1" x14ac:dyDescent="0.2">
      <c r="A1913" s="9">
        <v>2021</v>
      </c>
      <c r="B1913" s="1" t="s">
        <v>3</v>
      </c>
      <c r="C1913" s="19" t="s">
        <v>671</v>
      </c>
      <c r="D1913" s="19" t="s">
        <v>701</v>
      </c>
      <c r="E1913" s="19" t="s">
        <v>705</v>
      </c>
      <c r="F1913" s="20">
        <v>148921</v>
      </c>
      <c r="G1913" s="20">
        <v>160864</v>
      </c>
      <c r="H1913" s="20" t="s">
        <v>287</v>
      </c>
      <c r="I1913" s="20" t="s">
        <v>288</v>
      </c>
      <c r="J1913" s="20">
        <v>20507264108</v>
      </c>
      <c r="K1913" s="19" t="s">
        <v>584</v>
      </c>
      <c r="L1913" s="19" t="s">
        <v>562</v>
      </c>
      <c r="M1913" s="1" t="s">
        <v>35</v>
      </c>
      <c r="N1913" s="2">
        <v>361541</v>
      </c>
      <c r="O1913" s="1" t="s">
        <v>36</v>
      </c>
      <c r="P1913" s="3">
        <v>31.07226</v>
      </c>
      <c r="Q1913" s="22">
        <f t="shared" si="210"/>
        <v>0.31792750518996127</v>
      </c>
      <c r="R1913" s="23">
        <f t="shared" si="207"/>
        <v>21.193533897586175</v>
      </c>
      <c r="S1913" s="4">
        <v>6.759639693857572E-2</v>
      </c>
      <c r="T1913" s="3">
        <v>22.73</v>
      </c>
      <c r="U1913" s="25">
        <f t="shared" si="208"/>
        <v>9.8787261024138253</v>
      </c>
      <c r="V1913" s="26" t="str">
        <f t="shared" si="209"/>
        <v>16086420507264108361541</v>
      </c>
      <c r="W1913" s="27">
        <v>43983</v>
      </c>
      <c r="X1913" s="28"/>
      <c r="Y1913" s="29"/>
      <c r="Z1913" s="30">
        <f t="shared" si="211"/>
        <v>0</v>
      </c>
      <c r="AA1913" s="31"/>
      <c r="AB1913" s="32">
        <f t="shared" si="205"/>
        <v>0</v>
      </c>
      <c r="AC1913" s="31"/>
      <c r="AD1913" s="33">
        <f t="shared" si="206"/>
        <v>0</v>
      </c>
    </row>
    <row r="1914" spans="1:30" s="46" customFormat="1" hidden="1" x14ac:dyDescent="0.2">
      <c r="A1914" s="9">
        <v>2021</v>
      </c>
      <c r="B1914" s="1" t="s">
        <v>3</v>
      </c>
      <c r="C1914" s="19" t="s">
        <v>671</v>
      </c>
      <c r="D1914" s="19" t="s">
        <v>701</v>
      </c>
      <c r="E1914" s="19" t="s">
        <v>705</v>
      </c>
      <c r="F1914" s="20">
        <v>148921</v>
      </c>
      <c r="G1914" s="20">
        <v>160864</v>
      </c>
      <c r="H1914" s="20" t="s">
        <v>287</v>
      </c>
      <c r="I1914" s="20" t="s">
        <v>288</v>
      </c>
      <c r="J1914" s="20">
        <v>20507264108</v>
      </c>
      <c r="K1914" s="19" t="s">
        <v>584</v>
      </c>
      <c r="L1914" s="19" t="s">
        <v>562</v>
      </c>
      <c r="M1914" s="1" t="s">
        <v>44</v>
      </c>
      <c r="N1914" s="2">
        <v>361569</v>
      </c>
      <c r="O1914" s="1" t="s">
        <v>64</v>
      </c>
      <c r="P1914" s="3">
        <v>24.49</v>
      </c>
      <c r="Q1914" s="22">
        <f t="shared" si="210"/>
        <v>0.23634136382196802</v>
      </c>
      <c r="R1914" s="23">
        <f t="shared" si="207"/>
        <v>18.702000000000002</v>
      </c>
      <c r="S1914" s="4">
        <v>0.1</v>
      </c>
      <c r="T1914" s="3">
        <v>20.78</v>
      </c>
      <c r="U1914" s="25">
        <f t="shared" si="208"/>
        <v>5.7879999999999967</v>
      </c>
      <c r="V1914" s="26" t="str">
        <f t="shared" si="209"/>
        <v>16086420507264108361569</v>
      </c>
      <c r="W1914" s="27">
        <v>43983</v>
      </c>
      <c r="X1914" s="28"/>
      <c r="Y1914" s="29"/>
      <c r="Z1914" s="30">
        <f t="shared" si="211"/>
        <v>0</v>
      </c>
      <c r="AA1914" s="31"/>
      <c r="AB1914" s="32">
        <f t="shared" si="205"/>
        <v>0</v>
      </c>
      <c r="AC1914" s="31"/>
      <c r="AD1914" s="33">
        <f t="shared" si="206"/>
        <v>0</v>
      </c>
    </row>
    <row r="1915" spans="1:30" s="46" customFormat="1" hidden="1" x14ac:dyDescent="0.2">
      <c r="A1915" s="9">
        <v>2021</v>
      </c>
      <c r="B1915" s="1" t="s">
        <v>3</v>
      </c>
      <c r="C1915" s="19" t="s">
        <v>671</v>
      </c>
      <c r="D1915" s="19" t="s">
        <v>701</v>
      </c>
      <c r="E1915" s="19" t="s">
        <v>705</v>
      </c>
      <c r="F1915" s="20">
        <v>148921</v>
      </c>
      <c r="G1915" s="20">
        <v>160864</v>
      </c>
      <c r="H1915" s="20" t="s">
        <v>287</v>
      </c>
      <c r="I1915" s="20" t="s">
        <v>288</v>
      </c>
      <c r="J1915" s="20">
        <v>20507264108</v>
      </c>
      <c r="K1915" s="19" t="s">
        <v>584</v>
      </c>
      <c r="L1915" s="19" t="s">
        <v>562</v>
      </c>
      <c r="M1915" s="1" t="s">
        <v>35</v>
      </c>
      <c r="N1915" s="2">
        <v>361571</v>
      </c>
      <c r="O1915" s="1" t="s">
        <v>37</v>
      </c>
      <c r="P1915" s="3">
        <v>25.216627835683624</v>
      </c>
      <c r="Q1915" s="22">
        <f t="shared" si="210"/>
        <v>0.1595413139422408</v>
      </c>
      <c r="R1915" s="23">
        <f t="shared" si="207"/>
        <v>21.193533897586175</v>
      </c>
      <c r="S1915" s="4">
        <v>6.759639693857572E-2</v>
      </c>
      <c r="T1915" s="3">
        <v>22.73</v>
      </c>
      <c r="U1915" s="25">
        <f t="shared" si="208"/>
        <v>4.0230939380974498</v>
      </c>
      <c r="V1915" s="26" t="str">
        <f t="shared" si="209"/>
        <v>16086420507264108361571</v>
      </c>
      <c r="W1915" s="27">
        <v>43983</v>
      </c>
      <c r="X1915" s="28"/>
      <c r="Y1915" s="29"/>
      <c r="Z1915" s="30">
        <f t="shared" si="211"/>
        <v>0</v>
      </c>
      <c r="AA1915" s="31"/>
      <c r="AB1915" s="32">
        <f t="shared" si="205"/>
        <v>0</v>
      </c>
      <c r="AC1915" s="31"/>
      <c r="AD1915" s="33">
        <f t="shared" si="206"/>
        <v>0</v>
      </c>
    </row>
    <row r="1916" spans="1:30" s="46" customFormat="1" hidden="1" x14ac:dyDescent="0.2">
      <c r="A1916" s="9">
        <v>2021</v>
      </c>
      <c r="B1916" s="1" t="s">
        <v>3</v>
      </c>
      <c r="C1916" s="19" t="s">
        <v>671</v>
      </c>
      <c r="D1916" s="19" t="s">
        <v>701</v>
      </c>
      <c r="E1916" s="19" t="s">
        <v>705</v>
      </c>
      <c r="F1916" s="20">
        <v>148921</v>
      </c>
      <c r="G1916" s="20">
        <v>160864</v>
      </c>
      <c r="H1916" s="20" t="s">
        <v>287</v>
      </c>
      <c r="I1916" s="20" t="s">
        <v>288</v>
      </c>
      <c r="J1916" s="20">
        <v>20507264108</v>
      </c>
      <c r="K1916" s="19" t="s">
        <v>584</v>
      </c>
      <c r="L1916" s="19" t="s">
        <v>562</v>
      </c>
      <c r="M1916" s="1" t="s">
        <v>74</v>
      </c>
      <c r="N1916" s="2">
        <v>370042</v>
      </c>
      <c r="O1916" s="1" t="s">
        <v>90</v>
      </c>
      <c r="P1916" s="3">
        <v>121</v>
      </c>
      <c r="Q1916" s="22">
        <f t="shared" si="210"/>
        <v>0.31570247933884299</v>
      </c>
      <c r="R1916" s="23">
        <f t="shared" si="207"/>
        <v>82.8</v>
      </c>
      <c r="S1916" s="4">
        <v>0.08</v>
      </c>
      <c r="T1916" s="3">
        <v>90</v>
      </c>
      <c r="U1916" s="25">
        <f t="shared" si="208"/>
        <v>38.200000000000003</v>
      </c>
      <c r="V1916" s="26" t="str">
        <f t="shared" si="209"/>
        <v>16086420507264108370042</v>
      </c>
      <c r="W1916" s="27">
        <v>43983</v>
      </c>
      <c r="X1916" s="28"/>
      <c r="Y1916" s="29"/>
      <c r="Z1916" s="30">
        <f t="shared" si="211"/>
        <v>0</v>
      </c>
      <c r="AA1916" s="31"/>
      <c r="AB1916" s="32">
        <f t="shared" si="205"/>
        <v>0</v>
      </c>
      <c r="AC1916" s="31"/>
      <c r="AD1916" s="33">
        <f t="shared" si="206"/>
        <v>0</v>
      </c>
    </row>
    <row r="1917" spans="1:30" s="46" customFormat="1" hidden="1" x14ac:dyDescent="0.2">
      <c r="A1917" s="9">
        <v>2021</v>
      </c>
      <c r="B1917" s="1" t="s">
        <v>3</v>
      </c>
      <c r="C1917" s="19" t="s">
        <v>671</v>
      </c>
      <c r="D1917" s="19" t="s">
        <v>701</v>
      </c>
      <c r="E1917" s="19" t="s">
        <v>705</v>
      </c>
      <c r="F1917" s="20">
        <v>148921</v>
      </c>
      <c r="G1917" s="20">
        <v>160864</v>
      </c>
      <c r="H1917" s="20" t="s">
        <v>287</v>
      </c>
      <c r="I1917" s="20" t="s">
        <v>288</v>
      </c>
      <c r="J1917" s="20">
        <v>20507264108</v>
      </c>
      <c r="K1917" s="19" t="s">
        <v>584</v>
      </c>
      <c r="L1917" s="19" t="s">
        <v>562</v>
      </c>
      <c r="M1917" s="1" t="s">
        <v>74</v>
      </c>
      <c r="N1917" s="2">
        <v>370045</v>
      </c>
      <c r="O1917" s="1" t="s">
        <v>127</v>
      </c>
      <c r="P1917" s="3">
        <v>186.35806803744001</v>
      </c>
      <c r="Q1917" s="22">
        <f t="shared" si="210"/>
        <v>0.24793811464152538</v>
      </c>
      <c r="R1917" s="23">
        <f t="shared" si="207"/>
        <v>140.15280000000001</v>
      </c>
      <c r="S1917" s="4">
        <v>0.08</v>
      </c>
      <c r="T1917" s="3">
        <v>152.34</v>
      </c>
      <c r="U1917" s="25">
        <f t="shared" si="208"/>
        <v>46.205268037439993</v>
      </c>
      <c r="V1917" s="26" t="str">
        <f t="shared" si="209"/>
        <v>16086420507264108370045</v>
      </c>
      <c r="W1917" s="27">
        <v>43983</v>
      </c>
      <c r="X1917" s="28"/>
      <c r="Y1917" s="29"/>
      <c r="Z1917" s="30">
        <f t="shared" si="211"/>
        <v>0</v>
      </c>
      <c r="AA1917" s="31"/>
      <c r="AB1917" s="32">
        <f t="shared" si="205"/>
        <v>0</v>
      </c>
      <c r="AC1917" s="31"/>
      <c r="AD1917" s="33">
        <f t="shared" si="206"/>
        <v>0</v>
      </c>
    </row>
    <row r="1918" spans="1:30" s="46" customFormat="1" hidden="1" x14ac:dyDescent="0.2">
      <c r="A1918" s="9">
        <v>2021</v>
      </c>
      <c r="B1918" s="1" t="s">
        <v>3</v>
      </c>
      <c r="C1918" s="19" t="s">
        <v>671</v>
      </c>
      <c r="D1918" s="19" t="s">
        <v>701</v>
      </c>
      <c r="E1918" s="19" t="s">
        <v>705</v>
      </c>
      <c r="F1918" s="20">
        <v>148921</v>
      </c>
      <c r="G1918" s="20">
        <v>160864</v>
      </c>
      <c r="H1918" s="20" t="s">
        <v>32</v>
      </c>
      <c r="I1918" s="20" t="s">
        <v>363</v>
      </c>
      <c r="J1918" s="20">
        <v>20511315922</v>
      </c>
      <c r="K1918" s="19" t="s">
        <v>716</v>
      </c>
      <c r="L1918" s="19"/>
      <c r="M1918" s="1" t="s">
        <v>35</v>
      </c>
      <c r="N1918" s="2">
        <v>361541</v>
      </c>
      <c r="O1918" s="1" t="s">
        <v>36</v>
      </c>
      <c r="P1918" s="3">
        <v>31.07226</v>
      </c>
      <c r="Q1918" s="22">
        <f t="shared" si="210"/>
        <v>0.40725586101558098</v>
      </c>
      <c r="R1918" s="23">
        <f t="shared" si="207"/>
        <v>18.417900000000003</v>
      </c>
      <c r="S1918" s="4">
        <v>0.13</v>
      </c>
      <c r="T1918" s="3">
        <v>21.17</v>
      </c>
      <c r="U1918" s="25">
        <f t="shared" si="208"/>
        <v>12.654359999999997</v>
      </c>
      <c r="V1918" s="26" t="str">
        <f t="shared" si="209"/>
        <v>16086420511315922361541</v>
      </c>
      <c r="W1918" s="27">
        <v>43831</v>
      </c>
      <c r="X1918" s="28"/>
      <c r="Y1918" s="29"/>
      <c r="Z1918" s="30">
        <f t="shared" si="211"/>
        <v>0</v>
      </c>
      <c r="AA1918" s="31"/>
      <c r="AB1918" s="32">
        <f t="shared" si="205"/>
        <v>0</v>
      </c>
      <c r="AC1918" s="31"/>
      <c r="AD1918" s="33">
        <f t="shared" si="206"/>
        <v>0</v>
      </c>
    </row>
    <row r="1919" spans="1:30" s="46" customFormat="1" hidden="1" x14ac:dyDescent="0.2">
      <c r="A1919" s="9">
        <v>2021</v>
      </c>
      <c r="B1919" s="1" t="s">
        <v>3</v>
      </c>
      <c r="C1919" s="19" t="s">
        <v>671</v>
      </c>
      <c r="D1919" s="19" t="s">
        <v>701</v>
      </c>
      <c r="E1919" s="19" t="s">
        <v>705</v>
      </c>
      <c r="F1919" s="20">
        <v>148921</v>
      </c>
      <c r="G1919" s="20">
        <v>160864</v>
      </c>
      <c r="H1919" s="20" t="s">
        <v>32</v>
      </c>
      <c r="I1919" s="20" t="s">
        <v>363</v>
      </c>
      <c r="J1919" s="20">
        <v>20511315922</v>
      </c>
      <c r="K1919" s="19" t="s">
        <v>716</v>
      </c>
      <c r="L1919" s="19"/>
      <c r="M1919" s="1" t="s">
        <v>35</v>
      </c>
      <c r="N1919" s="2">
        <v>361571</v>
      </c>
      <c r="O1919" s="1" t="s">
        <v>37</v>
      </c>
      <c r="P1919" s="3">
        <v>25.216627835683624</v>
      </c>
      <c r="Q1919" s="22">
        <f t="shared" si="210"/>
        <v>0.26961288717846943</v>
      </c>
      <c r="R1919" s="23">
        <f t="shared" si="207"/>
        <v>18.417900000000003</v>
      </c>
      <c r="S1919" s="4">
        <v>0.13</v>
      </c>
      <c r="T1919" s="3">
        <v>21.17</v>
      </c>
      <c r="U1919" s="25">
        <f t="shared" si="208"/>
        <v>6.7987278356836214</v>
      </c>
      <c r="V1919" s="26" t="str">
        <f t="shared" si="209"/>
        <v>16086420511315922361571</v>
      </c>
      <c r="W1919" s="27">
        <v>43831</v>
      </c>
      <c r="X1919" s="28"/>
      <c r="Y1919" s="29"/>
      <c r="Z1919" s="30">
        <f t="shared" si="211"/>
        <v>0</v>
      </c>
      <c r="AA1919" s="31"/>
      <c r="AB1919" s="32">
        <f t="shared" si="205"/>
        <v>0</v>
      </c>
      <c r="AC1919" s="31"/>
      <c r="AD1919" s="33">
        <f t="shared" si="206"/>
        <v>0</v>
      </c>
    </row>
    <row r="1920" spans="1:30" s="46" customFormat="1" hidden="1" x14ac:dyDescent="0.2">
      <c r="A1920" s="9">
        <v>2021</v>
      </c>
      <c r="B1920" s="1" t="s">
        <v>3</v>
      </c>
      <c r="C1920" s="19" t="s">
        <v>671</v>
      </c>
      <c r="D1920" s="19" t="s">
        <v>701</v>
      </c>
      <c r="E1920" s="19" t="s">
        <v>705</v>
      </c>
      <c r="F1920" s="20">
        <v>148921</v>
      </c>
      <c r="G1920" s="20">
        <v>160864</v>
      </c>
      <c r="H1920" s="20" t="s">
        <v>41</v>
      </c>
      <c r="I1920" s="20" t="s">
        <v>42</v>
      </c>
      <c r="J1920" s="20">
        <v>20511414408</v>
      </c>
      <c r="K1920" s="19" t="s">
        <v>717</v>
      </c>
      <c r="L1920" s="19" t="s">
        <v>155</v>
      </c>
      <c r="M1920" s="1" t="s">
        <v>48</v>
      </c>
      <c r="N1920" s="2">
        <v>360970</v>
      </c>
      <c r="O1920" s="1" t="s">
        <v>68</v>
      </c>
      <c r="P1920" s="3">
        <v>36.393084000000002</v>
      </c>
      <c r="Q1920" s="22">
        <f t="shared" si="210"/>
        <v>0.17955840181062976</v>
      </c>
      <c r="R1920" s="23">
        <f t="shared" si="207"/>
        <v>29.8584</v>
      </c>
      <c r="S1920" s="4">
        <v>0.13</v>
      </c>
      <c r="T1920" s="3">
        <v>34.32</v>
      </c>
      <c r="U1920" s="25">
        <f t="shared" si="208"/>
        <v>6.5346840000000022</v>
      </c>
      <c r="V1920" s="26" t="str">
        <f t="shared" si="209"/>
        <v>16086420511414408360970</v>
      </c>
      <c r="W1920" s="27">
        <v>43831</v>
      </c>
      <c r="X1920" s="28"/>
      <c r="Y1920" s="29"/>
      <c r="Z1920" s="30">
        <f t="shared" si="211"/>
        <v>0</v>
      </c>
      <c r="AA1920" s="31"/>
      <c r="AB1920" s="32">
        <f t="shared" si="205"/>
        <v>0</v>
      </c>
      <c r="AC1920" s="31"/>
      <c r="AD1920" s="33">
        <f t="shared" si="206"/>
        <v>0</v>
      </c>
    </row>
    <row r="1921" spans="1:30" s="46" customFormat="1" hidden="1" x14ac:dyDescent="0.2">
      <c r="A1921" s="9">
        <v>2021</v>
      </c>
      <c r="B1921" s="1" t="s">
        <v>3</v>
      </c>
      <c r="C1921" s="19" t="s">
        <v>671</v>
      </c>
      <c r="D1921" s="19" t="s">
        <v>701</v>
      </c>
      <c r="E1921" s="19" t="s">
        <v>705</v>
      </c>
      <c r="F1921" s="20">
        <v>148921</v>
      </c>
      <c r="G1921" s="20">
        <v>160864</v>
      </c>
      <c r="H1921" s="20" t="s">
        <v>41</v>
      </c>
      <c r="I1921" s="20" t="s">
        <v>42</v>
      </c>
      <c r="J1921" s="20">
        <v>20511414408</v>
      </c>
      <c r="K1921" s="19" t="s">
        <v>717</v>
      </c>
      <c r="L1921" s="19" t="s">
        <v>155</v>
      </c>
      <c r="M1921" s="1" t="s">
        <v>44</v>
      </c>
      <c r="N1921" s="2">
        <v>361532</v>
      </c>
      <c r="O1921" s="1" t="s">
        <v>45</v>
      </c>
      <c r="P1921" s="3">
        <v>24.870425957550601</v>
      </c>
      <c r="Q1921" s="22">
        <f t="shared" si="210"/>
        <v>0.43435226947815819</v>
      </c>
      <c r="R1921" s="23">
        <f t="shared" si="207"/>
        <v>14.067900000000002</v>
      </c>
      <c r="S1921" s="4">
        <v>0.13</v>
      </c>
      <c r="T1921" s="3">
        <v>16.170000000000002</v>
      </c>
      <c r="U1921" s="25">
        <f t="shared" si="208"/>
        <v>10.8025259575506</v>
      </c>
      <c r="V1921" s="26" t="str">
        <f t="shared" si="209"/>
        <v>16086420511414408361532</v>
      </c>
      <c r="W1921" s="27">
        <v>43831</v>
      </c>
      <c r="X1921" s="28"/>
      <c r="Y1921" s="29"/>
      <c r="Z1921" s="30">
        <f t="shared" si="211"/>
        <v>0</v>
      </c>
      <c r="AA1921" s="31"/>
      <c r="AB1921" s="32">
        <f t="shared" si="205"/>
        <v>0</v>
      </c>
      <c r="AC1921" s="31"/>
      <c r="AD1921" s="33">
        <f t="shared" si="206"/>
        <v>0</v>
      </c>
    </row>
    <row r="1922" spans="1:30" s="46" customFormat="1" hidden="1" x14ac:dyDescent="0.2">
      <c r="A1922" s="9">
        <v>2021</v>
      </c>
      <c r="B1922" s="1" t="s">
        <v>3</v>
      </c>
      <c r="C1922" s="19" t="s">
        <v>671</v>
      </c>
      <c r="D1922" s="19" t="s">
        <v>701</v>
      </c>
      <c r="E1922" s="19" t="s">
        <v>705</v>
      </c>
      <c r="F1922" s="20">
        <v>148921</v>
      </c>
      <c r="G1922" s="20">
        <v>160864</v>
      </c>
      <c r="H1922" s="20" t="s">
        <v>41</v>
      </c>
      <c r="I1922" s="20" t="s">
        <v>42</v>
      </c>
      <c r="J1922" s="20">
        <v>20511414408</v>
      </c>
      <c r="K1922" s="19" t="s">
        <v>717</v>
      </c>
      <c r="L1922" s="19" t="s">
        <v>155</v>
      </c>
      <c r="M1922" s="1" t="s">
        <v>35</v>
      </c>
      <c r="N1922" s="2">
        <v>361541</v>
      </c>
      <c r="O1922" s="1" t="s">
        <v>36</v>
      </c>
      <c r="P1922" s="3">
        <v>31.07226</v>
      </c>
      <c r="Q1922" s="22">
        <f t="shared" si="210"/>
        <v>0.27865530218915513</v>
      </c>
      <c r="R1922" s="23">
        <f t="shared" si="207"/>
        <v>22.413810000000002</v>
      </c>
      <c r="S1922" s="4">
        <v>0.13</v>
      </c>
      <c r="T1922" s="3">
        <v>25.763000000000002</v>
      </c>
      <c r="U1922" s="25">
        <f t="shared" si="208"/>
        <v>8.6584499999999984</v>
      </c>
      <c r="V1922" s="26" t="str">
        <f t="shared" si="209"/>
        <v>16086420511414408361541</v>
      </c>
      <c r="W1922" s="27">
        <v>43831</v>
      </c>
      <c r="X1922" s="28"/>
      <c r="Y1922" s="29"/>
      <c r="Z1922" s="30">
        <f t="shared" si="211"/>
        <v>0</v>
      </c>
      <c r="AA1922" s="31"/>
      <c r="AB1922" s="32">
        <f t="shared" si="205"/>
        <v>0</v>
      </c>
      <c r="AC1922" s="31"/>
      <c r="AD1922" s="33">
        <f t="shared" si="206"/>
        <v>0</v>
      </c>
    </row>
    <row r="1923" spans="1:30" s="46" customFormat="1" hidden="1" x14ac:dyDescent="0.2">
      <c r="A1923" s="9">
        <v>2021</v>
      </c>
      <c r="B1923" s="1" t="s">
        <v>3</v>
      </c>
      <c r="C1923" s="19" t="s">
        <v>671</v>
      </c>
      <c r="D1923" s="19" t="s">
        <v>701</v>
      </c>
      <c r="E1923" s="19" t="s">
        <v>705</v>
      </c>
      <c r="F1923" s="20">
        <v>148921</v>
      </c>
      <c r="G1923" s="20">
        <v>160864</v>
      </c>
      <c r="H1923" s="20" t="s">
        <v>41</v>
      </c>
      <c r="I1923" s="20" t="s">
        <v>42</v>
      </c>
      <c r="J1923" s="20">
        <v>20511414408</v>
      </c>
      <c r="K1923" s="19" t="s">
        <v>717</v>
      </c>
      <c r="L1923" s="19" t="s">
        <v>155</v>
      </c>
      <c r="M1923" s="1" t="s">
        <v>35</v>
      </c>
      <c r="N1923" s="2">
        <v>361571</v>
      </c>
      <c r="O1923" s="1" t="s">
        <v>37</v>
      </c>
      <c r="P1923" s="3">
        <v>25.216627835683624</v>
      </c>
      <c r="Q1923" s="22">
        <f t="shared" si="210"/>
        <v>0.11114958962583421</v>
      </c>
      <c r="R1923" s="23">
        <f t="shared" si="207"/>
        <v>22.413810000000002</v>
      </c>
      <c r="S1923" s="4">
        <v>0.13</v>
      </c>
      <c r="T1923" s="3">
        <v>25.763000000000002</v>
      </c>
      <c r="U1923" s="25">
        <f t="shared" si="208"/>
        <v>2.8028178356836229</v>
      </c>
      <c r="V1923" s="26" t="str">
        <f t="shared" si="209"/>
        <v>16086420511414408361571</v>
      </c>
      <c r="W1923" s="27">
        <v>43831</v>
      </c>
      <c r="X1923" s="28"/>
      <c r="Y1923" s="29"/>
      <c r="Z1923" s="30">
        <f t="shared" si="211"/>
        <v>0</v>
      </c>
      <c r="AA1923" s="31"/>
      <c r="AB1923" s="32">
        <f t="shared" ref="AB1923:AB1986" si="212">IFERROR(AA1923*U1923,0)</f>
        <v>0</v>
      </c>
      <c r="AC1923" s="31"/>
      <c r="AD1923" s="33">
        <f t="shared" ref="AD1923:AD1986" si="213">IFERROR(Z1923-AB1923,0)</f>
        <v>0</v>
      </c>
    </row>
    <row r="1924" spans="1:30" s="46" customFormat="1" hidden="1" x14ac:dyDescent="0.2">
      <c r="A1924" s="9">
        <v>2021</v>
      </c>
      <c r="B1924" s="1" t="s">
        <v>3</v>
      </c>
      <c r="C1924" s="19" t="s">
        <v>671</v>
      </c>
      <c r="D1924" s="19" t="s">
        <v>701</v>
      </c>
      <c r="E1924" s="19" t="s">
        <v>705</v>
      </c>
      <c r="F1924" s="20">
        <v>148921</v>
      </c>
      <c r="G1924" s="20">
        <v>160864</v>
      </c>
      <c r="H1924" s="20" t="s">
        <v>208</v>
      </c>
      <c r="I1924" s="20" t="s">
        <v>254</v>
      </c>
      <c r="J1924" s="20">
        <v>20513112727</v>
      </c>
      <c r="K1924" s="19" t="s">
        <v>650</v>
      </c>
      <c r="L1924" s="19"/>
      <c r="M1924" s="1" t="s">
        <v>35</v>
      </c>
      <c r="N1924" s="2">
        <v>361541</v>
      </c>
      <c r="O1924" s="1" t="s">
        <v>36</v>
      </c>
      <c r="P1924" s="3">
        <v>31.07226</v>
      </c>
      <c r="Q1924" s="22">
        <f t="shared" si="210"/>
        <v>0.22669989244425737</v>
      </c>
      <c r="R1924" s="23">
        <f t="shared" si="207"/>
        <v>24.028182000000001</v>
      </c>
      <c r="S1924" s="4">
        <v>0.13</v>
      </c>
      <c r="T1924" s="3">
        <v>27.618600000000001</v>
      </c>
      <c r="U1924" s="25">
        <f t="shared" si="208"/>
        <v>7.044077999999999</v>
      </c>
      <c r="V1924" s="26" t="str">
        <f t="shared" si="209"/>
        <v>16086420513112727361541</v>
      </c>
      <c r="W1924" s="27">
        <v>43831</v>
      </c>
      <c r="X1924" s="28"/>
      <c r="Y1924" s="29"/>
      <c r="Z1924" s="30">
        <f t="shared" si="211"/>
        <v>0</v>
      </c>
      <c r="AA1924" s="31"/>
      <c r="AB1924" s="32">
        <f t="shared" si="212"/>
        <v>0</v>
      </c>
      <c r="AC1924" s="31"/>
      <c r="AD1924" s="33">
        <f t="shared" si="213"/>
        <v>0</v>
      </c>
    </row>
    <row r="1925" spans="1:30" s="46" customFormat="1" hidden="1" x14ac:dyDescent="0.2">
      <c r="A1925" s="9">
        <v>2021</v>
      </c>
      <c r="B1925" s="1" t="s">
        <v>3</v>
      </c>
      <c r="C1925" s="19" t="s">
        <v>671</v>
      </c>
      <c r="D1925" s="19" t="s">
        <v>701</v>
      </c>
      <c r="E1925" s="19" t="s">
        <v>705</v>
      </c>
      <c r="F1925" s="20">
        <v>148921</v>
      </c>
      <c r="G1925" s="20">
        <v>160864</v>
      </c>
      <c r="H1925" s="20" t="s">
        <v>208</v>
      </c>
      <c r="I1925" s="20" t="s">
        <v>254</v>
      </c>
      <c r="J1925" s="20">
        <v>20513112727</v>
      </c>
      <c r="K1925" s="19" t="s">
        <v>650</v>
      </c>
      <c r="L1925" s="19"/>
      <c r="M1925" s="1" t="s">
        <v>35</v>
      </c>
      <c r="N1925" s="2">
        <v>361571</v>
      </c>
      <c r="O1925" s="1" t="s">
        <v>37</v>
      </c>
      <c r="P1925" s="3">
        <v>25.216627835683624</v>
      </c>
      <c r="Q1925" s="22">
        <f t="shared" si="210"/>
        <v>4.7129451385322541E-2</v>
      </c>
      <c r="R1925" s="23">
        <f t="shared" si="207"/>
        <v>24.028182000000001</v>
      </c>
      <c r="S1925" s="4">
        <v>0.13</v>
      </c>
      <c r="T1925" s="3">
        <v>27.618600000000001</v>
      </c>
      <c r="U1925" s="25">
        <f t="shared" si="208"/>
        <v>1.1884458356836234</v>
      </c>
      <c r="V1925" s="26" t="str">
        <f t="shared" si="209"/>
        <v>16086420513112727361571</v>
      </c>
      <c r="W1925" s="27">
        <v>43831</v>
      </c>
      <c r="X1925" s="28"/>
      <c r="Y1925" s="29"/>
      <c r="Z1925" s="30">
        <f t="shared" si="211"/>
        <v>0</v>
      </c>
      <c r="AA1925" s="31"/>
      <c r="AB1925" s="32">
        <f t="shared" si="212"/>
        <v>0</v>
      </c>
      <c r="AC1925" s="31"/>
      <c r="AD1925" s="33">
        <f t="shared" si="213"/>
        <v>0</v>
      </c>
    </row>
    <row r="1926" spans="1:30" s="46" customFormat="1" hidden="1" x14ac:dyDescent="0.2">
      <c r="A1926" s="9">
        <v>2021</v>
      </c>
      <c r="B1926" s="1" t="s">
        <v>3</v>
      </c>
      <c r="C1926" s="19" t="s">
        <v>671</v>
      </c>
      <c r="D1926" s="19" t="s">
        <v>701</v>
      </c>
      <c r="E1926" s="19" t="s">
        <v>705</v>
      </c>
      <c r="F1926" s="20">
        <v>148921</v>
      </c>
      <c r="G1926" s="20">
        <v>160864</v>
      </c>
      <c r="H1926" s="20" t="s">
        <v>208</v>
      </c>
      <c r="I1926" s="20" t="s">
        <v>254</v>
      </c>
      <c r="J1926" s="20">
        <v>20513112727</v>
      </c>
      <c r="K1926" s="19" t="s">
        <v>650</v>
      </c>
      <c r="L1926" s="19"/>
      <c r="M1926" s="1" t="s">
        <v>74</v>
      </c>
      <c r="N1926" s="2">
        <v>370040</v>
      </c>
      <c r="O1926" s="1" t="s">
        <v>89</v>
      </c>
      <c r="P1926" s="3">
        <v>173.88983664</v>
      </c>
      <c r="Q1926" s="22">
        <f t="shared" si="210"/>
        <v>0.14980172011966764</v>
      </c>
      <c r="R1926" s="23">
        <f t="shared" si="207"/>
        <v>147.84083999999999</v>
      </c>
      <c r="S1926" s="4">
        <v>0.13</v>
      </c>
      <c r="T1926" s="3">
        <v>169.93199999999999</v>
      </c>
      <c r="U1926" s="25">
        <f t="shared" si="208"/>
        <v>26.048996640000013</v>
      </c>
      <c r="V1926" s="26" t="str">
        <f t="shared" si="209"/>
        <v>16086420513112727370040</v>
      </c>
      <c r="W1926" s="27">
        <v>43831</v>
      </c>
      <c r="X1926" s="28"/>
      <c r="Y1926" s="29"/>
      <c r="Z1926" s="30">
        <f t="shared" si="211"/>
        <v>0</v>
      </c>
      <c r="AA1926" s="31"/>
      <c r="AB1926" s="32">
        <f t="shared" si="212"/>
        <v>0</v>
      </c>
      <c r="AC1926" s="31"/>
      <c r="AD1926" s="33">
        <f t="shared" si="213"/>
        <v>0</v>
      </c>
    </row>
    <row r="1927" spans="1:30" s="46" customFormat="1" hidden="1" x14ac:dyDescent="0.2">
      <c r="A1927" s="9">
        <v>2021</v>
      </c>
      <c r="B1927" s="1" t="s">
        <v>3</v>
      </c>
      <c r="C1927" s="19" t="s">
        <v>671</v>
      </c>
      <c r="D1927" s="19" t="s">
        <v>701</v>
      </c>
      <c r="E1927" s="19" t="s">
        <v>705</v>
      </c>
      <c r="F1927" s="20">
        <v>148921</v>
      </c>
      <c r="G1927" s="20">
        <v>160864</v>
      </c>
      <c r="H1927" s="20" t="s">
        <v>208</v>
      </c>
      <c r="I1927" s="20" t="s">
        <v>52</v>
      </c>
      <c r="J1927" s="20">
        <v>20600390016</v>
      </c>
      <c r="K1927" s="19" t="s">
        <v>718</v>
      </c>
      <c r="L1927" s="19"/>
      <c r="M1927" s="1" t="s">
        <v>44</v>
      </c>
      <c r="N1927" s="2">
        <v>361532</v>
      </c>
      <c r="O1927" s="1" t="s">
        <v>45</v>
      </c>
      <c r="P1927" s="3">
        <v>24.870425957550601</v>
      </c>
      <c r="Q1927" s="22">
        <f t="shared" si="210"/>
        <v>0.2025451420151998</v>
      </c>
      <c r="R1927" s="23">
        <f t="shared" si="207"/>
        <v>19.833042000000003</v>
      </c>
      <c r="S1927" s="4">
        <v>0.13</v>
      </c>
      <c r="T1927" s="3">
        <v>22.796600000000002</v>
      </c>
      <c r="U1927" s="25">
        <f t="shared" si="208"/>
        <v>5.037383957550599</v>
      </c>
      <c r="V1927" s="26" t="str">
        <f t="shared" si="209"/>
        <v>16086420600390016361532</v>
      </c>
      <c r="W1927" s="27">
        <v>43831</v>
      </c>
      <c r="X1927" s="28"/>
      <c r="Y1927" s="29"/>
      <c r="Z1927" s="30">
        <f t="shared" si="211"/>
        <v>0</v>
      </c>
      <c r="AA1927" s="31"/>
      <c r="AB1927" s="32">
        <f t="shared" si="212"/>
        <v>0</v>
      </c>
      <c r="AC1927" s="31"/>
      <c r="AD1927" s="33">
        <f t="shared" si="213"/>
        <v>0</v>
      </c>
    </row>
    <row r="1928" spans="1:30" s="46" customFormat="1" hidden="1" x14ac:dyDescent="0.2">
      <c r="A1928" s="9">
        <v>2021</v>
      </c>
      <c r="B1928" s="1" t="s">
        <v>3</v>
      </c>
      <c r="C1928" s="19" t="s">
        <v>671</v>
      </c>
      <c r="D1928" s="19" t="s">
        <v>701</v>
      </c>
      <c r="E1928" s="19" t="s">
        <v>705</v>
      </c>
      <c r="F1928" s="20">
        <v>148921</v>
      </c>
      <c r="G1928" s="20">
        <v>160864</v>
      </c>
      <c r="H1928" s="20" t="s">
        <v>208</v>
      </c>
      <c r="I1928" s="20" t="s">
        <v>52</v>
      </c>
      <c r="J1928" s="20">
        <v>20600390016</v>
      </c>
      <c r="K1928" s="19" t="s">
        <v>718</v>
      </c>
      <c r="L1928" s="19"/>
      <c r="M1928" s="1" t="s">
        <v>35</v>
      </c>
      <c r="N1928" s="2">
        <v>361541</v>
      </c>
      <c r="O1928" s="1" t="s">
        <v>36</v>
      </c>
      <c r="P1928" s="3">
        <v>31.07226</v>
      </c>
      <c r="Q1928" s="22">
        <f t="shared" si="210"/>
        <v>0.30001873053327954</v>
      </c>
      <c r="R1928" s="23">
        <f t="shared" si="207"/>
        <v>21.75</v>
      </c>
      <c r="S1928" s="4">
        <v>0.13</v>
      </c>
      <c r="T1928" s="3">
        <v>25</v>
      </c>
      <c r="U1928" s="25">
        <f t="shared" si="208"/>
        <v>9.32226</v>
      </c>
      <c r="V1928" s="26" t="str">
        <f t="shared" si="209"/>
        <v>16086420600390016361541</v>
      </c>
      <c r="W1928" s="27">
        <v>43831</v>
      </c>
      <c r="X1928" s="28"/>
      <c r="Y1928" s="29"/>
      <c r="Z1928" s="30">
        <f t="shared" si="211"/>
        <v>0</v>
      </c>
      <c r="AA1928" s="31"/>
      <c r="AB1928" s="32">
        <f t="shared" si="212"/>
        <v>0</v>
      </c>
      <c r="AC1928" s="31"/>
      <c r="AD1928" s="33">
        <f t="shared" si="213"/>
        <v>0</v>
      </c>
    </row>
    <row r="1929" spans="1:30" s="46" customFormat="1" hidden="1" x14ac:dyDescent="0.2">
      <c r="A1929" s="9">
        <v>2021</v>
      </c>
      <c r="B1929" s="1" t="s">
        <v>3</v>
      </c>
      <c r="C1929" s="19" t="s">
        <v>671</v>
      </c>
      <c r="D1929" s="19" t="s">
        <v>701</v>
      </c>
      <c r="E1929" s="19" t="s">
        <v>705</v>
      </c>
      <c r="F1929" s="20">
        <v>148921</v>
      </c>
      <c r="G1929" s="20">
        <v>160864</v>
      </c>
      <c r="H1929" s="20" t="s">
        <v>208</v>
      </c>
      <c r="I1929" s="20" t="s">
        <v>52</v>
      </c>
      <c r="J1929" s="20">
        <v>20600390016</v>
      </c>
      <c r="K1929" s="19" t="s">
        <v>718</v>
      </c>
      <c r="L1929" s="19"/>
      <c r="M1929" s="1" t="s">
        <v>35</v>
      </c>
      <c r="N1929" s="2">
        <v>361571</v>
      </c>
      <c r="O1929" s="1" t="s">
        <v>37</v>
      </c>
      <c r="P1929" s="3">
        <v>25.216627835683624</v>
      </c>
      <c r="Q1929" s="22">
        <f t="shared" si="210"/>
        <v>0.13747388660660087</v>
      </c>
      <c r="R1929" s="23">
        <f t="shared" si="207"/>
        <v>21.75</v>
      </c>
      <c r="S1929" s="4">
        <v>0.13</v>
      </c>
      <c r="T1929" s="3">
        <v>25</v>
      </c>
      <c r="U1929" s="25">
        <f t="shared" si="208"/>
        <v>3.4666278356836244</v>
      </c>
      <c r="V1929" s="26" t="str">
        <f t="shared" si="209"/>
        <v>16086420600390016361571</v>
      </c>
      <c r="W1929" s="27">
        <v>43831</v>
      </c>
      <c r="X1929" s="28"/>
      <c r="Y1929" s="29"/>
      <c r="Z1929" s="30">
        <f t="shared" si="211"/>
        <v>0</v>
      </c>
      <c r="AA1929" s="31"/>
      <c r="AB1929" s="32">
        <f t="shared" si="212"/>
        <v>0</v>
      </c>
      <c r="AC1929" s="31"/>
      <c r="AD1929" s="33">
        <f t="shared" si="213"/>
        <v>0</v>
      </c>
    </row>
    <row r="1930" spans="1:30" s="46" customFormat="1" hidden="1" x14ac:dyDescent="0.2">
      <c r="A1930" s="9">
        <v>2021</v>
      </c>
      <c r="B1930" s="1" t="s">
        <v>3</v>
      </c>
      <c r="C1930" s="19" t="s">
        <v>671</v>
      </c>
      <c r="D1930" s="19" t="s">
        <v>701</v>
      </c>
      <c r="E1930" s="19" t="s">
        <v>705</v>
      </c>
      <c r="F1930" s="20">
        <v>148921</v>
      </c>
      <c r="G1930" s="20">
        <v>160864</v>
      </c>
      <c r="H1930" s="20" t="s">
        <v>32</v>
      </c>
      <c r="I1930" s="20" t="s">
        <v>59</v>
      </c>
      <c r="J1930" s="20">
        <v>20601970474</v>
      </c>
      <c r="K1930" s="19" t="s">
        <v>719</v>
      </c>
      <c r="L1930" s="19"/>
      <c r="M1930" s="1" t="s">
        <v>44</v>
      </c>
      <c r="N1930" s="2">
        <v>361530</v>
      </c>
      <c r="O1930" s="1" t="s">
        <v>192</v>
      </c>
      <c r="P1930" s="3">
        <v>114.948756</v>
      </c>
      <c r="Q1930" s="22">
        <f t="shared" si="210"/>
        <v>0.15368027123320938</v>
      </c>
      <c r="R1930" s="23">
        <f t="shared" si="207"/>
        <v>97.2834</v>
      </c>
      <c r="S1930" s="4">
        <v>0.13</v>
      </c>
      <c r="T1930" s="3">
        <v>111.82</v>
      </c>
      <c r="U1930" s="25">
        <f t="shared" si="208"/>
        <v>17.665356000000003</v>
      </c>
      <c r="V1930" s="26" t="str">
        <f t="shared" si="209"/>
        <v>16086420601970474361530</v>
      </c>
      <c r="W1930" s="27">
        <v>43831</v>
      </c>
      <c r="X1930" s="28"/>
      <c r="Y1930" s="29"/>
      <c r="Z1930" s="30">
        <f t="shared" si="211"/>
        <v>0</v>
      </c>
      <c r="AA1930" s="31"/>
      <c r="AB1930" s="32">
        <f t="shared" si="212"/>
        <v>0</v>
      </c>
      <c r="AC1930" s="31"/>
      <c r="AD1930" s="33">
        <f t="shared" si="213"/>
        <v>0</v>
      </c>
    </row>
    <row r="1931" spans="1:30" s="46" customFormat="1" hidden="1" x14ac:dyDescent="0.2">
      <c r="A1931" s="9">
        <v>2021</v>
      </c>
      <c r="B1931" s="1" t="s">
        <v>3</v>
      </c>
      <c r="C1931" s="19" t="s">
        <v>671</v>
      </c>
      <c r="D1931" s="19" t="s">
        <v>701</v>
      </c>
      <c r="E1931" s="19" t="s">
        <v>705</v>
      </c>
      <c r="F1931" s="20">
        <v>148921</v>
      </c>
      <c r="G1931" s="20">
        <v>160864</v>
      </c>
      <c r="H1931" s="20" t="s">
        <v>32</v>
      </c>
      <c r="I1931" s="20" t="s">
        <v>59</v>
      </c>
      <c r="J1931" s="20">
        <v>20601970474</v>
      </c>
      <c r="K1931" s="19" t="s">
        <v>719</v>
      </c>
      <c r="L1931" s="19"/>
      <c r="M1931" s="1" t="s">
        <v>44</v>
      </c>
      <c r="N1931" s="2">
        <v>361531</v>
      </c>
      <c r="O1931" s="1" t="s">
        <v>72</v>
      </c>
      <c r="P1931" s="3">
        <v>111.5301096</v>
      </c>
      <c r="Q1931" s="22">
        <f t="shared" si="210"/>
        <v>0.1277386855540219</v>
      </c>
      <c r="R1931" s="23">
        <f t="shared" ref="R1931:R1994" si="214">+T1931*(100%-S1931)</f>
        <v>97.2834</v>
      </c>
      <c r="S1931" s="4">
        <v>0.13</v>
      </c>
      <c r="T1931" s="3">
        <v>111.82</v>
      </c>
      <c r="U1931" s="25">
        <f t="shared" ref="U1931:U1994" si="215">+IF(P1931-R1931&lt;0,0,P1931-R1931)</f>
        <v>14.246709600000003</v>
      </c>
      <c r="V1931" s="26" t="str">
        <f t="shared" ref="V1931:V1994" si="216">+CONCATENATE(G1931,J1931,N1931)</f>
        <v>16086420601970474361531</v>
      </c>
      <c r="W1931" s="27">
        <v>43831</v>
      </c>
      <c r="X1931" s="28"/>
      <c r="Y1931" s="29"/>
      <c r="Z1931" s="30">
        <f t="shared" si="211"/>
        <v>0</v>
      </c>
      <c r="AA1931" s="31"/>
      <c r="AB1931" s="32">
        <f t="shared" si="212"/>
        <v>0</v>
      </c>
      <c r="AC1931" s="31"/>
      <c r="AD1931" s="33">
        <f t="shared" si="213"/>
        <v>0</v>
      </c>
    </row>
    <row r="1932" spans="1:30" s="46" customFormat="1" hidden="1" x14ac:dyDescent="0.2">
      <c r="A1932" s="9">
        <v>2021</v>
      </c>
      <c r="B1932" s="1" t="s">
        <v>3</v>
      </c>
      <c r="C1932" s="19" t="s">
        <v>671</v>
      </c>
      <c r="D1932" s="19" t="s">
        <v>701</v>
      </c>
      <c r="E1932" s="19" t="s">
        <v>705</v>
      </c>
      <c r="F1932" s="20">
        <v>148921</v>
      </c>
      <c r="G1932" s="20">
        <v>160864</v>
      </c>
      <c r="H1932" s="20" t="s">
        <v>32</v>
      </c>
      <c r="I1932" s="20" t="s">
        <v>59</v>
      </c>
      <c r="J1932" s="20">
        <v>20601970474</v>
      </c>
      <c r="K1932" s="19" t="s">
        <v>719</v>
      </c>
      <c r="L1932" s="19"/>
      <c r="M1932" s="1" t="s">
        <v>35</v>
      </c>
      <c r="N1932" s="2">
        <v>361540</v>
      </c>
      <c r="O1932" s="1" t="s">
        <v>73</v>
      </c>
      <c r="P1932" s="3">
        <v>51.192744407999996</v>
      </c>
      <c r="Q1932" s="22">
        <f t="shared" si="210"/>
        <v>0.1679445887776323</v>
      </c>
      <c r="R1932" s="23">
        <f t="shared" si="214"/>
        <v>42.595199999999998</v>
      </c>
      <c r="S1932" s="4">
        <v>0.13</v>
      </c>
      <c r="T1932" s="3">
        <v>48.96</v>
      </c>
      <c r="U1932" s="25">
        <f t="shared" si="215"/>
        <v>8.5975444079999974</v>
      </c>
      <c r="V1932" s="26" t="str">
        <f t="shared" si="216"/>
        <v>16086420601970474361540</v>
      </c>
      <c r="W1932" s="27">
        <v>43831</v>
      </c>
      <c r="X1932" s="28"/>
      <c r="Y1932" s="29"/>
      <c r="Z1932" s="30">
        <f t="shared" si="211"/>
        <v>0</v>
      </c>
      <c r="AA1932" s="31"/>
      <c r="AB1932" s="32">
        <f t="shared" si="212"/>
        <v>0</v>
      </c>
      <c r="AC1932" s="31"/>
      <c r="AD1932" s="33">
        <f t="shared" si="213"/>
        <v>0</v>
      </c>
    </row>
    <row r="1933" spans="1:30" s="46" customFormat="1" hidden="1" x14ac:dyDescent="0.2">
      <c r="A1933" s="9">
        <v>2021</v>
      </c>
      <c r="B1933" s="1" t="s">
        <v>3</v>
      </c>
      <c r="C1933" s="19" t="s">
        <v>671</v>
      </c>
      <c r="D1933" s="19" t="s">
        <v>701</v>
      </c>
      <c r="E1933" s="19" t="s">
        <v>720</v>
      </c>
      <c r="F1933" s="20">
        <v>242259</v>
      </c>
      <c r="G1933" s="20">
        <v>242259</v>
      </c>
      <c r="H1933" s="20" t="s">
        <v>32</v>
      </c>
      <c r="I1933" s="20" t="s">
        <v>219</v>
      </c>
      <c r="J1933" s="20">
        <v>20103342091</v>
      </c>
      <c r="K1933" s="19" t="s">
        <v>721</v>
      </c>
      <c r="L1933" s="19"/>
      <c r="M1933" s="1" t="s">
        <v>44</v>
      </c>
      <c r="N1933" s="2">
        <v>361530</v>
      </c>
      <c r="O1933" s="1" t="s">
        <v>192</v>
      </c>
      <c r="P1933" s="3">
        <v>114.948756</v>
      </c>
      <c r="Q1933" s="22">
        <f t="shared" si="210"/>
        <v>0.11175028288257427</v>
      </c>
      <c r="R1933" s="23">
        <f t="shared" si="214"/>
        <v>102.1032</v>
      </c>
      <c r="S1933" s="4">
        <v>0.13</v>
      </c>
      <c r="T1933" s="3">
        <v>117.36</v>
      </c>
      <c r="U1933" s="25">
        <f t="shared" si="215"/>
        <v>12.845556000000002</v>
      </c>
      <c r="V1933" s="26" t="str">
        <f t="shared" si="216"/>
        <v>24225920103342091361530</v>
      </c>
      <c r="W1933" s="27">
        <v>43831</v>
      </c>
      <c r="X1933" s="28"/>
      <c r="Y1933" s="29"/>
      <c r="Z1933" s="30">
        <f t="shared" si="211"/>
        <v>0</v>
      </c>
      <c r="AA1933" s="31"/>
      <c r="AB1933" s="32">
        <f t="shared" si="212"/>
        <v>0</v>
      </c>
      <c r="AC1933" s="31"/>
      <c r="AD1933" s="33">
        <f t="shared" si="213"/>
        <v>0</v>
      </c>
    </row>
    <row r="1934" spans="1:30" s="46" customFormat="1" hidden="1" x14ac:dyDescent="0.2">
      <c r="A1934" s="9">
        <v>2021</v>
      </c>
      <c r="B1934" s="1" t="s">
        <v>3</v>
      </c>
      <c r="C1934" s="19" t="s">
        <v>671</v>
      </c>
      <c r="D1934" s="19" t="s">
        <v>701</v>
      </c>
      <c r="E1934" s="19" t="s">
        <v>720</v>
      </c>
      <c r="F1934" s="20">
        <v>242259</v>
      </c>
      <c r="G1934" s="20">
        <v>242259</v>
      </c>
      <c r="H1934" s="20" t="s">
        <v>32</v>
      </c>
      <c r="I1934" s="20" t="s">
        <v>219</v>
      </c>
      <c r="J1934" s="20">
        <v>20103342091</v>
      </c>
      <c r="K1934" s="19" t="s">
        <v>721</v>
      </c>
      <c r="L1934" s="19"/>
      <c r="M1934" s="1" t="s">
        <v>44</v>
      </c>
      <c r="N1934" s="2">
        <v>361531</v>
      </c>
      <c r="O1934" s="1" t="s">
        <v>72</v>
      </c>
      <c r="P1934" s="3">
        <v>111.5301096</v>
      </c>
      <c r="Q1934" s="22">
        <f t="shared" si="210"/>
        <v>8.4523449620998115E-2</v>
      </c>
      <c r="R1934" s="23">
        <f t="shared" si="214"/>
        <v>102.1032</v>
      </c>
      <c r="S1934" s="4">
        <v>0.13</v>
      </c>
      <c r="T1934" s="3">
        <v>117.36</v>
      </c>
      <c r="U1934" s="25">
        <f t="shared" si="215"/>
        <v>9.4269096000000019</v>
      </c>
      <c r="V1934" s="26" t="str">
        <f t="shared" si="216"/>
        <v>24225920103342091361531</v>
      </c>
      <c r="W1934" s="27">
        <v>43831</v>
      </c>
      <c r="X1934" s="28"/>
      <c r="Y1934" s="29"/>
      <c r="Z1934" s="30">
        <f t="shared" si="211"/>
        <v>0</v>
      </c>
      <c r="AA1934" s="31"/>
      <c r="AB1934" s="32">
        <f t="shared" si="212"/>
        <v>0</v>
      </c>
      <c r="AC1934" s="31"/>
      <c r="AD1934" s="33">
        <f t="shared" si="213"/>
        <v>0</v>
      </c>
    </row>
    <row r="1935" spans="1:30" s="46" customFormat="1" hidden="1" x14ac:dyDescent="0.2">
      <c r="A1935" s="9">
        <v>2021</v>
      </c>
      <c r="B1935" s="1" t="s">
        <v>3</v>
      </c>
      <c r="C1935" s="19" t="s">
        <v>671</v>
      </c>
      <c r="D1935" s="19" t="s">
        <v>701</v>
      </c>
      <c r="E1935" s="19" t="s">
        <v>720</v>
      </c>
      <c r="F1935" s="20">
        <v>242259</v>
      </c>
      <c r="G1935" s="20">
        <v>242259</v>
      </c>
      <c r="H1935" s="20" t="s">
        <v>32</v>
      </c>
      <c r="I1935" s="20" t="s">
        <v>219</v>
      </c>
      <c r="J1935" s="20">
        <v>20103342091</v>
      </c>
      <c r="K1935" s="19" t="s">
        <v>721</v>
      </c>
      <c r="L1935" s="19"/>
      <c r="M1935" s="1" t="s">
        <v>44</v>
      </c>
      <c r="N1935" s="2">
        <v>361532</v>
      </c>
      <c r="O1935" s="1" t="s">
        <v>45</v>
      </c>
      <c r="P1935" s="3">
        <v>24.870425957550601</v>
      </c>
      <c r="Q1935" s="22">
        <f t="shared" si="210"/>
        <v>0.14015947951596364</v>
      </c>
      <c r="R1935" s="23">
        <f t="shared" si="214"/>
        <v>21.384599999999999</v>
      </c>
      <c r="S1935" s="4">
        <v>0.13</v>
      </c>
      <c r="T1935" s="3">
        <v>24.58</v>
      </c>
      <c r="U1935" s="25">
        <f t="shared" si="215"/>
        <v>3.4858259575506025</v>
      </c>
      <c r="V1935" s="26" t="str">
        <f t="shared" si="216"/>
        <v>24225920103342091361532</v>
      </c>
      <c r="W1935" s="27">
        <v>43831</v>
      </c>
      <c r="X1935" s="28"/>
      <c r="Y1935" s="29"/>
      <c r="Z1935" s="30">
        <f t="shared" si="211"/>
        <v>0</v>
      </c>
      <c r="AA1935" s="31"/>
      <c r="AB1935" s="32">
        <f t="shared" si="212"/>
        <v>0</v>
      </c>
      <c r="AC1935" s="31"/>
      <c r="AD1935" s="33">
        <f t="shared" si="213"/>
        <v>0</v>
      </c>
    </row>
    <row r="1936" spans="1:30" s="46" customFormat="1" hidden="1" x14ac:dyDescent="0.2">
      <c r="A1936" s="9">
        <v>2021</v>
      </c>
      <c r="B1936" s="1" t="s">
        <v>3</v>
      </c>
      <c r="C1936" s="19" t="s">
        <v>671</v>
      </c>
      <c r="D1936" s="19" t="s">
        <v>701</v>
      </c>
      <c r="E1936" s="19" t="s">
        <v>720</v>
      </c>
      <c r="F1936" s="20">
        <v>242259</v>
      </c>
      <c r="G1936" s="20">
        <v>242259</v>
      </c>
      <c r="H1936" s="20" t="s">
        <v>32</v>
      </c>
      <c r="I1936" s="20" t="s">
        <v>219</v>
      </c>
      <c r="J1936" s="20">
        <v>20103342091</v>
      </c>
      <c r="K1936" s="19" t="s">
        <v>721</v>
      </c>
      <c r="L1936" s="19"/>
      <c r="M1936" s="1" t="s">
        <v>35</v>
      </c>
      <c r="N1936" s="2">
        <v>361540</v>
      </c>
      <c r="O1936" s="1" t="s">
        <v>73</v>
      </c>
      <c r="P1936" s="3">
        <v>51.192744407999996</v>
      </c>
      <c r="Q1936" s="22">
        <f t="shared" si="210"/>
        <v>0.33721076311943754</v>
      </c>
      <c r="R1936" s="23">
        <f t="shared" si="214"/>
        <v>33.93</v>
      </c>
      <c r="S1936" s="4">
        <v>0.13</v>
      </c>
      <c r="T1936" s="3">
        <v>39</v>
      </c>
      <c r="U1936" s="25">
        <f t="shared" si="215"/>
        <v>17.262744407999996</v>
      </c>
      <c r="V1936" s="26" t="str">
        <f t="shared" si="216"/>
        <v>24225920103342091361540</v>
      </c>
      <c r="W1936" s="27">
        <v>43831</v>
      </c>
      <c r="X1936" s="28"/>
      <c r="Y1936" s="29"/>
      <c r="Z1936" s="30">
        <f t="shared" si="211"/>
        <v>0</v>
      </c>
      <c r="AA1936" s="31"/>
      <c r="AB1936" s="32">
        <f t="shared" si="212"/>
        <v>0</v>
      </c>
      <c r="AC1936" s="31"/>
      <c r="AD1936" s="33">
        <f t="shared" si="213"/>
        <v>0</v>
      </c>
    </row>
    <row r="1937" spans="1:30" s="46" customFormat="1" hidden="1" x14ac:dyDescent="0.2">
      <c r="A1937" s="9">
        <v>2021</v>
      </c>
      <c r="B1937" s="1" t="s">
        <v>3</v>
      </c>
      <c r="C1937" s="19" t="s">
        <v>671</v>
      </c>
      <c r="D1937" s="19" t="s">
        <v>701</v>
      </c>
      <c r="E1937" s="19" t="s">
        <v>720</v>
      </c>
      <c r="F1937" s="20">
        <v>242259</v>
      </c>
      <c r="G1937" s="20">
        <v>242259</v>
      </c>
      <c r="H1937" s="20" t="s">
        <v>32</v>
      </c>
      <c r="I1937" s="20" t="s">
        <v>363</v>
      </c>
      <c r="J1937" s="20">
        <v>20511315922</v>
      </c>
      <c r="K1937" s="19" t="s">
        <v>716</v>
      </c>
      <c r="L1937" s="19"/>
      <c r="M1937" s="1" t="s">
        <v>35</v>
      </c>
      <c r="N1937" s="2">
        <v>361541</v>
      </c>
      <c r="O1937" s="1" t="s">
        <v>36</v>
      </c>
      <c r="P1937" s="3">
        <v>31.07226</v>
      </c>
      <c r="Q1937" s="22">
        <f t="shared" si="210"/>
        <v>0.32374809556820128</v>
      </c>
      <c r="R1937" s="23">
        <f t="shared" si="214"/>
        <v>21.012675000000002</v>
      </c>
      <c r="S1937" s="4">
        <v>0.13</v>
      </c>
      <c r="T1937" s="3">
        <v>24.1525</v>
      </c>
      <c r="U1937" s="25">
        <f t="shared" si="215"/>
        <v>10.059584999999998</v>
      </c>
      <c r="V1937" s="26" t="str">
        <f t="shared" si="216"/>
        <v>24225920511315922361541</v>
      </c>
      <c r="W1937" s="27">
        <v>43831</v>
      </c>
      <c r="X1937" s="28"/>
      <c r="Y1937" s="29"/>
      <c r="Z1937" s="30">
        <f t="shared" si="211"/>
        <v>0</v>
      </c>
      <c r="AA1937" s="31"/>
      <c r="AB1937" s="32">
        <f t="shared" si="212"/>
        <v>0</v>
      </c>
      <c r="AC1937" s="31"/>
      <c r="AD1937" s="33">
        <f t="shared" si="213"/>
        <v>0</v>
      </c>
    </row>
    <row r="1938" spans="1:30" s="46" customFormat="1" hidden="1" x14ac:dyDescent="0.2">
      <c r="A1938" s="9">
        <v>2021</v>
      </c>
      <c r="B1938" s="1" t="s">
        <v>3</v>
      </c>
      <c r="C1938" s="19" t="s">
        <v>671</v>
      </c>
      <c r="D1938" s="19" t="s">
        <v>701</v>
      </c>
      <c r="E1938" s="19" t="s">
        <v>720</v>
      </c>
      <c r="F1938" s="20">
        <v>242259</v>
      </c>
      <c r="G1938" s="20">
        <v>242259</v>
      </c>
      <c r="H1938" s="20" t="s">
        <v>32</v>
      </c>
      <c r="I1938" s="20" t="s">
        <v>363</v>
      </c>
      <c r="J1938" s="20">
        <v>20511315922</v>
      </c>
      <c r="K1938" s="19" t="s">
        <v>716</v>
      </c>
      <c r="L1938" s="19"/>
      <c r="M1938" s="1" t="s">
        <v>35</v>
      </c>
      <c r="N1938" s="2">
        <v>361571</v>
      </c>
      <c r="O1938" s="1" t="s">
        <v>37</v>
      </c>
      <c r="P1938" s="3">
        <v>25.216627835683624</v>
      </c>
      <c r="Q1938" s="22">
        <f t="shared" si="210"/>
        <v>0.16671352185063704</v>
      </c>
      <c r="R1938" s="23">
        <f t="shared" si="214"/>
        <v>21.012675000000002</v>
      </c>
      <c r="S1938" s="4">
        <v>0.13</v>
      </c>
      <c r="T1938" s="3">
        <v>24.1525</v>
      </c>
      <c r="U1938" s="25">
        <f t="shared" si="215"/>
        <v>4.2039528356836229</v>
      </c>
      <c r="V1938" s="26" t="str">
        <f t="shared" si="216"/>
        <v>24225920511315922361571</v>
      </c>
      <c r="W1938" s="27">
        <v>43831</v>
      </c>
      <c r="X1938" s="28"/>
      <c r="Y1938" s="29"/>
      <c r="Z1938" s="30">
        <f t="shared" si="211"/>
        <v>0</v>
      </c>
      <c r="AA1938" s="31"/>
      <c r="AB1938" s="32">
        <f t="shared" si="212"/>
        <v>0</v>
      </c>
      <c r="AC1938" s="31"/>
      <c r="AD1938" s="33">
        <f t="shared" si="213"/>
        <v>0</v>
      </c>
    </row>
    <row r="1939" spans="1:30" s="46" customFormat="1" hidden="1" x14ac:dyDescent="0.2">
      <c r="A1939" s="9">
        <v>2021</v>
      </c>
      <c r="B1939" s="1" t="s">
        <v>3</v>
      </c>
      <c r="C1939" s="19" t="s">
        <v>671</v>
      </c>
      <c r="D1939" s="19" t="s">
        <v>701</v>
      </c>
      <c r="E1939" s="19" t="s">
        <v>720</v>
      </c>
      <c r="F1939" s="20">
        <v>242259</v>
      </c>
      <c r="G1939" s="20">
        <v>242259</v>
      </c>
      <c r="H1939" s="20" t="s">
        <v>32</v>
      </c>
      <c r="I1939" s="20" t="s">
        <v>206</v>
      </c>
      <c r="J1939" s="20">
        <v>20519314836</v>
      </c>
      <c r="K1939" s="19" t="s">
        <v>722</v>
      </c>
      <c r="L1939" s="19"/>
      <c r="M1939" s="1" t="s">
        <v>44</v>
      </c>
      <c r="N1939" s="2">
        <v>361532</v>
      </c>
      <c r="O1939" s="1" t="s">
        <v>45</v>
      </c>
      <c r="P1939" s="3">
        <v>24.870425957550601</v>
      </c>
      <c r="Q1939" s="22">
        <f t="shared" si="210"/>
        <v>2.4021541029104254E-2</v>
      </c>
      <c r="R1939" s="23">
        <f t="shared" si="214"/>
        <v>24.273</v>
      </c>
      <c r="S1939" s="4">
        <v>0.13</v>
      </c>
      <c r="T1939" s="3">
        <v>27.9</v>
      </c>
      <c r="U1939" s="25">
        <f t="shared" si="215"/>
        <v>0.59742595755060179</v>
      </c>
      <c r="V1939" s="26" t="str">
        <f t="shared" si="216"/>
        <v>24225920519314836361532</v>
      </c>
      <c r="W1939" s="27">
        <v>43831</v>
      </c>
      <c r="X1939" s="28"/>
      <c r="Y1939" s="29"/>
      <c r="Z1939" s="30">
        <f t="shared" si="211"/>
        <v>0</v>
      </c>
      <c r="AA1939" s="31"/>
      <c r="AB1939" s="32">
        <f t="shared" si="212"/>
        <v>0</v>
      </c>
      <c r="AC1939" s="31"/>
      <c r="AD1939" s="33">
        <f t="shared" si="213"/>
        <v>0</v>
      </c>
    </row>
    <row r="1940" spans="1:30" s="46" customFormat="1" hidden="1" x14ac:dyDescent="0.2">
      <c r="A1940" s="9">
        <v>2021</v>
      </c>
      <c r="B1940" s="1" t="s">
        <v>3</v>
      </c>
      <c r="C1940" s="19" t="s">
        <v>671</v>
      </c>
      <c r="D1940" s="19" t="s">
        <v>701</v>
      </c>
      <c r="E1940" s="19" t="s">
        <v>720</v>
      </c>
      <c r="F1940" s="20">
        <v>242259</v>
      </c>
      <c r="G1940" s="20">
        <v>242259</v>
      </c>
      <c r="H1940" s="20" t="s">
        <v>32</v>
      </c>
      <c r="I1940" s="20" t="s">
        <v>206</v>
      </c>
      <c r="J1940" s="20">
        <v>20554556192</v>
      </c>
      <c r="K1940" s="19" t="s">
        <v>723</v>
      </c>
      <c r="L1940" s="19"/>
      <c r="M1940" s="1" t="s">
        <v>35</v>
      </c>
      <c r="N1940" s="2">
        <v>361541</v>
      </c>
      <c r="O1940" s="1" t="s">
        <v>36</v>
      </c>
      <c r="P1940" s="3">
        <v>31.07226</v>
      </c>
      <c r="Q1940" s="22">
        <f t="shared" si="210"/>
        <v>7.2384821702701885E-2</v>
      </c>
      <c r="R1940" s="23">
        <f t="shared" si="214"/>
        <v>28.823100000000004</v>
      </c>
      <c r="S1940" s="4">
        <v>0.13</v>
      </c>
      <c r="T1940" s="3">
        <v>33.130000000000003</v>
      </c>
      <c r="U1940" s="25">
        <f t="shared" si="215"/>
        <v>2.2491599999999963</v>
      </c>
      <c r="V1940" s="26" t="str">
        <f t="shared" si="216"/>
        <v>24225920554556192361541</v>
      </c>
      <c r="W1940" s="27">
        <v>43831</v>
      </c>
      <c r="X1940" s="28"/>
      <c r="Y1940" s="29"/>
      <c r="Z1940" s="30">
        <f t="shared" si="211"/>
        <v>0</v>
      </c>
      <c r="AA1940" s="31"/>
      <c r="AB1940" s="32">
        <f t="shared" si="212"/>
        <v>0</v>
      </c>
      <c r="AC1940" s="31"/>
      <c r="AD1940" s="33">
        <f t="shared" si="213"/>
        <v>0</v>
      </c>
    </row>
    <row r="1941" spans="1:30" s="46" customFormat="1" hidden="1" x14ac:dyDescent="0.2">
      <c r="A1941" s="9">
        <v>2021</v>
      </c>
      <c r="B1941" s="1" t="s">
        <v>3</v>
      </c>
      <c r="C1941" s="35" t="s">
        <v>671</v>
      </c>
      <c r="D1941" s="35" t="s">
        <v>701</v>
      </c>
      <c r="E1941" s="35" t="s">
        <v>720</v>
      </c>
      <c r="F1941" s="36">
        <v>242259</v>
      </c>
      <c r="G1941" s="36">
        <v>242259</v>
      </c>
      <c r="H1941" s="36" t="s">
        <v>32</v>
      </c>
      <c r="I1941" s="36" t="s">
        <v>206</v>
      </c>
      <c r="J1941" s="36">
        <v>20554556192</v>
      </c>
      <c r="K1941" s="35" t="s">
        <v>723</v>
      </c>
      <c r="L1941" s="35"/>
      <c r="M1941" s="10" t="s">
        <v>35</v>
      </c>
      <c r="N1941" s="37">
        <v>361571</v>
      </c>
      <c r="O1941" s="10" t="s">
        <v>37</v>
      </c>
      <c r="P1941" s="38">
        <v>25.216627835683624</v>
      </c>
      <c r="Q1941" s="39">
        <f t="shared" si="210"/>
        <v>0</v>
      </c>
      <c r="R1941" s="40">
        <f t="shared" si="214"/>
        <v>28.823100000000004</v>
      </c>
      <c r="S1941" s="41">
        <v>0.13</v>
      </c>
      <c r="T1941" s="38">
        <v>33.130000000000003</v>
      </c>
      <c r="U1941" s="42">
        <f t="shared" si="215"/>
        <v>0</v>
      </c>
      <c r="V1941" s="43" t="str">
        <f t="shared" si="216"/>
        <v>24225920554556192361571</v>
      </c>
      <c r="W1941" s="44">
        <v>43831</v>
      </c>
      <c r="X1941" s="45"/>
      <c r="Y1941" s="29"/>
      <c r="Z1941" s="30">
        <f t="shared" si="211"/>
        <v>0</v>
      </c>
      <c r="AA1941" s="31"/>
      <c r="AB1941" s="32">
        <f t="shared" si="212"/>
        <v>0</v>
      </c>
      <c r="AC1941" s="31"/>
      <c r="AD1941" s="33">
        <f t="shared" si="213"/>
        <v>0</v>
      </c>
    </row>
    <row r="1942" spans="1:30" s="46" customFormat="1" x14ac:dyDescent="0.2">
      <c r="A1942" s="9">
        <v>2021</v>
      </c>
      <c r="B1942" s="1" t="s">
        <v>3</v>
      </c>
      <c r="C1942" s="19" t="s">
        <v>671</v>
      </c>
      <c r="D1942" s="19" t="s">
        <v>701</v>
      </c>
      <c r="E1942" s="19" t="s">
        <v>724</v>
      </c>
      <c r="F1942" s="20">
        <v>237726</v>
      </c>
      <c r="G1942" s="20">
        <v>237726</v>
      </c>
      <c r="H1942" s="20" t="s">
        <v>32</v>
      </c>
      <c r="I1942" s="20" t="s">
        <v>206</v>
      </c>
      <c r="J1942" s="20">
        <v>20297939131</v>
      </c>
      <c r="K1942" s="19" t="s">
        <v>684</v>
      </c>
      <c r="L1942" s="19"/>
      <c r="M1942" s="1" t="s">
        <v>44</v>
      </c>
      <c r="N1942" s="2">
        <v>361531</v>
      </c>
      <c r="O1942" s="1" t="s">
        <v>72</v>
      </c>
      <c r="P1942" s="3">
        <v>111.5301096</v>
      </c>
      <c r="Q1942" s="22">
        <f t="shared" si="210"/>
        <v>0.21354511069179483</v>
      </c>
      <c r="R1942" s="23">
        <f t="shared" si="214"/>
        <v>87.713399999999993</v>
      </c>
      <c r="S1942" s="4">
        <v>0.13</v>
      </c>
      <c r="T1942" s="3">
        <v>100.82</v>
      </c>
      <c r="U1942" s="25">
        <f t="shared" si="215"/>
        <v>23.81670960000001</v>
      </c>
      <c r="V1942" s="26" t="str">
        <f t="shared" si="216"/>
        <v>23772620297939131361531</v>
      </c>
      <c r="W1942" s="27">
        <v>43983</v>
      </c>
      <c r="X1942" s="28">
        <v>10</v>
      </c>
      <c r="Y1942" s="29"/>
      <c r="Z1942" s="30">
        <f t="shared" si="211"/>
        <v>0</v>
      </c>
      <c r="AA1942" s="31"/>
      <c r="AB1942" s="32">
        <f t="shared" si="212"/>
        <v>0</v>
      </c>
      <c r="AC1942" s="31"/>
      <c r="AD1942" s="33">
        <f t="shared" si="213"/>
        <v>0</v>
      </c>
    </row>
    <row r="1943" spans="1:30" s="46" customFormat="1" x14ac:dyDescent="0.2">
      <c r="A1943" s="9">
        <v>2021</v>
      </c>
      <c r="B1943" s="1" t="s">
        <v>3</v>
      </c>
      <c r="C1943" s="19" t="s">
        <v>671</v>
      </c>
      <c r="D1943" s="19" t="s">
        <v>701</v>
      </c>
      <c r="E1943" s="19" t="s">
        <v>724</v>
      </c>
      <c r="F1943" s="20">
        <v>237726</v>
      </c>
      <c r="G1943" s="20">
        <v>237726</v>
      </c>
      <c r="H1943" s="20" t="s">
        <v>32</v>
      </c>
      <c r="I1943" s="20" t="s">
        <v>206</v>
      </c>
      <c r="J1943" s="20">
        <v>20297939131</v>
      </c>
      <c r="K1943" s="19" t="s">
        <v>684</v>
      </c>
      <c r="L1943" s="19"/>
      <c r="M1943" s="1" t="s">
        <v>44</v>
      </c>
      <c r="N1943" s="2">
        <v>361532</v>
      </c>
      <c r="O1943" s="1" t="s">
        <v>45</v>
      </c>
      <c r="P1943" s="3">
        <v>24.870425957550601</v>
      </c>
      <c r="Q1943" s="22">
        <f t="shared" si="210"/>
        <v>0.30387199521430741</v>
      </c>
      <c r="R1943" s="23">
        <f t="shared" si="214"/>
        <v>17.312999999999999</v>
      </c>
      <c r="S1943" s="4">
        <v>0.13</v>
      </c>
      <c r="T1943" s="3">
        <v>19.899999999999999</v>
      </c>
      <c r="U1943" s="25">
        <f t="shared" si="215"/>
        <v>7.5574259575506026</v>
      </c>
      <c r="V1943" s="26" t="str">
        <f t="shared" si="216"/>
        <v>23772620297939131361532</v>
      </c>
      <c r="W1943" s="27">
        <v>43983</v>
      </c>
      <c r="X1943" s="28">
        <v>150</v>
      </c>
      <c r="Y1943" s="29"/>
      <c r="Z1943" s="30">
        <f t="shared" si="211"/>
        <v>0</v>
      </c>
      <c r="AA1943" s="31"/>
      <c r="AB1943" s="32">
        <f t="shared" si="212"/>
        <v>0</v>
      </c>
      <c r="AC1943" s="31"/>
      <c r="AD1943" s="33">
        <f t="shared" si="213"/>
        <v>0</v>
      </c>
    </row>
    <row r="1944" spans="1:30" s="46" customFormat="1" x14ac:dyDescent="0.2">
      <c r="A1944" s="9">
        <v>2021</v>
      </c>
      <c r="B1944" s="1" t="s">
        <v>3</v>
      </c>
      <c r="C1944" s="19" t="s">
        <v>671</v>
      </c>
      <c r="D1944" s="19" t="s">
        <v>701</v>
      </c>
      <c r="E1944" s="19" t="s">
        <v>724</v>
      </c>
      <c r="F1944" s="20">
        <v>237726</v>
      </c>
      <c r="G1944" s="20">
        <v>237726</v>
      </c>
      <c r="H1944" s="20" t="s">
        <v>32</v>
      </c>
      <c r="I1944" s="20" t="s">
        <v>206</v>
      </c>
      <c r="J1944" s="20">
        <v>20297939131</v>
      </c>
      <c r="K1944" s="19" t="s">
        <v>684</v>
      </c>
      <c r="L1944" s="19"/>
      <c r="M1944" s="1" t="s">
        <v>35</v>
      </c>
      <c r="N1944" s="2">
        <v>361541</v>
      </c>
      <c r="O1944" s="1" t="s">
        <v>36</v>
      </c>
      <c r="P1944" s="3">
        <v>31.07226</v>
      </c>
      <c r="Q1944" s="22">
        <f t="shared" si="210"/>
        <v>0.30337864062671982</v>
      </c>
      <c r="R1944" s="23">
        <f t="shared" si="214"/>
        <v>21.645599999999998</v>
      </c>
      <c r="S1944" s="4">
        <v>0.13</v>
      </c>
      <c r="T1944" s="3">
        <v>24.88</v>
      </c>
      <c r="U1944" s="25">
        <f t="shared" si="215"/>
        <v>9.4266600000000018</v>
      </c>
      <c r="V1944" s="26" t="str">
        <f t="shared" si="216"/>
        <v>23772620297939131361541</v>
      </c>
      <c r="W1944" s="27">
        <v>43983</v>
      </c>
      <c r="X1944" s="28">
        <v>150</v>
      </c>
      <c r="Y1944" s="29"/>
      <c r="Z1944" s="30">
        <f t="shared" si="211"/>
        <v>0</v>
      </c>
      <c r="AA1944" s="31"/>
      <c r="AB1944" s="32">
        <f t="shared" si="212"/>
        <v>0</v>
      </c>
      <c r="AC1944" s="31"/>
      <c r="AD1944" s="33">
        <f t="shared" si="213"/>
        <v>0</v>
      </c>
    </row>
    <row r="1945" spans="1:30" s="46" customFormat="1" x14ac:dyDescent="0.2">
      <c r="A1945" s="9">
        <v>2021</v>
      </c>
      <c r="B1945" s="1" t="s">
        <v>3</v>
      </c>
      <c r="C1945" s="19" t="s">
        <v>671</v>
      </c>
      <c r="D1945" s="19" t="s">
        <v>701</v>
      </c>
      <c r="E1945" s="19" t="s">
        <v>724</v>
      </c>
      <c r="F1945" s="20">
        <v>237726</v>
      </c>
      <c r="G1945" s="20">
        <v>237726</v>
      </c>
      <c r="H1945" s="20" t="s">
        <v>32</v>
      </c>
      <c r="I1945" s="20" t="s">
        <v>206</v>
      </c>
      <c r="J1945" s="20">
        <v>20297939131</v>
      </c>
      <c r="K1945" s="19" t="s">
        <v>684</v>
      </c>
      <c r="L1945" s="19"/>
      <c r="M1945" s="1" t="s">
        <v>35</v>
      </c>
      <c r="N1945" s="2">
        <v>361571</v>
      </c>
      <c r="O1945" s="1" t="s">
        <v>37</v>
      </c>
      <c r="P1945" s="3">
        <v>25.216627835683624</v>
      </c>
      <c r="Q1945" s="22">
        <f t="shared" si="210"/>
        <v>0.14161401195088918</v>
      </c>
      <c r="R1945" s="23">
        <f t="shared" si="214"/>
        <v>21.645599999999998</v>
      </c>
      <c r="S1945" s="4">
        <v>0.13</v>
      </c>
      <c r="T1945" s="3">
        <v>24.88</v>
      </c>
      <c r="U1945" s="25">
        <f t="shared" si="215"/>
        <v>3.5710278356836263</v>
      </c>
      <c r="V1945" s="26" t="str">
        <f t="shared" si="216"/>
        <v>23772620297939131361571</v>
      </c>
      <c r="W1945" s="27">
        <v>43983</v>
      </c>
      <c r="X1945" s="28">
        <v>150</v>
      </c>
      <c r="Y1945" s="29"/>
      <c r="Z1945" s="30">
        <f t="shared" si="211"/>
        <v>0</v>
      </c>
      <c r="AA1945" s="31"/>
      <c r="AB1945" s="32">
        <f t="shared" si="212"/>
        <v>0</v>
      </c>
      <c r="AC1945" s="31"/>
      <c r="AD1945" s="33">
        <f t="shared" si="213"/>
        <v>0</v>
      </c>
    </row>
    <row r="1946" spans="1:30" s="46" customFormat="1" hidden="1" x14ac:dyDescent="0.2">
      <c r="A1946" s="9">
        <v>2021</v>
      </c>
      <c r="B1946" s="1" t="s">
        <v>3</v>
      </c>
      <c r="C1946" s="19" t="s">
        <v>671</v>
      </c>
      <c r="D1946" s="19" t="s">
        <v>701</v>
      </c>
      <c r="E1946" s="19" t="s">
        <v>724</v>
      </c>
      <c r="F1946" s="20">
        <v>237726</v>
      </c>
      <c r="G1946" s="20">
        <v>237726</v>
      </c>
      <c r="H1946" s="20" t="s">
        <v>41</v>
      </c>
      <c r="I1946" s="20" t="s">
        <v>42</v>
      </c>
      <c r="J1946" s="20">
        <v>20487983731</v>
      </c>
      <c r="K1946" s="19" t="s">
        <v>725</v>
      </c>
      <c r="L1946" s="19"/>
      <c r="M1946" s="1" t="s">
        <v>48</v>
      </c>
      <c r="N1946" s="2">
        <v>360442</v>
      </c>
      <c r="O1946" s="1" t="s">
        <v>80</v>
      </c>
      <c r="P1946" s="3">
        <v>39.148668000000001</v>
      </c>
      <c r="Q1946" s="22">
        <f t="shared" si="210"/>
        <v>0.14441533489721803</v>
      </c>
      <c r="R1946" s="23">
        <f t="shared" si="214"/>
        <v>33.494999999999997</v>
      </c>
      <c r="S1946" s="4">
        <v>0.13</v>
      </c>
      <c r="T1946" s="3">
        <v>38.5</v>
      </c>
      <c r="U1946" s="25">
        <f t="shared" si="215"/>
        <v>5.6536680000000032</v>
      </c>
      <c r="V1946" s="26" t="str">
        <f t="shared" si="216"/>
        <v>23772620487983731360442</v>
      </c>
      <c r="W1946" s="27">
        <v>43831</v>
      </c>
      <c r="X1946" s="28"/>
      <c r="Y1946" s="29"/>
      <c r="Z1946" s="30">
        <f t="shared" si="211"/>
        <v>0</v>
      </c>
      <c r="AA1946" s="31"/>
      <c r="AB1946" s="32">
        <f t="shared" si="212"/>
        <v>0</v>
      </c>
      <c r="AC1946" s="31"/>
      <c r="AD1946" s="33">
        <f t="shared" si="213"/>
        <v>0</v>
      </c>
    </row>
    <row r="1947" spans="1:30" s="46" customFormat="1" hidden="1" x14ac:dyDescent="0.2">
      <c r="A1947" s="9">
        <v>2021</v>
      </c>
      <c r="B1947" s="1" t="s">
        <v>3</v>
      </c>
      <c r="C1947" s="19" t="s">
        <v>671</v>
      </c>
      <c r="D1947" s="19" t="s">
        <v>701</v>
      </c>
      <c r="E1947" s="19" t="s">
        <v>724</v>
      </c>
      <c r="F1947" s="20">
        <v>237726</v>
      </c>
      <c r="G1947" s="20">
        <v>237726</v>
      </c>
      <c r="H1947" s="20" t="s">
        <v>287</v>
      </c>
      <c r="I1947" s="20" t="s">
        <v>288</v>
      </c>
      <c r="J1947" s="20">
        <v>20507264108</v>
      </c>
      <c r="K1947" s="19" t="s">
        <v>584</v>
      </c>
      <c r="L1947" s="19" t="s">
        <v>726</v>
      </c>
      <c r="M1947" s="1" t="s">
        <v>81</v>
      </c>
      <c r="N1947" s="2">
        <v>360664</v>
      </c>
      <c r="O1947" s="1" t="s">
        <v>82</v>
      </c>
      <c r="P1947" s="3">
        <v>53.640241199999998</v>
      </c>
      <c r="Q1947" s="22">
        <f t="shared" si="210"/>
        <v>0.38238532752906407</v>
      </c>
      <c r="R1947" s="23">
        <f t="shared" si="214"/>
        <v>33.129000000000005</v>
      </c>
      <c r="S1947" s="4">
        <v>0.1</v>
      </c>
      <c r="T1947" s="3">
        <v>36.81</v>
      </c>
      <c r="U1947" s="25">
        <f t="shared" si="215"/>
        <v>20.511241199999994</v>
      </c>
      <c r="V1947" s="26" t="str">
        <f t="shared" si="216"/>
        <v>23772620507264108360664</v>
      </c>
      <c r="W1947" s="27">
        <v>43983</v>
      </c>
      <c r="X1947" s="28"/>
      <c r="Y1947" s="29"/>
      <c r="Z1947" s="30">
        <f t="shared" si="211"/>
        <v>0</v>
      </c>
      <c r="AA1947" s="31"/>
      <c r="AB1947" s="32">
        <f t="shared" si="212"/>
        <v>0</v>
      </c>
      <c r="AC1947" s="31"/>
      <c r="AD1947" s="33">
        <f t="shared" si="213"/>
        <v>0</v>
      </c>
    </row>
    <row r="1948" spans="1:30" s="46" customFormat="1" hidden="1" x14ac:dyDescent="0.2">
      <c r="A1948" s="9">
        <v>2021</v>
      </c>
      <c r="B1948" s="1" t="s">
        <v>3</v>
      </c>
      <c r="C1948" s="35" t="s">
        <v>671</v>
      </c>
      <c r="D1948" s="35" t="s">
        <v>701</v>
      </c>
      <c r="E1948" s="35" t="s">
        <v>724</v>
      </c>
      <c r="F1948" s="36">
        <v>237726</v>
      </c>
      <c r="G1948" s="36">
        <v>237726</v>
      </c>
      <c r="H1948" s="36" t="s">
        <v>287</v>
      </c>
      <c r="I1948" s="36" t="s">
        <v>288</v>
      </c>
      <c r="J1948" s="36">
        <v>20507264108</v>
      </c>
      <c r="K1948" s="35" t="s">
        <v>584</v>
      </c>
      <c r="L1948" s="35" t="s">
        <v>726</v>
      </c>
      <c r="M1948" s="10" t="s">
        <v>35</v>
      </c>
      <c r="N1948" s="37">
        <v>361444</v>
      </c>
      <c r="O1948" s="10" t="s">
        <v>54</v>
      </c>
      <c r="P1948" s="38">
        <v>29.02</v>
      </c>
      <c r="Q1948" s="39">
        <f t="shared" si="210"/>
        <v>0</v>
      </c>
      <c r="R1948" s="40">
        <f t="shared" si="214"/>
        <v>29.02</v>
      </c>
      <c r="S1948" s="41">
        <v>0.12</v>
      </c>
      <c r="T1948" s="38">
        <v>32.977272727272727</v>
      </c>
      <c r="U1948" s="42">
        <f t="shared" si="215"/>
        <v>0</v>
      </c>
      <c r="V1948" s="43" t="str">
        <f t="shared" si="216"/>
        <v>23772620507264108361444</v>
      </c>
      <c r="W1948" s="44">
        <v>43983</v>
      </c>
      <c r="X1948" s="45"/>
      <c r="Y1948" s="29"/>
      <c r="Z1948" s="30">
        <f t="shared" si="211"/>
        <v>0</v>
      </c>
      <c r="AA1948" s="31"/>
      <c r="AB1948" s="32">
        <f t="shared" si="212"/>
        <v>0</v>
      </c>
      <c r="AC1948" s="31"/>
      <c r="AD1948" s="33">
        <f t="shared" si="213"/>
        <v>0</v>
      </c>
    </row>
    <row r="1949" spans="1:30" s="46" customFormat="1" hidden="1" x14ac:dyDescent="0.2">
      <c r="A1949" s="9">
        <v>2021</v>
      </c>
      <c r="B1949" s="1" t="s">
        <v>3</v>
      </c>
      <c r="C1949" s="19" t="s">
        <v>671</v>
      </c>
      <c r="D1949" s="19" t="s">
        <v>701</v>
      </c>
      <c r="E1949" s="19" t="s">
        <v>724</v>
      </c>
      <c r="F1949" s="20">
        <v>237726</v>
      </c>
      <c r="G1949" s="20">
        <v>237726</v>
      </c>
      <c r="H1949" s="20" t="s">
        <v>287</v>
      </c>
      <c r="I1949" s="20" t="s">
        <v>288</v>
      </c>
      <c r="J1949" s="20">
        <v>20507264108</v>
      </c>
      <c r="K1949" s="19" t="s">
        <v>584</v>
      </c>
      <c r="L1949" s="19" t="s">
        <v>726</v>
      </c>
      <c r="M1949" s="1" t="s">
        <v>86</v>
      </c>
      <c r="N1949" s="2">
        <v>361445</v>
      </c>
      <c r="O1949" s="1" t="s">
        <v>87</v>
      </c>
      <c r="P1949" s="3">
        <v>96</v>
      </c>
      <c r="Q1949" s="22">
        <f t="shared" si="210"/>
        <v>3.7900000000000045E-2</v>
      </c>
      <c r="R1949" s="23">
        <f t="shared" si="214"/>
        <v>92.361599999999996</v>
      </c>
      <c r="S1949" s="4">
        <v>0.1</v>
      </c>
      <c r="T1949" s="3">
        <v>102.624</v>
      </c>
      <c r="U1949" s="25">
        <f t="shared" si="215"/>
        <v>3.6384000000000043</v>
      </c>
      <c r="V1949" s="26" t="str">
        <f t="shared" si="216"/>
        <v>23772620507264108361445</v>
      </c>
      <c r="W1949" s="27">
        <v>43983</v>
      </c>
      <c r="X1949" s="28"/>
      <c r="Y1949" s="29"/>
      <c r="Z1949" s="30">
        <f t="shared" si="211"/>
        <v>0</v>
      </c>
      <c r="AA1949" s="31"/>
      <c r="AB1949" s="32">
        <f t="shared" si="212"/>
        <v>0</v>
      </c>
      <c r="AC1949" s="31"/>
      <c r="AD1949" s="33">
        <f t="shared" si="213"/>
        <v>0</v>
      </c>
    </row>
    <row r="1950" spans="1:30" s="46" customFormat="1" hidden="1" x14ac:dyDescent="0.2">
      <c r="A1950" s="9">
        <v>2021</v>
      </c>
      <c r="B1950" s="1" t="s">
        <v>3</v>
      </c>
      <c r="C1950" s="19" t="s">
        <v>671</v>
      </c>
      <c r="D1950" s="19" t="s">
        <v>701</v>
      </c>
      <c r="E1950" s="19" t="s">
        <v>724</v>
      </c>
      <c r="F1950" s="20">
        <v>237726</v>
      </c>
      <c r="G1950" s="20">
        <v>237726</v>
      </c>
      <c r="H1950" s="20" t="s">
        <v>287</v>
      </c>
      <c r="I1950" s="20" t="s">
        <v>288</v>
      </c>
      <c r="J1950" s="20">
        <v>20507264108</v>
      </c>
      <c r="K1950" s="19" t="s">
        <v>584</v>
      </c>
      <c r="L1950" s="19" t="s">
        <v>726</v>
      </c>
      <c r="M1950" s="1" t="s">
        <v>44</v>
      </c>
      <c r="N1950" s="2">
        <v>361531</v>
      </c>
      <c r="O1950" s="1" t="s">
        <v>72</v>
      </c>
      <c r="P1950" s="3">
        <v>111.5301096</v>
      </c>
      <c r="Q1950" s="22">
        <f t="shared" si="210"/>
        <v>0.37139999999999995</v>
      </c>
      <c r="R1950" s="23">
        <f t="shared" si="214"/>
        <v>70.107826894560006</v>
      </c>
      <c r="S1950" s="4">
        <v>0.1</v>
      </c>
      <c r="T1950" s="3">
        <v>77.8975854384</v>
      </c>
      <c r="U1950" s="25">
        <f t="shared" si="215"/>
        <v>41.422282705439997</v>
      </c>
      <c r="V1950" s="26" t="str">
        <f t="shared" si="216"/>
        <v>23772620507264108361531</v>
      </c>
      <c r="W1950" s="27">
        <v>43983</v>
      </c>
      <c r="X1950" s="28"/>
      <c r="Y1950" s="29"/>
      <c r="Z1950" s="30">
        <f t="shared" si="211"/>
        <v>0</v>
      </c>
      <c r="AA1950" s="31"/>
      <c r="AB1950" s="32">
        <f t="shared" si="212"/>
        <v>0</v>
      </c>
      <c r="AC1950" s="31"/>
      <c r="AD1950" s="33">
        <f t="shared" si="213"/>
        <v>0</v>
      </c>
    </row>
    <row r="1951" spans="1:30" s="46" customFormat="1" hidden="1" x14ac:dyDescent="0.2">
      <c r="A1951" s="9">
        <v>2021</v>
      </c>
      <c r="B1951" s="1" t="s">
        <v>3</v>
      </c>
      <c r="C1951" s="19" t="s">
        <v>671</v>
      </c>
      <c r="D1951" s="19" t="s">
        <v>701</v>
      </c>
      <c r="E1951" s="19" t="s">
        <v>724</v>
      </c>
      <c r="F1951" s="20">
        <v>237726</v>
      </c>
      <c r="G1951" s="20">
        <v>237726</v>
      </c>
      <c r="H1951" s="20" t="s">
        <v>287</v>
      </c>
      <c r="I1951" s="20" t="s">
        <v>288</v>
      </c>
      <c r="J1951" s="20">
        <v>20507264108</v>
      </c>
      <c r="K1951" s="19" t="s">
        <v>584</v>
      </c>
      <c r="L1951" s="19" t="s">
        <v>726</v>
      </c>
      <c r="M1951" s="1" t="s">
        <v>44</v>
      </c>
      <c r="N1951" s="2">
        <v>361535</v>
      </c>
      <c r="O1951" s="1" t="s">
        <v>63</v>
      </c>
      <c r="P1951" s="3">
        <v>40.678559999999997</v>
      </c>
      <c r="Q1951" s="22">
        <f t="shared" si="210"/>
        <v>0.54024921236149948</v>
      </c>
      <c r="R1951" s="23">
        <f t="shared" si="214"/>
        <v>18.702000000000002</v>
      </c>
      <c r="S1951" s="4">
        <v>0.1</v>
      </c>
      <c r="T1951" s="3">
        <v>20.78</v>
      </c>
      <c r="U1951" s="25">
        <f t="shared" si="215"/>
        <v>21.976559999999996</v>
      </c>
      <c r="V1951" s="26" t="str">
        <f t="shared" si="216"/>
        <v>23772620507264108361535</v>
      </c>
      <c r="W1951" s="27">
        <v>43983</v>
      </c>
      <c r="X1951" s="28"/>
      <c r="Y1951" s="29"/>
      <c r="Z1951" s="30">
        <f t="shared" si="211"/>
        <v>0</v>
      </c>
      <c r="AA1951" s="31"/>
      <c r="AB1951" s="32">
        <f t="shared" si="212"/>
        <v>0</v>
      </c>
      <c r="AC1951" s="31"/>
      <c r="AD1951" s="33">
        <f t="shared" si="213"/>
        <v>0</v>
      </c>
    </row>
    <row r="1952" spans="1:30" s="46" customFormat="1" hidden="1" x14ac:dyDescent="0.2">
      <c r="A1952" s="9">
        <v>2021</v>
      </c>
      <c r="B1952" s="1" t="s">
        <v>3</v>
      </c>
      <c r="C1952" s="19" t="s">
        <v>671</v>
      </c>
      <c r="D1952" s="19" t="s">
        <v>701</v>
      </c>
      <c r="E1952" s="19" t="s">
        <v>724</v>
      </c>
      <c r="F1952" s="20">
        <v>237726</v>
      </c>
      <c r="G1952" s="20">
        <v>237726</v>
      </c>
      <c r="H1952" s="20" t="s">
        <v>287</v>
      </c>
      <c r="I1952" s="20" t="s">
        <v>288</v>
      </c>
      <c r="J1952" s="20">
        <v>20507264108</v>
      </c>
      <c r="K1952" s="19" t="s">
        <v>584</v>
      </c>
      <c r="L1952" s="19" t="s">
        <v>726</v>
      </c>
      <c r="M1952" s="1" t="s">
        <v>44</v>
      </c>
      <c r="N1952" s="2">
        <v>361537</v>
      </c>
      <c r="O1952" s="1" t="s">
        <v>107</v>
      </c>
      <c r="P1952" s="3">
        <v>76.067035200000007</v>
      </c>
      <c r="Q1952" s="22">
        <f t="shared" si="210"/>
        <v>0.53549999999999986</v>
      </c>
      <c r="R1952" s="23">
        <f t="shared" si="214"/>
        <v>35.333137850400007</v>
      </c>
      <c r="S1952" s="4">
        <v>0.1</v>
      </c>
      <c r="T1952" s="3">
        <v>39.259042056000006</v>
      </c>
      <c r="U1952" s="25">
        <f t="shared" si="215"/>
        <v>40.733897349599999</v>
      </c>
      <c r="V1952" s="26" t="str">
        <f t="shared" si="216"/>
        <v>23772620507264108361537</v>
      </c>
      <c r="W1952" s="27">
        <v>43983</v>
      </c>
      <c r="X1952" s="28"/>
      <c r="Y1952" s="29"/>
      <c r="Z1952" s="30">
        <f t="shared" si="211"/>
        <v>0</v>
      </c>
      <c r="AA1952" s="31"/>
      <c r="AB1952" s="32">
        <f t="shared" si="212"/>
        <v>0</v>
      </c>
      <c r="AC1952" s="31"/>
      <c r="AD1952" s="33">
        <f t="shared" si="213"/>
        <v>0</v>
      </c>
    </row>
    <row r="1953" spans="1:30" s="46" customFormat="1" hidden="1" x14ac:dyDescent="0.2">
      <c r="A1953" s="9">
        <v>2021</v>
      </c>
      <c r="B1953" s="1" t="s">
        <v>3</v>
      </c>
      <c r="C1953" s="19" t="s">
        <v>671</v>
      </c>
      <c r="D1953" s="19" t="s">
        <v>701</v>
      </c>
      <c r="E1953" s="19" t="s">
        <v>724</v>
      </c>
      <c r="F1953" s="20">
        <v>237726</v>
      </c>
      <c r="G1953" s="20">
        <v>237726</v>
      </c>
      <c r="H1953" s="20" t="s">
        <v>287</v>
      </c>
      <c r="I1953" s="20" t="s">
        <v>288</v>
      </c>
      <c r="J1953" s="20">
        <v>20507264108</v>
      </c>
      <c r="K1953" s="19" t="s">
        <v>584</v>
      </c>
      <c r="L1953" s="19" t="s">
        <v>726</v>
      </c>
      <c r="M1953" s="1" t="s">
        <v>35</v>
      </c>
      <c r="N1953" s="2">
        <v>361541</v>
      </c>
      <c r="O1953" s="1" t="s">
        <v>36</v>
      </c>
      <c r="P1953" s="3">
        <v>31.07226</v>
      </c>
      <c r="Q1953" s="22">
        <f t="shared" si="210"/>
        <v>0.31792750518996127</v>
      </c>
      <c r="R1953" s="23">
        <f t="shared" si="214"/>
        <v>21.193533897586175</v>
      </c>
      <c r="S1953" s="4">
        <v>6.759639693857572E-2</v>
      </c>
      <c r="T1953" s="3">
        <v>22.73</v>
      </c>
      <c r="U1953" s="25">
        <f t="shared" si="215"/>
        <v>9.8787261024138253</v>
      </c>
      <c r="V1953" s="26" t="str">
        <f t="shared" si="216"/>
        <v>23772620507264108361541</v>
      </c>
      <c r="W1953" s="27">
        <v>43983</v>
      </c>
      <c r="X1953" s="28"/>
      <c r="Y1953" s="29"/>
      <c r="Z1953" s="30">
        <f t="shared" si="211"/>
        <v>0</v>
      </c>
      <c r="AA1953" s="31"/>
      <c r="AB1953" s="32">
        <f t="shared" si="212"/>
        <v>0</v>
      </c>
      <c r="AC1953" s="31"/>
      <c r="AD1953" s="33">
        <f t="shared" si="213"/>
        <v>0</v>
      </c>
    </row>
    <row r="1954" spans="1:30" s="46" customFormat="1" hidden="1" x14ac:dyDescent="0.2">
      <c r="A1954" s="9">
        <v>2021</v>
      </c>
      <c r="B1954" s="1" t="s">
        <v>3</v>
      </c>
      <c r="C1954" s="19" t="s">
        <v>671</v>
      </c>
      <c r="D1954" s="19" t="s">
        <v>701</v>
      </c>
      <c r="E1954" s="19" t="s">
        <v>724</v>
      </c>
      <c r="F1954" s="20">
        <v>237726</v>
      </c>
      <c r="G1954" s="20">
        <v>237726</v>
      </c>
      <c r="H1954" s="20" t="s">
        <v>287</v>
      </c>
      <c r="I1954" s="20" t="s">
        <v>288</v>
      </c>
      <c r="J1954" s="20">
        <v>20507264108</v>
      </c>
      <c r="K1954" s="19" t="s">
        <v>584</v>
      </c>
      <c r="L1954" s="19" t="s">
        <v>726</v>
      </c>
      <c r="M1954" s="1" t="s">
        <v>44</v>
      </c>
      <c r="N1954" s="2">
        <v>361569</v>
      </c>
      <c r="O1954" s="1" t="s">
        <v>64</v>
      </c>
      <c r="P1954" s="3">
        <v>24.49</v>
      </c>
      <c r="Q1954" s="22">
        <f t="shared" si="210"/>
        <v>0.23634136382196802</v>
      </c>
      <c r="R1954" s="23">
        <f t="shared" si="214"/>
        <v>18.702000000000002</v>
      </c>
      <c r="S1954" s="4">
        <v>0.1</v>
      </c>
      <c r="T1954" s="3">
        <v>20.78</v>
      </c>
      <c r="U1954" s="25">
        <f t="shared" si="215"/>
        <v>5.7879999999999967</v>
      </c>
      <c r="V1954" s="26" t="str">
        <f t="shared" si="216"/>
        <v>23772620507264108361569</v>
      </c>
      <c r="W1954" s="27">
        <v>43983</v>
      </c>
      <c r="X1954" s="28"/>
      <c r="Y1954" s="29"/>
      <c r="Z1954" s="30">
        <f t="shared" si="211"/>
        <v>0</v>
      </c>
      <c r="AA1954" s="31"/>
      <c r="AB1954" s="32">
        <f t="shared" si="212"/>
        <v>0</v>
      </c>
      <c r="AC1954" s="31"/>
      <c r="AD1954" s="33">
        <f t="shared" si="213"/>
        <v>0</v>
      </c>
    </row>
    <row r="1955" spans="1:30" s="46" customFormat="1" hidden="1" x14ac:dyDescent="0.2">
      <c r="A1955" s="9">
        <v>2021</v>
      </c>
      <c r="B1955" s="1" t="s">
        <v>3</v>
      </c>
      <c r="C1955" s="19" t="s">
        <v>671</v>
      </c>
      <c r="D1955" s="19" t="s">
        <v>701</v>
      </c>
      <c r="E1955" s="19" t="s">
        <v>724</v>
      </c>
      <c r="F1955" s="20">
        <v>237726</v>
      </c>
      <c r="G1955" s="20">
        <v>237726</v>
      </c>
      <c r="H1955" s="20" t="s">
        <v>287</v>
      </c>
      <c r="I1955" s="20" t="s">
        <v>288</v>
      </c>
      <c r="J1955" s="20">
        <v>20507264108</v>
      </c>
      <c r="K1955" s="19" t="s">
        <v>584</v>
      </c>
      <c r="L1955" s="19" t="s">
        <v>726</v>
      </c>
      <c r="M1955" s="1" t="s">
        <v>35</v>
      </c>
      <c r="N1955" s="2">
        <v>361571</v>
      </c>
      <c r="O1955" s="1" t="s">
        <v>37</v>
      </c>
      <c r="P1955" s="3">
        <v>25.216627835683624</v>
      </c>
      <c r="Q1955" s="22">
        <f t="shared" si="210"/>
        <v>0.1595413139422408</v>
      </c>
      <c r="R1955" s="23">
        <f t="shared" si="214"/>
        <v>21.193533897586175</v>
      </c>
      <c r="S1955" s="4">
        <v>6.759639693857572E-2</v>
      </c>
      <c r="T1955" s="3">
        <v>22.73</v>
      </c>
      <c r="U1955" s="25">
        <f t="shared" si="215"/>
        <v>4.0230939380974498</v>
      </c>
      <c r="V1955" s="26" t="str">
        <f t="shared" si="216"/>
        <v>23772620507264108361571</v>
      </c>
      <c r="W1955" s="27">
        <v>43983</v>
      </c>
      <c r="X1955" s="28"/>
      <c r="Y1955" s="29"/>
      <c r="Z1955" s="30">
        <f t="shared" si="211"/>
        <v>0</v>
      </c>
      <c r="AA1955" s="31"/>
      <c r="AB1955" s="32">
        <f t="shared" si="212"/>
        <v>0</v>
      </c>
      <c r="AC1955" s="31"/>
      <c r="AD1955" s="33">
        <f t="shared" si="213"/>
        <v>0</v>
      </c>
    </row>
    <row r="1956" spans="1:30" s="46" customFormat="1" hidden="1" x14ac:dyDescent="0.2">
      <c r="A1956" s="9">
        <v>2021</v>
      </c>
      <c r="B1956" s="1" t="s">
        <v>3</v>
      </c>
      <c r="C1956" s="19" t="s">
        <v>671</v>
      </c>
      <c r="D1956" s="19" t="s">
        <v>701</v>
      </c>
      <c r="E1956" s="19" t="s">
        <v>724</v>
      </c>
      <c r="F1956" s="20">
        <v>237726</v>
      </c>
      <c r="G1956" s="20">
        <v>237726</v>
      </c>
      <c r="H1956" s="20" t="s">
        <v>287</v>
      </c>
      <c r="I1956" s="20" t="s">
        <v>288</v>
      </c>
      <c r="J1956" s="20">
        <v>20507264108</v>
      </c>
      <c r="K1956" s="19" t="s">
        <v>584</v>
      </c>
      <c r="L1956" s="19" t="s">
        <v>726</v>
      </c>
      <c r="M1956" s="1" t="s">
        <v>74</v>
      </c>
      <c r="N1956" s="2">
        <v>370042</v>
      </c>
      <c r="O1956" s="1" t="s">
        <v>90</v>
      </c>
      <c r="P1956" s="3">
        <v>121</v>
      </c>
      <c r="Q1956" s="22">
        <f t="shared" si="210"/>
        <v>0.31570247933884299</v>
      </c>
      <c r="R1956" s="23">
        <f t="shared" si="214"/>
        <v>82.8</v>
      </c>
      <c r="S1956" s="4">
        <v>0.08</v>
      </c>
      <c r="T1956" s="3">
        <v>90</v>
      </c>
      <c r="U1956" s="25">
        <f t="shared" si="215"/>
        <v>38.200000000000003</v>
      </c>
      <c r="V1956" s="26" t="str">
        <f t="shared" si="216"/>
        <v>23772620507264108370042</v>
      </c>
      <c r="W1956" s="27">
        <v>43983</v>
      </c>
      <c r="X1956" s="28"/>
      <c r="Y1956" s="29"/>
      <c r="Z1956" s="30">
        <f t="shared" si="211"/>
        <v>0</v>
      </c>
      <c r="AA1956" s="31"/>
      <c r="AB1956" s="32">
        <f t="shared" si="212"/>
        <v>0</v>
      </c>
      <c r="AC1956" s="31"/>
      <c r="AD1956" s="33">
        <f t="shared" si="213"/>
        <v>0</v>
      </c>
    </row>
    <row r="1957" spans="1:30" s="46" customFormat="1" hidden="1" x14ac:dyDescent="0.2">
      <c r="A1957" s="9">
        <v>2021</v>
      </c>
      <c r="B1957" s="1" t="s">
        <v>3</v>
      </c>
      <c r="C1957" s="19" t="s">
        <v>671</v>
      </c>
      <c r="D1957" s="19" t="s">
        <v>701</v>
      </c>
      <c r="E1957" s="19" t="s">
        <v>724</v>
      </c>
      <c r="F1957" s="20">
        <v>237726</v>
      </c>
      <c r="G1957" s="20">
        <v>237726</v>
      </c>
      <c r="H1957" s="20" t="s">
        <v>287</v>
      </c>
      <c r="I1957" s="20" t="s">
        <v>288</v>
      </c>
      <c r="J1957" s="20">
        <v>20507264108</v>
      </c>
      <c r="K1957" s="19" t="s">
        <v>584</v>
      </c>
      <c r="L1957" s="19" t="s">
        <v>726</v>
      </c>
      <c r="M1957" s="1" t="s">
        <v>74</v>
      </c>
      <c r="N1957" s="2">
        <v>370045</v>
      </c>
      <c r="O1957" s="1" t="s">
        <v>127</v>
      </c>
      <c r="P1957" s="3">
        <v>186.35806803744001</v>
      </c>
      <c r="Q1957" s="22">
        <f t="shared" si="210"/>
        <v>0.24793811464152538</v>
      </c>
      <c r="R1957" s="23">
        <f t="shared" si="214"/>
        <v>140.15280000000001</v>
      </c>
      <c r="S1957" s="4">
        <v>0.08</v>
      </c>
      <c r="T1957" s="3">
        <v>152.34</v>
      </c>
      <c r="U1957" s="25">
        <f t="shared" si="215"/>
        <v>46.205268037439993</v>
      </c>
      <c r="V1957" s="26" t="str">
        <f t="shared" si="216"/>
        <v>23772620507264108370045</v>
      </c>
      <c r="W1957" s="27">
        <v>43983</v>
      </c>
      <c r="X1957" s="28"/>
      <c r="Y1957" s="29"/>
      <c r="Z1957" s="30">
        <f t="shared" si="211"/>
        <v>0</v>
      </c>
      <c r="AA1957" s="31"/>
      <c r="AB1957" s="32">
        <f t="shared" si="212"/>
        <v>0</v>
      </c>
      <c r="AC1957" s="31"/>
      <c r="AD1957" s="33">
        <f t="shared" si="213"/>
        <v>0</v>
      </c>
    </row>
    <row r="1958" spans="1:30" s="46" customFormat="1" hidden="1" x14ac:dyDescent="0.2">
      <c r="A1958" s="9">
        <v>2021</v>
      </c>
      <c r="B1958" s="1" t="s">
        <v>3</v>
      </c>
      <c r="C1958" s="19" t="s">
        <v>671</v>
      </c>
      <c r="D1958" s="19" t="s">
        <v>701</v>
      </c>
      <c r="E1958" s="19" t="s">
        <v>724</v>
      </c>
      <c r="F1958" s="20">
        <v>237726</v>
      </c>
      <c r="G1958" s="20">
        <v>237726</v>
      </c>
      <c r="H1958" s="20" t="s">
        <v>32</v>
      </c>
      <c r="I1958" s="20" t="s">
        <v>206</v>
      </c>
      <c r="J1958" s="20">
        <v>20554556192</v>
      </c>
      <c r="K1958" s="19" t="s">
        <v>723</v>
      </c>
      <c r="L1958" s="19"/>
      <c r="M1958" s="1" t="s">
        <v>74</v>
      </c>
      <c r="N1958" s="2">
        <v>370042</v>
      </c>
      <c r="O1958" s="1" t="s">
        <v>90</v>
      </c>
      <c r="P1958" s="3">
        <v>121</v>
      </c>
      <c r="Q1958" s="22">
        <f t="shared" ref="Q1958:Q2021" si="217">IF(1-R1958/P1958&lt;0%,0,1-R1958/P1958)</f>
        <v>0.11152892561983463</v>
      </c>
      <c r="R1958" s="23">
        <f t="shared" si="214"/>
        <v>107.50500000000001</v>
      </c>
      <c r="S1958" s="4">
        <v>0.1</v>
      </c>
      <c r="T1958" s="3">
        <v>119.45</v>
      </c>
      <c r="U1958" s="25">
        <f t="shared" si="215"/>
        <v>13.49499999999999</v>
      </c>
      <c r="V1958" s="26" t="str">
        <f t="shared" si="216"/>
        <v>23772620554556192370042</v>
      </c>
      <c r="W1958" s="27">
        <v>43831</v>
      </c>
      <c r="X1958" s="28"/>
      <c r="Y1958" s="29"/>
      <c r="Z1958" s="30">
        <f t="shared" si="211"/>
        <v>0</v>
      </c>
      <c r="AA1958" s="31"/>
      <c r="AB1958" s="32">
        <f t="shared" si="212"/>
        <v>0</v>
      </c>
      <c r="AC1958" s="31"/>
      <c r="AD1958" s="33">
        <f t="shared" si="213"/>
        <v>0</v>
      </c>
    </row>
    <row r="1959" spans="1:30" s="46" customFormat="1" hidden="1" x14ac:dyDescent="0.2">
      <c r="A1959" s="9">
        <v>2021</v>
      </c>
      <c r="B1959" s="1" t="s">
        <v>3</v>
      </c>
      <c r="C1959" s="19" t="s">
        <v>671</v>
      </c>
      <c r="D1959" s="19" t="s">
        <v>701</v>
      </c>
      <c r="E1959" s="19" t="s">
        <v>724</v>
      </c>
      <c r="F1959" s="20">
        <v>237726</v>
      </c>
      <c r="G1959" s="20">
        <v>237726</v>
      </c>
      <c r="H1959" s="20" t="s">
        <v>208</v>
      </c>
      <c r="I1959" s="20" t="s">
        <v>264</v>
      </c>
      <c r="J1959" s="20">
        <v>20561203271</v>
      </c>
      <c r="K1959" s="19" t="s">
        <v>727</v>
      </c>
      <c r="L1959" s="19"/>
      <c r="M1959" s="1" t="s">
        <v>48</v>
      </c>
      <c r="N1959" s="2">
        <v>360883</v>
      </c>
      <c r="O1959" s="1" t="s">
        <v>190</v>
      </c>
      <c r="P1959" s="3">
        <v>53.021241000000003</v>
      </c>
      <c r="Q1959" s="22">
        <f t="shared" si="217"/>
        <v>0.14675705157485852</v>
      </c>
      <c r="R1959" s="23">
        <f t="shared" si="214"/>
        <v>45.24</v>
      </c>
      <c r="S1959" s="4">
        <v>0.13</v>
      </c>
      <c r="T1959" s="3">
        <v>52</v>
      </c>
      <c r="U1959" s="25">
        <f t="shared" si="215"/>
        <v>7.7812410000000014</v>
      </c>
      <c r="V1959" s="26" t="str">
        <f t="shared" si="216"/>
        <v>23772620561203271360883</v>
      </c>
      <c r="W1959" s="27">
        <v>43831</v>
      </c>
      <c r="X1959" s="28"/>
      <c r="Y1959" s="29"/>
      <c r="Z1959" s="30">
        <f t="shared" si="211"/>
        <v>0</v>
      </c>
      <c r="AA1959" s="31"/>
      <c r="AB1959" s="32">
        <f t="shared" si="212"/>
        <v>0</v>
      </c>
      <c r="AC1959" s="31"/>
      <c r="AD1959" s="33">
        <f t="shared" si="213"/>
        <v>0</v>
      </c>
    </row>
    <row r="1960" spans="1:30" s="46" customFormat="1" hidden="1" x14ac:dyDescent="0.2">
      <c r="A1960" s="9">
        <v>2021</v>
      </c>
      <c r="B1960" s="1" t="s">
        <v>3</v>
      </c>
      <c r="C1960" s="19" t="s">
        <v>671</v>
      </c>
      <c r="D1960" s="19" t="s">
        <v>701</v>
      </c>
      <c r="E1960" s="19" t="s">
        <v>724</v>
      </c>
      <c r="F1960" s="20">
        <v>237726</v>
      </c>
      <c r="G1960" s="20">
        <v>237726</v>
      </c>
      <c r="H1960" s="20" t="s">
        <v>41</v>
      </c>
      <c r="I1960" s="20" t="s">
        <v>42</v>
      </c>
      <c r="J1960" s="20">
        <v>20601915660</v>
      </c>
      <c r="K1960" s="19" t="s">
        <v>728</v>
      </c>
      <c r="L1960" s="19"/>
      <c r="M1960" s="1" t="s">
        <v>48</v>
      </c>
      <c r="N1960" s="2">
        <v>360970</v>
      </c>
      <c r="O1960" s="1" t="s">
        <v>68</v>
      </c>
      <c r="P1960" s="3">
        <v>36.393084000000002</v>
      </c>
      <c r="Q1960" s="22">
        <f t="shared" si="217"/>
        <v>0.15134974546262692</v>
      </c>
      <c r="R1960" s="23">
        <f t="shared" si="214"/>
        <v>30.885000000000002</v>
      </c>
      <c r="S1960" s="4">
        <v>0.13</v>
      </c>
      <c r="T1960" s="3">
        <v>35.5</v>
      </c>
      <c r="U1960" s="25">
        <f t="shared" si="215"/>
        <v>5.5080840000000002</v>
      </c>
      <c r="V1960" s="26" t="str">
        <f t="shared" si="216"/>
        <v>23772620601915660360970</v>
      </c>
      <c r="W1960" s="27">
        <v>43831</v>
      </c>
      <c r="X1960" s="28"/>
      <c r="Y1960" s="29"/>
      <c r="Z1960" s="30">
        <f t="shared" si="211"/>
        <v>0</v>
      </c>
      <c r="AA1960" s="31"/>
      <c r="AB1960" s="32">
        <f t="shared" si="212"/>
        <v>0</v>
      </c>
      <c r="AC1960" s="31"/>
      <c r="AD1960" s="33">
        <f t="shared" si="213"/>
        <v>0</v>
      </c>
    </row>
    <row r="1961" spans="1:30" s="46" customFormat="1" x14ac:dyDescent="0.2">
      <c r="A1961" s="9">
        <v>2021</v>
      </c>
      <c r="B1961" s="1" t="s">
        <v>3</v>
      </c>
      <c r="C1961" s="19" t="s">
        <v>671</v>
      </c>
      <c r="D1961" s="19" t="s">
        <v>729</v>
      </c>
      <c r="E1961" s="19" t="s">
        <v>730</v>
      </c>
      <c r="F1961" s="20">
        <v>262635</v>
      </c>
      <c r="G1961" s="20">
        <v>262751</v>
      </c>
      <c r="H1961" s="20" t="s">
        <v>32</v>
      </c>
      <c r="I1961" s="20" t="s">
        <v>59</v>
      </c>
      <c r="J1961" s="20">
        <v>20507836187</v>
      </c>
      <c r="K1961" s="19" t="s">
        <v>731</v>
      </c>
      <c r="L1961" s="19"/>
      <c r="M1961" s="1" t="s">
        <v>35</v>
      </c>
      <c r="N1961" s="2">
        <v>361085</v>
      </c>
      <c r="O1961" s="1" t="s">
        <v>62</v>
      </c>
      <c r="P1961" s="3">
        <v>11.512776761200001</v>
      </c>
      <c r="Q1961" s="22">
        <f t="shared" si="217"/>
        <v>0.26</v>
      </c>
      <c r="R1961" s="23">
        <f t="shared" si="214"/>
        <v>8.5194548032880011</v>
      </c>
      <c r="S1961" s="4">
        <v>0.1</v>
      </c>
      <c r="T1961" s="3">
        <v>9.4660608925422238</v>
      </c>
      <c r="U1961" s="25">
        <f t="shared" si="215"/>
        <v>2.9933219579120003</v>
      </c>
      <c r="V1961" s="26" t="str">
        <f t="shared" si="216"/>
        <v>26275120507836187361085</v>
      </c>
      <c r="W1961" s="27">
        <v>43983</v>
      </c>
      <c r="X1961" s="28">
        <v>750</v>
      </c>
      <c r="Y1961" s="29"/>
      <c r="Z1961" s="30">
        <f t="shared" si="211"/>
        <v>0</v>
      </c>
      <c r="AA1961" s="31"/>
      <c r="AB1961" s="32">
        <f t="shared" si="212"/>
        <v>0</v>
      </c>
      <c r="AC1961" s="31"/>
      <c r="AD1961" s="33">
        <f t="shared" si="213"/>
        <v>0</v>
      </c>
    </row>
    <row r="1962" spans="1:30" s="46" customFormat="1" hidden="1" x14ac:dyDescent="0.2">
      <c r="A1962" s="9">
        <v>2021</v>
      </c>
      <c r="B1962" s="1" t="s">
        <v>3</v>
      </c>
      <c r="C1962" s="19" t="s">
        <v>671</v>
      </c>
      <c r="D1962" s="19" t="s">
        <v>729</v>
      </c>
      <c r="E1962" s="19" t="s">
        <v>732</v>
      </c>
      <c r="F1962" s="20">
        <v>148921</v>
      </c>
      <c r="G1962" s="20">
        <v>148921</v>
      </c>
      <c r="H1962" s="20" t="s">
        <v>287</v>
      </c>
      <c r="I1962" s="20" t="s">
        <v>288</v>
      </c>
      <c r="J1962" s="20">
        <v>20136096592</v>
      </c>
      <c r="K1962" s="19" t="s">
        <v>733</v>
      </c>
      <c r="L1962" s="19" t="s">
        <v>726</v>
      </c>
      <c r="M1962" s="1" t="s">
        <v>81</v>
      </c>
      <c r="N1962" s="2">
        <v>360664</v>
      </c>
      <c r="O1962" s="1" t="s">
        <v>82</v>
      </c>
      <c r="P1962" s="3">
        <v>53.640241199999998</v>
      </c>
      <c r="Q1962" s="22">
        <f t="shared" si="217"/>
        <v>0.38238532752906407</v>
      </c>
      <c r="R1962" s="23">
        <f t="shared" si="214"/>
        <v>33.129000000000005</v>
      </c>
      <c r="S1962" s="4">
        <v>0.1</v>
      </c>
      <c r="T1962" s="3">
        <v>36.81</v>
      </c>
      <c r="U1962" s="25">
        <f t="shared" si="215"/>
        <v>20.511241199999994</v>
      </c>
      <c r="V1962" s="26" t="str">
        <f t="shared" si="216"/>
        <v>14892120136096592360664</v>
      </c>
      <c r="W1962" s="27">
        <v>43983</v>
      </c>
      <c r="X1962" s="28"/>
      <c r="Y1962" s="29"/>
      <c r="Z1962" s="30">
        <f t="shared" si="211"/>
        <v>0</v>
      </c>
      <c r="AA1962" s="31"/>
      <c r="AB1962" s="32">
        <f t="shared" si="212"/>
        <v>0</v>
      </c>
      <c r="AC1962" s="31"/>
      <c r="AD1962" s="33">
        <f t="shared" si="213"/>
        <v>0</v>
      </c>
    </row>
    <row r="1963" spans="1:30" s="46" customFormat="1" hidden="1" x14ac:dyDescent="0.2">
      <c r="A1963" s="9">
        <v>2021</v>
      </c>
      <c r="B1963" s="1" t="s">
        <v>3</v>
      </c>
      <c r="C1963" s="19" t="s">
        <v>671</v>
      </c>
      <c r="D1963" s="19" t="s">
        <v>729</v>
      </c>
      <c r="E1963" s="19" t="s">
        <v>732</v>
      </c>
      <c r="F1963" s="20">
        <v>148921</v>
      </c>
      <c r="G1963" s="20">
        <v>148921</v>
      </c>
      <c r="H1963" s="20" t="s">
        <v>287</v>
      </c>
      <c r="I1963" s="20" t="s">
        <v>288</v>
      </c>
      <c r="J1963" s="20">
        <v>20136096592</v>
      </c>
      <c r="K1963" s="19" t="s">
        <v>733</v>
      </c>
      <c r="L1963" s="19" t="s">
        <v>726</v>
      </c>
      <c r="M1963" s="1" t="s">
        <v>44</v>
      </c>
      <c r="N1963" s="2">
        <v>361179</v>
      </c>
      <c r="O1963" s="1" t="s">
        <v>58</v>
      </c>
      <c r="P1963" s="3">
        <v>111.5301096</v>
      </c>
      <c r="Q1963" s="22">
        <f t="shared" si="217"/>
        <v>0.37139999999999995</v>
      </c>
      <c r="R1963" s="23">
        <f t="shared" si="214"/>
        <v>70.107826894560006</v>
      </c>
      <c r="S1963" s="4">
        <v>0.1</v>
      </c>
      <c r="T1963" s="3">
        <v>77.8975854384</v>
      </c>
      <c r="U1963" s="25">
        <f t="shared" si="215"/>
        <v>41.422282705439997</v>
      </c>
      <c r="V1963" s="26" t="str">
        <f t="shared" si="216"/>
        <v>14892120136096592361179</v>
      </c>
      <c r="W1963" s="27">
        <v>44166</v>
      </c>
      <c r="X1963" s="28"/>
      <c r="Y1963" s="29"/>
      <c r="Z1963" s="30">
        <f t="shared" si="211"/>
        <v>0</v>
      </c>
      <c r="AA1963" s="31"/>
      <c r="AB1963" s="32">
        <f t="shared" si="212"/>
        <v>0</v>
      </c>
      <c r="AC1963" s="31"/>
      <c r="AD1963" s="33">
        <f t="shared" si="213"/>
        <v>0</v>
      </c>
    </row>
    <row r="1964" spans="1:30" s="46" customFormat="1" hidden="1" x14ac:dyDescent="0.2">
      <c r="A1964" s="9">
        <v>2021</v>
      </c>
      <c r="B1964" s="1" t="s">
        <v>3</v>
      </c>
      <c r="C1964" s="35" t="s">
        <v>671</v>
      </c>
      <c r="D1964" s="35" t="s">
        <v>729</v>
      </c>
      <c r="E1964" s="35" t="s">
        <v>732</v>
      </c>
      <c r="F1964" s="36">
        <v>148921</v>
      </c>
      <c r="G1964" s="36">
        <v>148921</v>
      </c>
      <c r="H1964" s="36" t="s">
        <v>287</v>
      </c>
      <c r="I1964" s="36" t="s">
        <v>288</v>
      </c>
      <c r="J1964" s="36">
        <v>20136096592</v>
      </c>
      <c r="K1964" s="35" t="s">
        <v>733</v>
      </c>
      <c r="L1964" s="35" t="s">
        <v>726</v>
      </c>
      <c r="M1964" s="10" t="s">
        <v>35</v>
      </c>
      <c r="N1964" s="37">
        <v>361444</v>
      </c>
      <c r="O1964" s="10" t="s">
        <v>54</v>
      </c>
      <c r="P1964" s="38">
        <v>29.02</v>
      </c>
      <c r="Q1964" s="39">
        <f t="shared" si="217"/>
        <v>0</v>
      </c>
      <c r="R1964" s="40">
        <f t="shared" si="214"/>
        <v>29.02</v>
      </c>
      <c r="S1964" s="41">
        <v>0.12</v>
      </c>
      <c r="T1964" s="38">
        <v>32.977272727272727</v>
      </c>
      <c r="U1964" s="42">
        <f t="shared" si="215"/>
        <v>0</v>
      </c>
      <c r="V1964" s="43" t="str">
        <f t="shared" si="216"/>
        <v>14892120136096592361444</v>
      </c>
      <c r="W1964" s="44">
        <v>43983</v>
      </c>
      <c r="X1964" s="45"/>
      <c r="Y1964" s="29"/>
      <c r="Z1964" s="30">
        <f t="shared" si="211"/>
        <v>0</v>
      </c>
      <c r="AA1964" s="31"/>
      <c r="AB1964" s="32">
        <f t="shared" si="212"/>
        <v>0</v>
      </c>
      <c r="AC1964" s="31"/>
      <c r="AD1964" s="33">
        <f t="shared" si="213"/>
        <v>0</v>
      </c>
    </row>
    <row r="1965" spans="1:30" s="46" customFormat="1" hidden="1" x14ac:dyDescent="0.2">
      <c r="A1965" s="9">
        <v>2021</v>
      </c>
      <c r="B1965" s="1" t="s">
        <v>3</v>
      </c>
      <c r="C1965" s="19" t="s">
        <v>671</v>
      </c>
      <c r="D1965" s="19" t="s">
        <v>729</v>
      </c>
      <c r="E1965" s="19" t="s">
        <v>732</v>
      </c>
      <c r="F1965" s="20">
        <v>148921</v>
      </c>
      <c r="G1965" s="20">
        <v>148921</v>
      </c>
      <c r="H1965" s="20" t="s">
        <v>287</v>
      </c>
      <c r="I1965" s="20" t="s">
        <v>288</v>
      </c>
      <c r="J1965" s="20">
        <v>20136096592</v>
      </c>
      <c r="K1965" s="19" t="s">
        <v>733</v>
      </c>
      <c r="L1965" s="19" t="s">
        <v>726</v>
      </c>
      <c r="M1965" s="1" t="s">
        <v>86</v>
      </c>
      <c r="N1965" s="2">
        <v>361445</v>
      </c>
      <c r="O1965" s="1" t="s">
        <v>87</v>
      </c>
      <c r="P1965" s="3">
        <v>96</v>
      </c>
      <c r="Q1965" s="22">
        <f t="shared" si="217"/>
        <v>3.7900000000000045E-2</v>
      </c>
      <c r="R1965" s="23">
        <f t="shared" si="214"/>
        <v>92.361599999999996</v>
      </c>
      <c r="S1965" s="4">
        <v>0.1</v>
      </c>
      <c r="T1965" s="3">
        <v>102.624</v>
      </c>
      <c r="U1965" s="25">
        <f t="shared" si="215"/>
        <v>3.6384000000000043</v>
      </c>
      <c r="V1965" s="26" t="str">
        <f t="shared" si="216"/>
        <v>14892120136096592361445</v>
      </c>
      <c r="W1965" s="27">
        <v>43983</v>
      </c>
      <c r="X1965" s="28"/>
      <c r="Y1965" s="29"/>
      <c r="Z1965" s="30">
        <f t="shared" si="211"/>
        <v>0</v>
      </c>
      <c r="AA1965" s="31"/>
      <c r="AB1965" s="32">
        <f t="shared" si="212"/>
        <v>0</v>
      </c>
      <c r="AC1965" s="31"/>
      <c r="AD1965" s="33">
        <f t="shared" si="213"/>
        <v>0</v>
      </c>
    </row>
    <row r="1966" spans="1:30" s="46" customFormat="1" hidden="1" x14ac:dyDescent="0.2">
      <c r="A1966" s="9">
        <v>2021</v>
      </c>
      <c r="B1966" s="1" t="s">
        <v>3</v>
      </c>
      <c r="C1966" s="19" t="s">
        <v>671</v>
      </c>
      <c r="D1966" s="19" t="s">
        <v>729</v>
      </c>
      <c r="E1966" s="19" t="s">
        <v>732</v>
      </c>
      <c r="F1966" s="20">
        <v>148921</v>
      </c>
      <c r="G1966" s="20">
        <v>148921</v>
      </c>
      <c r="H1966" s="20" t="s">
        <v>287</v>
      </c>
      <c r="I1966" s="20" t="s">
        <v>288</v>
      </c>
      <c r="J1966" s="20">
        <v>20136096592</v>
      </c>
      <c r="K1966" s="19" t="s">
        <v>733</v>
      </c>
      <c r="L1966" s="19" t="s">
        <v>726</v>
      </c>
      <c r="M1966" s="1" t="s">
        <v>44</v>
      </c>
      <c r="N1966" s="2">
        <v>361531</v>
      </c>
      <c r="O1966" s="1" t="s">
        <v>72</v>
      </c>
      <c r="P1966" s="3">
        <v>111.5301096</v>
      </c>
      <c r="Q1966" s="22">
        <f t="shared" si="217"/>
        <v>0.37139999999999995</v>
      </c>
      <c r="R1966" s="23">
        <f t="shared" si="214"/>
        <v>70.107826894560006</v>
      </c>
      <c r="S1966" s="4">
        <v>0.1</v>
      </c>
      <c r="T1966" s="3">
        <v>77.8975854384</v>
      </c>
      <c r="U1966" s="25">
        <f t="shared" si="215"/>
        <v>41.422282705439997</v>
      </c>
      <c r="V1966" s="26" t="str">
        <f t="shared" si="216"/>
        <v>14892120136096592361531</v>
      </c>
      <c r="W1966" s="27">
        <v>43983</v>
      </c>
      <c r="X1966" s="28"/>
      <c r="Y1966" s="29"/>
      <c r="Z1966" s="30">
        <f t="shared" si="211"/>
        <v>0</v>
      </c>
      <c r="AA1966" s="31"/>
      <c r="AB1966" s="32">
        <f t="shared" si="212"/>
        <v>0</v>
      </c>
      <c r="AC1966" s="31"/>
      <c r="AD1966" s="33">
        <f t="shared" si="213"/>
        <v>0</v>
      </c>
    </row>
    <row r="1967" spans="1:30" s="46" customFormat="1" hidden="1" x14ac:dyDescent="0.2">
      <c r="A1967" s="9">
        <v>2021</v>
      </c>
      <c r="B1967" s="1" t="s">
        <v>3</v>
      </c>
      <c r="C1967" s="19" t="s">
        <v>671</v>
      </c>
      <c r="D1967" s="19" t="s">
        <v>729</v>
      </c>
      <c r="E1967" s="19" t="s">
        <v>732</v>
      </c>
      <c r="F1967" s="20">
        <v>148921</v>
      </c>
      <c r="G1967" s="20">
        <v>148921</v>
      </c>
      <c r="H1967" s="20" t="s">
        <v>287</v>
      </c>
      <c r="I1967" s="20" t="s">
        <v>288</v>
      </c>
      <c r="J1967" s="20">
        <v>20136096592</v>
      </c>
      <c r="K1967" s="19" t="s">
        <v>733</v>
      </c>
      <c r="L1967" s="19" t="s">
        <v>726</v>
      </c>
      <c r="M1967" s="1" t="s">
        <v>44</v>
      </c>
      <c r="N1967" s="2">
        <v>361535</v>
      </c>
      <c r="O1967" s="1" t="s">
        <v>63</v>
      </c>
      <c r="P1967" s="3">
        <v>40.678559999999997</v>
      </c>
      <c r="Q1967" s="22">
        <f t="shared" si="217"/>
        <v>0.54024921236149948</v>
      </c>
      <c r="R1967" s="23">
        <f t="shared" si="214"/>
        <v>18.702000000000002</v>
      </c>
      <c r="S1967" s="4">
        <v>0.1</v>
      </c>
      <c r="T1967" s="3">
        <v>20.78</v>
      </c>
      <c r="U1967" s="25">
        <f t="shared" si="215"/>
        <v>21.976559999999996</v>
      </c>
      <c r="V1967" s="26" t="str">
        <f t="shared" si="216"/>
        <v>14892120136096592361535</v>
      </c>
      <c r="W1967" s="27">
        <v>43983</v>
      </c>
      <c r="X1967" s="28"/>
      <c r="Y1967" s="29"/>
      <c r="Z1967" s="30">
        <f t="shared" si="211"/>
        <v>0</v>
      </c>
      <c r="AA1967" s="31"/>
      <c r="AB1967" s="32">
        <f t="shared" si="212"/>
        <v>0</v>
      </c>
      <c r="AC1967" s="31"/>
      <c r="AD1967" s="33">
        <f t="shared" si="213"/>
        <v>0</v>
      </c>
    </row>
    <row r="1968" spans="1:30" s="46" customFormat="1" hidden="1" x14ac:dyDescent="0.2">
      <c r="A1968" s="9">
        <v>2021</v>
      </c>
      <c r="B1968" s="1" t="s">
        <v>3</v>
      </c>
      <c r="C1968" s="19" t="s">
        <v>671</v>
      </c>
      <c r="D1968" s="19" t="s">
        <v>729</v>
      </c>
      <c r="E1968" s="19" t="s">
        <v>732</v>
      </c>
      <c r="F1968" s="20">
        <v>148921</v>
      </c>
      <c r="G1968" s="20">
        <v>148921</v>
      </c>
      <c r="H1968" s="20" t="s">
        <v>287</v>
      </c>
      <c r="I1968" s="20" t="s">
        <v>288</v>
      </c>
      <c r="J1968" s="20">
        <v>20136096592</v>
      </c>
      <c r="K1968" s="19" t="s">
        <v>733</v>
      </c>
      <c r="L1968" s="19" t="s">
        <v>726</v>
      </c>
      <c r="M1968" s="1" t="s">
        <v>44</v>
      </c>
      <c r="N1968" s="2">
        <v>361537</v>
      </c>
      <c r="O1968" s="1" t="s">
        <v>107</v>
      </c>
      <c r="P1968" s="3">
        <v>76.067035200000007</v>
      </c>
      <c r="Q1968" s="22">
        <f t="shared" si="217"/>
        <v>0.53549999999999986</v>
      </c>
      <c r="R1968" s="23">
        <f t="shared" si="214"/>
        <v>35.333137850400007</v>
      </c>
      <c r="S1968" s="4">
        <v>0.1</v>
      </c>
      <c r="T1968" s="3">
        <v>39.259042056000006</v>
      </c>
      <c r="U1968" s="25">
        <f t="shared" si="215"/>
        <v>40.733897349599999</v>
      </c>
      <c r="V1968" s="26" t="str">
        <f t="shared" si="216"/>
        <v>14892120136096592361537</v>
      </c>
      <c r="W1968" s="27">
        <v>43983</v>
      </c>
      <c r="X1968" s="28"/>
      <c r="Y1968" s="29"/>
      <c r="Z1968" s="30">
        <f t="shared" si="211"/>
        <v>0</v>
      </c>
      <c r="AA1968" s="31"/>
      <c r="AB1968" s="32">
        <f t="shared" si="212"/>
        <v>0</v>
      </c>
      <c r="AC1968" s="31"/>
      <c r="AD1968" s="33">
        <f t="shared" si="213"/>
        <v>0</v>
      </c>
    </row>
    <row r="1969" spans="1:30" s="46" customFormat="1" hidden="1" x14ac:dyDescent="0.2">
      <c r="A1969" s="9">
        <v>2021</v>
      </c>
      <c r="B1969" s="1" t="s">
        <v>3</v>
      </c>
      <c r="C1969" s="19" t="s">
        <v>671</v>
      </c>
      <c r="D1969" s="19" t="s">
        <v>729</v>
      </c>
      <c r="E1969" s="19" t="s">
        <v>732</v>
      </c>
      <c r="F1969" s="20">
        <v>148921</v>
      </c>
      <c r="G1969" s="20">
        <v>148921</v>
      </c>
      <c r="H1969" s="20" t="s">
        <v>287</v>
      </c>
      <c r="I1969" s="20" t="s">
        <v>288</v>
      </c>
      <c r="J1969" s="20">
        <v>20136096592</v>
      </c>
      <c r="K1969" s="19" t="s">
        <v>733</v>
      </c>
      <c r="L1969" s="19" t="s">
        <v>726</v>
      </c>
      <c r="M1969" s="1" t="s">
        <v>35</v>
      </c>
      <c r="N1969" s="2">
        <v>361541</v>
      </c>
      <c r="O1969" s="1" t="s">
        <v>36</v>
      </c>
      <c r="P1969" s="3">
        <v>31.07226</v>
      </c>
      <c r="Q1969" s="22">
        <f t="shared" si="217"/>
        <v>0.31792750518996127</v>
      </c>
      <c r="R1969" s="23">
        <f t="shared" si="214"/>
        <v>21.193533897586175</v>
      </c>
      <c r="S1969" s="4">
        <v>6.759639693857572E-2</v>
      </c>
      <c r="T1969" s="3">
        <v>22.73</v>
      </c>
      <c r="U1969" s="25">
        <f t="shared" si="215"/>
        <v>9.8787261024138253</v>
      </c>
      <c r="V1969" s="26" t="str">
        <f t="shared" si="216"/>
        <v>14892120136096592361541</v>
      </c>
      <c r="W1969" s="27">
        <v>43983</v>
      </c>
      <c r="X1969" s="28"/>
      <c r="Y1969" s="29"/>
      <c r="Z1969" s="30">
        <f t="shared" ref="Z1969:Z2032" si="218">IFERROR(U1969*Y1969,0)</f>
        <v>0</v>
      </c>
      <c r="AA1969" s="31"/>
      <c r="AB1969" s="32">
        <f t="shared" si="212"/>
        <v>0</v>
      </c>
      <c r="AC1969" s="31"/>
      <c r="AD1969" s="33">
        <f t="shared" si="213"/>
        <v>0</v>
      </c>
    </row>
    <row r="1970" spans="1:30" s="46" customFormat="1" hidden="1" x14ac:dyDescent="0.2">
      <c r="A1970" s="9">
        <v>2021</v>
      </c>
      <c r="B1970" s="1" t="s">
        <v>3</v>
      </c>
      <c r="C1970" s="19" t="s">
        <v>671</v>
      </c>
      <c r="D1970" s="19" t="s">
        <v>729</v>
      </c>
      <c r="E1970" s="19" t="s">
        <v>732</v>
      </c>
      <c r="F1970" s="20">
        <v>148921</v>
      </c>
      <c r="G1970" s="20">
        <v>148921</v>
      </c>
      <c r="H1970" s="20" t="s">
        <v>287</v>
      </c>
      <c r="I1970" s="20" t="s">
        <v>288</v>
      </c>
      <c r="J1970" s="20">
        <v>20136096592</v>
      </c>
      <c r="K1970" s="19" t="s">
        <v>733</v>
      </c>
      <c r="L1970" s="19" t="s">
        <v>726</v>
      </c>
      <c r="M1970" s="1" t="s">
        <v>44</v>
      </c>
      <c r="N1970" s="2">
        <v>361569</v>
      </c>
      <c r="O1970" s="1" t="s">
        <v>64</v>
      </c>
      <c r="P1970" s="3">
        <v>24.49</v>
      </c>
      <c r="Q1970" s="22">
        <f t="shared" si="217"/>
        <v>0.23634136382196802</v>
      </c>
      <c r="R1970" s="23">
        <f t="shared" si="214"/>
        <v>18.702000000000002</v>
      </c>
      <c r="S1970" s="4">
        <v>0.1</v>
      </c>
      <c r="T1970" s="3">
        <v>20.78</v>
      </c>
      <c r="U1970" s="25">
        <f t="shared" si="215"/>
        <v>5.7879999999999967</v>
      </c>
      <c r="V1970" s="26" t="str">
        <f t="shared" si="216"/>
        <v>14892120136096592361569</v>
      </c>
      <c r="W1970" s="27">
        <v>43983</v>
      </c>
      <c r="X1970" s="28"/>
      <c r="Y1970" s="29"/>
      <c r="Z1970" s="30">
        <f t="shared" si="218"/>
        <v>0</v>
      </c>
      <c r="AA1970" s="31"/>
      <c r="AB1970" s="32">
        <f t="shared" si="212"/>
        <v>0</v>
      </c>
      <c r="AC1970" s="31"/>
      <c r="AD1970" s="33">
        <f t="shared" si="213"/>
        <v>0</v>
      </c>
    </row>
    <row r="1971" spans="1:30" s="46" customFormat="1" hidden="1" x14ac:dyDescent="0.2">
      <c r="A1971" s="9">
        <v>2021</v>
      </c>
      <c r="B1971" s="1" t="s">
        <v>3</v>
      </c>
      <c r="C1971" s="19" t="s">
        <v>671</v>
      </c>
      <c r="D1971" s="19" t="s">
        <v>729</v>
      </c>
      <c r="E1971" s="19" t="s">
        <v>732</v>
      </c>
      <c r="F1971" s="20">
        <v>148921</v>
      </c>
      <c r="G1971" s="20">
        <v>148921</v>
      </c>
      <c r="H1971" s="20" t="s">
        <v>287</v>
      </c>
      <c r="I1971" s="20" t="s">
        <v>288</v>
      </c>
      <c r="J1971" s="20">
        <v>20136096592</v>
      </c>
      <c r="K1971" s="19" t="s">
        <v>733</v>
      </c>
      <c r="L1971" s="19" t="s">
        <v>726</v>
      </c>
      <c r="M1971" s="1" t="s">
        <v>35</v>
      </c>
      <c r="N1971" s="2">
        <v>361571</v>
      </c>
      <c r="O1971" s="1" t="s">
        <v>37</v>
      </c>
      <c r="P1971" s="3">
        <v>25.216627835683624</v>
      </c>
      <c r="Q1971" s="22">
        <f t="shared" si="217"/>
        <v>0.1595413139422408</v>
      </c>
      <c r="R1971" s="23">
        <f t="shared" si="214"/>
        <v>21.193533897586175</v>
      </c>
      <c r="S1971" s="4">
        <v>6.759639693857572E-2</v>
      </c>
      <c r="T1971" s="3">
        <v>22.73</v>
      </c>
      <c r="U1971" s="25">
        <f t="shared" si="215"/>
        <v>4.0230939380974498</v>
      </c>
      <c r="V1971" s="26" t="str">
        <f t="shared" si="216"/>
        <v>14892120136096592361571</v>
      </c>
      <c r="W1971" s="27">
        <v>43983</v>
      </c>
      <c r="X1971" s="28"/>
      <c r="Y1971" s="29"/>
      <c r="Z1971" s="30">
        <f t="shared" si="218"/>
        <v>0</v>
      </c>
      <c r="AA1971" s="31"/>
      <c r="AB1971" s="32">
        <f t="shared" si="212"/>
        <v>0</v>
      </c>
      <c r="AC1971" s="31"/>
      <c r="AD1971" s="33">
        <f t="shared" si="213"/>
        <v>0</v>
      </c>
    </row>
    <row r="1972" spans="1:30" s="46" customFormat="1" hidden="1" x14ac:dyDescent="0.2">
      <c r="A1972" s="9">
        <v>2021</v>
      </c>
      <c r="B1972" s="1" t="s">
        <v>3</v>
      </c>
      <c r="C1972" s="19" t="s">
        <v>671</v>
      </c>
      <c r="D1972" s="19" t="s">
        <v>729</v>
      </c>
      <c r="E1972" s="19" t="s">
        <v>732</v>
      </c>
      <c r="F1972" s="20">
        <v>148921</v>
      </c>
      <c r="G1972" s="20">
        <v>148921</v>
      </c>
      <c r="H1972" s="20" t="s">
        <v>287</v>
      </c>
      <c r="I1972" s="20" t="s">
        <v>288</v>
      </c>
      <c r="J1972" s="20">
        <v>20136096592</v>
      </c>
      <c r="K1972" s="19" t="s">
        <v>733</v>
      </c>
      <c r="L1972" s="19" t="s">
        <v>726</v>
      </c>
      <c r="M1972" s="1" t="s">
        <v>74</v>
      </c>
      <c r="N1972" s="2">
        <v>370042</v>
      </c>
      <c r="O1972" s="1" t="s">
        <v>90</v>
      </c>
      <c r="P1972" s="3">
        <v>121</v>
      </c>
      <c r="Q1972" s="22">
        <f t="shared" si="217"/>
        <v>0.31570247933884299</v>
      </c>
      <c r="R1972" s="23">
        <f t="shared" si="214"/>
        <v>82.8</v>
      </c>
      <c r="S1972" s="4">
        <v>0.08</v>
      </c>
      <c r="T1972" s="3">
        <v>90</v>
      </c>
      <c r="U1972" s="25">
        <f t="shared" si="215"/>
        <v>38.200000000000003</v>
      </c>
      <c r="V1972" s="26" t="str">
        <f t="shared" si="216"/>
        <v>14892120136096592370042</v>
      </c>
      <c r="W1972" s="27">
        <v>43983</v>
      </c>
      <c r="X1972" s="28"/>
      <c r="Y1972" s="29"/>
      <c r="Z1972" s="30">
        <f t="shared" si="218"/>
        <v>0</v>
      </c>
      <c r="AA1972" s="31"/>
      <c r="AB1972" s="32">
        <f t="shared" si="212"/>
        <v>0</v>
      </c>
      <c r="AC1972" s="31"/>
      <c r="AD1972" s="33">
        <f t="shared" si="213"/>
        <v>0</v>
      </c>
    </row>
    <row r="1973" spans="1:30" s="46" customFormat="1" hidden="1" x14ac:dyDescent="0.2">
      <c r="A1973" s="9">
        <v>2021</v>
      </c>
      <c r="B1973" s="1" t="s">
        <v>3</v>
      </c>
      <c r="C1973" s="19" t="s">
        <v>671</v>
      </c>
      <c r="D1973" s="19" t="s">
        <v>729</v>
      </c>
      <c r="E1973" s="19" t="s">
        <v>732</v>
      </c>
      <c r="F1973" s="20">
        <v>148921</v>
      </c>
      <c r="G1973" s="20">
        <v>148921</v>
      </c>
      <c r="H1973" s="20" t="s">
        <v>287</v>
      </c>
      <c r="I1973" s="20" t="s">
        <v>288</v>
      </c>
      <c r="J1973" s="20">
        <v>20136096592</v>
      </c>
      <c r="K1973" s="19" t="s">
        <v>733</v>
      </c>
      <c r="L1973" s="19" t="s">
        <v>726</v>
      </c>
      <c r="M1973" s="1" t="s">
        <v>74</v>
      </c>
      <c r="N1973" s="2">
        <v>370045</v>
      </c>
      <c r="O1973" s="1" t="s">
        <v>127</v>
      </c>
      <c r="P1973" s="3">
        <v>186.35806803744001</v>
      </c>
      <c r="Q1973" s="22">
        <f t="shared" si="217"/>
        <v>0.24793811464152538</v>
      </c>
      <c r="R1973" s="23">
        <f t="shared" si="214"/>
        <v>140.15280000000001</v>
      </c>
      <c r="S1973" s="4">
        <v>0.08</v>
      </c>
      <c r="T1973" s="3">
        <v>152.34</v>
      </c>
      <c r="U1973" s="25">
        <f t="shared" si="215"/>
        <v>46.205268037439993</v>
      </c>
      <c r="V1973" s="26" t="str">
        <f t="shared" si="216"/>
        <v>14892120136096592370045</v>
      </c>
      <c r="W1973" s="27">
        <v>43983</v>
      </c>
      <c r="X1973" s="28"/>
      <c r="Y1973" s="29"/>
      <c r="Z1973" s="30">
        <f t="shared" si="218"/>
        <v>0</v>
      </c>
      <c r="AA1973" s="31"/>
      <c r="AB1973" s="32">
        <f t="shared" si="212"/>
        <v>0</v>
      </c>
      <c r="AC1973" s="31"/>
      <c r="AD1973" s="33">
        <f t="shared" si="213"/>
        <v>0</v>
      </c>
    </row>
    <row r="1974" spans="1:30" s="46" customFormat="1" hidden="1" x14ac:dyDescent="0.2">
      <c r="A1974" s="9">
        <v>2021</v>
      </c>
      <c r="B1974" s="1" t="s">
        <v>3</v>
      </c>
      <c r="C1974" s="19" t="s">
        <v>671</v>
      </c>
      <c r="D1974" s="19" t="s">
        <v>729</v>
      </c>
      <c r="E1974" s="19" t="s">
        <v>732</v>
      </c>
      <c r="F1974" s="20">
        <v>148921</v>
      </c>
      <c r="G1974" s="20">
        <v>148921</v>
      </c>
      <c r="H1974" s="20" t="s">
        <v>261</v>
      </c>
      <c r="I1974" s="20" t="s">
        <v>262</v>
      </c>
      <c r="J1974" s="20">
        <v>20141878477</v>
      </c>
      <c r="K1974" s="19" t="s">
        <v>709</v>
      </c>
      <c r="L1974" s="19"/>
      <c r="M1974" s="1" t="s">
        <v>44</v>
      </c>
      <c r="N1974" s="2">
        <v>361535</v>
      </c>
      <c r="O1974" s="1" t="s">
        <v>63</v>
      </c>
      <c r="P1974" s="3">
        <v>40.678559999999997</v>
      </c>
      <c r="Q1974" s="22">
        <f t="shared" si="217"/>
        <v>0.48881179668110175</v>
      </c>
      <c r="R1974" s="23">
        <f t="shared" si="214"/>
        <v>20.7944</v>
      </c>
      <c r="S1974" s="4">
        <v>0.12</v>
      </c>
      <c r="T1974" s="3">
        <v>23.63</v>
      </c>
      <c r="U1974" s="25">
        <f t="shared" si="215"/>
        <v>19.884159999999998</v>
      </c>
      <c r="V1974" s="26" t="str">
        <f t="shared" si="216"/>
        <v>14892120141878477361535</v>
      </c>
      <c r="W1974" s="27">
        <v>43831</v>
      </c>
      <c r="X1974" s="28"/>
      <c r="Y1974" s="29"/>
      <c r="Z1974" s="30">
        <f t="shared" si="218"/>
        <v>0</v>
      </c>
      <c r="AA1974" s="31"/>
      <c r="AB1974" s="32">
        <f t="shared" si="212"/>
        <v>0</v>
      </c>
      <c r="AC1974" s="31"/>
      <c r="AD1974" s="33">
        <f t="shared" si="213"/>
        <v>0</v>
      </c>
    </row>
    <row r="1975" spans="1:30" s="46" customFormat="1" hidden="1" x14ac:dyDescent="0.2">
      <c r="A1975" s="9">
        <v>2021</v>
      </c>
      <c r="B1975" s="1" t="s">
        <v>3</v>
      </c>
      <c r="C1975" s="19" t="s">
        <v>671</v>
      </c>
      <c r="D1975" s="19" t="s">
        <v>729</v>
      </c>
      <c r="E1975" s="19" t="s">
        <v>732</v>
      </c>
      <c r="F1975" s="20">
        <v>148921</v>
      </c>
      <c r="G1975" s="20">
        <v>148921</v>
      </c>
      <c r="H1975" s="20" t="s">
        <v>261</v>
      </c>
      <c r="I1975" s="20" t="s">
        <v>262</v>
      </c>
      <c r="J1975" s="20">
        <v>20141878477</v>
      </c>
      <c r="K1975" s="19" t="s">
        <v>709</v>
      </c>
      <c r="L1975" s="19"/>
      <c r="M1975" s="1" t="s">
        <v>35</v>
      </c>
      <c r="N1975" s="2">
        <v>361541</v>
      </c>
      <c r="O1975" s="1" t="s">
        <v>36</v>
      </c>
      <c r="P1975" s="3">
        <v>31.07226</v>
      </c>
      <c r="Q1975" s="22">
        <f t="shared" si="217"/>
        <v>0.32029405006266032</v>
      </c>
      <c r="R1975" s="23">
        <f t="shared" si="214"/>
        <v>21.12</v>
      </c>
      <c r="S1975" s="4">
        <v>0.12</v>
      </c>
      <c r="T1975" s="3">
        <v>24</v>
      </c>
      <c r="U1975" s="25">
        <f t="shared" si="215"/>
        <v>9.952259999999999</v>
      </c>
      <c r="V1975" s="26" t="str">
        <f t="shared" si="216"/>
        <v>14892120141878477361541</v>
      </c>
      <c r="W1975" s="27">
        <v>43831</v>
      </c>
      <c r="X1975" s="28"/>
      <c r="Y1975" s="29"/>
      <c r="Z1975" s="30">
        <f t="shared" si="218"/>
        <v>0</v>
      </c>
      <c r="AA1975" s="31"/>
      <c r="AB1975" s="32">
        <f t="shared" si="212"/>
        <v>0</v>
      </c>
      <c r="AC1975" s="31"/>
      <c r="AD1975" s="33">
        <f t="shared" si="213"/>
        <v>0</v>
      </c>
    </row>
    <row r="1976" spans="1:30" s="46" customFormat="1" hidden="1" x14ac:dyDescent="0.2">
      <c r="A1976" s="9">
        <v>2021</v>
      </c>
      <c r="B1976" s="1" t="s">
        <v>3</v>
      </c>
      <c r="C1976" s="19" t="s">
        <v>671</v>
      </c>
      <c r="D1976" s="19" t="s">
        <v>729</v>
      </c>
      <c r="E1976" s="19" t="s">
        <v>732</v>
      </c>
      <c r="F1976" s="20">
        <v>148921</v>
      </c>
      <c r="G1976" s="20">
        <v>148921</v>
      </c>
      <c r="H1976" s="20" t="s">
        <v>261</v>
      </c>
      <c r="I1976" s="20" t="s">
        <v>262</v>
      </c>
      <c r="J1976" s="20">
        <v>20141878477</v>
      </c>
      <c r="K1976" s="19" t="s">
        <v>709</v>
      </c>
      <c r="L1976" s="19"/>
      <c r="M1976" s="1" t="s">
        <v>44</v>
      </c>
      <c r="N1976" s="2">
        <v>361569</v>
      </c>
      <c r="O1976" s="1" t="s">
        <v>64</v>
      </c>
      <c r="P1976" s="3">
        <v>24.49</v>
      </c>
      <c r="Q1976" s="22">
        <f t="shared" si="217"/>
        <v>0.15090240914659037</v>
      </c>
      <c r="R1976" s="23">
        <f t="shared" si="214"/>
        <v>20.7944</v>
      </c>
      <c r="S1976" s="4">
        <v>0.12</v>
      </c>
      <c r="T1976" s="3">
        <v>23.63</v>
      </c>
      <c r="U1976" s="25">
        <f t="shared" si="215"/>
        <v>3.6955999999999989</v>
      </c>
      <c r="V1976" s="26" t="str">
        <f t="shared" si="216"/>
        <v>14892120141878477361569</v>
      </c>
      <c r="W1976" s="27">
        <v>43831</v>
      </c>
      <c r="X1976" s="28"/>
      <c r="Y1976" s="29"/>
      <c r="Z1976" s="30">
        <f t="shared" si="218"/>
        <v>0</v>
      </c>
      <c r="AA1976" s="31"/>
      <c r="AB1976" s="32">
        <f t="shared" si="212"/>
        <v>0</v>
      </c>
      <c r="AC1976" s="31"/>
      <c r="AD1976" s="33">
        <f t="shared" si="213"/>
        <v>0</v>
      </c>
    </row>
    <row r="1977" spans="1:30" s="46" customFormat="1" hidden="1" x14ac:dyDescent="0.2">
      <c r="A1977" s="9">
        <v>2021</v>
      </c>
      <c r="B1977" s="1" t="s">
        <v>3</v>
      </c>
      <c r="C1977" s="19" t="s">
        <v>671</v>
      </c>
      <c r="D1977" s="19" t="s">
        <v>729</v>
      </c>
      <c r="E1977" s="19" t="s">
        <v>732</v>
      </c>
      <c r="F1977" s="20">
        <v>148921</v>
      </c>
      <c r="G1977" s="20">
        <v>148921</v>
      </c>
      <c r="H1977" s="20" t="s">
        <v>261</v>
      </c>
      <c r="I1977" s="20" t="s">
        <v>262</v>
      </c>
      <c r="J1977" s="20">
        <v>20141878477</v>
      </c>
      <c r="K1977" s="19" t="s">
        <v>709</v>
      </c>
      <c r="L1977" s="19"/>
      <c r="M1977" s="1" t="s">
        <v>35</v>
      </c>
      <c r="N1977" s="2">
        <v>361571</v>
      </c>
      <c r="O1977" s="1" t="s">
        <v>37</v>
      </c>
      <c r="P1977" s="3">
        <v>25.216627835683624</v>
      </c>
      <c r="Q1977" s="22">
        <f t="shared" si="217"/>
        <v>0.16245740161523714</v>
      </c>
      <c r="R1977" s="23">
        <f t="shared" si="214"/>
        <v>21.12</v>
      </c>
      <c r="S1977" s="4">
        <v>0.12</v>
      </c>
      <c r="T1977" s="3">
        <v>24</v>
      </c>
      <c r="U1977" s="25">
        <f t="shared" si="215"/>
        <v>4.0966278356836234</v>
      </c>
      <c r="V1977" s="26" t="str">
        <f t="shared" si="216"/>
        <v>14892120141878477361571</v>
      </c>
      <c r="W1977" s="27">
        <v>43831</v>
      </c>
      <c r="X1977" s="28"/>
      <c r="Y1977" s="29"/>
      <c r="Z1977" s="30">
        <f t="shared" si="218"/>
        <v>0</v>
      </c>
      <c r="AA1977" s="31"/>
      <c r="AB1977" s="32">
        <f t="shared" si="212"/>
        <v>0</v>
      </c>
      <c r="AC1977" s="31"/>
      <c r="AD1977" s="33">
        <f t="shared" si="213"/>
        <v>0</v>
      </c>
    </row>
    <row r="1978" spans="1:30" s="46" customFormat="1" hidden="1" x14ac:dyDescent="0.2">
      <c r="A1978" s="9">
        <v>2021</v>
      </c>
      <c r="B1978" s="1" t="s">
        <v>3</v>
      </c>
      <c r="C1978" s="19" t="s">
        <v>671</v>
      </c>
      <c r="D1978" s="19" t="s">
        <v>729</v>
      </c>
      <c r="E1978" s="19" t="s">
        <v>732</v>
      </c>
      <c r="F1978" s="20">
        <v>148921</v>
      </c>
      <c r="G1978" s="20">
        <v>148921</v>
      </c>
      <c r="H1978" s="20" t="s">
        <v>261</v>
      </c>
      <c r="I1978" s="20" t="s">
        <v>262</v>
      </c>
      <c r="J1978" s="20">
        <v>20141878477</v>
      </c>
      <c r="K1978" s="19" t="s">
        <v>709</v>
      </c>
      <c r="L1978" s="19"/>
      <c r="M1978" s="1" t="s">
        <v>74</v>
      </c>
      <c r="N1978" s="2">
        <v>370040</v>
      </c>
      <c r="O1978" s="1" t="s">
        <v>89</v>
      </c>
      <c r="P1978" s="3">
        <v>173.88983664</v>
      </c>
      <c r="Q1978" s="22">
        <f t="shared" si="217"/>
        <v>0.3644803966962884</v>
      </c>
      <c r="R1978" s="23">
        <f t="shared" si="214"/>
        <v>110.5104</v>
      </c>
      <c r="S1978" s="4">
        <v>0.12</v>
      </c>
      <c r="T1978" s="3">
        <v>125.58</v>
      </c>
      <c r="U1978" s="25">
        <f t="shared" si="215"/>
        <v>63.379436639999994</v>
      </c>
      <c r="V1978" s="26" t="str">
        <f t="shared" si="216"/>
        <v>14892120141878477370040</v>
      </c>
      <c r="W1978" s="27">
        <v>43831</v>
      </c>
      <c r="X1978" s="28"/>
      <c r="Y1978" s="29"/>
      <c r="Z1978" s="30">
        <f t="shared" si="218"/>
        <v>0</v>
      </c>
      <c r="AA1978" s="31"/>
      <c r="AB1978" s="32">
        <f t="shared" si="212"/>
        <v>0</v>
      </c>
      <c r="AC1978" s="31"/>
      <c r="AD1978" s="33">
        <f t="shared" si="213"/>
        <v>0</v>
      </c>
    </row>
    <row r="1979" spans="1:30" s="46" customFormat="1" hidden="1" x14ac:dyDescent="0.2">
      <c r="A1979" s="9">
        <v>2021</v>
      </c>
      <c r="B1979" s="1" t="s">
        <v>3</v>
      </c>
      <c r="C1979" s="19" t="s">
        <v>671</v>
      </c>
      <c r="D1979" s="19" t="s">
        <v>729</v>
      </c>
      <c r="E1979" s="19" t="s">
        <v>732</v>
      </c>
      <c r="F1979" s="20">
        <v>148921</v>
      </c>
      <c r="G1979" s="20">
        <v>148921</v>
      </c>
      <c r="H1979" s="20" t="s">
        <v>261</v>
      </c>
      <c r="I1979" s="20" t="s">
        <v>262</v>
      </c>
      <c r="J1979" s="20">
        <v>20141878477</v>
      </c>
      <c r="K1979" s="19" t="s">
        <v>709</v>
      </c>
      <c r="L1979" s="19"/>
      <c r="M1979" s="1" t="s">
        <v>74</v>
      </c>
      <c r="N1979" s="2">
        <v>370042</v>
      </c>
      <c r="O1979" s="1" t="s">
        <v>90</v>
      </c>
      <c r="P1979" s="3">
        <v>121</v>
      </c>
      <c r="Q1979" s="22">
        <f t="shared" si="217"/>
        <v>0.12023140495867768</v>
      </c>
      <c r="R1979" s="23">
        <f t="shared" si="214"/>
        <v>106.452</v>
      </c>
      <c r="S1979" s="4">
        <v>0.1</v>
      </c>
      <c r="T1979" s="3">
        <v>118.28</v>
      </c>
      <c r="U1979" s="25">
        <f t="shared" si="215"/>
        <v>14.548000000000002</v>
      </c>
      <c r="V1979" s="26" t="str">
        <f t="shared" si="216"/>
        <v>14892120141878477370042</v>
      </c>
      <c r="W1979" s="27">
        <v>43831</v>
      </c>
      <c r="X1979" s="28"/>
      <c r="Y1979" s="29"/>
      <c r="Z1979" s="30">
        <f t="shared" si="218"/>
        <v>0</v>
      </c>
      <c r="AA1979" s="31"/>
      <c r="AB1979" s="32">
        <f t="shared" si="212"/>
        <v>0</v>
      </c>
      <c r="AC1979" s="31"/>
      <c r="AD1979" s="33">
        <f t="shared" si="213"/>
        <v>0</v>
      </c>
    </row>
    <row r="1980" spans="1:30" s="46" customFormat="1" hidden="1" x14ac:dyDescent="0.2">
      <c r="A1980" s="9">
        <v>2021</v>
      </c>
      <c r="B1980" s="1" t="s">
        <v>3</v>
      </c>
      <c r="C1980" s="19" t="s">
        <v>671</v>
      </c>
      <c r="D1980" s="19" t="s">
        <v>729</v>
      </c>
      <c r="E1980" s="19" t="s">
        <v>732</v>
      </c>
      <c r="F1980" s="20">
        <v>148921</v>
      </c>
      <c r="G1980" s="20">
        <v>148921</v>
      </c>
      <c r="H1980" s="20" t="s">
        <v>95</v>
      </c>
      <c r="I1980" s="20" t="s">
        <v>95</v>
      </c>
      <c r="J1980" s="20">
        <v>20231843460</v>
      </c>
      <c r="K1980" s="19" t="s">
        <v>123</v>
      </c>
      <c r="L1980" s="19" t="s">
        <v>124</v>
      </c>
      <c r="M1980" s="1" t="s">
        <v>48</v>
      </c>
      <c r="N1980" s="2">
        <v>360854</v>
      </c>
      <c r="O1980" s="1" t="s">
        <v>98</v>
      </c>
      <c r="P1980" s="3">
        <v>84.874140000000011</v>
      </c>
      <c r="Q1980" s="22">
        <f t="shared" si="217"/>
        <v>0.36</v>
      </c>
      <c r="R1980" s="23">
        <f t="shared" si="214"/>
        <v>54.319449600000006</v>
      </c>
      <c r="S1980" s="4">
        <v>0.12</v>
      </c>
      <c r="T1980" s="3">
        <v>61.726647272727277</v>
      </c>
      <c r="U1980" s="25">
        <f t="shared" si="215"/>
        <v>30.554690400000005</v>
      </c>
      <c r="V1980" s="26" t="str">
        <f t="shared" si="216"/>
        <v>14892120231843460360854</v>
      </c>
      <c r="W1980" s="27">
        <v>43891</v>
      </c>
      <c r="X1980" s="28"/>
      <c r="Y1980" s="29"/>
      <c r="Z1980" s="30">
        <f t="shared" si="218"/>
        <v>0</v>
      </c>
      <c r="AA1980" s="31"/>
      <c r="AB1980" s="32">
        <f t="shared" si="212"/>
        <v>0</v>
      </c>
      <c r="AC1980" s="31"/>
      <c r="AD1980" s="33">
        <f t="shared" si="213"/>
        <v>0</v>
      </c>
    </row>
    <row r="1981" spans="1:30" s="46" customFormat="1" hidden="1" x14ac:dyDescent="0.2">
      <c r="A1981" s="9">
        <v>2021</v>
      </c>
      <c r="B1981" s="1" t="s">
        <v>3</v>
      </c>
      <c r="C1981" s="19" t="s">
        <v>671</v>
      </c>
      <c r="D1981" s="19" t="s">
        <v>729</v>
      </c>
      <c r="E1981" s="19" t="s">
        <v>732</v>
      </c>
      <c r="F1981" s="20">
        <v>148921</v>
      </c>
      <c r="G1981" s="20">
        <v>148921</v>
      </c>
      <c r="H1981" s="20" t="s">
        <v>95</v>
      </c>
      <c r="I1981" s="20" t="s">
        <v>95</v>
      </c>
      <c r="J1981" s="20">
        <v>20231843460</v>
      </c>
      <c r="K1981" s="19" t="s">
        <v>123</v>
      </c>
      <c r="L1981" s="19" t="s">
        <v>124</v>
      </c>
      <c r="M1981" s="1" t="s">
        <v>44</v>
      </c>
      <c r="N1981" s="2">
        <v>361179</v>
      </c>
      <c r="O1981" s="1" t="s">
        <v>58</v>
      </c>
      <c r="P1981" s="3">
        <v>100.729512</v>
      </c>
      <c r="Q1981" s="22">
        <f t="shared" si="217"/>
        <v>0.2400000000000001</v>
      </c>
      <c r="R1981" s="23">
        <f t="shared" si="214"/>
        <v>76.554429119999995</v>
      </c>
      <c r="S1981" s="4">
        <v>0.12</v>
      </c>
      <c r="T1981" s="3">
        <v>86.993669454545454</v>
      </c>
      <c r="U1981" s="25">
        <f t="shared" si="215"/>
        <v>24.175082880000005</v>
      </c>
      <c r="V1981" s="26" t="str">
        <f t="shared" si="216"/>
        <v>14892120231843460361179</v>
      </c>
      <c r="W1981" s="27">
        <v>43891</v>
      </c>
      <c r="X1981" s="28"/>
      <c r="Y1981" s="29"/>
      <c r="Z1981" s="30">
        <f t="shared" si="218"/>
        <v>0</v>
      </c>
      <c r="AA1981" s="31"/>
      <c r="AB1981" s="32">
        <f t="shared" si="212"/>
        <v>0</v>
      </c>
      <c r="AC1981" s="31"/>
      <c r="AD1981" s="33">
        <f t="shared" si="213"/>
        <v>0</v>
      </c>
    </row>
    <row r="1982" spans="1:30" s="46" customFormat="1" hidden="1" x14ac:dyDescent="0.2">
      <c r="A1982" s="9">
        <v>2021</v>
      </c>
      <c r="B1982" s="1" t="s">
        <v>3</v>
      </c>
      <c r="C1982" s="19" t="s">
        <v>671</v>
      </c>
      <c r="D1982" s="19" t="s">
        <v>729</v>
      </c>
      <c r="E1982" s="19" t="s">
        <v>732</v>
      </c>
      <c r="F1982" s="20">
        <v>148921</v>
      </c>
      <c r="G1982" s="20">
        <v>148921</v>
      </c>
      <c r="H1982" s="20" t="s">
        <v>95</v>
      </c>
      <c r="I1982" s="20" t="s">
        <v>95</v>
      </c>
      <c r="J1982" s="20">
        <v>20231843460</v>
      </c>
      <c r="K1982" s="19" t="s">
        <v>123</v>
      </c>
      <c r="L1982" s="19" t="s">
        <v>124</v>
      </c>
      <c r="M1982" s="1" t="s">
        <v>35</v>
      </c>
      <c r="N1982" s="2">
        <v>361358</v>
      </c>
      <c r="O1982" s="1" t="s">
        <v>114</v>
      </c>
      <c r="P1982" s="3">
        <v>32.162832000000002</v>
      </c>
      <c r="Q1982" s="22">
        <f t="shared" si="217"/>
        <v>0.31000000000000005</v>
      </c>
      <c r="R1982" s="23">
        <f t="shared" si="214"/>
        <v>22.192354079999998</v>
      </c>
      <c r="S1982" s="4">
        <v>0.12</v>
      </c>
      <c r="T1982" s="3">
        <v>25.21858418181818</v>
      </c>
      <c r="U1982" s="25">
        <f t="shared" si="215"/>
        <v>9.970477920000004</v>
      </c>
      <c r="V1982" s="26" t="str">
        <f t="shared" si="216"/>
        <v>14892120231843460361358</v>
      </c>
      <c r="W1982" s="27">
        <v>43891</v>
      </c>
      <c r="X1982" s="28"/>
      <c r="Y1982" s="29"/>
      <c r="Z1982" s="30">
        <f t="shared" si="218"/>
        <v>0</v>
      </c>
      <c r="AA1982" s="31"/>
      <c r="AB1982" s="32">
        <f t="shared" si="212"/>
        <v>0</v>
      </c>
      <c r="AC1982" s="31"/>
      <c r="AD1982" s="33">
        <f t="shared" si="213"/>
        <v>0</v>
      </c>
    </row>
    <row r="1983" spans="1:30" s="46" customFormat="1" hidden="1" x14ac:dyDescent="0.2">
      <c r="A1983" s="9">
        <v>2021</v>
      </c>
      <c r="B1983" s="1" t="s">
        <v>3</v>
      </c>
      <c r="C1983" s="19" t="s">
        <v>671</v>
      </c>
      <c r="D1983" s="19" t="s">
        <v>729</v>
      </c>
      <c r="E1983" s="19" t="s">
        <v>732</v>
      </c>
      <c r="F1983" s="20">
        <v>148921</v>
      </c>
      <c r="G1983" s="20">
        <v>148921</v>
      </c>
      <c r="H1983" s="20" t="s">
        <v>95</v>
      </c>
      <c r="I1983" s="20" t="s">
        <v>95</v>
      </c>
      <c r="J1983" s="20">
        <v>20231843460</v>
      </c>
      <c r="K1983" s="19" t="s">
        <v>123</v>
      </c>
      <c r="L1983" s="19" t="s">
        <v>124</v>
      </c>
      <c r="M1983" s="1" t="s">
        <v>48</v>
      </c>
      <c r="N1983" s="2">
        <v>361424</v>
      </c>
      <c r="O1983" s="1" t="s">
        <v>84</v>
      </c>
      <c r="P1983" s="3">
        <v>58.115912399999999</v>
      </c>
      <c r="Q1983" s="22">
        <f t="shared" si="217"/>
        <v>0.36</v>
      </c>
      <c r="R1983" s="23">
        <f t="shared" si="214"/>
        <v>37.194183936000002</v>
      </c>
      <c r="S1983" s="4">
        <v>0.12</v>
      </c>
      <c r="T1983" s="3">
        <v>42.266118109090911</v>
      </c>
      <c r="U1983" s="25">
        <f t="shared" si="215"/>
        <v>20.921728463999997</v>
      </c>
      <c r="V1983" s="26" t="str">
        <f t="shared" si="216"/>
        <v>14892120231843460361424</v>
      </c>
      <c r="W1983" s="27">
        <v>43891</v>
      </c>
      <c r="X1983" s="28"/>
      <c r="Y1983" s="29"/>
      <c r="Z1983" s="30">
        <f t="shared" si="218"/>
        <v>0</v>
      </c>
      <c r="AA1983" s="31"/>
      <c r="AB1983" s="32">
        <f t="shared" si="212"/>
        <v>0</v>
      </c>
      <c r="AC1983" s="31"/>
      <c r="AD1983" s="33">
        <f t="shared" si="213"/>
        <v>0</v>
      </c>
    </row>
    <row r="1984" spans="1:30" s="46" customFormat="1" hidden="1" x14ac:dyDescent="0.2">
      <c r="A1984" s="9">
        <v>2021</v>
      </c>
      <c r="B1984" s="1" t="s">
        <v>3</v>
      </c>
      <c r="C1984" s="19" t="s">
        <v>671</v>
      </c>
      <c r="D1984" s="19" t="s">
        <v>729</v>
      </c>
      <c r="E1984" s="19" t="s">
        <v>732</v>
      </c>
      <c r="F1984" s="20">
        <v>148921</v>
      </c>
      <c r="G1984" s="20">
        <v>148921</v>
      </c>
      <c r="H1984" s="20" t="s">
        <v>95</v>
      </c>
      <c r="I1984" s="20" t="s">
        <v>95</v>
      </c>
      <c r="J1984" s="20">
        <v>20231843460</v>
      </c>
      <c r="K1984" s="19" t="s">
        <v>123</v>
      </c>
      <c r="L1984" s="19" t="s">
        <v>124</v>
      </c>
      <c r="M1984" s="1" t="s">
        <v>35</v>
      </c>
      <c r="N1984" s="2">
        <v>361444</v>
      </c>
      <c r="O1984" s="1" t="s">
        <v>54</v>
      </c>
      <c r="P1984" s="3">
        <v>29.02</v>
      </c>
      <c r="Q1984" s="22">
        <f t="shared" si="217"/>
        <v>0.19999999999999996</v>
      </c>
      <c r="R1984" s="23">
        <f t="shared" si="214"/>
        <v>23.216000000000001</v>
      </c>
      <c r="S1984" s="4">
        <v>0.12</v>
      </c>
      <c r="T1984" s="3">
        <v>26.381818181818183</v>
      </c>
      <c r="U1984" s="25">
        <f t="shared" si="215"/>
        <v>5.8039999999999985</v>
      </c>
      <c r="V1984" s="26" t="str">
        <f t="shared" si="216"/>
        <v>14892120231843460361444</v>
      </c>
      <c r="W1984" s="27">
        <v>43891</v>
      </c>
      <c r="X1984" s="28"/>
      <c r="Y1984" s="29"/>
      <c r="Z1984" s="30">
        <f t="shared" si="218"/>
        <v>0</v>
      </c>
      <c r="AA1984" s="31"/>
      <c r="AB1984" s="32">
        <f t="shared" si="212"/>
        <v>0</v>
      </c>
      <c r="AC1984" s="31"/>
      <c r="AD1984" s="33">
        <f t="shared" si="213"/>
        <v>0</v>
      </c>
    </row>
    <row r="1985" spans="1:30" s="46" customFormat="1" hidden="1" x14ac:dyDescent="0.2">
      <c r="A1985" s="9">
        <v>2021</v>
      </c>
      <c r="B1985" s="1" t="s">
        <v>3</v>
      </c>
      <c r="C1985" s="19" t="s">
        <v>671</v>
      </c>
      <c r="D1985" s="19" t="s">
        <v>729</v>
      </c>
      <c r="E1985" s="19" t="s">
        <v>732</v>
      </c>
      <c r="F1985" s="20">
        <v>148921</v>
      </c>
      <c r="G1985" s="20">
        <v>148921</v>
      </c>
      <c r="H1985" s="20" t="s">
        <v>95</v>
      </c>
      <c r="I1985" s="20" t="s">
        <v>95</v>
      </c>
      <c r="J1985" s="20">
        <v>20231843460</v>
      </c>
      <c r="K1985" s="19" t="s">
        <v>123</v>
      </c>
      <c r="L1985" s="19" t="s">
        <v>124</v>
      </c>
      <c r="M1985" s="1" t="s">
        <v>86</v>
      </c>
      <c r="N1985" s="2">
        <v>361445</v>
      </c>
      <c r="O1985" s="1" t="s">
        <v>87</v>
      </c>
      <c r="P1985" s="3">
        <v>96</v>
      </c>
      <c r="Q1985" s="22">
        <f t="shared" si="217"/>
        <v>6.0000000000000053E-2</v>
      </c>
      <c r="R1985" s="23">
        <f t="shared" si="214"/>
        <v>90.24</v>
      </c>
      <c r="S1985" s="4">
        <v>0.12</v>
      </c>
      <c r="T1985" s="3">
        <v>102.54545454545453</v>
      </c>
      <c r="U1985" s="25">
        <f t="shared" si="215"/>
        <v>5.7600000000000051</v>
      </c>
      <c r="V1985" s="26" t="str">
        <f t="shared" si="216"/>
        <v>14892120231843460361445</v>
      </c>
      <c r="W1985" s="27">
        <v>43891</v>
      </c>
      <c r="X1985" s="28"/>
      <c r="Y1985" s="29"/>
      <c r="Z1985" s="30">
        <f t="shared" si="218"/>
        <v>0</v>
      </c>
      <c r="AA1985" s="31"/>
      <c r="AB1985" s="32">
        <f t="shared" si="212"/>
        <v>0</v>
      </c>
      <c r="AC1985" s="31"/>
      <c r="AD1985" s="33">
        <f t="shared" si="213"/>
        <v>0</v>
      </c>
    </row>
    <row r="1986" spans="1:30" s="46" customFormat="1" hidden="1" x14ac:dyDescent="0.2">
      <c r="A1986" s="9">
        <v>2021</v>
      </c>
      <c r="B1986" s="1" t="s">
        <v>3</v>
      </c>
      <c r="C1986" s="19" t="s">
        <v>671</v>
      </c>
      <c r="D1986" s="19" t="s">
        <v>729</v>
      </c>
      <c r="E1986" s="19" t="s">
        <v>732</v>
      </c>
      <c r="F1986" s="20">
        <v>148921</v>
      </c>
      <c r="G1986" s="20">
        <v>148921</v>
      </c>
      <c r="H1986" s="20" t="s">
        <v>95</v>
      </c>
      <c r="I1986" s="20" t="s">
        <v>95</v>
      </c>
      <c r="J1986" s="20">
        <v>20231843460</v>
      </c>
      <c r="K1986" s="19" t="s">
        <v>123</v>
      </c>
      <c r="L1986" s="19" t="s">
        <v>124</v>
      </c>
      <c r="M1986" s="1" t="s">
        <v>129</v>
      </c>
      <c r="N1986" s="2">
        <v>361515</v>
      </c>
      <c r="O1986" s="1" t="s">
        <v>130</v>
      </c>
      <c r="P1986" s="3">
        <v>67.318399999999997</v>
      </c>
      <c r="Q1986" s="22">
        <f t="shared" si="217"/>
        <v>0.17999999999999994</v>
      </c>
      <c r="R1986" s="23">
        <f t="shared" si="214"/>
        <v>55.201087999999999</v>
      </c>
      <c r="S1986" s="4">
        <v>0.12</v>
      </c>
      <c r="T1986" s="3">
        <v>62.728509090909093</v>
      </c>
      <c r="U1986" s="25">
        <f t="shared" si="215"/>
        <v>12.117311999999998</v>
      </c>
      <c r="V1986" s="26" t="str">
        <f t="shared" si="216"/>
        <v>14892120231843460361515</v>
      </c>
      <c r="W1986" s="27">
        <v>43891</v>
      </c>
      <c r="X1986" s="28"/>
      <c r="Y1986" s="29"/>
      <c r="Z1986" s="30">
        <f t="shared" si="218"/>
        <v>0</v>
      </c>
      <c r="AA1986" s="31"/>
      <c r="AB1986" s="32">
        <f t="shared" si="212"/>
        <v>0</v>
      </c>
      <c r="AC1986" s="31"/>
      <c r="AD1986" s="33">
        <f t="shared" si="213"/>
        <v>0</v>
      </c>
    </row>
    <row r="1987" spans="1:30" s="46" customFormat="1" hidden="1" x14ac:dyDescent="0.2">
      <c r="A1987" s="9">
        <v>2021</v>
      </c>
      <c r="B1987" s="1" t="s">
        <v>3</v>
      </c>
      <c r="C1987" s="19" t="s">
        <v>671</v>
      </c>
      <c r="D1987" s="19" t="s">
        <v>729</v>
      </c>
      <c r="E1987" s="19" t="s">
        <v>732</v>
      </c>
      <c r="F1987" s="20">
        <v>148921</v>
      </c>
      <c r="G1987" s="20">
        <v>148921</v>
      </c>
      <c r="H1987" s="20" t="s">
        <v>95</v>
      </c>
      <c r="I1987" s="20" t="s">
        <v>95</v>
      </c>
      <c r="J1987" s="20">
        <v>20231843460</v>
      </c>
      <c r="K1987" s="19" t="s">
        <v>123</v>
      </c>
      <c r="L1987" s="19" t="s">
        <v>124</v>
      </c>
      <c r="M1987" s="1" t="s">
        <v>44</v>
      </c>
      <c r="N1987" s="2">
        <v>361516</v>
      </c>
      <c r="O1987" s="1" t="s">
        <v>126</v>
      </c>
      <c r="P1987" s="3">
        <v>26.89</v>
      </c>
      <c r="Q1987" s="22">
        <f t="shared" si="217"/>
        <v>0.15000000000000002</v>
      </c>
      <c r="R1987" s="23">
        <f t="shared" si="214"/>
        <v>22.8565</v>
      </c>
      <c r="S1987" s="4">
        <v>0.12</v>
      </c>
      <c r="T1987" s="3">
        <v>25.973295454545454</v>
      </c>
      <c r="U1987" s="25">
        <f t="shared" si="215"/>
        <v>4.0335000000000001</v>
      </c>
      <c r="V1987" s="26" t="str">
        <f t="shared" si="216"/>
        <v>14892120231843460361516</v>
      </c>
      <c r="W1987" s="27">
        <v>43891</v>
      </c>
      <c r="X1987" s="28"/>
      <c r="Y1987" s="29"/>
      <c r="Z1987" s="30">
        <f t="shared" si="218"/>
        <v>0</v>
      </c>
      <c r="AA1987" s="31"/>
      <c r="AB1987" s="32">
        <f t="shared" ref="AB1987:AB2050" si="219">IFERROR(AA1987*U1987,0)</f>
        <v>0</v>
      </c>
      <c r="AC1987" s="31"/>
      <c r="AD1987" s="33">
        <f t="shared" ref="AD1987:AD2050" si="220">IFERROR(Z1987-AB1987,0)</f>
        <v>0</v>
      </c>
    </row>
    <row r="1988" spans="1:30" s="46" customFormat="1" hidden="1" x14ac:dyDescent="0.2">
      <c r="A1988" s="9">
        <v>2021</v>
      </c>
      <c r="B1988" s="1" t="s">
        <v>3</v>
      </c>
      <c r="C1988" s="19" t="s">
        <v>671</v>
      </c>
      <c r="D1988" s="19" t="s">
        <v>729</v>
      </c>
      <c r="E1988" s="19" t="s">
        <v>732</v>
      </c>
      <c r="F1988" s="20">
        <v>148921</v>
      </c>
      <c r="G1988" s="20">
        <v>148921</v>
      </c>
      <c r="H1988" s="20" t="s">
        <v>95</v>
      </c>
      <c r="I1988" s="20" t="s">
        <v>95</v>
      </c>
      <c r="J1988" s="20">
        <v>20231843460</v>
      </c>
      <c r="K1988" s="19" t="s">
        <v>123</v>
      </c>
      <c r="L1988" s="19" t="s">
        <v>124</v>
      </c>
      <c r="M1988" s="1" t="s">
        <v>44</v>
      </c>
      <c r="N1988" s="2">
        <v>361532</v>
      </c>
      <c r="O1988" s="1" t="s">
        <v>45</v>
      </c>
      <c r="P1988" s="3">
        <v>24.870425957550601</v>
      </c>
      <c r="Q1988" s="22">
        <f t="shared" si="217"/>
        <v>0.21999999999999997</v>
      </c>
      <c r="R1988" s="23">
        <f t="shared" si="214"/>
        <v>19.398932246889469</v>
      </c>
      <c r="S1988" s="4">
        <v>0.12</v>
      </c>
      <c r="T1988" s="3">
        <v>22.044241189647124</v>
      </c>
      <c r="U1988" s="25">
        <f t="shared" si="215"/>
        <v>5.4714937106611323</v>
      </c>
      <c r="V1988" s="26" t="str">
        <f t="shared" si="216"/>
        <v>14892120231843460361532</v>
      </c>
      <c r="W1988" s="27">
        <v>43891</v>
      </c>
      <c r="X1988" s="28"/>
      <c r="Y1988" s="29"/>
      <c r="Z1988" s="30">
        <f t="shared" si="218"/>
        <v>0</v>
      </c>
      <c r="AA1988" s="31"/>
      <c r="AB1988" s="32">
        <f t="shared" si="219"/>
        <v>0</v>
      </c>
      <c r="AC1988" s="31"/>
      <c r="AD1988" s="33">
        <f t="shared" si="220"/>
        <v>0</v>
      </c>
    </row>
    <row r="1989" spans="1:30" s="46" customFormat="1" hidden="1" x14ac:dyDescent="0.2">
      <c r="A1989" s="9">
        <v>2021</v>
      </c>
      <c r="B1989" s="1" t="s">
        <v>3</v>
      </c>
      <c r="C1989" s="19" t="s">
        <v>671</v>
      </c>
      <c r="D1989" s="19" t="s">
        <v>729</v>
      </c>
      <c r="E1989" s="19" t="s">
        <v>732</v>
      </c>
      <c r="F1989" s="20">
        <v>148921</v>
      </c>
      <c r="G1989" s="20">
        <v>148921</v>
      </c>
      <c r="H1989" s="20" t="s">
        <v>95</v>
      </c>
      <c r="I1989" s="20" t="s">
        <v>95</v>
      </c>
      <c r="J1989" s="20">
        <v>20231843460</v>
      </c>
      <c r="K1989" s="19" t="s">
        <v>123</v>
      </c>
      <c r="L1989" s="19" t="s">
        <v>124</v>
      </c>
      <c r="M1989" s="1" t="s">
        <v>44</v>
      </c>
      <c r="N1989" s="2">
        <v>361536</v>
      </c>
      <c r="O1989" s="1" t="s">
        <v>125</v>
      </c>
      <c r="P1989" s="3">
        <v>28.931240000000003</v>
      </c>
      <c r="Q1989" s="22">
        <f t="shared" si="217"/>
        <v>5.0000000000000044E-2</v>
      </c>
      <c r="R1989" s="23">
        <f t="shared" si="214"/>
        <v>27.484678000000002</v>
      </c>
      <c r="S1989" s="4">
        <v>0.12</v>
      </c>
      <c r="T1989" s="3">
        <v>31.232588636363641</v>
      </c>
      <c r="U1989" s="25">
        <f t="shared" si="215"/>
        <v>1.4465620000000001</v>
      </c>
      <c r="V1989" s="26" t="str">
        <f t="shared" si="216"/>
        <v>14892120231843460361536</v>
      </c>
      <c r="W1989" s="27">
        <v>43891</v>
      </c>
      <c r="X1989" s="28"/>
      <c r="Y1989" s="29"/>
      <c r="Z1989" s="30">
        <f t="shared" si="218"/>
        <v>0</v>
      </c>
      <c r="AA1989" s="31"/>
      <c r="AB1989" s="32">
        <f t="shared" si="219"/>
        <v>0</v>
      </c>
      <c r="AC1989" s="31"/>
      <c r="AD1989" s="33">
        <f t="shared" si="220"/>
        <v>0</v>
      </c>
    </row>
    <row r="1990" spans="1:30" s="46" customFormat="1" hidden="1" x14ac:dyDescent="0.2">
      <c r="A1990" s="9">
        <v>2021</v>
      </c>
      <c r="B1990" s="1" t="s">
        <v>3</v>
      </c>
      <c r="C1990" s="19" t="s">
        <v>671</v>
      </c>
      <c r="D1990" s="19" t="s">
        <v>729</v>
      </c>
      <c r="E1990" s="19" t="s">
        <v>732</v>
      </c>
      <c r="F1990" s="20">
        <v>148921</v>
      </c>
      <c r="G1990" s="20">
        <v>148921</v>
      </c>
      <c r="H1990" s="20" t="s">
        <v>95</v>
      </c>
      <c r="I1990" s="20" t="s">
        <v>95</v>
      </c>
      <c r="J1990" s="20">
        <v>20231843460</v>
      </c>
      <c r="K1990" s="19" t="s">
        <v>123</v>
      </c>
      <c r="L1990" s="19" t="s">
        <v>124</v>
      </c>
      <c r="M1990" s="1" t="s">
        <v>35</v>
      </c>
      <c r="N1990" s="2">
        <v>361540</v>
      </c>
      <c r="O1990" s="1" t="s">
        <v>73</v>
      </c>
      <c r="P1990" s="3">
        <v>51.192744407999996</v>
      </c>
      <c r="Q1990" s="22">
        <f t="shared" si="217"/>
        <v>0.44999999999999996</v>
      </c>
      <c r="R1990" s="23">
        <f t="shared" si="214"/>
        <v>28.156009424400001</v>
      </c>
      <c r="S1990" s="4">
        <v>0.12</v>
      </c>
      <c r="T1990" s="3">
        <v>31.995465254999999</v>
      </c>
      <c r="U1990" s="25">
        <f t="shared" si="215"/>
        <v>23.036734983599995</v>
      </c>
      <c r="V1990" s="26" t="str">
        <f t="shared" si="216"/>
        <v>14892120231843460361540</v>
      </c>
      <c r="W1990" s="27">
        <v>43891</v>
      </c>
      <c r="X1990" s="28"/>
      <c r="Y1990" s="29"/>
      <c r="Z1990" s="30">
        <f t="shared" si="218"/>
        <v>0</v>
      </c>
      <c r="AA1990" s="31"/>
      <c r="AB1990" s="32">
        <f t="shared" si="219"/>
        <v>0</v>
      </c>
      <c r="AC1990" s="31"/>
      <c r="AD1990" s="33">
        <f t="shared" si="220"/>
        <v>0</v>
      </c>
    </row>
    <row r="1991" spans="1:30" s="46" customFormat="1" hidden="1" x14ac:dyDescent="0.2">
      <c r="A1991" s="9">
        <v>2021</v>
      </c>
      <c r="B1991" s="1" t="s">
        <v>3</v>
      </c>
      <c r="C1991" s="19" t="s">
        <v>671</v>
      </c>
      <c r="D1991" s="19" t="s">
        <v>729</v>
      </c>
      <c r="E1991" s="19" t="s">
        <v>732</v>
      </c>
      <c r="F1991" s="20">
        <v>148921</v>
      </c>
      <c r="G1991" s="20">
        <v>148921</v>
      </c>
      <c r="H1991" s="20" t="s">
        <v>95</v>
      </c>
      <c r="I1991" s="20" t="s">
        <v>95</v>
      </c>
      <c r="J1991" s="20">
        <v>20231843460</v>
      </c>
      <c r="K1991" s="19" t="s">
        <v>123</v>
      </c>
      <c r="L1991" s="19" t="s">
        <v>124</v>
      </c>
      <c r="M1991" s="1" t="s">
        <v>35</v>
      </c>
      <c r="N1991" s="2">
        <v>361541</v>
      </c>
      <c r="O1991" s="1" t="s">
        <v>36</v>
      </c>
      <c r="P1991" s="3">
        <v>31.07226</v>
      </c>
      <c r="Q1991" s="22">
        <f t="shared" si="217"/>
        <v>0.30000000000000004</v>
      </c>
      <c r="R1991" s="23">
        <f t="shared" si="214"/>
        <v>21.750581999999998</v>
      </c>
      <c r="S1991" s="4">
        <v>0.12</v>
      </c>
      <c r="T1991" s="3">
        <v>24.716570454545451</v>
      </c>
      <c r="U1991" s="25">
        <f t="shared" si="215"/>
        <v>9.3216780000000021</v>
      </c>
      <c r="V1991" s="26" t="str">
        <f t="shared" si="216"/>
        <v>14892120231843460361541</v>
      </c>
      <c r="W1991" s="27">
        <v>43891</v>
      </c>
      <c r="X1991" s="28"/>
      <c r="Y1991" s="29"/>
      <c r="Z1991" s="30">
        <f t="shared" si="218"/>
        <v>0</v>
      </c>
      <c r="AA1991" s="31"/>
      <c r="AB1991" s="32">
        <f t="shared" si="219"/>
        <v>0</v>
      </c>
      <c r="AC1991" s="31"/>
      <c r="AD1991" s="33">
        <f t="shared" si="220"/>
        <v>0</v>
      </c>
    </row>
    <row r="1992" spans="1:30" s="46" customFormat="1" hidden="1" x14ac:dyDescent="0.2">
      <c r="A1992" s="9">
        <v>2021</v>
      </c>
      <c r="B1992" s="1" t="s">
        <v>3</v>
      </c>
      <c r="C1992" s="19" t="s">
        <v>671</v>
      </c>
      <c r="D1992" s="19" t="s">
        <v>729</v>
      </c>
      <c r="E1992" s="19" t="s">
        <v>732</v>
      </c>
      <c r="F1992" s="20">
        <v>148921</v>
      </c>
      <c r="G1992" s="20">
        <v>148921</v>
      </c>
      <c r="H1992" s="20" t="s">
        <v>95</v>
      </c>
      <c r="I1992" s="20" t="s">
        <v>95</v>
      </c>
      <c r="J1992" s="20">
        <v>20231843460</v>
      </c>
      <c r="K1992" s="19" t="s">
        <v>123</v>
      </c>
      <c r="L1992" s="19" t="s">
        <v>124</v>
      </c>
      <c r="M1992" s="1" t="s">
        <v>35</v>
      </c>
      <c r="N1992" s="2">
        <v>361571</v>
      </c>
      <c r="O1992" s="1" t="s">
        <v>37</v>
      </c>
      <c r="P1992" s="3">
        <v>25.216627835683624</v>
      </c>
      <c r="Q1992" s="22">
        <f t="shared" si="217"/>
        <v>0.13745080659749764</v>
      </c>
      <c r="R1992" s="23">
        <f t="shared" si="214"/>
        <v>21.750581999999998</v>
      </c>
      <c r="S1992" s="4">
        <v>0.12</v>
      </c>
      <c r="T1992" s="3">
        <v>24.716570454545451</v>
      </c>
      <c r="U1992" s="25">
        <f t="shared" si="215"/>
        <v>3.4660458356836266</v>
      </c>
      <c r="V1992" s="26" t="str">
        <f t="shared" si="216"/>
        <v>14892120231843460361571</v>
      </c>
      <c r="W1992" s="27">
        <v>43891</v>
      </c>
      <c r="X1992" s="28"/>
      <c r="Y1992" s="29"/>
      <c r="Z1992" s="30">
        <f t="shared" si="218"/>
        <v>0</v>
      </c>
      <c r="AA1992" s="31"/>
      <c r="AB1992" s="32">
        <f t="shared" si="219"/>
        <v>0</v>
      </c>
      <c r="AC1992" s="31"/>
      <c r="AD1992" s="33">
        <f t="shared" si="220"/>
        <v>0</v>
      </c>
    </row>
    <row r="1993" spans="1:30" s="46" customFormat="1" hidden="1" x14ac:dyDescent="0.2">
      <c r="A1993" s="9">
        <v>2021</v>
      </c>
      <c r="B1993" s="1" t="s">
        <v>3</v>
      </c>
      <c r="C1993" s="19" t="s">
        <v>671</v>
      </c>
      <c r="D1993" s="19" t="s">
        <v>729</v>
      </c>
      <c r="E1993" s="19" t="s">
        <v>732</v>
      </c>
      <c r="F1993" s="20">
        <v>148921</v>
      </c>
      <c r="G1993" s="20">
        <v>148921</v>
      </c>
      <c r="H1993" s="20" t="s">
        <v>95</v>
      </c>
      <c r="I1993" s="20" t="s">
        <v>95</v>
      </c>
      <c r="J1993" s="20">
        <v>20231843460</v>
      </c>
      <c r="K1993" s="19" t="s">
        <v>123</v>
      </c>
      <c r="L1993" s="19" t="s">
        <v>124</v>
      </c>
      <c r="M1993" s="1" t="s">
        <v>74</v>
      </c>
      <c r="N1993" s="2">
        <v>370040</v>
      </c>
      <c r="O1993" s="1" t="s">
        <v>89</v>
      </c>
      <c r="P1993" s="3">
        <v>173.88983664</v>
      </c>
      <c r="Q1993" s="22">
        <f t="shared" si="217"/>
        <v>0.25</v>
      </c>
      <c r="R1993" s="23">
        <f t="shared" si="214"/>
        <v>130.41737748</v>
      </c>
      <c r="S1993" s="4">
        <v>0.12</v>
      </c>
      <c r="T1993" s="3">
        <v>148.20156531818182</v>
      </c>
      <c r="U1993" s="25">
        <f t="shared" si="215"/>
        <v>43.47245916</v>
      </c>
      <c r="V1993" s="26" t="str">
        <f t="shared" si="216"/>
        <v>14892120231843460370040</v>
      </c>
      <c r="W1993" s="27">
        <v>43891</v>
      </c>
      <c r="X1993" s="28"/>
      <c r="Y1993" s="29"/>
      <c r="Z1993" s="30">
        <f t="shared" si="218"/>
        <v>0</v>
      </c>
      <c r="AA1993" s="31"/>
      <c r="AB1993" s="32">
        <f t="shared" si="219"/>
        <v>0</v>
      </c>
      <c r="AC1993" s="31"/>
      <c r="AD1993" s="33">
        <f t="shared" si="220"/>
        <v>0</v>
      </c>
    </row>
    <row r="1994" spans="1:30" s="46" customFormat="1" hidden="1" x14ac:dyDescent="0.2">
      <c r="A1994" s="9">
        <v>2021</v>
      </c>
      <c r="B1994" s="1" t="s">
        <v>3</v>
      </c>
      <c r="C1994" s="19" t="s">
        <v>671</v>
      </c>
      <c r="D1994" s="19" t="s">
        <v>729</v>
      </c>
      <c r="E1994" s="19" t="s">
        <v>732</v>
      </c>
      <c r="F1994" s="20">
        <v>148921</v>
      </c>
      <c r="G1994" s="20">
        <v>148921</v>
      </c>
      <c r="H1994" s="20" t="s">
        <v>95</v>
      </c>
      <c r="I1994" s="20" t="s">
        <v>95</v>
      </c>
      <c r="J1994" s="20">
        <v>20231843460</v>
      </c>
      <c r="K1994" s="19" t="s">
        <v>123</v>
      </c>
      <c r="L1994" s="19" t="s">
        <v>124</v>
      </c>
      <c r="M1994" s="1" t="s">
        <v>74</v>
      </c>
      <c r="N1994" s="2">
        <v>370041</v>
      </c>
      <c r="O1994" s="1" t="s">
        <v>128</v>
      </c>
      <c r="P1994" s="3">
        <v>152.84880000000001</v>
      </c>
      <c r="Q1994" s="22">
        <f t="shared" si="217"/>
        <v>0.18000000000000005</v>
      </c>
      <c r="R1994" s="23">
        <f t="shared" si="214"/>
        <v>125.336016</v>
      </c>
      <c r="S1994" s="4">
        <v>0.12</v>
      </c>
      <c r="T1994" s="3">
        <v>142.42729090909091</v>
      </c>
      <c r="U1994" s="25">
        <f t="shared" si="215"/>
        <v>27.512784000000011</v>
      </c>
      <c r="V1994" s="26" t="str">
        <f t="shared" si="216"/>
        <v>14892120231843460370041</v>
      </c>
      <c r="W1994" s="27">
        <v>43891</v>
      </c>
      <c r="X1994" s="28"/>
      <c r="Y1994" s="29"/>
      <c r="Z1994" s="30">
        <f t="shared" si="218"/>
        <v>0</v>
      </c>
      <c r="AA1994" s="31"/>
      <c r="AB1994" s="32">
        <f t="shared" si="219"/>
        <v>0</v>
      </c>
      <c r="AC1994" s="31"/>
      <c r="AD1994" s="33">
        <f t="shared" si="220"/>
        <v>0</v>
      </c>
    </row>
    <row r="1995" spans="1:30" s="46" customFormat="1" hidden="1" x14ac:dyDescent="0.2">
      <c r="A1995" s="9">
        <v>2021</v>
      </c>
      <c r="B1995" s="1" t="s">
        <v>3</v>
      </c>
      <c r="C1995" s="19" t="s">
        <v>671</v>
      </c>
      <c r="D1995" s="19" t="s">
        <v>729</v>
      </c>
      <c r="E1995" s="19" t="s">
        <v>732</v>
      </c>
      <c r="F1995" s="20">
        <v>148921</v>
      </c>
      <c r="G1995" s="20">
        <v>148921</v>
      </c>
      <c r="H1995" s="20" t="s">
        <v>95</v>
      </c>
      <c r="I1995" s="20" t="s">
        <v>95</v>
      </c>
      <c r="J1995" s="20">
        <v>20231843460</v>
      </c>
      <c r="K1995" s="19" t="s">
        <v>123</v>
      </c>
      <c r="L1995" s="19" t="s">
        <v>124</v>
      </c>
      <c r="M1995" s="1" t="s">
        <v>74</v>
      </c>
      <c r="N1995" s="2">
        <v>370045</v>
      </c>
      <c r="O1995" s="1" t="s">
        <v>127</v>
      </c>
      <c r="P1995" s="3">
        <v>186.35806803744001</v>
      </c>
      <c r="Q1995" s="22">
        <f t="shared" si="217"/>
        <v>0.22999999999999987</v>
      </c>
      <c r="R1995" s="23">
        <f t="shared" ref="R1995:R2058" si="221">+T1995*(100%-S1995)</f>
        <v>143.49571238882882</v>
      </c>
      <c r="S1995" s="4">
        <v>0.12</v>
      </c>
      <c r="T1995" s="3">
        <v>163.06330953276003</v>
      </c>
      <c r="U1995" s="25">
        <f t="shared" ref="U1995:U2058" si="222">+IF(P1995-R1995&lt;0,0,P1995-R1995)</f>
        <v>42.862355648611185</v>
      </c>
      <c r="V1995" s="26" t="str">
        <f t="shared" ref="V1995:V2058" si="223">+CONCATENATE(G1995,J1995,N1995)</f>
        <v>14892120231843460370045</v>
      </c>
      <c r="W1995" s="27">
        <v>43891</v>
      </c>
      <c r="X1995" s="28"/>
      <c r="Y1995" s="29"/>
      <c r="Z1995" s="30">
        <f t="shared" si="218"/>
        <v>0</v>
      </c>
      <c r="AA1995" s="31"/>
      <c r="AB1995" s="32">
        <f t="shared" si="219"/>
        <v>0</v>
      </c>
      <c r="AC1995" s="31"/>
      <c r="AD1995" s="33">
        <f t="shared" si="220"/>
        <v>0</v>
      </c>
    </row>
    <row r="1996" spans="1:30" s="46" customFormat="1" hidden="1" x14ac:dyDescent="0.2">
      <c r="A1996" s="9">
        <v>2021</v>
      </c>
      <c r="B1996" s="1" t="s">
        <v>3</v>
      </c>
      <c r="C1996" s="19" t="s">
        <v>671</v>
      </c>
      <c r="D1996" s="19" t="s">
        <v>729</v>
      </c>
      <c r="E1996" s="19" t="s">
        <v>732</v>
      </c>
      <c r="F1996" s="20">
        <v>148921</v>
      </c>
      <c r="G1996" s="20">
        <v>148921</v>
      </c>
      <c r="H1996" s="20" t="s">
        <v>32</v>
      </c>
      <c r="I1996" s="20" t="s">
        <v>342</v>
      </c>
      <c r="J1996" s="20">
        <v>20477524932</v>
      </c>
      <c r="K1996" s="19" t="s">
        <v>734</v>
      </c>
      <c r="L1996" s="19"/>
      <c r="M1996" s="1" t="s">
        <v>48</v>
      </c>
      <c r="N1996" s="2">
        <v>360976</v>
      </c>
      <c r="O1996" s="1" t="s">
        <v>49</v>
      </c>
      <c r="P1996" s="3">
        <v>36.393084000000002</v>
      </c>
      <c r="Q1996" s="22">
        <f t="shared" si="217"/>
        <v>2.5714775917314858E-3</v>
      </c>
      <c r="R1996" s="23">
        <f t="shared" si="221"/>
        <v>36.299500000000002</v>
      </c>
      <c r="S1996" s="4">
        <v>0.05</v>
      </c>
      <c r="T1996" s="3">
        <v>38.21</v>
      </c>
      <c r="U1996" s="25">
        <f t="shared" si="222"/>
        <v>9.3583999999999889E-2</v>
      </c>
      <c r="V1996" s="26" t="str">
        <f t="shared" si="223"/>
        <v>14892120477524932360976</v>
      </c>
      <c r="W1996" s="27">
        <v>43831</v>
      </c>
      <c r="X1996" s="28"/>
      <c r="Y1996" s="29"/>
      <c r="Z1996" s="30">
        <f t="shared" si="218"/>
        <v>0</v>
      </c>
      <c r="AA1996" s="31"/>
      <c r="AB1996" s="32">
        <f t="shared" si="219"/>
        <v>0</v>
      </c>
      <c r="AC1996" s="31"/>
      <c r="AD1996" s="33">
        <f t="shared" si="220"/>
        <v>0</v>
      </c>
    </row>
    <row r="1997" spans="1:30" s="46" customFormat="1" hidden="1" x14ac:dyDescent="0.2">
      <c r="A1997" s="9">
        <v>2021</v>
      </c>
      <c r="B1997" s="1" t="s">
        <v>3</v>
      </c>
      <c r="C1997" s="19" t="s">
        <v>671</v>
      </c>
      <c r="D1997" s="19" t="s">
        <v>729</v>
      </c>
      <c r="E1997" s="19" t="s">
        <v>732</v>
      </c>
      <c r="F1997" s="20">
        <v>148921</v>
      </c>
      <c r="G1997" s="20">
        <v>148921</v>
      </c>
      <c r="H1997" s="20" t="s">
        <v>41</v>
      </c>
      <c r="I1997" s="20" t="s">
        <v>42</v>
      </c>
      <c r="J1997" s="20">
        <v>20511414408</v>
      </c>
      <c r="K1997" s="19" t="s">
        <v>717</v>
      </c>
      <c r="L1997" s="19" t="s">
        <v>155</v>
      </c>
      <c r="M1997" s="1" t="s">
        <v>48</v>
      </c>
      <c r="N1997" s="2">
        <v>360970</v>
      </c>
      <c r="O1997" s="1" t="s">
        <v>68</v>
      </c>
      <c r="P1997" s="3">
        <v>36.393084000000002</v>
      </c>
      <c r="Q1997" s="22">
        <f t="shared" si="217"/>
        <v>0.1512673122178928</v>
      </c>
      <c r="R1997" s="23">
        <f t="shared" si="221"/>
        <v>30.888000000000002</v>
      </c>
      <c r="S1997" s="4">
        <v>0.1</v>
      </c>
      <c r="T1997" s="3">
        <v>34.32</v>
      </c>
      <c r="U1997" s="25">
        <f t="shared" si="222"/>
        <v>5.5050840000000001</v>
      </c>
      <c r="V1997" s="26" t="str">
        <f t="shared" si="223"/>
        <v>14892120511414408360970</v>
      </c>
      <c r="W1997" s="27">
        <v>43831</v>
      </c>
      <c r="X1997" s="28"/>
      <c r="Y1997" s="29"/>
      <c r="Z1997" s="30">
        <f t="shared" si="218"/>
        <v>0</v>
      </c>
      <c r="AA1997" s="31"/>
      <c r="AB1997" s="32">
        <f t="shared" si="219"/>
        <v>0</v>
      </c>
      <c r="AC1997" s="31"/>
      <c r="AD1997" s="33">
        <f t="shared" si="220"/>
        <v>0</v>
      </c>
    </row>
    <row r="1998" spans="1:30" s="46" customFormat="1" hidden="1" x14ac:dyDescent="0.2">
      <c r="A1998" s="9">
        <v>2021</v>
      </c>
      <c r="B1998" s="1" t="s">
        <v>3</v>
      </c>
      <c r="C1998" s="19" t="s">
        <v>671</v>
      </c>
      <c r="D1998" s="19" t="s">
        <v>729</v>
      </c>
      <c r="E1998" s="19" t="s">
        <v>732</v>
      </c>
      <c r="F1998" s="20">
        <v>148921</v>
      </c>
      <c r="G1998" s="20">
        <v>148921</v>
      </c>
      <c r="H1998" s="20" t="s">
        <v>41</v>
      </c>
      <c r="I1998" s="20" t="s">
        <v>42</v>
      </c>
      <c r="J1998" s="20">
        <v>20511414408</v>
      </c>
      <c r="K1998" s="19" t="s">
        <v>717</v>
      </c>
      <c r="L1998" s="19" t="s">
        <v>155</v>
      </c>
      <c r="M1998" s="1" t="s">
        <v>44</v>
      </c>
      <c r="N1998" s="2">
        <v>361532</v>
      </c>
      <c r="O1998" s="1" t="s">
        <v>45</v>
      </c>
      <c r="P1998" s="3">
        <v>24.870425957550601</v>
      </c>
      <c r="Q1998" s="22">
        <f t="shared" si="217"/>
        <v>0.41484717532223259</v>
      </c>
      <c r="R1998" s="23">
        <f t="shared" si="221"/>
        <v>14.553000000000003</v>
      </c>
      <c r="S1998" s="4">
        <v>0.1</v>
      </c>
      <c r="T1998" s="3">
        <v>16.170000000000002</v>
      </c>
      <c r="U1998" s="25">
        <f t="shared" si="222"/>
        <v>10.317425957550599</v>
      </c>
      <c r="V1998" s="26" t="str">
        <f t="shared" si="223"/>
        <v>14892120511414408361532</v>
      </c>
      <c r="W1998" s="27">
        <v>43831</v>
      </c>
      <c r="X1998" s="28"/>
      <c r="Y1998" s="29"/>
      <c r="Z1998" s="30">
        <f t="shared" si="218"/>
        <v>0</v>
      </c>
      <c r="AA1998" s="31"/>
      <c r="AB1998" s="32">
        <f t="shared" si="219"/>
        <v>0</v>
      </c>
      <c r="AC1998" s="31"/>
      <c r="AD1998" s="33">
        <f t="shared" si="220"/>
        <v>0</v>
      </c>
    </row>
    <row r="1999" spans="1:30" s="46" customFormat="1" hidden="1" x14ac:dyDescent="0.2">
      <c r="A1999" s="9">
        <v>2021</v>
      </c>
      <c r="B1999" s="1" t="s">
        <v>3</v>
      </c>
      <c r="C1999" s="19" t="s">
        <v>671</v>
      </c>
      <c r="D1999" s="19" t="s">
        <v>729</v>
      </c>
      <c r="E1999" s="19" t="s">
        <v>732</v>
      </c>
      <c r="F1999" s="20">
        <v>148921</v>
      </c>
      <c r="G1999" s="20">
        <v>148921</v>
      </c>
      <c r="H1999" s="20" t="s">
        <v>41</v>
      </c>
      <c r="I1999" s="20" t="s">
        <v>42</v>
      </c>
      <c r="J1999" s="20">
        <v>20511414408</v>
      </c>
      <c r="K1999" s="19" t="s">
        <v>717</v>
      </c>
      <c r="L1999" s="19" t="s">
        <v>155</v>
      </c>
      <c r="M1999" s="1" t="s">
        <v>35</v>
      </c>
      <c r="N1999" s="2">
        <v>361541</v>
      </c>
      <c r="O1999" s="1" t="s">
        <v>36</v>
      </c>
      <c r="P1999" s="3">
        <v>31.07226</v>
      </c>
      <c r="Q1999" s="22">
        <f t="shared" si="217"/>
        <v>0.25386824131878394</v>
      </c>
      <c r="R1999" s="23">
        <f t="shared" si="221"/>
        <v>23.184000000000001</v>
      </c>
      <c r="S1999" s="4">
        <v>0.1</v>
      </c>
      <c r="T1999" s="3">
        <v>25.76</v>
      </c>
      <c r="U1999" s="25">
        <f t="shared" si="222"/>
        <v>7.8882599999999989</v>
      </c>
      <c r="V1999" s="26" t="str">
        <f t="shared" si="223"/>
        <v>14892120511414408361541</v>
      </c>
      <c r="W1999" s="27">
        <v>43831</v>
      </c>
      <c r="X1999" s="28"/>
      <c r="Y1999" s="29"/>
      <c r="Z1999" s="30">
        <f t="shared" si="218"/>
        <v>0</v>
      </c>
      <c r="AA1999" s="31"/>
      <c r="AB1999" s="32">
        <f t="shared" si="219"/>
        <v>0</v>
      </c>
      <c r="AC1999" s="31"/>
      <c r="AD1999" s="33">
        <f t="shared" si="220"/>
        <v>0</v>
      </c>
    </row>
    <row r="2000" spans="1:30" s="46" customFormat="1" hidden="1" x14ac:dyDescent="0.2">
      <c r="A2000" s="9">
        <v>2021</v>
      </c>
      <c r="B2000" s="1" t="s">
        <v>3</v>
      </c>
      <c r="C2000" s="19" t="s">
        <v>671</v>
      </c>
      <c r="D2000" s="19" t="s">
        <v>729</v>
      </c>
      <c r="E2000" s="19" t="s">
        <v>732</v>
      </c>
      <c r="F2000" s="20">
        <v>148921</v>
      </c>
      <c r="G2000" s="20">
        <v>148921</v>
      </c>
      <c r="H2000" s="20" t="s">
        <v>41</v>
      </c>
      <c r="I2000" s="20" t="s">
        <v>42</v>
      </c>
      <c r="J2000" s="20">
        <v>20511414408</v>
      </c>
      <c r="K2000" s="19" t="s">
        <v>717</v>
      </c>
      <c r="L2000" s="19" t="s">
        <v>155</v>
      </c>
      <c r="M2000" s="1" t="s">
        <v>35</v>
      </c>
      <c r="N2000" s="2">
        <v>361571</v>
      </c>
      <c r="O2000" s="1" t="s">
        <v>37</v>
      </c>
      <c r="P2000" s="3">
        <v>25.216627835683624</v>
      </c>
      <c r="Q2000" s="22">
        <f t="shared" si="217"/>
        <v>8.0606647682180843E-2</v>
      </c>
      <c r="R2000" s="23">
        <f t="shared" si="221"/>
        <v>23.184000000000001</v>
      </c>
      <c r="S2000" s="4">
        <v>0.1</v>
      </c>
      <c r="T2000" s="3">
        <v>25.76</v>
      </c>
      <c r="U2000" s="25">
        <f t="shared" si="222"/>
        <v>2.0326278356836234</v>
      </c>
      <c r="V2000" s="26" t="str">
        <f t="shared" si="223"/>
        <v>14892120511414408361571</v>
      </c>
      <c r="W2000" s="27">
        <v>43831</v>
      </c>
      <c r="X2000" s="28"/>
      <c r="Y2000" s="29"/>
      <c r="Z2000" s="30">
        <f t="shared" si="218"/>
        <v>0</v>
      </c>
      <c r="AA2000" s="31"/>
      <c r="AB2000" s="32">
        <f t="shared" si="219"/>
        <v>0</v>
      </c>
      <c r="AC2000" s="31"/>
      <c r="AD2000" s="33">
        <f t="shared" si="220"/>
        <v>0</v>
      </c>
    </row>
    <row r="2001" spans="1:30" s="46" customFormat="1" x14ac:dyDescent="0.2">
      <c r="A2001" s="9">
        <v>2021</v>
      </c>
      <c r="B2001" s="1" t="s">
        <v>3</v>
      </c>
      <c r="C2001" s="19" t="s">
        <v>671</v>
      </c>
      <c r="D2001" s="19" t="s">
        <v>729</v>
      </c>
      <c r="E2001" s="19" t="s">
        <v>732</v>
      </c>
      <c r="F2001" s="20">
        <v>148921</v>
      </c>
      <c r="G2001" s="20">
        <v>148921</v>
      </c>
      <c r="H2001" s="20" t="s">
        <v>32</v>
      </c>
      <c r="I2001" s="20" t="s">
        <v>59</v>
      </c>
      <c r="J2001" s="20">
        <v>20537020823</v>
      </c>
      <c r="K2001" s="19" t="s">
        <v>735</v>
      </c>
      <c r="L2001" s="19"/>
      <c r="M2001" s="1" t="s">
        <v>44</v>
      </c>
      <c r="N2001" s="2">
        <v>361531</v>
      </c>
      <c r="O2001" s="1" t="s">
        <v>72</v>
      </c>
      <c r="P2001" s="3">
        <v>111.5301096</v>
      </c>
      <c r="Q2001" s="22">
        <f t="shared" si="217"/>
        <v>0.12</v>
      </c>
      <c r="R2001" s="23">
        <f t="shared" si="221"/>
        <v>98.146496448000008</v>
      </c>
      <c r="S2001" s="4">
        <v>0.12</v>
      </c>
      <c r="T2001" s="3">
        <v>111.5301096</v>
      </c>
      <c r="U2001" s="25">
        <f t="shared" si="222"/>
        <v>13.383613151999995</v>
      </c>
      <c r="V2001" s="26" t="str">
        <f t="shared" si="223"/>
        <v>14892120537020823361531</v>
      </c>
      <c r="W2001" s="27">
        <v>43983</v>
      </c>
      <c r="X2001" s="28">
        <v>100</v>
      </c>
      <c r="Y2001" s="29"/>
      <c r="Z2001" s="30">
        <f t="shared" si="218"/>
        <v>0</v>
      </c>
      <c r="AA2001" s="31"/>
      <c r="AB2001" s="32">
        <f t="shared" si="219"/>
        <v>0</v>
      </c>
      <c r="AC2001" s="31"/>
      <c r="AD2001" s="33">
        <f t="shared" si="220"/>
        <v>0</v>
      </c>
    </row>
    <row r="2002" spans="1:30" s="46" customFormat="1" x14ac:dyDescent="0.2">
      <c r="A2002" s="9">
        <v>2021</v>
      </c>
      <c r="B2002" s="1" t="s">
        <v>3</v>
      </c>
      <c r="C2002" s="19" t="s">
        <v>671</v>
      </c>
      <c r="D2002" s="19" t="s">
        <v>729</v>
      </c>
      <c r="E2002" s="19" t="s">
        <v>732</v>
      </c>
      <c r="F2002" s="20">
        <v>148921</v>
      </c>
      <c r="G2002" s="20">
        <v>148921</v>
      </c>
      <c r="H2002" s="20" t="s">
        <v>32</v>
      </c>
      <c r="I2002" s="20" t="s">
        <v>59</v>
      </c>
      <c r="J2002" s="20">
        <v>20537020823</v>
      </c>
      <c r="K2002" s="19" t="s">
        <v>735</v>
      </c>
      <c r="L2002" s="19"/>
      <c r="M2002" s="1" t="s">
        <v>44</v>
      </c>
      <c r="N2002" s="2">
        <v>361532</v>
      </c>
      <c r="O2002" s="1" t="s">
        <v>45</v>
      </c>
      <c r="P2002" s="3">
        <v>24.870425957550601</v>
      </c>
      <c r="Q2002" s="22">
        <f t="shared" si="217"/>
        <v>0.23499999999999999</v>
      </c>
      <c r="R2002" s="23">
        <f t="shared" si="221"/>
        <v>19.025875857526209</v>
      </c>
      <c r="S2002" s="4">
        <v>0.1</v>
      </c>
      <c r="T2002" s="3">
        <v>21.139862063918009</v>
      </c>
      <c r="U2002" s="25">
        <f t="shared" si="222"/>
        <v>5.8445501000243922</v>
      </c>
      <c r="V2002" s="26" t="str">
        <f t="shared" si="223"/>
        <v>14892120537020823361532</v>
      </c>
      <c r="W2002" s="27">
        <v>43983</v>
      </c>
      <c r="X2002" s="28">
        <v>90</v>
      </c>
      <c r="Y2002" s="29"/>
      <c r="Z2002" s="30">
        <f t="shared" si="218"/>
        <v>0</v>
      </c>
      <c r="AA2002" s="31"/>
      <c r="AB2002" s="32">
        <f t="shared" si="219"/>
        <v>0</v>
      </c>
      <c r="AC2002" s="31"/>
      <c r="AD2002" s="33">
        <f t="shared" si="220"/>
        <v>0</v>
      </c>
    </row>
    <row r="2003" spans="1:30" s="46" customFormat="1" x14ac:dyDescent="0.2">
      <c r="A2003" s="9">
        <v>2021</v>
      </c>
      <c r="B2003" s="1" t="s">
        <v>3</v>
      </c>
      <c r="C2003" s="19" t="s">
        <v>671</v>
      </c>
      <c r="D2003" s="19" t="s">
        <v>729</v>
      </c>
      <c r="E2003" s="19" t="s">
        <v>732</v>
      </c>
      <c r="F2003" s="20">
        <v>148921</v>
      </c>
      <c r="G2003" s="20">
        <v>148921</v>
      </c>
      <c r="H2003" s="20" t="s">
        <v>32</v>
      </c>
      <c r="I2003" s="20" t="s">
        <v>59</v>
      </c>
      <c r="J2003" s="20">
        <v>20537020823</v>
      </c>
      <c r="K2003" s="19" t="s">
        <v>735</v>
      </c>
      <c r="L2003" s="19"/>
      <c r="M2003" s="1" t="s">
        <v>35</v>
      </c>
      <c r="N2003" s="2">
        <v>361540</v>
      </c>
      <c r="O2003" s="1" t="s">
        <v>73</v>
      </c>
      <c r="P2003" s="3">
        <v>51.192744407999996</v>
      </c>
      <c r="Q2003" s="22">
        <f t="shared" si="217"/>
        <v>9.9999999999999978E-2</v>
      </c>
      <c r="R2003" s="23">
        <f t="shared" si="221"/>
        <v>46.073469967199998</v>
      </c>
      <c r="S2003" s="4">
        <v>0.1</v>
      </c>
      <c r="T2003" s="3">
        <v>51.192744407999996</v>
      </c>
      <c r="U2003" s="25">
        <f t="shared" si="222"/>
        <v>5.1192744407999982</v>
      </c>
      <c r="V2003" s="26" t="str">
        <f t="shared" si="223"/>
        <v>14892120537020823361540</v>
      </c>
      <c r="W2003" s="27">
        <v>43983</v>
      </c>
      <c r="X2003" s="28">
        <v>150</v>
      </c>
      <c r="Y2003" s="29"/>
      <c r="Z2003" s="30">
        <f t="shared" si="218"/>
        <v>0</v>
      </c>
      <c r="AA2003" s="31"/>
      <c r="AB2003" s="32">
        <f t="shared" si="219"/>
        <v>0</v>
      </c>
      <c r="AC2003" s="31"/>
      <c r="AD2003" s="33">
        <f t="shared" si="220"/>
        <v>0</v>
      </c>
    </row>
    <row r="2004" spans="1:30" s="46" customFormat="1" hidden="1" x14ac:dyDescent="0.2">
      <c r="A2004" s="9">
        <v>2021</v>
      </c>
      <c r="B2004" s="1" t="s">
        <v>3</v>
      </c>
      <c r="C2004" s="19" t="s">
        <v>671</v>
      </c>
      <c r="D2004" s="19" t="s">
        <v>729</v>
      </c>
      <c r="E2004" s="19" t="s">
        <v>732</v>
      </c>
      <c r="F2004" s="20">
        <v>148921</v>
      </c>
      <c r="G2004" s="20">
        <v>148921</v>
      </c>
      <c r="H2004" s="20" t="s">
        <v>287</v>
      </c>
      <c r="I2004" s="20" t="s">
        <v>288</v>
      </c>
      <c r="J2004" s="20">
        <v>20546292658</v>
      </c>
      <c r="K2004" s="19" t="s">
        <v>736</v>
      </c>
      <c r="L2004" s="19" t="s">
        <v>737</v>
      </c>
      <c r="M2004" s="1" t="s">
        <v>81</v>
      </c>
      <c r="N2004" s="2">
        <v>360664</v>
      </c>
      <c r="O2004" s="1" t="s">
        <v>82</v>
      </c>
      <c r="P2004" s="3">
        <v>53.640241199999998</v>
      </c>
      <c r="Q2004" s="22">
        <f t="shared" si="217"/>
        <v>0.36307333383131757</v>
      </c>
      <c r="R2004" s="23">
        <f t="shared" si="221"/>
        <v>34.164900000000003</v>
      </c>
      <c r="S2004" s="4">
        <v>0.13</v>
      </c>
      <c r="T2004" s="3">
        <v>39.270000000000003</v>
      </c>
      <c r="U2004" s="25">
        <f t="shared" si="222"/>
        <v>19.475341199999995</v>
      </c>
      <c r="V2004" s="26" t="str">
        <f t="shared" si="223"/>
        <v>14892120546292658360664</v>
      </c>
      <c r="W2004" s="27">
        <v>43831</v>
      </c>
      <c r="X2004" s="28"/>
      <c r="Y2004" s="29"/>
      <c r="Z2004" s="30">
        <f t="shared" si="218"/>
        <v>0</v>
      </c>
      <c r="AA2004" s="31"/>
      <c r="AB2004" s="32">
        <f t="shared" si="219"/>
        <v>0</v>
      </c>
      <c r="AC2004" s="31"/>
      <c r="AD2004" s="33">
        <f t="shared" si="220"/>
        <v>0</v>
      </c>
    </row>
    <row r="2005" spans="1:30" s="46" customFormat="1" hidden="1" x14ac:dyDescent="0.2">
      <c r="A2005" s="9">
        <v>2021</v>
      </c>
      <c r="B2005" s="1" t="s">
        <v>3</v>
      </c>
      <c r="C2005" s="19" t="s">
        <v>671</v>
      </c>
      <c r="D2005" s="19" t="s">
        <v>729</v>
      </c>
      <c r="E2005" s="19" t="s">
        <v>732</v>
      </c>
      <c r="F2005" s="20">
        <v>148921</v>
      </c>
      <c r="G2005" s="20">
        <v>148921</v>
      </c>
      <c r="H2005" s="20" t="s">
        <v>32</v>
      </c>
      <c r="I2005" s="20" t="s">
        <v>363</v>
      </c>
      <c r="J2005" s="20">
        <v>20549149112</v>
      </c>
      <c r="K2005" s="19" t="s">
        <v>738</v>
      </c>
      <c r="L2005" s="19"/>
      <c r="M2005" s="1" t="s">
        <v>35</v>
      </c>
      <c r="N2005" s="2">
        <v>360374</v>
      </c>
      <c r="O2005" s="1" t="s">
        <v>133</v>
      </c>
      <c r="P2005" s="3">
        <v>39.363948000000001</v>
      </c>
      <c r="Q2005" s="22">
        <f t="shared" si="217"/>
        <v>0</v>
      </c>
      <c r="R2005" s="23">
        <f t="shared" si="221"/>
        <v>39.363948000000001</v>
      </c>
      <c r="S2005" s="4">
        <v>0</v>
      </c>
      <c r="T2005" s="3">
        <v>39.363948000000001</v>
      </c>
      <c r="U2005" s="25">
        <f t="shared" si="222"/>
        <v>0</v>
      </c>
      <c r="V2005" s="26" t="str">
        <f t="shared" si="223"/>
        <v>14892120549149112360374</v>
      </c>
      <c r="W2005" s="27">
        <v>44125</v>
      </c>
      <c r="X2005" s="28"/>
      <c r="Y2005" s="29"/>
      <c r="Z2005" s="30">
        <f t="shared" si="218"/>
        <v>0</v>
      </c>
      <c r="AA2005" s="31"/>
      <c r="AB2005" s="32">
        <f t="shared" si="219"/>
        <v>0</v>
      </c>
      <c r="AC2005" s="31"/>
      <c r="AD2005" s="33">
        <f t="shared" si="220"/>
        <v>0</v>
      </c>
    </row>
    <row r="2006" spans="1:30" s="46" customFormat="1" hidden="1" x14ac:dyDescent="0.2">
      <c r="A2006" s="9">
        <v>2021</v>
      </c>
      <c r="B2006" s="1" t="s">
        <v>3</v>
      </c>
      <c r="C2006" s="19" t="s">
        <v>671</v>
      </c>
      <c r="D2006" s="19" t="s">
        <v>729</v>
      </c>
      <c r="E2006" s="19" t="s">
        <v>732</v>
      </c>
      <c r="F2006" s="20">
        <v>148921</v>
      </c>
      <c r="G2006" s="20">
        <v>148921</v>
      </c>
      <c r="H2006" s="20" t="s">
        <v>32</v>
      </c>
      <c r="I2006" s="20" t="s">
        <v>363</v>
      </c>
      <c r="J2006" s="20">
        <v>20549149112</v>
      </c>
      <c r="K2006" s="19" t="s">
        <v>738</v>
      </c>
      <c r="L2006" s="19"/>
      <c r="M2006" s="1" t="s">
        <v>48</v>
      </c>
      <c r="N2006" s="2">
        <v>360442</v>
      </c>
      <c r="O2006" s="1" t="s">
        <v>80</v>
      </c>
      <c r="P2006" s="3">
        <v>39.148668000000001</v>
      </c>
      <c r="Q2006" s="22">
        <f t="shared" si="217"/>
        <v>0</v>
      </c>
      <c r="R2006" s="23">
        <f t="shared" si="221"/>
        <v>39.148668000000001</v>
      </c>
      <c r="S2006" s="4">
        <v>0</v>
      </c>
      <c r="T2006" s="3">
        <v>39.148668000000001</v>
      </c>
      <c r="U2006" s="25">
        <f t="shared" si="222"/>
        <v>0</v>
      </c>
      <c r="V2006" s="26" t="str">
        <f t="shared" si="223"/>
        <v>14892120549149112360442</v>
      </c>
      <c r="W2006" s="27">
        <v>44125</v>
      </c>
      <c r="X2006" s="28"/>
      <c r="Y2006" s="29"/>
      <c r="Z2006" s="30">
        <f t="shared" si="218"/>
        <v>0</v>
      </c>
      <c r="AA2006" s="31"/>
      <c r="AB2006" s="32">
        <f t="shared" si="219"/>
        <v>0</v>
      </c>
      <c r="AC2006" s="31"/>
      <c r="AD2006" s="33">
        <f t="shared" si="220"/>
        <v>0</v>
      </c>
    </row>
    <row r="2007" spans="1:30" s="46" customFormat="1" hidden="1" x14ac:dyDescent="0.2">
      <c r="A2007" s="9">
        <v>2021</v>
      </c>
      <c r="B2007" s="1" t="s">
        <v>3</v>
      </c>
      <c r="C2007" s="19" t="s">
        <v>671</v>
      </c>
      <c r="D2007" s="19" t="s">
        <v>729</v>
      </c>
      <c r="E2007" s="19" t="s">
        <v>732</v>
      </c>
      <c r="F2007" s="20">
        <v>148921</v>
      </c>
      <c r="G2007" s="20">
        <v>148921</v>
      </c>
      <c r="H2007" s="20" t="s">
        <v>32</v>
      </c>
      <c r="I2007" s="20" t="s">
        <v>363</v>
      </c>
      <c r="J2007" s="20">
        <v>20549149112</v>
      </c>
      <c r="K2007" s="19" t="s">
        <v>738</v>
      </c>
      <c r="L2007" s="19"/>
      <c r="M2007" s="1" t="s">
        <v>44</v>
      </c>
      <c r="N2007" s="2">
        <v>360484</v>
      </c>
      <c r="O2007" s="1" t="s">
        <v>185</v>
      </c>
      <c r="P2007" s="3">
        <v>106.21915199999999</v>
      </c>
      <c r="Q2007" s="22">
        <f t="shared" si="217"/>
        <v>0</v>
      </c>
      <c r="R2007" s="23">
        <f t="shared" si="221"/>
        <v>106.21915199999999</v>
      </c>
      <c r="S2007" s="4">
        <v>0</v>
      </c>
      <c r="T2007" s="3">
        <v>106.21915199999999</v>
      </c>
      <c r="U2007" s="25">
        <f t="shared" si="222"/>
        <v>0</v>
      </c>
      <c r="V2007" s="26" t="str">
        <f t="shared" si="223"/>
        <v>14892120549149112360484</v>
      </c>
      <c r="W2007" s="27">
        <v>44125</v>
      </c>
      <c r="X2007" s="28"/>
      <c r="Y2007" s="29"/>
      <c r="Z2007" s="30">
        <f t="shared" si="218"/>
        <v>0</v>
      </c>
      <c r="AA2007" s="31"/>
      <c r="AB2007" s="32">
        <f t="shared" si="219"/>
        <v>0</v>
      </c>
      <c r="AC2007" s="31"/>
      <c r="AD2007" s="33">
        <f t="shared" si="220"/>
        <v>0</v>
      </c>
    </row>
    <row r="2008" spans="1:30" s="46" customFormat="1" hidden="1" x14ac:dyDescent="0.2">
      <c r="A2008" s="9">
        <v>2021</v>
      </c>
      <c r="B2008" s="1" t="s">
        <v>3</v>
      </c>
      <c r="C2008" s="19" t="s">
        <v>671</v>
      </c>
      <c r="D2008" s="19" t="s">
        <v>729</v>
      </c>
      <c r="E2008" s="19" t="s">
        <v>732</v>
      </c>
      <c r="F2008" s="20">
        <v>148921</v>
      </c>
      <c r="G2008" s="20">
        <v>148921</v>
      </c>
      <c r="H2008" s="20" t="s">
        <v>32</v>
      </c>
      <c r="I2008" s="20" t="s">
        <v>363</v>
      </c>
      <c r="J2008" s="20">
        <v>20549149112</v>
      </c>
      <c r="K2008" s="19" t="s">
        <v>738</v>
      </c>
      <c r="L2008" s="19"/>
      <c r="M2008" s="1" t="s">
        <v>44</v>
      </c>
      <c r="N2008" s="2">
        <v>360511</v>
      </c>
      <c r="O2008" s="1" t="s">
        <v>229</v>
      </c>
      <c r="P2008" s="3">
        <v>114.38902800000001</v>
      </c>
      <c r="Q2008" s="22">
        <f t="shared" si="217"/>
        <v>0</v>
      </c>
      <c r="R2008" s="23">
        <f t="shared" si="221"/>
        <v>114.38902800000001</v>
      </c>
      <c r="S2008" s="4">
        <v>0</v>
      </c>
      <c r="T2008" s="3">
        <v>114.38902800000001</v>
      </c>
      <c r="U2008" s="25">
        <f t="shared" si="222"/>
        <v>0</v>
      </c>
      <c r="V2008" s="26" t="str">
        <f t="shared" si="223"/>
        <v>14892120549149112360511</v>
      </c>
      <c r="W2008" s="27">
        <v>44125</v>
      </c>
      <c r="X2008" s="28"/>
      <c r="Y2008" s="29"/>
      <c r="Z2008" s="30">
        <f t="shared" si="218"/>
        <v>0</v>
      </c>
      <c r="AA2008" s="31"/>
      <c r="AB2008" s="32">
        <f t="shared" si="219"/>
        <v>0</v>
      </c>
      <c r="AC2008" s="31"/>
      <c r="AD2008" s="33">
        <f t="shared" si="220"/>
        <v>0</v>
      </c>
    </row>
    <row r="2009" spans="1:30" s="46" customFormat="1" hidden="1" x14ac:dyDescent="0.2">
      <c r="A2009" s="9">
        <v>2021</v>
      </c>
      <c r="B2009" s="1" t="s">
        <v>3</v>
      </c>
      <c r="C2009" s="19" t="s">
        <v>671</v>
      </c>
      <c r="D2009" s="19" t="s">
        <v>729</v>
      </c>
      <c r="E2009" s="19" t="s">
        <v>732</v>
      </c>
      <c r="F2009" s="20">
        <v>148921</v>
      </c>
      <c r="G2009" s="20">
        <v>148921</v>
      </c>
      <c r="H2009" s="20" t="s">
        <v>32</v>
      </c>
      <c r="I2009" s="20" t="s">
        <v>363</v>
      </c>
      <c r="J2009" s="20">
        <v>20549149112</v>
      </c>
      <c r="K2009" s="19" t="s">
        <v>738</v>
      </c>
      <c r="L2009" s="19"/>
      <c r="M2009" s="1" t="s">
        <v>48</v>
      </c>
      <c r="N2009" s="2">
        <v>360521</v>
      </c>
      <c r="O2009" s="1" t="s">
        <v>71</v>
      </c>
      <c r="P2009" s="3">
        <v>49.137660000000004</v>
      </c>
      <c r="Q2009" s="22">
        <f t="shared" si="217"/>
        <v>0</v>
      </c>
      <c r="R2009" s="23">
        <f t="shared" si="221"/>
        <v>49.137660000000004</v>
      </c>
      <c r="S2009" s="4">
        <v>0</v>
      </c>
      <c r="T2009" s="3">
        <v>49.137660000000004</v>
      </c>
      <c r="U2009" s="25">
        <f t="shared" si="222"/>
        <v>0</v>
      </c>
      <c r="V2009" s="26" t="str">
        <f t="shared" si="223"/>
        <v>14892120549149112360521</v>
      </c>
      <c r="W2009" s="27">
        <v>44125</v>
      </c>
      <c r="X2009" s="28"/>
      <c r="Y2009" s="29"/>
      <c r="Z2009" s="30">
        <f t="shared" si="218"/>
        <v>0</v>
      </c>
      <c r="AA2009" s="31"/>
      <c r="AB2009" s="32">
        <f t="shared" si="219"/>
        <v>0</v>
      </c>
      <c r="AC2009" s="31"/>
      <c r="AD2009" s="33">
        <f t="shared" si="220"/>
        <v>0</v>
      </c>
    </row>
    <row r="2010" spans="1:30" s="46" customFormat="1" hidden="1" x14ac:dyDescent="0.2">
      <c r="A2010" s="9">
        <v>2021</v>
      </c>
      <c r="B2010" s="1" t="s">
        <v>3</v>
      </c>
      <c r="C2010" s="19" t="s">
        <v>671</v>
      </c>
      <c r="D2010" s="19" t="s">
        <v>729</v>
      </c>
      <c r="E2010" s="19" t="s">
        <v>732</v>
      </c>
      <c r="F2010" s="20">
        <v>148921</v>
      </c>
      <c r="G2010" s="20">
        <v>148921</v>
      </c>
      <c r="H2010" s="20" t="s">
        <v>32</v>
      </c>
      <c r="I2010" s="20" t="s">
        <v>363</v>
      </c>
      <c r="J2010" s="20">
        <v>20549149112</v>
      </c>
      <c r="K2010" s="19" t="s">
        <v>738</v>
      </c>
      <c r="L2010" s="19"/>
      <c r="M2010" s="1" t="s">
        <v>81</v>
      </c>
      <c r="N2010" s="2">
        <v>360664</v>
      </c>
      <c r="O2010" s="1" t="s">
        <v>82</v>
      </c>
      <c r="P2010" s="3">
        <v>53.640241199999998</v>
      </c>
      <c r="Q2010" s="22">
        <f t="shared" si="217"/>
        <v>0</v>
      </c>
      <c r="R2010" s="23">
        <f t="shared" si="221"/>
        <v>53.640241199999998</v>
      </c>
      <c r="S2010" s="4">
        <v>0</v>
      </c>
      <c r="T2010" s="3">
        <v>53.640241199999998</v>
      </c>
      <c r="U2010" s="25">
        <f t="shared" si="222"/>
        <v>0</v>
      </c>
      <c r="V2010" s="26" t="str">
        <f t="shared" si="223"/>
        <v>14892120549149112360664</v>
      </c>
      <c r="W2010" s="27">
        <v>44125</v>
      </c>
      <c r="X2010" s="28"/>
      <c r="Y2010" s="29"/>
      <c r="Z2010" s="30">
        <f t="shared" si="218"/>
        <v>0</v>
      </c>
      <c r="AA2010" s="31"/>
      <c r="AB2010" s="32">
        <f t="shared" si="219"/>
        <v>0</v>
      </c>
      <c r="AC2010" s="31"/>
      <c r="AD2010" s="33">
        <f t="shared" si="220"/>
        <v>0</v>
      </c>
    </row>
    <row r="2011" spans="1:30" s="46" customFormat="1" hidden="1" x14ac:dyDescent="0.2">
      <c r="A2011" s="9">
        <v>2021</v>
      </c>
      <c r="B2011" s="1" t="s">
        <v>3</v>
      </c>
      <c r="C2011" s="19" t="s">
        <v>671</v>
      </c>
      <c r="D2011" s="19" t="s">
        <v>729</v>
      </c>
      <c r="E2011" s="19" t="s">
        <v>732</v>
      </c>
      <c r="F2011" s="20">
        <v>148921</v>
      </c>
      <c r="G2011" s="20">
        <v>148921</v>
      </c>
      <c r="H2011" s="20" t="s">
        <v>32</v>
      </c>
      <c r="I2011" s="20" t="s">
        <v>363</v>
      </c>
      <c r="J2011" s="20">
        <v>20549149112</v>
      </c>
      <c r="K2011" s="19" t="s">
        <v>738</v>
      </c>
      <c r="L2011" s="19"/>
      <c r="M2011" s="1" t="s">
        <v>48</v>
      </c>
      <c r="N2011" s="2">
        <v>360854</v>
      </c>
      <c r="O2011" s="1" t="s">
        <v>98</v>
      </c>
      <c r="P2011" s="3">
        <v>84.874140000000011</v>
      </c>
      <c r="Q2011" s="22">
        <f t="shared" si="217"/>
        <v>0</v>
      </c>
      <c r="R2011" s="23">
        <f t="shared" si="221"/>
        <v>84.874140000000011</v>
      </c>
      <c r="S2011" s="4">
        <v>0</v>
      </c>
      <c r="T2011" s="3">
        <v>84.874140000000011</v>
      </c>
      <c r="U2011" s="25">
        <f t="shared" si="222"/>
        <v>0</v>
      </c>
      <c r="V2011" s="26" t="str">
        <f t="shared" si="223"/>
        <v>14892120549149112360854</v>
      </c>
      <c r="W2011" s="27">
        <v>44125</v>
      </c>
      <c r="X2011" s="28"/>
      <c r="Y2011" s="29"/>
      <c r="Z2011" s="30">
        <f t="shared" si="218"/>
        <v>0</v>
      </c>
      <c r="AA2011" s="31"/>
      <c r="AB2011" s="32">
        <f t="shared" si="219"/>
        <v>0</v>
      </c>
      <c r="AC2011" s="31"/>
      <c r="AD2011" s="33">
        <f t="shared" si="220"/>
        <v>0</v>
      </c>
    </row>
    <row r="2012" spans="1:30" s="46" customFormat="1" hidden="1" x14ac:dyDescent="0.2">
      <c r="A2012" s="9">
        <v>2021</v>
      </c>
      <c r="B2012" s="1" t="s">
        <v>3</v>
      </c>
      <c r="C2012" s="19" t="s">
        <v>671</v>
      </c>
      <c r="D2012" s="19" t="s">
        <v>729</v>
      </c>
      <c r="E2012" s="19" t="s">
        <v>732</v>
      </c>
      <c r="F2012" s="20">
        <v>148921</v>
      </c>
      <c r="G2012" s="20">
        <v>148921</v>
      </c>
      <c r="H2012" s="20" t="s">
        <v>32</v>
      </c>
      <c r="I2012" s="20" t="s">
        <v>363</v>
      </c>
      <c r="J2012" s="20">
        <v>20549149112</v>
      </c>
      <c r="K2012" s="19" t="s">
        <v>738</v>
      </c>
      <c r="L2012" s="19"/>
      <c r="M2012" s="1" t="s">
        <v>48</v>
      </c>
      <c r="N2012" s="2">
        <v>360857</v>
      </c>
      <c r="O2012" s="1" t="s">
        <v>61</v>
      </c>
      <c r="P2012" s="3">
        <v>43.087720000000004</v>
      </c>
      <c r="Q2012" s="22">
        <f t="shared" si="217"/>
        <v>0</v>
      </c>
      <c r="R2012" s="23">
        <f t="shared" si="221"/>
        <v>43.087720000000004</v>
      </c>
      <c r="S2012" s="4">
        <v>0</v>
      </c>
      <c r="T2012" s="3">
        <v>43.087720000000004</v>
      </c>
      <c r="U2012" s="25">
        <f t="shared" si="222"/>
        <v>0</v>
      </c>
      <c r="V2012" s="26" t="str">
        <f t="shared" si="223"/>
        <v>14892120549149112360857</v>
      </c>
      <c r="W2012" s="27">
        <v>44125</v>
      </c>
      <c r="X2012" s="28"/>
      <c r="Y2012" s="29"/>
      <c r="Z2012" s="30">
        <f t="shared" si="218"/>
        <v>0</v>
      </c>
      <c r="AA2012" s="31"/>
      <c r="AB2012" s="32">
        <f t="shared" si="219"/>
        <v>0</v>
      </c>
      <c r="AC2012" s="31"/>
      <c r="AD2012" s="33">
        <f t="shared" si="220"/>
        <v>0</v>
      </c>
    </row>
    <row r="2013" spans="1:30" s="46" customFormat="1" hidden="1" x14ac:dyDescent="0.2">
      <c r="A2013" s="9">
        <v>2021</v>
      </c>
      <c r="B2013" s="1" t="s">
        <v>3</v>
      </c>
      <c r="C2013" s="19" t="s">
        <v>671</v>
      </c>
      <c r="D2013" s="19" t="s">
        <v>729</v>
      </c>
      <c r="E2013" s="19" t="s">
        <v>732</v>
      </c>
      <c r="F2013" s="20">
        <v>148921</v>
      </c>
      <c r="G2013" s="20">
        <v>148921</v>
      </c>
      <c r="H2013" s="20" t="s">
        <v>32</v>
      </c>
      <c r="I2013" s="20" t="s">
        <v>363</v>
      </c>
      <c r="J2013" s="20">
        <v>20549149112</v>
      </c>
      <c r="K2013" s="19" t="s">
        <v>738</v>
      </c>
      <c r="L2013" s="19"/>
      <c r="M2013" s="1" t="s">
        <v>48</v>
      </c>
      <c r="N2013" s="2">
        <v>360883</v>
      </c>
      <c r="O2013" s="1" t="s">
        <v>190</v>
      </c>
      <c r="P2013" s="3">
        <v>53.021241000000003</v>
      </c>
      <c r="Q2013" s="22">
        <f t="shared" si="217"/>
        <v>0</v>
      </c>
      <c r="R2013" s="23">
        <f t="shared" si="221"/>
        <v>53.021241000000003</v>
      </c>
      <c r="S2013" s="4">
        <v>0</v>
      </c>
      <c r="T2013" s="3">
        <v>53.021241000000003</v>
      </c>
      <c r="U2013" s="25">
        <f t="shared" si="222"/>
        <v>0</v>
      </c>
      <c r="V2013" s="26" t="str">
        <f t="shared" si="223"/>
        <v>14892120549149112360883</v>
      </c>
      <c r="W2013" s="27">
        <v>44125</v>
      </c>
      <c r="X2013" s="28"/>
      <c r="Y2013" s="29"/>
      <c r="Z2013" s="30">
        <f t="shared" si="218"/>
        <v>0</v>
      </c>
      <c r="AA2013" s="31"/>
      <c r="AB2013" s="32">
        <f t="shared" si="219"/>
        <v>0</v>
      </c>
      <c r="AC2013" s="31"/>
      <c r="AD2013" s="33">
        <f t="shared" si="220"/>
        <v>0</v>
      </c>
    </row>
    <row r="2014" spans="1:30" s="46" customFormat="1" hidden="1" x14ac:dyDescent="0.2">
      <c r="A2014" s="9">
        <v>2021</v>
      </c>
      <c r="B2014" s="1" t="s">
        <v>3</v>
      </c>
      <c r="C2014" s="19" t="s">
        <v>671</v>
      </c>
      <c r="D2014" s="19" t="s">
        <v>729</v>
      </c>
      <c r="E2014" s="19" t="s">
        <v>732</v>
      </c>
      <c r="F2014" s="20">
        <v>148921</v>
      </c>
      <c r="G2014" s="20">
        <v>148921</v>
      </c>
      <c r="H2014" s="20" t="s">
        <v>32</v>
      </c>
      <c r="I2014" s="20" t="s">
        <v>363</v>
      </c>
      <c r="J2014" s="20">
        <v>20549149112</v>
      </c>
      <c r="K2014" s="19" t="s">
        <v>738</v>
      </c>
      <c r="L2014" s="19"/>
      <c r="M2014" s="1" t="s">
        <v>48</v>
      </c>
      <c r="N2014" s="2">
        <v>360970</v>
      </c>
      <c r="O2014" s="1" t="s">
        <v>68</v>
      </c>
      <c r="P2014" s="3">
        <v>36.393084000000002</v>
      </c>
      <c r="Q2014" s="22">
        <f t="shared" si="217"/>
        <v>0</v>
      </c>
      <c r="R2014" s="23">
        <f t="shared" si="221"/>
        <v>36.393084000000002</v>
      </c>
      <c r="S2014" s="4">
        <v>0</v>
      </c>
      <c r="T2014" s="3">
        <v>36.393084000000002</v>
      </c>
      <c r="U2014" s="25">
        <f t="shared" si="222"/>
        <v>0</v>
      </c>
      <c r="V2014" s="26" t="str">
        <f t="shared" si="223"/>
        <v>14892120549149112360970</v>
      </c>
      <c r="W2014" s="27">
        <v>44125</v>
      </c>
      <c r="X2014" s="28"/>
      <c r="Y2014" s="29"/>
      <c r="Z2014" s="30">
        <f t="shared" si="218"/>
        <v>0</v>
      </c>
      <c r="AA2014" s="31"/>
      <c r="AB2014" s="32">
        <f t="shared" si="219"/>
        <v>0</v>
      </c>
      <c r="AC2014" s="31"/>
      <c r="AD2014" s="33">
        <f t="shared" si="220"/>
        <v>0</v>
      </c>
    </row>
    <row r="2015" spans="1:30" s="46" customFormat="1" hidden="1" x14ac:dyDescent="0.2">
      <c r="A2015" s="9">
        <v>2021</v>
      </c>
      <c r="B2015" s="1" t="s">
        <v>3</v>
      </c>
      <c r="C2015" s="19" t="s">
        <v>671</v>
      </c>
      <c r="D2015" s="19" t="s">
        <v>729</v>
      </c>
      <c r="E2015" s="19" t="s">
        <v>732</v>
      </c>
      <c r="F2015" s="20">
        <v>148921</v>
      </c>
      <c r="G2015" s="20">
        <v>148921</v>
      </c>
      <c r="H2015" s="20" t="s">
        <v>32</v>
      </c>
      <c r="I2015" s="20" t="s">
        <v>363</v>
      </c>
      <c r="J2015" s="20">
        <v>20549149112</v>
      </c>
      <c r="K2015" s="19" t="s">
        <v>738</v>
      </c>
      <c r="L2015" s="19"/>
      <c r="M2015" s="1" t="s">
        <v>44</v>
      </c>
      <c r="N2015" s="2">
        <v>360975</v>
      </c>
      <c r="O2015" s="1" t="s">
        <v>223</v>
      </c>
      <c r="P2015" s="3">
        <v>53.464788000000006</v>
      </c>
      <c r="Q2015" s="22">
        <f t="shared" si="217"/>
        <v>0</v>
      </c>
      <c r="R2015" s="23">
        <f t="shared" si="221"/>
        <v>53.464788000000006</v>
      </c>
      <c r="S2015" s="4">
        <v>0</v>
      </c>
      <c r="T2015" s="3">
        <v>53.464788000000006</v>
      </c>
      <c r="U2015" s="25">
        <f t="shared" si="222"/>
        <v>0</v>
      </c>
      <c r="V2015" s="26" t="str">
        <f t="shared" si="223"/>
        <v>14892120549149112360975</v>
      </c>
      <c r="W2015" s="27">
        <v>44125</v>
      </c>
      <c r="X2015" s="28"/>
      <c r="Y2015" s="29"/>
      <c r="Z2015" s="30">
        <f t="shared" si="218"/>
        <v>0</v>
      </c>
      <c r="AA2015" s="31"/>
      <c r="AB2015" s="32">
        <f t="shared" si="219"/>
        <v>0</v>
      </c>
      <c r="AC2015" s="31"/>
      <c r="AD2015" s="33">
        <f t="shared" si="220"/>
        <v>0</v>
      </c>
    </row>
    <row r="2016" spans="1:30" s="46" customFormat="1" hidden="1" x14ac:dyDescent="0.2">
      <c r="A2016" s="9">
        <v>2021</v>
      </c>
      <c r="B2016" s="1" t="s">
        <v>3</v>
      </c>
      <c r="C2016" s="19" t="s">
        <v>671</v>
      </c>
      <c r="D2016" s="19" t="s">
        <v>729</v>
      </c>
      <c r="E2016" s="19" t="s">
        <v>732</v>
      </c>
      <c r="F2016" s="20">
        <v>148921</v>
      </c>
      <c r="G2016" s="20">
        <v>148921</v>
      </c>
      <c r="H2016" s="20" t="s">
        <v>32</v>
      </c>
      <c r="I2016" s="20" t="s">
        <v>363</v>
      </c>
      <c r="J2016" s="20">
        <v>20549149112</v>
      </c>
      <c r="K2016" s="19" t="s">
        <v>738</v>
      </c>
      <c r="L2016" s="19"/>
      <c r="M2016" s="1" t="s">
        <v>48</v>
      </c>
      <c r="N2016" s="2">
        <v>360976</v>
      </c>
      <c r="O2016" s="1" t="s">
        <v>49</v>
      </c>
      <c r="P2016" s="3">
        <v>36.393084000000002</v>
      </c>
      <c r="Q2016" s="22">
        <f t="shared" si="217"/>
        <v>0</v>
      </c>
      <c r="R2016" s="23">
        <f t="shared" si="221"/>
        <v>36.393084000000002</v>
      </c>
      <c r="S2016" s="4">
        <v>0</v>
      </c>
      <c r="T2016" s="3">
        <v>36.393084000000002</v>
      </c>
      <c r="U2016" s="25">
        <f t="shared" si="222"/>
        <v>0</v>
      </c>
      <c r="V2016" s="26" t="str">
        <f t="shared" si="223"/>
        <v>14892120549149112360976</v>
      </c>
      <c r="W2016" s="27">
        <v>44125</v>
      </c>
      <c r="X2016" s="28"/>
      <c r="Y2016" s="29"/>
      <c r="Z2016" s="30">
        <f t="shared" si="218"/>
        <v>0</v>
      </c>
      <c r="AA2016" s="31"/>
      <c r="AB2016" s="32">
        <f t="shared" si="219"/>
        <v>0</v>
      </c>
      <c r="AC2016" s="31"/>
      <c r="AD2016" s="33">
        <f t="shared" si="220"/>
        <v>0</v>
      </c>
    </row>
    <row r="2017" spans="1:30" s="46" customFormat="1" hidden="1" x14ac:dyDescent="0.2">
      <c r="A2017" s="9">
        <v>2021</v>
      </c>
      <c r="B2017" s="1" t="s">
        <v>3</v>
      </c>
      <c r="C2017" s="19" t="s">
        <v>671</v>
      </c>
      <c r="D2017" s="19" t="s">
        <v>729</v>
      </c>
      <c r="E2017" s="19" t="s">
        <v>732</v>
      </c>
      <c r="F2017" s="20">
        <v>148921</v>
      </c>
      <c r="G2017" s="20">
        <v>148921</v>
      </c>
      <c r="H2017" s="20" t="s">
        <v>32</v>
      </c>
      <c r="I2017" s="20" t="s">
        <v>363</v>
      </c>
      <c r="J2017" s="20">
        <v>20549149112</v>
      </c>
      <c r="K2017" s="19" t="s">
        <v>738</v>
      </c>
      <c r="L2017" s="19"/>
      <c r="M2017" s="1" t="s">
        <v>35</v>
      </c>
      <c r="N2017" s="2">
        <v>361085</v>
      </c>
      <c r="O2017" s="1" t="s">
        <v>62</v>
      </c>
      <c r="P2017" s="3">
        <v>11.512776761200001</v>
      </c>
      <c r="Q2017" s="22">
        <f t="shared" si="217"/>
        <v>0</v>
      </c>
      <c r="R2017" s="23">
        <f t="shared" si="221"/>
        <v>11.512776761200001</v>
      </c>
      <c r="S2017" s="4">
        <v>0</v>
      </c>
      <c r="T2017" s="3">
        <v>11.512776761200001</v>
      </c>
      <c r="U2017" s="25">
        <f t="shared" si="222"/>
        <v>0</v>
      </c>
      <c r="V2017" s="26" t="str">
        <f t="shared" si="223"/>
        <v>14892120549149112361085</v>
      </c>
      <c r="W2017" s="27">
        <v>44125</v>
      </c>
      <c r="X2017" s="28"/>
      <c r="Y2017" s="29"/>
      <c r="Z2017" s="30">
        <f t="shared" si="218"/>
        <v>0</v>
      </c>
      <c r="AA2017" s="31"/>
      <c r="AB2017" s="32">
        <f t="shared" si="219"/>
        <v>0</v>
      </c>
      <c r="AC2017" s="31"/>
      <c r="AD2017" s="33">
        <f t="shared" si="220"/>
        <v>0</v>
      </c>
    </row>
    <row r="2018" spans="1:30" s="46" customFormat="1" hidden="1" x14ac:dyDescent="0.2">
      <c r="A2018" s="9">
        <v>2021</v>
      </c>
      <c r="B2018" s="1" t="s">
        <v>3</v>
      </c>
      <c r="C2018" s="19" t="s">
        <v>671</v>
      </c>
      <c r="D2018" s="19" t="s">
        <v>729</v>
      </c>
      <c r="E2018" s="19" t="s">
        <v>732</v>
      </c>
      <c r="F2018" s="20">
        <v>148921</v>
      </c>
      <c r="G2018" s="20">
        <v>148921</v>
      </c>
      <c r="H2018" s="20" t="s">
        <v>32</v>
      </c>
      <c r="I2018" s="20" t="s">
        <v>363</v>
      </c>
      <c r="J2018" s="20">
        <v>20549149112</v>
      </c>
      <c r="K2018" s="19" t="s">
        <v>738</v>
      </c>
      <c r="L2018" s="19"/>
      <c r="M2018" s="1" t="s">
        <v>44</v>
      </c>
      <c r="N2018" s="2">
        <v>361179</v>
      </c>
      <c r="O2018" s="1" t="s">
        <v>58</v>
      </c>
      <c r="P2018" s="3">
        <v>100.729512</v>
      </c>
      <c r="Q2018" s="22">
        <f t="shared" si="217"/>
        <v>0</v>
      </c>
      <c r="R2018" s="23">
        <f t="shared" si="221"/>
        <v>100.729512</v>
      </c>
      <c r="S2018" s="4">
        <v>0</v>
      </c>
      <c r="T2018" s="3">
        <v>100.729512</v>
      </c>
      <c r="U2018" s="25">
        <f t="shared" si="222"/>
        <v>0</v>
      </c>
      <c r="V2018" s="26" t="str">
        <f t="shared" si="223"/>
        <v>14892120549149112361179</v>
      </c>
      <c r="W2018" s="27">
        <v>44125</v>
      </c>
      <c r="X2018" s="28"/>
      <c r="Y2018" s="29"/>
      <c r="Z2018" s="30">
        <f t="shared" si="218"/>
        <v>0</v>
      </c>
      <c r="AA2018" s="31"/>
      <c r="AB2018" s="32">
        <f t="shared" si="219"/>
        <v>0</v>
      </c>
      <c r="AC2018" s="31"/>
      <c r="AD2018" s="33">
        <f t="shared" si="220"/>
        <v>0</v>
      </c>
    </row>
    <row r="2019" spans="1:30" s="46" customFormat="1" hidden="1" x14ac:dyDescent="0.2">
      <c r="A2019" s="9">
        <v>2021</v>
      </c>
      <c r="B2019" s="1" t="s">
        <v>3</v>
      </c>
      <c r="C2019" s="19" t="s">
        <v>671</v>
      </c>
      <c r="D2019" s="19" t="s">
        <v>729</v>
      </c>
      <c r="E2019" s="19" t="s">
        <v>732</v>
      </c>
      <c r="F2019" s="20">
        <v>148921</v>
      </c>
      <c r="G2019" s="20">
        <v>148921</v>
      </c>
      <c r="H2019" s="20" t="s">
        <v>32</v>
      </c>
      <c r="I2019" s="20" t="s">
        <v>363</v>
      </c>
      <c r="J2019" s="20">
        <v>20549149112</v>
      </c>
      <c r="K2019" s="19" t="s">
        <v>738</v>
      </c>
      <c r="L2019" s="19"/>
      <c r="M2019" s="1" t="s">
        <v>48</v>
      </c>
      <c r="N2019" s="2">
        <v>361239</v>
      </c>
      <c r="O2019" s="1" t="s">
        <v>739</v>
      </c>
      <c r="P2019" s="3">
        <v>112.69999999999989</v>
      </c>
      <c r="Q2019" s="22">
        <f t="shared" si="217"/>
        <v>0</v>
      </c>
      <c r="R2019" s="23">
        <f t="shared" si="221"/>
        <v>112.69999999999989</v>
      </c>
      <c r="S2019" s="4">
        <v>0</v>
      </c>
      <c r="T2019" s="3">
        <v>112.69999999999989</v>
      </c>
      <c r="U2019" s="25">
        <f t="shared" si="222"/>
        <v>0</v>
      </c>
      <c r="V2019" s="26" t="str">
        <f t="shared" si="223"/>
        <v>14892120549149112361239</v>
      </c>
      <c r="W2019" s="27">
        <v>44125</v>
      </c>
      <c r="X2019" s="28"/>
      <c r="Y2019" s="29"/>
      <c r="Z2019" s="30">
        <f t="shared" si="218"/>
        <v>0</v>
      </c>
      <c r="AA2019" s="31"/>
      <c r="AB2019" s="32">
        <f t="shared" si="219"/>
        <v>0</v>
      </c>
      <c r="AC2019" s="31"/>
      <c r="AD2019" s="33">
        <f t="shared" si="220"/>
        <v>0</v>
      </c>
    </row>
    <row r="2020" spans="1:30" s="46" customFormat="1" hidden="1" x14ac:dyDescent="0.2">
      <c r="A2020" s="9">
        <v>2021</v>
      </c>
      <c r="B2020" s="1" t="s">
        <v>3</v>
      </c>
      <c r="C2020" s="19" t="s">
        <v>671</v>
      </c>
      <c r="D2020" s="19" t="s">
        <v>729</v>
      </c>
      <c r="E2020" s="19" t="s">
        <v>732</v>
      </c>
      <c r="F2020" s="20">
        <v>148921</v>
      </c>
      <c r="G2020" s="20">
        <v>148921</v>
      </c>
      <c r="H2020" s="20" t="s">
        <v>32</v>
      </c>
      <c r="I2020" s="20" t="s">
        <v>363</v>
      </c>
      <c r="J2020" s="20">
        <v>20549149112</v>
      </c>
      <c r="K2020" s="19" t="s">
        <v>738</v>
      </c>
      <c r="L2020" s="19"/>
      <c r="M2020" s="1" t="s">
        <v>44</v>
      </c>
      <c r="N2020" s="2">
        <v>361342</v>
      </c>
      <c r="O2020" s="1" t="s">
        <v>564</v>
      </c>
      <c r="P2020" s="3">
        <v>13.73</v>
      </c>
      <c r="Q2020" s="22">
        <f t="shared" si="217"/>
        <v>0</v>
      </c>
      <c r="R2020" s="23">
        <f t="shared" si="221"/>
        <v>13.73</v>
      </c>
      <c r="S2020" s="4">
        <v>0</v>
      </c>
      <c r="T2020" s="3">
        <v>13.73</v>
      </c>
      <c r="U2020" s="25">
        <f t="shared" si="222"/>
        <v>0</v>
      </c>
      <c r="V2020" s="26" t="str">
        <f t="shared" si="223"/>
        <v>14892120549149112361342</v>
      </c>
      <c r="W2020" s="27">
        <v>44125</v>
      </c>
      <c r="X2020" s="28"/>
      <c r="Y2020" s="29"/>
      <c r="Z2020" s="30">
        <f t="shared" si="218"/>
        <v>0</v>
      </c>
      <c r="AA2020" s="31"/>
      <c r="AB2020" s="32">
        <f t="shared" si="219"/>
        <v>0</v>
      </c>
      <c r="AC2020" s="31"/>
      <c r="AD2020" s="33">
        <f t="shared" si="220"/>
        <v>0</v>
      </c>
    </row>
    <row r="2021" spans="1:30" s="46" customFormat="1" hidden="1" x14ac:dyDescent="0.2">
      <c r="A2021" s="9">
        <v>2021</v>
      </c>
      <c r="B2021" s="1" t="s">
        <v>3</v>
      </c>
      <c r="C2021" s="19" t="s">
        <v>671</v>
      </c>
      <c r="D2021" s="19" t="s">
        <v>729</v>
      </c>
      <c r="E2021" s="19" t="s">
        <v>732</v>
      </c>
      <c r="F2021" s="20">
        <v>148921</v>
      </c>
      <c r="G2021" s="20">
        <v>148921</v>
      </c>
      <c r="H2021" s="20" t="s">
        <v>32</v>
      </c>
      <c r="I2021" s="20" t="s">
        <v>363</v>
      </c>
      <c r="J2021" s="20">
        <v>20549149112</v>
      </c>
      <c r="K2021" s="19" t="s">
        <v>738</v>
      </c>
      <c r="L2021" s="19"/>
      <c r="M2021" s="1" t="s">
        <v>35</v>
      </c>
      <c r="N2021" s="2">
        <v>361358</v>
      </c>
      <c r="O2021" s="1" t="s">
        <v>114</v>
      </c>
      <c r="P2021" s="3">
        <v>32.162832000000002</v>
      </c>
      <c r="Q2021" s="22">
        <f t="shared" si="217"/>
        <v>0</v>
      </c>
      <c r="R2021" s="23">
        <f t="shared" si="221"/>
        <v>32.162832000000002</v>
      </c>
      <c r="S2021" s="4">
        <v>0</v>
      </c>
      <c r="T2021" s="3">
        <v>32.162832000000002</v>
      </c>
      <c r="U2021" s="25">
        <f t="shared" si="222"/>
        <v>0</v>
      </c>
      <c r="V2021" s="26" t="str">
        <f t="shared" si="223"/>
        <v>14892120549149112361358</v>
      </c>
      <c r="W2021" s="27">
        <v>44125</v>
      </c>
      <c r="X2021" s="28"/>
      <c r="Y2021" s="29"/>
      <c r="Z2021" s="30">
        <f t="shared" si="218"/>
        <v>0</v>
      </c>
      <c r="AA2021" s="31"/>
      <c r="AB2021" s="32">
        <f t="shared" si="219"/>
        <v>0</v>
      </c>
      <c r="AC2021" s="31"/>
      <c r="AD2021" s="33">
        <f t="shared" si="220"/>
        <v>0</v>
      </c>
    </row>
    <row r="2022" spans="1:30" s="46" customFormat="1" hidden="1" x14ac:dyDescent="0.2">
      <c r="A2022" s="9">
        <v>2021</v>
      </c>
      <c r="B2022" s="1" t="s">
        <v>3</v>
      </c>
      <c r="C2022" s="19" t="s">
        <v>671</v>
      </c>
      <c r="D2022" s="19" t="s">
        <v>729</v>
      </c>
      <c r="E2022" s="19" t="s">
        <v>732</v>
      </c>
      <c r="F2022" s="20">
        <v>148921</v>
      </c>
      <c r="G2022" s="20">
        <v>148921</v>
      </c>
      <c r="H2022" s="20" t="s">
        <v>32</v>
      </c>
      <c r="I2022" s="20" t="s">
        <v>363</v>
      </c>
      <c r="J2022" s="20">
        <v>20549149112</v>
      </c>
      <c r="K2022" s="19" t="s">
        <v>738</v>
      </c>
      <c r="L2022" s="19"/>
      <c r="M2022" s="1" t="s">
        <v>44</v>
      </c>
      <c r="N2022" s="2">
        <v>361360</v>
      </c>
      <c r="O2022" s="1" t="s">
        <v>239</v>
      </c>
      <c r="P2022" s="3">
        <v>21.388068000000001</v>
      </c>
      <c r="Q2022" s="22">
        <f t="shared" ref="Q2022:Q2070" si="224">IF(1-R2022/P2022&lt;0%,0,1-R2022/P2022)</f>
        <v>0</v>
      </c>
      <c r="R2022" s="23">
        <f t="shared" si="221"/>
        <v>21.388068000000001</v>
      </c>
      <c r="S2022" s="4">
        <v>0</v>
      </c>
      <c r="T2022" s="3">
        <v>21.388068000000001</v>
      </c>
      <c r="U2022" s="25">
        <f t="shared" si="222"/>
        <v>0</v>
      </c>
      <c r="V2022" s="26" t="str">
        <f t="shared" si="223"/>
        <v>14892120549149112361360</v>
      </c>
      <c r="W2022" s="27">
        <v>44125</v>
      </c>
      <c r="X2022" s="28"/>
      <c r="Y2022" s="29"/>
      <c r="Z2022" s="30">
        <f t="shared" si="218"/>
        <v>0</v>
      </c>
      <c r="AA2022" s="31"/>
      <c r="AB2022" s="32">
        <f t="shared" si="219"/>
        <v>0</v>
      </c>
      <c r="AC2022" s="31"/>
      <c r="AD2022" s="33">
        <f t="shared" si="220"/>
        <v>0</v>
      </c>
    </row>
    <row r="2023" spans="1:30" s="46" customFormat="1" hidden="1" x14ac:dyDescent="0.2">
      <c r="A2023" s="9">
        <v>2021</v>
      </c>
      <c r="B2023" s="1" t="s">
        <v>3</v>
      </c>
      <c r="C2023" s="19" t="s">
        <v>671</v>
      </c>
      <c r="D2023" s="19" t="s">
        <v>729</v>
      </c>
      <c r="E2023" s="19" t="s">
        <v>732</v>
      </c>
      <c r="F2023" s="20">
        <v>148921</v>
      </c>
      <c r="G2023" s="20">
        <v>148921</v>
      </c>
      <c r="H2023" s="20" t="s">
        <v>32</v>
      </c>
      <c r="I2023" s="20" t="s">
        <v>363</v>
      </c>
      <c r="J2023" s="20">
        <v>20549149112</v>
      </c>
      <c r="K2023" s="19" t="s">
        <v>738</v>
      </c>
      <c r="L2023" s="19"/>
      <c r="M2023" s="1" t="s">
        <v>35</v>
      </c>
      <c r="N2023" s="2">
        <v>361377</v>
      </c>
      <c r="O2023" s="1" t="s">
        <v>83</v>
      </c>
      <c r="P2023" s="3">
        <v>53.654772600000001</v>
      </c>
      <c r="Q2023" s="22">
        <f t="shared" si="224"/>
        <v>0</v>
      </c>
      <c r="R2023" s="23">
        <f t="shared" si="221"/>
        <v>53.654772600000001</v>
      </c>
      <c r="S2023" s="4">
        <v>0</v>
      </c>
      <c r="T2023" s="3">
        <v>53.654772600000001</v>
      </c>
      <c r="U2023" s="25">
        <f t="shared" si="222"/>
        <v>0</v>
      </c>
      <c r="V2023" s="26" t="str">
        <f t="shared" si="223"/>
        <v>14892120549149112361377</v>
      </c>
      <c r="W2023" s="27">
        <v>44125</v>
      </c>
      <c r="X2023" s="28"/>
      <c r="Y2023" s="29"/>
      <c r="Z2023" s="30">
        <f t="shared" si="218"/>
        <v>0</v>
      </c>
      <c r="AA2023" s="31"/>
      <c r="AB2023" s="32">
        <f t="shared" si="219"/>
        <v>0</v>
      </c>
      <c r="AC2023" s="31"/>
      <c r="AD2023" s="33">
        <f t="shared" si="220"/>
        <v>0</v>
      </c>
    </row>
    <row r="2024" spans="1:30" s="46" customFormat="1" hidden="1" x14ac:dyDescent="0.2">
      <c r="A2024" s="9">
        <v>2021</v>
      </c>
      <c r="B2024" s="1" t="s">
        <v>3</v>
      </c>
      <c r="C2024" s="19" t="s">
        <v>671</v>
      </c>
      <c r="D2024" s="19" t="s">
        <v>729</v>
      </c>
      <c r="E2024" s="19" t="s">
        <v>732</v>
      </c>
      <c r="F2024" s="20">
        <v>148921</v>
      </c>
      <c r="G2024" s="20">
        <v>148921</v>
      </c>
      <c r="H2024" s="20" t="s">
        <v>32</v>
      </c>
      <c r="I2024" s="20" t="s">
        <v>363</v>
      </c>
      <c r="J2024" s="20">
        <v>20549149112</v>
      </c>
      <c r="K2024" s="19" t="s">
        <v>738</v>
      </c>
      <c r="L2024" s="19"/>
      <c r="M2024" s="1" t="s">
        <v>35</v>
      </c>
      <c r="N2024" s="2">
        <v>361390</v>
      </c>
      <c r="O2024" s="1" t="s">
        <v>188</v>
      </c>
      <c r="P2024" s="3">
        <v>19.393510413264</v>
      </c>
      <c r="Q2024" s="22">
        <f t="shared" si="224"/>
        <v>0</v>
      </c>
      <c r="R2024" s="23">
        <f t="shared" si="221"/>
        <v>19.393510413264</v>
      </c>
      <c r="S2024" s="4">
        <v>0</v>
      </c>
      <c r="T2024" s="3">
        <v>19.393510413264</v>
      </c>
      <c r="U2024" s="25">
        <f t="shared" si="222"/>
        <v>0</v>
      </c>
      <c r="V2024" s="26" t="str">
        <f t="shared" si="223"/>
        <v>14892120549149112361390</v>
      </c>
      <c r="W2024" s="27">
        <v>44125</v>
      </c>
      <c r="X2024" s="28"/>
      <c r="Y2024" s="29"/>
      <c r="Z2024" s="30">
        <f t="shared" si="218"/>
        <v>0</v>
      </c>
      <c r="AA2024" s="31"/>
      <c r="AB2024" s="32">
        <f t="shared" si="219"/>
        <v>0</v>
      </c>
      <c r="AC2024" s="31"/>
      <c r="AD2024" s="33">
        <f t="shared" si="220"/>
        <v>0</v>
      </c>
    </row>
    <row r="2025" spans="1:30" s="46" customFormat="1" hidden="1" x14ac:dyDescent="0.2">
      <c r="A2025" s="9">
        <v>2021</v>
      </c>
      <c r="B2025" s="1" t="s">
        <v>3</v>
      </c>
      <c r="C2025" s="19" t="s">
        <v>671</v>
      </c>
      <c r="D2025" s="19" t="s">
        <v>729</v>
      </c>
      <c r="E2025" s="19" t="s">
        <v>732</v>
      </c>
      <c r="F2025" s="20">
        <v>148921</v>
      </c>
      <c r="G2025" s="20">
        <v>148921</v>
      </c>
      <c r="H2025" s="20" t="s">
        <v>32</v>
      </c>
      <c r="I2025" s="20" t="s">
        <v>363</v>
      </c>
      <c r="J2025" s="20">
        <v>20549149112</v>
      </c>
      <c r="K2025" s="19" t="s">
        <v>738</v>
      </c>
      <c r="L2025" s="19"/>
      <c r="M2025" s="1" t="s">
        <v>35</v>
      </c>
      <c r="N2025" s="2">
        <v>361421</v>
      </c>
      <c r="O2025" s="1" t="s">
        <v>224</v>
      </c>
      <c r="P2025" s="3">
        <v>69.87</v>
      </c>
      <c r="Q2025" s="22">
        <f t="shared" si="224"/>
        <v>0</v>
      </c>
      <c r="R2025" s="23">
        <f t="shared" si="221"/>
        <v>69.87</v>
      </c>
      <c r="S2025" s="4">
        <v>0</v>
      </c>
      <c r="T2025" s="3">
        <v>69.87</v>
      </c>
      <c r="U2025" s="25">
        <f t="shared" si="222"/>
        <v>0</v>
      </c>
      <c r="V2025" s="26" t="str">
        <f t="shared" si="223"/>
        <v>14892120549149112361421</v>
      </c>
      <c r="W2025" s="27">
        <v>44125</v>
      </c>
      <c r="X2025" s="28"/>
      <c r="Y2025" s="29"/>
      <c r="Z2025" s="30">
        <f t="shared" si="218"/>
        <v>0</v>
      </c>
      <c r="AA2025" s="31"/>
      <c r="AB2025" s="32">
        <f t="shared" si="219"/>
        <v>0</v>
      </c>
      <c r="AC2025" s="31"/>
      <c r="AD2025" s="33">
        <f t="shared" si="220"/>
        <v>0</v>
      </c>
    </row>
    <row r="2026" spans="1:30" s="46" customFormat="1" hidden="1" x14ac:dyDescent="0.2">
      <c r="A2026" s="9">
        <v>2021</v>
      </c>
      <c r="B2026" s="1" t="s">
        <v>3</v>
      </c>
      <c r="C2026" s="19" t="s">
        <v>671</v>
      </c>
      <c r="D2026" s="19" t="s">
        <v>729</v>
      </c>
      <c r="E2026" s="19" t="s">
        <v>732</v>
      </c>
      <c r="F2026" s="20">
        <v>148921</v>
      </c>
      <c r="G2026" s="20">
        <v>148921</v>
      </c>
      <c r="H2026" s="20" t="s">
        <v>32</v>
      </c>
      <c r="I2026" s="20" t="s">
        <v>363</v>
      </c>
      <c r="J2026" s="20">
        <v>20549149112</v>
      </c>
      <c r="K2026" s="19" t="s">
        <v>738</v>
      </c>
      <c r="L2026" s="19"/>
      <c r="M2026" s="1" t="s">
        <v>48</v>
      </c>
      <c r="N2026" s="2">
        <v>361424</v>
      </c>
      <c r="O2026" s="1" t="s">
        <v>84</v>
      </c>
      <c r="P2026" s="3">
        <v>58.115912399999999</v>
      </c>
      <c r="Q2026" s="22">
        <f t="shared" si="224"/>
        <v>0</v>
      </c>
      <c r="R2026" s="23">
        <f t="shared" si="221"/>
        <v>58.115912399999999</v>
      </c>
      <c r="S2026" s="4">
        <v>0</v>
      </c>
      <c r="T2026" s="3">
        <v>58.115912399999999</v>
      </c>
      <c r="U2026" s="25">
        <f t="shared" si="222"/>
        <v>0</v>
      </c>
      <c r="V2026" s="26" t="str">
        <f t="shared" si="223"/>
        <v>14892120549149112361424</v>
      </c>
      <c r="W2026" s="27">
        <v>44125</v>
      </c>
      <c r="X2026" s="28"/>
      <c r="Y2026" s="29"/>
      <c r="Z2026" s="30">
        <f t="shared" si="218"/>
        <v>0</v>
      </c>
      <c r="AA2026" s="31"/>
      <c r="AB2026" s="32">
        <f t="shared" si="219"/>
        <v>0</v>
      </c>
      <c r="AC2026" s="31"/>
      <c r="AD2026" s="33">
        <f t="shared" si="220"/>
        <v>0</v>
      </c>
    </row>
    <row r="2027" spans="1:30" s="46" customFormat="1" hidden="1" x14ac:dyDescent="0.2">
      <c r="A2027" s="9">
        <v>2021</v>
      </c>
      <c r="B2027" s="1" t="s">
        <v>3</v>
      </c>
      <c r="C2027" s="19" t="s">
        <v>671</v>
      </c>
      <c r="D2027" s="19" t="s">
        <v>729</v>
      </c>
      <c r="E2027" s="19" t="s">
        <v>732</v>
      </c>
      <c r="F2027" s="20">
        <v>148921</v>
      </c>
      <c r="G2027" s="20">
        <v>148921</v>
      </c>
      <c r="H2027" s="20" t="s">
        <v>32</v>
      </c>
      <c r="I2027" s="20" t="s">
        <v>363</v>
      </c>
      <c r="J2027" s="20">
        <v>20549149112</v>
      </c>
      <c r="K2027" s="19" t="s">
        <v>738</v>
      </c>
      <c r="L2027" s="19"/>
      <c r="M2027" s="1" t="s">
        <v>48</v>
      </c>
      <c r="N2027" s="2">
        <v>361425</v>
      </c>
      <c r="O2027" s="1" t="s">
        <v>50</v>
      </c>
      <c r="P2027" s="3">
        <v>16.600000000000001</v>
      </c>
      <c r="Q2027" s="22">
        <f t="shared" si="224"/>
        <v>0</v>
      </c>
      <c r="R2027" s="23">
        <f t="shared" si="221"/>
        <v>16.600000000000001</v>
      </c>
      <c r="S2027" s="4">
        <v>0</v>
      </c>
      <c r="T2027" s="3">
        <v>16.600000000000001</v>
      </c>
      <c r="U2027" s="25">
        <f t="shared" si="222"/>
        <v>0</v>
      </c>
      <c r="V2027" s="26" t="str">
        <f t="shared" si="223"/>
        <v>14892120549149112361425</v>
      </c>
      <c r="W2027" s="27">
        <v>44125</v>
      </c>
      <c r="X2027" s="28"/>
      <c r="Y2027" s="29"/>
      <c r="Z2027" s="30">
        <f t="shared" si="218"/>
        <v>0</v>
      </c>
      <c r="AA2027" s="31"/>
      <c r="AB2027" s="32">
        <f t="shared" si="219"/>
        <v>0</v>
      </c>
      <c r="AC2027" s="31"/>
      <c r="AD2027" s="33">
        <f t="shared" si="220"/>
        <v>0</v>
      </c>
    </row>
    <row r="2028" spans="1:30" s="46" customFormat="1" hidden="1" x14ac:dyDescent="0.2">
      <c r="A2028" s="9">
        <v>2021</v>
      </c>
      <c r="B2028" s="1" t="s">
        <v>3</v>
      </c>
      <c r="C2028" s="19" t="s">
        <v>671</v>
      </c>
      <c r="D2028" s="19" t="s">
        <v>729</v>
      </c>
      <c r="E2028" s="19" t="s">
        <v>732</v>
      </c>
      <c r="F2028" s="20">
        <v>148921</v>
      </c>
      <c r="G2028" s="20">
        <v>148921</v>
      </c>
      <c r="H2028" s="20" t="s">
        <v>32</v>
      </c>
      <c r="I2028" s="20" t="s">
        <v>363</v>
      </c>
      <c r="J2028" s="20">
        <v>20549149112</v>
      </c>
      <c r="K2028" s="19" t="s">
        <v>738</v>
      </c>
      <c r="L2028" s="19"/>
      <c r="M2028" s="1" t="s">
        <v>44</v>
      </c>
      <c r="N2028" s="2">
        <v>361429</v>
      </c>
      <c r="O2028" s="1" t="s">
        <v>85</v>
      </c>
      <c r="P2028" s="3">
        <v>18.22</v>
      </c>
      <c r="Q2028" s="22">
        <f t="shared" si="224"/>
        <v>0</v>
      </c>
      <c r="R2028" s="23">
        <f t="shared" si="221"/>
        <v>18.22</v>
      </c>
      <c r="S2028" s="4">
        <v>0</v>
      </c>
      <c r="T2028" s="3">
        <v>18.22</v>
      </c>
      <c r="U2028" s="25">
        <f t="shared" si="222"/>
        <v>0</v>
      </c>
      <c r="V2028" s="26" t="str">
        <f t="shared" si="223"/>
        <v>14892120549149112361429</v>
      </c>
      <c r="W2028" s="27">
        <v>44125</v>
      </c>
      <c r="X2028" s="28"/>
      <c r="Y2028" s="29"/>
      <c r="Z2028" s="30">
        <f t="shared" si="218"/>
        <v>0</v>
      </c>
      <c r="AA2028" s="31"/>
      <c r="AB2028" s="32">
        <f t="shared" si="219"/>
        <v>0</v>
      </c>
      <c r="AC2028" s="31"/>
      <c r="AD2028" s="33">
        <f t="shared" si="220"/>
        <v>0</v>
      </c>
    </row>
    <row r="2029" spans="1:30" s="46" customFormat="1" hidden="1" x14ac:dyDescent="0.2">
      <c r="A2029" s="9">
        <v>2021</v>
      </c>
      <c r="B2029" s="1" t="s">
        <v>3</v>
      </c>
      <c r="C2029" s="19" t="s">
        <v>671</v>
      </c>
      <c r="D2029" s="19" t="s">
        <v>729</v>
      </c>
      <c r="E2029" s="19" t="s">
        <v>732</v>
      </c>
      <c r="F2029" s="20">
        <v>148921</v>
      </c>
      <c r="G2029" s="20">
        <v>148921</v>
      </c>
      <c r="H2029" s="20" t="s">
        <v>32</v>
      </c>
      <c r="I2029" s="20" t="s">
        <v>363</v>
      </c>
      <c r="J2029" s="20">
        <v>20549149112</v>
      </c>
      <c r="K2029" s="19" t="s">
        <v>738</v>
      </c>
      <c r="L2029" s="19"/>
      <c r="M2029" s="1" t="s">
        <v>35</v>
      </c>
      <c r="N2029" s="2">
        <v>361444</v>
      </c>
      <c r="O2029" s="1" t="s">
        <v>54</v>
      </c>
      <c r="P2029" s="3">
        <v>29.02</v>
      </c>
      <c r="Q2029" s="22">
        <f t="shared" si="224"/>
        <v>0</v>
      </c>
      <c r="R2029" s="23">
        <f t="shared" si="221"/>
        <v>29.02</v>
      </c>
      <c r="S2029" s="4">
        <v>0</v>
      </c>
      <c r="T2029" s="3">
        <v>29.02</v>
      </c>
      <c r="U2029" s="25">
        <f t="shared" si="222"/>
        <v>0</v>
      </c>
      <c r="V2029" s="26" t="str">
        <f t="shared" si="223"/>
        <v>14892120549149112361444</v>
      </c>
      <c r="W2029" s="27">
        <v>44125</v>
      </c>
      <c r="X2029" s="28"/>
      <c r="Y2029" s="29"/>
      <c r="Z2029" s="30">
        <f t="shared" si="218"/>
        <v>0</v>
      </c>
      <c r="AA2029" s="31"/>
      <c r="AB2029" s="32">
        <f t="shared" si="219"/>
        <v>0</v>
      </c>
      <c r="AC2029" s="31"/>
      <c r="AD2029" s="33">
        <f t="shared" si="220"/>
        <v>0</v>
      </c>
    </row>
    <row r="2030" spans="1:30" s="46" customFormat="1" hidden="1" x14ac:dyDescent="0.2">
      <c r="A2030" s="9">
        <v>2021</v>
      </c>
      <c r="B2030" s="1" t="s">
        <v>3</v>
      </c>
      <c r="C2030" s="19" t="s">
        <v>671</v>
      </c>
      <c r="D2030" s="19" t="s">
        <v>729</v>
      </c>
      <c r="E2030" s="19" t="s">
        <v>732</v>
      </c>
      <c r="F2030" s="20">
        <v>148921</v>
      </c>
      <c r="G2030" s="20">
        <v>148921</v>
      </c>
      <c r="H2030" s="20" t="s">
        <v>32</v>
      </c>
      <c r="I2030" s="20" t="s">
        <v>363</v>
      </c>
      <c r="J2030" s="20">
        <v>20549149112</v>
      </c>
      <c r="K2030" s="19" t="s">
        <v>738</v>
      </c>
      <c r="L2030" s="19"/>
      <c r="M2030" s="1" t="s">
        <v>86</v>
      </c>
      <c r="N2030" s="2">
        <v>361445</v>
      </c>
      <c r="O2030" s="1" t="s">
        <v>87</v>
      </c>
      <c r="P2030" s="3">
        <v>114.53</v>
      </c>
      <c r="Q2030" s="22">
        <f t="shared" si="224"/>
        <v>0</v>
      </c>
      <c r="R2030" s="23">
        <f t="shared" si="221"/>
        <v>114.53</v>
      </c>
      <c r="S2030" s="4">
        <v>0</v>
      </c>
      <c r="T2030" s="3">
        <v>114.53</v>
      </c>
      <c r="U2030" s="25">
        <f t="shared" si="222"/>
        <v>0</v>
      </c>
      <c r="V2030" s="26" t="str">
        <f t="shared" si="223"/>
        <v>14892120549149112361445</v>
      </c>
      <c r="W2030" s="27">
        <v>44125</v>
      </c>
      <c r="X2030" s="28"/>
      <c r="Y2030" s="29"/>
      <c r="Z2030" s="30">
        <f t="shared" si="218"/>
        <v>0</v>
      </c>
      <c r="AA2030" s="31"/>
      <c r="AB2030" s="32">
        <f t="shared" si="219"/>
        <v>0</v>
      </c>
      <c r="AC2030" s="31"/>
      <c r="AD2030" s="33">
        <f t="shared" si="220"/>
        <v>0</v>
      </c>
    </row>
    <row r="2031" spans="1:30" s="46" customFormat="1" hidden="1" x14ac:dyDescent="0.2">
      <c r="A2031" s="9">
        <v>2021</v>
      </c>
      <c r="B2031" s="1" t="s">
        <v>3</v>
      </c>
      <c r="C2031" s="19" t="s">
        <v>671</v>
      </c>
      <c r="D2031" s="19" t="s">
        <v>729</v>
      </c>
      <c r="E2031" s="19" t="s">
        <v>732</v>
      </c>
      <c r="F2031" s="20">
        <v>148921</v>
      </c>
      <c r="G2031" s="20">
        <v>148921</v>
      </c>
      <c r="H2031" s="20" t="s">
        <v>32</v>
      </c>
      <c r="I2031" s="20" t="s">
        <v>363</v>
      </c>
      <c r="J2031" s="20">
        <v>20549149112</v>
      </c>
      <c r="K2031" s="19" t="s">
        <v>738</v>
      </c>
      <c r="L2031" s="19"/>
      <c r="M2031" s="1" t="s">
        <v>35</v>
      </c>
      <c r="N2031" s="2">
        <v>361446</v>
      </c>
      <c r="O2031" s="1" t="s">
        <v>740</v>
      </c>
      <c r="P2031" s="3">
        <v>19.59</v>
      </c>
      <c r="Q2031" s="22">
        <f t="shared" si="224"/>
        <v>0</v>
      </c>
      <c r="R2031" s="23">
        <f t="shared" si="221"/>
        <v>19.59</v>
      </c>
      <c r="S2031" s="4">
        <v>0</v>
      </c>
      <c r="T2031" s="3">
        <v>19.59</v>
      </c>
      <c r="U2031" s="25">
        <f t="shared" si="222"/>
        <v>0</v>
      </c>
      <c r="V2031" s="26" t="str">
        <f t="shared" si="223"/>
        <v>14892120549149112361446</v>
      </c>
      <c r="W2031" s="27">
        <v>44125</v>
      </c>
      <c r="X2031" s="28"/>
      <c r="Y2031" s="29"/>
      <c r="Z2031" s="30">
        <f t="shared" si="218"/>
        <v>0</v>
      </c>
      <c r="AA2031" s="31"/>
      <c r="AB2031" s="32">
        <f t="shared" si="219"/>
        <v>0</v>
      </c>
      <c r="AC2031" s="31"/>
      <c r="AD2031" s="33">
        <f t="shared" si="220"/>
        <v>0</v>
      </c>
    </row>
    <row r="2032" spans="1:30" s="46" customFormat="1" hidden="1" x14ac:dyDescent="0.2">
      <c r="A2032" s="9">
        <v>2021</v>
      </c>
      <c r="B2032" s="1" t="s">
        <v>3</v>
      </c>
      <c r="C2032" s="19" t="s">
        <v>671</v>
      </c>
      <c r="D2032" s="19" t="s">
        <v>729</v>
      </c>
      <c r="E2032" s="19" t="s">
        <v>732</v>
      </c>
      <c r="F2032" s="20">
        <v>148921</v>
      </c>
      <c r="G2032" s="20">
        <v>148921</v>
      </c>
      <c r="H2032" s="20" t="s">
        <v>32</v>
      </c>
      <c r="I2032" s="20" t="s">
        <v>363</v>
      </c>
      <c r="J2032" s="20">
        <v>20549149112</v>
      </c>
      <c r="K2032" s="19" t="s">
        <v>738</v>
      </c>
      <c r="L2032" s="19"/>
      <c r="M2032" s="1" t="s">
        <v>35</v>
      </c>
      <c r="N2032" s="2">
        <v>361449</v>
      </c>
      <c r="O2032" s="1" t="s">
        <v>88</v>
      </c>
      <c r="P2032" s="3">
        <v>17</v>
      </c>
      <c r="Q2032" s="22">
        <f t="shared" si="224"/>
        <v>0</v>
      </c>
      <c r="R2032" s="23">
        <f t="shared" si="221"/>
        <v>17</v>
      </c>
      <c r="S2032" s="4">
        <v>0</v>
      </c>
      <c r="T2032" s="3">
        <v>17</v>
      </c>
      <c r="U2032" s="25">
        <f t="shared" si="222"/>
        <v>0</v>
      </c>
      <c r="V2032" s="26" t="str">
        <f t="shared" si="223"/>
        <v>14892120549149112361449</v>
      </c>
      <c r="W2032" s="27">
        <v>44125</v>
      </c>
      <c r="X2032" s="28"/>
      <c r="Y2032" s="29"/>
      <c r="Z2032" s="30">
        <f t="shared" si="218"/>
        <v>0</v>
      </c>
      <c r="AA2032" s="31"/>
      <c r="AB2032" s="32">
        <f t="shared" si="219"/>
        <v>0</v>
      </c>
      <c r="AC2032" s="31"/>
      <c r="AD2032" s="33">
        <f t="shared" si="220"/>
        <v>0</v>
      </c>
    </row>
    <row r="2033" spans="1:30" s="46" customFormat="1" hidden="1" x14ac:dyDescent="0.2">
      <c r="A2033" s="9">
        <v>2021</v>
      </c>
      <c r="B2033" s="1" t="s">
        <v>3</v>
      </c>
      <c r="C2033" s="19" t="s">
        <v>671</v>
      </c>
      <c r="D2033" s="19" t="s">
        <v>729</v>
      </c>
      <c r="E2033" s="19" t="s">
        <v>732</v>
      </c>
      <c r="F2033" s="20">
        <v>148921</v>
      </c>
      <c r="G2033" s="20">
        <v>148921</v>
      </c>
      <c r="H2033" s="20" t="s">
        <v>32</v>
      </c>
      <c r="I2033" s="20" t="s">
        <v>363</v>
      </c>
      <c r="J2033" s="20">
        <v>20549149112</v>
      </c>
      <c r="K2033" s="19" t="s">
        <v>738</v>
      </c>
      <c r="L2033" s="19"/>
      <c r="M2033" s="1" t="s">
        <v>48</v>
      </c>
      <c r="N2033" s="2">
        <v>361450</v>
      </c>
      <c r="O2033" s="1" t="s">
        <v>153</v>
      </c>
      <c r="P2033" s="3">
        <v>22.1</v>
      </c>
      <c r="Q2033" s="22">
        <f t="shared" si="224"/>
        <v>0</v>
      </c>
      <c r="R2033" s="23">
        <f t="shared" si="221"/>
        <v>22.1</v>
      </c>
      <c r="S2033" s="4">
        <v>0</v>
      </c>
      <c r="T2033" s="3">
        <v>22.1</v>
      </c>
      <c r="U2033" s="25">
        <f t="shared" si="222"/>
        <v>0</v>
      </c>
      <c r="V2033" s="26" t="str">
        <f t="shared" si="223"/>
        <v>14892120549149112361450</v>
      </c>
      <c r="W2033" s="27">
        <v>44125</v>
      </c>
      <c r="X2033" s="28"/>
      <c r="Y2033" s="29"/>
      <c r="Z2033" s="30">
        <f t="shared" ref="Z2033:Z2070" si="225">IFERROR(U2033*Y2033,0)</f>
        <v>0</v>
      </c>
      <c r="AA2033" s="31"/>
      <c r="AB2033" s="32">
        <f t="shared" si="219"/>
        <v>0</v>
      </c>
      <c r="AC2033" s="31"/>
      <c r="AD2033" s="33">
        <f t="shared" si="220"/>
        <v>0</v>
      </c>
    </row>
    <row r="2034" spans="1:30" s="46" customFormat="1" hidden="1" x14ac:dyDescent="0.2">
      <c r="A2034" s="9">
        <v>2021</v>
      </c>
      <c r="B2034" s="1" t="s">
        <v>3</v>
      </c>
      <c r="C2034" s="19" t="s">
        <v>671</v>
      </c>
      <c r="D2034" s="19" t="s">
        <v>729</v>
      </c>
      <c r="E2034" s="19" t="s">
        <v>732</v>
      </c>
      <c r="F2034" s="20">
        <v>148921</v>
      </c>
      <c r="G2034" s="20">
        <v>148921</v>
      </c>
      <c r="H2034" s="20" t="s">
        <v>32</v>
      </c>
      <c r="I2034" s="20" t="s">
        <v>363</v>
      </c>
      <c r="J2034" s="20">
        <v>20549149112</v>
      </c>
      <c r="K2034" s="19" t="s">
        <v>738</v>
      </c>
      <c r="L2034" s="19"/>
      <c r="M2034" s="1" t="s">
        <v>48</v>
      </c>
      <c r="N2034" s="2">
        <v>361460</v>
      </c>
      <c r="O2034" s="1" t="s">
        <v>741</v>
      </c>
      <c r="P2034" s="3">
        <v>29</v>
      </c>
      <c r="Q2034" s="22">
        <f t="shared" si="224"/>
        <v>0</v>
      </c>
      <c r="R2034" s="23">
        <f t="shared" si="221"/>
        <v>29</v>
      </c>
      <c r="S2034" s="4">
        <v>0</v>
      </c>
      <c r="T2034" s="3">
        <v>29</v>
      </c>
      <c r="U2034" s="25">
        <f t="shared" si="222"/>
        <v>0</v>
      </c>
      <c r="V2034" s="26" t="str">
        <f t="shared" si="223"/>
        <v>14892120549149112361460</v>
      </c>
      <c r="W2034" s="27">
        <v>44125</v>
      </c>
      <c r="X2034" s="28"/>
      <c r="Y2034" s="29"/>
      <c r="Z2034" s="30">
        <f t="shared" si="225"/>
        <v>0</v>
      </c>
      <c r="AA2034" s="31"/>
      <c r="AB2034" s="32">
        <f t="shared" si="219"/>
        <v>0</v>
      </c>
      <c r="AC2034" s="31"/>
      <c r="AD2034" s="33">
        <f t="shared" si="220"/>
        <v>0</v>
      </c>
    </row>
    <row r="2035" spans="1:30" s="46" customFormat="1" hidden="1" x14ac:dyDescent="0.2">
      <c r="A2035" s="9">
        <v>2021</v>
      </c>
      <c r="B2035" s="1" t="s">
        <v>3</v>
      </c>
      <c r="C2035" s="19" t="s">
        <v>671</v>
      </c>
      <c r="D2035" s="19" t="s">
        <v>729</v>
      </c>
      <c r="E2035" s="19" t="s">
        <v>732</v>
      </c>
      <c r="F2035" s="20">
        <v>148921</v>
      </c>
      <c r="G2035" s="20">
        <v>148921</v>
      </c>
      <c r="H2035" s="20" t="s">
        <v>32</v>
      </c>
      <c r="I2035" s="20" t="s">
        <v>363</v>
      </c>
      <c r="J2035" s="20">
        <v>20549149112</v>
      </c>
      <c r="K2035" s="19" t="s">
        <v>738</v>
      </c>
      <c r="L2035" s="19"/>
      <c r="M2035" s="1" t="s">
        <v>48</v>
      </c>
      <c r="N2035" s="2">
        <v>361481</v>
      </c>
      <c r="O2035" s="1" t="s">
        <v>742</v>
      </c>
      <c r="P2035" s="3">
        <v>36.26</v>
      </c>
      <c r="Q2035" s="22">
        <f t="shared" si="224"/>
        <v>0</v>
      </c>
      <c r="R2035" s="23">
        <f t="shared" si="221"/>
        <v>36.26</v>
      </c>
      <c r="S2035" s="4">
        <v>0</v>
      </c>
      <c r="T2035" s="3">
        <v>36.26</v>
      </c>
      <c r="U2035" s="25">
        <f t="shared" si="222"/>
        <v>0</v>
      </c>
      <c r="V2035" s="26" t="str">
        <f t="shared" si="223"/>
        <v>14892120549149112361481</v>
      </c>
      <c r="W2035" s="27">
        <v>44125</v>
      </c>
      <c r="X2035" s="28"/>
      <c r="Y2035" s="29"/>
      <c r="Z2035" s="30">
        <f t="shared" si="225"/>
        <v>0</v>
      </c>
      <c r="AA2035" s="31"/>
      <c r="AB2035" s="32">
        <f t="shared" si="219"/>
        <v>0</v>
      </c>
      <c r="AC2035" s="31"/>
      <c r="AD2035" s="33">
        <f t="shared" si="220"/>
        <v>0</v>
      </c>
    </row>
    <row r="2036" spans="1:30" s="46" customFormat="1" hidden="1" x14ac:dyDescent="0.2">
      <c r="A2036" s="9">
        <v>2021</v>
      </c>
      <c r="B2036" s="1" t="s">
        <v>3</v>
      </c>
      <c r="C2036" s="19" t="s">
        <v>671</v>
      </c>
      <c r="D2036" s="19" t="s">
        <v>729</v>
      </c>
      <c r="E2036" s="19" t="s">
        <v>732</v>
      </c>
      <c r="F2036" s="20">
        <v>148921</v>
      </c>
      <c r="G2036" s="20">
        <v>148921</v>
      </c>
      <c r="H2036" s="20" t="s">
        <v>32</v>
      </c>
      <c r="I2036" s="20" t="s">
        <v>363</v>
      </c>
      <c r="J2036" s="20">
        <v>20549149112</v>
      </c>
      <c r="K2036" s="19" t="s">
        <v>738</v>
      </c>
      <c r="L2036" s="19"/>
      <c r="M2036" s="1" t="s">
        <v>48</v>
      </c>
      <c r="N2036" s="2">
        <v>361486</v>
      </c>
      <c r="O2036" s="1" t="s">
        <v>743</v>
      </c>
      <c r="P2036" s="3">
        <v>177.78</v>
      </c>
      <c r="Q2036" s="22">
        <f t="shared" si="224"/>
        <v>0</v>
      </c>
      <c r="R2036" s="23">
        <f t="shared" si="221"/>
        <v>177.78</v>
      </c>
      <c r="S2036" s="4">
        <v>0</v>
      </c>
      <c r="T2036" s="3">
        <v>177.78</v>
      </c>
      <c r="U2036" s="25">
        <f t="shared" si="222"/>
        <v>0</v>
      </c>
      <c r="V2036" s="26" t="str">
        <f t="shared" si="223"/>
        <v>14892120549149112361486</v>
      </c>
      <c r="W2036" s="27">
        <v>44125</v>
      </c>
      <c r="X2036" s="28"/>
      <c r="Y2036" s="29"/>
      <c r="Z2036" s="30">
        <f t="shared" si="225"/>
        <v>0</v>
      </c>
      <c r="AA2036" s="31"/>
      <c r="AB2036" s="32">
        <f t="shared" si="219"/>
        <v>0</v>
      </c>
      <c r="AC2036" s="31"/>
      <c r="AD2036" s="33">
        <f t="shared" si="220"/>
        <v>0</v>
      </c>
    </row>
    <row r="2037" spans="1:30" s="46" customFormat="1" hidden="1" x14ac:dyDescent="0.2">
      <c r="A2037" s="9">
        <v>2021</v>
      </c>
      <c r="B2037" s="1" t="s">
        <v>3</v>
      </c>
      <c r="C2037" s="19" t="s">
        <v>671</v>
      </c>
      <c r="D2037" s="19" t="s">
        <v>729</v>
      </c>
      <c r="E2037" s="19" t="s">
        <v>732</v>
      </c>
      <c r="F2037" s="20">
        <v>148921</v>
      </c>
      <c r="G2037" s="20">
        <v>148921</v>
      </c>
      <c r="H2037" s="20" t="s">
        <v>32</v>
      </c>
      <c r="I2037" s="20" t="s">
        <v>363</v>
      </c>
      <c r="J2037" s="20">
        <v>20549149112</v>
      </c>
      <c r="K2037" s="19" t="s">
        <v>738</v>
      </c>
      <c r="L2037" s="19"/>
      <c r="M2037" s="1" t="s">
        <v>35</v>
      </c>
      <c r="N2037" s="2">
        <v>361497</v>
      </c>
      <c r="O2037" s="1" t="s">
        <v>692</v>
      </c>
      <c r="P2037" s="3">
        <v>14.23</v>
      </c>
      <c r="Q2037" s="22">
        <f t="shared" si="224"/>
        <v>0</v>
      </c>
      <c r="R2037" s="23">
        <f t="shared" si="221"/>
        <v>14.23</v>
      </c>
      <c r="S2037" s="4">
        <v>0</v>
      </c>
      <c r="T2037" s="3">
        <v>14.23</v>
      </c>
      <c r="U2037" s="25">
        <f t="shared" si="222"/>
        <v>0</v>
      </c>
      <c r="V2037" s="26" t="str">
        <f t="shared" si="223"/>
        <v>14892120549149112361497</v>
      </c>
      <c r="W2037" s="27">
        <v>44125</v>
      </c>
      <c r="X2037" s="28"/>
      <c r="Y2037" s="29"/>
      <c r="Z2037" s="30">
        <f t="shared" si="225"/>
        <v>0</v>
      </c>
      <c r="AA2037" s="31"/>
      <c r="AB2037" s="32">
        <f t="shared" si="219"/>
        <v>0</v>
      </c>
      <c r="AC2037" s="31"/>
      <c r="AD2037" s="33">
        <f t="shared" si="220"/>
        <v>0</v>
      </c>
    </row>
    <row r="2038" spans="1:30" s="46" customFormat="1" hidden="1" x14ac:dyDescent="0.2">
      <c r="A2038" s="9">
        <v>2021</v>
      </c>
      <c r="B2038" s="1" t="s">
        <v>3</v>
      </c>
      <c r="C2038" s="19" t="s">
        <v>671</v>
      </c>
      <c r="D2038" s="19" t="s">
        <v>729</v>
      </c>
      <c r="E2038" s="19" t="s">
        <v>732</v>
      </c>
      <c r="F2038" s="20">
        <v>148921</v>
      </c>
      <c r="G2038" s="20">
        <v>148921</v>
      </c>
      <c r="H2038" s="20" t="s">
        <v>32</v>
      </c>
      <c r="I2038" s="20" t="s">
        <v>363</v>
      </c>
      <c r="J2038" s="20">
        <v>20549149112</v>
      </c>
      <c r="K2038" s="19" t="s">
        <v>738</v>
      </c>
      <c r="L2038" s="19"/>
      <c r="M2038" s="1" t="s">
        <v>44</v>
      </c>
      <c r="N2038" s="2">
        <v>361499</v>
      </c>
      <c r="O2038" s="1" t="s">
        <v>744</v>
      </c>
      <c r="P2038" s="3">
        <v>7</v>
      </c>
      <c r="Q2038" s="22">
        <f t="shared" si="224"/>
        <v>0</v>
      </c>
      <c r="R2038" s="23">
        <f t="shared" si="221"/>
        <v>7</v>
      </c>
      <c r="S2038" s="4">
        <v>0</v>
      </c>
      <c r="T2038" s="3">
        <v>7</v>
      </c>
      <c r="U2038" s="25">
        <f t="shared" si="222"/>
        <v>0</v>
      </c>
      <c r="V2038" s="26" t="str">
        <f t="shared" si="223"/>
        <v>14892120549149112361499</v>
      </c>
      <c r="W2038" s="27">
        <v>44125</v>
      </c>
      <c r="X2038" s="28"/>
      <c r="Y2038" s="29"/>
      <c r="Z2038" s="30">
        <f t="shared" si="225"/>
        <v>0</v>
      </c>
      <c r="AA2038" s="31"/>
      <c r="AB2038" s="32">
        <f t="shared" si="219"/>
        <v>0</v>
      </c>
      <c r="AC2038" s="31"/>
      <c r="AD2038" s="33">
        <f t="shared" si="220"/>
        <v>0</v>
      </c>
    </row>
    <row r="2039" spans="1:30" s="46" customFormat="1" hidden="1" x14ac:dyDescent="0.2">
      <c r="A2039" s="9">
        <v>2021</v>
      </c>
      <c r="B2039" s="1" t="s">
        <v>3</v>
      </c>
      <c r="C2039" s="19" t="s">
        <v>671</v>
      </c>
      <c r="D2039" s="19" t="s">
        <v>729</v>
      </c>
      <c r="E2039" s="19" t="s">
        <v>732</v>
      </c>
      <c r="F2039" s="20">
        <v>148921</v>
      </c>
      <c r="G2039" s="20">
        <v>148921</v>
      </c>
      <c r="H2039" s="20" t="s">
        <v>32</v>
      </c>
      <c r="I2039" s="20" t="s">
        <v>363</v>
      </c>
      <c r="J2039" s="20">
        <v>20549149112</v>
      </c>
      <c r="K2039" s="19" t="s">
        <v>738</v>
      </c>
      <c r="L2039" s="19"/>
      <c r="M2039" s="1" t="s">
        <v>86</v>
      </c>
      <c r="N2039" s="2">
        <v>361503</v>
      </c>
      <c r="O2039" s="1" t="s">
        <v>603</v>
      </c>
      <c r="P2039" s="3">
        <v>145.22</v>
      </c>
      <c r="Q2039" s="22">
        <f t="shared" si="224"/>
        <v>0</v>
      </c>
      <c r="R2039" s="23">
        <f t="shared" si="221"/>
        <v>145.22</v>
      </c>
      <c r="S2039" s="4">
        <v>0</v>
      </c>
      <c r="T2039" s="3">
        <v>145.22</v>
      </c>
      <c r="U2039" s="25">
        <f t="shared" si="222"/>
        <v>0</v>
      </c>
      <c r="V2039" s="26" t="str">
        <f t="shared" si="223"/>
        <v>14892120549149112361503</v>
      </c>
      <c r="W2039" s="27">
        <v>44125</v>
      </c>
      <c r="X2039" s="28"/>
      <c r="Y2039" s="29"/>
      <c r="Z2039" s="30">
        <f t="shared" si="225"/>
        <v>0</v>
      </c>
      <c r="AA2039" s="31"/>
      <c r="AB2039" s="32">
        <f t="shared" si="219"/>
        <v>0</v>
      </c>
      <c r="AC2039" s="31"/>
      <c r="AD2039" s="33">
        <f t="shared" si="220"/>
        <v>0</v>
      </c>
    </row>
    <row r="2040" spans="1:30" s="46" customFormat="1" hidden="1" x14ac:dyDescent="0.2">
      <c r="A2040" s="9">
        <v>2021</v>
      </c>
      <c r="B2040" s="1" t="s">
        <v>3</v>
      </c>
      <c r="C2040" s="19" t="s">
        <v>671</v>
      </c>
      <c r="D2040" s="19" t="s">
        <v>729</v>
      </c>
      <c r="E2040" s="19" t="s">
        <v>732</v>
      </c>
      <c r="F2040" s="20">
        <v>148921</v>
      </c>
      <c r="G2040" s="20">
        <v>148921</v>
      </c>
      <c r="H2040" s="20" t="s">
        <v>32</v>
      </c>
      <c r="I2040" s="20" t="s">
        <v>363</v>
      </c>
      <c r="J2040" s="20">
        <v>20549149112</v>
      </c>
      <c r="K2040" s="19" t="s">
        <v>738</v>
      </c>
      <c r="L2040" s="19"/>
      <c r="M2040" s="1" t="s">
        <v>129</v>
      </c>
      <c r="N2040" s="2">
        <v>361515</v>
      </c>
      <c r="O2040" s="1" t="s">
        <v>130</v>
      </c>
      <c r="P2040" s="3">
        <v>67.318399999999997</v>
      </c>
      <c r="Q2040" s="22">
        <f t="shared" si="224"/>
        <v>0</v>
      </c>
      <c r="R2040" s="23">
        <f t="shared" si="221"/>
        <v>67.318399999999997</v>
      </c>
      <c r="S2040" s="4">
        <v>0</v>
      </c>
      <c r="T2040" s="3">
        <v>67.318399999999997</v>
      </c>
      <c r="U2040" s="25">
        <f t="shared" si="222"/>
        <v>0</v>
      </c>
      <c r="V2040" s="26" t="str">
        <f t="shared" si="223"/>
        <v>14892120549149112361515</v>
      </c>
      <c r="W2040" s="27">
        <v>44125</v>
      </c>
      <c r="X2040" s="28"/>
      <c r="Y2040" s="29"/>
      <c r="Z2040" s="30">
        <f t="shared" si="225"/>
        <v>0</v>
      </c>
      <c r="AA2040" s="31"/>
      <c r="AB2040" s="32">
        <f t="shared" si="219"/>
        <v>0</v>
      </c>
      <c r="AC2040" s="31"/>
      <c r="AD2040" s="33">
        <f t="shared" si="220"/>
        <v>0</v>
      </c>
    </row>
    <row r="2041" spans="1:30" s="46" customFormat="1" hidden="1" x14ac:dyDescent="0.2">
      <c r="A2041" s="9">
        <v>2021</v>
      </c>
      <c r="B2041" s="1" t="s">
        <v>3</v>
      </c>
      <c r="C2041" s="19" t="s">
        <v>671</v>
      </c>
      <c r="D2041" s="19" t="s">
        <v>729</v>
      </c>
      <c r="E2041" s="19" t="s">
        <v>732</v>
      </c>
      <c r="F2041" s="20">
        <v>148921</v>
      </c>
      <c r="G2041" s="20">
        <v>148921</v>
      </c>
      <c r="H2041" s="20" t="s">
        <v>32</v>
      </c>
      <c r="I2041" s="20" t="s">
        <v>363</v>
      </c>
      <c r="J2041" s="20">
        <v>20549149112</v>
      </c>
      <c r="K2041" s="19" t="s">
        <v>738</v>
      </c>
      <c r="L2041" s="19"/>
      <c r="M2041" s="1" t="s">
        <v>44</v>
      </c>
      <c r="N2041" s="2">
        <v>361516</v>
      </c>
      <c r="O2041" s="1" t="s">
        <v>126</v>
      </c>
      <c r="P2041" s="3">
        <v>26.89</v>
      </c>
      <c r="Q2041" s="22">
        <f t="shared" si="224"/>
        <v>0</v>
      </c>
      <c r="R2041" s="23">
        <f t="shared" si="221"/>
        <v>26.89</v>
      </c>
      <c r="S2041" s="4">
        <v>0</v>
      </c>
      <c r="T2041" s="3">
        <v>26.89</v>
      </c>
      <c r="U2041" s="25">
        <f t="shared" si="222"/>
        <v>0</v>
      </c>
      <c r="V2041" s="26" t="str">
        <f t="shared" si="223"/>
        <v>14892120549149112361516</v>
      </c>
      <c r="W2041" s="27">
        <v>44125</v>
      </c>
      <c r="X2041" s="28"/>
      <c r="Y2041" s="29"/>
      <c r="Z2041" s="30">
        <f t="shared" si="225"/>
        <v>0</v>
      </c>
      <c r="AA2041" s="31"/>
      <c r="AB2041" s="32">
        <f t="shared" si="219"/>
        <v>0</v>
      </c>
      <c r="AC2041" s="31"/>
      <c r="AD2041" s="33">
        <f t="shared" si="220"/>
        <v>0</v>
      </c>
    </row>
    <row r="2042" spans="1:30" s="46" customFormat="1" hidden="1" x14ac:dyDescent="0.2">
      <c r="A2042" s="9">
        <v>2021</v>
      </c>
      <c r="B2042" s="1" t="s">
        <v>3</v>
      </c>
      <c r="C2042" s="19" t="s">
        <v>671</v>
      </c>
      <c r="D2042" s="19" t="s">
        <v>729</v>
      </c>
      <c r="E2042" s="19" t="s">
        <v>732</v>
      </c>
      <c r="F2042" s="20">
        <v>148921</v>
      </c>
      <c r="G2042" s="20">
        <v>148921</v>
      </c>
      <c r="H2042" s="20" t="s">
        <v>32</v>
      </c>
      <c r="I2042" s="20" t="s">
        <v>363</v>
      </c>
      <c r="J2042" s="20">
        <v>20549149112</v>
      </c>
      <c r="K2042" s="19" t="s">
        <v>738</v>
      </c>
      <c r="L2042" s="19"/>
      <c r="M2042" s="1" t="s">
        <v>44</v>
      </c>
      <c r="N2042" s="2">
        <v>361530</v>
      </c>
      <c r="O2042" s="1" t="s">
        <v>192</v>
      </c>
      <c r="P2042" s="3">
        <v>114.948756</v>
      </c>
      <c r="Q2042" s="22">
        <f t="shared" si="224"/>
        <v>0</v>
      </c>
      <c r="R2042" s="23">
        <f t="shared" si="221"/>
        <v>114.948756</v>
      </c>
      <c r="S2042" s="4">
        <v>0</v>
      </c>
      <c r="T2042" s="3">
        <v>114.948756</v>
      </c>
      <c r="U2042" s="25">
        <f t="shared" si="222"/>
        <v>0</v>
      </c>
      <c r="V2042" s="26" t="str">
        <f t="shared" si="223"/>
        <v>14892120549149112361530</v>
      </c>
      <c r="W2042" s="27">
        <v>44125</v>
      </c>
      <c r="X2042" s="28"/>
      <c r="Y2042" s="29"/>
      <c r="Z2042" s="30">
        <f t="shared" si="225"/>
        <v>0</v>
      </c>
      <c r="AA2042" s="31"/>
      <c r="AB2042" s="32">
        <f t="shared" si="219"/>
        <v>0</v>
      </c>
      <c r="AC2042" s="31"/>
      <c r="AD2042" s="33">
        <f t="shared" si="220"/>
        <v>0</v>
      </c>
    </row>
    <row r="2043" spans="1:30" s="46" customFormat="1" hidden="1" x14ac:dyDescent="0.2">
      <c r="A2043" s="9">
        <v>2021</v>
      </c>
      <c r="B2043" s="1" t="s">
        <v>3</v>
      </c>
      <c r="C2043" s="19" t="s">
        <v>671</v>
      </c>
      <c r="D2043" s="19" t="s">
        <v>729</v>
      </c>
      <c r="E2043" s="19" t="s">
        <v>732</v>
      </c>
      <c r="F2043" s="20">
        <v>148921</v>
      </c>
      <c r="G2043" s="20">
        <v>148921</v>
      </c>
      <c r="H2043" s="20" t="s">
        <v>32</v>
      </c>
      <c r="I2043" s="20" t="s">
        <v>363</v>
      </c>
      <c r="J2043" s="20">
        <v>20549149112</v>
      </c>
      <c r="K2043" s="19" t="s">
        <v>738</v>
      </c>
      <c r="L2043" s="19"/>
      <c r="M2043" s="1" t="s">
        <v>44</v>
      </c>
      <c r="N2043" s="2">
        <v>361531</v>
      </c>
      <c r="O2043" s="1" t="s">
        <v>72</v>
      </c>
      <c r="P2043" s="3">
        <v>111.5301096</v>
      </c>
      <c r="Q2043" s="22">
        <f t="shared" si="224"/>
        <v>0</v>
      </c>
      <c r="R2043" s="23">
        <f t="shared" si="221"/>
        <v>111.5301096</v>
      </c>
      <c r="S2043" s="4">
        <v>0</v>
      </c>
      <c r="T2043" s="3">
        <v>111.5301096</v>
      </c>
      <c r="U2043" s="25">
        <f t="shared" si="222"/>
        <v>0</v>
      </c>
      <c r="V2043" s="26" t="str">
        <f t="shared" si="223"/>
        <v>14892120549149112361531</v>
      </c>
      <c r="W2043" s="27">
        <v>44125</v>
      </c>
      <c r="X2043" s="28"/>
      <c r="Y2043" s="29"/>
      <c r="Z2043" s="30">
        <f t="shared" si="225"/>
        <v>0</v>
      </c>
      <c r="AA2043" s="31"/>
      <c r="AB2043" s="32">
        <f t="shared" si="219"/>
        <v>0</v>
      </c>
      <c r="AC2043" s="31"/>
      <c r="AD2043" s="33">
        <f t="shared" si="220"/>
        <v>0</v>
      </c>
    </row>
    <row r="2044" spans="1:30" s="46" customFormat="1" x14ac:dyDescent="0.2">
      <c r="A2044" s="9">
        <v>2021</v>
      </c>
      <c r="B2044" s="1" t="s">
        <v>3</v>
      </c>
      <c r="C2044" s="19" t="s">
        <v>671</v>
      </c>
      <c r="D2044" s="19" t="s">
        <v>729</v>
      </c>
      <c r="E2044" s="19" t="s">
        <v>732</v>
      </c>
      <c r="F2044" s="20">
        <v>148921</v>
      </c>
      <c r="G2044" s="20">
        <v>148921</v>
      </c>
      <c r="H2044" s="20" t="s">
        <v>32</v>
      </c>
      <c r="I2044" s="20" t="s">
        <v>363</v>
      </c>
      <c r="J2044" s="20">
        <v>20549149112</v>
      </c>
      <c r="K2044" s="19" t="s">
        <v>738</v>
      </c>
      <c r="L2044" s="19"/>
      <c r="M2044" s="1" t="s">
        <v>44</v>
      </c>
      <c r="N2044" s="2">
        <v>361532</v>
      </c>
      <c r="O2044" s="1" t="s">
        <v>45</v>
      </c>
      <c r="P2044" s="3">
        <v>24.870425957550601</v>
      </c>
      <c r="Q2044" s="22">
        <f t="shared" si="224"/>
        <v>0.14100000000000001</v>
      </c>
      <c r="R2044" s="23">
        <f t="shared" si="221"/>
        <v>21.363695897535965</v>
      </c>
      <c r="S2044" s="4">
        <v>0.1</v>
      </c>
      <c r="T2044" s="3">
        <v>23.737439886151073</v>
      </c>
      <c r="U2044" s="25">
        <f t="shared" si="222"/>
        <v>3.5067300600146361</v>
      </c>
      <c r="V2044" s="26" t="str">
        <f t="shared" si="223"/>
        <v>14892120549149112361532</v>
      </c>
      <c r="W2044" s="27">
        <v>44125</v>
      </c>
      <c r="X2044" s="28">
        <v>100</v>
      </c>
      <c r="Y2044" s="29"/>
      <c r="Z2044" s="30">
        <f t="shared" si="225"/>
        <v>0</v>
      </c>
      <c r="AA2044" s="31"/>
      <c r="AB2044" s="32">
        <f t="shared" si="219"/>
        <v>0</v>
      </c>
      <c r="AC2044" s="31"/>
      <c r="AD2044" s="33">
        <f t="shared" si="220"/>
        <v>0</v>
      </c>
    </row>
    <row r="2045" spans="1:30" s="46" customFormat="1" hidden="1" x14ac:dyDescent="0.2">
      <c r="A2045" s="9">
        <v>2021</v>
      </c>
      <c r="B2045" s="1" t="s">
        <v>3</v>
      </c>
      <c r="C2045" s="19" t="s">
        <v>671</v>
      </c>
      <c r="D2045" s="19" t="s">
        <v>729</v>
      </c>
      <c r="E2045" s="19" t="s">
        <v>732</v>
      </c>
      <c r="F2045" s="20">
        <v>148921</v>
      </c>
      <c r="G2045" s="20">
        <v>148921</v>
      </c>
      <c r="H2045" s="20" t="s">
        <v>32</v>
      </c>
      <c r="I2045" s="20" t="s">
        <v>363</v>
      </c>
      <c r="J2045" s="20">
        <v>20549149112</v>
      </c>
      <c r="K2045" s="19" t="s">
        <v>738</v>
      </c>
      <c r="L2045" s="19"/>
      <c r="M2045" s="1" t="s">
        <v>44</v>
      </c>
      <c r="N2045" s="2">
        <v>361533</v>
      </c>
      <c r="O2045" s="1" t="s">
        <v>120</v>
      </c>
      <c r="P2045" s="3">
        <v>69.356111760000005</v>
      </c>
      <c r="Q2045" s="22">
        <f t="shared" si="224"/>
        <v>0</v>
      </c>
      <c r="R2045" s="23">
        <f t="shared" si="221"/>
        <v>69.356111760000005</v>
      </c>
      <c r="S2045" s="4">
        <v>0</v>
      </c>
      <c r="T2045" s="3">
        <v>69.356111760000005</v>
      </c>
      <c r="U2045" s="25">
        <f t="shared" si="222"/>
        <v>0</v>
      </c>
      <c r="V2045" s="26" t="str">
        <f t="shared" si="223"/>
        <v>14892120549149112361533</v>
      </c>
      <c r="W2045" s="27">
        <v>44125</v>
      </c>
      <c r="X2045" s="28"/>
      <c r="Y2045" s="29"/>
      <c r="Z2045" s="30">
        <f t="shared" si="225"/>
        <v>0</v>
      </c>
      <c r="AA2045" s="31"/>
      <c r="AB2045" s="32">
        <f t="shared" si="219"/>
        <v>0</v>
      </c>
      <c r="AC2045" s="31"/>
      <c r="AD2045" s="33">
        <f t="shared" si="220"/>
        <v>0</v>
      </c>
    </row>
    <row r="2046" spans="1:30" s="46" customFormat="1" hidden="1" x14ac:dyDescent="0.2">
      <c r="A2046" s="9">
        <v>2021</v>
      </c>
      <c r="B2046" s="1" t="s">
        <v>3</v>
      </c>
      <c r="C2046" s="19" t="s">
        <v>671</v>
      </c>
      <c r="D2046" s="19" t="s">
        <v>729</v>
      </c>
      <c r="E2046" s="19" t="s">
        <v>732</v>
      </c>
      <c r="F2046" s="20">
        <v>148921</v>
      </c>
      <c r="G2046" s="20">
        <v>148921</v>
      </c>
      <c r="H2046" s="20" t="s">
        <v>32</v>
      </c>
      <c r="I2046" s="20" t="s">
        <v>363</v>
      </c>
      <c r="J2046" s="20">
        <v>20549149112</v>
      </c>
      <c r="K2046" s="19" t="s">
        <v>738</v>
      </c>
      <c r="L2046" s="19"/>
      <c r="M2046" s="1" t="s">
        <v>48</v>
      </c>
      <c r="N2046" s="2">
        <v>361534</v>
      </c>
      <c r="O2046" s="1" t="s">
        <v>745</v>
      </c>
      <c r="P2046" s="3">
        <v>6.1</v>
      </c>
      <c r="Q2046" s="22">
        <f t="shared" si="224"/>
        <v>0</v>
      </c>
      <c r="R2046" s="23">
        <f t="shared" si="221"/>
        <v>6.1</v>
      </c>
      <c r="S2046" s="4">
        <v>0</v>
      </c>
      <c r="T2046" s="3">
        <v>6.1</v>
      </c>
      <c r="U2046" s="25">
        <f t="shared" si="222"/>
        <v>0</v>
      </c>
      <c r="V2046" s="26" t="str">
        <f t="shared" si="223"/>
        <v>14892120549149112361534</v>
      </c>
      <c r="W2046" s="27">
        <v>44125</v>
      </c>
      <c r="X2046" s="28"/>
      <c r="Y2046" s="29"/>
      <c r="Z2046" s="30">
        <f t="shared" si="225"/>
        <v>0</v>
      </c>
      <c r="AA2046" s="31"/>
      <c r="AB2046" s="32">
        <f t="shared" si="219"/>
        <v>0</v>
      </c>
      <c r="AC2046" s="31"/>
      <c r="AD2046" s="33">
        <f t="shared" si="220"/>
        <v>0</v>
      </c>
    </row>
    <row r="2047" spans="1:30" s="46" customFormat="1" hidden="1" x14ac:dyDescent="0.2">
      <c r="A2047" s="9">
        <v>2021</v>
      </c>
      <c r="B2047" s="1" t="s">
        <v>3</v>
      </c>
      <c r="C2047" s="19" t="s">
        <v>671</v>
      </c>
      <c r="D2047" s="19" t="s">
        <v>729</v>
      </c>
      <c r="E2047" s="19" t="s">
        <v>732</v>
      </c>
      <c r="F2047" s="20">
        <v>148921</v>
      </c>
      <c r="G2047" s="20">
        <v>148921</v>
      </c>
      <c r="H2047" s="20" t="s">
        <v>32</v>
      </c>
      <c r="I2047" s="20" t="s">
        <v>363</v>
      </c>
      <c r="J2047" s="20">
        <v>20549149112</v>
      </c>
      <c r="K2047" s="19" t="s">
        <v>738</v>
      </c>
      <c r="L2047" s="19"/>
      <c r="M2047" s="1" t="s">
        <v>44</v>
      </c>
      <c r="N2047" s="2">
        <v>361535</v>
      </c>
      <c r="O2047" s="1" t="s">
        <v>63</v>
      </c>
      <c r="P2047" s="3">
        <v>40.678559999999997</v>
      </c>
      <c r="Q2047" s="22">
        <f t="shared" si="224"/>
        <v>0</v>
      </c>
      <c r="R2047" s="23">
        <f t="shared" si="221"/>
        <v>40.678559999999997</v>
      </c>
      <c r="S2047" s="4">
        <v>0</v>
      </c>
      <c r="T2047" s="3">
        <v>40.678559999999997</v>
      </c>
      <c r="U2047" s="25">
        <f t="shared" si="222"/>
        <v>0</v>
      </c>
      <c r="V2047" s="26" t="str">
        <f t="shared" si="223"/>
        <v>14892120549149112361535</v>
      </c>
      <c r="W2047" s="27">
        <v>44125</v>
      </c>
      <c r="X2047" s="28"/>
      <c r="Y2047" s="29"/>
      <c r="Z2047" s="30">
        <f t="shared" si="225"/>
        <v>0</v>
      </c>
      <c r="AA2047" s="31"/>
      <c r="AB2047" s="32">
        <f t="shared" si="219"/>
        <v>0</v>
      </c>
      <c r="AC2047" s="31"/>
      <c r="AD2047" s="33">
        <f t="shared" si="220"/>
        <v>0</v>
      </c>
    </row>
    <row r="2048" spans="1:30" s="46" customFormat="1" hidden="1" x14ac:dyDescent="0.2">
      <c r="A2048" s="9">
        <v>2021</v>
      </c>
      <c r="B2048" s="1" t="s">
        <v>3</v>
      </c>
      <c r="C2048" s="19" t="s">
        <v>671</v>
      </c>
      <c r="D2048" s="19" t="s">
        <v>729</v>
      </c>
      <c r="E2048" s="19" t="s">
        <v>732</v>
      </c>
      <c r="F2048" s="20">
        <v>148921</v>
      </c>
      <c r="G2048" s="20">
        <v>148921</v>
      </c>
      <c r="H2048" s="20" t="s">
        <v>32</v>
      </c>
      <c r="I2048" s="20" t="s">
        <v>363</v>
      </c>
      <c r="J2048" s="20">
        <v>20549149112</v>
      </c>
      <c r="K2048" s="19" t="s">
        <v>738</v>
      </c>
      <c r="L2048" s="19"/>
      <c r="M2048" s="1" t="s">
        <v>44</v>
      </c>
      <c r="N2048" s="2">
        <v>361536</v>
      </c>
      <c r="O2048" s="1" t="s">
        <v>125</v>
      </c>
      <c r="P2048" s="3">
        <v>28.931240000000003</v>
      </c>
      <c r="Q2048" s="22">
        <f t="shared" si="224"/>
        <v>0</v>
      </c>
      <c r="R2048" s="23">
        <f t="shared" si="221"/>
        <v>28.931240000000003</v>
      </c>
      <c r="S2048" s="4">
        <v>0</v>
      </c>
      <c r="T2048" s="3">
        <v>28.931240000000003</v>
      </c>
      <c r="U2048" s="25">
        <f t="shared" si="222"/>
        <v>0</v>
      </c>
      <c r="V2048" s="26" t="str">
        <f t="shared" si="223"/>
        <v>14892120549149112361536</v>
      </c>
      <c r="W2048" s="27">
        <v>44125</v>
      </c>
      <c r="X2048" s="28"/>
      <c r="Y2048" s="29"/>
      <c r="Z2048" s="30">
        <f t="shared" si="225"/>
        <v>0</v>
      </c>
      <c r="AA2048" s="31"/>
      <c r="AB2048" s="32">
        <f t="shared" si="219"/>
        <v>0</v>
      </c>
      <c r="AC2048" s="31"/>
      <c r="AD2048" s="33">
        <f t="shared" si="220"/>
        <v>0</v>
      </c>
    </row>
    <row r="2049" spans="1:30" s="46" customFormat="1" hidden="1" x14ac:dyDescent="0.2">
      <c r="A2049" s="9">
        <v>2021</v>
      </c>
      <c r="B2049" s="1" t="s">
        <v>3</v>
      </c>
      <c r="C2049" s="19" t="s">
        <v>671</v>
      </c>
      <c r="D2049" s="19" t="s">
        <v>729</v>
      </c>
      <c r="E2049" s="19" t="s">
        <v>732</v>
      </c>
      <c r="F2049" s="20">
        <v>148921</v>
      </c>
      <c r="G2049" s="20">
        <v>148921</v>
      </c>
      <c r="H2049" s="20" t="s">
        <v>32</v>
      </c>
      <c r="I2049" s="20" t="s">
        <v>363</v>
      </c>
      <c r="J2049" s="20">
        <v>20549149112</v>
      </c>
      <c r="K2049" s="19" t="s">
        <v>738</v>
      </c>
      <c r="L2049" s="19"/>
      <c r="M2049" s="1" t="s">
        <v>44</v>
      </c>
      <c r="N2049" s="2">
        <v>361537</v>
      </c>
      <c r="O2049" s="1" t="s">
        <v>107</v>
      </c>
      <c r="P2049" s="3">
        <v>76.067035200000007</v>
      </c>
      <c r="Q2049" s="22">
        <f t="shared" si="224"/>
        <v>0</v>
      </c>
      <c r="R2049" s="23">
        <f t="shared" si="221"/>
        <v>76.067035200000007</v>
      </c>
      <c r="S2049" s="4">
        <v>0</v>
      </c>
      <c r="T2049" s="3">
        <v>76.067035200000007</v>
      </c>
      <c r="U2049" s="25">
        <f t="shared" si="222"/>
        <v>0</v>
      </c>
      <c r="V2049" s="26" t="str">
        <f t="shared" si="223"/>
        <v>14892120549149112361537</v>
      </c>
      <c r="W2049" s="27">
        <v>44125</v>
      </c>
      <c r="X2049" s="28"/>
      <c r="Y2049" s="29"/>
      <c r="Z2049" s="30">
        <f t="shared" si="225"/>
        <v>0</v>
      </c>
      <c r="AA2049" s="31"/>
      <c r="AB2049" s="32">
        <f t="shared" si="219"/>
        <v>0</v>
      </c>
      <c r="AC2049" s="31"/>
      <c r="AD2049" s="33">
        <f t="shared" si="220"/>
        <v>0</v>
      </c>
    </row>
    <row r="2050" spans="1:30" s="46" customFormat="1" hidden="1" x14ac:dyDescent="0.2">
      <c r="A2050" s="9">
        <v>2021</v>
      </c>
      <c r="B2050" s="1" t="s">
        <v>3</v>
      </c>
      <c r="C2050" s="19" t="s">
        <v>671</v>
      </c>
      <c r="D2050" s="19" t="s">
        <v>729</v>
      </c>
      <c r="E2050" s="19" t="s">
        <v>732</v>
      </c>
      <c r="F2050" s="20">
        <v>148921</v>
      </c>
      <c r="G2050" s="20">
        <v>148921</v>
      </c>
      <c r="H2050" s="20" t="s">
        <v>32</v>
      </c>
      <c r="I2050" s="20" t="s">
        <v>363</v>
      </c>
      <c r="J2050" s="20">
        <v>20549149112</v>
      </c>
      <c r="K2050" s="19" t="s">
        <v>738</v>
      </c>
      <c r="L2050" s="19"/>
      <c r="M2050" s="1" t="s">
        <v>35</v>
      </c>
      <c r="N2050" s="2">
        <v>361540</v>
      </c>
      <c r="O2050" s="1" t="s">
        <v>73</v>
      </c>
      <c r="P2050" s="3">
        <v>48.98</v>
      </c>
      <c r="Q2050" s="22">
        <f t="shared" si="224"/>
        <v>0</v>
      </c>
      <c r="R2050" s="23">
        <f t="shared" si="221"/>
        <v>48.98</v>
      </c>
      <c r="S2050" s="4">
        <v>0</v>
      </c>
      <c r="T2050" s="3">
        <v>48.98</v>
      </c>
      <c r="U2050" s="25">
        <f t="shared" si="222"/>
        <v>0</v>
      </c>
      <c r="V2050" s="26" t="str">
        <f t="shared" si="223"/>
        <v>14892120549149112361540</v>
      </c>
      <c r="W2050" s="27">
        <v>44125</v>
      </c>
      <c r="X2050" s="28"/>
      <c r="Y2050" s="29"/>
      <c r="Z2050" s="30">
        <f t="shared" si="225"/>
        <v>0</v>
      </c>
      <c r="AA2050" s="31"/>
      <c r="AB2050" s="32">
        <f t="shared" si="219"/>
        <v>0</v>
      </c>
      <c r="AC2050" s="31"/>
      <c r="AD2050" s="33">
        <f t="shared" si="220"/>
        <v>0</v>
      </c>
    </row>
    <row r="2051" spans="1:30" s="46" customFormat="1" hidden="1" x14ac:dyDescent="0.2">
      <c r="A2051" s="9">
        <v>2021</v>
      </c>
      <c r="B2051" s="1" t="s">
        <v>3</v>
      </c>
      <c r="C2051" s="19" t="s">
        <v>671</v>
      </c>
      <c r="D2051" s="19" t="s">
        <v>729</v>
      </c>
      <c r="E2051" s="19" t="s">
        <v>732</v>
      </c>
      <c r="F2051" s="20">
        <v>148921</v>
      </c>
      <c r="G2051" s="20">
        <v>148921</v>
      </c>
      <c r="H2051" s="20" t="s">
        <v>32</v>
      </c>
      <c r="I2051" s="20" t="s">
        <v>363</v>
      </c>
      <c r="J2051" s="20">
        <v>20549149112</v>
      </c>
      <c r="K2051" s="19" t="s">
        <v>738</v>
      </c>
      <c r="L2051" s="19"/>
      <c r="M2051" s="1" t="s">
        <v>35</v>
      </c>
      <c r="N2051" s="2">
        <v>361541</v>
      </c>
      <c r="O2051" s="1" t="s">
        <v>36</v>
      </c>
      <c r="P2051" s="3">
        <v>31.07226</v>
      </c>
      <c r="Q2051" s="22">
        <f t="shared" si="224"/>
        <v>0</v>
      </c>
      <c r="R2051" s="23">
        <f t="shared" si="221"/>
        <v>31.07226</v>
      </c>
      <c r="S2051" s="4">
        <v>0</v>
      </c>
      <c r="T2051" s="3">
        <v>31.07226</v>
      </c>
      <c r="U2051" s="25">
        <f t="shared" si="222"/>
        <v>0</v>
      </c>
      <c r="V2051" s="26" t="str">
        <f t="shared" si="223"/>
        <v>14892120549149112361541</v>
      </c>
      <c r="W2051" s="27">
        <v>44125</v>
      </c>
      <c r="X2051" s="28"/>
      <c r="Y2051" s="29"/>
      <c r="Z2051" s="30">
        <f t="shared" si="225"/>
        <v>0</v>
      </c>
      <c r="AA2051" s="31"/>
      <c r="AB2051" s="32">
        <f t="shared" ref="AB2051:AB2114" si="226">IFERROR(AA2051*U2051,0)</f>
        <v>0</v>
      </c>
      <c r="AC2051" s="31"/>
      <c r="AD2051" s="33">
        <f t="shared" ref="AD2051:AD2114" si="227">IFERROR(Z2051-AB2051,0)</f>
        <v>0</v>
      </c>
    </row>
    <row r="2052" spans="1:30" s="46" customFormat="1" hidden="1" x14ac:dyDescent="0.2">
      <c r="A2052" s="9">
        <v>2021</v>
      </c>
      <c r="B2052" s="1" t="s">
        <v>3</v>
      </c>
      <c r="C2052" s="19" t="s">
        <v>671</v>
      </c>
      <c r="D2052" s="19" t="s">
        <v>729</v>
      </c>
      <c r="E2052" s="19" t="s">
        <v>732</v>
      </c>
      <c r="F2052" s="20">
        <v>148921</v>
      </c>
      <c r="G2052" s="20">
        <v>148921</v>
      </c>
      <c r="H2052" s="20" t="s">
        <v>32</v>
      </c>
      <c r="I2052" s="20" t="s">
        <v>363</v>
      </c>
      <c r="J2052" s="20">
        <v>20549149112</v>
      </c>
      <c r="K2052" s="19" t="s">
        <v>738</v>
      </c>
      <c r="L2052" s="19"/>
      <c r="M2052" s="1" t="s">
        <v>48</v>
      </c>
      <c r="N2052" s="2">
        <v>361553</v>
      </c>
      <c r="O2052" s="1" t="s">
        <v>746</v>
      </c>
      <c r="P2052" s="3">
        <v>51.639999999999901</v>
      </c>
      <c r="Q2052" s="22">
        <f t="shared" si="224"/>
        <v>0</v>
      </c>
      <c r="R2052" s="23">
        <f t="shared" si="221"/>
        <v>51.639999999999901</v>
      </c>
      <c r="S2052" s="4">
        <v>0</v>
      </c>
      <c r="T2052" s="3">
        <v>51.639999999999901</v>
      </c>
      <c r="U2052" s="25">
        <f t="shared" si="222"/>
        <v>0</v>
      </c>
      <c r="V2052" s="26" t="str">
        <f t="shared" si="223"/>
        <v>14892120549149112361553</v>
      </c>
      <c r="W2052" s="27">
        <v>44125</v>
      </c>
      <c r="X2052" s="28"/>
      <c r="Y2052" s="29"/>
      <c r="Z2052" s="30">
        <f t="shared" si="225"/>
        <v>0</v>
      </c>
      <c r="AA2052" s="31"/>
      <c r="AB2052" s="32">
        <f t="shared" si="226"/>
        <v>0</v>
      </c>
      <c r="AC2052" s="31"/>
      <c r="AD2052" s="33">
        <f t="shared" si="227"/>
        <v>0</v>
      </c>
    </row>
    <row r="2053" spans="1:30" s="46" customFormat="1" hidden="1" x14ac:dyDescent="0.2">
      <c r="A2053" s="9">
        <v>2021</v>
      </c>
      <c r="B2053" s="1" t="s">
        <v>3</v>
      </c>
      <c r="C2053" s="19" t="s">
        <v>671</v>
      </c>
      <c r="D2053" s="19" t="s">
        <v>729</v>
      </c>
      <c r="E2053" s="19" t="s">
        <v>732</v>
      </c>
      <c r="F2053" s="20">
        <v>148921</v>
      </c>
      <c r="G2053" s="20">
        <v>148921</v>
      </c>
      <c r="H2053" s="20" t="s">
        <v>32</v>
      </c>
      <c r="I2053" s="20" t="s">
        <v>363</v>
      </c>
      <c r="J2053" s="20">
        <v>20549149112</v>
      </c>
      <c r="K2053" s="19" t="s">
        <v>738</v>
      </c>
      <c r="L2053" s="19"/>
      <c r="M2053" s="1" t="s">
        <v>44</v>
      </c>
      <c r="N2053" s="2">
        <v>361569</v>
      </c>
      <c r="O2053" s="1" t="s">
        <v>64</v>
      </c>
      <c r="P2053" s="3">
        <v>24.491525423728813</v>
      </c>
      <c r="Q2053" s="22">
        <f t="shared" si="224"/>
        <v>0</v>
      </c>
      <c r="R2053" s="23">
        <f t="shared" si="221"/>
        <v>24.491525423728813</v>
      </c>
      <c r="S2053" s="4">
        <v>0</v>
      </c>
      <c r="T2053" s="3">
        <v>24.491525423728813</v>
      </c>
      <c r="U2053" s="25">
        <f t="shared" si="222"/>
        <v>0</v>
      </c>
      <c r="V2053" s="26" t="str">
        <f t="shared" si="223"/>
        <v>14892120549149112361569</v>
      </c>
      <c r="W2053" s="27">
        <v>44125</v>
      </c>
      <c r="X2053" s="28"/>
      <c r="Y2053" s="29"/>
      <c r="Z2053" s="30">
        <f t="shared" si="225"/>
        <v>0</v>
      </c>
      <c r="AA2053" s="31"/>
      <c r="AB2053" s="32">
        <f t="shared" si="226"/>
        <v>0</v>
      </c>
      <c r="AC2053" s="31"/>
      <c r="AD2053" s="33">
        <f t="shared" si="227"/>
        <v>0</v>
      </c>
    </row>
    <row r="2054" spans="1:30" s="46" customFormat="1" x14ac:dyDescent="0.2">
      <c r="A2054" s="9">
        <v>2021</v>
      </c>
      <c r="B2054" s="1" t="s">
        <v>3</v>
      </c>
      <c r="C2054" s="19" t="s">
        <v>671</v>
      </c>
      <c r="D2054" s="19" t="s">
        <v>729</v>
      </c>
      <c r="E2054" s="19" t="s">
        <v>732</v>
      </c>
      <c r="F2054" s="20">
        <v>148921</v>
      </c>
      <c r="G2054" s="20">
        <v>148921</v>
      </c>
      <c r="H2054" s="20" t="s">
        <v>32</v>
      </c>
      <c r="I2054" s="20" t="s">
        <v>363</v>
      </c>
      <c r="J2054" s="20">
        <v>20549149112</v>
      </c>
      <c r="K2054" s="19" t="s">
        <v>738</v>
      </c>
      <c r="L2054" s="19"/>
      <c r="M2054" s="1" t="s">
        <v>35</v>
      </c>
      <c r="N2054" s="2">
        <v>361571</v>
      </c>
      <c r="O2054" s="1" t="s">
        <v>37</v>
      </c>
      <c r="P2054" s="3">
        <v>25.21</v>
      </c>
      <c r="Q2054" s="22">
        <f t="shared" si="224"/>
        <v>1.8100000000000005E-2</v>
      </c>
      <c r="R2054" s="23">
        <f t="shared" si="221"/>
        <v>24.753699000000001</v>
      </c>
      <c r="S2054" s="4">
        <v>0.1</v>
      </c>
      <c r="T2054" s="3">
        <v>27.504110000000001</v>
      </c>
      <c r="U2054" s="25">
        <f t="shared" si="222"/>
        <v>0.45630099999999985</v>
      </c>
      <c r="V2054" s="26" t="str">
        <f t="shared" si="223"/>
        <v>14892120549149112361571</v>
      </c>
      <c r="W2054" s="27">
        <v>44125</v>
      </c>
      <c r="X2054" s="28">
        <v>250</v>
      </c>
      <c r="Y2054" s="29"/>
      <c r="Z2054" s="30">
        <f t="shared" si="225"/>
        <v>0</v>
      </c>
      <c r="AA2054" s="31"/>
      <c r="AB2054" s="32">
        <f t="shared" si="226"/>
        <v>0</v>
      </c>
      <c r="AC2054" s="31"/>
      <c r="AD2054" s="33">
        <f t="shared" si="227"/>
        <v>0</v>
      </c>
    </row>
    <row r="2055" spans="1:30" s="46" customFormat="1" hidden="1" x14ac:dyDescent="0.2">
      <c r="A2055" s="9">
        <v>2021</v>
      </c>
      <c r="B2055" s="1" t="s">
        <v>3</v>
      </c>
      <c r="C2055" s="19" t="s">
        <v>671</v>
      </c>
      <c r="D2055" s="19" t="s">
        <v>729</v>
      </c>
      <c r="E2055" s="19" t="s">
        <v>732</v>
      </c>
      <c r="F2055" s="20">
        <v>148921</v>
      </c>
      <c r="G2055" s="20">
        <v>148921</v>
      </c>
      <c r="H2055" s="20" t="s">
        <v>32</v>
      </c>
      <c r="I2055" s="20" t="s">
        <v>363</v>
      </c>
      <c r="J2055" s="20">
        <v>20549149112</v>
      </c>
      <c r="K2055" s="19" t="s">
        <v>738</v>
      </c>
      <c r="L2055" s="19"/>
      <c r="M2055" s="1" t="s">
        <v>129</v>
      </c>
      <c r="N2055" s="2">
        <v>361574</v>
      </c>
      <c r="O2055" s="1" t="s">
        <v>661</v>
      </c>
      <c r="P2055" s="3">
        <v>93.64</v>
      </c>
      <c r="Q2055" s="22">
        <f t="shared" si="224"/>
        <v>0</v>
      </c>
      <c r="R2055" s="23">
        <f t="shared" si="221"/>
        <v>93.64</v>
      </c>
      <c r="S2055" s="4">
        <v>0</v>
      </c>
      <c r="T2055" s="3">
        <v>93.64</v>
      </c>
      <c r="U2055" s="25">
        <f t="shared" si="222"/>
        <v>0</v>
      </c>
      <c r="V2055" s="26" t="str">
        <f t="shared" si="223"/>
        <v>14892120549149112361574</v>
      </c>
      <c r="W2055" s="27">
        <v>44125</v>
      </c>
      <c r="X2055" s="28"/>
      <c r="Y2055" s="29"/>
      <c r="Z2055" s="30">
        <f t="shared" si="225"/>
        <v>0</v>
      </c>
      <c r="AA2055" s="31"/>
      <c r="AB2055" s="32">
        <f t="shared" si="226"/>
        <v>0</v>
      </c>
      <c r="AC2055" s="31"/>
      <c r="AD2055" s="33">
        <f t="shared" si="227"/>
        <v>0</v>
      </c>
    </row>
    <row r="2056" spans="1:30" s="46" customFormat="1" hidden="1" x14ac:dyDescent="0.2">
      <c r="A2056" s="9">
        <v>2021</v>
      </c>
      <c r="B2056" s="1" t="s">
        <v>3</v>
      </c>
      <c r="C2056" s="19" t="s">
        <v>671</v>
      </c>
      <c r="D2056" s="19" t="s">
        <v>729</v>
      </c>
      <c r="E2056" s="19" t="s">
        <v>732</v>
      </c>
      <c r="F2056" s="20">
        <v>148921</v>
      </c>
      <c r="G2056" s="20">
        <v>148921</v>
      </c>
      <c r="H2056" s="20" t="s">
        <v>32</v>
      </c>
      <c r="I2056" s="20" t="s">
        <v>363</v>
      </c>
      <c r="J2056" s="20">
        <v>20549149112</v>
      </c>
      <c r="K2056" s="19" t="s">
        <v>738</v>
      </c>
      <c r="L2056" s="19"/>
      <c r="M2056" s="1" t="s">
        <v>74</v>
      </c>
      <c r="N2056" s="2">
        <v>370039</v>
      </c>
      <c r="O2056" s="1" t="s">
        <v>195</v>
      </c>
      <c r="P2056" s="3">
        <v>93.740446800000015</v>
      </c>
      <c r="Q2056" s="22">
        <f t="shared" si="224"/>
        <v>0</v>
      </c>
      <c r="R2056" s="23">
        <f t="shared" si="221"/>
        <v>93.740446800000015</v>
      </c>
      <c r="S2056" s="4">
        <v>0</v>
      </c>
      <c r="T2056" s="3">
        <v>93.740446800000015</v>
      </c>
      <c r="U2056" s="25">
        <f t="shared" si="222"/>
        <v>0</v>
      </c>
      <c r="V2056" s="26" t="str">
        <f t="shared" si="223"/>
        <v>14892120549149112370039</v>
      </c>
      <c r="W2056" s="27">
        <v>44125</v>
      </c>
      <c r="X2056" s="28"/>
      <c r="Y2056" s="29"/>
      <c r="Z2056" s="30">
        <f t="shared" si="225"/>
        <v>0</v>
      </c>
      <c r="AA2056" s="31"/>
      <c r="AB2056" s="32">
        <f t="shared" si="226"/>
        <v>0</v>
      </c>
      <c r="AC2056" s="31"/>
      <c r="AD2056" s="33">
        <f t="shared" si="227"/>
        <v>0</v>
      </c>
    </row>
    <row r="2057" spans="1:30" s="46" customFormat="1" hidden="1" x14ac:dyDescent="0.2">
      <c r="A2057" s="9">
        <v>2021</v>
      </c>
      <c r="B2057" s="1" t="s">
        <v>3</v>
      </c>
      <c r="C2057" s="19" t="s">
        <v>671</v>
      </c>
      <c r="D2057" s="19" t="s">
        <v>729</v>
      </c>
      <c r="E2057" s="19" t="s">
        <v>732</v>
      </c>
      <c r="F2057" s="20">
        <v>148921</v>
      </c>
      <c r="G2057" s="20">
        <v>148921</v>
      </c>
      <c r="H2057" s="20" t="s">
        <v>32</v>
      </c>
      <c r="I2057" s="20" t="s">
        <v>363</v>
      </c>
      <c r="J2057" s="20">
        <v>20549149112</v>
      </c>
      <c r="K2057" s="19" t="s">
        <v>738</v>
      </c>
      <c r="L2057" s="19"/>
      <c r="M2057" s="1" t="s">
        <v>74</v>
      </c>
      <c r="N2057" s="2">
        <v>370040</v>
      </c>
      <c r="O2057" s="1" t="s">
        <v>89</v>
      </c>
      <c r="P2057" s="3">
        <v>146.94999999999999</v>
      </c>
      <c r="Q2057" s="22">
        <f t="shared" si="224"/>
        <v>0</v>
      </c>
      <c r="R2057" s="23">
        <f t="shared" si="221"/>
        <v>146.94999999999999</v>
      </c>
      <c r="S2057" s="4">
        <v>0</v>
      </c>
      <c r="T2057" s="3">
        <v>146.94999999999999</v>
      </c>
      <c r="U2057" s="25">
        <f t="shared" si="222"/>
        <v>0</v>
      </c>
      <c r="V2057" s="26" t="str">
        <f t="shared" si="223"/>
        <v>14892120549149112370040</v>
      </c>
      <c r="W2057" s="27">
        <v>44125</v>
      </c>
      <c r="X2057" s="28"/>
      <c r="Y2057" s="29"/>
      <c r="Z2057" s="30">
        <f t="shared" si="225"/>
        <v>0</v>
      </c>
      <c r="AA2057" s="31"/>
      <c r="AB2057" s="32">
        <f t="shared" si="226"/>
        <v>0</v>
      </c>
      <c r="AC2057" s="31"/>
      <c r="AD2057" s="33">
        <f t="shared" si="227"/>
        <v>0</v>
      </c>
    </row>
    <row r="2058" spans="1:30" s="46" customFormat="1" hidden="1" x14ac:dyDescent="0.2">
      <c r="A2058" s="9">
        <v>2021</v>
      </c>
      <c r="B2058" s="1" t="s">
        <v>3</v>
      </c>
      <c r="C2058" s="19" t="s">
        <v>671</v>
      </c>
      <c r="D2058" s="19" t="s">
        <v>729</v>
      </c>
      <c r="E2058" s="19" t="s">
        <v>732</v>
      </c>
      <c r="F2058" s="20">
        <v>148921</v>
      </c>
      <c r="G2058" s="20">
        <v>148921</v>
      </c>
      <c r="H2058" s="20" t="s">
        <v>32</v>
      </c>
      <c r="I2058" s="20" t="s">
        <v>363</v>
      </c>
      <c r="J2058" s="20">
        <v>20549149112</v>
      </c>
      <c r="K2058" s="19" t="s">
        <v>738</v>
      </c>
      <c r="L2058" s="19"/>
      <c r="M2058" s="1" t="s">
        <v>74</v>
      </c>
      <c r="N2058" s="2">
        <v>370041</v>
      </c>
      <c r="O2058" s="1" t="s">
        <v>128</v>
      </c>
      <c r="P2058" s="3">
        <v>139.16</v>
      </c>
      <c r="Q2058" s="22">
        <f t="shared" si="224"/>
        <v>0</v>
      </c>
      <c r="R2058" s="23">
        <f t="shared" si="221"/>
        <v>139.16</v>
      </c>
      <c r="S2058" s="4">
        <v>0</v>
      </c>
      <c r="T2058" s="3">
        <v>139.16</v>
      </c>
      <c r="U2058" s="25">
        <f t="shared" si="222"/>
        <v>0</v>
      </c>
      <c r="V2058" s="26" t="str">
        <f t="shared" si="223"/>
        <v>14892120549149112370041</v>
      </c>
      <c r="W2058" s="27">
        <v>44125</v>
      </c>
      <c r="X2058" s="28"/>
      <c r="Y2058" s="29"/>
      <c r="Z2058" s="30">
        <f t="shared" si="225"/>
        <v>0</v>
      </c>
      <c r="AA2058" s="31"/>
      <c r="AB2058" s="32">
        <f t="shared" si="226"/>
        <v>0</v>
      </c>
      <c r="AC2058" s="31"/>
      <c r="AD2058" s="33">
        <f t="shared" si="227"/>
        <v>0</v>
      </c>
    </row>
    <row r="2059" spans="1:30" s="46" customFormat="1" hidden="1" x14ac:dyDescent="0.2">
      <c r="A2059" s="9">
        <v>2021</v>
      </c>
      <c r="B2059" s="1" t="s">
        <v>3</v>
      </c>
      <c r="C2059" s="19" t="s">
        <v>671</v>
      </c>
      <c r="D2059" s="19" t="s">
        <v>729</v>
      </c>
      <c r="E2059" s="19" t="s">
        <v>732</v>
      </c>
      <c r="F2059" s="20">
        <v>148921</v>
      </c>
      <c r="G2059" s="20">
        <v>148921</v>
      </c>
      <c r="H2059" s="20" t="s">
        <v>32</v>
      </c>
      <c r="I2059" s="20" t="s">
        <v>363</v>
      </c>
      <c r="J2059" s="20">
        <v>20549149112</v>
      </c>
      <c r="K2059" s="19" t="s">
        <v>738</v>
      </c>
      <c r="L2059" s="19"/>
      <c r="M2059" s="1" t="s">
        <v>74</v>
      </c>
      <c r="N2059" s="2">
        <v>370042</v>
      </c>
      <c r="O2059" s="1" t="s">
        <v>90</v>
      </c>
      <c r="P2059" s="3">
        <v>121</v>
      </c>
      <c r="Q2059" s="22">
        <f t="shared" si="224"/>
        <v>0</v>
      </c>
      <c r="R2059" s="23">
        <f t="shared" ref="R2059:R2070" si="228">+T2059*(100%-S2059)</f>
        <v>121</v>
      </c>
      <c r="S2059" s="4">
        <v>0</v>
      </c>
      <c r="T2059" s="3">
        <v>121</v>
      </c>
      <c r="U2059" s="25">
        <f t="shared" ref="U2059:U2070" si="229">+IF(P2059-R2059&lt;0,0,P2059-R2059)</f>
        <v>0</v>
      </c>
      <c r="V2059" s="26" t="str">
        <f t="shared" ref="V2059:V2070" si="230">+CONCATENATE(G2059,J2059,N2059)</f>
        <v>14892120549149112370042</v>
      </c>
      <c r="W2059" s="27">
        <v>44125</v>
      </c>
      <c r="X2059" s="28"/>
      <c r="Y2059" s="29"/>
      <c r="Z2059" s="30">
        <f t="shared" si="225"/>
        <v>0</v>
      </c>
      <c r="AA2059" s="31"/>
      <c r="AB2059" s="32">
        <f t="shared" si="226"/>
        <v>0</v>
      </c>
      <c r="AC2059" s="31"/>
      <c r="AD2059" s="33">
        <f t="shared" si="227"/>
        <v>0</v>
      </c>
    </row>
    <row r="2060" spans="1:30" s="46" customFormat="1" hidden="1" x14ac:dyDescent="0.2">
      <c r="A2060" s="9">
        <v>2021</v>
      </c>
      <c r="B2060" s="1" t="s">
        <v>3</v>
      </c>
      <c r="C2060" s="19" t="s">
        <v>671</v>
      </c>
      <c r="D2060" s="19" t="s">
        <v>729</v>
      </c>
      <c r="E2060" s="19" t="s">
        <v>732</v>
      </c>
      <c r="F2060" s="20">
        <v>148921</v>
      </c>
      <c r="G2060" s="20">
        <v>148921</v>
      </c>
      <c r="H2060" s="20" t="s">
        <v>32</v>
      </c>
      <c r="I2060" s="20" t="s">
        <v>363</v>
      </c>
      <c r="J2060" s="20">
        <v>20549149112</v>
      </c>
      <c r="K2060" s="19" t="s">
        <v>738</v>
      </c>
      <c r="L2060" s="19"/>
      <c r="M2060" s="1" t="s">
        <v>74</v>
      </c>
      <c r="N2060" s="2">
        <v>370045</v>
      </c>
      <c r="O2060" s="1" t="s">
        <v>127</v>
      </c>
      <c r="P2060" s="3">
        <v>183.25</v>
      </c>
      <c r="Q2060" s="22">
        <f t="shared" si="224"/>
        <v>0</v>
      </c>
      <c r="R2060" s="23">
        <f t="shared" si="228"/>
        <v>183.25</v>
      </c>
      <c r="S2060" s="4">
        <v>0</v>
      </c>
      <c r="T2060" s="3">
        <v>183.25</v>
      </c>
      <c r="U2060" s="25">
        <f t="shared" si="229"/>
        <v>0</v>
      </c>
      <c r="V2060" s="26" t="str">
        <f t="shared" si="230"/>
        <v>14892120549149112370045</v>
      </c>
      <c r="W2060" s="27">
        <v>44125</v>
      </c>
      <c r="X2060" s="28"/>
      <c r="Y2060" s="29"/>
      <c r="Z2060" s="30">
        <f t="shared" si="225"/>
        <v>0</v>
      </c>
      <c r="AA2060" s="31"/>
      <c r="AB2060" s="32">
        <f t="shared" si="226"/>
        <v>0</v>
      </c>
      <c r="AC2060" s="31"/>
      <c r="AD2060" s="33">
        <f t="shared" si="227"/>
        <v>0</v>
      </c>
    </row>
    <row r="2061" spans="1:30" s="46" customFormat="1" hidden="1" x14ac:dyDescent="0.2">
      <c r="A2061" s="9">
        <v>2021</v>
      </c>
      <c r="B2061" s="1" t="s">
        <v>3</v>
      </c>
      <c r="C2061" s="19" t="s">
        <v>671</v>
      </c>
      <c r="D2061" s="19" t="s">
        <v>729</v>
      </c>
      <c r="E2061" s="19" t="s">
        <v>732</v>
      </c>
      <c r="F2061" s="20">
        <v>148921</v>
      </c>
      <c r="G2061" s="20">
        <v>148921</v>
      </c>
      <c r="H2061" s="20" t="s">
        <v>32</v>
      </c>
      <c r="I2061" s="20" t="s">
        <v>363</v>
      </c>
      <c r="J2061" s="20">
        <v>20549149112</v>
      </c>
      <c r="K2061" s="19" t="s">
        <v>738</v>
      </c>
      <c r="L2061" s="19"/>
      <c r="M2061" s="1" t="s">
        <v>74</v>
      </c>
      <c r="N2061" s="2">
        <v>370049</v>
      </c>
      <c r="O2061" s="1" t="s">
        <v>108</v>
      </c>
      <c r="P2061" s="3">
        <v>175.05</v>
      </c>
      <c r="Q2061" s="22">
        <f t="shared" si="224"/>
        <v>0</v>
      </c>
      <c r="R2061" s="23">
        <f t="shared" si="228"/>
        <v>175.05</v>
      </c>
      <c r="S2061" s="4">
        <v>0</v>
      </c>
      <c r="T2061" s="3">
        <v>175.05</v>
      </c>
      <c r="U2061" s="25">
        <f t="shared" si="229"/>
        <v>0</v>
      </c>
      <c r="V2061" s="26" t="str">
        <f t="shared" si="230"/>
        <v>14892120549149112370049</v>
      </c>
      <c r="W2061" s="27">
        <v>44125</v>
      </c>
      <c r="X2061" s="28"/>
      <c r="Y2061" s="29"/>
      <c r="Z2061" s="30">
        <f t="shared" si="225"/>
        <v>0</v>
      </c>
      <c r="AA2061" s="31"/>
      <c r="AB2061" s="32">
        <f t="shared" si="226"/>
        <v>0</v>
      </c>
      <c r="AC2061" s="31"/>
      <c r="AD2061" s="33">
        <f t="shared" si="227"/>
        <v>0</v>
      </c>
    </row>
    <row r="2062" spans="1:30" s="46" customFormat="1" hidden="1" x14ac:dyDescent="0.2">
      <c r="A2062" s="9">
        <v>2021</v>
      </c>
      <c r="B2062" s="1" t="s">
        <v>3</v>
      </c>
      <c r="C2062" s="19" t="s">
        <v>671</v>
      </c>
      <c r="D2062" s="19" t="s">
        <v>729</v>
      </c>
      <c r="E2062" s="19" t="s">
        <v>732</v>
      </c>
      <c r="F2062" s="20">
        <v>148921</v>
      </c>
      <c r="G2062" s="20">
        <v>148921</v>
      </c>
      <c r="H2062" s="20" t="s">
        <v>32</v>
      </c>
      <c r="I2062" s="20" t="s">
        <v>363</v>
      </c>
      <c r="J2062" s="20">
        <v>20549149112</v>
      </c>
      <c r="K2062" s="19" t="s">
        <v>738</v>
      </c>
      <c r="L2062" s="19"/>
      <c r="M2062" s="1" t="s">
        <v>74</v>
      </c>
      <c r="N2062" s="2">
        <v>371435</v>
      </c>
      <c r="O2062" s="1" t="s">
        <v>75</v>
      </c>
      <c r="P2062" s="3">
        <v>80.267200000000017</v>
      </c>
      <c r="Q2062" s="22">
        <f t="shared" si="224"/>
        <v>0</v>
      </c>
      <c r="R2062" s="23">
        <f t="shared" si="228"/>
        <v>80.267200000000017</v>
      </c>
      <c r="S2062" s="4">
        <v>0</v>
      </c>
      <c r="T2062" s="3">
        <v>80.267200000000017</v>
      </c>
      <c r="U2062" s="25">
        <f t="shared" si="229"/>
        <v>0</v>
      </c>
      <c r="V2062" s="26" t="str">
        <f t="shared" si="230"/>
        <v>14892120549149112371435</v>
      </c>
      <c r="W2062" s="27">
        <v>44125</v>
      </c>
      <c r="X2062" s="28"/>
      <c r="Y2062" s="29"/>
      <c r="Z2062" s="30">
        <f t="shared" si="225"/>
        <v>0</v>
      </c>
      <c r="AA2062" s="31"/>
      <c r="AB2062" s="32">
        <f t="shared" si="226"/>
        <v>0</v>
      </c>
      <c r="AC2062" s="31"/>
      <c r="AD2062" s="33">
        <f t="shared" si="227"/>
        <v>0</v>
      </c>
    </row>
    <row r="2063" spans="1:30" s="46" customFormat="1" x14ac:dyDescent="0.2">
      <c r="A2063" s="9">
        <v>2021</v>
      </c>
      <c r="B2063" s="1" t="s">
        <v>3</v>
      </c>
      <c r="C2063" s="19" t="s">
        <v>671</v>
      </c>
      <c r="D2063" s="19" t="s">
        <v>729</v>
      </c>
      <c r="E2063" s="19" t="s">
        <v>732</v>
      </c>
      <c r="F2063" s="20">
        <v>148921</v>
      </c>
      <c r="G2063" s="20">
        <v>148921</v>
      </c>
      <c r="H2063" s="20" t="s">
        <v>32</v>
      </c>
      <c r="I2063" s="20" t="s">
        <v>363</v>
      </c>
      <c r="J2063" s="20">
        <v>20549149112</v>
      </c>
      <c r="K2063" s="19" t="s">
        <v>738</v>
      </c>
      <c r="L2063" s="19"/>
      <c r="M2063" s="1" t="s">
        <v>74</v>
      </c>
      <c r="N2063" s="2">
        <v>371439</v>
      </c>
      <c r="O2063" s="1" t="s">
        <v>102</v>
      </c>
      <c r="P2063" s="3">
        <v>130.52000000000001</v>
      </c>
      <c r="Q2063" s="22">
        <f t="shared" si="224"/>
        <v>0.11799999999999999</v>
      </c>
      <c r="R2063" s="23">
        <f t="shared" si="228"/>
        <v>115.11864000000001</v>
      </c>
      <c r="S2063" s="4">
        <v>0.08</v>
      </c>
      <c r="T2063" s="3">
        <v>125.12895652173914</v>
      </c>
      <c r="U2063" s="25">
        <f t="shared" si="229"/>
        <v>15.401359999999997</v>
      </c>
      <c r="V2063" s="26" t="str">
        <f t="shared" si="230"/>
        <v>14892120549149112371439</v>
      </c>
      <c r="W2063" s="27">
        <v>44125</v>
      </c>
      <c r="X2063" s="28">
        <v>15</v>
      </c>
      <c r="Y2063" s="29"/>
      <c r="Z2063" s="30">
        <f t="shared" si="225"/>
        <v>0</v>
      </c>
      <c r="AA2063" s="31"/>
      <c r="AB2063" s="32">
        <f t="shared" si="226"/>
        <v>0</v>
      </c>
      <c r="AC2063" s="31"/>
      <c r="AD2063" s="33">
        <f t="shared" si="227"/>
        <v>0</v>
      </c>
    </row>
    <row r="2064" spans="1:30" s="46" customFormat="1" hidden="1" x14ac:dyDescent="0.2">
      <c r="A2064" s="9">
        <v>2021</v>
      </c>
      <c r="B2064" s="1" t="s">
        <v>3</v>
      </c>
      <c r="C2064" s="19" t="s">
        <v>671</v>
      </c>
      <c r="D2064" s="19" t="s">
        <v>729</v>
      </c>
      <c r="E2064" s="19" t="s">
        <v>732</v>
      </c>
      <c r="F2064" s="20">
        <v>148921</v>
      </c>
      <c r="G2064" s="20">
        <v>148921</v>
      </c>
      <c r="H2064" s="20" t="s">
        <v>32</v>
      </c>
      <c r="I2064" s="20" t="s">
        <v>363</v>
      </c>
      <c r="J2064" s="20">
        <v>20549149112</v>
      </c>
      <c r="K2064" s="19" t="s">
        <v>738</v>
      </c>
      <c r="L2064" s="19"/>
      <c r="M2064" s="1" t="s">
        <v>74</v>
      </c>
      <c r="N2064" s="2">
        <v>371470</v>
      </c>
      <c r="O2064" s="1" t="s">
        <v>76</v>
      </c>
      <c r="P2064" s="3">
        <v>47</v>
      </c>
      <c r="Q2064" s="22">
        <f t="shared" si="224"/>
        <v>0</v>
      </c>
      <c r="R2064" s="23">
        <f t="shared" si="228"/>
        <v>47</v>
      </c>
      <c r="S2064" s="4">
        <v>0</v>
      </c>
      <c r="T2064" s="3">
        <v>47</v>
      </c>
      <c r="U2064" s="25">
        <f t="shared" si="229"/>
        <v>0</v>
      </c>
      <c r="V2064" s="26" t="str">
        <f t="shared" si="230"/>
        <v>14892120549149112371470</v>
      </c>
      <c r="W2064" s="27">
        <v>44125</v>
      </c>
      <c r="X2064" s="28"/>
      <c r="Y2064" s="29"/>
      <c r="Z2064" s="30">
        <f t="shared" si="225"/>
        <v>0</v>
      </c>
      <c r="AA2064" s="31"/>
      <c r="AB2064" s="32">
        <f t="shared" si="226"/>
        <v>0</v>
      </c>
      <c r="AC2064" s="31"/>
      <c r="AD2064" s="33">
        <f t="shared" si="227"/>
        <v>0</v>
      </c>
    </row>
    <row r="2065" spans="1:30" s="46" customFormat="1" hidden="1" x14ac:dyDescent="0.2">
      <c r="A2065" s="9">
        <v>2021</v>
      </c>
      <c r="B2065" s="1" t="s">
        <v>3</v>
      </c>
      <c r="C2065" s="19" t="s">
        <v>671</v>
      </c>
      <c r="D2065" s="19" t="s">
        <v>729</v>
      </c>
      <c r="E2065" s="19" t="s">
        <v>732</v>
      </c>
      <c r="F2065" s="20">
        <v>148921</v>
      </c>
      <c r="G2065" s="20">
        <v>148921</v>
      </c>
      <c r="H2065" s="20" t="s">
        <v>32</v>
      </c>
      <c r="I2065" s="20" t="s">
        <v>363</v>
      </c>
      <c r="J2065" s="20">
        <v>20549149112</v>
      </c>
      <c r="K2065" s="19" t="s">
        <v>738</v>
      </c>
      <c r="L2065" s="19"/>
      <c r="M2065" s="1" t="s">
        <v>74</v>
      </c>
      <c r="N2065" s="2">
        <v>371474</v>
      </c>
      <c r="O2065" s="1" t="s">
        <v>77</v>
      </c>
      <c r="P2065" s="3">
        <v>58</v>
      </c>
      <c r="Q2065" s="22">
        <f t="shared" si="224"/>
        <v>0</v>
      </c>
      <c r="R2065" s="23">
        <f t="shared" si="228"/>
        <v>58</v>
      </c>
      <c r="S2065" s="4">
        <v>0</v>
      </c>
      <c r="T2065" s="3">
        <v>58</v>
      </c>
      <c r="U2065" s="25">
        <f t="shared" si="229"/>
        <v>0</v>
      </c>
      <c r="V2065" s="26" t="str">
        <f t="shared" si="230"/>
        <v>14892120549149112371474</v>
      </c>
      <c r="W2065" s="27">
        <v>44125</v>
      </c>
      <c r="X2065" s="28"/>
      <c r="Y2065" s="29"/>
      <c r="Z2065" s="30">
        <f t="shared" si="225"/>
        <v>0</v>
      </c>
      <c r="AA2065" s="31"/>
      <c r="AB2065" s="32">
        <f t="shared" si="226"/>
        <v>0</v>
      </c>
      <c r="AC2065" s="31"/>
      <c r="AD2065" s="33">
        <f t="shared" si="227"/>
        <v>0</v>
      </c>
    </row>
    <row r="2066" spans="1:30" s="46" customFormat="1" hidden="1" x14ac:dyDescent="0.2">
      <c r="A2066" s="9">
        <v>2021</v>
      </c>
      <c r="B2066" s="1" t="s">
        <v>3</v>
      </c>
      <c r="C2066" s="19" t="s">
        <v>671</v>
      </c>
      <c r="D2066" s="19" t="s">
        <v>729</v>
      </c>
      <c r="E2066" s="19" t="s">
        <v>732</v>
      </c>
      <c r="F2066" s="20">
        <v>148921</v>
      </c>
      <c r="G2066" s="20">
        <v>148921</v>
      </c>
      <c r="H2066" s="20" t="s">
        <v>32</v>
      </c>
      <c r="I2066" s="20" t="s">
        <v>363</v>
      </c>
      <c r="J2066" s="20">
        <v>20549149112</v>
      </c>
      <c r="K2066" s="19" t="s">
        <v>738</v>
      </c>
      <c r="L2066" s="19"/>
      <c r="M2066" s="1" t="s">
        <v>74</v>
      </c>
      <c r="N2066" s="2">
        <v>371527</v>
      </c>
      <c r="O2066" s="1" t="s">
        <v>461</v>
      </c>
      <c r="P2066" s="3">
        <v>104.45</v>
      </c>
      <c r="Q2066" s="22">
        <f t="shared" si="224"/>
        <v>0</v>
      </c>
      <c r="R2066" s="23">
        <f t="shared" si="228"/>
        <v>104.45</v>
      </c>
      <c r="S2066" s="4">
        <v>0</v>
      </c>
      <c r="T2066" s="3">
        <v>104.45</v>
      </c>
      <c r="U2066" s="25">
        <f t="shared" si="229"/>
        <v>0</v>
      </c>
      <c r="V2066" s="26" t="str">
        <f t="shared" si="230"/>
        <v>14892120549149112371527</v>
      </c>
      <c r="W2066" s="27">
        <v>44125</v>
      </c>
      <c r="X2066" s="28"/>
      <c r="Y2066" s="29"/>
      <c r="Z2066" s="30">
        <f t="shared" si="225"/>
        <v>0</v>
      </c>
      <c r="AA2066" s="31"/>
      <c r="AB2066" s="32">
        <f t="shared" si="226"/>
        <v>0</v>
      </c>
      <c r="AC2066" s="31"/>
      <c r="AD2066" s="33">
        <f t="shared" si="227"/>
        <v>0</v>
      </c>
    </row>
    <row r="2067" spans="1:30" s="46" customFormat="1" hidden="1" x14ac:dyDescent="0.2">
      <c r="A2067" s="9">
        <v>2021</v>
      </c>
      <c r="B2067" s="1" t="s">
        <v>3</v>
      </c>
      <c r="C2067" s="19" t="s">
        <v>671</v>
      </c>
      <c r="D2067" s="19" t="s">
        <v>729</v>
      </c>
      <c r="E2067" s="19" t="s">
        <v>732</v>
      </c>
      <c r="F2067" s="20">
        <v>148921</v>
      </c>
      <c r="G2067" s="20">
        <v>148921</v>
      </c>
      <c r="H2067" s="20" t="s">
        <v>32</v>
      </c>
      <c r="I2067" s="20" t="s">
        <v>363</v>
      </c>
      <c r="J2067" s="20">
        <v>20549149112</v>
      </c>
      <c r="K2067" s="19" t="s">
        <v>738</v>
      </c>
      <c r="L2067" s="19"/>
      <c r="M2067" s="1" t="s">
        <v>74</v>
      </c>
      <c r="N2067" s="2">
        <v>371528</v>
      </c>
      <c r="O2067" s="1" t="s">
        <v>462</v>
      </c>
      <c r="P2067" s="3">
        <v>138.31</v>
      </c>
      <c r="Q2067" s="22">
        <f t="shared" si="224"/>
        <v>0</v>
      </c>
      <c r="R2067" s="23">
        <f t="shared" si="228"/>
        <v>138.31</v>
      </c>
      <c r="S2067" s="4">
        <v>0</v>
      </c>
      <c r="T2067" s="3">
        <v>138.31</v>
      </c>
      <c r="U2067" s="25">
        <f t="shared" si="229"/>
        <v>0</v>
      </c>
      <c r="V2067" s="26" t="str">
        <f t="shared" si="230"/>
        <v>14892120549149112371528</v>
      </c>
      <c r="W2067" s="27">
        <v>44125</v>
      </c>
      <c r="X2067" s="28"/>
      <c r="Y2067" s="29"/>
      <c r="Z2067" s="30">
        <f t="shared" si="225"/>
        <v>0</v>
      </c>
      <c r="AA2067" s="31"/>
      <c r="AB2067" s="32">
        <f t="shared" si="226"/>
        <v>0</v>
      </c>
      <c r="AC2067" s="31"/>
      <c r="AD2067" s="33">
        <f t="shared" si="227"/>
        <v>0</v>
      </c>
    </row>
    <row r="2068" spans="1:30" s="46" customFormat="1" hidden="1" x14ac:dyDescent="0.2">
      <c r="A2068" s="9">
        <v>2021</v>
      </c>
      <c r="B2068" s="1" t="s">
        <v>3</v>
      </c>
      <c r="C2068" s="19" t="s">
        <v>671</v>
      </c>
      <c r="D2068" s="19" t="s">
        <v>729</v>
      </c>
      <c r="E2068" s="19" t="s">
        <v>732</v>
      </c>
      <c r="F2068" s="20">
        <v>148921</v>
      </c>
      <c r="G2068" s="20">
        <v>148921</v>
      </c>
      <c r="H2068" s="20" t="s">
        <v>32</v>
      </c>
      <c r="I2068" s="20" t="s">
        <v>363</v>
      </c>
      <c r="J2068" s="20">
        <v>20549149112</v>
      </c>
      <c r="K2068" s="19" t="s">
        <v>738</v>
      </c>
      <c r="L2068" s="19"/>
      <c r="M2068" s="1" t="s">
        <v>74</v>
      </c>
      <c r="N2068" s="2">
        <v>371534</v>
      </c>
      <c r="O2068" s="1" t="s">
        <v>463</v>
      </c>
      <c r="P2068" s="3">
        <v>144.36000000000001</v>
      </c>
      <c r="Q2068" s="22">
        <f t="shared" si="224"/>
        <v>0</v>
      </c>
      <c r="R2068" s="23">
        <f t="shared" si="228"/>
        <v>144.36000000000001</v>
      </c>
      <c r="S2068" s="4">
        <v>0</v>
      </c>
      <c r="T2068" s="3">
        <v>144.36000000000001</v>
      </c>
      <c r="U2068" s="25">
        <f t="shared" si="229"/>
        <v>0</v>
      </c>
      <c r="V2068" s="26" t="str">
        <f t="shared" si="230"/>
        <v>14892120549149112371534</v>
      </c>
      <c r="W2068" s="27">
        <v>44125</v>
      </c>
      <c r="X2068" s="28"/>
      <c r="Y2068" s="29"/>
      <c r="Z2068" s="30">
        <f t="shared" si="225"/>
        <v>0</v>
      </c>
      <c r="AA2068" s="31"/>
      <c r="AB2068" s="32">
        <f t="shared" si="226"/>
        <v>0</v>
      </c>
      <c r="AC2068" s="31"/>
      <c r="AD2068" s="33">
        <f t="shared" si="227"/>
        <v>0</v>
      </c>
    </row>
    <row r="2069" spans="1:30" s="46" customFormat="1" hidden="1" x14ac:dyDescent="0.2">
      <c r="A2069" s="9">
        <v>2021</v>
      </c>
      <c r="B2069" s="1" t="s">
        <v>3</v>
      </c>
      <c r="C2069" s="19" t="s">
        <v>671</v>
      </c>
      <c r="D2069" s="19" t="s">
        <v>729</v>
      </c>
      <c r="E2069" s="19" t="s">
        <v>732</v>
      </c>
      <c r="F2069" s="20">
        <v>148921</v>
      </c>
      <c r="G2069" s="20">
        <v>148921</v>
      </c>
      <c r="H2069" s="20" t="s">
        <v>32</v>
      </c>
      <c r="I2069" s="20" t="s">
        <v>363</v>
      </c>
      <c r="J2069" s="20">
        <v>20549149112</v>
      </c>
      <c r="K2069" s="19" t="s">
        <v>738</v>
      </c>
      <c r="L2069" s="19"/>
      <c r="M2069" s="1" t="s">
        <v>74</v>
      </c>
      <c r="N2069" s="2">
        <v>371535</v>
      </c>
      <c r="O2069" s="1" t="s">
        <v>464</v>
      </c>
      <c r="P2069" s="3">
        <v>100.13</v>
      </c>
      <c r="Q2069" s="22">
        <f t="shared" si="224"/>
        <v>0</v>
      </c>
      <c r="R2069" s="23">
        <f t="shared" si="228"/>
        <v>100.13</v>
      </c>
      <c r="S2069" s="4">
        <v>0</v>
      </c>
      <c r="T2069" s="3">
        <v>100.13</v>
      </c>
      <c r="U2069" s="25">
        <f t="shared" si="229"/>
        <v>0</v>
      </c>
      <c r="V2069" s="26" t="str">
        <f t="shared" si="230"/>
        <v>14892120549149112371535</v>
      </c>
      <c r="W2069" s="27">
        <v>44125</v>
      </c>
      <c r="X2069" s="28"/>
      <c r="Y2069" s="29"/>
      <c r="Z2069" s="30">
        <f t="shared" si="225"/>
        <v>0</v>
      </c>
      <c r="AA2069" s="31"/>
      <c r="AB2069" s="32">
        <f t="shared" si="226"/>
        <v>0</v>
      </c>
      <c r="AC2069" s="31"/>
      <c r="AD2069" s="33">
        <f t="shared" si="227"/>
        <v>0</v>
      </c>
    </row>
    <row r="2070" spans="1:30" s="46" customFormat="1" hidden="1" x14ac:dyDescent="0.2">
      <c r="A2070" s="9">
        <v>2021</v>
      </c>
      <c r="B2070" s="1" t="s">
        <v>3</v>
      </c>
      <c r="C2070" s="19" t="s">
        <v>671</v>
      </c>
      <c r="D2070" s="19" t="s">
        <v>729</v>
      </c>
      <c r="E2070" s="19" t="s">
        <v>732</v>
      </c>
      <c r="F2070" s="20">
        <v>148921</v>
      </c>
      <c r="G2070" s="20">
        <v>148921</v>
      </c>
      <c r="H2070" s="20" t="s">
        <v>32</v>
      </c>
      <c r="I2070" s="20" t="s">
        <v>363</v>
      </c>
      <c r="J2070" s="20">
        <v>20549149112</v>
      </c>
      <c r="K2070" s="19" t="s">
        <v>738</v>
      </c>
      <c r="L2070" s="19"/>
      <c r="M2070" s="1" t="s">
        <v>604</v>
      </c>
      <c r="N2070" s="2">
        <v>371544</v>
      </c>
      <c r="O2070" s="1" t="s">
        <v>605</v>
      </c>
      <c r="P2070" s="3">
        <v>500</v>
      </c>
      <c r="Q2070" s="22">
        <f t="shared" si="224"/>
        <v>0</v>
      </c>
      <c r="R2070" s="23">
        <f t="shared" si="228"/>
        <v>500</v>
      </c>
      <c r="S2070" s="4">
        <v>0</v>
      </c>
      <c r="T2070" s="3">
        <v>500</v>
      </c>
      <c r="U2070" s="25">
        <f t="shared" si="229"/>
        <v>0</v>
      </c>
      <c r="V2070" s="26" t="str">
        <f t="shared" si="230"/>
        <v>14892120549149112371544</v>
      </c>
      <c r="W2070" s="27">
        <v>44125</v>
      </c>
      <c r="X2070" s="28"/>
      <c r="Y2070" s="29"/>
      <c r="Z2070" s="30">
        <f t="shared" si="225"/>
        <v>0</v>
      </c>
      <c r="AA2070" s="31"/>
      <c r="AB2070" s="32">
        <f t="shared" si="226"/>
        <v>0</v>
      </c>
      <c r="AC2070" s="31"/>
      <c r="AD2070" s="33">
        <f t="shared" si="227"/>
        <v>0</v>
      </c>
    </row>
    <row r="2071" spans="1:30" s="46" customFormat="1" hidden="1" x14ac:dyDescent="0.2">
      <c r="A2071" s="9">
        <v>2021</v>
      </c>
      <c r="B2071" s="1" t="s">
        <v>3</v>
      </c>
      <c r="C2071" s="19" t="s">
        <v>671</v>
      </c>
      <c r="D2071" s="19" t="s">
        <v>729</v>
      </c>
      <c r="E2071" s="19" t="s">
        <v>747</v>
      </c>
      <c r="F2071" s="20">
        <v>146628</v>
      </c>
      <c r="G2071" s="20">
        <v>166945</v>
      </c>
      <c r="H2071" s="20" t="s">
        <v>287</v>
      </c>
      <c r="I2071" s="20" t="s">
        <v>288</v>
      </c>
      <c r="J2071" s="20">
        <v>20507264108</v>
      </c>
      <c r="K2071" s="19" t="s">
        <v>584</v>
      </c>
      <c r="L2071" s="19" t="s">
        <v>726</v>
      </c>
      <c r="M2071" s="1" t="s">
        <v>81</v>
      </c>
      <c r="N2071" s="2">
        <v>360664</v>
      </c>
      <c r="O2071" s="1" t="s">
        <v>82</v>
      </c>
      <c r="P2071" s="3">
        <v>53.640241199999998</v>
      </c>
      <c r="Q2071" s="22">
        <v>0.38238532752906407</v>
      </c>
      <c r="R2071" s="23">
        <v>33.129000000000005</v>
      </c>
      <c r="S2071" s="4">
        <v>0.1</v>
      </c>
      <c r="T2071" s="3">
        <v>36.81</v>
      </c>
      <c r="U2071" s="25">
        <v>20.511241199999994</v>
      </c>
      <c r="V2071" s="26" t="s">
        <v>748</v>
      </c>
      <c r="W2071" s="27">
        <v>43983</v>
      </c>
      <c r="X2071" s="28"/>
      <c r="Y2071" s="29"/>
      <c r="Z2071" s="30">
        <v>0</v>
      </c>
      <c r="AA2071" s="31"/>
      <c r="AB2071" s="32">
        <f t="shared" si="226"/>
        <v>0</v>
      </c>
      <c r="AC2071" s="31"/>
      <c r="AD2071" s="33">
        <f t="shared" si="227"/>
        <v>0</v>
      </c>
    </row>
    <row r="2072" spans="1:30" s="46" customFormat="1" hidden="1" x14ac:dyDescent="0.2">
      <c r="A2072" s="9">
        <v>2021</v>
      </c>
      <c r="B2072" s="1" t="s">
        <v>3</v>
      </c>
      <c r="C2072" s="19" t="s">
        <v>671</v>
      </c>
      <c r="D2072" s="19" t="s">
        <v>729</v>
      </c>
      <c r="E2072" s="19" t="s">
        <v>747</v>
      </c>
      <c r="F2072" s="20">
        <v>146628</v>
      </c>
      <c r="G2072" s="20">
        <v>166945</v>
      </c>
      <c r="H2072" s="20" t="s">
        <v>287</v>
      </c>
      <c r="I2072" s="20" t="s">
        <v>288</v>
      </c>
      <c r="J2072" s="20">
        <v>20507264108</v>
      </c>
      <c r="K2072" s="19" t="s">
        <v>584</v>
      </c>
      <c r="L2072" s="19" t="s">
        <v>726</v>
      </c>
      <c r="M2072" s="1" t="s">
        <v>35</v>
      </c>
      <c r="N2072" s="2">
        <v>361444</v>
      </c>
      <c r="O2072" s="1" t="s">
        <v>54</v>
      </c>
      <c r="P2072" s="3">
        <v>29.02</v>
      </c>
      <c r="Q2072" s="22">
        <v>0</v>
      </c>
      <c r="R2072" s="23">
        <v>29.02</v>
      </c>
      <c r="S2072" s="4">
        <v>0.12</v>
      </c>
      <c r="T2072" s="3">
        <v>32.977272727272727</v>
      </c>
      <c r="U2072" s="25">
        <v>0</v>
      </c>
      <c r="V2072" s="26" t="s">
        <v>749</v>
      </c>
      <c r="W2072" s="27">
        <v>43983</v>
      </c>
      <c r="X2072" s="28"/>
      <c r="Y2072" s="29"/>
      <c r="Z2072" s="30">
        <v>0</v>
      </c>
      <c r="AA2072" s="31"/>
      <c r="AB2072" s="32">
        <f t="shared" si="226"/>
        <v>0</v>
      </c>
      <c r="AC2072" s="31"/>
      <c r="AD2072" s="33">
        <f t="shared" si="227"/>
        <v>0</v>
      </c>
    </row>
    <row r="2073" spans="1:30" s="46" customFormat="1" hidden="1" x14ac:dyDescent="0.2">
      <c r="A2073" s="9">
        <v>2021</v>
      </c>
      <c r="B2073" s="1" t="s">
        <v>3</v>
      </c>
      <c r="C2073" s="19" t="s">
        <v>671</v>
      </c>
      <c r="D2073" s="19" t="s">
        <v>729</v>
      </c>
      <c r="E2073" s="19" t="s">
        <v>747</v>
      </c>
      <c r="F2073" s="20">
        <v>146628</v>
      </c>
      <c r="G2073" s="20">
        <v>166945</v>
      </c>
      <c r="H2073" s="20" t="s">
        <v>287</v>
      </c>
      <c r="I2073" s="20" t="s">
        <v>288</v>
      </c>
      <c r="J2073" s="20">
        <v>20507264108</v>
      </c>
      <c r="K2073" s="19" t="s">
        <v>584</v>
      </c>
      <c r="L2073" s="19" t="s">
        <v>726</v>
      </c>
      <c r="M2073" s="1" t="s">
        <v>35</v>
      </c>
      <c r="N2073" s="2">
        <v>361571</v>
      </c>
      <c r="O2073" s="1" t="s">
        <v>37</v>
      </c>
      <c r="P2073" s="3">
        <v>25.216627835683624</v>
      </c>
      <c r="Q2073" s="22">
        <v>0.1595413139422408</v>
      </c>
      <c r="R2073" s="23">
        <v>21.193533897586175</v>
      </c>
      <c r="S2073" s="4">
        <v>6.759639693857572E-2</v>
      </c>
      <c r="T2073" s="3">
        <v>22.73</v>
      </c>
      <c r="U2073" s="25">
        <v>4.0230939380974498</v>
      </c>
      <c r="V2073" s="26" t="s">
        <v>750</v>
      </c>
      <c r="W2073" s="27">
        <v>43983</v>
      </c>
      <c r="X2073" s="28"/>
      <c r="Y2073" s="29"/>
      <c r="Z2073" s="30">
        <v>0</v>
      </c>
      <c r="AA2073" s="31"/>
      <c r="AB2073" s="32">
        <f t="shared" si="226"/>
        <v>0</v>
      </c>
      <c r="AC2073" s="31"/>
      <c r="AD2073" s="33">
        <f t="shared" si="227"/>
        <v>0</v>
      </c>
    </row>
    <row r="2074" spans="1:30" s="46" customFormat="1" hidden="1" x14ac:dyDescent="0.2">
      <c r="A2074" s="9">
        <v>2021</v>
      </c>
      <c r="B2074" s="1" t="s">
        <v>3</v>
      </c>
      <c r="C2074" s="19" t="s">
        <v>671</v>
      </c>
      <c r="D2074" s="19" t="s">
        <v>729</v>
      </c>
      <c r="E2074" s="19" t="s">
        <v>747</v>
      </c>
      <c r="F2074" s="20">
        <v>146628</v>
      </c>
      <c r="G2074" s="20">
        <v>166945</v>
      </c>
      <c r="H2074" s="20" t="s">
        <v>287</v>
      </c>
      <c r="I2074" s="20" t="s">
        <v>288</v>
      </c>
      <c r="J2074" s="20">
        <v>20507264108</v>
      </c>
      <c r="K2074" s="19" t="s">
        <v>584</v>
      </c>
      <c r="L2074" s="19" t="s">
        <v>726</v>
      </c>
      <c r="M2074" s="1" t="s">
        <v>35</v>
      </c>
      <c r="N2074" s="2">
        <v>361541</v>
      </c>
      <c r="O2074" s="1" t="s">
        <v>36</v>
      </c>
      <c r="P2074" s="3">
        <v>31.07226</v>
      </c>
      <c r="Q2074" s="22">
        <v>0.31792750518996127</v>
      </c>
      <c r="R2074" s="23">
        <v>21.193533897586175</v>
      </c>
      <c r="S2074" s="4">
        <v>6.759639693857572E-2</v>
      </c>
      <c r="T2074" s="3">
        <v>22.73</v>
      </c>
      <c r="U2074" s="25">
        <v>9.8787261024138253</v>
      </c>
      <c r="V2074" s="26" t="s">
        <v>751</v>
      </c>
      <c r="W2074" s="27">
        <v>43983</v>
      </c>
      <c r="X2074" s="28"/>
      <c r="Y2074" s="29"/>
      <c r="Z2074" s="30">
        <v>0</v>
      </c>
      <c r="AA2074" s="31"/>
      <c r="AB2074" s="32">
        <f t="shared" si="226"/>
        <v>0</v>
      </c>
      <c r="AC2074" s="31"/>
      <c r="AD2074" s="33">
        <f t="shared" si="227"/>
        <v>0</v>
      </c>
    </row>
    <row r="2075" spans="1:30" s="46" customFormat="1" hidden="1" x14ac:dyDescent="0.2">
      <c r="A2075" s="9">
        <v>2021</v>
      </c>
      <c r="B2075" s="1" t="s">
        <v>3</v>
      </c>
      <c r="C2075" s="19" t="s">
        <v>671</v>
      </c>
      <c r="D2075" s="19" t="s">
        <v>729</v>
      </c>
      <c r="E2075" s="19" t="s">
        <v>747</v>
      </c>
      <c r="F2075" s="20">
        <v>146628</v>
      </c>
      <c r="G2075" s="20">
        <v>166945</v>
      </c>
      <c r="H2075" s="20" t="s">
        <v>287</v>
      </c>
      <c r="I2075" s="20" t="s">
        <v>288</v>
      </c>
      <c r="J2075" s="20">
        <v>20507264108</v>
      </c>
      <c r="K2075" s="19" t="s">
        <v>584</v>
      </c>
      <c r="L2075" s="19" t="s">
        <v>726</v>
      </c>
      <c r="M2075" s="1" t="s">
        <v>44</v>
      </c>
      <c r="N2075" s="2">
        <v>361531</v>
      </c>
      <c r="O2075" s="1" t="s">
        <v>72</v>
      </c>
      <c r="P2075" s="3">
        <v>111.5301096</v>
      </c>
      <c r="Q2075" s="22">
        <v>0.37139999999999995</v>
      </c>
      <c r="R2075" s="23">
        <v>70.107826894560006</v>
      </c>
      <c r="S2075" s="4">
        <v>0.1</v>
      </c>
      <c r="T2075" s="3">
        <v>77.8975854384</v>
      </c>
      <c r="U2075" s="25">
        <v>41.422282705439997</v>
      </c>
      <c r="V2075" s="26" t="s">
        <v>752</v>
      </c>
      <c r="W2075" s="27">
        <v>43983</v>
      </c>
      <c r="X2075" s="28"/>
      <c r="Y2075" s="29"/>
      <c r="Z2075" s="30">
        <v>0</v>
      </c>
      <c r="AA2075" s="31"/>
      <c r="AB2075" s="32">
        <f t="shared" si="226"/>
        <v>0</v>
      </c>
      <c r="AC2075" s="31"/>
      <c r="AD2075" s="33">
        <f t="shared" si="227"/>
        <v>0</v>
      </c>
    </row>
    <row r="2076" spans="1:30" s="46" customFormat="1" hidden="1" x14ac:dyDescent="0.2">
      <c r="A2076" s="9">
        <v>2021</v>
      </c>
      <c r="B2076" s="1" t="s">
        <v>3</v>
      </c>
      <c r="C2076" s="19" t="s">
        <v>671</v>
      </c>
      <c r="D2076" s="19" t="s">
        <v>729</v>
      </c>
      <c r="E2076" s="19" t="s">
        <v>747</v>
      </c>
      <c r="F2076" s="20">
        <v>146628</v>
      </c>
      <c r="G2076" s="20">
        <v>166945</v>
      </c>
      <c r="H2076" s="20" t="s">
        <v>287</v>
      </c>
      <c r="I2076" s="20" t="s">
        <v>288</v>
      </c>
      <c r="J2076" s="20">
        <v>20507264108</v>
      </c>
      <c r="K2076" s="19" t="s">
        <v>584</v>
      </c>
      <c r="L2076" s="19" t="s">
        <v>726</v>
      </c>
      <c r="M2076" s="1" t="s">
        <v>44</v>
      </c>
      <c r="N2076" s="2">
        <v>361569</v>
      </c>
      <c r="O2076" s="1" t="s">
        <v>64</v>
      </c>
      <c r="P2076" s="3">
        <v>24.49</v>
      </c>
      <c r="Q2076" s="22">
        <v>0.23634136382196802</v>
      </c>
      <c r="R2076" s="23">
        <v>18.702000000000002</v>
      </c>
      <c r="S2076" s="4">
        <v>0.1</v>
      </c>
      <c r="T2076" s="3">
        <v>20.78</v>
      </c>
      <c r="U2076" s="25">
        <v>5.7879999999999967</v>
      </c>
      <c r="V2076" s="26" t="s">
        <v>753</v>
      </c>
      <c r="W2076" s="27">
        <v>43983</v>
      </c>
      <c r="X2076" s="28"/>
      <c r="Y2076" s="29"/>
      <c r="Z2076" s="30">
        <v>0</v>
      </c>
      <c r="AA2076" s="31"/>
      <c r="AB2076" s="32">
        <f t="shared" si="226"/>
        <v>0</v>
      </c>
      <c r="AC2076" s="31"/>
      <c r="AD2076" s="33">
        <f t="shared" si="227"/>
        <v>0</v>
      </c>
    </row>
    <row r="2077" spans="1:30" s="46" customFormat="1" hidden="1" x14ac:dyDescent="0.2">
      <c r="A2077" s="9">
        <v>2021</v>
      </c>
      <c r="B2077" s="1" t="s">
        <v>3</v>
      </c>
      <c r="C2077" s="19" t="s">
        <v>671</v>
      </c>
      <c r="D2077" s="19" t="s">
        <v>729</v>
      </c>
      <c r="E2077" s="19" t="s">
        <v>747</v>
      </c>
      <c r="F2077" s="20">
        <v>146628</v>
      </c>
      <c r="G2077" s="20">
        <v>166945</v>
      </c>
      <c r="H2077" s="20" t="s">
        <v>287</v>
      </c>
      <c r="I2077" s="20" t="s">
        <v>288</v>
      </c>
      <c r="J2077" s="20">
        <v>20507264108</v>
      </c>
      <c r="K2077" s="19" t="s">
        <v>584</v>
      </c>
      <c r="L2077" s="19" t="s">
        <v>726</v>
      </c>
      <c r="M2077" s="1" t="s">
        <v>44</v>
      </c>
      <c r="N2077" s="2">
        <v>361535</v>
      </c>
      <c r="O2077" s="1" t="s">
        <v>63</v>
      </c>
      <c r="P2077" s="3">
        <v>40.678559999999997</v>
      </c>
      <c r="Q2077" s="22">
        <v>0.54024921236149948</v>
      </c>
      <c r="R2077" s="23">
        <v>18.702000000000002</v>
      </c>
      <c r="S2077" s="4">
        <v>0.1</v>
      </c>
      <c r="T2077" s="3">
        <v>20.78</v>
      </c>
      <c r="U2077" s="25">
        <v>21.976559999999996</v>
      </c>
      <c r="V2077" s="26" t="s">
        <v>754</v>
      </c>
      <c r="W2077" s="27">
        <v>43983</v>
      </c>
      <c r="X2077" s="28"/>
      <c r="Y2077" s="29"/>
      <c r="Z2077" s="30">
        <v>0</v>
      </c>
      <c r="AA2077" s="31"/>
      <c r="AB2077" s="32">
        <f t="shared" si="226"/>
        <v>0</v>
      </c>
      <c r="AC2077" s="31"/>
      <c r="AD2077" s="33">
        <f t="shared" si="227"/>
        <v>0</v>
      </c>
    </row>
    <row r="2078" spans="1:30" s="46" customFormat="1" hidden="1" x14ac:dyDescent="0.2">
      <c r="A2078" s="9">
        <v>2021</v>
      </c>
      <c r="B2078" s="1" t="s">
        <v>3</v>
      </c>
      <c r="C2078" s="19" t="s">
        <v>671</v>
      </c>
      <c r="D2078" s="19" t="s">
        <v>729</v>
      </c>
      <c r="E2078" s="19" t="s">
        <v>747</v>
      </c>
      <c r="F2078" s="20">
        <v>146628</v>
      </c>
      <c r="G2078" s="20">
        <v>166945</v>
      </c>
      <c r="H2078" s="20" t="s">
        <v>287</v>
      </c>
      <c r="I2078" s="20" t="s">
        <v>288</v>
      </c>
      <c r="J2078" s="20">
        <v>20507264108</v>
      </c>
      <c r="K2078" s="19" t="s">
        <v>584</v>
      </c>
      <c r="L2078" s="19" t="s">
        <v>726</v>
      </c>
      <c r="M2078" s="1" t="s">
        <v>44</v>
      </c>
      <c r="N2078" s="2">
        <v>361537</v>
      </c>
      <c r="O2078" s="1" t="s">
        <v>107</v>
      </c>
      <c r="P2078" s="3">
        <v>76.067035200000007</v>
      </c>
      <c r="Q2078" s="22">
        <v>0.53549999999999986</v>
      </c>
      <c r="R2078" s="23">
        <v>35.333137850400007</v>
      </c>
      <c r="S2078" s="4">
        <v>0.1</v>
      </c>
      <c r="T2078" s="3">
        <v>39.259042056000006</v>
      </c>
      <c r="U2078" s="25">
        <v>40.733897349599999</v>
      </c>
      <c r="V2078" s="26" t="s">
        <v>755</v>
      </c>
      <c r="W2078" s="27">
        <v>43983</v>
      </c>
      <c r="X2078" s="28"/>
      <c r="Y2078" s="29"/>
      <c r="Z2078" s="30">
        <v>0</v>
      </c>
      <c r="AA2078" s="31"/>
      <c r="AB2078" s="32">
        <f t="shared" si="226"/>
        <v>0</v>
      </c>
      <c r="AC2078" s="31"/>
      <c r="AD2078" s="33">
        <f t="shared" si="227"/>
        <v>0</v>
      </c>
    </row>
    <row r="2079" spans="1:30" s="46" customFormat="1" hidden="1" x14ac:dyDescent="0.2">
      <c r="A2079" s="9">
        <v>2021</v>
      </c>
      <c r="B2079" s="1" t="s">
        <v>3</v>
      </c>
      <c r="C2079" s="19" t="s">
        <v>671</v>
      </c>
      <c r="D2079" s="19" t="s">
        <v>729</v>
      </c>
      <c r="E2079" s="19" t="s">
        <v>747</v>
      </c>
      <c r="F2079" s="20">
        <v>146628</v>
      </c>
      <c r="G2079" s="20">
        <v>166945</v>
      </c>
      <c r="H2079" s="20" t="s">
        <v>287</v>
      </c>
      <c r="I2079" s="20" t="s">
        <v>288</v>
      </c>
      <c r="J2079" s="20">
        <v>20507264108</v>
      </c>
      <c r="K2079" s="19" t="s">
        <v>584</v>
      </c>
      <c r="L2079" s="19" t="s">
        <v>726</v>
      </c>
      <c r="M2079" s="1" t="s">
        <v>74</v>
      </c>
      <c r="N2079" s="2">
        <v>370042</v>
      </c>
      <c r="O2079" s="1" t="s">
        <v>90</v>
      </c>
      <c r="P2079" s="3">
        <v>111.55271400000001</v>
      </c>
      <c r="Q2079" s="22">
        <v>0.25775001762843719</v>
      </c>
      <c r="R2079" s="23">
        <v>82.8</v>
      </c>
      <c r="S2079" s="4">
        <v>0.08</v>
      </c>
      <c r="T2079" s="3">
        <v>90</v>
      </c>
      <c r="U2079" s="25">
        <v>28.752714000000012</v>
      </c>
      <c r="V2079" s="26" t="s">
        <v>756</v>
      </c>
      <c r="W2079" s="27">
        <v>43983</v>
      </c>
      <c r="X2079" s="28"/>
      <c r="Y2079" s="29"/>
      <c r="Z2079" s="30">
        <v>0</v>
      </c>
      <c r="AA2079" s="31"/>
      <c r="AB2079" s="32">
        <f t="shared" si="226"/>
        <v>0</v>
      </c>
      <c r="AC2079" s="31"/>
      <c r="AD2079" s="33">
        <f t="shared" si="227"/>
        <v>0</v>
      </c>
    </row>
    <row r="2080" spans="1:30" s="46" customFormat="1" hidden="1" x14ac:dyDescent="0.2">
      <c r="A2080" s="9">
        <v>2021</v>
      </c>
      <c r="B2080" s="1" t="s">
        <v>3</v>
      </c>
      <c r="C2080" s="19" t="s">
        <v>671</v>
      </c>
      <c r="D2080" s="19" t="s">
        <v>729</v>
      </c>
      <c r="E2080" s="19" t="s">
        <v>747</v>
      </c>
      <c r="F2080" s="20">
        <v>146628</v>
      </c>
      <c r="G2080" s="20">
        <v>166945</v>
      </c>
      <c r="H2080" s="20" t="s">
        <v>287</v>
      </c>
      <c r="I2080" s="20" t="s">
        <v>288</v>
      </c>
      <c r="J2080" s="20">
        <v>20507264108</v>
      </c>
      <c r="K2080" s="19" t="s">
        <v>584</v>
      </c>
      <c r="L2080" s="19" t="s">
        <v>726</v>
      </c>
      <c r="M2080" s="1" t="s">
        <v>74</v>
      </c>
      <c r="N2080" s="2">
        <v>370045</v>
      </c>
      <c r="O2080" s="1" t="s">
        <v>127</v>
      </c>
      <c r="P2080" s="3">
        <v>186.35806803744001</v>
      </c>
      <c r="Q2080" s="22">
        <v>0.24793811464152538</v>
      </c>
      <c r="R2080" s="23">
        <v>140.15280000000001</v>
      </c>
      <c r="S2080" s="4">
        <v>0.08</v>
      </c>
      <c r="T2080" s="3">
        <v>152.34</v>
      </c>
      <c r="U2080" s="25">
        <v>46.205268037439993</v>
      </c>
      <c r="V2080" s="26" t="s">
        <v>757</v>
      </c>
      <c r="W2080" s="27">
        <v>43983</v>
      </c>
      <c r="X2080" s="28"/>
      <c r="Y2080" s="29"/>
      <c r="Z2080" s="30">
        <v>0</v>
      </c>
      <c r="AA2080" s="31"/>
      <c r="AB2080" s="32">
        <f t="shared" si="226"/>
        <v>0</v>
      </c>
      <c r="AC2080" s="31"/>
      <c r="AD2080" s="33">
        <f t="shared" si="227"/>
        <v>0</v>
      </c>
    </row>
    <row r="2081" spans="1:30" s="46" customFormat="1" hidden="1" x14ac:dyDescent="0.2">
      <c r="A2081" s="9">
        <v>2021</v>
      </c>
      <c r="B2081" s="1" t="s">
        <v>3</v>
      </c>
      <c r="C2081" s="19" t="s">
        <v>671</v>
      </c>
      <c r="D2081" s="19" t="s">
        <v>729</v>
      </c>
      <c r="E2081" s="19" t="s">
        <v>747</v>
      </c>
      <c r="F2081" s="20">
        <v>146628</v>
      </c>
      <c r="G2081" s="20">
        <v>166945</v>
      </c>
      <c r="H2081" s="20" t="s">
        <v>287</v>
      </c>
      <c r="I2081" s="20" t="s">
        <v>288</v>
      </c>
      <c r="J2081" s="20">
        <v>20507264108</v>
      </c>
      <c r="K2081" s="19" t="s">
        <v>584</v>
      </c>
      <c r="L2081" s="19" t="s">
        <v>726</v>
      </c>
      <c r="M2081" s="1" t="s">
        <v>86</v>
      </c>
      <c r="N2081" s="2">
        <v>361445</v>
      </c>
      <c r="O2081" s="1" t="s">
        <v>87</v>
      </c>
      <c r="P2081" s="3">
        <v>96</v>
      </c>
      <c r="Q2081" s="22">
        <v>3.7900000000000045E-2</v>
      </c>
      <c r="R2081" s="23">
        <v>92.361599999999996</v>
      </c>
      <c r="S2081" s="4">
        <v>0.1</v>
      </c>
      <c r="T2081" s="3">
        <v>102.624</v>
      </c>
      <c r="U2081" s="25">
        <v>3.6384000000000043</v>
      </c>
      <c r="V2081" s="26" t="s">
        <v>758</v>
      </c>
      <c r="W2081" s="27">
        <v>43983</v>
      </c>
      <c r="X2081" s="28"/>
      <c r="Y2081" s="29"/>
      <c r="Z2081" s="30">
        <v>0</v>
      </c>
      <c r="AA2081" s="31"/>
      <c r="AB2081" s="32">
        <f t="shared" si="226"/>
        <v>0</v>
      </c>
      <c r="AC2081" s="31"/>
      <c r="AD2081" s="33">
        <f t="shared" si="227"/>
        <v>0</v>
      </c>
    </row>
    <row r="2082" spans="1:30" s="46" customFormat="1" hidden="1" x14ac:dyDescent="0.2">
      <c r="A2082" s="9">
        <v>2021</v>
      </c>
      <c r="B2082" s="1" t="s">
        <v>3</v>
      </c>
      <c r="C2082" s="19" t="s">
        <v>671</v>
      </c>
      <c r="D2082" s="19" t="s">
        <v>729</v>
      </c>
      <c r="E2082" s="19" t="s">
        <v>747</v>
      </c>
      <c r="F2082" s="20">
        <v>146628</v>
      </c>
      <c r="G2082" s="20">
        <v>166945</v>
      </c>
      <c r="H2082" s="20" t="s">
        <v>41</v>
      </c>
      <c r="I2082" s="20" t="s">
        <v>41</v>
      </c>
      <c r="J2082" s="20">
        <v>20484327948</v>
      </c>
      <c r="K2082" s="19" t="s">
        <v>759</v>
      </c>
      <c r="L2082" s="19" t="s">
        <v>124</v>
      </c>
      <c r="M2082" s="1" t="s">
        <v>35</v>
      </c>
      <c r="N2082" s="2">
        <v>361358</v>
      </c>
      <c r="O2082" s="1" t="s">
        <v>114</v>
      </c>
      <c r="P2082" s="3">
        <v>32.162832000000002</v>
      </c>
      <c r="Q2082" s="22">
        <v>0.31000000000000005</v>
      </c>
      <c r="R2082" s="23">
        <v>22.192354079999998</v>
      </c>
      <c r="S2082" s="4">
        <v>0.12</v>
      </c>
      <c r="T2082" s="3">
        <v>25.21858418181818</v>
      </c>
      <c r="U2082" s="25">
        <v>9.970477920000004</v>
      </c>
      <c r="V2082" s="26" t="s">
        <v>760</v>
      </c>
      <c r="W2082" s="27">
        <v>43831</v>
      </c>
      <c r="X2082" s="28"/>
      <c r="Y2082" s="29"/>
      <c r="Z2082" s="30">
        <v>0</v>
      </c>
      <c r="AA2082" s="31"/>
      <c r="AB2082" s="32">
        <f t="shared" si="226"/>
        <v>0</v>
      </c>
      <c r="AC2082" s="31"/>
      <c r="AD2082" s="33">
        <f t="shared" si="227"/>
        <v>0</v>
      </c>
    </row>
    <row r="2083" spans="1:30" s="46" customFormat="1" hidden="1" x14ac:dyDescent="0.2">
      <c r="A2083" s="9">
        <v>2021</v>
      </c>
      <c r="B2083" s="1" t="s">
        <v>3</v>
      </c>
      <c r="C2083" s="19" t="s">
        <v>671</v>
      </c>
      <c r="D2083" s="19" t="s">
        <v>729</v>
      </c>
      <c r="E2083" s="19" t="s">
        <v>747</v>
      </c>
      <c r="F2083" s="20">
        <v>146628</v>
      </c>
      <c r="G2083" s="20">
        <v>166945</v>
      </c>
      <c r="H2083" s="20" t="s">
        <v>41</v>
      </c>
      <c r="I2083" s="20" t="s">
        <v>41</v>
      </c>
      <c r="J2083" s="20">
        <v>20484327948</v>
      </c>
      <c r="K2083" s="19" t="s">
        <v>759</v>
      </c>
      <c r="L2083" s="19" t="s">
        <v>124</v>
      </c>
      <c r="M2083" s="1" t="s">
        <v>35</v>
      </c>
      <c r="N2083" s="2">
        <v>361540</v>
      </c>
      <c r="O2083" s="1" t="s">
        <v>73</v>
      </c>
      <c r="P2083" s="3">
        <v>51.192744407999996</v>
      </c>
      <c r="Q2083" s="22">
        <v>0.44999999999999996</v>
      </c>
      <c r="R2083" s="23">
        <v>28.156009424400001</v>
      </c>
      <c r="S2083" s="4">
        <v>0.12</v>
      </c>
      <c r="T2083" s="3">
        <v>31.995465254999999</v>
      </c>
      <c r="U2083" s="25">
        <v>23.036734983599995</v>
      </c>
      <c r="V2083" s="26" t="s">
        <v>761</v>
      </c>
      <c r="W2083" s="27">
        <v>43831</v>
      </c>
      <c r="X2083" s="28"/>
      <c r="Y2083" s="29"/>
      <c r="Z2083" s="30">
        <v>0</v>
      </c>
      <c r="AA2083" s="31"/>
      <c r="AB2083" s="32">
        <f t="shared" si="226"/>
        <v>0</v>
      </c>
      <c r="AC2083" s="31"/>
      <c r="AD2083" s="33">
        <f t="shared" si="227"/>
        <v>0</v>
      </c>
    </row>
    <row r="2084" spans="1:30" s="46" customFormat="1" hidden="1" x14ac:dyDescent="0.2">
      <c r="A2084" s="9">
        <v>2021</v>
      </c>
      <c r="B2084" s="1" t="s">
        <v>3</v>
      </c>
      <c r="C2084" s="19" t="s">
        <v>671</v>
      </c>
      <c r="D2084" s="19" t="s">
        <v>729</v>
      </c>
      <c r="E2084" s="19" t="s">
        <v>747</v>
      </c>
      <c r="F2084" s="20">
        <v>146628</v>
      </c>
      <c r="G2084" s="20">
        <v>166945</v>
      </c>
      <c r="H2084" s="20" t="s">
        <v>41</v>
      </c>
      <c r="I2084" s="20" t="s">
        <v>41</v>
      </c>
      <c r="J2084" s="20">
        <v>20484327948</v>
      </c>
      <c r="K2084" s="19" t="s">
        <v>759</v>
      </c>
      <c r="L2084" s="19" t="s">
        <v>124</v>
      </c>
      <c r="M2084" s="1" t="s">
        <v>44</v>
      </c>
      <c r="N2084" s="2">
        <v>361179</v>
      </c>
      <c r="O2084" s="1" t="s">
        <v>58</v>
      </c>
      <c r="P2084" s="3">
        <v>100.729512</v>
      </c>
      <c r="Q2084" s="22">
        <v>0.2400000000000001</v>
      </c>
      <c r="R2084" s="23">
        <v>76.554429119999995</v>
      </c>
      <c r="S2084" s="4">
        <v>0.12</v>
      </c>
      <c r="T2084" s="3">
        <v>86.993669454545454</v>
      </c>
      <c r="U2084" s="25">
        <v>24.175082880000005</v>
      </c>
      <c r="V2084" s="26" t="s">
        <v>762</v>
      </c>
      <c r="W2084" s="27">
        <v>43831</v>
      </c>
      <c r="X2084" s="28"/>
      <c r="Y2084" s="29"/>
      <c r="Z2084" s="30">
        <v>0</v>
      </c>
      <c r="AA2084" s="31"/>
      <c r="AB2084" s="32">
        <f t="shared" si="226"/>
        <v>0</v>
      </c>
      <c r="AC2084" s="31"/>
      <c r="AD2084" s="33">
        <f t="shared" si="227"/>
        <v>0</v>
      </c>
    </row>
    <row r="2085" spans="1:30" s="46" customFormat="1" hidden="1" x14ac:dyDescent="0.2">
      <c r="A2085" s="9">
        <v>2021</v>
      </c>
      <c r="B2085" s="1" t="s">
        <v>3</v>
      </c>
      <c r="C2085" s="19" t="s">
        <v>671</v>
      </c>
      <c r="D2085" s="19" t="s">
        <v>729</v>
      </c>
      <c r="E2085" s="19" t="s">
        <v>747</v>
      </c>
      <c r="F2085" s="20">
        <v>146628</v>
      </c>
      <c r="G2085" s="20">
        <v>166945</v>
      </c>
      <c r="H2085" s="20" t="s">
        <v>41</v>
      </c>
      <c r="I2085" s="20" t="s">
        <v>41</v>
      </c>
      <c r="J2085" s="20">
        <v>20484327948</v>
      </c>
      <c r="K2085" s="19" t="s">
        <v>759</v>
      </c>
      <c r="L2085" s="19" t="s">
        <v>124</v>
      </c>
      <c r="M2085" s="1" t="s">
        <v>44</v>
      </c>
      <c r="N2085" s="2">
        <v>361532</v>
      </c>
      <c r="O2085" s="1" t="s">
        <v>45</v>
      </c>
      <c r="P2085" s="3">
        <v>24.870425957550601</v>
      </c>
      <c r="Q2085" s="22">
        <v>0.21999999999999997</v>
      </c>
      <c r="R2085" s="23">
        <v>19.398932246889469</v>
      </c>
      <c r="S2085" s="4">
        <v>0.12</v>
      </c>
      <c r="T2085" s="3">
        <v>22.044241189647124</v>
      </c>
      <c r="U2085" s="25">
        <v>5.4714937106611323</v>
      </c>
      <c r="V2085" s="26" t="s">
        <v>763</v>
      </c>
      <c r="W2085" s="27">
        <v>43831</v>
      </c>
      <c r="X2085" s="28"/>
      <c r="Y2085" s="29"/>
      <c r="Z2085" s="30">
        <v>0</v>
      </c>
      <c r="AA2085" s="31"/>
      <c r="AB2085" s="32">
        <f t="shared" si="226"/>
        <v>0</v>
      </c>
      <c r="AC2085" s="31"/>
      <c r="AD2085" s="33">
        <f t="shared" si="227"/>
        <v>0</v>
      </c>
    </row>
    <row r="2086" spans="1:30" s="46" customFormat="1" hidden="1" x14ac:dyDescent="0.2">
      <c r="A2086" s="9">
        <v>2021</v>
      </c>
      <c r="B2086" s="1" t="s">
        <v>3</v>
      </c>
      <c r="C2086" s="19" t="s">
        <v>671</v>
      </c>
      <c r="D2086" s="19" t="s">
        <v>729</v>
      </c>
      <c r="E2086" s="19" t="s">
        <v>747</v>
      </c>
      <c r="F2086" s="20">
        <v>146628</v>
      </c>
      <c r="G2086" s="20">
        <v>166945</v>
      </c>
      <c r="H2086" s="20" t="s">
        <v>41</v>
      </c>
      <c r="I2086" s="20" t="s">
        <v>41</v>
      </c>
      <c r="J2086" s="20">
        <v>20484327948</v>
      </c>
      <c r="K2086" s="19" t="s">
        <v>759</v>
      </c>
      <c r="L2086" s="19" t="s">
        <v>124</v>
      </c>
      <c r="M2086" s="1" t="s">
        <v>48</v>
      </c>
      <c r="N2086" s="2">
        <v>360854</v>
      </c>
      <c r="O2086" s="1" t="s">
        <v>98</v>
      </c>
      <c r="P2086" s="3">
        <v>84.874140000000011</v>
      </c>
      <c r="Q2086" s="22">
        <v>0.36</v>
      </c>
      <c r="R2086" s="23">
        <v>54.319449600000006</v>
      </c>
      <c r="S2086" s="4">
        <v>0.12</v>
      </c>
      <c r="T2086" s="3">
        <v>61.726647272727277</v>
      </c>
      <c r="U2086" s="25">
        <v>30.554690400000005</v>
      </c>
      <c r="V2086" s="26" t="s">
        <v>764</v>
      </c>
      <c r="W2086" s="27">
        <v>43831</v>
      </c>
      <c r="X2086" s="28"/>
      <c r="Y2086" s="29"/>
      <c r="Z2086" s="30">
        <v>0</v>
      </c>
      <c r="AA2086" s="31"/>
      <c r="AB2086" s="32">
        <f t="shared" si="226"/>
        <v>0</v>
      </c>
      <c r="AC2086" s="31"/>
      <c r="AD2086" s="33">
        <f t="shared" si="227"/>
        <v>0</v>
      </c>
    </row>
    <row r="2087" spans="1:30" s="46" customFormat="1" hidden="1" x14ac:dyDescent="0.2">
      <c r="A2087" s="9">
        <v>2021</v>
      </c>
      <c r="B2087" s="1" t="s">
        <v>3</v>
      </c>
      <c r="C2087" s="19" t="s">
        <v>671</v>
      </c>
      <c r="D2087" s="19" t="s">
        <v>729</v>
      </c>
      <c r="E2087" s="19" t="s">
        <v>747</v>
      </c>
      <c r="F2087" s="20">
        <v>146628</v>
      </c>
      <c r="G2087" s="20">
        <v>166945</v>
      </c>
      <c r="H2087" s="20" t="s">
        <v>41</v>
      </c>
      <c r="I2087" s="20" t="s">
        <v>41</v>
      </c>
      <c r="J2087" s="20">
        <v>20484327948</v>
      </c>
      <c r="K2087" s="19" t="s">
        <v>759</v>
      </c>
      <c r="L2087" s="19" t="s">
        <v>124</v>
      </c>
      <c r="M2087" s="1" t="s">
        <v>74</v>
      </c>
      <c r="N2087" s="2">
        <v>371439</v>
      </c>
      <c r="O2087" s="1" t="s">
        <v>102</v>
      </c>
      <c r="P2087" s="3">
        <v>137.69</v>
      </c>
      <c r="Q2087" s="22">
        <v>0.16000871522986415</v>
      </c>
      <c r="R2087" s="23">
        <v>115.6584</v>
      </c>
      <c r="S2087" s="4">
        <v>0.12</v>
      </c>
      <c r="T2087" s="3">
        <v>131.43</v>
      </c>
      <c r="U2087" s="25">
        <v>22.031599999999997</v>
      </c>
      <c r="V2087" s="26" t="s">
        <v>765</v>
      </c>
      <c r="W2087" s="27">
        <v>43831</v>
      </c>
      <c r="X2087" s="28"/>
      <c r="Y2087" s="29"/>
      <c r="Z2087" s="30">
        <v>0</v>
      </c>
      <c r="AA2087" s="31"/>
      <c r="AB2087" s="32">
        <f t="shared" si="226"/>
        <v>0</v>
      </c>
      <c r="AC2087" s="31"/>
      <c r="AD2087" s="33">
        <f t="shared" si="227"/>
        <v>0</v>
      </c>
    </row>
    <row r="2088" spans="1:30" s="46" customFormat="1" hidden="1" x14ac:dyDescent="0.2">
      <c r="A2088" s="9">
        <v>2021</v>
      </c>
      <c r="B2088" s="1" t="s">
        <v>3</v>
      </c>
      <c r="C2088" s="19" t="s">
        <v>671</v>
      </c>
      <c r="D2088" s="19" t="s">
        <v>729</v>
      </c>
      <c r="E2088" s="19" t="s">
        <v>747</v>
      </c>
      <c r="F2088" s="20">
        <v>146628</v>
      </c>
      <c r="G2088" s="20">
        <v>166945</v>
      </c>
      <c r="H2088" s="20" t="s">
        <v>41</v>
      </c>
      <c r="I2088" s="20" t="s">
        <v>41</v>
      </c>
      <c r="J2088" s="20">
        <v>20484327948</v>
      </c>
      <c r="K2088" s="19" t="s">
        <v>759</v>
      </c>
      <c r="L2088" s="19" t="s">
        <v>124</v>
      </c>
      <c r="M2088" s="1" t="s">
        <v>35</v>
      </c>
      <c r="N2088" s="2">
        <v>361444</v>
      </c>
      <c r="O2088" s="1" t="s">
        <v>54</v>
      </c>
      <c r="P2088" s="3">
        <v>29.02</v>
      </c>
      <c r="Q2088" s="22">
        <v>0.19999999999999996</v>
      </c>
      <c r="R2088" s="23">
        <v>23.216000000000001</v>
      </c>
      <c r="S2088" s="4">
        <v>0.12</v>
      </c>
      <c r="T2088" s="3">
        <v>26.381818181818183</v>
      </c>
      <c r="U2088" s="25">
        <v>5.8039999999999985</v>
      </c>
      <c r="V2088" s="26" t="s">
        <v>766</v>
      </c>
      <c r="W2088" s="27">
        <v>44197</v>
      </c>
      <c r="X2088" s="28"/>
      <c r="Y2088" s="29"/>
      <c r="Z2088" s="30">
        <v>0</v>
      </c>
      <c r="AA2088" s="31"/>
      <c r="AB2088" s="32">
        <f t="shared" si="226"/>
        <v>0</v>
      </c>
      <c r="AC2088" s="31"/>
      <c r="AD2088" s="33">
        <f t="shared" si="227"/>
        <v>0</v>
      </c>
    </row>
    <row r="2089" spans="1:30" s="46" customFormat="1" hidden="1" x14ac:dyDescent="0.2">
      <c r="A2089" s="9">
        <v>2021</v>
      </c>
      <c r="B2089" s="1" t="s">
        <v>3</v>
      </c>
      <c r="C2089" s="19" t="s">
        <v>671</v>
      </c>
      <c r="D2089" s="19" t="s">
        <v>729</v>
      </c>
      <c r="E2089" s="19" t="s">
        <v>747</v>
      </c>
      <c r="F2089" s="20">
        <v>146628</v>
      </c>
      <c r="G2089" s="20">
        <v>166945</v>
      </c>
      <c r="H2089" s="20" t="s">
        <v>95</v>
      </c>
      <c r="I2089" s="20" t="s">
        <v>95</v>
      </c>
      <c r="J2089" s="20">
        <v>20390321121</v>
      </c>
      <c r="K2089" s="19" t="s">
        <v>767</v>
      </c>
      <c r="L2089" s="19" t="s">
        <v>124</v>
      </c>
      <c r="M2089" s="1" t="s">
        <v>35</v>
      </c>
      <c r="N2089" s="2">
        <v>361358</v>
      </c>
      <c r="O2089" s="1" t="s">
        <v>114</v>
      </c>
      <c r="P2089" s="3">
        <v>32.162832000000002</v>
      </c>
      <c r="Q2089" s="22">
        <v>0.31000000000000005</v>
      </c>
      <c r="R2089" s="23">
        <v>22.192354079999998</v>
      </c>
      <c r="S2089" s="4">
        <v>0.12</v>
      </c>
      <c r="T2089" s="3">
        <v>25.21858418181818</v>
      </c>
      <c r="U2089" s="25">
        <v>9.970477920000004</v>
      </c>
      <c r="V2089" s="26" t="s">
        <v>768</v>
      </c>
      <c r="W2089" s="27">
        <v>43891</v>
      </c>
      <c r="X2089" s="28"/>
      <c r="Y2089" s="29"/>
      <c r="Z2089" s="30">
        <v>0</v>
      </c>
      <c r="AA2089" s="31"/>
      <c r="AB2089" s="32">
        <f t="shared" si="226"/>
        <v>0</v>
      </c>
      <c r="AC2089" s="31"/>
      <c r="AD2089" s="33">
        <f t="shared" si="227"/>
        <v>0</v>
      </c>
    </row>
    <row r="2090" spans="1:30" s="46" customFormat="1" hidden="1" x14ac:dyDescent="0.2">
      <c r="A2090" s="9">
        <v>2021</v>
      </c>
      <c r="B2090" s="1" t="s">
        <v>3</v>
      </c>
      <c r="C2090" s="19" t="s">
        <v>671</v>
      </c>
      <c r="D2090" s="19" t="s">
        <v>729</v>
      </c>
      <c r="E2090" s="19" t="s">
        <v>747</v>
      </c>
      <c r="F2090" s="20">
        <v>146628</v>
      </c>
      <c r="G2090" s="20">
        <v>166945</v>
      </c>
      <c r="H2090" s="20" t="s">
        <v>95</v>
      </c>
      <c r="I2090" s="20" t="s">
        <v>95</v>
      </c>
      <c r="J2090" s="20">
        <v>20390321121</v>
      </c>
      <c r="K2090" s="19" t="s">
        <v>767</v>
      </c>
      <c r="L2090" s="19" t="s">
        <v>124</v>
      </c>
      <c r="M2090" s="1" t="s">
        <v>35</v>
      </c>
      <c r="N2090" s="2">
        <v>361444</v>
      </c>
      <c r="O2090" s="1" t="s">
        <v>54</v>
      </c>
      <c r="P2090" s="3">
        <v>29.02</v>
      </c>
      <c r="Q2090" s="22">
        <v>0.19999999999999996</v>
      </c>
      <c r="R2090" s="23">
        <v>23.216000000000001</v>
      </c>
      <c r="S2090" s="4">
        <v>0.12</v>
      </c>
      <c r="T2090" s="3">
        <v>26.381818181818183</v>
      </c>
      <c r="U2090" s="25">
        <v>5.8039999999999985</v>
      </c>
      <c r="V2090" s="26" t="s">
        <v>769</v>
      </c>
      <c r="W2090" s="27">
        <v>43891</v>
      </c>
      <c r="X2090" s="28"/>
      <c r="Y2090" s="29"/>
      <c r="Z2090" s="30">
        <v>0</v>
      </c>
      <c r="AA2090" s="31"/>
      <c r="AB2090" s="32">
        <f t="shared" si="226"/>
        <v>0</v>
      </c>
      <c r="AC2090" s="31"/>
      <c r="AD2090" s="33">
        <f t="shared" si="227"/>
        <v>0</v>
      </c>
    </row>
    <row r="2091" spans="1:30" s="46" customFormat="1" hidden="1" x14ac:dyDescent="0.2">
      <c r="A2091" s="9">
        <v>2021</v>
      </c>
      <c r="B2091" s="1" t="s">
        <v>3</v>
      </c>
      <c r="C2091" s="19" t="s">
        <v>671</v>
      </c>
      <c r="D2091" s="19" t="s">
        <v>729</v>
      </c>
      <c r="E2091" s="19" t="s">
        <v>747</v>
      </c>
      <c r="F2091" s="20">
        <v>146628</v>
      </c>
      <c r="G2091" s="20">
        <v>166945</v>
      </c>
      <c r="H2091" s="20" t="s">
        <v>95</v>
      </c>
      <c r="I2091" s="20" t="s">
        <v>95</v>
      </c>
      <c r="J2091" s="20">
        <v>20390321121</v>
      </c>
      <c r="K2091" s="19" t="s">
        <v>767</v>
      </c>
      <c r="L2091" s="19" t="s">
        <v>124</v>
      </c>
      <c r="M2091" s="1" t="s">
        <v>35</v>
      </c>
      <c r="N2091" s="2">
        <v>361571</v>
      </c>
      <c r="O2091" s="1" t="s">
        <v>37</v>
      </c>
      <c r="P2091" s="3">
        <v>25.216627835683624</v>
      </c>
      <c r="Q2091" s="22">
        <v>0.13745080659749764</v>
      </c>
      <c r="R2091" s="23">
        <v>21.750581999999998</v>
      </c>
      <c r="S2091" s="4">
        <v>0.12</v>
      </c>
      <c r="T2091" s="3">
        <v>24.716570454545451</v>
      </c>
      <c r="U2091" s="25">
        <v>3.4660458356836266</v>
      </c>
      <c r="V2091" s="26" t="s">
        <v>770</v>
      </c>
      <c r="W2091" s="27">
        <v>43891</v>
      </c>
      <c r="X2091" s="28"/>
      <c r="Y2091" s="29"/>
      <c r="Z2091" s="30">
        <v>0</v>
      </c>
      <c r="AA2091" s="31"/>
      <c r="AB2091" s="32">
        <f t="shared" si="226"/>
        <v>0</v>
      </c>
      <c r="AC2091" s="31"/>
      <c r="AD2091" s="33">
        <f t="shared" si="227"/>
        <v>0</v>
      </c>
    </row>
    <row r="2092" spans="1:30" s="46" customFormat="1" hidden="1" x14ac:dyDescent="0.2">
      <c r="A2092" s="9">
        <v>2021</v>
      </c>
      <c r="B2092" s="1" t="s">
        <v>3</v>
      </c>
      <c r="C2092" s="19" t="s">
        <v>671</v>
      </c>
      <c r="D2092" s="19" t="s">
        <v>729</v>
      </c>
      <c r="E2092" s="19" t="s">
        <v>747</v>
      </c>
      <c r="F2092" s="20">
        <v>146628</v>
      </c>
      <c r="G2092" s="20">
        <v>166945</v>
      </c>
      <c r="H2092" s="20" t="s">
        <v>95</v>
      </c>
      <c r="I2092" s="20" t="s">
        <v>95</v>
      </c>
      <c r="J2092" s="20">
        <v>20390321121</v>
      </c>
      <c r="K2092" s="19" t="s">
        <v>767</v>
      </c>
      <c r="L2092" s="19" t="s">
        <v>124</v>
      </c>
      <c r="M2092" s="1" t="s">
        <v>35</v>
      </c>
      <c r="N2092" s="2">
        <v>361541</v>
      </c>
      <c r="O2092" s="1" t="s">
        <v>36</v>
      </c>
      <c r="P2092" s="3">
        <v>31.07226</v>
      </c>
      <c r="Q2092" s="22">
        <v>0.30000000000000004</v>
      </c>
      <c r="R2092" s="23">
        <v>21.750581999999998</v>
      </c>
      <c r="S2092" s="4">
        <v>0.12</v>
      </c>
      <c r="T2092" s="3">
        <v>24.716570454545451</v>
      </c>
      <c r="U2092" s="25">
        <v>9.3216780000000021</v>
      </c>
      <c r="V2092" s="26" t="s">
        <v>771</v>
      </c>
      <c r="W2092" s="27">
        <v>43891</v>
      </c>
      <c r="X2092" s="28"/>
      <c r="Y2092" s="29"/>
      <c r="Z2092" s="30">
        <v>0</v>
      </c>
      <c r="AA2092" s="31"/>
      <c r="AB2092" s="32">
        <f t="shared" si="226"/>
        <v>0</v>
      </c>
      <c r="AC2092" s="31"/>
      <c r="AD2092" s="33">
        <f t="shared" si="227"/>
        <v>0</v>
      </c>
    </row>
    <row r="2093" spans="1:30" s="46" customFormat="1" hidden="1" x14ac:dyDescent="0.2">
      <c r="A2093" s="9">
        <v>2021</v>
      </c>
      <c r="B2093" s="1" t="s">
        <v>3</v>
      </c>
      <c r="C2093" s="19" t="s">
        <v>671</v>
      </c>
      <c r="D2093" s="19" t="s">
        <v>729</v>
      </c>
      <c r="E2093" s="19" t="s">
        <v>747</v>
      </c>
      <c r="F2093" s="20">
        <v>146628</v>
      </c>
      <c r="G2093" s="20">
        <v>166945</v>
      </c>
      <c r="H2093" s="20" t="s">
        <v>95</v>
      </c>
      <c r="I2093" s="20" t="s">
        <v>95</v>
      </c>
      <c r="J2093" s="20">
        <v>20390321121</v>
      </c>
      <c r="K2093" s="19" t="s">
        <v>767</v>
      </c>
      <c r="L2093" s="19" t="s">
        <v>124</v>
      </c>
      <c r="M2093" s="1" t="s">
        <v>35</v>
      </c>
      <c r="N2093" s="2">
        <v>361540</v>
      </c>
      <c r="O2093" s="1" t="s">
        <v>73</v>
      </c>
      <c r="P2093" s="3">
        <v>51.192744407999996</v>
      </c>
      <c r="Q2093" s="22">
        <v>0.44999999999999996</v>
      </c>
      <c r="R2093" s="23">
        <v>28.156009424400001</v>
      </c>
      <c r="S2093" s="4">
        <v>0.12</v>
      </c>
      <c r="T2093" s="3">
        <v>31.995465254999999</v>
      </c>
      <c r="U2093" s="25">
        <v>23.036734983599995</v>
      </c>
      <c r="V2093" s="26" t="s">
        <v>772</v>
      </c>
      <c r="W2093" s="27">
        <v>43891</v>
      </c>
      <c r="X2093" s="28"/>
      <c r="Y2093" s="29"/>
      <c r="Z2093" s="30">
        <v>0</v>
      </c>
      <c r="AA2093" s="31"/>
      <c r="AB2093" s="32">
        <f t="shared" si="226"/>
        <v>0</v>
      </c>
      <c r="AC2093" s="31"/>
      <c r="AD2093" s="33">
        <f t="shared" si="227"/>
        <v>0</v>
      </c>
    </row>
    <row r="2094" spans="1:30" s="46" customFormat="1" hidden="1" x14ac:dyDescent="0.2">
      <c r="A2094" s="9">
        <v>2021</v>
      </c>
      <c r="B2094" s="1" t="s">
        <v>3</v>
      </c>
      <c r="C2094" s="19" t="s">
        <v>671</v>
      </c>
      <c r="D2094" s="19" t="s">
        <v>729</v>
      </c>
      <c r="E2094" s="19" t="s">
        <v>747</v>
      </c>
      <c r="F2094" s="20">
        <v>146628</v>
      </c>
      <c r="G2094" s="20">
        <v>166945</v>
      </c>
      <c r="H2094" s="20" t="s">
        <v>95</v>
      </c>
      <c r="I2094" s="20" t="s">
        <v>95</v>
      </c>
      <c r="J2094" s="20">
        <v>20390321121</v>
      </c>
      <c r="K2094" s="19" t="s">
        <v>767</v>
      </c>
      <c r="L2094" s="19" t="s">
        <v>124</v>
      </c>
      <c r="M2094" s="1" t="s">
        <v>44</v>
      </c>
      <c r="N2094" s="2">
        <v>361536</v>
      </c>
      <c r="O2094" s="1" t="s">
        <v>125</v>
      </c>
      <c r="P2094" s="3">
        <v>28.931240000000003</v>
      </c>
      <c r="Q2094" s="22">
        <v>5.0000000000000044E-2</v>
      </c>
      <c r="R2094" s="23">
        <v>27.484678000000002</v>
      </c>
      <c r="S2094" s="4">
        <v>0.12</v>
      </c>
      <c r="T2094" s="3">
        <v>31.232588636363641</v>
      </c>
      <c r="U2094" s="25">
        <v>1.4465620000000001</v>
      </c>
      <c r="V2094" s="26" t="s">
        <v>773</v>
      </c>
      <c r="W2094" s="27">
        <v>43891</v>
      </c>
      <c r="X2094" s="28"/>
      <c r="Y2094" s="29"/>
      <c r="Z2094" s="30">
        <v>0</v>
      </c>
      <c r="AA2094" s="31"/>
      <c r="AB2094" s="32">
        <f t="shared" si="226"/>
        <v>0</v>
      </c>
      <c r="AC2094" s="31"/>
      <c r="AD2094" s="33">
        <f t="shared" si="227"/>
        <v>0</v>
      </c>
    </row>
    <row r="2095" spans="1:30" s="46" customFormat="1" hidden="1" x14ac:dyDescent="0.2">
      <c r="A2095" s="9">
        <v>2021</v>
      </c>
      <c r="B2095" s="1" t="s">
        <v>3</v>
      </c>
      <c r="C2095" s="19" t="s">
        <v>671</v>
      </c>
      <c r="D2095" s="19" t="s">
        <v>729</v>
      </c>
      <c r="E2095" s="19" t="s">
        <v>747</v>
      </c>
      <c r="F2095" s="20">
        <v>146628</v>
      </c>
      <c r="G2095" s="20">
        <v>166945</v>
      </c>
      <c r="H2095" s="20" t="s">
        <v>95</v>
      </c>
      <c r="I2095" s="20" t="s">
        <v>95</v>
      </c>
      <c r="J2095" s="20">
        <v>20390321121</v>
      </c>
      <c r="K2095" s="19" t="s">
        <v>767</v>
      </c>
      <c r="L2095" s="19" t="s">
        <v>124</v>
      </c>
      <c r="M2095" s="1" t="s">
        <v>44</v>
      </c>
      <c r="N2095" s="2">
        <v>361179</v>
      </c>
      <c r="O2095" s="1" t="s">
        <v>58</v>
      </c>
      <c r="P2095" s="3">
        <v>100.729512</v>
      </c>
      <c r="Q2095" s="22">
        <v>0.2400000000000001</v>
      </c>
      <c r="R2095" s="23">
        <v>76.554429119999995</v>
      </c>
      <c r="S2095" s="4">
        <v>0.12</v>
      </c>
      <c r="T2095" s="3">
        <v>86.993669454545454</v>
      </c>
      <c r="U2095" s="25">
        <v>24.175082880000005</v>
      </c>
      <c r="V2095" s="26" t="s">
        <v>774</v>
      </c>
      <c r="W2095" s="27">
        <v>43891</v>
      </c>
      <c r="X2095" s="28"/>
      <c r="Y2095" s="29"/>
      <c r="Z2095" s="30">
        <v>0</v>
      </c>
      <c r="AA2095" s="31"/>
      <c r="AB2095" s="32">
        <f t="shared" si="226"/>
        <v>0</v>
      </c>
      <c r="AC2095" s="31"/>
      <c r="AD2095" s="33">
        <f t="shared" si="227"/>
        <v>0</v>
      </c>
    </row>
    <row r="2096" spans="1:30" s="46" customFormat="1" hidden="1" x14ac:dyDescent="0.2">
      <c r="A2096" s="9">
        <v>2021</v>
      </c>
      <c r="B2096" s="1" t="s">
        <v>3</v>
      </c>
      <c r="C2096" s="19" t="s">
        <v>671</v>
      </c>
      <c r="D2096" s="19" t="s">
        <v>729</v>
      </c>
      <c r="E2096" s="19" t="s">
        <v>747</v>
      </c>
      <c r="F2096" s="20">
        <v>146628</v>
      </c>
      <c r="G2096" s="20">
        <v>166945</v>
      </c>
      <c r="H2096" s="20" t="s">
        <v>95</v>
      </c>
      <c r="I2096" s="20" t="s">
        <v>95</v>
      </c>
      <c r="J2096" s="20">
        <v>20390321121</v>
      </c>
      <c r="K2096" s="19" t="s">
        <v>767</v>
      </c>
      <c r="L2096" s="19" t="s">
        <v>124</v>
      </c>
      <c r="M2096" s="1" t="s">
        <v>44</v>
      </c>
      <c r="N2096" s="2">
        <v>361532</v>
      </c>
      <c r="O2096" s="1" t="s">
        <v>45</v>
      </c>
      <c r="P2096" s="3">
        <v>24.870425957550601</v>
      </c>
      <c r="Q2096" s="22">
        <v>0.21999999999999997</v>
      </c>
      <c r="R2096" s="23">
        <v>19.398932246889469</v>
      </c>
      <c r="S2096" s="4">
        <v>0.12</v>
      </c>
      <c r="T2096" s="3">
        <v>22.044241189647124</v>
      </c>
      <c r="U2096" s="25">
        <v>5.4714937106611323</v>
      </c>
      <c r="V2096" s="26" t="s">
        <v>775</v>
      </c>
      <c r="W2096" s="27">
        <v>43891</v>
      </c>
      <c r="X2096" s="28"/>
      <c r="Y2096" s="29"/>
      <c r="Z2096" s="30">
        <v>0</v>
      </c>
      <c r="AA2096" s="31"/>
      <c r="AB2096" s="32">
        <f t="shared" si="226"/>
        <v>0</v>
      </c>
      <c r="AC2096" s="31"/>
      <c r="AD2096" s="33">
        <f t="shared" si="227"/>
        <v>0</v>
      </c>
    </row>
    <row r="2097" spans="1:30" s="46" customFormat="1" hidden="1" x14ac:dyDescent="0.2">
      <c r="A2097" s="9">
        <v>2021</v>
      </c>
      <c r="B2097" s="1" t="s">
        <v>3</v>
      </c>
      <c r="C2097" s="19" t="s">
        <v>671</v>
      </c>
      <c r="D2097" s="19" t="s">
        <v>729</v>
      </c>
      <c r="E2097" s="19" t="s">
        <v>747</v>
      </c>
      <c r="F2097" s="20">
        <v>146628</v>
      </c>
      <c r="G2097" s="20">
        <v>166945</v>
      </c>
      <c r="H2097" s="20" t="s">
        <v>95</v>
      </c>
      <c r="I2097" s="20" t="s">
        <v>95</v>
      </c>
      <c r="J2097" s="20">
        <v>20390321121</v>
      </c>
      <c r="K2097" s="19" t="s">
        <v>767</v>
      </c>
      <c r="L2097" s="19" t="s">
        <v>124</v>
      </c>
      <c r="M2097" s="1" t="s">
        <v>44</v>
      </c>
      <c r="N2097" s="2">
        <v>361516</v>
      </c>
      <c r="O2097" s="1" t="s">
        <v>126</v>
      </c>
      <c r="P2097" s="3">
        <v>26.89</v>
      </c>
      <c r="Q2097" s="22">
        <v>0.15000000000000002</v>
      </c>
      <c r="R2097" s="23">
        <v>22.8565</v>
      </c>
      <c r="S2097" s="4">
        <v>0.12</v>
      </c>
      <c r="T2097" s="3">
        <v>25.973295454545454</v>
      </c>
      <c r="U2097" s="25">
        <v>4.0335000000000001</v>
      </c>
      <c r="V2097" s="26" t="s">
        <v>776</v>
      </c>
      <c r="W2097" s="27">
        <v>43891</v>
      </c>
      <c r="X2097" s="28"/>
      <c r="Y2097" s="29"/>
      <c r="Z2097" s="30">
        <v>0</v>
      </c>
      <c r="AA2097" s="31"/>
      <c r="AB2097" s="32">
        <f t="shared" si="226"/>
        <v>0</v>
      </c>
      <c r="AC2097" s="31"/>
      <c r="AD2097" s="33">
        <f t="shared" si="227"/>
        <v>0</v>
      </c>
    </row>
    <row r="2098" spans="1:30" s="46" customFormat="1" hidden="1" x14ac:dyDescent="0.2">
      <c r="A2098" s="9">
        <v>2021</v>
      </c>
      <c r="B2098" s="1" t="s">
        <v>3</v>
      </c>
      <c r="C2098" s="19" t="s">
        <v>671</v>
      </c>
      <c r="D2098" s="19" t="s">
        <v>729</v>
      </c>
      <c r="E2098" s="19" t="s">
        <v>747</v>
      </c>
      <c r="F2098" s="20">
        <v>146628</v>
      </c>
      <c r="G2098" s="20">
        <v>166945</v>
      </c>
      <c r="H2098" s="20" t="s">
        <v>95</v>
      </c>
      <c r="I2098" s="20" t="s">
        <v>95</v>
      </c>
      <c r="J2098" s="20">
        <v>20390321121</v>
      </c>
      <c r="K2098" s="19" t="s">
        <v>767</v>
      </c>
      <c r="L2098" s="19" t="s">
        <v>124</v>
      </c>
      <c r="M2098" s="1" t="s">
        <v>48</v>
      </c>
      <c r="N2098" s="2">
        <v>361424</v>
      </c>
      <c r="O2098" s="1" t="s">
        <v>84</v>
      </c>
      <c r="P2098" s="3">
        <v>58.115912399999999</v>
      </c>
      <c r="Q2098" s="22">
        <v>0.36</v>
      </c>
      <c r="R2098" s="23">
        <v>37.194183936000002</v>
      </c>
      <c r="S2098" s="4">
        <v>0.12</v>
      </c>
      <c r="T2098" s="3">
        <v>42.266118109090911</v>
      </c>
      <c r="U2098" s="25">
        <v>20.921728463999997</v>
      </c>
      <c r="V2098" s="26" t="s">
        <v>777</v>
      </c>
      <c r="W2098" s="27">
        <v>43891</v>
      </c>
      <c r="X2098" s="28"/>
      <c r="Y2098" s="29"/>
      <c r="Z2098" s="30">
        <v>0</v>
      </c>
      <c r="AA2098" s="31"/>
      <c r="AB2098" s="32">
        <f t="shared" si="226"/>
        <v>0</v>
      </c>
      <c r="AC2098" s="31"/>
      <c r="AD2098" s="33">
        <f t="shared" si="227"/>
        <v>0</v>
      </c>
    </row>
    <row r="2099" spans="1:30" s="46" customFormat="1" hidden="1" x14ac:dyDescent="0.2">
      <c r="A2099" s="9">
        <v>2021</v>
      </c>
      <c r="B2099" s="1" t="s">
        <v>3</v>
      </c>
      <c r="C2099" s="35" t="s">
        <v>671</v>
      </c>
      <c r="D2099" s="35" t="s">
        <v>729</v>
      </c>
      <c r="E2099" s="35" t="s">
        <v>747</v>
      </c>
      <c r="F2099" s="36">
        <v>146628</v>
      </c>
      <c r="G2099" s="36">
        <v>166945</v>
      </c>
      <c r="H2099" s="36" t="s">
        <v>95</v>
      </c>
      <c r="I2099" s="36" t="s">
        <v>95</v>
      </c>
      <c r="J2099" s="36">
        <v>20390321121</v>
      </c>
      <c r="K2099" s="35" t="s">
        <v>767</v>
      </c>
      <c r="L2099" s="35" t="s">
        <v>124</v>
      </c>
      <c r="M2099" s="10" t="s">
        <v>48</v>
      </c>
      <c r="N2099" s="37">
        <v>360854</v>
      </c>
      <c r="O2099" s="10" t="s">
        <v>98</v>
      </c>
      <c r="P2099" s="38">
        <v>84.874140000000011</v>
      </c>
      <c r="Q2099" s="39">
        <v>0.36</v>
      </c>
      <c r="R2099" s="40">
        <v>54.319449600000006</v>
      </c>
      <c r="S2099" s="41">
        <v>0.12</v>
      </c>
      <c r="T2099" s="38">
        <v>61.726647272727277</v>
      </c>
      <c r="U2099" s="42">
        <v>30.554690400000005</v>
      </c>
      <c r="V2099" s="43" t="s">
        <v>778</v>
      </c>
      <c r="W2099" s="44">
        <v>43891</v>
      </c>
      <c r="X2099" s="45"/>
      <c r="Y2099" s="29"/>
      <c r="Z2099" s="30">
        <v>0</v>
      </c>
      <c r="AA2099" s="31"/>
      <c r="AB2099" s="32">
        <f t="shared" si="226"/>
        <v>0</v>
      </c>
      <c r="AC2099" s="31"/>
      <c r="AD2099" s="33">
        <f t="shared" si="227"/>
        <v>0</v>
      </c>
    </row>
    <row r="2100" spans="1:30" s="46" customFormat="1" hidden="1" x14ac:dyDescent="0.2">
      <c r="A2100" s="9">
        <v>2021</v>
      </c>
      <c r="B2100" s="1" t="s">
        <v>3</v>
      </c>
      <c r="C2100" s="19" t="s">
        <v>671</v>
      </c>
      <c r="D2100" s="19" t="s">
        <v>729</v>
      </c>
      <c r="E2100" s="19" t="s">
        <v>747</v>
      </c>
      <c r="F2100" s="20">
        <v>146628</v>
      </c>
      <c r="G2100" s="20">
        <v>166945</v>
      </c>
      <c r="H2100" s="20" t="s">
        <v>95</v>
      </c>
      <c r="I2100" s="20" t="s">
        <v>95</v>
      </c>
      <c r="J2100" s="20">
        <v>20390321121</v>
      </c>
      <c r="K2100" s="19" t="s">
        <v>767</v>
      </c>
      <c r="L2100" s="19" t="s">
        <v>124</v>
      </c>
      <c r="M2100" s="1" t="s">
        <v>74</v>
      </c>
      <c r="N2100" s="2">
        <v>370045</v>
      </c>
      <c r="O2100" s="1" t="s">
        <v>127</v>
      </c>
      <c r="P2100" s="3">
        <v>186.35806803744001</v>
      </c>
      <c r="Q2100" s="22">
        <v>0.22999999999999987</v>
      </c>
      <c r="R2100" s="23">
        <v>143.49571238882882</v>
      </c>
      <c r="S2100" s="4">
        <v>0.12</v>
      </c>
      <c r="T2100" s="3">
        <v>163.06330953276003</v>
      </c>
      <c r="U2100" s="25">
        <v>42.862355648611185</v>
      </c>
      <c r="V2100" s="26" t="s">
        <v>779</v>
      </c>
      <c r="W2100" s="27">
        <v>43891</v>
      </c>
      <c r="X2100" s="28"/>
      <c r="Y2100" s="29"/>
      <c r="Z2100" s="30">
        <v>0</v>
      </c>
      <c r="AA2100" s="31"/>
      <c r="AB2100" s="32">
        <f t="shared" si="226"/>
        <v>0</v>
      </c>
      <c r="AC2100" s="31"/>
      <c r="AD2100" s="33">
        <f t="shared" si="227"/>
        <v>0</v>
      </c>
    </row>
    <row r="2101" spans="1:30" s="46" customFormat="1" hidden="1" x14ac:dyDescent="0.2">
      <c r="A2101" s="9">
        <v>2021</v>
      </c>
      <c r="B2101" s="1" t="s">
        <v>3</v>
      </c>
      <c r="C2101" s="35" t="s">
        <v>671</v>
      </c>
      <c r="D2101" s="35" t="s">
        <v>729</v>
      </c>
      <c r="E2101" s="35" t="s">
        <v>747</v>
      </c>
      <c r="F2101" s="36">
        <v>146628</v>
      </c>
      <c r="G2101" s="36">
        <v>166945</v>
      </c>
      <c r="H2101" s="36" t="s">
        <v>95</v>
      </c>
      <c r="I2101" s="36" t="s">
        <v>95</v>
      </c>
      <c r="J2101" s="36">
        <v>20390321121</v>
      </c>
      <c r="K2101" s="35" t="s">
        <v>767</v>
      </c>
      <c r="L2101" s="35" t="s">
        <v>124</v>
      </c>
      <c r="M2101" s="10" t="s">
        <v>74</v>
      </c>
      <c r="N2101" s="37">
        <v>370040</v>
      </c>
      <c r="O2101" s="10" t="s">
        <v>89</v>
      </c>
      <c r="P2101" s="38">
        <v>173.88983664</v>
      </c>
      <c r="Q2101" s="39">
        <v>0.25</v>
      </c>
      <c r="R2101" s="40">
        <v>130.41737748</v>
      </c>
      <c r="S2101" s="41">
        <v>0.12</v>
      </c>
      <c r="T2101" s="38">
        <v>148.20156531818182</v>
      </c>
      <c r="U2101" s="42">
        <v>43.47245916</v>
      </c>
      <c r="V2101" s="43" t="s">
        <v>780</v>
      </c>
      <c r="W2101" s="44">
        <v>43891</v>
      </c>
      <c r="X2101" s="45"/>
      <c r="Y2101" s="29"/>
      <c r="Z2101" s="30">
        <v>0</v>
      </c>
      <c r="AA2101" s="31"/>
      <c r="AB2101" s="32">
        <f t="shared" si="226"/>
        <v>0</v>
      </c>
      <c r="AC2101" s="31"/>
      <c r="AD2101" s="33">
        <f t="shared" si="227"/>
        <v>0</v>
      </c>
    </row>
    <row r="2102" spans="1:30" s="46" customFormat="1" hidden="1" x14ac:dyDescent="0.2">
      <c r="A2102" s="9">
        <v>2021</v>
      </c>
      <c r="B2102" s="1" t="s">
        <v>3</v>
      </c>
      <c r="C2102" s="19" t="s">
        <v>671</v>
      </c>
      <c r="D2102" s="19" t="s">
        <v>729</v>
      </c>
      <c r="E2102" s="19" t="s">
        <v>747</v>
      </c>
      <c r="F2102" s="20">
        <v>146628</v>
      </c>
      <c r="G2102" s="20">
        <v>166945</v>
      </c>
      <c r="H2102" s="20" t="s">
        <v>95</v>
      </c>
      <c r="I2102" s="20" t="s">
        <v>95</v>
      </c>
      <c r="J2102" s="20">
        <v>20390321121</v>
      </c>
      <c r="K2102" s="19" t="s">
        <v>767</v>
      </c>
      <c r="L2102" s="19" t="s">
        <v>124</v>
      </c>
      <c r="M2102" s="1" t="s">
        <v>74</v>
      </c>
      <c r="N2102" s="2">
        <v>370041</v>
      </c>
      <c r="O2102" s="1" t="s">
        <v>128</v>
      </c>
      <c r="P2102" s="3">
        <v>152.84880000000001</v>
      </c>
      <c r="Q2102" s="22">
        <v>0.18000000000000005</v>
      </c>
      <c r="R2102" s="23">
        <v>125.336016</v>
      </c>
      <c r="S2102" s="4">
        <v>0.12</v>
      </c>
      <c r="T2102" s="3">
        <v>142.42729090909091</v>
      </c>
      <c r="U2102" s="25">
        <v>27.512784000000011</v>
      </c>
      <c r="V2102" s="26" t="s">
        <v>781</v>
      </c>
      <c r="W2102" s="27">
        <v>43891</v>
      </c>
      <c r="X2102" s="28"/>
      <c r="Y2102" s="29"/>
      <c r="Z2102" s="30">
        <v>0</v>
      </c>
      <c r="AA2102" s="31"/>
      <c r="AB2102" s="32">
        <f t="shared" si="226"/>
        <v>0</v>
      </c>
      <c r="AC2102" s="31"/>
      <c r="AD2102" s="33">
        <f t="shared" si="227"/>
        <v>0</v>
      </c>
    </row>
    <row r="2103" spans="1:30" s="46" customFormat="1" hidden="1" x14ac:dyDescent="0.2">
      <c r="A2103" s="9">
        <v>2021</v>
      </c>
      <c r="B2103" s="1" t="s">
        <v>3</v>
      </c>
      <c r="C2103" s="19" t="s">
        <v>671</v>
      </c>
      <c r="D2103" s="19" t="s">
        <v>729</v>
      </c>
      <c r="E2103" s="19" t="s">
        <v>747</v>
      </c>
      <c r="F2103" s="20">
        <v>146628</v>
      </c>
      <c r="G2103" s="20">
        <v>166945</v>
      </c>
      <c r="H2103" s="20" t="s">
        <v>95</v>
      </c>
      <c r="I2103" s="20" t="s">
        <v>95</v>
      </c>
      <c r="J2103" s="20">
        <v>20390321121</v>
      </c>
      <c r="K2103" s="19" t="s">
        <v>767</v>
      </c>
      <c r="L2103" s="19" t="s">
        <v>124</v>
      </c>
      <c r="M2103" s="1" t="s">
        <v>86</v>
      </c>
      <c r="N2103" s="2">
        <v>361445</v>
      </c>
      <c r="O2103" s="1" t="s">
        <v>87</v>
      </c>
      <c r="P2103" s="3">
        <v>96</v>
      </c>
      <c r="Q2103" s="22">
        <v>6.0000000000000053E-2</v>
      </c>
      <c r="R2103" s="23">
        <v>90.24</v>
      </c>
      <c r="S2103" s="4">
        <v>0.12</v>
      </c>
      <c r="T2103" s="3">
        <v>102.54545454545453</v>
      </c>
      <c r="U2103" s="25">
        <v>5.7600000000000051</v>
      </c>
      <c r="V2103" s="26" t="s">
        <v>782</v>
      </c>
      <c r="W2103" s="27">
        <v>43891</v>
      </c>
      <c r="X2103" s="28"/>
      <c r="Y2103" s="29"/>
      <c r="Z2103" s="30">
        <v>0</v>
      </c>
      <c r="AA2103" s="31"/>
      <c r="AB2103" s="32">
        <f t="shared" si="226"/>
        <v>0</v>
      </c>
      <c r="AC2103" s="31"/>
      <c r="AD2103" s="33">
        <f t="shared" si="227"/>
        <v>0</v>
      </c>
    </row>
    <row r="2104" spans="1:30" s="46" customFormat="1" hidden="1" x14ac:dyDescent="0.2">
      <c r="A2104" s="9">
        <v>2021</v>
      </c>
      <c r="B2104" s="1" t="s">
        <v>3</v>
      </c>
      <c r="C2104" s="19" t="s">
        <v>671</v>
      </c>
      <c r="D2104" s="19" t="s">
        <v>729</v>
      </c>
      <c r="E2104" s="19" t="s">
        <v>747</v>
      </c>
      <c r="F2104" s="20">
        <v>146628</v>
      </c>
      <c r="G2104" s="20">
        <v>166945</v>
      </c>
      <c r="H2104" s="20" t="s">
        <v>95</v>
      </c>
      <c r="I2104" s="20" t="s">
        <v>95</v>
      </c>
      <c r="J2104" s="20">
        <v>20390321121</v>
      </c>
      <c r="K2104" s="19" t="s">
        <v>767</v>
      </c>
      <c r="L2104" s="19" t="s">
        <v>124</v>
      </c>
      <c r="M2104" s="1" t="s">
        <v>129</v>
      </c>
      <c r="N2104" s="2">
        <v>361515</v>
      </c>
      <c r="O2104" s="1" t="s">
        <v>130</v>
      </c>
      <c r="P2104" s="3">
        <v>67.318399999999997</v>
      </c>
      <c r="Q2104" s="22">
        <v>0.17999999999999994</v>
      </c>
      <c r="R2104" s="23">
        <v>55.201087999999999</v>
      </c>
      <c r="S2104" s="4">
        <v>0.12</v>
      </c>
      <c r="T2104" s="3">
        <v>62.728509090909093</v>
      </c>
      <c r="U2104" s="25">
        <v>12.117311999999998</v>
      </c>
      <c r="V2104" s="26" t="s">
        <v>783</v>
      </c>
      <c r="W2104" s="27">
        <v>43891</v>
      </c>
      <c r="X2104" s="28"/>
      <c r="Y2104" s="29"/>
      <c r="Z2104" s="30">
        <v>0</v>
      </c>
      <c r="AA2104" s="31"/>
      <c r="AB2104" s="32">
        <f t="shared" si="226"/>
        <v>0</v>
      </c>
      <c r="AC2104" s="31"/>
      <c r="AD2104" s="33">
        <f t="shared" si="227"/>
        <v>0</v>
      </c>
    </row>
    <row r="2105" spans="1:30" s="46" customFormat="1" x14ac:dyDescent="0.2">
      <c r="A2105" s="9">
        <v>2021</v>
      </c>
      <c r="B2105" s="1" t="s">
        <v>3</v>
      </c>
      <c r="C2105" s="19" t="s">
        <v>671</v>
      </c>
      <c r="D2105" s="19" t="s">
        <v>729</v>
      </c>
      <c r="E2105" s="19" t="s">
        <v>747</v>
      </c>
      <c r="F2105" s="20">
        <v>146628</v>
      </c>
      <c r="G2105" s="20">
        <v>166945</v>
      </c>
      <c r="H2105" s="20" t="s">
        <v>208</v>
      </c>
      <c r="I2105" s="20" t="s">
        <v>226</v>
      </c>
      <c r="J2105" s="20">
        <v>20602498833</v>
      </c>
      <c r="K2105" s="19" t="s">
        <v>784</v>
      </c>
      <c r="L2105" s="19"/>
      <c r="M2105" s="1" t="s">
        <v>35</v>
      </c>
      <c r="N2105" s="2">
        <v>361571</v>
      </c>
      <c r="O2105" s="1" t="s">
        <v>37</v>
      </c>
      <c r="P2105" s="3">
        <v>25.216627835683624</v>
      </c>
      <c r="Q2105" s="22">
        <v>7.5840149925890277E-2</v>
      </c>
      <c r="R2105" s="23">
        <v>23.304195</v>
      </c>
      <c r="S2105" s="4">
        <v>0.1</v>
      </c>
      <c r="T2105" s="3">
        <v>25.893549999999998</v>
      </c>
      <c r="U2105" s="25">
        <v>1.9124328356836244</v>
      </c>
      <c r="V2105" s="26" t="s">
        <v>785</v>
      </c>
      <c r="W2105" s="27">
        <v>43983</v>
      </c>
      <c r="X2105" s="28">
        <v>290</v>
      </c>
      <c r="Y2105" s="29"/>
      <c r="Z2105" s="30">
        <v>0</v>
      </c>
      <c r="AA2105" s="31"/>
      <c r="AB2105" s="32">
        <f t="shared" si="226"/>
        <v>0</v>
      </c>
      <c r="AC2105" s="31"/>
      <c r="AD2105" s="33">
        <f t="shared" si="227"/>
        <v>0</v>
      </c>
    </row>
    <row r="2106" spans="1:30" s="46" customFormat="1" x14ac:dyDescent="0.2">
      <c r="A2106" s="9">
        <v>2021</v>
      </c>
      <c r="B2106" s="1" t="s">
        <v>3</v>
      </c>
      <c r="C2106" s="19" t="s">
        <v>671</v>
      </c>
      <c r="D2106" s="19" t="s">
        <v>729</v>
      </c>
      <c r="E2106" s="19" t="s">
        <v>747</v>
      </c>
      <c r="F2106" s="20">
        <v>146628</v>
      </c>
      <c r="G2106" s="20">
        <v>166945</v>
      </c>
      <c r="H2106" s="20" t="s">
        <v>208</v>
      </c>
      <c r="I2106" s="20" t="s">
        <v>226</v>
      </c>
      <c r="J2106" s="20">
        <v>20602498833</v>
      </c>
      <c r="K2106" s="19" t="s">
        <v>784</v>
      </c>
      <c r="L2106" s="19"/>
      <c r="M2106" s="1" t="s">
        <v>35</v>
      </c>
      <c r="N2106" s="2">
        <v>361541</v>
      </c>
      <c r="O2106" s="1" t="s">
        <v>36</v>
      </c>
      <c r="P2106" s="3">
        <v>31.07226</v>
      </c>
      <c r="Q2106" s="22">
        <v>0.25</v>
      </c>
      <c r="R2106" s="23">
        <v>23.304195</v>
      </c>
      <c r="S2106" s="4">
        <v>0.1</v>
      </c>
      <c r="T2106" s="3">
        <v>25.893549999999998</v>
      </c>
      <c r="U2106" s="25">
        <v>7.768065</v>
      </c>
      <c r="V2106" s="26" t="s">
        <v>786</v>
      </c>
      <c r="W2106" s="27">
        <v>43983</v>
      </c>
      <c r="X2106" s="28">
        <v>290</v>
      </c>
      <c r="Y2106" s="29"/>
      <c r="Z2106" s="30">
        <v>0</v>
      </c>
      <c r="AA2106" s="31"/>
      <c r="AB2106" s="32">
        <f t="shared" si="226"/>
        <v>0</v>
      </c>
      <c r="AC2106" s="31"/>
      <c r="AD2106" s="33">
        <f t="shared" si="227"/>
        <v>0</v>
      </c>
    </row>
    <row r="2107" spans="1:30" s="46" customFormat="1" x14ac:dyDescent="0.2">
      <c r="A2107" s="9">
        <v>2021</v>
      </c>
      <c r="B2107" s="1" t="s">
        <v>3</v>
      </c>
      <c r="C2107" s="19" t="s">
        <v>671</v>
      </c>
      <c r="D2107" s="19" t="s">
        <v>729</v>
      </c>
      <c r="E2107" s="19" t="s">
        <v>747</v>
      </c>
      <c r="F2107" s="20">
        <v>146628</v>
      </c>
      <c r="G2107" s="20">
        <v>166945</v>
      </c>
      <c r="H2107" s="20" t="s">
        <v>208</v>
      </c>
      <c r="I2107" s="20" t="s">
        <v>226</v>
      </c>
      <c r="J2107" s="20">
        <v>20602498833</v>
      </c>
      <c r="K2107" s="19" t="s">
        <v>784</v>
      </c>
      <c r="L2107" s="19"/>
      <c r="M2107" s="1" t="s">
        <v>44</v>
      </c>
      <c r="N2107" s="2">
        <v>361569</v>
      </c>
      <c r="O2107" s="1" t="s">
        <v>64</v>
      </c>
      <c r="P2107" s="3">
        <v>24.49</v>
      </c>
      <c r="Q2107" s="22">
        <v>0</v>
      </c>
      <c r="R2107" s="23">
        <v>26.441064000000001</v>
      </c>
      <c r="S2107" s="4">
        <v>0.08</v>
      </c>
      <c r="T2107" s="3">
        <v>28.740286956521739</v>
      </c>
      <c r="U2107" s="25">
        <v>0</v>
      </c>
      <c r="V2107" s="26" t="s">
        <v>787</v>
      </c>
      <c r="W2107" s="27">
        <v>43983</v>
      </c>
      <c r="X2107" s="28">
        <v>400</v>
      </c>
      <c r="Y2107" s="29"/>
      <c r="Z2107" s="30">
        <v>0</v>
      </c>
      <c r="AA2107" s="31"/>
      <c r="AB2107" s="32">
        <f t="shared" si="226"/>
        <v>0</v>
      </c>
      <c r="AC2107" s="31"/>
      <c r="AD2107" s="33">
        <f t="shared" si="227"/>
        <v>0</v>
      </c>
    </row>
    <row r="2108" spans="1:30" s="46" customFormat="1" x14ac:dyDescent="0.2">
      <c r="A2108" s="9">
        <v>2021</v>
      </c>
      <c r="B2108" s="1" t="s">
        <v>3</v>
      </c>
      <c r="C2108" s="19" t="s">
        <v>671</v>
      </c>
      <c r="D2108" s="19" t="s">
        <v>729</v>
      </c>
      <c r="E2108" s="19" t="s">
        <v>747</v>
      </c>
      <c r="F2108" s="20">
        <v>146628</v>
      </c>
      <c r="G2108" s="20">
        <v>166945</v>
      </c>
      <c r="H2108" s="20" t="s">
        <v>208</v>
      </c>
      <c r="I2108" s="20" t="s">
        <v>226</v>
      </c>
      <c r="J2108" s="20">
        <v>20602498833</v>
      </c>
      <c r="K2108" s="19" t="s">
        <v>784</v>
      </c>
      <c r="L2108" s="19"/>
      <c r="M2108" s="1" t="s">
        <v>44</v>
      </c>
      <c r="N2108" s="2">
        <v>361535</v>
      </c>
      <c r="O2108" s="1" t="s">
        <v>63</v>
      </c>
      <c r="P2108" s="3">
        <v>40.678559999999997</v>
      </c>
      <c r="Q2108" s="22">
        <v>0.35</v>
      </c>
      <c r="R2108" s="23">
        <v>26.441064000000001</v>
      </c>
      <c r="S2108" s="4">
        <v>0.08</v>
      </c>
      <c r="T2108" s="3">
        <v>28.740286956521739</v>
      </c>
      <c r="U2108" s="25">
        <v>14.237495999999997</v>
      </c>
      <c r="V2108" s="26" t="s">
        <v>788</v>
      </c>
      <c r="W2108" s="27">
        <v>43983</v>
      </c>
      <c r="X2108" s="28">
        <v>400</v>
      </c>
      <c r="Y2108" s="29"/>
      <c r="Z2108" s="30">
        <v>0</v>
      </c>
      <c r="AA2108" s="31"/>
      <c r="AB2108" s="32">
        <f t="shared" si="226"/>
        <v>0</v>
      </c>
      <c r="AC2108" s="31"/>
      <c r="AD2108" s="33">
        <f t="shared" si="227"/>
        <v>0</v>
      </c>
    </row>
    <row r="2109" spans="1:30" s="46" customFormat="1" x14ac:dyDescent="0.2">
      <c r="A2109" s="9">
        <v>2021</v>
      </c>
      <c r="B2109" s="1" t="s">
        <v>3</v>
      </c>
      <c r="C2109" s="19" t="s">
        <v>671</v>
      </c>
      <c r="D2109" s="19" t="s">
        <v>729</v>
      </c>
      <c r="E2109" s="19" t="s">
        <v>747</v>
      </c>
      <c r="F2109" s="20">
        <v>146628</v>
      </c>
      <c r="G2109" s="20">
        <v>166945</v>
      </c>
      <c r="H2109" s="20" t="s">
        <v>208</v>
      </c>
      <c r="I2109" s="20" t="s">
        <v>226</v>
      </c>
      <c r="J2109" s="20">
        <v>20602498833</v>
      </c>
      <c r="K2109" s="19" t="s">
        <v>784</v>
      </c>
      <c r="L2109" s="19"/>
      <c r="M2109" s="1" t="s">
        <v>74</v>
      </c>
      <c r="N2109" s="2">
        <v>370049</v>
      </c>
      <c r="O2109" s="1" t="s">
        <v>108</v>
      </c>
      <c r="P2109" s="3">
        <v>242.19</v>
      </c>
      <c r="Q2109" s="22">
        <v>0.14999999999999991</v>
      </c>
      <c r="R2109" s="23">
        <v>205.86150000000001</v>
      </c>
      <c r="S2109" s="4">
        <v>0.1</v>
      </c>
      <c r="T2109" s="3">
        <v>228.73500000000001</v>
      </c>
      <c r="U2109" s="25">
        <v>36.328499999999991</v>
      </c>
      <c r="V2109" s="26" t="s">
        <v>789</v>
      </c>
      <c r="W2109" s="27">
        <v>43983</v>
      </c>
      <c r="X2109" s="28">
        <v>5</v>
      </c>
      <c r="Y2109" s="29"/>
      <c r="Z2109" s="30">
        <v>0</v>
      </c>
      <c r="AA2109" s="31"/>
      <c r="AB2109" s="32">
        <f t="shared" si="226"/>
        <v>0</v>
      </c>
      <c r="AC2109" s="31"/>
      <c r="AD2109" s="33">
        <f t="shared" si="227"/>
        <v>0</v>
      </c>
    </row>
    <row r="2110" spans="1:30" s="46" customFormat="1" x14ac:dyDescent="0.2">
      <c r="A2110" s="9">
        <v>2021</v>
      </c>
      <c r="B2110" s="1" t="s">
        <v>3</v>
      </c>
      <c r="C2110" s="19" t="s">
        <v>671</v>
      </c>
      <c r="D2110" s="19" t="s">
        <v>729</v>
      </c>
      <c r="E2110" s="19" t="s">
        <v>747</v>
      </c>
      <c r="F2110" s="20">
        <v>146628</v>
      </c>
      <c r="G2110" s="20">
        <v>166945</v>
      </c>
      <c r="H2110" s="20" t="s">
        <v>208</v>
      </c>
      <c r="I2110" s="20" t="s">
        <v>226</v>
      </c>
      <c r="J2110" s="20">
        <v>20602498833</v>
      </c>
      <c r="K2110" s="19" t="s">
        <v>784</v>
      </c>
      <c r="L2110" s="19"/>
      <c r="M2110" s="1" t="s">
        <v>74</v>
      </c>
      <c r="N2110" s="2">
        <v>371439</v>
      </c>
      <c r="O2110" s="1" t="s">
        <v>102</v>
      </c>
      <c r="P2110" s="3">
        <v>137.69</v>
      </c>
      <c r="Q2110" s="22">
        <v>5.0000000000000044E-2</v>
      </c>
      <c r="R2110" s="23">
        <v>130.80549999999999</v>
      </c>
      <c r="S2110" s="4">
        <v>0.1</v>
      </c>
      <c r="T2110" s="3">
        <v>145.33944444444444</v>
      </c>
      <c r="U2110" s="25">
        <v>6.8845000000000027</v>
      </c>
      <c r="V2110" s="26" t="s">
        <v>790</v>
      </c>
      <c r="W2110" s="27">
        <v>43983</v>
      </c>
      <c r="X2110" s="28">
        <v>25</v>
      </c>
      <c r="Y2110" s="29"/>
      <c r="Z2110" s="30">
        <v>0</v>
      </c>
      <c r="AA2110" s="31"/>
      <c r="AB2110" s="32">
        <f t="shared" si="226"/>
        <v>0</v>
      </c>
      <c r="AC2110" s="31"/>
      <c r="AD2110" s="33">
        <f t="shared" si="227"/>
        <v>0</v>
      </c>
    </row>
    <row r="2111" spans="1:30" s="46" customFormat="1" hidden="1" x14ac:dyDescent="0.2">
      <c r="A2111" s="9">
        <v>2021</v>
      </c>
      <c r="B2111" s="1" t="s">
        <v>3</v>
      </c>
      <c r="C2111" s="19" t="s">
        <v>671</v>
      </c>
      <c r="D2111" s="19" t="s">
        <v>729</v>
      </c>
      <c r="E2111" s="19" t="s">
        <v>747</v>
      </c>
      <c r="F2111" s="20">
        <v>146628</v>
      </c>
      <c r="G2111" s="20">
        <v>166945</v>
      </c>
      <c r="H2111" s="20" t="s">
        <v>208</v>
      </c>
      <c r="I2111" s="20" t="s">
        <v>226</v>
      </c>
      <c r="J2111" s="20">
        <v>20495795439</v>
      </c>
      <c r="K2111" s="19" t="s">
        <v>791</v>
      </c>
      <c r="L2111" s="19"/>
      <c r="M2111" s="1" t="s">
        <v>35</v>
      </c>
      <c r="N2111" s="2">
        <v>361085</v>
      </c>
      <c r="O2111" s="1" t="s">
        <v>62</v>
      </c>
      <c r="P2111" s="3">
        <v>11.512776761200001</v>
      </c>
      <c r="Q2111" s="22">
        <v>0.25091920230188647</v>
      </c>
      <c r="R2111" s="23">
        <v>8.6240000000000006</v>
      </c>
      <c r="S2111" s="4">
        <v>0.12</v>
      </c>
      <c r="T2111" s="3">
        <v>9.8000000000000007</v>
      </c>
      <c r="U2111" s="25">
        <v>2.8887767612000008</v>
      </c>
      <c r="V2111" s="26" t="s">
        <v>792</v>
      </c>
      <c r="W2111" s="27">
        <v>43831</v>
      </c>
      <c r="X2111" s="28"/>
      <c r="Y2111" s="29"/>
      <c r="Z2111" s="30">
        <v>0</v>
      </c>
      <c r="AA2111" s="31"/>
      <c r="AB2111" s="32">
        <f t="shared" si="226"/>
        <v>0</v>
      </c>
      <c r="AC2111" s="31"/>
      <c r="AD2111" s="33">
        <f t="shared" si="227"/>
        <v>0</v>
      </c>
    </row>
    <row r="2112" spans="1:30" s="46" customFormat="1" hidden="1" x14ac:dyDescent="0.2">
      <c r="A2112" s="9">
        <v>2021</v>
      </c>
      <c r="B2112" s="1" t="s">
        <v>3</v>
      </c>
      <c r="C2112" s="19" t="s">
        <v>671</v>
      </c>
      <c r="D2112" s="19" t="s">
        <v>729</v>
      </c>
      <c r="E2112" s="19" t="s">
        <v>747</v>
      </c>
      <c r="F2112" s="20">
        <v>146628</v>
      </c>
      <c r="G2112" s="20">
        <v>166945</v>
      </c>
      <c r="H2112" s="20" t="s">
        <v>208</v>
      </c>
      <c r="I2112" s="20" t="s">
        <v>226</v>
      </c>
      <c r="J2112" s="20">
        <v>20495795439</v>
      </c>
      <c r="K2112" s="19" t="s">
        <v>791</v>
      </c>
      <c r="L2112" s="19"/>
      <c r="M2112" s="1" t="s">
        <v>35</v>
      </c>
      <c r="N2112" s="2">
        <v>361540</v>
      </c>
      <c r="O2112" s="1" t="s">
        <v>73</v>
      </c>
      <c r="P2112" s="3">
        <v>51.192744407999996</v>
      </c>
      <c r="Q2112" s="22">
        <v>0.39972743490583751</v>
      </c>
      <c r="R2112" s="23">
        <v>30.729600000000001</v>
      </c>
      <c r="S2112" s="4">
        <v>0.12</v>
      </c>
      <c r="T2112" s="3">
        <v>34.92</v>
      </c>
      <c r="U2112" s="25">
        <v>20.463144407999994</v>
      </c>
      <c r="V2112" s="26" t="s">
        <v>793</v>
      </c>
      <c r="W2112" s="27">
        <v>43831</v>
      </c>
      <c r="X2112" s="28"/>
      <c r="Y2112" s="29"/>
      <c r="Z2112" s="30">
        <v>0</v>
      </c>
      <c r="AA2112" s="31"/>
      <c r="AB2112" s="32">
        <f t="shared" si="226"/>
        <v>0</v>
      </c>
      <c r="AC2112" s="31"/>
      <c r="AD2112" s="33">
        <f t="shared" si="227"/>
        <v>0</v>
      </c>
    </row>
    <row r="2113" spans="1:30" s="46" customFormat="1" hidden="1" x14ac:dyDescent="0.2">
      <c r="A2113" s="9">
        <v>2021</v>
      </c>
      <c r="B2113" s="1" t="s">
        <v>3</v>
      </c>
      <c r="C2113" s="19" t="s">
        <v>671</v>
      </c>
      <c r="D2113" s="19" t="s">
        <v>729</v>
      </c>
      <c r="E2113" s="19" t="s">
        <v>747</v>
      </c>
      <c r="F2113" s="20">
        <v>146628</v>
      </c>
      <c r="G2113" s="20">
        <v>166945</v>
      </c>
      <c r="H2113" s="20" t="s">
        <v>208</v>
      </c>
      <c r="I2113" s="20" t="s">
        <v>226</v>
      </c>
      <c r="J2113" s="20">
        <v>20495795439</v>
      </c>
      <c r="K2113" s="19" t="s">
        <v>791</v>
      </c>
      <c r="L2113" s="19"/>
      <c r="M2113" s="1" t="s">
        <v>44</v>
      </c>
      <c r="N2113" s="2">
        <v>361532</v>
      </c>
      <c r="O2113" s="1" t="s">
        <v>45</v>
      </c>
      <c r="P2113" s="3">
        <v>24.870425957550601</v>
      </c>
      <c r="Q2113" s="22">
        <v>0.31356221927445593</v>
      </c>
      <c r="R2113" s="23">
        <v>17.071999999999999</v>
      </c>
      <c r="S2113" s="4">
        <v>0.12</v>
      </c>
      <c r="T2113" s="3">
        <v>19.399999999999999</v>
      </c>
      <c r="U2113" s="25">
        <v>7.7984259575506023</v>
      </c>
      <c r="V2113" s="26" t="s">
        <v>794</v>
      </c>
      <c r="W2113" s="27">
        <v>43831</v>
      </c>
      <c r="X2113" s="28"/>
      <c r="Y2113" s="29"/>
      <c r="Z2113" s="30">
        <v>0</v>
      </c>
      <c r="AA2113" s="31"/>
      <c r="AB2113" s="32">
        <f t="shared" si="226"/>
        <v>0</v>
      </c>
      <c r="AC2113" s="31"/>
      <c r="AD2113" s="33">
        <f t="shared" si="227"/>
        <v>0</v>
      </c>
    </row>
    <row r="2114" spans="1:30" s="46" customFormat="1" hidden="1" x14ac:dyDescent="0.2">
      <c r="A2114" s="9">
        <v>2021</v>
      </c>
      <c r="B2114" s="1" t="s">
        <v>3</v>
      </c>
      <c r="C2114" s="19" t="s">
        <v>671</v>
      </c>
      <c r="D2114" s="19" t="s">
        <v>729</v>
      </c>
      <c r="E2114" s="19" t="s">
        <v>747</v>
      </c>
      <c r="F2114" s="20">
        <v>146628</v>
      </c>
      <c r="G2114" s="20">
        <v>166945</v>
      </c>
      <c r="H2114" s="20" t="s">
        <v>208</v>
      </c>
      <c r="I2114" s="20" t="s">
        <v>226</v>
      </c>
      <c r="J2114" s="20">
        <v>20495795439</v>
      </c>
      <c r="K2114" s="19" t="s">
        <v>791</v>
      </c>
      <c r="L2114" s="19"/>
      <c r="M2114" s="1" t="s">
        <v>44</v>
      </c>
      <c r="N2114" s="2">
        <v>361569</v>
      </c>
      <c r="O2114" s="1" t="s">
        <v>64</v>
      </c>
      <c r="P2114" s="3">
        <v>24.49</v>
      </c>
      <c r="Q2114" s="22">
        <v>0</v>
      </c>
      <c r="R2114" s="23">
        <v>28.8</v>
      </c>
      <c r="S2114" s="4">
        <v>0.1</v>
      </c>
      <c r="T2114" s="3">
        <v>32</v>
      </c>
      <c r="U2114" s="25">
        <v>0</v>
      </c>
      <c r="V2114" s="26" t="s">
        <v>795</v>
      </c>
      <c r="W2114" s="27">
        <v>43831</v>
      </c>
      <c r="X2114" s="28"/>
      <c r="Y2114" s="29"/>
      <c r="Z2114" s="30">
        <v>0</v>
      </c>
      <c r="AA2114" s="31"/>
      <c r="AB2114" s="32">
        <f t="shared" si="226"/>
        <v>0</v>
      </c>
      <c r="AC2114" s="31"/>
      <c r="AD2114" s="33">
        <f t="shared" si="227"/>
        <v>0</v>
      </c>
    </row>
    <row r="2115" spans="1:30" s="46" customFormat="1" hidden="1" x14ac:dyDescent="0.2">
      <c r="A2115" s="9">
        <v>2021</v>
      </c>
      <c r="B2115" s="1" t="s">
        <v>3</v>
      </c>
      <c r="C2115" s="35" t="s">
        <v>671</v>
      </c>
      <c r="D2115" s="35" t="s">
        <v>729</v>
      </c>
      <c r="E2115" s="35" t="s">
        <v>747</v>
      </c>
      <c r="F2115" s="36">
        <v>146628</v>
      </c>
      <c r="G2115" s="36">
        <v>166945</v>
      </c>
      <c r="H2115" s="36" t="s">
        <v>208</v>
      </c>
      <c r="I2115" s="36" t="s">
        <v>226</v>
      </c>
      <c r="J2115" s="36">
        <v>20495795439</v>
      </c>
      <c r="K2115" s="35" t="s">
        <v>791</v>
      </c>
      <c r="L2115" s="35"/>
      <c r="M2115" s="10" t="s">
        <v>44</v>
      </c>
      <c r="N2115" s="37">
        <v>361535</v>
      </c>
      <c r="O2115" s="10" t="s">
        <v>63</v>
      </c>
      <c r="P2115" s="38">
        <v>40.678559999999997</v>
      </c>
      <c r="Q2115" s="39">
        <v>0.29201033664908482</v>
      </c>
      <c r="R2115" s="40">
        <v>28.8</v>
      </c>
      <c r="S2115" s="41">
        <v>0.1</v>
      </c>
      <c r="T2115" s="38">
        <v>32</v>
      </c>
      <c r="U2115" s="42">
        <v>11.878559999999997</v>
      </c>
      <c r="V2115" s="43" t="s">
        <v>796</v>
      </c>
      <c r="W2115" s="44">
        <v>43831</v>
      </c>
      <c r="X2115" s="45"/>
      <c r="Y2115" s="29"/>
      <c r="Z2115" s="30">
        <v>0</v>
      </c>
      <c r="AA2115" s="31"/>
      <c r="AB2115" s="32">
        <f t="shared" ref="AB2115:AB2179" si="231">IFERROR(AA2115*U2115,0)</f>
        <v>0</v>
      </c>
      <c r="AC2115" s="31"/>
      <c r="AD2115" s="33">
        <f t="shared" ref="AD2115:AD2179" si="232">IFERROR(Z2115-AB2115,0)</f>
        <v>0</v>
      </c>
    </row>
    <row r="2116" spans="1:30" s="46" customFormat="1" hidden="1" x14ac:dyDescent="0.2">
      <c r="A2116" s="9">
        <v>2021</v>
      </c>
      <c r="B2116" s="1" t="s">
        <v>3</v>
      </c>
      <c r="C2116" s="19" t="s">
        <v>671</v>
      </c>
      <c r="D2116" s="19" t="s">
        <v>729</v>
      </c>
      <c r="E2116" s="19" t="s">
        <v>747</v>
      </c>
      <c r="F2116" s="20">
        <v>146628</v>
      </c>
      <c r="G2116" s="20">
        <v>166945</v>
      </c>
      <c r="H2116" s="20" t="s">
        <v>208</v>
      </c>
      <c r="I2116" s="20" t="s">
        <v>226</v>
      </c>
      <c r="J2116" s="20">
        <v>20600001397</v>
      </c>
      <c r="K2116" s="19" t="s">
        <v>797</v>
      </c>
      <c r="L2116" s="19"/>
      <c r="M2116" s="1" t="s">
        <v>35</v>
      </c>
      <c r="N2116" s="2">
        <v>361085</v>
      </c>
      <c r="O2116" s="1" t="s">
        <v>62</v>
      </c>
      <c r="P2116" s="3">
        <v>11.512776761200001</v>
      </c>
      <c r="Q2116" s="22">
        <v>0.25091920230188647</v>
      </c>
      <c r="R2116" s="23">
        <v>8.6240000000000006</v>
      </c>
      <c r="S2116" s="4">
        <v>0.12</v>
      </c>
      <c r="T2116" s="3">
        <v>9.8000000000000007</v>
      </c>
      <c r="U2116" s="25">
        <v>2.8887767612000008</v>
      </c>
      <c r="V2116" s="26" t="s">
        <v>798</v>
      </c>
      <c r="W2116" s="27">
        <v>44136</v>
      </c>
      <c r="X2116" s="28"/>
      <c r="Y2116" s="29"/>
      <c r="Z2116" s="30">
        <v>0</v>
      </c>
      <c r="AA2116" s="31"/>
      <c r="AB2116" s="32">
        <f t="shared" si="231"/>
        <v>0</v>
      </c>
      <c r="AC2116" s="31"/>
      <c r="AD2116" s="33">
        <f t="shared" si="232"/>
        <v>0</v>
      </c>
    </row>
    <row r="2117" spans="1:30" s="46" customFormat="1" hidden="1" x14ac:dyDescent="0.2">
      <c r="A2117" s="9">
        <v>2021</v>
      </c>
      <c r="B2117" s="1" t="s">
        <v>3</v>
      </c>
      <c r="C2117" s="19" t="s">
        <v>671</v>
      </c>
      <c r="D2117" s="19" t="s">
        <v>729</v>
      </c>
      <c r="E2117" s="19" t="s">
        <v>747</v>
      </c>
      <c r="F2117" s="20">
        <v>146628</v>
      </c>
      <c r="G2117" s="20">
        <v>166945</v>
      </c>
      <c r="H2117" s="20" t="s">
        <v>208</v>
      </c>
      <c r="I2117" s="20" t="s">
        <v>226</v>
      </c>
      <c r="J2117" s="20">
        <v>20600001397</v>
      </c>
      <c r="K2117" s="19" t="s">
        <v>797</v>
      </c>
      <c r="L2117" s="19"/>
      <c r="M2117" s="1" t="s">
        <v>35</v>
      </c>
      <c r="N2117" s="2">
        <v>361540</v>
      </c>
      <c r="O2117" s="1" t="s">
        <v>73</v>
      </c>
      <c r="P2117" s="3">
        <v>51.192744407999996</v>
      </c>
      <c r="Q2117" s="22">
        <v>0.39972743490583751</v>
      </c>
      <c r="R2117" s="23">
        <v>30.729600000000001</v>
      </c>
      <c r="S2117" s="4">
        <v>0.12</v>
      </c>
      <c r="T2117" s="3">
        <v>34.92</v>
      </c>
      <c r="U2117" s="25">
        <v>20.463144407999994</v>
      </c>
      <c r="V2117" s="26" t="s">
        <v>799</v>
      </c>
      <c r="W2117" s="27">
        <v>44136</v>
      </c>
      <c r="X2117" s="28"/>
      <c r="Y2117" s="29"/>
      <c r="Z2117" s="30">
        <v>0</v>
      </c>
      <c r="AA2117" s="31"/>
      <c r="AB2117" s="32">
        <f t="shared" si="231"/>
        <v>0</v>
      </c>
      <c r="AC2117" s="31"/>
      <c r="AD2117" s="33">
        <f t="shared" si="232"/>
        <v>0</v>
      </c>
    </row>
    <row r="2118" spans="1:30" s="46" customFormat="1" hidden="1" x14ac:dyDescent="0.2">
      <c r="A2118" s="9">
        <v>2021</v>
      </c>
      <c r="B2118" s="1" t="s">
        <v>3</v>
      </c>
      <c r="C2118" s="19" t="s">
        <v>671</v>
      </c>
      <c r="D2118" s="19" t="s">
        <v>729</v>
      </c>
      <c r="E2118" s="19" t="s">
        <v>747</v>
      </c>
      <c r="F2118" s="20">
        <v>146628</v>
      </c>
      <c r="G2118" s="20">
        <v>166945</v>
      </c>
      <c r="H2118" s="20" t="s">
        <v>208</v>
      </c>
      <c r="I2118" s="20" t="s">
        <v>226</v>
      </c>
      <c r="J2118" s="20">
        <v>20600001397</v>
      </c>
      <c r="K2118" s="19" t="s">
        <v>797</v>
      </c>
      <c r="L2118" s="19"/>
      <c r="M2118" s="1" t="s">
        <v>44</v>
      </c>
      <c r="N2118" s="2">
        <v>361532</v>
      </c>
      <c r="O2118" s="1" t="s">
        <v>45</v>
      </c>
      <c r="P2118" s="3">
        <v>24.870425957550601</v>
      </c>
      <c r="Q2118" s="22">
        <v>0.31356221927445593</v>
      </c>
      <c r="R2118" s="23">
        <v>17.071999999999999</v>
      </c>
      <c r="S2118" s="4">
        <v>0.12</v>
      </c>
      <c r="T2118" s="3">
        <v>19.399999999999999</v>
      </c>
      <c r="U2118" s="25">
        <v>7.7984259575506023</v>
      </c>
      <c r="V2118" s="26" t="s">
        <v>800</v>
      </c>
      <c r="W2118" s="27">
        <v>44136</v>
      </c>
      <c r="X2118" s="28"/>
      <c r="Y2118" s="29"/>
      <c r="Z2118" s="30">
        <v>0</v>
      </c>
      <c r="AA2118" s="31"/>
      <c r="AB2118" s="32">
        <f t="shared" si="231"/>
        <v>0</v>
      </c>
      <c r="AC2118" s="31"/>
      <c r="AD2118" s="33">
        <f t="shared" si="232"/>
        <v>0</v>
      </c>
    </row>
    <row r="2119" spans="1:30" s="46" customFormat="1" hidden="1" x14ac:dyDescent="0.2">
      <c r="A2119" s="9">
        <v>2021</v>
      </c>
      <c r="B2119" s="1" t="s">
        <v>3</v>
      </c>
      <c r="C2119" s="19" t="s">
        <v>671</v>
      </c>
      <c r="D2119" s="19" t="s">
        <v>729</v>
      </c>
      <c r="E2119" s="19" t="s">
        <v>747</v>
      </c>
      <c r="F2119" s="20">
        <v>146628</v>
      </c>
      <c r="G2119" s="20">
        <v>166945</v>
      </c>
      <c r="H2119" s="20" t="s">
        <v>208</v>
      </c>
      <c r="I2119" s="20" t="s">
        <v>226</v>
      </c>
      <c r="J2119" s="20">
        <v>20600001397</v>
      </c>
      <c r="K2119" s="19" t="s">
        <v>797</v>
      </c>
      <c r="L2119" s="19"/>
      <c r="M2119" s="1" t="s">
        <v>44</v>
      </c>
      <c r="N2119" s="2">
        <v>361569</v>
      </c>
      <c r="O2119" s="1" t="s">
        <v>64</v>
      </c>
      <c r="P2119" s="3">
        <v>24.49</v>
      </c>
      <c r="Q2119" s="22">
        <v>0</v>
      </c>
      <c r="R2119" s="23">
        <v>28.8</v>
      </c>
      <c r="S2119" s="4">
        <v>0.1</v>
      </c>
      <c r="T2119" s="3">
        <v>32</v>
      </c>
      <c r="U2119" s="25">
        <v>0</v>
      </c>
      <c r="V2119" s="26" t="s">
        <v>801</v>
      </c>
      <c r="W2119" s="27">
        <v>44136</v>
      </c>
      <c r="X2119" s="28"/>
      <c r="Y2119" s="29"/>
      <c r="Z2119" s="30">
        <v>0</v>
      </c>
      <c r="AA2119" s="31"/>
      <c r="AB2119" s="32">
        <f t="shared" si="231"/>
        <v>0</v>
      </c>
      <c r="AC2119" s="31"/>
      <c r="AD2119" s="33">
        <f t="shared" si="232"/>
        <v>0</v>
      </c>
    </row>
    <row r="2120" spans="1:30" s="46" customFormat="1" hidden="1" x14ac:dyDescent="0.2">
      <c r="A2120" s="9">
        <v>2021</v>
      </c>
      <c r="B2120" s="1" t="s">
        <v>3</v>
      </c>
      <c r="C2120" s="35" t="s">
        <v>671</v>
      </c>
      <c r="D2120" s="35" t="s">
        <v>729</v>
      </c>
      <c r="E2120" s="35" t="s">
        <v>747</v>
      </c>
      <c r="F2120" s="36">
        <v>146628</v>
      </c>
      <c r="G2120" s="36">
        <v>166945</v>
      </c>
      <c r="H2120" s="36" t="s">
        <v>208</v>
      </c>
      <c r="I2120" s="36" t="s">
        <v>226</v>
      </c>
      <c r="J2120" s="36">
        <v>20600001397</v>
      </c>
      <c r="K2120" s="35" t="s">
        <v>797</v>
      </c>
      <c r="L2120" s="19"/>
      <c r="M2120" s="10" t="s">
        <v>44</v>
      </c>
      <c r="N2120" s="37">
        <v>361535</v>
      </c>
      <c r="O2120" s="10" t="s">
        <v>63</v>
      </c>
      <c r="P2120" s="38">
        <v>40.678559999999997</v>
      </c>
      <c r="Q2120" s="39">
        <v>0.29201033664908482</v>
      </c>
      <c r="R2120" s="40">
        <v>28.8</v>
      </c>
      <c r="S2120" s="41">
        <v>0.1</v>
      </c>
      <c r="T2120" s="38">
        <v>32</v>
      </c>
      <c r="U2120" s="42">
        <v>11.878559999999997</v>
      </c>
      <c r="V2120" s="43" t="s">
        <v>802</v>
      </c>
      <c r="W2120" s="44">
        <v>44136</v>
      </c>
      <c r="X2120" s="45"/>
      <c r="Y2120" s="29"/>
      <c r="Z2120" s="30">
        <v>0</v>
      </c>
      <c r="AA2120" s="31"/>
      <c r="AB2120" s="32">
        <f t="shared" si="231"/>
        <v>0</v>
      </c>
      <c r="AC2120" s="31"/>
      <c r="AD2120" s="33">
        <f t="shared" si="232"/>
        <v>0</v>
      </c>
    </row>
    <row r="2121" spans="1:30" s="46" customFormat="1" hidden="1" x14ac:dyDescent="0.2">
      <c r="A2121" s="9">
        <v>2021</v>
      </c>
      <c r="B2121" s="1" t="s">
        <v>3</v>
      </c>
      <c r="C2121" s="19" t="s">
        <v>671</v>
      </c>
      <c r="D2121" s="19" t="s">
        <v>729</v>
      </c>
      <c r="E2121" s="19" t="s">
        <v>747</v>
      </c>
      <c r="F2121" s="20">
        <v>146628</v>
      </c>
      <c r="G2121" s="20">
        <v>166945</v>
      </c>
      <c r="H2121" s="20" t="s">
        <v>32</v>
      </c>
      <c r="I2121" s="20" t="s">
        <v>395</v>
      </c>
      <c r="J2121" s="20">
        <v>20266777184</v>
      </c>
      <c r="K2121" s="19" t="s">
        <v>803</v>
      </c>
      <c r="L2121" s="19"/>
      <c r="M2121" s="1" t="s">
        <v>35</v>
      </c>
      <c r="N2121" s="2">
        <v>361085</v>
      </c>
      <c r="O2121" s="1" t="s">
        <v>62</v>
      </c>
      <c r="P2121" s="3">
        <v>11.512776761200001</v>
      </c>
      <c r="Q2121" s="22">
        <v>0.11333293333692696</v>
      </c>
      <c r="R2121" s="23">
        <v>10.208</v>
      </c>
      <c r="S2121" s="4">
        <v>0.12</v>
      </c>
      <c r="T2121" s="3">
        <v>11.6</v>
      </c>
      <c r="U2121" s="25">
        <v>1.3047767612000012</v>
      </c>
      <c r="V2121" s="26" t="s">
        <v>804</v>
      </c>
      <c r="W2121" s="27">
        <v>43831</v>
      </c>
      <c r="X2121" s="28"/>
      <c r="Y2121" s="29"/>
      <c r="Z2121" s="30">
        <v>0</v>
      </c>
      <c r="AA2121" s="31"/>
      <c r="AB2121" s="32">
        <f t="shared" si="231"/>
        <v>0</v>
      </c>
      <c r="AC2121" s="31"/>
      <c r="AD2121" s="33">
        <f t="shared" si="232"/>
        <v>0</v>
      </c>
    </row>
    <row r="2122" spans="1:30" s="46" customFormat="1" hidden="1" x14ac:dyDescent="0.2">
      <c r="A2122" s="9">
        <v>2021</v>
      </c>
      <c r="B2122" s="1" t="s">
        <v>3</v>
      </c>
      <c r="C2122" s="19" t="s">
        <v>671</v>
      </c>
      <c r="D2122" s="19" t="s">
        <v>729</v>
      </c>
      <c r="E2122" s="19" t="s">
        <v>747</v>
      </c>
      <c r="F2122" s="20">
        <v>146628</v>
      </c>
      <c r="G2122" s="20">
        <v>166945</v>
      </c>
      <c r="H2122" s="20" t="s">
        <v>41</v>
      </c>
      <c r="I2122" s="20" t="s">
        <v>42</v>
      </c>
      <c r="J2122" s="20">
        <v>20514178951</v>
      </c>
      <c r="K2122" s="19" t="s">
        <v>805</v>
      </c>
      <c r="L2122" s="19"/>
      <c r="M2122" s="1" t="s">
        <v>35</v>
      </c>
      <c r="N2122" s="2">
        <v>361571</v>
      </c>
      <c r="O2122" s="1" t="s">
        <v>37</v>
      </c>
      <c r="P2122" s="3">
        <v>25.216627835683624</v>
      </c>
      <c r="Q2122" s="22">
        <v>0</v>
      </c>
      <c r="R2122" s="23">
        <v>26.576000000000001</v>
      </c>
      <c r="S2122" s="4">
        <v>0.12</v>
      </c>
      <c r="T2122" s="3">
        <v>30.2</v>
      </c>
      <c r="U2122" s="25">
        <v>0</v>
      </c>
      <c r="V2122" s="26" t="s">
        <v>806</v>
      </c>
      <c r="W2122" s="27">
        <v>43831</v>
      </c>
      <c r="X2122" s="28"/>
      <c r="Y2122" s="29"/>
      <c r="Z2122" s="30">
        <v>0</v>
      </c>
      <c r="AA2122" s="31"/>
      <c r="AB2122" s="32">
        <f t="shared" si="231"/>
        <v>0</v>
      </c>
      <c r="AC2122" s="31"/>
      <c r="AD2122" s="33">
        <f t="shared" si="232"/>
        <v>0</v>
      </c>
    </row>
    <row r="2123" spans="1:30" s="46" customFormat="1" hidden="1" x14ac:dyDescent="0.2">
      <c r="A2123" s="9">
        <v>2021</v>
      </c>
      <c r="B2123" s="1" t="s">
        <v>3</v>
      </c>
      <c r="C2123" s="35" t="s">
        <v>671</v>
      </c>
      <c r="D2123" s="35" t="s">
        <v>729</v>
      </c>
      <c r="E2123" s="35" t="s">
        <v>747</v>
      </c>
      <c r="F2123" s="36">
        <v>146628</v>
      </c>
      <c r="G2123" s="36">
        <v>166945</v>
      </c>
      <c r="H2123" s="36" t="s">
        <v>41</v>
      </c>
      <c r="I2123" s="36" t="s">
        <v>42</v>
      </c>
      <c r="J2123" s="36">
        <v>20514178951</v>
      </c>
      <c r="K2123" s="35" t="s">
        <v>805</v>
      </c>
      <c r="L2123" s="35"/>
      <c r="M2123" s="10" t="s">
        <v>35</v>
      </c>
      <c r="N2123" s="37">
        <v>361541</v>
      </c>
      <c r="O2123" s="10" t="s">
        <v>36</v>
      </c>
      <c r="P2123" s="38">
        <v>31.07226</v>
      </c>
      <c r="Q2123" s="39">
        <v>0.14470334632884763</v>
      </c>
      <c r="R2123" s="40">
        <v>26.576000000000001</v>
      </c>
      <c r="S2123" s="41">
        <v>0.12</v>
      </c>
      <c r="T2123" s="38">
        <v>30.2</v>
      </c>
      <c r="U2123" s="42">
        <v>4.4962599999999995</v>
      </c>
      <c r="V2123" s="43" t="s">
        <v>807</v>
      </c>
      <c r="W2123" s="44">
        <v>43831</v>
      </c>
      <c r="X2123" s="45"/>
      <c r="Y2123" s="29"/>
      <c r="Z2123" s="30">
        <v>0</v>
      </c>
      <c r="AA2123" s="31"/>
      <c r="AB2123" s="32">
        <f t="shared" si="231"/>
        <v>0</v>
      </c>
      <c r="AC2123" s="31"/>
      <c r="AD2123" s="33">
        <f t="shared" si="232"/>
        <v>0</v>
      </c>
    </row>
    <row r="2124" spans="1:30" s="46" customFormat="1" hidden="1" x14ac:dyDescent="0.2">
      <c r="A2124" s="9">
        <v>2021</v>
      </c>
      <c r="B2124" s="1" t="s">
        <v>3</v>
      </c>
      <c r="C2124" s="19" t="s">
        <v>671</v>
      </c>
      <c r="D2124" s="19" t="s">
        <v>729</v>
      </c>
      <c r="E2124" s="19" t="s">
        <v>747</v>
      </c>
      <c r="F2124" s="20">
        <v>146628</v>
      </c>
      <c r="G2124" s="20">
        <v>166945</v>
      </c>
      <c r="H2124" s="20" t="s">
        <v>41</v>
      </c>
      <c r="I2124" s="20" t="s">
        <v>42</v>
      </c>
      <c r="J2124" s="20">
        <v>20514178951</v>
      </c>
      <c r="K2124" s="19" t="s">
        <v>805</v>
      </c>
      <c r="L2124" s="19"/>
      <c r="M2124" s="1" t="s">
        <v>44</v>
      </c>
      <c r="N2124" s="2">
        <v>360484</v>
      </c>
      <c r="O2124" s="1" t="s">
        <v>185</v>
      </c>
      <c r="P2124" s="3">
        <v>106.21915199999999</v>
      </c>
      <c r="Q2124" s="22">
        <v>0.30358321821285106</v>
      </c>
      <c r="R2124" s="23">
        <v>73.972800000000007</v>
      </c>
      <c r="S2124" s="4">
        <v>0.12</v>
      </c>
      <c r="T2124" s="3">
        <v>84.06</v>
      </c>
      <c r="U2124" s="25">
        <v>32.246351999999987</v>
      </c>
      <c r="V2124" s="26" t="s">
        <v>808</v>
      </c>
      <c r="W2124" s="27">
        <v>43831</v>
      </c>
      <c r="X2124" s="28"/>
      <c r="Y2124" s="29"/>
      <c r="Z2124" s="30">
        <v>0</v>
      </c>
      <c r="AA2124" s="31"/>
      <c r="AB2124" s="32">
        <f t="shared" si="231"/>
        <v>0</v>
      </c>
      <c r="AC2124" s="31"/>
      <c r="AD2124" s="33">
        <f t="shared" si="232"/>
        <v>0</v>
      </c>
    </row>
    <row r="2125" spans="1:30" s="46" customFormat="1" hidden="1" x14ac:dyDescent="0.2">
      <c r="A2125" s="9">
        <v>2021</v>
      </c>
      <c r="B2125" s="1" t="s">
        <v>3</v>
      </c>
      <c r="C2125" s="19" t="s">
        <v>671</v>
      </c>
      <c r="D2125" s="19" t="s">
        <v>729</v>
      </c>
      <c r="E2125" s="19" t="s">
        <v>747</v>
      </c>
      <c r="F2125" s="20">
        <v>146628</v>
      </c>
      <c r="G2125" s="20">
        <v>166945</v>
      </c>
      <c r="H2125" s="20" t="s">
        <v>41</v>
      </c>
      <c r="I2125" s="20" t="s">
        <v>42</v>
      </c>
      <c r="J2125" s="20">
        <v>20514178951</v>
      </c>
      <c r="K2125" s="19" t="s">
        <v>805</v>
      </c>
      <c r="L2125" s="19"/>
      <c r="M2125" s="1" t="s">
        <v>44</v>
      </c>
      <c r="N2125" s="2">
        <v>361532</v>
      </c>
      <c r="O2125" s="1" t="s">
        <v>45</v>
      </c>
      <c r="P2125" s="3">
        <v>24.870425957550601</v>
      </c>
      <c r="Q2125" s="22">
        <v>0.2205039015781578</v>
      </c>
      <c r="R2125" s="23">
        <v>19.386400000000002</v>
      </c>
      <c r="S2125" s="4">
        <v>0.12</v>
      </c>
      <c r="T2125" s="3">
        <v>22.03</v>
      </c>
      <c r="U2125" s="25">
        <v>5.4840259575505996</v>
      </c>
      <c r="V2125" s="26" t="s">
        <v>809</v>
      </c>
      <c r="W2125" s="27">
        <v>43831</v>
      </c>
      <c r="X2125" s="28"/>
      <c r="Y2125" s="29"/>
      <c r="Z2125" s="30">
        <v>0</v>
      </c>
      <c r="AA2125" s="31"/>
      <c r="AB2125" s="32">
        <f t="shared" si="231"/>
        <v>0</v>
      </c>
      <c r="AC2125" s="31"/>
      <c r="AD2125" s="33">
        <f t="shared" si="232"/>
        <v>0</v>
      </c>
    </row>
    <row r="2126" spans="1:30" s="46" customFormat="1" hidden="1" x14ac:dyDescent="0.2">
      <c r="A2126" s="9">
        <v>2021</v>
      </c>
      <c r="B2126" s="1" t="s">
        <v>3</v>
      </c>
      <c r="C2126" s="19" t="s">
        <v>671</v>
      </c>
      <c r="D2126" s="19" t="s">
        <v>729</v>
      </c>
      <c r="E2126" s="19" t="s">
        <v>747</v>
      </c>
      <c r="F2126" s="20">
        <v>146628</v>
      </c>
      <c r="G2126" s="20">
        <v>166945</v>
      </c>
      <c r="H2126" s="20" t="s">
        <v>41</v>
      </c>
      <c r="I2126" s="20" t="s">
        <v>42</v>
      </c>
      <c r="J2126" s="20">
        <v>20514178951</v>
      </c>
      <c r="K2126" s="19" t="s">
        <v>805</v>
      </c>
      <c r="L2126" s="19"/>
      <c r="M2126" s="1" t="s">
        <v>48</v>
      </c>
      <c r="N2126" s="2">
        <v>360857</v>
      </c>
      <c r="O2126" s="1" t="s">
        <v>61</v>
      </c>
      <c r="P2126" s="3">
        <v>43.087720000000004</v>
      </c>
      <c r="Q2126" s="22">
        <v>0.29375701475965788</v>
      </c>
      <c r="R2126" s="23">
        <v>30.430399999999999</v>
      </c>
      <c r="S2126" s="4">
        <v>0.12</v>
      </c>
      <c r="T2126" s="3">
        <v>34.58</v>
      </c>
      <c r="U2126" s="25">
        <v>12.657320000000006</v>
      </c>
      <c r="V2126" s="26" t="s">
        <v>810</v>
      </c>
      <c r="W2126" s="27">
        <v>43831</v>
      </c>
      <c r="X2126" s="28"/>
      <c r="Y2126" s="29"/>
      <c r="Z2126" s="30">
        <v>0</v>
      </c>
      <c r="AA2126" s="31"/>
      <c r="AB2126" s="32">
        <f t="shared" si="231"/>
        <v>0</v>
      </c>
      <c r="AC2126" s="31"/>
      <c r="AD2126" s="33">
        <f t="shared" si="232"/>
        <v>0</v>
      </c>
    </row>
    <row r="2127" spans="1:30" s="46" customFormat="1" hidden="1" x14ac:dyDescent="0.2">
      <c r="A2127" s="9">
        <v>2021</v>
      </c>
      <c r="B2127" s="1" t="s">
        <v>3</v>
      </c>
      <c r="C2127" s="19" t="s">
        <v>671</v>
      </c>
      <c r="D2127" s="19" t="s">
        <v>729</v>
      </c>
      <c r="E2127" s="19" t="s">
        <v>811</v>
      </c>
      <c r="F2127" s="20">
        <v>160220</v>
      </c>
      <c r="G2127" s="20">
        <v>160220</v>
      </c>
      <c r="H2127" s="20" t="s">
        <v>95</v>
      </c>
      <c r="I2127" s="20" t="s">
        <v>95</v>
      </c>
      <c r="J2127" s="20">
        <v>20274361531</v>
      </c>
      <c r="K2127" s="19" t="s">
        <v>812</v>
      </c>
      <c r="L2127" s="19"/>
      <c r="M2127" s="1" t="s">
        <v>44</v>
      </c>
      <c r="N2127" s="2">
        <v>361179</v>
      </c>
      <c r="O2127" s="1" t="s">
        <v>58</v>
      </c>
      <c r="P2127" s="3">
        <v>100.729512</v>
      </c>
      <c r="Q2127" s="22">
        <f t="shared" ref="Q2127:Q2190" si="233">IF(1-R2127/P2127&lt;0%,0,1-R2127/P2127)</f>
        <v>0.45241470047030508</v>
      </c>
      <c r="R2127" s="23">
        <f t="shared" ref="R2127:R2190" si="234">+T2127*(100%-S2127)</f>
        <v>55.158000000000001</v>
      </c>
      <c r="S2127" s="4">
        <v>0.13</v>
      </c>
      <c r="T2127" s="3">
        <v>63.4</v>
      </c>
      <c r="U2127" s="25">
        <f t="shared" ref="U2127:U2190" si="235">+IF(P2127-R2127&lt;0,0,P2127-R2127)</f>
        <v>45.571511999999998</v>
      </c>
      <c r="V2127" s="26" t="str">
        <f t="shared" ref="V2127:V2190" si="236">+CONCATENATE(G2127,J2127,N2127)</f>
        <v>16022020274361531361179</v>
      </c>
      <c r="W2127" s="27">
        <v>43831</v>
      </c>
      <c r="X2127" s="28"/>
      <c r="Y2127" s="29"/>
      <c r="Z2127" s="30">
        <f t="shared" ref="Z2127:Z2190" si="237">IFERROR(U2127*Y2127,0)</f>
        <v>0</v>
      </c>
      <c r="AA2127" s="31"/>
      <c r="AB2127" s="32">
        <f t="shared" si="231"/>
        <v>0</v>
      </c>
      <c r="AC2127" s="31"/>
      <c r="AD2127" s="33">
        <f t="shared" si="232"/>
        <v>0</v>
      </c>
    </row>
    <row r="2128" spans="1:30" s="46" customFormat="1" hidden="1" x14ac:dyDescent="0.2">
      <c r="A2128" s="9">
        <v>2021</v>
      </c>
      <c r="B2128" s="1" t="s">
        <v>3</v>
      </c>
      <c r="C2128" s="19" t="s">
        <v>671</v>
      </c>
      <c r="D2128" s="19" t="s">
        <v>729</v>
      </c>
      <c r="E2128" s="19" t="s">
        <v>811</v>
      </c>
      <c r="F2128" s="20">
        <v>160220</v>
      </c>
      <c r="G2128" s="20">
        <v>160220</v>
      </c>
      <c r="H2128" s="20" t="s">
        <v>95</v>
      </c>
      <c r="I2128" s="20" t="s">
        <v>95</v>
      </c>
      <c r="J2128" s="20">
        <v>20274361531</v>
      </c>
      <c r="K2128" s="19" t="s">
        <v>812</v>
      </c>
      <c r="L2128" s="19"/>
      <c r="M2128" s="1" t="s">
        <v>35</v>
      </c>
      <c r="N2128" s="2">
        <v>361444</v>
      </c>
      <c r="O2128" s="1" t="s">
        <v>54</v>
      </c>
      <c r="P2128" s="3">
        <v>29.02</v>
      </c>
      <c r="Q2128" s="22">
        <f t="shared" si="233"/>
        <v>0.23250172294968985</v>
      </c>
      <c r="R2128" s="23">
        <f t="shared" si="234"/>
        <v>22.2728</v>
      </c>
      <c r="S2128" s="4">
        <v>0.12</v>
      </c>
      <c r="T2128" s="3">
        <v>25.31</v>
      </c>
      <c r="U2128" s="25">
        <f t="shared" si="235"/>
        <v>6.7471999999999994</v>
      </c>
      <c r="V2128" s="26" t="str">
        <f t="shared" si="236"/>
        <v>16022020274361531361444</v>
      </c>
      <c r="W2128" s="27">
        <v>43831</v>
      </c>
      <c r="X2128" s="28"/>
      <c r="Y2128" s="29"/>
      <c r="Z2128" s="30">
        <f t="shared" si="237"/>
        <v>0</v>
      </c>
      <c r="AA2128" s="31"/>
      <c r="AB2128" s="32">
        <f t="shared" si="231"/>
        <v>0</v>
      </c>
      <c r="AC2128" s="31"/>
      <c r="AD2128" s="33">
        <f t="shared" si="232"/>
        <v>0</v>
      </c>
    </row>
    <row r="2129" spans="1:30" s="46" customFormat="1" hidden="1" x14ac:dyDescent="0.2">
      <c r="A2129" s="9">
        <v>2021</v>
      </c>
      <c r="B2129" s="1" t="s">
        <v>3</v>
      </c>
      <c r="C2129" s="19" t="s">
        <v>671</v>
      </c>
      <c r="D2129" s="19" t="s">
        <v>729</v>
      </c>
      <c r="E2129" s="19" t="s">
        <v>811</v>
      </c>
      <c r="F2129" s="20">
        <v>160220</v>
      </c>
      <c r="G2129" s="20">
        <v>160220</v>
      </c>
      <c r="H2129" s="20" t="s">
        <v>95</v>
      </c>
      <c r="I2129" s="20" t="s">
        <v>95</v>
      </c>
      <c r="J2129" s="20">
        <v>20274361531</v>
      </c>
      <c r="K2129" s="19" t="s">
        <v>812</v>
      </c>
      <c r="L2129" s="19"/>
      <c r="M2129" s="1" t="s">
        <v>44</v>
      </c>
      <c r="N2129" s="2">
        <v>361532</v>
      </c>
      <c r="O2129" s="1" t="s">
        <v>45</v>
      </c>
      <c r="P2129" s="3">
        <v>24.870425957550601</v>
      </c>
      <c r="Q2129" s="22">
        <f t="shared" si="233"/>
        <v>0.19997751409805065</v>
      </c>
      <c r="R2129" s="23">
        <f t="shared" si="234"/>
        <v>19.896900000000002</v>
      </c>
      <c r="S2129" s="4">
        <v>0.13</v>
      </c>
      <c r="T2129" s="3">
        <v>22.87</v>
      </c>
      <c r="U2129" s="25">
        <f t="shared" si="235"/>
        <v>4.9735259575505992</v>
      </c>
      <c r="V2129" s="26" t="str">
        <f t="shared" si="236"/>
        <v>16022020274361531361532</v>
      </c>
      <c r="W2129" s="27">
        <v>43831</v>
      </c>
      <c r="X2129" s="28"/>
      <c r="Y2129" s="29"/>
      <c r="Z2129" s="30">
        <f t="shared" si="237"/>
        <v>0</v>
      </c>
      <c r="AA2129" s="31"/>
      <c r="AB2129" s="32">
        <f t="shared" si="231"/>
        <v>0</v>
      </c>
      <c r="AC2129" s="31"/>
      <c r="AD2129" s="33">
        <f t="shared" si="232"/>
        <v>0</v>
      </c>
    </row>
    <row r="2130" spans="1:30" s="46" customFormat="1" hidden="1" x14ac:dyDescent="0.2">
      <c r="A2130" s="9">
        <v>2021</v>
      </c>
      <c r="B2130" s="1" t="s">
        <v>3</v>
      </c>
      <c r="C2130" s="19" t="s">
        <v>671</v>
      </c>
      <c r="D2130" s="19" t="s">
        <v>729</v>
      </c>
      <c r="E2130" s="19" t="s">
        <v>811</v>
      </c>
      <c r="F2130" s="20">
        <v>160220</v>
      </c>
      <c r="G2130" s="20">
        <v>160220</v>
      </c>
      <c r="H2130" s="20" t="s">
        <v>95</v>
      </c>
      <c r="I2130" s="20" t="s">
        <v>95</v>
      </c>
      <c r="J2130" s="20">
        <v>20274361531</v>
      </c>
      <c r="K2130" s="19" t="s">
        <v>812</v>
      </c>
      <c r="L2130" s="19"/>
      <c r="M2130" s="1" t="s">
        <v>35</v>
      </c>
      <c r="N2130" s="2">
        <v>361540</v>
      </c>
      <c r="O2130" s="1" t="s">
        <v>73</v>
      </c>
      <c r="P2130" s="3">
        <v>51.192744407999996</v>
      </c>
      <c r="Q2130" s="22">
        <f t="shared" si="233"/>
        <v>0.41351063813433508</v>
      </c>
      <c r="R2130" s="23">
        <f t="shared" si="234"/>
        <v>30.024000000000001</v>
      </c>
      <c r="S2130" s="4">
        <v>0.1</v>
      </c>
      <c r="T2130" s="3">
        <v>33.36</v>
      </c>
      <c r="U2130" s="25">
        <f t="shared" si="235"/>
        <v>21.168744407999995</v>
      </c>
      <c r="V2130" s="26" t="str">
        <f t="shared" si="236"/>
        <v>16022020274361531361540</v>
      </c>
      <c r="W2130" s="27">
        <v>43831</v>
      </c>
      <c r="X2130" s="28"/>
      <c r="Y2130" s="29"/>
      <c r="Z2130" s="30">
        <f t="shared" si="237"/>
        <v>0</v>
      </c>
      <c r="AA2130" s="31"/>
      <c r="AB2130" s="32">
        <f t="shared" si="231"/>
        <v>0</v>
      </c>
      <c r="AC2130" s="31"/>
      <c r="AD2130" s="33">
        <f t="shared" si="232"/>
        <v>0</v>
      </c>
    </row>
    <row r="2131" spans="1:30" s="46" customFormat="1" hidden="1" x14ac:dyDescent="0.2">
      <c r="A2131" s="9">
        <v>2021</v>
      </c>
      <c r="B2131" s="1" t="s">
        <v>3</v>
      </c>
      <c r="C2131" s="19" t="s">
        <v>671</v>
      </c>
      <c r="D2131" s="19" t="s">
        <v>729</v>
      </c>
      <c r="E2131" s="19" t="s">
        <v>811</v>
      </c>
      <c r="F2131" s="20">
        <v>160220</v>
      </c>
      <c r="G2131" s="20">
        <v>160220</v>
      </c>
      <c r="H2131" s="20" t="s">
        <v>32</v>
      </c>
      <c r="I2131" s="20" t="s">
        <v>395</v>
      </c>
      <c r="J2131" s="20">
        <v>20549149112</v>
      </c>
      <c r="K2131" s="19" t="s">
        <v>738</v>
      </c>
      <c r="L2131" s="19"/>
      <c r="M2131" s="1" t="s">
        <v>44</v>
      </c>
      <c r="N2131" s="2">
        <v>361532</v>
      </c>
      <c r="O2131" s="1" t="s">
        <v>45</v>
      </c>
      <c r="P2131" s="3">
        <v>24.870425957550601</v>
      </c>
      <c r="Q2131" s="22">
        <f t="shared" si="233"/>
        <v>7.9324172449553698E-2</v>
      </c>
      <c r="R2131" s="23">
        <f t="shared" si="234"/>
        <v>22.897600000000001</v>
      </c>
      <c r="S2131" s="4">
        <v>0.12</v>
      </c>
      <c r="T2131" s="3">
        <v>26.02</v>
      </c>
      <c r="U2131" s="25">
        <f t="shared" si="235"/>
        <v>1.9728259575506009</v>
      </c>
      <c r="V2131" s="26" t="str">
        <f t="shared" si="236"/>
        <v>16022020549149112361532</v>
      </c>
      <c r="W2131" s="27">
        <v>43831</v>
      </c>
      <c r="X2131" s="28"/>
      <c r="Y2131" s="29"/>
      <c r="Z2131" s="30">
        <f t="shared" si="237"/>
        <v>0</v>
      </c>
      <c r="AA2131" s="31"/>
      <c r="AB2131" s="32">
        <f t="shared" si="231"/>
        <v>0</v>
      </c>
      <c r="AC2131" s="31"/>
      <c r="AD2131" s="33">
        <f t="shared" si="232"/>
        <v>0</v>
      </c>
    </row>
    <row r="2132" spans="1:30" s="46" customFormat="1" hidden="1" x14ac:dyDescent="0.2">
      <c r="A2132" s="9">
        <v>2021</v>
      </c>
      <c r="B2132" s="1" t="s">
        <v>3</v>
      </c>
      <c r="C2132" s="19" t="s">
        <v>671</v>
      </c>
      <c r="D2132" s="19" t="s">
        <v>729</v>
      </c>
      <c r="E2132" s="19" t="s">
        <v>811</v>
      </c>
      <c r="F2132" s="20">
        <v>160220</v>
      </c>
      <c r="G2132" s="20">
        <v>160220</v>
      </c>
      <c r="H2132" s="20" t="s">
        <v>32</v>
      </c>
      <c r="I2132" s="20" t="s">
        <v>395</v>
      </c>
      <c r="J2132" s="20">
        <v>20549149112</v>
      </c>
      <c r="K2132" s="19" t="s">
        <v>738</v>
      </c>
      <c r="L2132" s="19"/>
      <c r="M2132" s="1" t="s">
        <v>35</v>
      </c>
      <c r="N2132" s="2">
        <v>361541</v>
      </c>
      <c r="O2132" s="1" t="s">
        <v>36</v>
      </c>
      <c r="P2132" s="3">
        <v>31.07226</v>
      </c>
      <c r="Q2132" s="22">
        <f t="shared" si="233"/>
        <v>0.17189158432634133</v>
      </c>
      <c r="R2132" s="23">
        <f t="shared" si="234"/>
        <v>25.731199999999998</v>
      </c>
      <c r="S2132" s="4">
        <v>0.12</v>
      </c>
      <c r="T2132" s="3">
        <v>29.24</v>
      </c>
      <c r="U2132" s="25">
        <f t="shared" si="235"/>
        <v>5.3410600000000024</v>
      </c>
      <c r="V2132" s="26" t="str">
        <f t="shared" si="236"/>
        <v>16022020549149112361541</v>
      </c>
      <c r="W2132" s="27">
        <v>43831</v>
      </c>
      <c r="X2132" s="28"/>
      <c r="Y2132" s="29"/>
      <c r="Z2132" s="30">
        <f t="shared" si="237"/>
        <v>0</v>
      </c>
      <c r="AA2132" s="31"/>
      <c r="AB2132" s="32">
        <f t="shared" si="231"/>
        <v>0</v>
      </c>
      <c r="AC2132" s="31"/>
      <c r="AD2132" s="33">
        <f t="shared" si="232"/>
        <v>0</v>
      </c>
    </row>
    <row r="2133" spans="1:30" s="46" customFormat="1" hidden="1" x14ac:dyDescent="0.2">
      <c r="A2133" s="9">
        <v>2021</v>
      </c>
      <c r="B2133" s="1" t="s">
        <v>3</v>
      </c>
      <c r="C2133" s="35" t="s">
        <v>671</v>
      </c>
      <c r="D2133" s="35" t="s">
        <v>729</v>
      </c>
      <c r="E2133" s="35" t="s">
        <v>811</v>
      </c>
      <c r="F2133" s="36">
        <v>160220</v>
      </c>
      <c r="G2133" s="36">
        <v>160220</v>
      </c>
      <c r="H2133" s="36" t="s">
        <v>32</v>
      </c>
      <c r="I2133" s="36" t="s">
        <v>395</v>
      </c>
      <c r="J2133" s="36">
        <v>20549149112</v>
      </c>
      <c r="K2133" s="35" t="s">
        <v>738</v>
      </c>
      <c r="L2133" s="35"/>
      <c r="M2133" s="10" t="s">
        <v>35</v>
      </c>
      <c r="N2133" s="37">
        <v>361571</v>
      </c>
      <c r="O2133" s="10" t="s">
        <v>37</v>
      </c>
      <c r="P2133" s="38">
        <v>25.216627835683624</v>
      </c>
      <c r="Q2133" s="39">
        <f t="shared" si="233"/>
        <v>0</v>
      </c>
      <c r="R2133" s="40">
        <f t="shared" si="234"/>
        <v>25.731199999999998</v>
      </c>
      <c r="S2133" s="41">
        <v>0.12</v>
      </c>
      <c r="T2133" s="38">
        <v>29.24</v>
      </c>
      <c r="U2133" s="42">
        <f t="shared" si="235"/>
        <v>0</v>
      </c>
      <c r="V2133" s="43" t="str">
        <f t="shared" si="236"/>
        <v>16022020549149112361571</v>
      </c>
      <c r="W2133" s="44">
        <v>43831</v>
      </c>
      <c r="X2133" s="45"/>
      <c r="Y2133" s="29"/>
      <c r="Z2133" s="30">
        <f t="shared" si="237"/>
        <v>0</v>
      </c>
      <c r="AA2133" s="31"/>
      <c r="AB2133" s="32">
        <f t="shared" si="231"/>
        <v>0</v>
      </c>
      <c r="AC2133" s="31"/>
      <c r="AD2133" s="33">
        <f t="shared" si="232"/>
        <v>0</v>
      </c>
    </row>
    <row r="2134" spans="1:30" s="46" customFormat="1" hidden="1" x14ac:dyDescent="0.2">
      <c r="A2134" s="9">
        <v>2021</v>
      </c>
      <c r="B2134" s="1" t="s">
        <v>3</v>
      </c>
      <c r="C2134" s="19" t="s">
        <v>671</v>
      </c>
      <c r="D2134" s="19" t="s">
        <v>729</v>
      </c>
      <c r="E2134" s="19" t="s">
        <v>811</v>
      </c>
      <c r="F2134" s="20">
        <v>160220</v>
      </c>
      <c r="G2134" s="20">
        <v>160220</v>
      </c>
      <c r="H2134" s="20" t="s">
        <v>32</v>
      </c>
      <c r="I2134" s="20" t="s">
        <v>59</v>
      </c>
      <c r="J2134" s="20">
        <v>20555757469</v>
      </c>
      <c r="K2134" s="19" t="s">
        <v>813</v>
      </c>
      <c r="L2134" s="19"/>
      <c r="M2134" s="1" t="s">
        <v>35</v>
      </c>
      <c r="N2134" s="2">
        <v>361541</v>
      </c>
      <c r="O2134" s="1" t="s">
        <v>36</v>
      </c>
      <c r="P2134" s="3">
        <v>31.07226</v>
      </c>
      <c r="Q2134" s="22">
        <f t="shared" si="233"/>
        <v>7.3128250085445989E-2</v>
      </c>
      <c r="R2134" s="23">
        <f t="shared" si="234"/>
        <v>28.8</v>
      </c>
      <c r="S2134" s="4">
        <v>0.1</v>
      </c>
      <c r="T2134" s="3">
        <v>32</v>
      </c>
      <c r="U2134" s="25">
        <f t="shared" si="235"/>
        <v>2.2722599999999993</v>
      </c>
      <c r="V2134" s="26" t="str">
        <f t="shared" si="236"/>
        <v>16022020555757469361541</v>
      </c>
      <c r="W2134" s="27">
        <v>43831</v>
      </c>
      <c r="X2134" s="28"/>
      <c r="Y2134" s="29"/>
      <c r="Z2134" s="30">
        <f t="shared" si="237"/>
        <v>0</v>
      </c>
      <c r="AA2134" s="31"/>
      <c r="AB2134" s="32">
        <f t="shared" si="231"/>
        <v>0</v>
      </c>
      <c r="AC2134" s="31"/>
      <c r="AD2134" s="33">
        <f t="shared" si="232"/>
        <v>0</v>
      </c>
    </row>
    <row r="2135" spans="1:30" s="46" customFormat="1" hidden="1" x14ac:dyDescent="0.2">
      <c r="A2135" s="9">
        <v>2021</v>
      </c>
      <c r="B2135" s="1" t="s">
        <v>3</v>
      </c>
      <c r="C2135" s="35" t="s">
        <v>671</v>
      </c>
      <c r="D2135" s="35" t="s">
        <v>729</v>
      </c>
      <c r="E2135" s="35" t="s">
        <v>811</v>
      </c>
      <c r="F2135" s="36">
        <v>160220</v>
      </c>
      <c r="G2135" s="36">
        <v>160220</v>
      </c>
      <c r="H2135" s="36" t="s">
        <v>32</v>
      </c>
      <c r="I2135" s="36" t="s">
        <v>59</v>
      </c>
      <c r="J2135" s="36">
        <v>20555757469</v>
      </c>
      <c r="K2135" s="35" t="s">
        <v>813</v>
      </c>
      <c r="L2135" s="35"/>
      <c r="M2135" s="10" t="s">
        <v>35</v>
      </c>
      <c r="N2135" s="37">
        <v>361571</v>
      </c>
      <c r="O2135" s="10" t="s">
        <v>37</v>
      </c>
      <c r="P2135" s="38">
        <v>25.216627835683624</v>
      </c>
      <c r="Q2135" s="39">
        <f t="shared" si="233"/>
        <v>0</v>
      </c>
      <c r="R2135" s="40">
        <f t="shared" si="234"/>
        <v>28.8</v>
      </c>
      <c r="S2135" s="41">
        <v>0.1</v>
      </c>
      <c r="T2135" s="38">
        <v>32</v>
      </c>
      <c r="U2135" s="42">
        <f t="shared" si="235"/>
        <v>0</v>
      </c>
      <c r="V2135" s="43" t="str">
        <f t="shared" si="236"/>
        <v>16022020555757469361571</v>
      </c>
      <c r="W2135" s="44">
        <v>43831</v>
      </c>
      <c r="X2135" s="45"/>
      <c r="Y2135" s="29"/>
      <c r="Z2135" s="30">
        <f t="shared" si="237"/>
        <v>0</v>
      </c>
      <c r="AA2135" s="31"/>
      <c r="AB2135" s="32">
        <f t="shared" si="231"/>
        <v>0</v>
      </c>
      <c r="AC2135" s="31"/>
      <c r="AD2135" s="33">
        <f t="shared" si="232"/>
        <v>0</v>
      </c>
    </row>
    <row r="2136" spans="1:30" s="46" customFormat="1" hidden="1" x14ac:dyDescent="0.2">
      <c r="A2136" s="9">
        <v>2021</v>
      </c>
      <c r="B2136" s="1" t="s">
        <v>3</v>
      </c>
      <c r="C2136" s="19" t="s">
        <v>671</v>
      </c>
      <c r="D2136" s="19" t="s">
        <v>814</v>
      </c>
      <c r="E2136" s="19" t="s">
        <v>815</v>
      </c>
      <c r="F2136" s="20">
        <v>251073</v>
      </c>
      <c r="G2136" s="20">
        <v>251073</v>
      </c>
      <c r="H2136" s="20" t="s">
        <v>32</v>
      </c>
      <c r="I2136" s="20" t="s">
        <v>59</v>
      </c>
      <c r="J2136" s="20">
        <v>20600891775</v>
      </c>
      <c r="K2136" s="19" t="s">
        <v>816</v>
      </c>
      <c r="L2136" s="19"/>
      <c r="M2136" s="1" t="s">
        <v>35</v>
      </c>
      <c r="N2136" s="2">
        <v>361444</v>
      </c>
      <c r="O2136" s="1" t="s">
        <v>54</v>
      </c>
      <c r="P2136" s="3">
        <v>29.02</v>
      </c>
      <c r="Q2136" s="22">
        <f t="shared" si="233"/>
        <v>0.14000000000000001</v>
      </c>
      <c r="R2136" s="23">
        <f t="shared" si="234"/>
        <v>24.9572</v>
      </c>
      <c r="S2136" s="4">
        <v>7.0000000000000007E-2</v>
      </c>
      <c r="T2136" s="3">
        <v>26.835698924731187</v>
      </c>
      <c r="U2136" s="25">
        <f t="shared" si="235"/>
        <v>4.0627999999999993</v>
      </c>
      <c r="V2136" s="26" t="str">
        <f t="shared" si="236"/>
        <v>25107320600891775361444</v>
      </c>
      <c r="W2136" s="27">
        <v>43831</v>
      </c>
      <c r="X2136" s="28"/>
      <c r="Y2136" s="29"/>
      <c r="Z2136" s="30">
        <f t="shared" si="237"/>
        <v>0</v>
      </c>
      <c r="AA2136" s="31"/>
      <c r="AB2136" s="32">
        <f t="shared" si="231"/>
        <v>0</v>
      </c>
      <c r="AC2136" s="31"/>
      <c r="AD2136" s="33">
        <f t="shared" si="232"/>
        <v>0</v>
      </c>
    </row>
    <row r="2137" spans="1:30" s="46" customFormat="1" hidden="1" x14ac:dyDescent="0.2">
      <c r="A2137" s="9">
        <v>2021</v>
      </c>
      <c r="B2137" s="1" t="s">
        <v>3</v>
      </c>
      <c r="C2137" s="19" t="s">
        <v>671</v>
      </c>
      <c r="D2137" s="19" t="s">
        <v>814</v>
      </c>
      <c r="E2137" s="19" t="s">
        <v>817</v>
      </c>
      <c r="F2137" s="20">
        <v>60345</v>
      </c>
      <c r="G2137" s="20">
        <v>60345</v>
      </c>
      <c r="H2137" s="20" t="s">
        <v>32</v>
      </c>
      <c r="I2137" s="20" t="s">
        <v>290</v>
      </c>
      <c r="J2137" s="20">
        <v>20170072465</v>
      </c>
      <c r="K2137" s="19" t="s">
        <v>818</v>
      </c>
      <c r="L2137" s="19"/>
      <c r="M2137" s="1" t="s">
        <v>44</v>
      </c>
      <c r="N2137" s="2">
        <v>361429</v>
      </c>
      <c r="O2137" s="1" t="s">
        <v>85</v>
      </c>
      <c r="P2137" s="3">
        <v>18.22</v>
      </c>
      <c r="Q2137" s="22">
        <f t="shared" si="233"/>
        <v>8.1361141602634413E-2</v>
      </c>
      <c r="R2137" s="23">
        <f t="shared" si="234"/>
        <v>16.7376</v>
      </c>
      <c r="S2137" s="4">
        <v>0.12</v>
      </c>
      <c r="T2137" s="3">
        <v>19.02</v>
      </c>
      <c r="U2137" s="25">
        <f t="shared" si="235"/>
        <v>1.4823999999999984</v>
      </c>
      <c r="V2137" s="26" t="str">
        <f t="shared" si="236"/>
        <v>6034520170072465361429</v>
      </c>
      <c r="W2137" s="27">
        <v>43831</v>
      </c>
      <c r="X2137" s="28"/>
      <c r="Y2137" s="29"/>
      <c r="Z2137" s="30">
        <f t="shared" si="237"/>
        <v>0</v>
      </c>
      <c r="AA2137" s="31"/>
      <c r="AB2137" s="32">
        <f t="shared" si="231"/>
        <v>0</v>
      </c>
      <c r="AC2137" s="31"/>
      <c r="AD2137" s="33">
        <f t="shared" si="232"/>
        <v>0</v>
      </c>
    </row>
    <row r="2138" spans="1:30" s="46" customFormat="1" hidden="1" x14ac:dyDescent="0.2">
      <c r="A2138" s="9">
        <v>2021</v>
      </c>
      <c r="B2138" s="1" t="s">
        <v>3</v>
      </c>
      <c r="C2138" s="19" t="s">
        <v>671</v>
      </c>
      <c r="D2138" s="19" t="s">
        <v>814</v>
      </c>
      <c r="E2138" s="19" t="s">
        <v>817</v>
      </c>
      <c r="F2138" s="20">
        <v>60345</v>
      </c>
      <c r="G2138" s="20">
        <v>60345</v>
      </c>
      <c r="H2138" s="20" t="s">
        <v>32</v>
      </c>
      <c r="I2138" s="20" t="s">
        <v>290</v>
      </c>
      <c r="J2138" s="20">
        <v>20170072465</v>
      </c>
      <c r="K2138" s="19" t="s">
        <v>818</v>
      </c>
      <c r="L2138" s="19"/>
      <c r="M2138" s="1" t="s">
        <v>44</v>
      </c>
      <c r="N2138" s="2">
        <v>361531</v>
      </c>
      <c r="O2138" s="1" t="s">
        <v>72</v>
      </c>
      <c r="P2138" s="3">
        <v>111.5301096</v>
      </c>
      <c r="Q2138" s="22">
        <f t="shared" si="233"/>
        <v>0.29240273964547414</v>
      </c>
      <c r="R2138" s="23">
        <f t="shared" si="234"/>
        <v>78.918400000000005</v>
      </c>
      <c r="S2138" s="4">
        <v>0.12000000000000001</v>
      </c>
      <c r="T2138" s="3">
        <v>89.68</v>
      </c>
      <c r="U2138" s="25">
        <f t="shared" si="235"/>
        <v>32.611709599999998</v>
      </c>
      <c r="V2138" s="26" t="str">
        <f t="shared" si="236"/>
        <v>6034520170072465361531</v>
      </c>
      <c r="W2138" s="27">
        <v>43831</v>
      </c>
      <c r="X2138" s="28"/>
      <c r="Y2138" s="29"/>
      <c r="Z2138" s="30">
        <f t="shared" si="237"/>
        <v>0</v>
      </c>
      <c r="AA2138" s="31"/>
      <c r="AB2138" s="32">
        <f t="shared" si="231"/>
        <v>0</v>
      </c>
      <c r="AC2138" s="31"/>
      <c r="AD2138" s="33">
        <f t="shared" si="232"/>
        <v>0</v>
      </c>
    </row>
    <row r="2139" spans="1:30" s="46" customFormat="1" hidden="1" x14ac:dyDescent="0.2">
      <c r="A2139" s="9">
        <v>2021</v>
      </c>
      <c r="B2139" s="1" t="s">
        <v>3</v>
      </c>
      <c r="C2139" s="19" t="s">
        <v>671</v>
      </c>
      <c r="D2139" s="19" t="s">
        <v>814</v>
      </c>
      <c r="E2139" s="19" t="s">
        <v>817</v>
      </c>
      <c r="F2139" s="20">
        <v>60345</v>
      </c>
      <c r="G2139" s="20">
        <v>60345</v>
      </c>
      <c r="H2139" s="20" t="s">
        <v>32</v>
      </c>
      <c r="I2139" s="20" t="s">
        <v>290</v>
      </c>
      <c r="J2139" s="20">
        <v>20170072465</v>
      </c>
      <c r="K2139" s="19" t="s">
        <v>818</v>
      </c>
      <c r="L2139" s="19"/>
      <c r="M2139" s="1" t="s">
        <v>44</v>
      </c>
      <c r="N2139" s="2">
        <v>361537</v>
      </c>
      <c r="O2139" s="1" t="s">
        <v>107</v>
      </c>
      <c r="P2139" s="3">
        <v>76.067035200000007</v>
      </c>
      <c r="Q2139" s="22">
        <f t="shared" si="233"/>
        <v>0.28794385297667024</v>
      </c>
      <c r="R2139" s="23">
        <f t="shared" si="234"/>
        <v>54.164000000000001</v>
      </c>
      <c r="S2139" s="4">
        <v>0.11999999999999994</v>
      </c>
      <c r="T2139" s="3">
        <v>61.55</v>
      </c>
      <c r="U2139" s="25">
        <f t="shared" si="235"/>
        <v>21.903035200000005</v>
      </c>
      <c r="V2139" s="26" t="str">
        <f t="shared" si="236"/>
        <v>6034520170072465361537</v>
      </c>
      <c r="W2139" s="27">
        <v>43831</v>
      </c>
      <c r="X2139" s="28"/>
      <c r="Y2139" s="29"/>
      <c r="Z2139" s="30">
        <f t="shared" si="237"/>
        <v>0</v>
      </c>
      <c r="AA2139" s="31"/>
      <c r="AB2139" s="32">
        <f t="shared" si="231"/>
        <v>0</v>
      </c>
      <c r="AC2139" s="31"/>
      <c r="AD2139" s="33">
        <f t="shared" si="232"/>
        <v>0</v>
      </c>
    </row>
    <row r="2140" spans="1:30" s="46" customFormat="1" hidden="1" x14ac:dyDescent="0.2">
      <c r="A2140" s="9">
        <v>2021</v>
      </c>
      <c r="B2140" s="1" t="s">
        <v>3</v>
      </c>
      <c r="C2140" s="19" t="s">
        <v>671</v>
      </c>
      <c r="D2140" s="19" t="s">
        <v>814</v>
      </c>
      <c r="E2140" s="19" t="s">
        <v>817</v>
      </c>
      <c r="F2140" s="20">
        <v>60345</v>
      </c>
      <c r="G2140" s="20">
        <v>60345</v>
      </c>
      <c r="H2140" s="20" t="s">
        <v>32</v>
      </c>
      <c r="I2140" s="20" t="s">
        <v>290</v>
      </c>
      <c r="J2140" s="20">
        <v>20170072465</v>
      </c>
      <c r="K2140" s="19" t="s">
        <v>818</v>
      </c>
      <c r="L2140" s="19"/>
      <c r="M2140" s="1" t="s">
        <v>35</v>
      </c>
      <c r="N2140" s="2">
        <v>361541</v>
      </c>
      <c r="O2140" s="1" t="s">
        <v>36</v>
      </c>
      <c r="P2140" s="3">
        <v>31.07226</v>
      </c>
      <c r="Q2140" s="22">
        <f t="shared" si="233"/>
        <v>0.23561401713296692</v>
      </c>
      <c r="R2140" s="23">
        <f t="shared" si="234"/>
        <v>23.751199999999997</v>
      </c>
      <c r="S2140" s="4">
        <v>0.12000000000000005</v>
      </c>
      <c r="T2140" s="3">
        <v>26.99</v>
      </c>
      <c r="U2140" s="25">
        <f t="shared" si="235"/>
        <v>7.3210600000000028</v>
      </c>
      <c r="V2140" s="26" t="str">
        <f t="shared" si="236"/>
        <v>6034520170072465361541</v>
      </c>
      <c r="W2140" s="27">
        <v>43831</v>
      </c>
      <c r="X2140" s="28"/>
      <c r="Y2140" s="29"/>
      <c r="Z2140" s="30">
        <f t="shared" si="237"/>
        <v>0</v>
      </c>
      <c r="AA2140" s="31"/>
      <c r="AB2140" s="32">
        <f t="shared" si="231"/>
        <v>0</v>
      </c>
      <c r="AC2140" s="31"/>
      <c r="AD2140" s="33">
        <f t="shared" si="232"/>
        <v>0</v>
      </c>
    </row>
    <row r="2141" spans="1:30" s="46" customFormat="1" hidden="1" x14ac:dyDescent="0.2">
      <c r="A2141" s="9">
        <v>2021</v>
      </c>
      <c r="B2141" s="1" t="s">
        <v>3</v>
      </c>
      <c r="C2141" s="19" t="s">
        <v>671</v>
      </c>
      <c r="D2141" s="19" t="s">
        <v>814</v>
      </c>
      <c r="E2141" s="19" t="s">
        <v>817</v>
      </c>
      <c r="F2141" s="20">
        <v>60345</v>
      </c>
      <c r="G2141" s="20">
        <v>60345</v>
      </c>
      <c r="H2141" s="20" t="s">
        <v>32</v>
      </c>
      <c r="I2141" s="20" t="s">
        <v>290</v>
      </c>
      <c r="J2141" s="20">
        <v>20170072465</v>
      </c>
      <c r="K2141" s="19" t="s">
        <v>818</v>
      </c>
      <c r="L2141" s="19"/>
      <c r="M2141" s="1" t="s">
        <v>35</v>
      </c>
      <c r="N2141" s="2">
        <v>361571</v>
      </c>
      <c r="O2141" s="1" t="s">
        <v>37</v>
      </c>
      <c r="P2141" s="3">
        <v>25.216627835683624</v>
      </c>
      <c r="Q2141" s="22">
        <f t="shared" si="233"/>
        <v>5.8113552899802245E-2</v>
      </c>
      <c r="R2141" s="23">
        <f t="shared" si="234"/>
        <v>23.751199999999997</v>
      </c>
      <c r="S2141" s="4">
        <v>0.12000000000000005</v>
      </c>
      <c r="T2141" s="3">
        <v>26.99</v>
      </c>
      <c r="U2141" s="25">
        <f t="shared" si="235"/>
        <v>1.4654278356836272</v>
      </c>
      <c r="V2141" s="26" t="str">
        <f t="shared" si="236"/>
        <v>6034520170072465361571</v>
      </c>
      <c r="W2141" s="27">
        <v>43831</v>
      </c>
      <c r="X2141" s="28"/>
      <c r="Y2141" s="29"/>
      <c r="Z2141" s="30">
        <f t="shared" si="237"/>
        <v>0</v>
      </c>
      <c r="AA2141" s="31"/>
      <c r="AB2141" s="32">
        <f t="shared" si="231"/>
        <v>0</v>
      </c>
      <c r="AC2141" s="31"/>
      <c r="AD2141" s="33">
        <f t="shared" si="232"/>
        <v>0</v>
      </c>
    </row>
    <row r="2142" spans="1:30" s="46" customFormat="1" hidden="1" x14ac:dyDescent="0.2">
      <c r="A2142" s="9">
        <v>2021</v>
      </c>
      <c r="B2142" s="1" t="s">
        <v>3</v>
      </c>
      <c r="C2142" s="19" t="s">
        <v>671</v>
      </c>
      <c r="D2142" s="19" t="s">
        <v>814</v>
      </c>
      <c r="E2142" s="19" t="s">
        <v>819</v>
      </c>
      <c r="F2142" s="20">
        <v>140063</v>
      </c>
      <c r="G2142" s="20">
        <v>140063</v>
      </c>
      <c r="H2142" s="20" t="s">
        <v>253</v>
      </c>
      <c r="I2142" s="20" t="s">
        <v>695</v>
      </c>
      <c r="J2142" s="20">
        <v>20136424867</v>
      </c>
      <c r="K2142" s="19" t="s">
        <v>696</v>
      </c>
      <c r="L2142" s="19"/>
      <c r="M2142" s="1" t="s">
        <v>35</v>
      </c>
      <c r="N2142" s="2">
        <v>361444</v>
      </c>
      <c r="O2142" s="1" t="s">
        <v>54</v>
      </c>
      <c r="P2142" s="3">
        <v>29.02</v>
      </c>
      <c r="Q2142" s="22">
        <f t="shared" si="233"/>
        <v>2.9634734665747731E-2</v>
      </c>
      <c r="R2142" s="23">
        <f t="shared" si="234"/>
        <v>28.16</v>
      </c>
      <c r="S2142" s="4">
        <v>0.11999999999999998</v>
      </c>
      <c r="T2142" s="3">
        <v>32</v>
      </c>
      <c r="U2142" s="25">
        <f t="shared" si="235"/>
        <v>0.85999999999999943</v>
      </c>
      <c r="V2142" s="26" t="str">
        <f t="shared" si="236"/>
        <v>14006320136424867361444</v>
      </c>
      <c r="W2142" s="27">
        <v>43831</v>
      </c>
      <c r="X2142" s="28"/>
      <c r="Y2142" s="29"/>
      <c r="Z2142" s="30">
        <f t="shared" si="237"/>
        <v>0</v>
      </c>
      <c r="AA2142" s="31"/>
      <c r="AB2142" s="32">
        <f t="shared" si="231"/>
        <v>0</v>
      </c>
      <c r="AC2142" s="31"/>
      <c r="AD2142" s="33">
        <f t="shared" si="232"/>
        <v>0</v>
      </c>
    </row>
    <row r="2143" spans="1:30" s="46" customFormat="1" hidden="1" x14ac:dyDescent="0.2">
      <c r="A2143" s="9">
        <v>2021</v>
      </c>
      <c r="B2143" s="1" t="s">
        <v>3</v>
      </c>
      <c r="C2143" s="19" t="s">
        <v>671</v>
      </c>
      <c r="D2143" s="19" t="s">
        <v>814</v>
      </c>
      <c r="E2143" s="19" t="s">
        <v>819</v>
      </c>
      <c r="F2143" s="20">
        <v>140063</v>
      </c>
      <c r="G2143" s="20">
        <v>140063</v>
      </c>
      <c r="H2143" s="20" t="s">
        <v>95</v>
      </c>
      <c r="I2143" s="20" t="s">
        <v>95</v>
      </c>
      <c r="J2143" s="20">
        <v>20533345396</v>
      </c>
      <c r="K2143" s="19" t="s">
        <v>820</v>
      </c>
      <c r="L2143" s="19"/>
      <c r="M2143" s="1" t="s">
        <v>35</v>
      </c>
      <c r="N2143" s="2">
        <v>361449</v>
      </c>
      <c r="O2143" s="1" t="s">
        <v>88</v>
      </c>
      <c r="P2143" s="3">
        <v>17</v>
      </c>
      <c r="Q2143" s="22">
        <f t="shared" si="233"/>
        <v>0.19350588235294119</v>
      </c>
      <c r="R2143" s="23">
        <f t="shared" si="234"/>
        <v>13.7104</v>
      </c>
      <c r="S2143" s="4">
        <v>0.11999999999999998</v>
      </c>
      <c r="T2143" s="3">
        <v>15.58</v>
      </c>
      <c r="U2143" s="25">
        <f t="shared" si="235"/>
        <v>3.2896000000000001</v>
      </c>
      <c r="V2143" s="26" t="str">
        <f t="shared" si="236"/>
        <v>14006320533345396361449</v>
      </c>
      <c r="W2143" s="27">
        <v>43831</v>
      </c>
      <c r="X2143" s="28"/>
      <c r="Y2143" s="29"/>
      <c r="Z2143" s="30">
        <f t="shared" si="237"/>
        <v>0</v>
      </c>
      <c r="AA2143" s="31"/>
      <c r="AB2143" s="32">
        <f t="shared" si="231"/>
        <v>0</v>
      </c>
      <c r="AC2143" s="31"/>
      <c r="AD2143" s="33">
        <f t="shared" si="232"/>
        <v>0</v>
      </c>
    </row>
    <row r="2144" spans="1:30" s="46" customFormat="1" hidden="1" x14ac:dyDescent="0.2">
      <c r="A2144" s="9">
        <v>2021</v>
      </c>
      <c r="B2144" s="1" t="s">
        <v>3</v>
      </c>
      <c r="C2144" s="19" t="s">
        <v>671</v>
      </c>
      <c r="D2144" s="19" t="s">
        <v>814</v>
      </c>
      <c r="E2144" s="19" t="s">
        <v>819</v>
      </c>
      <c r="F2144" s="20">
        <v>140063</v>
      </c>
      <c r="G2144" s="20">
        <v>140063</v>
      </c>
      <c r="H2144" s="20" t="s">
        <v>95</v>
      </c>
      <c r="I2144" s="20" t="s">
        <v>95</v>
      </c>
      <c r="J2144" s="20">
        <v>20535278688</v>
      </c>
      <c r="K2144" s="19" t="s">
        <v>821</v>
      </c>
      <c r="L2144" s="19" t="s">
        <v>822</v>
      </c>
      <c r="M2144" s="1" t="s">
        <v>35</v>
      </c>
      <c r="N2144" s="2">
        <v>361444</v>
      </c>
      <c r="O2144" s="1" t="s">
        <v>54</v>
      </c>
      <c r="P2144" s="3">
        <v>29.02</v>
      </c>
      <c r="Q2144" s="22">
        <f t="shared" si="233"/>
        <v>2.9634734665747731E-2</v>
      </c>
      <c r="R2144" s="23">
        <f t="shared" si="234"/>
        <v>28.16</v>
      </c>
      <c r="S2144" s="4">
        <v>0.11999999999999998</v>
      </c>
      <c r="T2144" s="3">
        <v>32</v>
      </c>
      <c r="U2144" s="25">
        <f t="shared" si="235"/>
        <v>0.85999999999999943</v>
      </c>
      <c r="V2144" s="26" t="str">
        <f t="shared" si="236"/>
        <v>14006320535278688361444</v>
      </c>
      <c r="W2144" s="27">
        <v>43831</v>
      </c>
      <c r="X2144" s="28"/>
      <c r="Y2144" s="29"/>
      <c r="Z2144" s="30">
        <f t="shared" si="237"/>
        <v>0</v>
      </c>
      <c r="AA2144" s="31"/>
      <c r="AB2144" s="32">
        <f t="shared" si="231"/>
        <v>0</v>
      </c>
      <c r="AC2144" s="31"/>
      <c r="AD2144" s="33">
        <f t="shared" si="232"/>
        <v>0</v>
      </c>
    </row>
    <row r="2145" spans="1:30" s="46" customFormat="1" hidden="1" x14ac:dyDescent="0.2">
      <c r="A2145" s="9">
        <v>2021</v>
      </c>
      <c r="B2145" s="1" t="s">
        <v>3</v>
      </c>
      <c r="C2145" s="19" t="s">
        <v>671</v>
      </c>
      <c r="D2145" s="19" t="s">
        <v>814</v>
      </c>
      <c r="E2145" s="19" t="s">
        <v>819</v>
      </c>
      <c r="F2145" s="20">
        <v>140063</v>
      </c>
      <c r="G2145" s="20">
        <v>140063</v>
      </c>
      <c r="H2145" s="20" t="s">
        <v>95</v>
      </c>
      <c r="I2145" s="20" t="s">
        <v>95</v>
      </c>
      <c r="J2145" s="20">
        <v>20602110096</v>
      </c>
      <c r="K2145" s="19" t="s">
        <v>823</v>
      </c>
      <c r="L2145" s="19" t="s">
        <v>824</v>
      </c>
      <c r="M2145" s="1" t="s">
        <v>35</v>
      </c>
      <c r="N2145" s="2">
        <v>361444</v>
      </c>
      <c r="O2145" s="1" t="s">
        <v>54</v>
      </c>
      <c r="P2145" s="3">
        <v>29.02</v>
      </c>
      <c r="Q2145" s="22">
        <f t="shared" si="233"/>
        <v>2.9634734665747731E-2</v>
      </c>
      <c r="R2145" s="23">
        <f t="shared" si="234"/>
        <v>28.16</v>
      </c>
      <c r="S2145" s="4">
        <v>0.11999999999999998</v>
      </c>
      <c r="T2145" s="3">
        <v>32</v>
      </c>
      <c r="U2145" s="25">
        <f t="shared" si="235"/>
        <v>0.85999999999999943</v>
      </c>
      <c r="V2145" s="26" t="str">
        <f t="shared" si="236"/>
        <v>14006320602110096361444</v>
      </c>
      <c r="W2145" s="27">
        <v>43831</v>
      </c>
      <c r="X2145" s="28"/>
      <c r="Y2145" s="29"/>
      <c r="Z2145" s="30">
        <f t="shared" si="237"/>
        <v>0</v>
      </c>
      <c r="AA2145" s="31"/>
      <c r="AB2145" s="32">
        <f t="shared" si="231"/>
        <v>0</v>
      </c>
      <c r="AC2145" s="31"/>
      <c r="AD2145" s="33">
        <f t="shared" si="232"/>
        <v>0</v>
      </c>
    </row>
    <row r="2146" spans="1:30" s="46" customFormat="1" hidden="1" x14ac:dyDescent="0.2">
      <c r="A2146" s="9">
        <v>2021</v>
      </c>
      <c r="B2146" s="1" t="s">
        <v>3</v>
      </c>
      <c r="C2146" s="19" t="s">
        <v>671</v>
      </c>
      <c r="D2146" s="19" t="s">
        <v>814</v>
      </c>
      <c r="E2146" s="19" t="s">
        <v>819</v>
      </c>
      <c r="F2146" s="20">
        <v>140063</v>
      </c>
      <c r="G2146" s="20">
        <v>140063</v>
      </c>
      <c r="H2146" s="20" t="s">
        <v>287</v>
      </c>
      <c r="I2146" s="20" t="s">
        <v>288</v>
      </c>
      <c r="J2146" s="20">
        <v>20602167519</v>
      </c>
      <c r="K2146" s="19" t="s">
        <v>825</v>
      </c>
      <c r="L2146" s="19"/>
      <c r="M2146" s="1" t="s">
        <v>81</v>
      </c>
      <c r="N2146" s="2">
        <v>360664</v>
      </c>
      <c r="O2146" s="1" t="s">
        <v>82</v>
      </c>
      <c r="P2146" s="3">
        <v>53.640241199999998</v>
      </c>
      <c r="Q2146" s="22">
        <f t="shared" si="233"/>
        <v>0.51246513037678132</v>
      </c>
      <c r="R2146" s="23">
        <f t="shared" si="234"/>
        <v>26.151488000000004</v>
      </c>
      <c r="S2146" s="4">
        <v>0.12</v>
      </c>
      <c r="T2146" s="3">
        <v>29.717600000000004</v>
      </c>
      <c r="U2146" s="25">
        <f t="shared" si="235"/>
        <v>27.488753199999994</v>
      </c>
      <c r="V2146" s="26" t="str">
        <f t="shared" si="236"/>
        <v>14006320602167519360664</v>
      </c>
      <c r="W2146" s="27">
        <v>43831</v>
      </c>
      <c r="X2146" s="28"/>
      <c r="Y2146" s="29"/>
      <c r="Z2146" s="30">
        <f t="shared" si="237"/>
        <v>0</v>
      </c>
      <c r="AA2146" s="31"/>
      <c r="AB2146" s="32">
        <f t="shared" si="231"/>
        <v>0</v>
      </c>
      <c r="AC2146" s="31"/>
      <c r="AD2146" s="33">
        <f t="shared" si="232"/>
        <v>0</v>
      </c>
    </row>
    <row r="2147" spans="1:30" s="46" customFormat="1" hidden="1" x14ac:dyDescent="0.2">
      <c r="A2147" s="9">
        <v>2021</v>
      </c>
      <c r="B2147" s="1" t="s">
        <v>3</v>
      </c>
      <c r="C2147" s="19" t="s">
        <v>671</v>
      </c>
      <c r="D2147" s="19" t="s">
        <v>814</v>
      </c>
      <c r="E2147" s="19" t="s">
        <v>819</v>
      </c>
      <c r="F2147" s="20">
        <v>140063</v>
      </c>
      <c r="G2147" s="20">
        <v>140063</v>
      </c>
      <c r="H2147" s="20" t="s">
        <v>95</v>
      </c>
      <c r="I2147" s="20" t="s">
        <v>95</v>
      </c>
      <c r="J2147" s="20">
        <v>20603777477</v>
      </c>
      <c r="K2147" s="19" t="s">
        <v>826</v>
      </c>
      <c r="L2147" s="19"/>
      <c r="M2147" s="1" t="s">
        <v>35</v>
      </c>
      <c r="N2147" s="2">
        <v>361449</v>
      </c>
      <c r="O2147" s="1" t="s">
        <v>88</v>
      </c>
      <c r="P2147" s="3">
        <v>17</v>
      </c>
      <c r="Q2147" s="22">
        <f t="shared" si="233"/>
        <v>0</v>
      </c>
      <c r="R2147" s="23">
        <f t="shared" si="234"/>
        <v>19.729600000000001</v>
      </c>
      <c r="S2147" s="4">
        <v>0.11999999999999998</v>
      </c>
      <c r="T2147" s="3">
        <v>22.42</v>
      </c>
      <c r="U2147" s="25">
        <f t="shared" si="235"/>
        <v>0</v>
      </c>
      <c r="V2147" s="26" t="str">
        <f t="shared" si="236"/>
        <v>14006320603777477361449</v>
      </c>
      <c r="W2147" s="27">
        <v>43831</v>
      </c>
      <c r="X2147" s="28"/>
      <c r="Y2147" s="29"/>
      <c r="Z2147" s="30">
        <f t="shared" si="237"/>
        <v>0</v>
      </c>
      <c r="AA2147" s="31"/>
      <c r="AB2147" s="32">
        <f t="shared" si="231"/>
        <v>0</v>
      </c>
      <c r="AC2147" s="31"/>
      <c r="AD2147" s="33">
        <f t="shared" si="232"/>
        <v>0</v>
      </c>
    </row>
    <row r="2148" spans="1:30" s="46" customFormat="1" hidden="1" x14ac:dyDescent="0.2">
      <c r="A2148" s="9">
        <v>2021</v>
      </c>
      <c r="B2148" s="1" t="s">
        <v>3</v>
      </c>
      <c r="C2148" s="19" t="s">
        <v>671</v>
      </c>
      <c r="D2148" s="19" t="s">
        <v>814</v>
      </c>
      <c r="E2148" s="19" t="s">
        <v>827</v>
      </c>
      <c r="F2148" s="20">
        <v>237763</v>
      </c>
      <c r="G2148" s="20">
        <v>237763</v>
      </c>
      <c r="H2148" s="20" t="s">
        <v>32</v>
      </c>
      <c r="I2148" s="20" t="s">
        <v>59</v>
      </c>
      <c r="J2148" s="20">
        <v>10046227706</v>
      </c>
      <c r="K2148" s="19" t="s">
        <v>828</v>
      </c>
      <c r="L2148" s="19"/>
      <c r="M2148" s="1" t="s">
        <v>48</v>
      </c>
      <c r="N2148" s="2">
        <v>360976</v>
      </c>
      <c r="O2148" s="1" t="s">
        <v>49</v>
      </c>
      <c r="P2148" s="3">
        <v>36.393084000000002</v>
      </c>
      <c r="Q2148" s="22">
        <f t="shared" si="233"/>
        <v>8.8156420049479656E-2</v>
      </c>
      <c r="R2148" s="23">
        <f t="shared" si="234"/>
        <v>33.184800000000003</v>
      </c>
      <c r="S2148" s="4">
        <v>0.11999999999999998</v>
      </c>
      <c r="T2148" s="3">
        <v>37.71</v>
      </c>
      <c r="U2148" s="25">
        <f t="shared" si="235"/>
        <v>3.208283999999999</v>
      </c>
      <c r="V2148" s="26" t="str">
        <f t="shared" si="236"/>
        <v>23776310046227706360976</v>
      </c>
      <c r="W2148" s="27">
        <v>43831</v>
      </c>
      <c r="X2148" s="28"/>
      <c r="Y2148" s="29"/>
      <c r="Z2148" s="30">
        <f t="shared" si="237"/>
        <v>0</v>
      </c>
      <c r="AA2148" s="31"/>
      <c r="AB2148" s="32">
        <f t="shared" si="231"/>
        <v>0</v>
      </c>
      <c r="AC2148" s="31"/>
      <c r="AD2148" s="33">
        <f t="shared" si="232"/>
        <v>0</v>
      </c>
    </row>
    <row r="2149" spans="1:30" s="46" customFormat="1" hidden="1" x14ac:dyDescent="0.2">
      <c r="A2149" s="9">
        <v>2021</v>
      </c>
      <c r="B2149" s="1" t="s">
        <v>3</v>
      </c>
      <c r="C2149" s="19" t="s">
        <v>671</v>
      </c>
      <c r="D2149" s="19" t="s">
        <v>814</v>
      </c>
      <c r="E2149" s="19" t="s">
        <v>827</v>
      </c>
      <c r="F2149" s="20">
        <v>237763</v>
      </c>
      <c r="G2149" s="20">
        <v>237763</v>
      </c>
      <c r="H2149" s="20" t="s">
        <v>32</v>
      </c>
      <c r="I2149" s="20" t="s">
        <v>59</v>
      </c>
      <c r="J2149" s="20">
        <v>10046227706</v>
      </c>
      <c r="K2149" s="19" t="s">
        <v>828</v>
      </c>
      <c r="L2149" s="19"/>
      <c r="M2149" s="1" t="s">
        <v>44</v>
      </c>
      <c r="N2149" s="2">
        <v>361532</v>
      </c>
      <c r="O2149" s="1" t="s">
        <v>45</v>
      </c>
      <c r="P2149" s="3">
        <v>24.870425957550601</v>
      </c>
      <c r="Q2149" s="22">
        <f t="shared" si="233"/>
        <v>0.10515404770365933</v>
      </c>
      <c r="R2149" s="23">
        <f t="shared" si="234"/>
        <v>22.255199999999999</v>
      </c>
      <c r="S2149" s="4">
        <v>0.11999999999999998</v>
      </c>
      <c r="T2149" s="3">
        <v>25.29</v>
      </c>
      <c r="U2149" s="25">
        <f t="shared" si="235"/>
        <v>2.6152259575506029</v>
      </c>
      <c r="V2149" s="26" t="str">
        <f t="shared" si="236"/>
        <v>23776310046227706361532</v>
      </c>
      <c r="W2149" s="27">
        <v>43831</v>
      </c>
      <c r="X2149" s="28"/>
      <c r="Y2149" s="29"/>
      <c r="Z2149" s="30">
        <f t="shared" si="237"/>
        <v>0</v>
      </c>
      <c r="AA2149" s="31"/>
      <c r="AB2149" s="32">
        <f t="shared" si="231"/>
        <v>0</v>
      </c>
      <c r="AC2149" s="31"/>
      <c r="AD2149" s="33">
        <f t="shared" si="232"/>
        <v>0</v>
      </c>
    </row>
    <row r="2150" spans="1:30" s="46" customFormat="1" hidden="1" x14ac:dyDescent="0.2">
      <c r="A2150" s="9">
        <v>2021</v>
      </c>
      <c r="B2150" s="1" t="s">
        <v>3</v>
      </c>
      <c r="C2150" s="19" t="s">
        <v>671</v>
      </c>
      <c r="D2150" s="19" t="s">
        <v>814</v>
      </c>
      <c r="E2150" s="19" t="s">
        <v>827</v>
      </c>
      <c r="F2150" s="20">
        <v>237763</v>
      </c>
      <c r="G2150" s="20">
        <v>237763</v>
      </c>
      <c r="H2150" s="20" t="s">
        <v>32</v>
      </c>
      <c r="I2150" s="20" t="s">
        <v>59</v>
      </c>
      <c r="J2150" s="20">
        <v>10046227706</v>
      </c>
      <c r="K2150" s="19" t="s">
        <v>828</v>
      </c>
      <c r="L2150" s="19"/>
      <c r="M2150" s="1" t="s">
        <v>35</v>
      </c>
      <c r="N2150" s="2">
        <v>361540</v>
      </c>
      <c r="O2150" s="1" t="s">
        <v>73</v>
      </c>
      <c r="P2150" s="3">
        <v>51.192744407999996</v>
      </c>
      <c r="Q2150" s="22">
        <f t="shared" si="233"/>
        <v>5.2318828360790937E-2</v>
      </c>
      <c r="R2150" s="23">
        <f t="shared" si="234"/>
        <v>48.514400000000002</v>
      </c>
      <c r="S2150" s="4">
        <v>0.12</v>
      </c>
      <c r="T2150" s="3">
        <v>55.13</v>
      </c>
      <c r="U2150" s="25">
        <f t="shared" si="235"/>
        <v>2.6783444079999938</v>
      </c>
      <c r="V2150" s="26" t="str">
        <f t="shared" si="236"/>
        <v>23776310046227706361540</v>
      </c>
      <c r="W2150" s="27">
        <v>43831</v>
      </c>
      <c r="X2150" s="28"/>
      <c r="Y2150" s="29"/>
      <c r="Z2150" s="30">
        <f t="shared" si="237"/>
        <v>0</v>
      </c>
      <c r="AA2150" s="31"/>
      <c r="AB2150" s="32">
        <f t="shared" si="231"/>
        <v>0</v>
      </c>
      <c r="AC2150" s="31"/>
      <c r="AD2150" s="33">
        <f t="shared" si="232"/>
        <v>0</v>
      </c>
    </row>
    <row r="2151" spans="1:30" s="46" customFormat="1" hidden="1" x14ac:dyDescent="0.2">
      <c r="A2151" s="9">
        <v>2021</v>
      </c>
      <c r="B2151" s="1" t="s">
        <v>3</v>
      </c>
      <c r="C2151" s="19" t="s">
        <v>671</v>
      </c>
      <c r="D2151" s="19" t="s">
        <v>814</v>
      </c>
      <c r="E2151" s="19" t="s">
        <v>827</v>
      </c>
      <c r="F2151" s="20">
        <v>237763</v>
      </c>
      <c r="G2151" s="20">
        <v>237763</v>
      </c>
      <c r="H2151" s="20" t="s">
        <v>32</v>
      </c>
      <c r="I2151" s="20" t="s">
        <v>59</v>
      </c>
      <c r="J2151" s="20">
        <v>10046227706</v>
      </c>
      <c r="K2151" s="19" t="s">
        <v>828</v>
      </c>
      <c r="L2151" s="19"/>
      <c r="M2151" s="1" t="s">
        <v>35</v>
      </c>
      <c r="N2151" s="2">
        <v>361541</v>
      </c>
      <c r="O2151" s="1" t="s">
        <v>36</v>
      </c>
      <c r="P2151" s="3">
        <v>31.07226</v>
      </c>
      <c r="Q2151" s="22">
        <f t="shared" si="233"/>
        <v>5.2376621462358997E-2</v>
      </c>
      <c r="R2151" s="23">
        <f t="shared" si="234"/>
        <v>29.444800000000001</v>
      </c>
      <c r="S2151" s="4">
        <v>0.11999999999999998</v>
      </c>
      <c r="T2151" s="3">
        <v>33.46</v>
      </c>
      <c r="U2151" s="25">
        <f t="shared" si="235"/>
        <v>1.6274599999999992</v>
      </c>
      <c r="V2151" s="26" t="str">
        <f t="shared" si="236"/>
        <v>23776310046227706361541</v>
      </c>
      <c r="W2151" s="27">
        <v>43831</v>
      </c>
      <c r="X2151" s="28"/>
      <c r="Y2151" s="29"/>
      <c r="Z2151" s="30">
        <f t="shared" si="237"/>
        <v>0</v>
      </c>
      <c r="AA2151" s="31"/>
      <c r="AB2151" s="32">
        <f t="shared" si="231"/>
        <v>0</v>
      </c>
      <c r="AC2151" s="31"/>
      <c r="AD2151" s="33">
        <f t="shared" si="232"/>
        <v>0</v>
      </c>
    </row>
    <row r="2152" spans="1:30" s="46" customFormat="1" hidden="1" x14ac:dyDescent="0.2">
      <c r="A2152" s="9">
        <v>2021</v>
      </c>
      <c r="B2152" s="1" t="s">
        <v>3</v>
      </c>
      <c r="C2152" s="35" t="s">
        <v>671</v>
      </c>
      <c r="D2152" s="35" t="s">
        <v>814</v>
      </c>
      <c r="E2152" s="35" t="s">
        <v>827</v>
      </c>
      <c r="F2152" s="36">
        <v>237763</v>
      </c>
      <c r="G2152" s="36">
        <v>237763</v>
      </c>
      <c r="H2152" s="36" t="s">
        <v>32</v>
      </c>
      <c r="I2152" s="36" t="s">
        <v>59</v>
      </c>
      <c r="J2152" s="36">
        <v>10046227706</v>
      </c>
      <c r="K2152" s="35" t="s">
        <v>828</v>
      </c>
      <c r="L2152" s="35"/>
      <c r="M2152" s="10" t="s">
        <v>35</v>
      </c>
      <c r="N2152" s="37">
        <v>361571</v>
      </c>
      <c r="O2152" s="10" t="s">
        <v>37</v>
      </c>
      <c r="P2152" s="38">
        <v>25.216627835683624</v>
      </c>
      <c r="Q2152" s="39">
        <f t="shared" si="233"/>
        <v>0</v>
      </c>
      <c r="R2152" s="40">
        <f t="shared" si="234"/>
        <v>29.444800000000001</v>
      </c>
      <c r="S2152" s="41">
        <v>0.11999999999999998</v>
      </c>
      <c r="T2152" s="38">
        <v>33.46</v>
      </c>
      <c r="U2152" s="42">
        <f t="shared" si="235"/>
        <v>0</v>
      </c>
      <c r="V2152" s="43" t="str">
        <f t="shared" si="236"/>
        <v>23776310046227706361571</v>
      </c>
      <c r="W2152" s="44">
        <v>43831</v>
      </c>
      <c r="X2152" s="45"/>
      <c r="Y2152" s="29"/>
      <c r="Z2152" s="30">
        <f t="shared" si="237"/>
        <v>0</v>
      </c>
      <c r="AA2152" s="31"/>
      <c r="AB2152" s="32">
        <f t="shared" si="231"/>
        <v>0</v>
      </c>
      <c r="AC2152" s="31"/>
      <c r="AD2152" s="33">
        <f t="shared" si="232"/>
        <v>0</v>
      </c>
    </row>
    <row r="2153" spans="1:30" s="46" customFormat="1" hidden="1" x14ac:dyDescent="0.2">
      <c r="A2153" s="9">
        <v>2021</v>
      </c>
      <c r="B2153" s="1" t="s">
        <v>3</v>
      </c>
      <c r="C2153" s="19" t="s">
        <v>671</v>
      </c>
      <c r="D2153" s="19" t="s">
        <v>814</v>
      </c>
      <c r="E2153" s="19" t="s">
        <v>827</v>
      </c>
      <c r="F2153" s="20">
        <v>237763</v>
      </c>
      <c r="G2153" s="20">
        <v>237763</v>
      </c>
      <c r="H2153" s="20" t="s">
        <v>32</v>
      </c>
      <c r="I2153" s="20" t="s">
        <v>59</v>
      </c>
      <c r="J2153" s="20">
        <v>10294218616</v>
      </c>
      <c r="K2153" s="19" t="s">
        <v>829</v>
      </c>
      <c r="L2153" s="19"/>
      <c r="M2153" s="1" t="s">
        <v>44</v>
      </c>
      <c r="N2153" s="2">
        <v>361532</v>
      </c>
      <c r="O2153" s="1" t="s">
        <v>45</v>
      </c>
      <c r="P2153" s="3">
        <v>24.870425957550601</v>
      </c>
      <c r="Q2153" s="22">
        <f t="shared" si="233"/>
        <v>0.10515404770365933</v>
      </c>
      <c r="R2153" s="23">
        <f t="shared" si="234"/>
        <v>22.255199999999999</v>
      </c>
      <c r="S2153" s="4">
        <v>0.11999999999999998</v>
      </c>
      <c r="T2153" s="3">
        <v>25.29</v>
      </c>
      <c r="U2153" s="25">
        <f t="shared" si="235"/>
        <v>2.6152259575506029</v>
      </c>
      <c r="V2153" s="26" t="str">
        <f t="shared" si="236"/>
        <v>23776310294218616361532</v>
      </c>
      <c r="W2153" s="27">
        <v>43831</v>
      </c>
      <c r="X2153" s="28"/>
      <c r="Y2153" s="29"/>
      <c r="Z2153" s="30">
        <f t="shared" si="237"/>
        <v>0</v>
      </c>
      <c r="AA2153" s="31"/>
      <c r="AB2153" s="32">
        <f t="shared" si="231"/>
        <v>0</v>
      </c>
      <c r="AC2153" s="31"/>
      <c r="AD2153" s="33">
        <f t="shared" si="232"/>
        <v>0</v>
      </c>
    </row>
    <row r="2154" spans="1:30" s="46" customFormat="1" hidden="1" x14ac:dyDescent="0.2">
      <c r="A2154" s="9">
        <v>2021</v>
      </c>
      <c r="B2154" s="1" t="s">
        <v>3</v>
      </c>
      <c r="C2154" s="19" t="s">
        <v>671</v>
      </c>
      <c r="D2154" s="19" t="s">
        <v>814</v>
      </c>
      <c r="E2154" s="19" t="s">
        <v>827</v>
      </c>
      <c r="F2154" s="20">
        <v>237763</v>
      </c>
      <c r="G2154" s="20">
        <v>237763</v>
      </c>
      <c r="H2154" s="20" t="s">
        <v>32</v>
      </c>
      <c r="I2154" s="20" t="s">
        <v>219</v>
      </c>
      <c r="J2154" s="20">
        <v>20100211115</v>
      </c>
      <c r="K2154" s="19" t="s">
        <v>830</v>
      </c>
      <c r="L2154" s="19" t="s">
        <v>831</v>
      </c>
      <c r="M2154" s="1" t="s">
        <v>86</v>
      </c>
      <c r="N2154" s="2">
        <v>361445</v>
      </c>
      <c r="O2154" s="1" t="s">
        <v>87</v>
      </c>
      <c r="P2154" s="3">
        <v>114.53</v>
      </c>
      <c r="Q2154" s="22">
        <f t="shared" si="233"/>
        <v>0.35089146948397798</v>
      </c>
      <c r="R2154" s="23">
        <f t="shared" si="234"/>
        <v>74.342399999999998</v>
      </c>
      <c r="S2154" s="4">
        <v>0.12</v>
      </c>
      <c r="T2154" s="3">
        <v>84.48</v>
      </c>
      <c r="U2154" s="25">
        <f t="shared" si="235"/>
        <v>40.187600000000003</v>
      </c>
      <c r="V2154" s="26" t="str">
        <f t="shared" si="236"/>
        <v>23776320100211115361445</v>
      </c>
      <c r="W2154" s="27">
        <v>43831</v>
      </c>
      <c r="X2154" s="28"/>
      <c r="Y2154" s="29"/>
      <c r="Z2154" s="30">
        <f t="shared" si="237"/>
        <v>0</v>
      </c>
      <c r="AA2154" s="31"/>
      <c r="AB2154" s="32">
        <f t="shared" si="231"/>
        <v>0</v>
      </c>
      <c r="AC2154" s="31"/>
      <c r="AD2154" s="33">
        <f t="shared" si="232"/>
        <v>0</v>
      </c>
    </row>
    <row r="2155" spans="1:30" s="46" customFormat="1" hidden="1" x14ac:dyDescent="0.2">
      <c r="A2155" s="9">
        <v>2021</v>
      </c>
      <c r="B2155" s="1" t="s">
        <v>3</v>
      </c>
      <c r="C2155" s="19" t="s">
        <v>671</v>
      </c>
      <c r="D2155" s="19" t="s">
        <v>814</v>
      </c>
      <c r="E2155" s="19" t="s">
        <v>827</v>
      </c>
      <c r="F2155" s="20">
        <v>237763</v>
      </c>
      <c r="G2155" s="20">
        <v>237763</v>
      </c>
      <c r="H2155" s="20" t="s">
        <v>95</v>
      </c>
      <c r="I2155" s="20" t="s">
        <v>95</v>
      </c>
      <c r="J2155" s="20">
        <v>20231843460</v>
      </c>
      <c r="K2155" s="19" t="s">
        <v>123</v>
      </c>
      <c r="L2155" s="19" t="s">
        <v>124</v>
      </c>
      <c r="M2155" s="1" t="s">
        <v>48</v>
      </c>
      <c r="N2155" s="2">
        <v>360854</v>
      </c>
      <c r="O2155" s="1" t="s">
        <v>98</v>
      </c>
      <c r="P2155" s="3">
        <v>84.874140000000011</v>
      </c>
      <c r="Q2155" s="22">
        <f t="shared" si="233"/>
        <v>0.36</v>
      </c>
      <c r="R2155" s="23">
        <f t="shared" si="234"/>
        <v>54.319449600000006</v>
      </c>
      <c r="S2155" s="4">
        <v>0.12</v>
      </c>
      <c r="T2155" s="3">
        <v>61.726647272727277</v>
      </c>
      <c r="U2155" s="25">
        <f t="shared" si="235"/>
        <v>30.554690400000005</v>
      </c>
      <c r="V2155" s="26" t="str">
        <f t="shared" si="236"/>
        <v>23776320231843460360854</v>
      </c>
      <c r="W2155" s="27">
        <v>43891</v>
      </c>
      <c r="X2155" s="28"/>
      <c r="Y2155" s="29"/>
      <c r="Z2155" s="30">
        <f t="shared" si="237"/>
        <v>0</v>
      </c>
      <c r="AA2155" s="31"/>
      <c r="AB2155" s="32">
        <f t="shared" si="231"/>
        <v>0</v>
      </c>
      <c r="AC2155" s="31"/>
      <c r="AD2155" s="33">
        <f t="shared" si="232"/>
        <v>0</v>
      </c>
    </row>
    <row r="2156" spans="1:30" s="46" customFormat="1" hidden="1" x14ac:dyDescent="0.2">
      <c r="A2156" s="9">
        <v>2021</v>
      </c>
      <c r="B2156" s="1" t="s">
        <v>3</v>
      </c>
      <c r="C2156" s="19" t="s">
        <v>671</v>
      </c>
      <c r="D2156" s="19" t="s">
        <v>814</v>
      </c>
      <c r="E2156" s="19" t="s">
        <v>827</v>
      </c>
      <c r="F2156" s="20">
        <v>237763</v>
      </c>
      <c r="G2156" s="20">
        <v>237763</v>
      </c>
      <c r="H2156" s="20" t="s">
        <v>95</v>
      </c>
      <c r="I2156" s="20" t="s">
        <v>95</v>
      </c>
      <c r="J2156" s="20">
        <v>20231843460</v>
      </c>
      <c r="K2156" s="19" t="s">
        <v>123</v>
      </c>
      <c r="L2156" s="19" t="s">
        <v>124</v>
      </c>
      <c r="M2156" s="1" t="s">
        <v>44</v>
      </c>
      <c r="N2156" s="2">
        <v>361179</v>
      </c>
      <c r="O2156" s="1" t="s">
        <v>58</v>
      </c>
      <c r="P2156" s="3">
        <v>100.729512</v>
      </c>
      <c r="Q2156" s="22">
        <f t="shared" si="233"/>
        <v>0.2400000000000001</v>
      </c>
      <c r="R2156" s="23">
        <f t="shared" si="234"/>
        <v>76.554429119999995</v>
      </c>
      <c r="S2156" s="4">
        <v>0.12</v>
      </c>
      <c r="T2156" s="3">
        <v>86.993669454545454</v>
      </c>
      <c r="U2156" s="25">
        <f t="shared" si="235"/>
        <v>24.175082880000005</v>
      </c>
      <c r="V2156" s="26" t="str">
        <f t="shared" si="236"/>
        <v>23776320231843460361179</v>
      </c>
      <c r="W2156" s="27">
        <v>43891</v>
      </c>
      <c r="X2156" s="28"/>
      <c r="Y2156" s="29"/>
      <c r="Z2156" s="30">
        <f t="shared" si="237"/>
        <v>0</v>
      </c>
      <c r="AA2156" s="31"/>
      <c r="AB2156" s="32">
        <f t="shared" si="231"/>
        <v>0</v>
      </c>
      <c r="AC2156" s="31"/>
      <c r="AD2156" s="33">
        <f t="shared" si="232"/>
        <v>0</v>
      </c>
    </row>
    <row r="2157" spans="1:30" s="46" customFormat="1" hidden="1" x14ac:dyDescent="0.2">
      <c r="A2157" s="9">
        <v>2021</v>
      </c>
      <c r="B2157" s="1" t="s">
        <v>3</v>
      </c>
      <c r="C2157" s="19" t="s">
        <v>671</v>
      </c>
      <c r="D2157" s="19" t="s">
        <v>814</v>
      </c>
      <c r="E2157" s="19" t="s">
        <v>827</v>
      </c>
      <c r="F2157" s="20">
        <v>237763</v>
      </c>
      <c r="G2157" s="20">
        <v>237763</v>
      </c>
      <c r="H2157" s="20" t="s">
        <v>95</v>
      </c>
      <c r="I2157" s="20" t="s">
        <v>95</v>
      </c>
      <c r="J2157" s="20">
        <v>20231843460</v>
      </c>
      <c r="K2157" s="19" t="s">
        <v>123</v>
      </c>
      <c r="L2157" s="19" t="s">
        <v>124</v>
      </c>
      <c r="M2157" s="1" t="s">
        <v>35</v>
      </c>
      <c r="N2157" s="2">
        <v>361358</v>
      </c>
      <c r="O2157" s="1" t="s">
        <v>114</v>
      </c>
      <c r="P2157" s="3">
        <v>32.162832000000002</v>
      </c>
      <c r="Q2157" s="22">
        <f t="shared" si="233"/>
        <v>0.31000000000000005</v>
      </c>
      <c r="R2157" s="23">
        <f t="shared" si="234"/>
        <v>22.192354079999998</v>
      </c>
      <c r="S2157" s="4">
        <v>0.12000000000000002</v>
      </c>
      <c r="T2157" s="3">
        <v>25.21858418181818</v>
      </c>
      <c r="U2157" s="25">
        <f t="shared" si="235"/>
        <v>9.970477920000004</v>
      </c>
      <c r="V2157" s="26" t="str">
        <f t="shared" si="236"/>
        <v>23776320231843460361358</v>
      </c>
      <c r="W2157" s="27">
        <v>43891</v>
      </c>
      <c r="X2157" s="28"/>
      <c r="Y2157" s="29"/>
      <c r="Z2157" s="30">
        <f t="shared" si="237"/>
        <v>0</v>
      </c>
      <c r="AA2157" s="31"/>
      <c r="AB2157" s="32">
        <f t="shared" si="231"/>
        <v>0</v>
      </c>
      <c r="AC2157" s="31"/>
      <c r="AD2157" s="33">
        <f t="shared" si="232"/>
        <v>0</v>
      </c>
    </row>
    <row r="2158" spans="1:30" s="46" customFormat="1" hidden="1" x14ac:dyDescent="0.2">
      <c r="A2158" s="9">
        <v>2021</v>
      </c>
      <c r="B2158" s="1" t="s">
        <v>3</v>
      </c>
      <c r="C2158" s="19" t="s">
        <v>671</v>
      </c>
      <c r="D2158" s="19" t="s">
        <v>814</v>
      </c>
      <c r="E2158" s="19" t="s">
        <v>827</v>
      </c>
      <c r="F2158" s="20">
        <v>237763</v>
      </c>
      <c r="G2158" s="20">
        <v>237763</v>
      </c>
      <c r="H2158" s="20" t="s">
        <v>95</v>
      </c>
      <c r="I2158" s="20" t="s">
        <v>95</v>
      </c>
      <c r="J2158" s="20">
        <v>20231843460</v>
      </c>
      <c r="K2158" s="19" t="s">
        <v>123</v>
      </c>
      <c r="L2158" s="19" t="s">
        <v>124</v>
      </c>
      <c r="M2158" s="1" t="s">
        <v>48</v>
      </c>
      <c r="N2158" s="2">
        <v>361424</v>
      </c>
      <c r="O2158" s="1" t="s">
        <v>84</v>
      </c>
      <c r="P2158" s="3">
        <v>58.115912399999999</v>
      </c>
      <c r="Q2158" s="22">
        <f t="shared" si="233"/>
        <v>0.36</v>
      </c>
      <c r="R2158" s="23">
        <f t="shared" si="234"/>
        <v>37.194183936000002</v>
      </c>
      <c r="S2158" s="4">
        <v>0.12</v>
      </c>
      <c r="T2158" s="3">
        <v>42.266118109090911</v>
      </c>
      <c r="U2158" s="25">
        <f t="shared" si="235"/>
        <v>20.921728463999997</v>
      </c>
      <c r="V2158" s="26" t="str">
        <f t="shared" si="236"/>
        <v>23776320231843460361424</v>
      </c>
      <c r="W2158" s="27">
        <v>43891</v>
      </c>
      <c r="X2158" s="28"/>
      <c r="Y2158" s="29"/>
      <c r="Z2158" s="30">
        <f t="shared" si="237"/>
        <v>0</v>
      </c>
      <c r="AA2158" s="31"/>
      <c r="AB2158" s="32">
        <f t="shared" si="231"/>
        <v>0</v>
      </c>
      <c r="AC2158" s="31"/>
      <c r="AD2158" s="33">
        <f t="shared" si="232"/>
        <v>0</v>
      </c>
    </row>
    <row r="2159" spans="1:30" s="46" customFormat="1" hidden="1" x14ac:dyDescent="0.2">
      <c r="A2159" s="9">
        <v>2021</v>
      </c>
      <c r="B2159" s="1" t="s">
        <v>3</v>
      </c>
      <c r="C2159" s="19" t="s">
        <v>671</v>
      </c>
      <c r="D2159" s="19" t="s">
        <v>814</v>
      </c>
      <c r="E2159" s="19" t="s">
        <v>827</v>
      </c>
      <c r="F2159" s="20">
        <v>237763</v>
      </c>
      <c r="G2159" s="20">
        <v>237763</v>
      </c>
      <c r="H2159" s="20" t="s">
        <v>95</v>
      </c>
      <c r="I2159" s="20" t="s">
        <v>95</v>
      </c>
      <c r="J2159" s="20">
        <v>20231843460</v>
      </c>
      <c r="K2159" s="19" t="s">
        <v>123</v>
      </c>
      <c r="L2159" s="19" t="s">
        <v>124</v>
      </c>
      <c r="M2159" s="1" t="s">
        <v>35</v>
      </c>
      <c r="N2159" s="2">
        <v>361444</v>
      </c>
      <c r="O2159" s="1" t="s">
        <v>54</v>
      </c>
      <c r="P2159" s="3">
        <v>29.02</v>
      </c>
      <c r="Q2159" s="22">
        <f t="shared" si="233"/>
        <v>0.19999999999999996</v>
      </c>
      <c r="R2159" s="23">
        <f t="shared" si="234"/>
        <v>23.216000000000001</v>
      </c>
      <c r="S2159" s="4">
        <v>0.12</v>
      </c>
      <c r="T2159" s="3">
        <v>26.381818181818183</v>
      </c>
      <c r="U2159" s="25">
        <f t="shared" si="235"/>
        <v>5.8039999999999985</v>
      </c>
      <c r="V2159" s="26" t="str">
        <f t="shared" si="236"/>
        <v>23776320231843460361444</v>
      </c>
      <c r="W2159" s="27">
        <v>43891</v>
      </c>
      <c r="X2159" s="28"/>
      <c r="Y2159" s="29"/>
      <c r="Z2159" s="30">
        <f t="shared" si="237"/>
        <v>0</v>
      </c>
      <c r="AA2159" s="31"/>
      <c r="AB2159" s="32">
        <f t="shared" si="231"/>
        <v>0</v>
      </c>
      <c r="AC2159" s="31"/>
      <c r="AD2159" s="33">
        <f t="shared" si="232"/>
        <v>0</v>
      </c>
    </row>
    <row r="2160" spans="1:30" s="46" customFormat="1" hidden="1" x14ac:dyDescent="0.2">
      <c r="A2160" s="9">
        <v>2021</v>
      </c>
      <c r="B2160" s="1" t="s">
        <v>3</v>
      </c>
      <c r="C2160" s="19" t="s">
        <v>671</v>
      </c>
      <c r="D2160" s="19" t="s">
        <v>814</v>
      </c>
      <c r="E2160" s="19" t="s">
        <v>827</v>
      </c>
      <c r="F2160" s="20">
        <v>237763</v>
      </c>
      <c r="G2160" s="20">
        <v>237763</v>
      </c>
      <c r="H2160" s="20" t="s">
        <v>95</v>
      </c>
      <c r="I2160" s="20" t="s">
        <v>95</v>
      </c>
      <c r="J2160" s="20">
        <v>20231843460</v>
      </c>
      <c r="K2160" s="19" t="s">
        <v>123</v>
      </c>
      <c r="L2160" s="19" t="s">
        <v>124</v>
      </c>
      <c r="M2160" s="1" t="s">
        <v>86</v>
      </c>
      <c r="N2160" s="2">
        <v>361445</v>
      </c>
      <c r="O2160" s="1" t="s">
        <v>87</v>
      </c>
      <c r="P2160" s="3">
        <v>114.53</v>
      </c>
      <c r="Q2160" s="22">
        <f t="shared" si="233"/>
        <v>0.21208417008644032</v>
      </c>
      <c r="R2160" s="23">
        <f t="shared" si="234"/>
        <v>90.24</v>
      </c>
      <c r="S2160" s="4">
        <v>0.12</v>
      </c>
      <c r="T2160" s="3">
        <v>102.54545454545453</v>
      </c>
      <c r="U2160" s="25">
        <f t="shared" si="235"/>
        <v>24.290000000000006</v>
      </c>
      <c r="V2160" s="26" t="str">
        <f t="shared" si="236"/>
        <v>23776320231843460361445</v>
      </c>
      <c r="W2160" s="27">
        <v>43891</v>
      </c>
      <c r="X2160" s="28"/>
      <c r="Y2160" s="29"/>
      <c r="Z2160" s="30">
        <f t="shared" si="237"/>
        <v>0</v>
      </c>
      <c r="AA2160" s="31"/>
      <c r="AB2160" s="32">
        <f t="shared" si="231"/>
        <v>0</v>
      </c>
      <c r="AC2160" s="31"/>
      <c r="AD2160" s="33">
        <f t="shared" si="232"/>
        <v>0</v>
      </c>
    </row>
    <row r="2161" spans="1:30" s="46" customFormat="1" hidden="1" x14ac:dyDescent="0.2">
      <c r="A2161" s="9">
        <v>2021</v>
      </c>
      <c r="B2161" s="1" t="s">
        <v>3</v>
      </c>
      <c r="C2161" s="19" t="s">
        <v>671</v>
      </c>
      <c r="D2161" s="19" t="s">
        <v>814</v>
      </c>
      <c r="E2161" s="19" t="s">
        <v>827</v>
      </c>
      <c r="F2161" s="20">
        <v>237763</v>
      </c>
      <c r="G2161" s="20">
        <v>237763</v>
      </c>
      <c r="H2161" s="20" t="s">
        <v>95</v>
      </c>
      <c r="I2161" s="20" t="s">
        <v>95</v>
      </c>
      <c r="J2161" s="20">
        <v>20231843460</v>
      </c>
      <c r="K2161" s="19" t="s">
        <v>123</v>
      </c>
      <c r="L2161" s="19" t="s">
        <v>124</v>
      </c>
      <c r="M2161" s="1" t="s">
        <v>129</v>
      </c>
      <c r="N2161" s="2">
        <v>361515</v>
      </c>
      <c r="O2161" s="1" t="s">
        <v>130</v>
      </c>
      <c r="P2161" s="3">
        <v>67.318399999999997</v>
      </c>
      <c r="Q2161" s="22">
        <f t="shared" si="233"/>
        <v>0.17999999999999994</v>
      </c>
      <c r="R2161" s="23">
        <f t="shared" si="234"/>
        <v>55.201087999999999</v>
      </c>
      <c r="S2161" s="4">
        <v>0.12</v>
      </c>
      <c r="T2161" s="3">
        <v>62.728509090909093</v>
      </c>
      <c r="U2161" s="25">
        <f t="shared" si="235"/>
        <v>12.117311999999998</v>
      </c>
      <c r="V2161" s="26" t="str">
        <f t="shared" si="236"/>
        <v>23776320231843460361515</v>
      </c>
      <c r="W2161" s="27">
        <v>43891</v>
      </c>
      <c r="X2161" s="28"/>
      <c r="Y2161" s="29"/>
      <c r="Z2161" s="30">
        <f t="shared" si="237"/>
        <v>0</v>
      </c>
      <c r="AA2161" s="31"/>
      <c r="AB2161" s="32">
        <f t="shared" si="231"/>
        <v>0</v>
      </c>
      <c r="AC2161" s="31"/>
      <c r="AD2161" s="33">
        <f t="shared" si="232"/>
        <v>0</v>
      </c>
    </row>
    <row r="2162" spans="1:30" s="46" customFormat="1" hidden="1" x14ac:dyDescent="0.2">
      <c r="A2162" s="9">
        <v>2021</v>
      </c>
      <c r="B2162" s="1" t="s">
        <v>3</v>
      </c>
      <c r="C2162" s="19" t="s">
        <v>671</v>
      </c>
      <c r="D2162" s="19" t="s">
        <v>814</v>
      </c>
      <c r="E2162" s="19" t="s">
        <v>827</v>
      </c>
      <c r="F2162" s="20">
        <v>237763</v>
      </c>
      <c r="G2162" s="20">
        <v>237763</v>
      </c>
      <c r="H2162" s="20" t="s">
        <v>95</v>
      </c>
      <c r="I2162" s="20" t="s">
        <v>95</v>
      </c>
      <c r="J2162" s="20">
        <v>20231843460</v>
      </c>
      <c r="K2162" s="19" t="s">
        <v>123</v>
      </c>
      <c r="L2162" s="19" t="s">
        <v>124</v>
      </c>
      <c r="M2162" s="1" t="s">
        <v>44</v>
      </c>
      <c r="N2162" s="2">
        <v>361516</v>
      </c>
      <c r="O2162" s="1" t="s">
        <v>126</v>
      </c>
      <c r="P2162" s="3">
        <v>26.89</v>
      </c>
      <c r="Q2162" s="22">
        <f t="shared" si="233"/>
        <v>0.15000000000000002</v>
      </c>
      <c r="R2162" s="23">
        <f t="shared" si="234"/>
        <v>22.8565</v>
      </c>
      <c r="S2162" s="4">
        <v>0.12</v>
      </c>
      <c r="T2162" s="3">
        <v>25.973295454545454</v>
      </c>
      <c r="U2162" s="25">
        <f t="shared" si="235"/>
        <v>4.0335000000000001</v>
      </c>
      <c r="V2162" s="26" t="str">
        <f t="shared" si="236"/>
        <v>23776320231843460361516</v>
      </c>
      <c r="W2162" s="27">
        <v>43891</v>
      </c>
      <c r="X2162" s="28"/>
      <c r="Y2162" s="29"/>
      <c r="Z2162" s="30">
        <f t="shared" si="237"/>
        <v>0</v>
      </c>
      <c r="AA2162" s="31"/>
      <c r="AB2162" s="32">
        <f t="shared" si="231"/>
        <v>0</v>
      </c>
      <c r="AC2162" s="31"/>
      <c r="AD2162" s="33">
        <f t="shared" si="232"/>
        <v>0</v>
      </c>
    </row>
    <row r="2163" spans="1:30" s="46" customFormat="1" hidden="1" x14ac:dyDescent="0.2">
      <c r="A2163" s="9">
        <v>2021</v>
      </c>
      <c r="B2163" s="1" t="s">
        <v>3</v>
      </c>
      <c r="C2163" s="19" t="s">
        <v>671</v>
      </c>
      <c r="D2163" s="19" t="s">
        <v>814</v>
      </c>
      <c r="E2163" s="19" t="s">
        <v>827</v>
      </c>
      <c r="F2163" s="20">
        <v>237763</v>
      </c>
      <c r="G2163" s="20">
        <v>237763</v>
      </c>
      <c r="H2163" s="20" t="s">
        <v>95</v>
      </c>
      <c r="I2163" s="20" t="s">
        <v>95</v>
      </c>
      <c r="J2163" s="20">
        <v>20231843460</v>
      </c>
      <c r="K2163" s="19" t="s">
        <v>123</v>
      </c>
      <c r="L2163" s="19" t="s">
        <v>124</v>
      </c>
      <c r="M2163" s="1" t="s">
        <v>44</v>
      </c>
      <c r="N2163" s="2">
        <v>361532</v>
      </c>
      <c r="O2163" s="1" t="s">
        <v>45</v>
      </c>
      <c r="P2163" s="3">
        <v>24.870425957550601</v>
      </c>
      <c r="Q2163" s="22">
        <f t="shared" si="233"/>
        <v>0.21999999999999997</v>
      </c>
      <c r="R2163" s="23">
        <f t="shared" si="234"/>
        <v>19.398932246889469</v>
      </c>
      <c r="S2163" s="4">
        <v>0.12</v>
      </c>
      <c r="T2163" s="3">
        <v>22.044241189647124</v>
      </c>
      <c r="U2163" s="25">
        <f t="shared" si="235"/>
        <v>5.4714937106611323</v>
      </c>
      <c r="V2163" s="26" t="str">
        <f t="shared" si="236"/>
        <v>23776320231843460361532</v>
      </c>
      <c r="W2163" s="27">
        <v>43891</v>
      </c>
      <c r="X2163" s="28"/>
      <c r="Y2163" s="29"/>
      <c r="Z2163" s="30">
        <f t="shared" si="237"/>
        <v>0</v>
      </c>
      <c r="AA2163" s="31"/>
      <c r="AB2163" s="32">
        <f t="shared" si="231"/>
        <v>0</v>
      </c>
      <c r="AC2163" s="31"/>
      <c r="AD2163" s="33">
        <f t="shared" si="232"/>
        <v>0</v>
      </c>
    </row>
    <row r="2164" spans="1:30" s="46" customFormat="1" hidden="1" x14ac:dyDescent="0.2">
      <c r="A2164" s="9">
        <v>2021</v>
      </c>
      <c r="B2164" s="1" t="s">
        <v>3</v>
      </c>
      <c r="C2164" s="19" t="s">
        <v>671</v>
      </c>
      <c r="D2164" s="19" t="s">
        <v>814</v>
      </c>
      <c r="E2164" s="19" t="s">
        <v>827</v>
      </c>
      <c r="F2164" s="20">
        <v>237763</v>
      </c>
      <c r="G2164" s="20">
        <v>237763</v>
      </c>
      <c r="H2164" s="20" t="s">
        <v>95</v>
      </c>
      <c r="I2164" s="20" t="s">
        <v>95</v>
      </c>
      <c r="J2164" s="20">
        <v>20231843460</v>
      </c>
      <c r="K2164" s="19" t="s">
        <v>123</v>
      </c>
      <c r="L2164" s="19" t="s">
        <v>124</v>
      </c>
      <c r="M2164" s="1" t="s">
        <v>44</v>
      </c>
      <c r="N2164" s="2">
        <v>361536</v>
      </c>
      <c r="O2164" s="1" t="s">
        <v>125</v>
      </c>
      <c r="P2164" s="3">
        <v>28.931240000000003</v>
      </c>
      <c r="Q2164" s="22">
        <f t="shared" si="233"/>
        <v>5.0000000000000044E-2</v>
      </c>
      <c r="R2164" s="23">
        <f t="shared" si="234"/>
        <v>27.484678000000002</v>
      </c>
      <c r="S2164" s="4">
        <v>0.12</v>
      </c>
      <c r="T2164" s="3">
        <v>31.232588636363641</v>
      </c>
      <c r="U2164" s="25">
        <f t="shared" si="235"/>
        <v>1.4465620000000001</v>
      </c>
      <c r="V2164" s="26" t="str">
        <f t="shared" si="236"/>
        <v>23776320231843460361536</v>
      </c>
      <c r="W2164" s="27">
        <v>43891</v>
      </c>
      <c r="X2164" s="28"/>
      <c r="Y2164" s="29"/>
      <c r="Z2164" s="30">
        <f t="shared" si="237"/>
        <v>0</v>
      </c>
      <c r="AA2164" s="31"/>
      <c r="AB2164" s="32">
        <f t="shared" si="231"/>
        <v>0</v>
      </c>
      <c r="AC2164" s="31"/>
      <c r="AD2164" s="33">
        <f t="shared" si="232"/>
        <v>0</v>
      </c>
    </row>
    <row r="2165" spans="1:30" s="46" customFormat="1" hidden="1" x14ac:dyDescent="0.2">
      <c r="A2165" s="9">
        <v>2021</v>
      </c>
      <c r="B2165" s="1" t="s">
        <v>3</v>
      </c>
      <c r="C2165" s="19" t="s">
        <v>671</v>
      </c>
      <c r="D2165" s="19" t="s">
        <v>814</v>
      </c>
      <c r="E2165" s="19" t="s">
        <v>827</v>
      </c>
      <c r="F2165" s="20">
        <v>237763</v>
      </c>
      <c r="G2165" s="20">
        <v>237763</v>
      </c>
      <c r="H2165" s="20" t="s">
        <v>95</v>
      </c>
      <c r="I2165" s="20" t="s">
        <v>95</v>
      </c>
      <c r="J2165" s="20">
        <v>20231843460</v>
      </c>
      <c r="K2165" s="19" t="s">
        <v>123</v>
      </c>
      <c r="L2165" s="19" t="s">
        <v>124</v>
      </c>
      <c r="M2165" s="1" t="s">
        <v>35</v>
      </c>
      <c r="N2165" s="2">
        <v>361540</v>
      </c>
      <c r="O2165" s="1" t="s">
        <v>73</v>
      </c>
      <c r="P2165" s="3">
        <v>51.192744407999996</v>
      </c>
      <c r="Q2165" s="22">
        <f t="shared" si="233"/>
        <v>0.44999999999999996</v>
      </c>
      <c r="R2165" s="23">
        <f t="shared" si="234"/>
        <v>28.156009424400001</v>
      </c>
      <c r="S2165" s="4">
        <v>0.12</v>
      </c>
      <c r="T2165" s="3">
        <v>31.995465254999999</v>
      </c>
      <c r="U2165" s="25">
        <f t="shared" si="235"/>
        <v>23.036734983599995</v>
      </c>
      <c r="V2165" s="26" t="str">
        <f t="shared" si="236"/>
        <v>23776320231843460361540</v>
      </c>
      <c r="W2165" s="27">
        <v>43891</v>
      </c>
      <c r="X2165" s="28"/>
      <c r="Y2165" s="29"/>
      <c r="Z2165" s="30">
        <f t="shared" si="237"/>
        <v>0</v>
      </c>
      <c r="AA2165" s="31"/>
      <c r="AB2165" s="32">
        <f t="shared" si="231"/>
        <v>0</v>
      </c>
      <c r="AC2165" s="31"/>
      <c r="AD2165" s="33">
        <f t="shared" si="232"/>
        <v>0</v>
      </c>
    </row>
    <row r="2166" spans="1:30" s="46" customFormat="1" hidden="1" x14ac:dyDescent="0.2">
      <c r="A2166" s="9">
        <v>2021</v>
      </c>
      <c r="B2166" s="1" t="s">
        <v>3</v>
      </c>
      <c r="C2166" s="19" t="s">
        <v>671</v>
      </c>
      <c r="D2166" s="19" t="s">
        <v>814</v>
      </c>
      <c r="E2166" s="19" t="s">
        <v>827</v>
      </c>
      <c r="F2166" s="20">
        <v>237763</v>
      </c>
      <c r="G2166" s="20">
        <v>237763</v>
      </c>
      <c r="H2166" s="20" t="s">
        <v>95</v>
      </c>
      <c r="I2166" s="20" t="s">
        <v>95</v>
      </c>
      <c r="J2166" s="20">
        <v>20231843460</v>
      </c>
      <c r="K2166" s="19" t="s">
        <v>123</v>
      </c>
      <c r="L2166" s="19" t="s">
        <v>124</v>
      </c>
      <c r="M2166" s="1" t="s">
        <v>35</v>
      </c>
      <c r="N2166" s="2">
        <v>361541</v>
      </c>
      <c r="O2166" s="1" t="s">
        <v>36</v>
      </c>
      <c r="P2166" s="3">
        <v>31.07226</v>
      </c>
      <c r="Q2166" s="22">
        <f t="shared" si="233"/>
        <v>0.30000000000000004</v>
      </c>
      <c r="R2166" s="23">
        <f t="shared" si="234"/>
        <v>21.750581999999998</v>
      </c>
      <c r="S2166" s="4">
        <v>0.12</v>
      </c>
      <c r="T2166" s="3">
        <v>24.716570454545451</v>
      </c>
      <c r="U2166" s="25">
        <f t="shared" si="235"/>
        <v>9.3216780000000021</v>
      </c>
      <c r="V2166" s="26" t="str">
        <f t="shared" si="236"/>
        <v>23776320231843460361541</v>
      </c>
      <c r="W2166" s="27">
        <v>43891</v>
      </c>
      <c r="X2166" s="28"/>
      <c r="Y2166" s="29"/>
      <c r="Z2166" s="30">
        <f t="shared" si="237"/>
        <v>0</v>
      </c>
      <c r="AA2166" s="31"/>
      <c r="AB2166" s="32">
        <f t="shared" si="231"/>
        <v>0</v>
      </c>
      <c r="AC2166" s="31"/>
      <c r="AD2166" s="33">
        <f t="shared" si="232"/>
        <v>0</v>
      </c>
    </row>
    <row r="2167" spans="1:30" s="46" customFormat="1" hidden="1" x14ac:dyDescent="0.2">
      <c r="A2167" s="9">
        <v>2021</v>
      </c>
      <c r="B2167" s="1" t="s">
        <v>3</v>
      </c>
      <c r="C2167" s="19" t="s">
        <v>671</v>
      </c>
      <c r="D2167" s="19" t="s">
        <v>814</v>
      </c>
      <c r="E2167" s="19" t="s">
        <v>827</v>
      </c>
      <c r="F2167" s="20">
        <v>237763</v>
      </c>
      <c r="G2167" s="20">
        <v>237763</v>
      </c>
      <c r="H2167" s="20" t="s">
        <v>95</v>
      </c>
      <c r="I2167" s="20" t="s">
        <v>95</v>
      </c>
      <c r="J2167" s="20">
        <v>20231843460</v>
      </c>
      <c r="K2167" s="19" t="s">
        <v>123</v>
      </c>
      <c r="L2167" s="19" t="s">
        <v>124</v>
      </c>
      <c r="M2167" s="1" t="s">
        <v>35</v>
      </c>
      <c r="N2167" s="2">
        <v>361571</v>
      </c>
      <c r="O2167" s="1" t="s">
        <v>37</v>
      </c>
      <c r="P2167" s="3">
        <v>25.216627835683624</v>
      </c>
      <c r="Q2167" s="22">
        <f t="shared" si="233"/>
        <v>0.13745080659749764</v>
      </c>
      <c r="R2167" s="23">
        <f t="shared" si="234"/>
        <v>21.750581999999998</v>
      </c>
      <c r="S2167" s="4">
        <v>0.12</v>
      </c>
      <c r="T2167" s="3">
        <v>24.716570454545451</v>
      </c>
      <c r="U2167" s="25">
        <f t="shared" si="235"/>
        <v>3.4660458356836266</v>
      </c>
      <c r="V2167" s="26" t="str">
        <f t="shared" si="236"/>
        <v>23776320231843460361571</v>
      </c>
      <c r="W2167" s="27">
        <v>43891</v>
      </c>
      <c r="X2167" s="28"/>
      <c r="Y2167" s="29"/>
      <c r="Z2167" s="30">
        <f t="shared" si="237"/>
        <v>0</v>
      </c>
      <c r="AA2167" s="31"/>
      <c r="AB2167" s="32">
        <f t="shared" si="231"/>
        <v>0</v>
      </c>
      <c r="AC2167" s="31"/>
      <c r="AD2167" s="33">
        <f t="shared" si="232"/>
        <v>0</v>
      </c>
    </row>
    <row r="2168" spans="1:30" s="46" customFormat="1" hidden="1" x14ac:dyDescent="0.2">
      <c r="A2168" s="9">
        <v>2021</v>
      </c>
      <c r="B2168" s="1" t="s">
        <v>3</v>
      </c>
      <c r="C2168" s="19" t="s">
        <v>671</v>
      </c>
      <c r="D2168" s="19" t="s">
        <v>814</v>
      </c>
      <c r="E2168" s="19" t="s">
        <v>827</v>
      </c>
      <c r="F2168" s="20">
        <v>237763</v>
      </c>
      <c r="G2168" s="20">
        <v>237763</v>
      </c>
      <c r="H2168" s="20" t="s">
        <v>95</v>
      </c>
      <c r="I2168" s="20" t="s">
        <v>95</v>
      </c>
      <c r="J2168" s="20">
        <v>20231843460</v>
      </c>
      <c r="K2168" s="19" t="s">
        <v>123</v>
      </c>
      <c r="L2168" s="19" t="s">
        <v>124</v>
      </c>
      <c r="M2168" s="1" t="s">
        <v>74</v>
      </c>
      <c r="N2168" s="2">
        <v>370040</v>
      </c>
      <c r="O2168" s="1" t="s">
        <v>89</v>
      </c>
      <c r="P2168" s="3">
        <v>173.88983664</v>
      </c>
      <c r="Q2168" s="22">
        <f t="shared" si="233"/>
        <v>0.25</v>
      </c>
      <c r="R2168" s="23">
        <f t="shared" si="234"/>
        <v>130.41737748</v>
      </c>
      <c r="S2168" s="4">
        <v>0.12</v>
      </c>
      <c r="T2168" s="3">
        <v>148.20156531818182</v>
      </c>
      <c r="U2168" s="25">
        <f t="shared" si="235"/>
        <v>43.47245916</v>
      </c>
      <c r="V2168" s="26" t="str">
        <f t="shared" si="236"/>
        <v>23776320231843460370040</v>
      </c>
      <c r="W2168" s="27">
        <v>43891</v>
      </c>
      <c r="X2168" s="28"/>
      <c r="Y2168" s="29"/>
      <c r="Z2168" s="30">
        <f t="shared" si="237"/>
        <v>0</v>
      </c>
      <c r="AA2168" s="31"/>
      <c r="AB2168" s="32">
        <f t="shared" si="231"/>
        <v>0</v>
      </c>
      <c r="AC2168" s="31"/>
      <c r="AD2168" s="33">
        <f t="shared" si="232"/>
        <v>0</v>
      </c>
    </row>
    <row r="2169" spans="1:30" s="46" customFormat="1" hidden="1" x14ac:dyDescent="0.2">
      <c r="A2169" s="9">
        <v>2021</v>
      </c>
      <c r="B2169" s="1" t="s">
        <v>3</v>
      </c>
      <c r="C2169" s="19" t="s">
        <v>671</v>
      </c>
      <c r="D2169" s="19" t="s">
        <v>814</v>
      </c>
      <c r="E2169" s="19" t="s">
        <v>827</v>
      </c>
      <c r="F2169" s="20">
        <v>237763</v>
      </c>
      <c r="G2169" s="20">
        <v>237763</v>
      </c>
      <c r="H2169" s="20" t="s">
        <v>95</v>
      </c>
      <c r="I2169" s="20" t="s">
        <v>95</v>
      </c>
      <c r="J2169" s="20">
        <v>20231843460</v>
      </c>
      <c r="K2169" s="19" t="s">
        <v>123</v>
      </c>
      <c r="L2169" s="19" t="s">
        <v>124</v>
      </c>
      <c r="M2169" s="1" t="s">
        <v>74</v>
      </c>
      <c r="N2169" s="2">
        <v>370041</v>
      </c>
      <c r="O2169" s="1" t="s">
        <v>128</v>
      </c>
      <c r="P2169" s="3">
        <v>152.84880000000001</v>
      </c>
      <c r="Q2169" s="22">
        <f t="shared" si="233"/>
        <v>0.18000000000000005</v>
      </c>
      <c r="R2169" s="23">
        <f t="shared" si="234"/>
        <v>125.336016</v>
      </c>
      <c r="S2169" s="4">
        <v>0.12</v>
      </c>
      <c r="T2169" s="3">
        <v>142.42729090909091</v>
      </c>
      <c r="U2169" s="25">
        <f t="shared" si="235"/>
        <v>27.512784000000011</v>
      </c>
      <c r="V2169" s="26" t="str">
        <f t="shared" si="236"/>
        <v>23776320231843460370041</v>
      </c>
      <c r="W2169" s="27">
        <v>43891</v>
      </c>
      <c r="X2169" s="28"/>
      <c r="Y2169" s="29"/>
      <c r="Z2169" s="30">
        <f t="shared" si="237"/>
        <v>0</v>
      </c>
      <c r="AA2169" s="31"/>
      <c r="AB2169" s="32">
        <f t="shared" si="231"/>
        <v>0</v>
      </c>
      <c r="AC2169" s="31"/>
      <c r="AD2169" s="33">
        <f t="shared" si="232"/>
        <v>0</v>
      </c>
    </row>
    <row r="2170" spans="1:30" s="46" customFormat="1" hidden="1" x14ac:dyDescent="0.2">
      <c r="A2170" s="9">
        <v>2021</v>
      </c>
      <c r="B2170" s="1" t="s">
        <v>3</v>
      </c>
      <c r="C2170" s="19" t="s">
        <v>671</v>
      </c>
      <c r="D2170" s="19" t="s">
        <v>814</v>
      </c>
      <c r="E2170" s="19" t="s">
        <v>827</v>
      </c>
      <c r="F2170" s="20">
        <v>237763</v>
      </c>
      <c r="G2170" s="20">
        <v>237763</v>
      </c>
      <c r="H2170" s="20" t="s">
        <v>95</v>
      </c>
      <c r="I2170" s="20" t="s">
        <v>95</v>
      </c>
      <c r="J2170" s="20">
        <v>20231843460</v>
      </c>
      <c r="K2170" s="19" t="s">
        <v>123</v>
      </c>
      <c r="L2170" s="19" t="s">
        <v>124</v>
      </c>
      <c r="M2170" s="1" t="s">
        <v>74</v>
      </c>
      <c r="N2170" s="2">
        <v>370045</v>
      </c>
      <c r="O2170" s="1" t="s">
        <v>127</v>
      </c>
      <c r="P2170" s="3">
        <v>186.35806803744001</v>
      </c>
      <c r="Q2170" s="22">
        <f t="shared" si="233"/>
        <v>0.22999999999999987</v>
      </c>
      <c r="R2170" s="23">
        <f t="shared" si="234"/>
        <v>143.49571238882882</v>
      </c>
      <c r="S2170" s="4">
        <v>0.12</v>
      </c>
      <c r="T2170" s="3">
        <v>163.06330953276003</v>
      </c>
      <c r="U2170" s="25">
        <f t="shared" si="235"/>
        <v>42.862355648611185</v>
      </c>
      <c r="V2170" s="26" t="str">
        <f t="shared" si="236"/>
        <v>23776320231843460370045</v>
      </c>
      <c r="W2170" s="27">
        <v>43891</v>
      </c>
      <c r="X2170" s="28"/>
      <c r="Y2170" s="29"/>
      <c r="Z2170" s="30">
        <f t="shared" si="237"/>
        <v>0</v>
      </c>
      <c r="AA2170" s="31"/>
      <c r="AB2170" s="32">
        <f t="shared" si="231"/>
        <v>0</v>
      </c>
      <c r="AC2170" s="31"/>
      <c r="AD2170" s="33">
        <f t="shared" si="232"/>
        <v>0</v>
      </c>
    </row>
    <row r="2171" spans="1:30" s="46" customFormat="1" hidden="1" x14ac:dyDescent="0.2">
      <c r="A2171" s="9">
        <v>2021</v>
      </c>
      <c r="B2171" s="1" t="s">
        <v>3</v>
      </c>
      <c r="C2171" s="19" t="s">
        <v>671</v>
      </c>
      <c r="D2171" s="19" t="s">
        <v>814</v>
      </c>
      <c r="E2171" s="19" t="s">
        <v>827</v>
      </c>
      <c r="F2171" s="20">
        <v>237763</v>
      </c>
      <c r="G2171" s="20">
        <v>237763</v>
      </c>
      <c r="H2171" s="20" t="s">
        <v>32</v>
      </c>
      <c r="I2171" s="20" t="s">
        <v>226</v>
      </c>
      <c r="J2171" s="20">
        <v>20434878765</v>
      </c>
      <c r="K2171" s="19" t="s">
        <v>832</v>
      </c>
      <c r="L2171" s="19"/>
      <c r="M2171" s="1" t="s">
        <v>35</v>
      </c>
      <c r="N2171" s="2">
        <v>361390</v>
      </c>
      <c r="O2171" s="1" t="s">
        <v>188</v>
      </c>
      <c r="P2171" s="3">
        <v>19.393510413264</v>
      </c>
      <c r="Q2171" s="22">
        <f t="shared" si="233"/>
        <v>0.38787771027359697</v>
      </c>
      <c r="R2171" s="23">
        <f t="shared" si="234"/>
        <v>11.8712</v>
      </c>
      <c r="S2171" s="4">
        <v>0.11999999999999997</v>
      </c>
      <c r="T2171" s="3">
        <v>13.49</v>
      </c>
      <c r="U2171" s="25">
        <f t="shared" si="235"/>
        <v>7.522310413264</v>
      </c>
      <c r="V2171" s="26" t="str">
        <f t="shared" si="236"/>
        <v>23776320434878765361390</v>
      </c>
      <c r="W2171" s="27">
        <v>43831</v>
      </c>
      <c r="X2171" s="28"/>
      <c r="Y2171" s="29"/>
      <c r="Z2171" s="30">
        <f t="shared" si="237"/>
        <v>0</v>
      </c>
      <c r="AA2171" s="31"/>
      <c r="AB2171" s="32">
        <f t="shared" si="231"/>
        <v>0</v>
      </c>
      <c r="AC2171" s="31"/>
      <c r="AD2171" s="33">
        <f t="shared" si="232"/>
        <v>0</v>
      </c>
    </row>
    <row r="2172" spans="1:30" s="46" customFormat="1" hidden="1" x14ac:dyDescent="0.2">
      <c r="A2172" s="9">
        <v>2021</v>
      </c>
      <c r="B2172" s="1" t="s">
        <v>3</v>
      </c>
      <c r="C2172" s="19" t="s">
        <v>671</v>
      </c>
      <c r="D2172" s="19" t="s">
        <v>814</v>
      </c>
      <c r="E2172" s="19" t="s">
        <v>827</v>
      </c>
      <c r="F2172" s="20">
        <v>237763</v>
      </c>
      <c r="G2172" s="20">
        <v>237763</v>
      </c>
      <c r="H2172" s="20" t="s">
        <v>32</v>
      </c>
      <c r="I2172" s="20" t="s">
        <v>475</v>
      </c>
      <c r="J2172" s="20">
        <v>20448605893</v>
      </c>
      <c r="K2172" s="19" t="s">
        <v>833</v>
      </c>
      <c r="L2172" s="19"/>
      <c r="M2172" s="1" t="s">
        <v>44</v>
      </c>
      <c r="N2172" s="2">
        <v>361530</v>
      </c>
      <c r="O2172" s="1" t="s">
        <v>192</v>
      </c>
      <c r="P2172" s="3">
        <v>114.948756</v>
      </c>
      <c r="Q2172" s="22">
        <f t="shared" si="233"/>
        <v>0.14000000000000001</v>
      </c>
      <c r="R2172" s="23">
        <f t="shared" si="234"/>
        <v>98.85593016</v>
      </c>
      <c r="S2172" s="4">
        <v>0.1</v>
      </c>
      <c r="T2172" s="3">
        <v>109.83992239999999</v>
      </c>
      <c r="U2172" s="25">
        <f t="shared" si="235"/>
        <v>16.092825840000003</v>
      </c>
      <c r="V2172" s="26" t="str">
        <f t="shared" si="236"/>
        <v>23776320448605893361530</v>
      </c>
      <c r="W2172" s="27">
        <v>43831</v>
      </c>
      <c r="X2172" s="28"/>
      <c r="Y2172" s="29"/>
      <c r="Z2172" s="30">
        <f t="shared" si="237"/>
        <v>0</v>
      </c>
      <c r="AA2172" s="31"/>
      <c r="AB2172" s="32">
        <f t="shared" si="231"/>
        <v>0</v>
      </c>
      <c r="AC2172" s="31"/>
      <c r="AD2172" s="33">
        <f t="shared" si="232"/>
        <v>0</v>
      </c>
    </row>
    <row r="2173" spans="1:30" s="46" customFormat="1" hidden="1" x14ac:dyDescent="0.2">
      <c r="A2173" s="9">
        <v>2021</v>
      </c>
      <c r="B2173" s="1" t="s">
        <v>3</v>
      </c>
      <c r="C2173" s="19" t="s">
        <v>671</v>
      </c>
      <c r="D2173" s="19" t="s">
        <v>814</v>
      </c>
      <c r="E2173" s="19" t="s">
        <v>827</v>
      </c>
      <c r="F2173" s="20">
        <v>237763</v>
      </c>
      <c r="G2173" s="20">
        <v>237763</v>
      </c>
      <c r="H2173" s="20" t="s">
        <v>41</v>
      </c>
      <c r="I2173" s="20" t="s">
        <v>42</v>
      </c>
      <c r="J2173" s="20">
        <v>20455275734</v>
      </c>
      <c r="K2173" s="19" t="s">
        <v>834</v>
      </c>
      <c r="L2173" s="19"/>
      <c r="M2173" s="1" t="s">
        <v>44</v>
      </c>
      <c r="N2173" s="2">
        <v>361532</v>
      </c>
      <c r="O2173" s="1" t="s">
        <v>45</v>
      </c>
      <c r="P2173" s="3">
        <v>24.870425957550601</v>
      </c>
      <c r="Q2173" s="22">
        <f t="shared" si="233"/>
        <v>7.0478324759791544E-2</v>
      </c>
      <c r="R2173" s="23">
        <f t="shared" si="234"/>
        <v>23.117599999999999</v>
      </c>
      <c r="S2173" s="4">
        <v>0.12</v>
      </c>
      <c r="T2173" s="3">
        <v>26.27</v>
      </c>
      <c r="U2173" s="25">
        <f t="shared" si="235"/>
        <v>1.752825957550602</v>
      </c>
      <c r="V2173" s="26" t="str">
        <f t="shared" si="236"/>
        <v>23776320455275734361532</v>
      </c>
      <c r="W2173" s="27">
        <v>43831</v>
      </c>
      <c r="X2173" s="28"/>
      <c r="Y2173" s="29"/>
      <c r="Z2173" s="30">
        <f t="shared" si="237"/>
        <v>0</v>
      </c>
      <c r="AA2173" s="31"/>
      <c r="AB2173" s="32">
        <f t="shared" si="231"/>
        <v>0</v>
      </c>
      <c r="AC2173" s="31"/>
      <c r="AD2173" s="33">
        <f t="shared" si="232"/>
        <v>0</v>
      </c>
    </row>
    <row r="2174" spans="1:30" s="46" customFormat="1" hidden="1" x14ac:dyDescent="0.2">
      <c r="A2174" s="9">
        <v>2021</v>
      </c>
      <c r="B2174" s="1" t="s">
        <v>3</v>
      </c>
      <c r="C2174" s="19" t="s">
        <v>671</v>
      </c>
      <c r="D2174" s="19" t="s">
        <v>814</v>
      </c>
      <c r="E2174" s="19" t="s">
        <v>827</v>
      </c>
      <c r="F2174" s="20">
        <v>237763</v>
      </c>
      <c r="G2174" s="20">
        <v>237763</v>
      </c>
      <c r="H2174" s="20" t="s">
        <v>32</v>
      </c>
      <c r="I2174" s="20" t="s">
        <v>59</v>
      </c>
      <c r="J2174" s="20">
        <v>20498382984</v>
      </c>
      <c r="K2174" s="19" t="s">
        <v>835</v>
      </c>
      <c r="L2174" s="19"/>
      <c r="M2174" s="1" t="s">
        <v>44</v>
      </c>
      <c r="N2174" s="2">
        <v>361532</v>
      </c>
      <c r="O2174" s="1" t="s">
        <v>45</v>
      </c>
      <c r="P2174" s="3">
        <v>24.870425957550601</v>
      </c>
      <c r="Q2174" s="22">
        <f t="shared" si="233"/>
        <v>7.0478324759791544E-2</v>
      </c>
      <c r="R2174" s="23">
        <f t="shared" si="234"/>
        <v>23.117599999999999</v>
      </c>
      <c r="S2174" s="4">
        <v>0.11999999999999998</v>
      </c>
      <c r="T2174" s="3">
        <v>26.27</v>
      </c>
      <c r="U2174" s="25">
        <f t="shared" si="235"/>
        <v>1.752825957550602</v>
      </c>
      <c r="V2174" s="26" t="str">
        <f t="shared" si="236"/>
        <v>23776320498382984361532</v>
      </c>
      <c r="W2174" s="27">
        <v>43831</v>
      </c>
      <c r="X2174" s="28"/>
      <c r="Y2174" s="29"/>
      <c r="Z2174" s="30">
        <f t="shared" si="237"/>
        <v>0</v>
      </c>
      <c r="AA2174" s="31"/>
      <c r="AB2174" s="32">
        <f t="shared" si="231"/>
        <v>0</v>
      </c>
      <c r="AC2174" s="31"/>
      <c r="AD2174" s="33">
        <f t="shared" si="232"/>
        <v>0</v>
      </c>
    </row>
    <row r="2175" spans="1:30" s="46" customFormat="1" hidden="1" x14ac:dyDescent="0.2">
      <c r="A2175" s="9">
        <v>2021</v>
      </c>
      <c r="B2175" s="1" t="s">
        <v>3</v>
      </c>
      <c r="C2175" s="19" t="s">
        <v>671</v>
      </c>
      <c r="D2175" s="19" t="s">
        <v>814</v>
      </c>
      <c r="E2175" s="19" t="s">
        <v>827</v>
      </c>
      <c r="F2175" s="20">
        <v>237763</v>
      </c>
      <c r="G2175" s="20">
        <v>237763</v>
      </c>
      <c r="H2175" s="20" t="s">
        <v>41</v>
      </c>
      <c r="I2175" s="20" t="s">
        <v>42</v>
      </c>
      <c r="J2175" s="20">
        <v>20533097121</v>
      </c>
      <c r="K2175" s="19" t="s">
        <v>836</v>
      </c>
      <c r="L2175" s="19"/>
      <c r="M2175" s="1" t="s">
        <v>48</v>
      </c>
      <c r="N2175" s="2">
        <v>360442</v>
      </c>
      <c r="O2175" s="1" t="s">
        <v>80</v>
      </c>
      <c r="P2175" s="3">
        <v>39.148668000000001</v>
      </c>
      <c r="Q2175" s="22">
        <f t="shared" si="233"/>
        <v>0.10086340613172329</v>
      </c>
      <c r="R2175" s="23">
        <f t="shared" si="234"/>
        <v>35.200000000000003</v>
      </c>
      <c r="S2175" s="4">
        <v>0.12</v>
      </c>
      <c r="T2175" s="3">
        <v>40</v>
      </c>
      <c r="U2175" s="25">
        <f t="shared" si="235"/>
        <v>3.9486679999999978</v>
      </c>
      <c r="V2175" s="26" t="str">
        <f t="shared" si="236"/>
        <v>23776320533097121360442</v>
      </c>
      <c r="W2175" s="27">
        <v>43831</v>
      </c>
      <c r="X2175" s="28"/>
      <c r="Y2175" s="29"/>
      <c r="Z2175" s="30">
        <f t="shared" si="237"/>
        <v>0</v>
      </c>
      <c r="AA2175" s="31"/>
      <c r="AB2175" s="32">
        <f t="shared" si="231"/>
        <v>0</v>
      </c>
      <c r="AC2175" s="31"/>
      <c r="AD2175" s="33">
        <f t="shared" si="232"/>
        <v>0</v>
      </c>
    </row>
    <row r="2176" spans="1:30" s="46" customFormat="1" hidden="1" x14ac:dyDescent="0.2">
      <c r="A2176" s="9">
        <v>2021</v>
      </c>
      <c r="B2176" s="1" t="s">
        <v>3</v>
      </c>
      <c r="C2176" s="19" t="s">
        <v>671</v>
      </c>
      <c r="D2176" s="19" t="s">
        <v>814</v>
      </c>
      <c r="E2176" s="19" t="s">
        <v>827</v>
      </c>
      <c r="F2176" s="20">
        <v>237763</v>
      </c>
      <c r="G2176" s="20">
        <v>237763</v>
      </c>
      <c r="H2176" s="20" t="s">
        <v>41</v>
      </c>
      <c r="I2176" s="20" t="s">
        <v>42</v>
      </c>
      <c r="J2176" s="20">
        <v>20533097121</v>
      </c>
      <c r="K2176" s="19" t="s">
        <v>836</v>
      </c>
      <c r="L2176" s="19"/>
      <c r="M2176" s="1" t="s">
        <v>44</v>
      </c>
      <c r="N2176" s="2">
        <v>361532</v>
      </c>
      <c r="O2176" s="1" t="s">
        <v>45</v>
      </c>
      <c r="P2176" s="3">
        <v>24.870425957550601</v>
      </c>
      <c r="Q2176" s="22">
        <f t="shared" si="233"/>
        <v>0.19078185334055697</v>
      </c>
      <c r="R2176" s="23">
        <f t="shared" si="234"/>
        <v>20.125600000000002</v>
      </c>
      <c r="S2176" s="4">
        <v>0.11999999999999998</v>
      </c>
      <c r="T2176" s="3">
        <v>22.87</v>
      </c>
      <c r="U2176" s="25">
        <f t="shared" si="235"/>
        <v>4.7448259575505993</v>
      </c>
      <c r="V2176" s="26" t="str">
        <f t="shared" si="236"/>
        <v>23776320533097121361532</v>
      </c>
      <c r="W2176" s="27">
        <v>43831</v>
      </c>
      <c r="X2176" s="28"/>
      <c r="Y2176" s="29"/>
      <c r="Z2176" s="30">
        <f t="shared" si="237"/>
        <v>0</v>
      </c>
      <c r="AA2176" s="31"/>
      <c r="AB2176" s="32">
        <f t="shared" si="231"/>
        <v>0</v>
      </c>
      <c r="AC2176" s="31"/>
      <c r="AD2176" s="33">
        <f t="shared" si="232"/>
        <v>0</v>
      </c>
    </row>
    <row r="2177" spans="1:30" s="46" customFormat="1" hidden="1" x14ac:dyDescent="0.2">
      <c r="A2177" s="9">
        <v>2021</v>
      </c>
      <c r="B2177" s="1" t="s">
        <v>3</v>
      </c>
      <c r="C2177" s="19" t="s">
        <v>671</v>
      </c>
      <c r="D2177" s="19" t="s">
        <v>814</v>
      </c>
      <c r="E2177" s="19" t="s">
        <v>827</v>
      </c>
      <c r="F2177" s="20">
        <v>237763</v>
      </c>
      <c r="G2177" s="20">
        <v>237763</v>
      </c>
      <c r="H2177" s="20" t="s">
        <v>41</v>
      </c>
      <c r="I2177" s="20" t="s">
        <v>42</v>
      </c>
      <c r="J2177" s="20">
        <v>20539415248</v>
      </c>
      <c r="K2177" s="19" t="s">
        <v>837</v>
      </c>
      <c r="L2177" s="19"/>
      <c r="M2177" s="1" t="s">
        <v>35</v>
      </c>
      <c r="N2177" s="2">
        <v>361444</v>
      </c>
      <c r="O2177" s="1" t="s">
        <v>54</v>
      </c>
      <c r="P2177" s="3">
        <v>29.02</v>
      </c>
      <c r="Q2177" s="22">
        <f t="shared" si="233"/>
        <v>7.3604410751206051E-2</v>
      </c>
      <c r="R2177" s="23">
        <f t="shared" si="234"/>
        <v>26.884</v>
      </c>
      <c r="S2177" s="4">
        <v>0.12</v>
      </c>
      <c r="T2177" s="3">
        <v>30.55</v>
      </c>
      <c r="U2177" s="25">
        <f t="shared" si="235"/>
        <v>2.1359999999999992</v>
      </c>
      <c r="V2177" s="26" t="str">
        <f t="shared" si="236"/>
        <v>23776320539415248361444</v>
      </c>
      <c r="W2177" s="27">
        <v>43831</v>
      </c>
      <c r="X2177" s="28"/>
      <c r="Y2177" s="29"/>
      <c r="Z2177" s="30">
        <f t="shared" si="237"/>
        <v>0</v>
      </c>
      <c r="AA2177" s="31"/>
      <c r="AB2177" s="32">
        <f t="shared" si="231"/>
        <v>0</v>
      </c>
      <c r="AC2177" s="31"/>
      <c r="AD2177" s="33">
        <f t="shared" si="232"/>
        <v>0</v>
      </c>
    </row>
    <row r="2178" spans="1:30" s="46" customFormat="1" hidden="1" x14ac:dyDescent="0.2">
      <c r="A2178" s="9">
        <v>2021</v>
      </c>
      <c r="B2178" s="1" t="s">
        <v>3</v>
      </c>
      <c r="C2178" s="19" t="s">
        <v>671</v>
      </c>
      <c r="D2178" s="19" t="s">
        <v>814</v>
      </c>
      <c r="E2178" s="19" t="s">
        <v>827</v>
      </c>
      <c r="F2178" s="20">
        <v>237763</v>
      </c>
      <c r="G2178" s="20">
        <v>237763</v>
      </c>
      <c r="H2178" s="20" t="s">
        <v>41</v>
      </c>
      <c r="I2178" s="20" t="s">
        <v>42</v>
      </c>
      <c r="J2178" s="20">
        <v>20539415248</v>
      </c>
      <c r="K2178" s="19" t="s">
        <v>837</v>
      </c>
      <c r="L2178" s="19"/>
      <c r="M2178" s="1" t="s">
        <v>44</v>
      </c>
      <c r="N2178" s="2">
        <v>361532</v>
      </c>
      <c r="O2178" s="1" t="s">
        <v>45</v>
      </c>
      <c r="P2178" s="3">
        <v>24.870425957550601</v>
      </c>
      <c r="Q2178" s="22">
        <f t="shared" si="233"/>
        <v>7.0478324759791544E-2</v>
      </c>
      <c r="R2178" s="23">
        <f t="shared" si="234"/>
        <v>23.117599999999999</v>
      </c>
      <c r="S2178" s="4">
        <v>0.11999999999999997</v>
      </c>
      <c r="T2178" s="3">
        <v>26.27</v>
      </c>
      <c r="U2178" s="25">
        <f t="shared" si="235"/>
        <v>1.752825957550602</v>
      </c>
      <c r="V2178" s="26" t="str">
        <f t="shared" si="236"/>
        <v>23776320539415248361532</v>
      </c>
      <c r="W2178" s="27">
        <v>43831</v>
      </c>
      <c r="X2178" s="28"/>
      <c r="Y2178" s="29"/>
      <c r="Z2178" s="30">
        <f t="shared" si="237"/>
        <v>0</v>
      </c>
      <c r="AA2178" s="31"/>
      <c r="AB2178" s="32">
        <f t="shared" si="231"/>
        <v>0</v>
      </c>
      <c r="AC2178" s="31"/>
      <c r="AD2178" s="33">
        <f t="shared" si="232"/>
        <v>0</v>
      </c>
    </row>
    <row r="2179" spans="1:30" s="46" customFormat="1" hidden="1" x14ac:dyDescent="0.2">
      <c r="A2179" s="9">
        <v>2021</v>
      </c>
      <c r="B2179" s="1" t="s">
        <v>3</v>
      </c>
      <c r="C2179" s="19" t="s">
        <v>671</v>
      </c>
      <c r="D2179" s="19" t="s">
        <v>814</v>
      </c>
      <c r="E2179" s="19" t="s">
        <v>827</v>
      </c>
      <c r="F2179" s="20">
        <v>237763</v>
      </c>
      <c r="G2179" s="20">
        <v>237763</v>
      </c>
      <c r="H2179" s="20" t="s">
        <v>41</v>
      </c>
      <c r="I2179" s="20" t="s">
        <v>42</v>
      </c>
      <c r="J2179" s="20">
        <v>20559159469</v>
      </c>
      <c r="K2179" s="19" t="s">
        <v>838</v>
      </c>
      <c r="L2179" s="19" t="s">
        <v>839</v>
      </c>
      <c r="M2179" s="1" t="s">
        <v>44</v>
      </c>
      <c r="N2179" s="2">
        <v>361532</v>
      </c>
      <c r="O2179" s="1" t="s">
        <v>45</v>
      </c>
      <c r="P2179" s="3">
        <v>24.870425957550601</v>
      </c>
      <c r="Q2179" s="22">
        <f t="shared" si="233"/>
        <v>7.0478324759791544E-2</v>
      </c>
      <c r="R2179" s="23">
        <f t="shared" si="234"/>
        <v>23.117599999999999</v>
      </c>
      <c r="S2179" s="4">
        <v>0.11999999999999998</v>
      </c>
      <c r="T2179" s="3">
        <v>26.27</v>
      </c>
      <c r="U2179" s="25">
        <f t="shared" si="235"/>
        <v>1.752825957550602</v>
      </c>
      <c r="V2179" s="26" t="str">
        <f t="shared" si="236"/>
        <v>23776320559159469361532</v>
      </c>
      <c r="W2179" s="27">
        <v>43831</v>
      </c>
      <c r="X2179" s="28"/>
      <c r="Y2179" s="29"/>
      <c r="Z2179" s="30">
        <f t="shared" si="237"/>
        <v>0</v>
      </c>
      <c r="AA2179" s="31"/>
      <c r="AB2179" s="32">
        <f t="shared" si="231"/>
        <v>0</v>
      </c>
      <c r="AC2179" s="31"/>
      <c r="AD2179" s="33">
        <f t="shared" si="232"/>
        <v>0</v>
      </c>
    </row>
    <row r="2180" spans="1:30" s="46" customFormat="1" hidden="1" x14ac:dyDescent="0.2">
      <c r="A2180" s="9">
        <v>2021</v>
      </c>
      <c r="B2180" s="1" t="s">
        <v>3</v>
      </c>
      <c r="C2180" s="19" t="s">
        <v>671</v>
      </c>
      <c r="D2180" s="19" t="s">
        <v>814</v>
      </c>
      <c r="E2180" s="19" t="s">
        <v>827</v>
      </c>
      <c r="F2180" s="20">
        <v>237763</v>
      </c>
      <c r="G2180" s="20">
        <v>237763</v>
      </c>
      <c r="H2180" s="20" t="s">
        <v>41</v>
      </c>
      <c r="I2180" s="20" t="s">
        <v>42</v>
      </c>
      <c r="J2180" s="20">
        <v>20601880530</v>
      </c>
      <c r="K2180" s="19" t="s">
        <v>840</v>
      </c>
      <c r="L2180" s="19" t="s">
        <v>839</v>
      </c>
      <c r="M2180" s="1" t="s">
        <v>44</v>
      </c>
      <c r="N2180" s="2">
        <v>361532</v>
      </c>
      <c r="O2180" s="1" t="s">
        <v>45</v>
      </c>
      <c r="P2180" s="3">
        <v>24.870425957550601</v>
      </c>
      <c r="Q2180" s="22">
        <f t="shared" si="233"/>
        <v>7.0478324759791544E-2</v>
      </c>
      <c r="R2180" s="23">
        <f t="shared" si="234"/>
        <v>23.117599999999999</v>
      </c>
      <c r="S2180" s="4">
        <v>0.11999999999999998</v>
      </c>
      <c r="T2180" s="3">
        <v>26.27</v>
      </c>
      <c r="U2180" s="25">
        <f t="shared" si="235"/>
        <v>1.752825957550602</v>
      </c>
      <c r="V2180" s="26" t="str">
        <f t="shared" si="236"/>
        <v>23776320601880530361532</v>
      </c>
      <c r="W2180" s="27">
        <v>43831</v>
      </c>
      <c r="X2180" s="28"/>
      <c r="Y2180" s="29"/>
      <c r="Z2180" s="30">
        <f t="shared" si="237"/>
        <v>0</v>
      </c>
      <c r="AA2180" s="31"/>
      <c r="AB2180" s="32">
        <f t="shared" ref="AB2180:AB2243" si="238">IFERROR(AA2180*U2180,0)</f>
        <v>0</v>
      </c>
      <c r="AC2180" s="31"/>
      <c r="AD2180" s="33">
        <f t="shared" ref="AD2180:AD2243" si="239">IFERROR(Z2180-AB2180,0)</f>
        <v>0</v>
      </c>
    </row>
    <row r="2181" spans="1:30" s="46" customFormat="1" hidden="1" x14ac:dyDescent="0.2">
      <c r="A2181" s="9">
        <v>2021</v>
      </c>
      <c r="B2181" s="1" t="s">
        <v>3</v>
      </c>
      <c r="C2181" s="19" t="s">
        <v>671</v>
      </c>
      <c r="D2181" s="19" t="s">
        <v>814</v>
      </c>
      <c r="E2181" s="19" t="s">
        <v>827</v>
      </c>
      <c r="F2181" s="20">
        <v>237763</v>
      </c>
      <c r="G2181" s="20">
        <v>237763</v>
      </c>
      <c r="H2181" s="20" t="s">
        <v>32</v>
      </c>
      <c r="I2181" s="20" t="s">
        <v>59</v>
      </c>
      <c r="J2181" s="20">
        <v>20605213805</v>
      </c>
      <c r="K2181" s="19" t="s">
        <v>841</v>
      </c>
      <c r="L2181" s="19"/>
      <c r="M2181" s="1" t="s">
        <v>44</v>
      </c>
      <c r="N2181" s="2">
        <v>361530</v>
      </c>
      <c r="O2181" s="1" t="s">
        <v>192</v>
      </c>
      <c r="P2181" s="3">
        <v>114.948756</v>
      </c>
      <c r="Q2181" s="22">
        <f t="shared" si="233"/>
        <v>5.0000000000000044E-2</v>
      </c>
      <c r="R2181" s="23">
        <f t="shared" si="234"/>
        <v>109.2013182</v>
      </c>
      <c r="S2181" s="4">
        <v>0.12</v>
      </c>
      <c r="T2181" s="3">
        <v>124.09240704545455</v>
      </c>
      <c r="U2181" s="25">
        <f t="shared" si="235"/>
        <v>5.7474378000000002</v>
      </c>
      <c r="V2181" s="26" t="str">
        <f t="shared" si="236"/>
        <v>23776320605213805361530</v>
      </c>
      <c r="W2181" s="27">
        <v>43831</v>
      </c>
      <c r="X2181" s="28"/>
      <c r="Y2181" s="29"/>
      <c r="Z2181" s="30">
        <f t="shared" si="237"/>
        <v>0</v>
      </c>
      <c r="AA2181" s="31"/>
      <c r="AB2181" s="32">
        <f t="shared" si="238"/>
        <v>0</v>
      </c>
      <c r="AC2181" s="31"/>
      <c r="AD2181" s="33">
        <f t="shared" si="239"/>
        <v>0</v>
      </c>
    </row>
    <row r="2182" spans="1:30" s="46" customFormat="1" hidden="1" x14ac:dyDescent="0.2">
      <c r="A2182" s="9">
        <v>2021</v>
      </c>
      <c r="B2182" s="1" t="s">
        <v>3</v>
      </c>
      <c r="C2182" s="19" t="s">
        <v>671</v>
      </c>
      <c r="D2182" s="19" t="s">
        <v>814</v>
      </c>
      <c r="E2182" s="19" t="s">
        <v>842</v>
      </c>
      <c r="F2182" s="20">
        <v>139551</v>
      </c>
      <c r="G2182" s="20">
        <v>139551</v>
      </c>
      <c r="H2182" s="20" t="s">
        <v>32</v>
      </c>
      <c r="I2182" s="20" t="s">
        <v>59</v>
      </c>
      <c r="J2182" s="20">
        <v>20166018022</v>
      </c>
      <c r="K2182" s="19" t="s">
        <v>60</v>
      </c>
      <c r="L2182" s="19"/>
      <c r="M2182" s="1" t="s">
        <v>48</v>
      </c>
      <c r="N2182" s="2">
        <v>360857</v>
      </c>
      <c r="O2182" s="1" t="s">
        <v>61</v>
      </c>
      <c r="P2182" s="3">
        <v>43.087720000000004</v>
      </c>
      <c r="Q2182" s="22">
        <f t="shared" si="233"/>
        <v>0.10606548687189765</v>
      </c>
      <c r="R2182" s="23">
        <f t="shared" si="234"/>
        <v>38.517600000000002</v>
      </c>
      <c r="S2182" s="4">
        <v>0.12</v>
      </c>
      <c r="T2182" s="3">
        <v>43.77</v>
      </c>
      <c r="U2182" s="25">
        <f t="shared" si="235"/>
        <v>4.5701200000000028</v>
      </c>
      <c r="V2182" s="26" t="str">
        <f t="shared" si="236"/>
        <v>13955120166018022360857</v>
      </c>
      <c r="W2182" s="27">
        <v>43831</v>
      </c>
      <c r="X2182" s="28"/>
      <c r="Y2182" s="29"/>
      <c r="Z2182" s="30">
        <f t="shared" si="237"/>
        <v>0</v>
      </c>
      <c r="AA2182" s="31"/>
      <c r="AB2182" s="32">
        <f t="shared" si="238"/>
        <v>0</v>
      </c>
      <c r="AC2182" s="31"/>
      <c r="AD2182" s="33">
        <f t="shared" si="239"/>
        <v>0</v>
      </c>
    </row>
    <row r="2183" spans="1:30" s="46" customFormat="1" hidden="1" x14ac:dyDescent="0.2">
      <c r="A2183" s="9">
        <v>2021</v>
      </c>
      <c r="B2183" s="1" t="s">
        <v>3</v>
      </c>
      <c r="C2183" s="19" t="s">
        <v>671</v>
      </c>
      <c r="D2183" s="19" t="s">
        <v>814</v>
      </c>
      <c r="E2183" s="19" t="s">
        <v>842</v>
      </c>
      <c r="F2183" s="20">
        <v>139551</v>
      </c>
      <c r="G2183" s="20">
        <v>139551</v>
      </c>
      <c r="H2183" s="20" t="s">
        <v>32</v>
      </c>
      <c r="I2183" s="20" t="s">
        <v>59</v>
      </c>
      <c r="J2183" s="20">
        <v>20166018022</v>
      </c>
      <c r="K2183" s="19" t="s">
        <v>60</v>
      </c>
      <c r="L2183" s="19"/>
      <c r="M2183" s="1" t="s">
        <v>35</v>
      </c>
      <c r="N2183" s="2">
        <v>361085</v>
      </c>
      <c r="O2183" s="1" t="s">
        <v>62</v>
      </c>
      <c r="P2183" s="3">
        <v>11.512776761200001</v>
      </c>
      <c r="Q2183" s="22">
        <f t="shared" si="233"/>
        <v>0.16607433644016145</v>
      </c>
      <c r="R2183" s="23">
        <f t="shared" si="234"/>
        <v>9.6007999999999996</v>
      </c>
      <c r="S2183" s="4">
        <v>0.12</v>
      </c>
      <c r="T2183" s="3">
        <v>10.91</v>
      </c>
      <c r="U2183" s="25">
        <f t="shared" si="235"/>
        <v>1.9119767612000018</v>
      </c>
      <c r="V2183" s="26" t="str">
        <f t="shared" si="236"/>
        <v>13955120166018022361085</v>
      </c>
      <c r="W2183" s="27">
        <v>43831</v>
      </c>
      <c r="X2183" s="28"/>
      <c r="Y2183" s="29"/>
      <c r="Z2183" s="30">
        <f t="shared" si="237"/>
        <v>0</v>
      </c>
      <c r="AA2183" s="31"/>
      <c r="AB2183" s="32">
        <f t="shared" si="238"/>
        <v>0</v>
      </c>
      <c r="AC2183" s="31"/>
      <c r="AD2183" s="33">
        <f t="shared" si="239"/>
        <v>0</v>
      </c>
    </row>
    <row r="2184" spans="1:30" s="46" customFormat="1" hidden="1" x14ac:dyDescent="0.2">
      <c r="A2184" s="9">
        <v>2021</v>
      </c>
      <c r="B2184" s="1" t="s">
        <v>3</v>
      </c>
      <c r="C2184" s="19" t="s">
        <v>671</v>
      </c>
      <c r="D2184" s="19" t="s">
        <v>814</v>
      </c>
      <c r="E2184" s="19" t="s">
        <v>842</v>
      </c>
      <c r="F2184" s="20">
        <v>139551</v>
      </c>
      <c r="G2184" s="20">
        <v>139551</v>
      </c>
      <c r="H2184" s="20" t="s">
        <v>32</v>
      </c>
      <c r="I2184" s="20" t="s">
        <v>59</v>
      </c>
      <c r="J2184" s="20">
        <v>20166018022</v>
      </c>
      <c r="K2184" s="19" t="s">
        <v>60</v>
      </c>
      <c r="L2184" s="19"/>
      <c r="M2184" s="1" t="s">
        <v>44</v>
      </c>
      <c r="N2184" s="2">
        <v>361532</v>
      </c>
      <c r="O2184" s="1" t="s">
        <v>45</v>
      </c>
      <c r="P2184" s="3">
        <v>24.870425957550601</v>
      </c>
      <c r="Q2184" s="22">
        <f t="shared" si="233"/>
        <v>0.12319957699077411</v>
      </c>
      <c r="R2184" s="23">
        <f t="shared" si="234"/>
        <v>21.8064</v>
      </c>
      <c r="S2184" s="4">
        <v>0.12000000000000005</v>
      </c>
      <c r="T2184" s="3">
        <v>24.78</v>
      </c>
      <c r="U2184" s="25">
        <f t="shared" si="235"/>
        <v>3.0640259575506015</v>
      </c>
      <c r="V2184" s="26" t="str">
        <f t="shared" si="236"/>
        <v>13955120166018022361532</v>
      </c>
      <c r="W2184" s="27">
        <v>43831</v>
      </c>
      <c r="X2184" s="28"/>
      <c r="Y2184" s="29"/>
      <c r="Z2184" s="30">
        <f t="shared" si="237"/>
        <v>0</v>
      </c>
      <c r="AA2184" s="31"/>
      <c r="AB2184" s="32">
        <f t="shared" si="238"/>
        <v>0</v>
      </c>
      <c r="AC2184" s="31"/>
      <c r="AD2184" s="33">
        <f t="shared" si="239"/>
        <v>0</v>
      </c>
    </row>
    <row r="2185" spans="1:30" s="46" customFormat="1" hidden="1" x14ac:dyDescent="0.2">
      <c r="A2185" s="9">
        <v>2021</v>
      </c>
      <c r="B2185" s="1" t="s">
        <v>3</v>
      </c>
      <c r="C2185" s="19" t="s">
        <v>671</v>
      </c>
      <c r="D2185" s="19" t="s">
        <v>814</v>
      </c>
      <c r="E2185" s="19" t="s">
        <v>842</v>
      </c>
      <c r="F2185" s="20">
        <v>139551</v>
      </c>
      <c r="G2185" s="20">
        <v>139551</v>
      </c>
      <c r="H2185" s="20" t="s">
        <v>32</v>
      </c>
      <c r="I2185" s="20" t="s">
        <v>59</v>
      </c>
      <c r="J2185" s="20">
        <v>20166018022</v>
      </c>
      <c r="K2185" s="19" t="s">
        <v>60</v>
      </c>
      <c r="L2185" s="19"/>
      <c r="M2185" s="1" t="s">
        <v>35</v>
      </c>
      <c r="N2185" s="2">
        <v>361541</v>
      </c>
      <c r="O2185" s="1" t="s">
        <v>36</v>
      </c>
      <c r="P2185" s="3">
        <v>31.07226</v>
      </c>
      <c r="Q2185" s="22">
        <f t="shared" si="233"/>
        <v>0.23391475225812342</v>
      </c>
      <c r="R2185" s="23">
        <f t="shared" si="234"/>
        <v>23.804000000000002</v>
      </c>
      <c r="S2185" s="4">
        <v>0.12</v>
      </c>
      <c r="T2185" s="3">
        <v>27.05</v>
      </c>
      <c r="U2185" s="25">
        <f t="shared" si="235"/>
        <v>7.2682599999999979</v>
      </c>
      <c r="V2185" s="26" t="str">
        <f t="shared" si="236"/>
        <v>13955120166018022361541</v>
      </c>
      <c r="W2185" s="27">
        <v>43831</v>
      </c>
      <c r="X2185" s="28"/>
      <c r="Y2185" s="29"/>
      <c r="Z2185" s="30">
        <f t="shared" si="237"/>
        <v>0</v>
      </c>
      <c r="AA2185" s="31"/>
      <c r="AB2185" s="32">
        <f t="shared" si="238"/>
        <v>0</v>
      </c>
      <c r="AC2185" s="31"/>
      <c r="AD2185" s="33">
        <f t="shared" si="239"/>
        <v>0</v>
      </c>
    </row>
    <row r="2186" spans="1:30" s="46" customFormat="1" hidden="1" x14ac:dyDescent="0.2">
      <c r="A2186" s="9">
        <v>2021</v>
      </c>
      <c r="B2186" s="1" t="s">
        <v>3</v>
      </c>
      <c r="C2186" s="19" t="s">
        <v>671</v>
      </c>
      <c r="D2186" s="19" t="s">
        <v>814</v>
      </c>
      <c r="E2186" s="19" t="s">
        <v>842</v>
      </c>
      <c r="F2186" s="20">
        <v>139551</v>
      </c>
      <c r="G2186" s="20">
        <v>139551</v>
      </c>
      <c r="H2186" s="20" t="s">
        <v>32</v>
      </c>
      <c r="I2186" s="20" t="s">
        <v>59</v>
      </c>
      <c r="J2186" s="20">
        <v>20166018022</v>
      </c>
      <c r="K2186" s="19" t="s">
        <v>60</v>
      </c>
      <c r="L2186" s="19"/>
      <c r="M2186" s="1" t="s">
        <v>35</v>
      </c>
      <c r="N2186" s="2">
        <v>361571</v>
      </c>
      <c r="O2186" s="1" t="s">
        <v>37</v>
      </c>
      <c r="P2186" s="3">
        <v>25.216627835683624</v>
      </c>
      <c r="Q2186" s="22">
        <f t="shared" si="233"/>
        <v>5.6019696403840191E-2</v>
      </c>
      <c r="R2186" s="23">
        <f t="shared" si="234"/>
        <v>23.804000000000002</v>
      </c>
      <c r="S2186" s="4">
        <v>0.12</v>
      </c>
      <c r="T2186" s="3">
        <v>27.05</v>
      </c>
      <c r="U2186" s="25">
        <f t="shared" si="235"/>
        <v>1.4126278356836224</v>
      </c>
      <c r="V2186" s="26" t="str">
        <f t="shared" si="236"/>
        <v>13955120166018022361571</v>
      </c>
      <c r="W2186" s="27">
        <v>43831</v>
      </c>
      <c r="X2186" s="28"/>
      <c r="Y2186" s="29"/>
      <c r="Z2186" s="30">
        <f t="shared" si="237"/>
        <v>0</v>
      </c>
      <c r="AA2186" s="31"/>
      <c r="AB2186" s="32">
        <f t="shared" si="238"/>
        <v>0</v>
      </c>
      <c r="AC2186" s="31"/>
      <c r="AD2186" s="33">
        <f t="shared" si="239"/>
        <v>0</v>
      </c>
    </row>
    <row r="2187" spans="1:30" s="46" customFormat="1" hidden="1" x14ac:dyDescent="0.2">
      <c r="A2187" s="9">
        <v>2021</v>
      </c>
      <c r="B2187" s="1" t="s">
        <v>3</v>
      </c>
      <c r="C2187" s="19" t="s">
        <v>671</v>
      </c>
      <c r="D2187" s="19" t="s">
        <v>814</v>
      </c>
      <c r="E2187" s="19" t="s">
        <v>842</v>
      </c>
      <c r="F2187" s="20">
        <v>139551</v>
      </c>
      <c r="G2187" s="20">
        <v>139551</v>
      </c>
      <c r="H2187" s="20" t="s">
        <v>41</v>
      </c>
      <c r="I2187" s="20" t="s">
        <v>42</v>
      </c>
      <c r="J2187" s="20">
        <v>20381235051</v>
      </c>
      <c r="K2187" s="19" t="s">
        <v>843</v>
      </c>
      <c r="L2187" s="19"/>
      <c r="M2187" s="1" t="s">
        <v>48</v>
      </c>
      <c r="N2187" s="2">
        <v>360857</v>
      </c>
      <c r="O2187" s="1" t="s">
        <v>61</v>
      </c>
      <c r="P2187" s="3">
        <v>43.087720000000004</v>
      </c>
      <c r="Q2187" s="22">
        <f t="shared" si="233"/>
        <v>0.19342726883668948</v>
      </c>
      <c r="R2187" s="23">
        <f t="shared" si="234"/>
        <v>34.75338</v>
      </c>
      <c r="S2187" s="4">
        <v>0.20600000000000007</v>
      </c>
      <c r="T2187" s="3">
        <v>43.77</v>
      </c>
      <c r="U2187" s="25">
        <f t="shared" si="235"/>
        <v>8.3343400000000045</v>
      </c>
      <c r="V2187" s="26" t="str">
        <f t="shared" si="236"/>
        <v>13955120381235051360857</v>
      </c>
      <c r="W2187" s="27">
        <v>43831</v>
      </c>
      <c r="X2187" s="28"/>
      <c r="Y2187" s="29"/>
      <c r="Z2187" s="30">
        <f t="shared" si="237"/>
        <v>0</v>
      </c>
      <c r="AA2187" s="31"/>
      <c r="AB2187" s="32">
        <f t="shared" si="238"/>
        <v>0</v>
      </c>
      <c r="AC2187" s="31"/>
      <c r="AD2187" s="33">
        <f t="shared" si="239"/>
        <v>0</v>
      </c>
    </row>
    <row r="2188" spans="1:30" s="46" customFormat="1" hidden="1" x14ac:dyDescent="0.2">
      <c r="A2188" s="9">
        <v>2021</v>
      </c>
      <c r="B2188" s="1" t="s">
        <v>3</v>
      </c>
      <c r="C2188" s="19" t="s">
        <v>671</v>
      </c>
      <c r="D2188" s="19" t="s">
        <v>814</v>
      </c>
      <c r="E2188" s="19" t="s">
        <v>842</v>
      </c>
      <c r="F2188" s="20">
        <v>139551</v>
      </c>
      <c r="G2188" s="20">
        <v>139551</v>
      </c>
      <c r="H2188" s="20" t="s">
        <v>41</v>
      </c>
      <c r="I2188" s="20" t="s">
        <v>42</v>
      </c>
      <c r="J2188" s="20">
        <v>20381235051</v>
      </c>
      <c r="K2188" s="19" t="s">
        <v>843</v>
      </c>
      <c r="L2188" s="19"/>
      <c r="M2188" s="1" t="s">
        <v>48</v>
      </c>
      <c r="N2188" s="2">
        <v>360883</v>
      </c>
      <c r="O2188" s="1" t="s">
        <v>190</v>
      </c>
      <c r="P2188" s="3">
        <v>53.021241000000003</v>
      </c>
      <c r="Q2188" s="22">
        <f t="shared" si="233"/>
        <v>0.18871193527891961</v>
      </c>
      <c r="R2188" s="23">
        <f t="shared" si="234"/>
        <v>43.015500000000003</v>
      </c>
      <c r="S2188" s="4">
        <v>0.21</v>
      </c>
      <c r="T2188" s="3">
        <v>54.45</v>
      </c>
      <c r="U2188" s="25">
        <f t="shared" si="235"/>
        <v>10.005741</v>
      </c>
      <c r="V2188" s="26" t="str">
        <f t="shared" si="236"/>
        <v>13955120381235051360883</v>
      </c>
      <c r="W2188" s="27">
        <v>43831</v>
      </c>
      <c r="X2188" s="28"/>
      <c r="Y2188" s="29"/>
      <c r="Z2188" s="30">
        <f t="shared" si="237"/>
        <v>0</v>
      </c>
      <c r="AA2188" s="31"/>
      <c r="AB2188" s="32">
        <f t="shared" si="238"/>
        <v>0</v>
      </c>
      <c r="AC2188" s="31"/>
      <c r="AD2188" s="33">
        <f t="shared" si="239"/>
        <v>0</v>
      </c>
    </row>
    <row r="2189" spans="1:30" s="46" customFormat="1" hidden="1" x14ac:dyDescent="0.2">
      <c r="A2189" s="9">
        <v>2021</v>
      </c>
      <c r="B2189" s="1" t="s">
        <v>3</v>
      </c>
      <c r="C2189" s="19" t="s">
        <v>671</v>
      </c>
      <c r="D2189" s="19" t="s">
        <v>814</v>
      </c>
      <c r="E2189" s="19" t="s">
        <v>842</v>
      </c>
      <c r="F2189" s="20">
        <v>139551</v>
      </c>
      <c r="G2189" s="20">
        <v>139551</v>
      </c>
      <c r="H2189" s="20" t="s">
        <v>41</v>
      </c>
      <c r="I2189" s="20" t="s">
        <v>42</v>
      </c>
      <c r="J2189" s="20">
        <v>20381235051</v>
      </c>
      <c r="K2189" s="19" t="s">
        <v>843</v>
      </c>
      <c r="L2189" s="19"/>
      <c r="M2189" s="1" t="s">
        <v>35</v>
      </c>
      <c r="N2189" s="2">
        <v>361085</v>
      </c>
      <c r="O2189" s="1" t="s">
        <v>62</v>
      </c>
      <c r="P2189" s="3">
        <v>11.512776761200001</v>
      </c>
      <c r="Q2189" s="22">
        <f t="shared" si="233"/>
        <v>0.31864482715963194</v>
      </c>
      <c r="R2189" s="23">
        <f t="shared" si="234"/>
        <v>7.84429</v>
      </c>
      <c r="S2189" s="4">
        <v>0.28100000000000003</v>
      </c>
      <c r="T2189" s="3">
        <v>10.91</v>
      </c>
      <c r="U2189" s="25">
        <f t="shared" si="235"/>
        <v>3.6684867612000014</v>
      </c>
      <c r="V2189" s="26" t="str">
        <f t="shared" si="236"/>
        <v>13955120381235051361085</v>
      </c>
      <c r="W2189" s="27">
        <v>43831</v>
      </c>
      <c r="X2189" s="28"/>
      <c r="Y2189" s="29"/>
      <c r="Z2189" s="30">
        <f t="shared" si="237"/>
        <v>0</v>
      </c>
      <c r="AA2189" s="31"/>
      <c r="AB2189" s="32">
        <f t="shared" si="238"/>
        <v>0</v>
      </c>
      <c r="AC2189" s="31"/>
      <c r="AD2189" s="33">
        <f t="shared" si="239"/>
        <v>0</v>
      </c>
    </row>
    <row r="2190" spans="1:30" s="46" customFormat="1" hidden="1" x14ac:dyDescent="0.2">
      <c r="A2190" s="9">
        <v>2021</v>
      </c>
      <c r="B2190" s="1" t="s">
        <v>3</v>
      </c>
      <c r="C2190" s="19" t="s">
        <v>671</v>
      </c>
      <c r="D2190" s="19" t="s">
        <v>814</v>
      </c>
      <c r="E2190" s="19" t="s">
        <v>842</v>
      </c>
      <c r="F2190" s="20">
        <v>139551</v>
      </c>
      <c r="G2190" s="20">
        <v>139551</v>
      </c>
      <c r="H2190" s="20" t="s">
        <v>41</v>
      </c>
      <c r="I2190" s="20" t="s">
        <v>42</v>
      </c>
      <c r="J2190" s="20">
        <v>20381235051</v>
      </c>
      <c r="K2190" s="19" t="s">
        <v>843</v>
      </c>
      <c r="L2190" s="19"/>
      <c r="M2190" s="1" t="s">
        <v>44</v>
      </c>
      <c r="N2190" s="2">
        <v>361533</v>
      </c>
      <c r="O2190" s="1" t="s">
        <v>120</v>
      </c>
      <c r="P2190" s="3">
        <v>69.356111760000005</v>
      </c>
      <c r="Q2190" s="22">
        <f t="shared" si="233"/>
        <v>0.17305052799863019</v>
      </c>
      <c r="R2190" s="23">
        <f t="shared" si="234"/>
        <v>57.353999999999999</v>
      </c>
      <c r="S2190" s="4">
        <v>0.20999999999999994</v>
      </c>
      <c r="T2190" s="3">
        <v>72.599999999999994</v>
      </c>
      <c r="U2190" s="25">
        <f t="shared" si="235"/>
        <v>12.002111760000005</v>
      </c>
      <c r="V2190" s="26" t="str">
        <f t="shared" si="236"/>
        <v>13955120381235051361533</v>
      </c>
      <c r="W2190" s="27">
        <v>43831</v>
      </c>
      <c r="X2190" s="28"/>
      <c r="Y2190" s="29"/>
      <c r="Z2190" s="30">
        <f t="shared" si="237"/>
        <v>0</v>
      </c>
      <c r="AA2190" s="31"/>
      <c r="AB2190" s="32">
        <f t="shared" si="238"/>
        <v>0</v>
      </c>
      <c r="AC2190" s="31"/>
      <c r="AD2190" s="33">
        <f t="shared" si="239"/>
        <v>0</v>
      </c>
    </row>
    <row r="2191" spans="1:30" s="46" customFormat="1" hidden="1" x14ac:dyDescent="0.2">
      <c r="A2191" s="9">
        <v>2021</v>
      </c>
      <c r="B2191" s="1" t="s">
        <v>3</v>
      </c>
      <c r="C2191" s="19" t="s">
        <v>671</v>
      </c>
      <c r="D2191" s="19" t="s">
        <v>814</v>
      </c>
      <c r="E2191" s="19" t="s">
        <v>842</v>
      </c>
      <c r="F2191" s="20">
        <v>139551</v>
      </c>
      <c r="G2191" s="20">
        <v>139551</v>
      </c>
      <c r="H2191" s="20" t="s">
        <v>41</v>
      </c>
      <c r="I2191" s="20" t="s">
        <v>42</v>
      </c>
      <c r="J2191" s="20">
        <v>20381235051</v>
      </c>
      <c r="K2191" s="19" t="s">
        <v>843</v>
      </c>
      <c r="L2191" s="19"/>
      <c r="M2191" s="1" t="s">
        <v>35</v>
      </c>
      <c r="N2191" s="2">
        <v>361540</v>
      </c>
      <c r="O2191" s="1" t="s">
        <v>73</v>
      </c>
      <c r="P2191" s="3">
        <v>51.192744407999996</v>
      </c>
      <c r="Q2191" s="22">
        <f t="shared" ref="Q2191:Q2254" si="240">IF(1-R2191/P2191&lt;0%,0,1-R2191/P2191)</f>
        <v>0.25305430599215073</v>
      </c>
      <c r="R2191" s="23">
        <f t="shared" ref="R2191:R2254" si="241">+T2191*(100%-S2191)</f>
        <v>38.238199999999999</v>
      </c>
      <c r="S2191" s="4">
        <v>0.22999999999999995</v>
      </c>
      <c r="T2191" s="3">
        <v>49.66</v>
      </c>
      <c r="U2191" s="25">
        <f t="shared" ref="U2191:U2254" si="242">+IF(P2191-R2191&lt;0,0,P2191-R2191)</f>
        <v>12.954544407999997</v>
      </c>
      <c r="V2191" s="26" t="str">
        <f t="shared" ref="V2191:V2254" si="243">+CONCATENATE(G2191,J2191,N2191)</f>
        <v>13955120381235051361540</v>
      </c>
      <c r="W2191" s="27">
        <v>43831</v>
      </c>
      <c r="X2191" s="28"/>
      <c r="Y2191" s="29"/>
      <c r="Z2191" s="30">
        <f t="shared" ref="Z2191:Z2254" si="244">IFERROR(U2191*Y2191,0)</f>
        <v>0</v>
      </c>
      <c r="AA2191" s="31"/>
      <c r="AB2191" s="32">
        <f t="shared" si="238"/>
        <v>0</v>
      </c>
      <c r="AC2191" s="31"/>
      <c r="AD2191" s="33">
        <f t="shared" si="239"/>
        <v>0</v>
      </c>
    </row>
    <row r="2192" spans="1:30" s="46" customFormat="1" hidden="1" x14ac:dyDescent="0.2">
      <c r="A2192" s="9">
        <v>2021</v>
      </c>
      <c r="B2192" s="1" t="s">
        <v>3</v>
      </c>
      <c r="C2192" s="19" t="s">
        <v>671</v>
      </c>
      <c r="D2192" s="19" t="s">
        <v>814</v>
      </c>
      <c r="E2192" s="19" t="s">
        <v>842</v>
      </c>
      <c r="F2192" s="20">
        <v>139551</v>
      </c>
      <c r="G2192" s="20">
        <v>139551</v>
      </c>
      <c r="H2192" s="20" t="s">
        <v>41</v>
      </c>
      <c r="I2192" s="20" t="s">
        <v>46</v>
      </c>
      <c r="J2192" s="20">
        <v>20512554530</v>
      </c>
      <c r="K2192" s="19" t="s">
        <v>844</v>
      </c>
      <c r="L2192" s="19"/>
      <c r="M2192" s="1" t="s">
        <v>48</v>
      </c>
      <c r="N2192" s="2">
        <v>360883</v>
      </c>
      <c r="O2192" s="1" t="s">
        <v>190</v>
      </c>
      <c r="P2192" s="3">
        <v>53.021241000000003</v>
      </c>
      <c r="Q2192" s="22">
        <f t="shared" si="240"/>
        <v>9.6286712715758616E-2</v>
      </c>
      <c r="R2192" s="23">
        <f t="shared" si="241"/>
        <v>47.916000000000004</v>
      </c>
      <c r="S2192" s="4">
        <v>0.12</v>
      </c>
      <c r="T2192" s="3">
        <v>54.45</v>
      </c>
      <c r="U2192" s="25">
        <f t="shared" si="242"/>
        <v>5.1052409999999995</v>
      </c>
      <c r="V2192" s="26" t="str">
        <f t="shared" si="243"/>
        <v>13955120512554530360883</v>
      </c>
      <c r="W2192" s="27">
        <v>43831</v>
      </c>
      <c r="X2192" s="28"/>
      <c r="Y2192" s="29"/>
      <c r="Z2192" s="30">
        <f t="shared" si="244"/>
        <v>0</v>
      </c>
      <c r="AA2192" s="31"/>
      <c r="AB2192" s="32">
        <f t="shared" si="238"/>
        <v>0</v>
      </c>
      <c r="AC2192" s="31"/>
      <c r="AD2192" s="33">
        <f t="shared" si="239"/>
        <v>0</v>
      </c>
    </row>
    <row r="2193" spans="1:30" s="46" customFormat="1" hidden="1" x14ac:dyDescent="0.2">
      <c r="A2193" s="9">
        <v>2021</v>
      </c>
      <c r="B2193" s="1" t="s">
        <v>3</v>
      </c>
      <c r="C2193" s="19" t="s">
        <v>671</v>
      </c>
      <c r="D2193" s="19" t="s">
        <v>814</v>
      </c>
      <c r="E2193" s="19" t="s">
        <v>842</v>
      </c>
      <c r="F2193" s="20">
        <v>139551</v>
      </c>
      <c r="G2193" s="20">
        <v>139551</v>
      </c>
      <c r="H2193" s="20" t="s">
        <v>41</v>
      </c>
      <c r="I2193" s="20" t="s">
        <v>46</v>
      </c>
      <c r="J2193" s="20">
        <v>20512554530</v>
      </c>
      <c r="K2193" s="19" t="s">
        <v>844</v>
      </c>
      <c r="L2193" s="19"/>
      <c r="M2193" s="1" t="s">
        <v>35</v>
      </c>
      <c r="N2193" s="2">
        <v>361444</v>
      </c>
      <c r="O2193" s="1" t="s">
        <v>54</v>
      </c>
      <c r="P2193" s="3">
        <v>29.02</v>
      </c>
      <c r="Q2193" s="22">
        <f t="shared" si="240"/>
        <v>7.936595451412809E-2</v>
      </c>
      <c r="R2193" s="23">
        <f t="shared" si="241"/>
        <v>26.716800000000003</v>
      </c>
      <c r="S2193" s="4">
        <v>0.11999999999999994</v>
      </c>
      <c r="T2193" s="3">
        <v>30.36</v>
      </c>
      <c r="U2193" s="25">
        <f t="shared" si="242"/>
        <v>2.3031999999999968</v>
      </c>
      <c r="V2193" s="26" t="str">
        <f t="shared" si="243"/>
        <v>13955120512554530361444</v>
      </c>
      <c r="W2193" s="27">
        <v>43831</v>
      </c>
      <c r="X2193" s="28"/>
      <c r="Y2193" s="29"/>
      <c r="Z2193" s="30">
        <f t="shared" si="244"/>
        <v>0</v>
      </c>
      <c r="AA2193" s="31"/>
      <c r="AB2193" s="32">
        <f t="shared" si="238"/>
        <v>0</v>
      </c>
      <c r="AC2193" s="31"/>
      <c r="AD2193" s="33">
        <f t="shared" si="239"/>
        <v>0</v>
      </c>
    </row>
    <row r="2194" spans="1:30" s="46" customFormat="1" hidden="1" x14ac:dyDescent="0.2">
      <c r="A2194" s="9">
        <v>2021</v>
      </c>
      <c r="B2194" s="1" t="s">
        <v>3</v>
      </c>
      <c r="C2194" s="19" t="s">
        <v>671</v>
      </c>
      <c r="D2194" s="19" t="s">
        <v>814</v>
      </c>
      <c r="E2194" s="19" t="s">
        <v>842</v>
      </c>
      <c r="F2194" s="20">
        <v>139551</v>
      </c>
      <c r="G2194" s="20">
        <v>139551</v>
      </c>
      <c r="H2194" s="20" t="s">
        <v>41</v>
      </c>
      <c r="I2194" s="20" t="s">
        <v>46</v>
      </c>
      <c r="J2194" s="20">
        <v>20512554530</v>
      </c>
      <c r="K2194" s="19" t="s">
        <v>844</v>
      </c>
      <c r="L2194" s="19"/>
      <c r="M2194" s="1" t="s">
        <v>35</v>
      </c>
      <c r="N2194" s="2">
        <v>361541</v>
      </c>
      <c r="O2194" s="1" t="s">
        <v>36</v>
      </c>
      <c r="P2194" s="3">
        <v>31.07226</v>
      </c>
      <c r="Q2194" s="22">
        <f t="shared" si="240"/>
        <v>0.23391475225812342</v>
      </c>
      <c r="R2194" s="23">
        <f t="shared" si="241"/>
        <v>23.804000000000002</v>
      </c>
      <c r="S2194" s="4">
        <v>0.12</v>
      </c>
      <c r="T2194" s="3">
        <v>27.05</v>
      </c>
      <c r="U2194" s="25">
        <f t="shared" si="242"/>
        <v>7.2682599999999979</v>
      </c>
      <c r="V2194" s="26" t="str">
        <f t="shared" si="243"/>
        <v>13955120512554530361541</v>
      </c>
      <c r="W2194" s="27">
        <v>43831</v>
      </c>
      <c r="X2194" s="28"/>
      <c r="Y2194" s="29"/>
      <c r="Z2194" s="30">
        <f t="shared" si="244"/>
        <v>0</v>
      </c>
      <c r="AA2194" s="31"/>
      <c r="AB2194" s="32">
        <f t="shared" si="238"/>
        <v>0</v>
      </c>
      <c r="AC2194" s="31"/>
      <c r="AD2194" s="33">
        <f t="shared" si="239"/>
        <v>0</v>
      </c>
    </row>
    <row r="2195" spans="1:30" s="46" customFormat="1" hidden="1" x14ac:dyDescent="0.2">
      <c r="A2195" s="9">
        <v>2021</v>
      </c>
      <c r="B2195" s="1" t="s">
        <v>3</v>
      </c>
      <c r="C2195" s="19" t="s">
        <v>671</v>
      </c>
      <c r="D2195" s="19" t="s">
        <v>814</v>
      </c>
      <c r="E2195" s="19" t="s">
        <v>842</v>
      </c>
      <c r="F2195" s="20">
        <v>139551</v>
      </c>
      <c r="G2195" s="20">
        <v>139551</v>
      </c>
      <c r="H2195" s="20" t="s">
        <v>41</v>
      </c>
      <c r="I2195" s="20" t="s">
        <v>46</v>
      </c>
      <c r="J2195" s="20">
        <v>20512554530</v>
      </c>
      <c r="K2195" s="19" t="s">
        <v>844</v>
      </c>
      <c r="L2195" s="19"/>
      <c r="M2195" s="1" t="s">
        <v>35</v>
      </c>
      <c r="N2195" s="2">
        <v>361571</v>
      </c>
      <c r="O2195" s="1" t="s">
        <v>37</v>
      </c>
      <c r="P2195" s="3">
        <v>25.216627835683624</v>
      </c>
      <c r="Q2195" s="22">
        <f t="shared" si="240"/>
        <v>5.6019696403840191E-2</v>
      </c>
      <c r="R2195" s="23">
        <f t="shared" si="241"/>
        <v>23.804000000000002</v>
      </c>
      <c r="S2195" s="4">
        <v>0.12</v>
      </c>
      <c r="T2195" s="3">
        <v>27.05</v>
      </c>
      <c r="U2195" s="25">
        <f t="shared" si="242"/>
        <v>1.4126278356836224</v>
      </c>
      <c r="V2195" s="26" t="str">
        <f t="shared" si="243"/>
        <v>13955120512554530361571</v>
      </c>
      <c r="W2195" s="27">
        <v>43831</v>
      </c>
      <c r="X2195" s="28"/>
      <c r="Y2195" s="29"/>
      <c r="Z2195" s="30">
        <f t="shared" si="244"/>
        <v>0</v>
      </c>
      <c r="AA2195" s="31"/>
      <c r="AB2195" s="32">
        <f t="shared" si="238"/>
        <v>0</v>
      </c>
      <c r="AC2195" s="31"/>
      <c r="AD2195" s="33">
        <f t="shared" si="239"/>
        <v>0</v>
      </c>
    </row>
    <row r="2196" spans="1:30" s="46" customFormat="1" hidden="1" x14ac:dyDescent="0.2">
      <c r="A2196" s="9">
        <v>2021</v>
      </c>
      <c r="B2196" s="1" t="s">
        <v>3</v>
      </c>
      <c r="C2196" s="19" t="s">
        <v>671</v>
      </c>
      <c r="D2196" s="19" t="s">
        <v>814</v>
      </c>
      <c r="E2196" s="19" t="s">
        <v>845</v>
      </c>
      <c r="F2196" s="20">
        <v>174498</v>
      </c>
      <c r="G2196" s="20">
        <v>174498</v>
      </c>
      <c r="H2196" s="20" t="s">
        <v>261</v>
      </c>
      <c r="I2196" s="20" t="s">
        <v>262</v>
      </c>
      <c r="J2196" s="20">
        <v>20119917698</v>
      </c>
      <c r="K2196" s="19" t="s">
        <v>846</v>
      </c>
      <c r="L2196" s="19"/>
      <c r="M2196" s="1" t="s">
        <v>35</v>
      </c>
      <c r="N2196" s="2">
        <v>360374</v>
      </c>
      <c r="O2196" s="1" t="s">
        <v>133</v>
      </c>
      <c r="P2196" s="3">
        <v>39.363948000000001</v>
      </c>
      <c r="Q2196" s="22">
        <f t="shared" si="240"/>
        <v>0.28015350492791014</v>
      </c>
      <c r="R2196" s="23">
        <f t="shared" si="241"/>
        <v>28.336000000000002</v>
      </c>
      <c r="S2196" s="4">
        <v>0.12000000000000001</v>
      </c>
      <c r="T2196" s="3">
        <v>32.200000000000003</v>
      </c>
      <c r="U2196" s="25">
        <f t="shared" si="242"/>
        <v>11.027947999999999</v>
      </c>
      <c r="V2196" s="26" t="str">
        <f t="shared" si="243"/>
        <v>17449820119917698360374</v>
      </c>
      <c r="W2196" s="27">
        <v>43831</v>
      </c>
      <c r="X2196" s="28"/>
      <c r="Y2196" s="29"/>
      <c r="Z2196" s="30">
        <f t="shared" si="244"/>
        <v>0</v>
      </c>
      <c r="AA2196" s="31"/>
      <c r="AB2196" s="32">
        <f t="shared" si="238"/>
        <v>0</v>
      </c>
      <c r="AC2196" s="31"/>
      <c r="AD2196" s="33">
        <f t="shared" si="239"/>
        <v>0</v>
      </c>
    </row>
    <row r="2197" spans="1:30" s="46" customFormat="1" hidden="1" x14ac:dyDescent="0.2">
      <c r="A2197" s="9">
        <v>2021</v>
      </c>
      <c r="B2197" s="1" t="s">
        <v>3</v>
      </c>
      <c r="C2197" s="19" t="s">
        <v>671</v>
      </c>
      <c r="D2197" s="19" t="s">
        <v>814</v>
      </c>
      <c r="E2197" s="19" t="s">
        <v>845</v>
      </c>
      <c r="F2197" s="20">
        <v>174498</v>
      </c>
      <c r="G2197" s="20">
        <v>174498</v>
      </c>
      <c r="H2197" s="20" t="s">
        <v>32</v>
      </c>
      <c r="I2197" s="20" t="s">
        <v>59</v>
      </c>
      <c r="J2197" s="20">
        <v>20533052453</v>
      </c>
      <c r="K2197" s="19" t="s">
        <v>847</v>
      </c>
      <c r="L2197" s="19"/>
      <c r="M2197" s="1" t="s">
        <v>35</v>
      </c>
      <c r="N2197" s="2">
        <v>361444</v>
      </c>
      <c r="O2197" s="1" t="s">
        <v>54</v>
      </c>
      <c r="P2197" s="3">
        <v>29.02</v>
      </c>
      <c r="Q2197" s="22">
        <f t="shared" si="240"/>
        <v>0.26767746381805657</v>
      </c>
      <c r="R2197" s="23">
        <f t="shared" si="241"/>
        <v>21.251999999999999</v>
      </c>
      <c r="S2197" s="4">
        <v>0.12000000000000002</v>
      </c>
      <c r="T2197" s="3">
        <v>24.15</v>
      </c>
      <c r="U2197" s="25">
        <f t="shared" si="242"/>
        <v>7.7680000000000007</v>
      </c>
      <c r="V2197" s="26" t="str">
        <f t="shared" si="243"/>
        <v>17449820533052453361444</v>
      </c>
      <c r="W2197" s="27">
        <v>43831</v>
      </c>
      <c r="X2197" s="28"/>
      <c r="Y2197" s="29"/>
      <c r="Z2197" s="30">
        <f t="shared" si="244"/>
        <v>0</v>
      </c>
      <c r="AA2197" s="31"/>
      <c r="AB2197" s="32">
        <f t="shared" si="238"/>
        <v>0</v>
      </c>
      <c r="AC2197" s="31"/>
      <c r="AD2197" s="33">
        <f t="shared" si="239"/>
        <v>0</v>
      </c>
    </row>
    <row r="2198" spans="1:30" s="46" customFormat="1" hidden="1" x14ac:dyDescent="0.2">
      <c r="A2198" s="9">
        <v>2021</v>
      </c>
      <c r="B2198" s="1" t="s">
        <v>3</v>
      </c>
      <c r="C2198" s="19" t="s">
        <v>671</v>
      </c>
      <c r="D2198" s="19" t="s">
        <v>814</v>
      </c>
      <c r="E2198" s="19" t="s">
        <v>845</v>
      </c>
      <c r="F2198" s="20">
        <v>174498</v>
      </c>
      <c r="G2198" s="20">
        <v>174498</v>
      </c>
      <c r="H2198" s="20" t="s">
        <v>32</v>
      </c>
      <c r="I2198" s="20" t="s">
        <v>59</v>
      </c>
      <c r="J2198" s="20">
        <v>20533052453</v>
      </c>
      <c r="K2198" s="19" t="s">
        <v>847</v>
      </c>
      <c r="L2198" s="19"/>
      <c r="M2198" s="1" t="s">
        <v>35</v>
      </c>
      <c r="N2198" s="2">
        <v>361449</v>
      </c>
      <c r="O2198" s="1" t="s">
        <v>88</v>
      </c>
      <c r="P2198" s="3">
        <v>17</v>
      </c>
      <c r="Q2198" s="22">
        <f t="shared" si="240"/>
        <v>0.17176470588235293</v>
      </c>
      <c r="R2198" s="23">
        <f t="shared" si="241"/>
        <v>14.08</v>
      </c>
      <c r="S2198" s="4">
        <v>0.11999999999999998</v>
      </c>
      <c r="T2198" s="3">
        <v>16</v>
      </c>
      <c r="U2198" s="25">
        <f t="shared" si="242"/>
        <v>2.92</v>
      </c>
      <c r="V2198" s="26" t="str">
        <f t="shared" si="243"/>
        <v>17449820533052453361449</v>
      </c>
      <c r="W2198" s="27">
        <v>43831</v>
      </c>
      <c r="X2198" s="28"/>
      <c r="Y2198" s="29"/>
      <c r="Z2198" s="30">
        <f t="shared" si="244"/>
        <v>0</v>
      </c>
      <c r="AA2198" s="31"/>
      <c r="AB2198" s="32">
        <f t="shared" si="238"/>
        <v>0</v>
      </c>
      <c r="AC2198" s="31"/>
      <c r="AD2198" s="33">
        <f t="shared" si="239"/>
        <v>0</v>
      </c>
    </row>
    <row r="2199" spans="1:30" s="46" customFormat="1" hidden="1" x14ac:dyDescent="0.2">
      <c r="A2199" s="9">
        <v>2021</v>
      </c>
      <c r="B2199" s="1" t="s">
        <v>3</v>
      </c>
      <c r="C2199" s="19" t="s">
        <v>671</v>
      </c>
      <c r="D2199" s="19" t="s">
        <v>814</v>
      </c>
      <c r="E2199" s="19" t="s">
        <v>845</v>
      </c>
      <c r="F2199" s="20">
        <v>174498</v>
      </c>
      <c r="G2199" s="20">
        <v>174498</v>
      </c>
      <c r="H2199" s="20" t="s">
        <v>32</v>
      </c>
      <c r="I2199" s="20" t="s">
        <v>395</v>
      </c>
      <c r="J2199" s="20">
        <v>20538593053</v>
      </c>
      <c r="K2199" s="19" t="s">
        <v>445</v>
      </c>
      <c r="L2199" s="19"/>
      <c r="M2199" s="1" t="s">
        <v>44</v>
      </c>
      <c r="N2199" s="2">
        <v>361531</v>
      </c>
      <c r="O2199" s="1" t="s">
        <v>72</v>
      </c>
      <c r="P2199" s="3">
        <v>111.5301096</v>
      </c>
      <c r="Q2199" s="22">
        <f t="shared" si="240"/>
        <v>0.23638199311874442</v>
      </c>
      <c r="R2199" s="23">
        <f t="shared" si="241"/>
        <v>85.166399999999996</v>
      </c>
      <c r="S2199" s="4">
        <v>0.12</v>
      </c>
      <c r="T2199" s="3">
        <v>96.78</v>
      </c>
      <c r="U2199" s="25">
        <f t="shared" si="242"/>
        <v>26.363709600000007</v>
      </c>
      <c r="V2199" s="26" t="str">
        <f t="shared" si="243"/>
        <v>17449820538593053361531</v>
      </c>
      <c r="W2199" s="27">
        <v>43831</v>
      </c>
      <c r="X2199" s="28"/>
      <c r="Y2199" s="29"/>
      <c r="Z2199" s="30">
        <f t="shared" si="244"/>
        <v>0</v>
      </c>
      <c r="AA2199" s="31"/>
      <c r="AB2199" s="32">
        <f t="shared" si="238"/>
        <v>0</v>
      </c>
      <c r="AC2199" s="31"/>
      <c r="AD2199" s="33">
        <f t="shared" si="239"/>
        <v>0</v>
      </c>
    </row>
    <row r="2200" spans="1:30" s="46" customFormat="1" hidden="1" x14ac:dyDescent="0.2">
      <c r="A2200" s="9">
        <v>2021</v>
      </c>
      <c r="B2200" s="1" t="s">
        <v>3</v>
      </c>
      <c r="C2200" s="19" t="s">
        <v>671</v>
      </c>
      <c r="D2200" s="19" t="s">
        <v>814</v>
      </c>
      <c r="E2200" s="19" t="s">
        <v>845</v>
      </c>
      <c r="F2200" s="20">
        <v>174498</v>
      </c>
      <c r="G2200" s="20">
        <v>174498</v>
      </c>
      <c r="H2200" s="20" t="s">
        <v>32</v>
      </c>
      <c r="I2200" s="20" t="s">
        <v>395</v>
      </c>
      <c r="J2200" s="20">
        <v>20538593053</v>
      </c>
      <c r="K2200" s="19" t="s">
        <v>445</v>
      </c>
      <c r="L2200" s="19"/>
      <c r="M2200" s="1" t="s">
        <v>35</v>
      </c>
      <c r="N2200" s="2">
        <v>361541</v>
      </c>
      <c r="O2200" s="1" t="s">
        <v>36</v>
      </c>
      <c r="P2200" s="3">
        <v>31.07226</v>
      </c>
      <c r="Q2200" s="22">
        <f t="shared" si="240"/>
        <v>0.23391475225812342</v>
      </c>
      <c r="R2200" s="23">
        <f t="shared" si="241"/>
        <v>23.804000000000002</v>
      </c>
      <c r="S2200" s="4">
        <v>0.12</v>
      </c>
      <c r="T2200" s="3">
        <v>27.05</v>
      </c>
      <c r="U2200" s="25">
        <f t="shared" si="242"/>
        <v>7.2682599999999979</v>
      </c>
      <c r="V2200" s="26" t="str">
        <f t="shared" si="243"/>
        <v>17449820538593053361541</v>
      </c>
      <c r="W2200" s="27">
        <v>43831</v>
      </c>
      <c r="X2200" s="28"/>
      <c r="Y2200" s="29"/>
      <c r="Z2200" s="30">
        <f t="shared" si="244"/>
        <v>0</v>
      </c>
      <c r="AA2200" s="31"/>
      <c r="AB2200" s="32">
        <f t="shared" si="238"/>
        <v>0</v>
      </c>
      <c r="AC2200" s="31"/>
      <c r="AD2200" s="33">
        <f t="shared" si="239"/>
        <v>0</v>
      </c>
    </row>
    <row r="2201" spans="1:30" s="46" customFormat="1" hidden="1" x14ac:dyDescent="0.2">
      <c r="A2201" s="9">
        <v>2021</v>
      </c>
      <c r="B2201" s="1" t="s">
        <v>3</v>
      </c>
      <c r="C2201" s="19" t="s">
        <v>671</v>
      </c>
      <c r="D2201" s="19" t="s">
        <v>814</v>
      </c>
      <c r="E2201" s="19" t="s">
        <v>845</v>
      </c>
      <c r="F2201" s="20">
        <v>174498</v>
      </c>
      <c r="G2201" s="20">
        <v>174498</v>
      </c>
      <c r="H2201" s="20" t="s">
        <v>32</v>
      </c>
      <c r="I2201" s="20" t="s">
        <v>395</v>
      </c>
      <c r="J2201" s="20">
        <v>20538593053</v>
      </c>
      <c r="K2201" s="19" t="s">
        <v>445</v>
      </c>
      <c r="L2201" s="19"/>
      <c r="M2201" s="1" t="s">
        <v>35</v>
      </c>
      <c r="N2201" s="2">
        <v>361571</v>
      </c>
      <c r="O2201" s="1" t="s">
        <v>37</v>
      </c>
      <c r="P2201" s="3">
        <v>25.216627835683624</v>
      </c>
      <c r="Q2201" s="22">
        <f t="shared" si="240"/>
        <v>5.6019696403840191E-2</v>
      </c>
      <c r="R2201" s="23">
        <f t="shared" si="241"/>
        <v>23.804000000000002</v>
      </c>
      <c r="S2201" s="4">
        <v>0.12</v>
      </c>
      <c r="T2201" s="3">
        <v>27.05</v>
      </c>
      <c r="U2201" s="25">
        <f t="shared" si="242"/>
        <v>1.4126278356836224</v>
      </c>
      <c r="V2201" s="26" t="str">
        <f t="shared" si="243"/>
        <v>17449820538593053361571</v>
      </c>
      <c r="W2201" s="27">
        <v>43831</v>
      </c>
      <c r="X2201" s="28"/>
      <c r="Y2201" s="29"/>
      <c r="Z2201" s="30">
        <f t="shared" si="244"/>
        <v>0</v>
      </c>
      <c r="AA2201" s="31"/>
      <c r="AB2201" s="32">
        <f t="shared" si="238"/>
        <v>0</v>
      </c>
      <c r="AC2201" s="31"/>
      <c r="AD2201" s="33">
        <f t="shared" si="239"/>
        <v>0</v>
      </c>
    </row>
    <row r="2202" spans="1:30" s="46" customFormat="1" hidden="1" x14ac:dyDescent="0.2">
      <c r="A2202" s="9">
        <v>2021</v>
      </c>
      <c r="B2202" s="1" t="s">
        <v>3</v>
      </c>
      <c r="C2202" s="19" t="s">
        <v>671</v>
      </c>
      <c r="D2202" s="19" t="s">
        <v>814</v>
      </c>
      <c r="E2202" s="19" t="s">
        <v>845</v>
      </c>
      <c r="F2202" s="20">
        <v>174498</v>
      </c>
      <c r="G2202" s="20">
        <v>174498</v>
      </c>
      <c r="H2202" s="20" t="s">
        <v>32</v>
      </c>
      <c r="I2202" s="20" t="s">
        <v>395</v>
      </c>
      <c r="J2202" s="20">
        <v>20538593053</v>
      </c>
      <c r="K2202" s="19" t="s">
        <v>445</v>
      </c>
      <c r="L2202" s="19"/>
      <c r="M2202" s="1" t="s">
        <v>74</v>
      </c>
      <c r="N2202" s="2">
        <v>371470</v>
      </c>
      <c r="O2202" s="1" t="s">
        <v>76</v>
      </c>
      <c r="P2202" s="3">
        <v>47</v>
      </c>
      <c r="Q2202" s="22">
        <f t="shared" si="240"/>
        <v>6.2331914893617002E-2</v>
      </c>
      <c r="R2202" s="23">
        <f t="shared" si="241"/>
        <v>44.070399999999999</v>
      </c>
      <c r="S2202" s="4">
        <v>0.12</v>
      </c>
      <c r="T2202" s="3">
        <v>50.08</v>
      </c>
      <c r="U2202" s="25">
        <f t="shared" si="242"/>
        <v>2.9296000000000006</v>
      </c>
      <c r="V2202" s="26" t="str">
        <f t="shared" si="243"/>
        <v>17449820538593053371470</v>
      </c>
      <c r="W2202" s="27">
        <v>43831</v>
      </c>
      <c r="X2202" s="28"/>
      <c r="Y2202" s="29"/>
      <c r="Z2202" s="30">
        <f t="shared" si="244"/>
        <v>0</v>
      </c>
      <c r="AA2202" s="31"/>
      <c r="AB2202" s="32">
        <f t="shared" si="238"/>
        <v>0</v>
      </c>
      <c r="AC2202" s="31"/>
      <c r="AD2202" s="33">
        <f t="shared" si="239"/>
        <v>0</v>
      </c>
    </row>
    <row r="2203" spans="1:30" s="46" customFormat="1" hidden="1" x14ac:dyDescent="0.2">
      <c r="A2203" s="9">
        <v>2021</v>
      </c>
      <c r="B2203" s="1" t="s">
        <v>3</v>
      </c>
      <c r="C2203" s="19" t="s">
        <v>671</v>
      </c>
      <c r="D2203" s="19" t="s">
        <v>814</v>
      </c>
      <c r="E2203" s="19" t="s">
        <v>848</v>
      </c>
      <c r="F2203" s="20">
        <v>80133</v>
      </c>
      <c r="G2203" s="20">
        <v>144124</v>
      </c>
      <c r="H2203" s="20" t="s">
        <v>32</v>
      </c>
      <c r="I2203" s="20" t="s">
        <v>59</v>
      </c>
      <c r="J2203" s="20">
        <v>10292147754</v>
      </c>
      <c r="K2203" s="19" t="s">
        <v>849</v>
      </c>
      <c r="L2203" s="19"/>
      <c r="M2203" s="1" t="s">
        <v>44</v>
      </c>
      <c r="N2203" s="2">
        <v>360484</v>
      </c>
      <c r="O2203" s="1" t="s">
        <v>185</v>
      </c>
      <c r="P2203" s="3">
        <v>106.21915199999999</v>
      </c>
      <c r="Q2203" s="22">
        <f t="shared" si="240"/>
        <v>9.17419487589205E-2</v>
      </c>
      <c r="R2203" s="23">
        <f t="shared" si="241"/>
        <v>96.474400000000003</v>
      </c>
      <c r="S2203" s="4">
        <v>0.11999999999999994</v>
      </c>
      <c r="T2203" s="3">
        <v>109.63</v>
      </c>
      <c r="U2203" s="25">
        <f t="shared" si="242"/>
        <v>9.7447519999999912</v>
      </c>
      <c r="V2203" s="26" t="str">
        <f t="shared" si="243"/>
        <v>14412410292147754360484</v>
      </c>
      <c r="W2203" s="27">
        <v>43831</v>
      </c>
      <c r="X2203" s="28"/>
      <c r="Y2203" s="29"/>
      <c r="Z2203" s="30">
        <f t="shared" si="244"/>
        <v>0</v>
      </c>
      <c r="AB2203" s="32">
        <f t="shared" si="238"/>
        <v>0</v>
      </c>
      <c r="AC2203" s="31"/>
      <c r="AD2203" s="33">
        <f t="shared" si="239"/>
        <v>0</v>
      </c>
    </row>
    <row r="2204" spans="1:30" s="46" customFormat="1" hidden="1" x14ac:dyDescent="0.2">
      <c r="A2204" s="9">
        <v>2021</v>
      </c>
      <c r="B2204" s="1" t="s">
        <v>3</v>
      </c>
      <c r="C2204" s="19" t="s">
        <v>671</v>
      </c>
      <c r="D2204" s="19" t="s">
        <v>814</v>
      </c>
      <c r="E2204" s="19" t="s">
        <v>848</v>
      </c>
      <c r="F2204" s="20">
        <v>80133</v>
      </c>
      <c r="G2204" s="20">
        <v>144124</v>
      </c>
      <c r="H2204" s="20" t="s">
        <v>32</v>
      </c>
      <c r="I2204" s="20" t="s">
        <v>59</v>
      </c>
      <c r="J2204" s="20">
        <v>10292147754</v>
      </c>
      <c r="K2204" s="19" t="s">
        <v>849</v>
      </c>
      <c r="L2204" s="19"/>
      <c r="M2204" s="1" t="s">
        <v>48</v>
      </c>
      <c r="N2204" s="2">
        <v>360521</v>
      </c>
      <c r="O2204" s="1" t="s">
        <v>71</v>
      </c>
      <c r="P2204" s="3">
        <v>49.137660000000004</v>
      </c>
      <c r="Q2204" s="22">
        <f t="shared" si="240"/>
        <v>0.15183588310880092</v>
      </c>
      <c r="R2204" s="23">
        <f t="shared" si="241"/>
        <v>41.6768</v>
      </c>
      <c r="S2204" s="4">
        <v>0.11999999999999998</v>
      </c>
      <c r="T2204" s="3">
        <v>47.36</v>
      </c>
      <c r="U2204" s="25">
        <f t="shared" si="242"/>
        <v>7.4608600000000038</v>
      </c>
      <c r="V2204" s="26" t="str">
        <f t="shared" si="243"/>
        <v>14412410292147754360521</v>
      </c>
      <c r="W2204" s="27">
        <v>43831</v>
      </c>
      <c r="X2204" s="28"/>
      <c r="Y2204" s="29"/>
      <c r="Z2204" s="30">
        <f t="shared" si="244"/>
        <v>0</v>
      </c>
      <c r="AB2204" s="32">
        <f t="shared" si="238"/>
        <v>0</v>
      </c>
      <c r="AC2204" s="31"/>
      <c r="AD2204" s="33">
        <f t="shared" si="239"/>
        <v>0</v>
      </c>
    </row>
    <row r="2205" spans="1:30" s="46" customFormat="1" hidden="1" x14ac:dyDescent="0.2">
      <c r="A2205" s="9">
        <v>2021</v>
      </c>
      <c r="B2205" s="1" t="s">
        <v>3</v>
      </c>
      <c r="C2205" s="19" t="s">
        <v>671</v>
      </c>
      <c r="D2205" s="19" t="s">
        <v>814</v>
      </c>
      <c r="E2205" s="19" t="s">
        <v>848</v>
      </c>
      <c r="F2205" s="20">
        <v>80133</v>
      </c>
      <c r="G2205" s="20">
        <v>144124</v>
      </c>
      <c r="H2205" s="20" t="s">
        <v>32</v>
      </c>
      <c r="I2205" s="20" t="s">
        <v>59</v>
      </c>
      <c r="J2205" s="20">
        <v>10292147754</v>
      </c>
      <c r="K2205" s="19" t="s">
        <v>849</v>
      </c>
      <c r="L2205" s="19"/>
      <c r="M2205" s="1" t="s">
        <v>48</v>
      </c>
      <c r="N2205" s="2">
        <v>360857</v>
      </c>
      <c r="O2205" s="1" t="s">
        <v>61</v>
      </c>
      <c r="P2205" s="3">
        <v>43.087720000000004</v>
      </c>
      <c r="Q2205" s="22">
        <f t="shared" si="240"/>
        <v>0.16672314060711513</v>
      </c>
      <c r="R2205" s="23">
        <f t="shared" si="241"/>
        <v>35.903999999999996</v>
      </c>
      <c r="S2205" s="4">
        <v>0.12000000000000002</v>
      </c>
      <c r="T2205" s="3">
        <v>40.799999999999997</v>
      </c>
      <c r="U2205" s="25">
        <f t="shared" si="242"/>
        <v>7.1837200000000081</v>
      </c>
      <c r="V2205" s="26" t="str">
        <f t="shared" si="243"/>
        <v>14412410292147754360857</v>
      </c>
      <c r="W2205" s="27">
        <v>43831</v>
      </c>
      <c r="X2205" s="28"/>
      <c r="Y2205" s="29"/>
      <c r="Z2205" s="30">
        <f t="shared" si="244"/>
        <v>0</v>
      </c>
      <c r="AB2205" s="32">
        <f t="shared" si="238"/>
        <v>0</v>
      </c>
      <c r="AC2205" s="31"/>
      <c r="AD2205" s="33">
        <f t="shared" si="239"/>
        <v>0</v>
      </c>
    </row>
    <row r="2206" spans="1:30" s="46" customFormat="1" hidden="1" x14ac:dyDescent="0.2">
      <c r="A2206" s="9">
        <v>2021</v>
      </c>
      <c r="B2206" s="1" t="s">
        <v>3</v>
      </c>
      <c r="C2206" s="19" t="s">
        <v>671</v>
      </c>
      <c r="D2206" s="19" t="s">
        <v>814</v>
      </c>
      <c r="E2206" s="19" t="s">
        <v>848</v>
      </c>
      <c r="F2206" s="20">
        <v>80133</v>
      </c>
      <c r="G2206" s="20">
        <v>144124</v>
      </c>
      <c r="H2206" s="20" t="s">
        <v>32</v>
      </c>
      <c r="I2206" s="20" t="s">
        <v>59</v>
      </c>
      <c r="J2206" s="20">
        <v>10292147754</v>
      </c>
      <c r="K2206" s="19" t="s">
        <v>849</v>
      </c>
      <c r="L2206" s="19"/>
      <c r="M2206" s="1" t="s">
        <v>48</v>
      </c>
      <c r="N2206" s="2">
        <v>360976</v>
      </c>
      <c r="O2206" s="1" t="s">
        <v>49</v>
      </c>
      <c r="P2206" s="3">
        <v>36.393084000000002</v>
      </c>
      <c r="Q2206" s="22">
        <f t="shared" si="240"/>
        <v>0.11136962176659715</v>
      </c>
      <c r="R2206" s="23">
        <f t="shared" si="241"/>
        <v>32.340000000000003</v>
      </c>
      <c r="S2206" s="4">
        <v>0.11999999999999991</v>
      </c>
      <c r="T2206" s="3">
        <v>36.75</v>
      </c>
      <c r="U2206" s="25">
        <f t="shared" si="242"/>
        <v>4.0530839999999984</v>
      </c>
      <c r="V2206" s="26" t="str">
        <f t="shared" si="243"/>
        <v>14412410292147754360976</v>
      </c>
      <c r="W2206" s="27">
        <v>43831</v>
      </c>
      <c r="X2206" s="28"/>
      <c r="Y2206" s="29"/>
      <c r="Z2206" s="30">
        <f t="shared" si="244"/>
        <v>0</v>
      </c>
      <c r="AB2206" s="32">
        <f t="shared" si="238"/>
        <v>0</v>
      </c>
      <c r="AC2206" s="31"/>
      <c r="AD2206" s="33">
        <f t="shared" si="239"/>
        <v>0</v>
      </c>
    </row>
    <row r="2207" spans="1:30" s="46" customFormat="1" hidden="1" x14ac:dyDescent="0.2">
      <c r="A2207" s="9">
        <v>2021</v>
      </c>
      <c r="B2207" s="1" t="s">
        <v>3</v>
      </c>
      <c r="C2207" s="19" t="s">
        <v>671</v>
      </c>
      <c r="D2207" s="19" t="s">
        <v>814</v>
      </c>
      <c r="E2207" s="19" t="s">
        <v>848</v>
      </c>
      <c r="F2207" s="20">
        <v>80133</v>
      </c>
      <c r="G2207" s="20">
        <v>144124</v>
      </c>
      <c r="H2207" s="20" t="s">
        <v>32</v>
      </c>
      <c r="I2207" s="20" t="s">
        <v>59</v>
      </c>
      <c r="J2207" s="20">
        <v>10292147754</v>
      </c>
      <c r="K2207" s="19" t="s">
        <v>849</v>
      </c>
      <c r="L2207" s="19"/>
      <c r="M2207" s="1" t="s">
        <v>44</v>
      </c>
      <c r="N2207" s="2">
        <v>361531</v>
      </c>
      <c r="O2207" s="1" t="s">
        <v>72</v>
      </c>
      <c r="P2207" s="3">
        <v>111.5301096</v>
      </c>
      <c r="Q2207" s="22">
        <f t="shared" si="240"/>
        <v>0.14422391995927886</v>
      </c>
      <c r="R2207" s="23">
        <f t="shared" si="241"/>
        <v>95.444800000000001</v>
      </c>
      <c r="S2207" s="4">
        <v>0.11999999999999994</v>
      </c>
      <c r="T2207" s="3">
        <v>108.46</v>
      </c>
      <c r="U2207" s="25">
        <f t="shared" si="242"/>
        <v>16.085309600000002</v>
      </c>
      <c r="V2207" s="26" t="str">
        <f t="shared" si="243"/>
        <v>14412410292147754361531</v>
      </c>
      <c r="W2207" s="27">
        <v>43831</v>
      </c>
      <c r="X2207" s="28"/>
      <c r="Y2207" s="29"/>
      <c r="Z2207" s="30">
        <f t="shared" si="244"/>
        <v>0</v>
      </c>
      <c r="AB2207" s="32">
        <f t="shared" si="238"/>
        <v>0</v>
      </c>
      <c r="AC2207" s="31"/>
      <c r="AD2207" s="33">
        <f t="shared" si="239"/>
        <v>0</v>
      </c>
    </row>
    <row r="2208" spans="1:30" s="46" customFormat="1" hidden="1" x14ac:dyDescent="0.2">
      <c r="A2208" s="9">
        <v>2021</v>
      </c>
      <c r="B2208" s="1" t="s">
        <v>3</v>
      </c>
      <c r="C2208" s="19" t="s">
        <v>671</v>
      </c>
      <c r="D2208" s="19" t="s">
        <v>814</v>
      </c>
      <c r="E2208" s="19" t="s">
        <v>848</v>
      </c>
      <c r="F2208" s="20">
        <v>80133</v>
      </c>
      <c r="G2208" s="20">
        <v>144124</v>
      </c>
      <c r="H2208" s="20" t="s">
        <v>32</v>
      </c>
      <c r="I2208" s="20" t="s">
        <v>59</v>
      </c>
      <c r="J2208" s="20">
        <v>10292147754</v>
      </c>
      <c r="K2208" s="19" t="s">
        <v>849</v>
      </c>
      <c r="L2208" s="19"/>
      <c r="M2208" s="1" t="s">
        <v>44</v>
      </c>
      <c r="N2208" s="2">
        <v>361537</v>
      </c>
      <c r="O2208" s="1" t="s">
        <v>107</v>
      </c>
      <c r="P2208" s="3">
        <v>76.067035200000007</v>
      </c>
      <c r="Q2208" s="22">
        <f t="shared" si="240"/>
        <v>0.16681911115158066</v>
      </c>
      <c r="R2208" s="23">
        <f t="shared" si="241"/>
        <v>63.377600000000008</v>
      </c>
      <c r="S2208" s="4">
        <v>0.11999999999999994</v>
      </c>
      <c r="T2208" s="3">
        <v>72.02</v>
      </c>
      <c r="U2208" s="25">
        <f t="shared" si="242"/>
        <v>12.689435199999998</v>
      </c>
      <c r="V2208" s="26" t="str">
        <f t="shared" si="243"/>
        <v>14412410292147754361537</v>
      </c>
      <c r="W2208" s="27">
        <v>43831</v>
      </c>
      <c r="X2208" s="28"/>
      <c r="Y2208" s="29"/>
      <c r="Z2208" s="30">
        <f t="shared" si="244"/>
        <v>0</v>
      </c>
      <c r="AB2208" s="32">
        <f t="shared" si="238"/>
        <v>0</v>
      </c>
      <c r="AC2208" s="31"/>
      <c r="AD2208" s="33">
        <f t="shared" si="239"/>
        <v>0</v>
      </c>
    </row>
    <row r="2209" spans="1:30" s="46" customFormat="1" hidden="1" x14ac:dyDescent="0.2">
      <c r="A2209" s="9">
        <v>2021</v>
      </c>
      <c r="B2209" s="1" t="s">
        <v>3</v>
      </c>
      <c r="C2209" s="19" t="s">
        <v>671</v>
      </c>
      <c r="D2209" s="19" t="s">
        <v>814</v>
      </c>
      <c r="E2209" s="19" t="s">
        <v>848</v>
      </c>
      <c r="F2209" s="20">
        <v>80133</v>
      </c>
      <c r="G2209" s="20">
        <v>144124</v>
      </c>
      <c r="H2209" s="20" t="s">
        <v>32</v>
      </c>
      <c r="I2209" s="20" t="s">
        <v>59</v>
      </c>
      <c r="J2209" s="20">
        <v>10292147754</v>
      </c>
      <c r="K2209" s="19" t="s">
        <v>849</v>
      </c>
      <c r="L2209" s="19"/>
      <c r="M2209" s="1" t="s">
        <v>35</v>
      </c>
      <c r="N2209" s="2">
        <v>361540</v>
      </c>
      <c r="O2209" s="1" t="s">
        <v>73</v>
      </c>
      <c r="P2209" s="3">
        <v>51.192744407999996</v>
      </c>
      <c r="Q2209" s="22">
        <f t="shared" si="240"/>
        <v>0.13534621923721735</v>
      </c>
      <c r="R2209" s="23">
        <f t="shared" si="241"/>
        <v>44.263999999999996</v>
      </c>
      <c r="S2209" s="4">
        <v>0.12000000000000004</v>
      </c>
      <c r="T2209" s="3">
        <v>50.3</v>
      </c>
      <c r="U2209" s="25">
        <f t="shared" si="242"/>
        <v>6.928744408</v>
      </c>
      <c r="V2209" s="26" t="str">
        <f t="shared" si="243"/>
        <v>14412410292147754361540</v>
      </c>
      <c r="W2209" s="27">
        <v>43831</v>
      </c>
      <c r="X2209" s="28"/>
      <c r="Y2209" s="29"/>
      <c r="Z2209" s="30">
        <f t="shared" si="244"/>
        <v>0</v>
      </c>
      <c r="AB2209" s="32">
        <f t="shared" si="238"/>
        <v>0</v>
      </c>
      <c r="AC2209" s="31"/>
      <c r="AD2209" s="33">
        <f t="shared" si="239"/>
        <v>0</v>
      </c>
    </row>
    <row r="2210" spans="1:30" s="46" customFormat="1" x14ac:dyDescent="0.2">
      <c r="A2210" s="9">
        <v>2021</v>
      </c>
      <c r="B2210" s="1" t="s">
        <v>3</v>
      </c>
      <c r="C2210" s="19" t="s">
        <v>671</v>
      </c>
      <c r="D2210" s="19" t="s">
        <v>814</v>
      </c>
      <c r="E2210" s="19" t="s">
        <v>848</v>
      </c>
      <c r="F2210" s="20">
        <v>80133</v>
      </c>
      <c r="G2210" s="20">
        <v>144124</v>
      </c>
      <c r="H2210" s="20" t="s">
        <v>370</v>
      </c>
      <c r="I2210" s="20" t="s">
        <v>237</v>
      </c>
      <c r="J2210" s="20">
        <v>10419255616</v>
      </c>
      <c r="K2210" s="19" t="s">
        <v>850</v>
      </c>
      <c r="L2210" s="19"/>
      <c r="M2210" s="1" t="s">
        <v>35</v>
      </c>
      <c r="N2210" s="2">
        <v>361377</v>
      </c>
      <c r="O2210" s="1" t="s">
        <v>83</v>
      </c>
      <c r="P2210" s="3">
        <v>53.654772600000001</v>
      </c>
      <c r="Q2210" s="22">
        <f t="shared" si="240"/>
        <v>0.12</v>
      </c>
      <c r="R2210" s="23">
        <f t="shared" si="241"/>
        <v>47.216199887999998</v>
      </c>
      <c r="S2210" s="4">
        <v>0.1</v>
      </c>
      <c r="T2210" s="3">
        <v>52.462444319999996</v>
      </c>
      <c r="U2210" s="25">
        <f t="shared" si="242"/>
        <v>6.4385727120000027</v>
      </c>
      <c r="V2210" s="26" t="str">
        <f t="shared" si="243"/>
        <v>14412410419255616361377</v>
      </c>
      <c r="W2210" s="27">
        <v>44197</v>
      </c>
      <c r="X2210" s="28">
        <v>7000</v>
      </c>
      <c r="Y2210" s="29"/>
      <c r="Z2210" s="30">
        <f t="shared" si="244"/>
        <v>0</v>
      </c>
      <c r="AB2210" s="32">
        <f t="shared" si="238"/>
        <v>0</v>
      </c>
      <c r="AC2210" s="31"/>
      <c r="AD2210" s="33">
        <f t="shared" si="239"/>
        <v>0</v>
      </c>
    </row>
    <row r="2211" spans="1:30" s="46" customFormat="1" hidden="1" x14ac:dyDescent="0.2">
      <c r="A2211" s="9">
        <v>2021</v>
      </c>
      <c r="B2211" s="1" t="s">
        <v>3</v>
      </c>
      <c r="C2211" s="19" t="s">
        <v>671</v>
      </c>
      <c r="D2211" s="19" t="s">
        <v>814</v>
      </c>
      <c r="E2211" s="19" t="s">
        <v>848</v>
      </c>
      <c r="F2211" s="20">
        <v>80133</v>
      </c>
      <c r="G2211" s="20">
        <v>144124</v>
      </c>
      <c r="H2211" s="20" t="s">
        <v>95</v>
      </c>
      <c r="I2211" s="20" t="s">
        <v>95</v>
      </c>
      <c r="J2211" s="20">
        <v>10439370918</v>
      </c>
      <c r="K2211" s="19" t="s">
        <v>851</v>
      </c>
      <c r="L2211" s="19"/>
      <c r="M2211" s="1" t="s">
        <v>35</v>
      </c>
      <c r="N2211" s="2">
        <v>361085</v>
      </c>
      <c r="O2211" s="1" t="s">
        <v>62</v>
      </c>
      <c r="P2211" s="3">
        <v>11.512776761200001</v>
      </c>
      <c r="Q2211" s="22">
        <f t="shared" si="240"/>
        <v>0.35258016770377332</v>
      </c>
      <c r="R2211" s="23">
        <f t="shared" si="241"/>
        <v>7.4536000000000007</v>
      </c>
      <c r="S2211" s="4">
        <v>0.11999999999999998</v>
      </c>
      <c r="T2211" s="3">
        <v>8.4700000000000006</v>
      </c>
      <c r="U2211" s="25">
        <f t="shared" si="242"/>
        <v>4.0591767612000007</v>
      </c>
      <c r="V2211" s="26" t="str">
        <f t="shared" si="243"/>
        <v>14412410439370918361085</v>
      </c>
      <c r="W2211" s="27">
        <v>43831</v>
      </c>
      <c r="X2211" s="28"/>
      <c r="Y2211" s="29"/>
      <c r="Z2211" s="30">
        <f t="shared" si="244"/>
        <v>0</v>
      </c>
      <c r="AB2211" s="32">
        <f t="shared" si="238"/>
        <v>0</v>
      </c>
      <c r="AC2211" s="31"/>
      <c r="AD2211" s="33">
        <f t="shared" si="239"/>
        <v>0</v>
      </c>
    </row>
    <row r="2212" spans="1:30" s="46" customFormat="1" hidden="1" x14ac:dyDescent="0.2">
      <c r="A2212" s="9">
        <v>2021</v>
      </c>
      <c r="B2212" s="1" t="s">
        <v>3</v>
      </c>
      <c r="C2212" s="19" t="s">
        <v>671</v>
      </c>
      <c r="D2212" s="19" t="s">
        <v>814</v>
      </c>
      <c r="E2212" s="19" t="s">
        <v>848</v>
      </c>
      <c r="F2212" s="20">
        <v>80133</v>
      </c>
      <c r="G2212" s="20">
        <v>144124</v>
      </c>
      <c r="H2212" s="20" t="s">
        <v>32</v>
      </c>
      <c r="I2212" s="20" t="s">
        <v>274</v>
      </c>
      <c r="J2212" s="20">
        <v>20100192650</v>
      </c>
      <c r="K2212" s="19" t="s">
        <v>852</v>
      </c>
      <c r="L2212" s="19"/>
      <c r="M2212" s="1" t="s">
        <v>35</v>
      </c>
      <c r="N2212" s="2">
        <v>361085</v>
      </c>
      <c r="O2212" s="1" t="s">
        <v>62</v>
      </c>
      <c r="P2212" s="3">
        <v>11.512776761200001</v>
      </c>
      <c r="Q2212" s="22">
        <f t="shared" si="240"/>
        <v>0.40226409816334208</v>
      </c>
      <c r="R2212" s="23">
        <f t="shared" si="241"/>
        <v>6.8816000000000006</v>
      </c>
      <c r="S2212" s="4">
        <v>0.11999999999999995</v>
      </c>
      <c r="T2212" s="3">
        <v>7.82</v>
      </c>
      <c r="U2212" s="25">
        <f t="shared" si="242"/>
        <v>4.6311767612000008</v>
      </c>
      <c r="V2212" s="26" t="str">
        <f t="shared" si="243"/>
        <v>14412420100192650361085</v>
      </c>
      <c r="W2212" s="27">
        <v>43831</v>
      </c>
      <c r="X2212" s="28"/>
      <c r="Y2212" s="29"/>
      <c r="Z2212" s="30">
        <f t="shared" si="244"/>
        <v>0</v>
      </c>
      <c r="AB2212" s="32">
        <f t="shared" si="238"/>
        <v>0</v>
      </c>
      <c r="AC2212" s="31"/>
      <c r="AD2212" s="33">
        <f t="shared" si="239"/>
        <v>0</v>
      </c>
    </row>
    <row r="2213" spans="1:30" s="46" customFormat="1" hidden="1" x14ac:dyDescent="0.2">
      <c r="A2213" s="9">
        <v>2021</v>
      </c>
      <c r="B2213" s="1" t="s">
        <v>3</v>
      </c>
      <c r="C2213" s="19" t="s">
        <v>671</v>
      </c>
      <c r="D2213" s="19" t="s">
        <v>814</v>
      </c>
      <c r="E2213" s="19" t="s">
        <v>848</v>
      </c>
      <c r="F2213" s="20">
        <v>80133</v>
      </c>
      <c r="G2213" s="20">
        <v>144124</v>
      </c>
      <c r="H2213" s="20" t="s">
        <v>287</v>
      </c>
      <c r="I2213" s="20" t="s">
        <v>288</v>
      </c>
      <c r="J2213" s="20">
        <v>20100207941</v>
      </c>
      <c r="K2213" s="19" t="s">
        <v>853</v>
      </c>
      <c r="L2213" s="19"/>
      <c r="M2213" s="1" t="s">
        <v>35</v>
      </c>
      <c r="N2213" s="2">
        <v>361540</v>
      </c>
      <c r="O2213" s="1" t="s">
        <v>73</v>
      </c>
      <c r="P2213" s="3">
        <v>51.192744407999996</v>
      </c>
      <c r="Q2213" s="22">
        <f t="shared" si="240"/>
        <v>0.3105116670696777</v>
      </c>
      <c r="R2213" s="23">
        <f t="shared" si="241"/>
        <v>35.296799999999998</v>
      </c>
      <c r="S2213" s="4">
        <v>0.12000000000000005</v>
      </c>
      <c r="T2213" s="3">
        <v>40.11</v>
      </c>
      <c r="U2213" s="25">
        <f t="shared" si="242"/>
        <v>15.895944407999998</v>
      </c>
      <c r="V2213" s="26" t="str">
        <f t="shared" si="243"/>
        <v>14412420100207941361540</v>
      </c>
      <c r="W2213" s="27">
        <v>43831</v>
      </c>
      <c r="X2213" s="28"/>
      <c r="Y2213" s="29"/>
      <c r="Z2213" s="30">
        <f t="shared" si="244"/>
        <v>0</v>
      </c>
      <c r="AB2213" s="32">
        <f t="shared" si="238"/>
        <v>0</v>
      </c>
      <c r="AC2213" s="31"/>
      <c r="AD2213" s="33">
        <f t="shared" si="239"/>
        <v>0</v>
      </c>
    </row>
    <row r="2214" spans="1:30" s="46" customFormat="1" hidden="1" x14ac:dyDescent="0.2">
      <c r="A2214" s="9">
        <v>2021</v>
      </c>
      <c r="B2214" s="1" t="s">
        <v>3</v>
      </c>
      <c r="C2214" s="19" t="s">
        <v>671</v>
      </c>
      <c r="D2214" s="19" t="s">
        <v>814</v>
      </c>
      <c r="E2214" s="19" t="s">
        <v>848</v>
      </c>
      <c r="F2214" s="20">
        <v>80133</v>
      </c>
      <c r="G2214" s="20">
        <v>144124</v>
      </c>
      <c r="H2214" s="20" t="s">
        <v>32</v>
      </c>
      <c r="I2214" s="20" t="s">
        <v>274</v>
      </c>
      <c r="J2214" s="20">
        <v>20100231817</v>
      </c>
      <c r="K2214" s="19" t="s">
        <v>854</v>
      </c>
      <c r="L2214" s="19"/>
      <c r="M2214" s="1" t="s">
        <v>35</v>
      </c>
      <c r="N2214" s="2">
        <v>361541</v>
      </c>
      <c r="O2214" s="1" t="s">
        <v>36</v>
      </c>
      <c r="P2214" s="3">
        <v>31.07226</v>
      </c>
      <c r="Q2214" s="22">
        <f t="shared" si="240"/>
        <v>6.8519637773370778E-2</v>
      </c>
      <c r="R2214" s="23">
        <f t="shared" si="241"/>
        <v>28.943200000000001</v>
      </c>
      <c r="S2214" s="4">
        <v>0.12000000000000002</v>
      </c>
      <c r="T2214" s="3">
        <v>32.89</v>
      </c>
      <c r="U2214" s="25">
        <f t="shared" si="242"/>
        <v>2.1290599999999991</v>
      </c>
      <c r="V2214" s="26" t="str">
        <f t="shared" si="243"/>
        <v>14412420100231817361541</v>
      </c>
      <c r="W2214" s="27">
        <v>43831</v>
      </c>
      <c r="X2214" s="28"/>
      <c r="Y2214" s="29"/>
      <c r="Z2214" s="30">
        <f t="shared" si="244"/>
        <v>0</v>
      </c>
      <c r="AB2214" s="32">
        <f t="shared" si="238"/>
        <v>0</v>
      </c>
      <c r="AC2214" s="31"/>
      <c r="AD2214" s="33">
        <f t="shared" si="239"/>
        <v>0</v>
      </c>
    </row>
    <row r="2215" spans="1:30" s="46" customFormat="1" hidden="1" x14ac:dyDescent="0.2">
      <c r="A2215" s="9">
        <v>2021</v>
      </c>
      <c r="B2215" s="1" t="s">
        <v>3</v>
      </c>
      <c r="C2215" s="19" t="s">
        <v>671</v>
      </c>
      <c r="D2215" s="19" t="s">
        <v>814</v>
      </c>
      <c r="E2215" s="19" t="s">
        <v>848</v>
      </c>
      <c r="F2215" s="20">
        <v>80133</v>
      </c>
      <c r="G2215" s="20">
        <v>144124</v>
      </c>
      <c r="H2215" s="20" t="s">
        <v>32</v>
      </c>
      <c r="I2215" s="20" t="s">
        <v>395</v>
      </c>
      <c r="J2215" s="20">
        <v>20119407738</v>
      </c>
      <c r="K2215" s="19" t="s">
        <v>855</v>
      </c>
      <c r="L2215" s="19"/>
      <c r="M2215" s="1" t="s">
        <v>35</v>
      </c>
      <c r="N2215" s="2">
        <v>361085</v>
      </c>
      <c r="O2215" s="1" t="s">
        <v>62</v>
      </c>
      <c r="P2215" s="3">
        <v>11.512776761200001</v>
      </c>
      <c r="Q2215" s="22">
        <f t="shared" si="240"/>
        <v>0.29721559204830283</v>
      </c>
      <c r="R2215" s="23">
        <f t="shared" si="241"/>
        <v>8.0910000000000011</v>
      </c>
      <c r="S2215" s="4">
        <v>9.9999999999999895E-2</v>
      </c>
      <c r="T2215" s="3">
        <v>8.99</v>
      </c>
      <c r="U2215" s="25">
        <f t="shared" si="242"/>
        <v>3.4217767612000003</v>
      </c>
      <c r="V2215" s="26" t="str">
        <f t="shared" si="243"/>
        <v>14412420119407738361085</v>
      </c>
      <c r="W2215" s="27">
        <v>43831</v>
      </c>
      <c r="X2215" s="28"/>
      <c r="Y2215" s="29"/>
      <c r="Z2215" s="30">
        <f t="shared" si="244"/>
        <v>0</v>
      </c>
      <c r="AB2215" s="32">
        <f t="shared" si="238"/>
        <v>0</v>
      </c>
      <c r="AC2215" s="31"/>
      <c r="AD2215" s="33">
        <f t="shared" si="239"/>
        <v>0</v>
      </c>
    </row>
    <row r="2216" spans="1:30" s="46" customFormat="1" hidden="1" x14ac:dyDescent="0.2">
      <c r="A2216" s="9">
        <v>2021</v>
      </c>
      <c r="B2216" s="1" t="s">
        <v>3</v>
      </c>
      <c r="C2216" s="19" t="s">
        <v>671</v>
      </c>
      <c r="D2216" s="19" t="s">
        <v>814</v>
      </c>
      <c r="E2216" s="19" t="s">
        <v>848</v>
      </c>
      <c r="F2216" s="20">
        <v>80133</v>
      </c>
      <c r="G2216" s="20">
        <v>144124</v>
      </c>
      <c r="H2216" s="20" t="s">
        <v>261</v>
      </c>
      <c r="I2216" s="20" t="s">
        <v>308</v>
      </c>
      <c r="J2216" s="20">
        <v>20121231833</v>
      </c>
      <c r="K2216" s="19" t="s">
        <v>856</v>
      </c>
      <c r="L2216" s="19"/>
      <c r="M2216" s="1" t="s">
        <v>35</v>
      </c>
      <c r="N2216" s="2">
        <v>361541</v>
      </c>
      <c r="O2216" s="1" t="s">
        <v>36</v>
      </c>
      <c r="P2216" s="3">
        <v>31.07226</v>
      </c>
      <c r="Q2216" s="22">
        <f t="shared" si="240"/>
        <v>0.18406964926271863</v>
      </c>
      <c r="R2216" s="23">
        <f t="shared" si="241"/>
        <v>25.352799999999998</v>
      </c>
      <c r="S2216" s="4">
        <v>0.12000000000000001</v>
      </c>
      <c r="T2216" s="3">
        <v>28.81</v>
      </c>
      <c r="U2216" s="25">
        <f t="shared" si="242"/>
        <v>5.7194600000000015</v>
      </c>
      <c r="V2216" s="26" t="str">
        <f t="shared" si="243"/>
        <v>14412420121231833361541</v>
      </c>
      <c r="W2216" s="27">
        <v>43831</v>
      </c>
      <c r="X2216" s="28"/>
      <c r="Y2216" s="29"/>
      <c r="Z2216" s="30">
        <f t="shared" si="244"/>
        <v>0</v>
      </c>
      <c r="AB2216" s="32">
        <f t="shared" si="238"/>
        <v>0</v>
      </c>
      <c r="AC2216" s="31"/>
      <c r="AD2216" s="33">
        <f t="shared" si="239"/>
        <v>0</v>
      </c>
    </row>
    <row r="2217" spans="1:30" s="46" customFormat="1" hidden="1" x14ac:dyDescent="0.2">
      <c r="A2217" s="9">
        <v>2021</v>
      </c>
      <c r="B2217" s="1" t="s">
        <v>3</v>
      </c>
      <c r="C2217" s="19" t="s">
        <v>671</v>
      </c>
      <c r="D2217" s="19" t="s">
        <v>814</v>
      </c>
      <c r="E2217" s="19" t="s">
        <v>848</v>
      </c>
      <c r="F2217" s="20">
        <v>80133</v>
      </c>
      <c r="G2217" s="20">
        <v>144124</v>
      </c>
      <c r="H2217" s="20" t="s">
        <v>208</v>
      </c>
      <c r="I2217" s="20" t="s">
        <v>695</v>
      </c>
      <c r="J2217" s="20">
        <v>20154489895</v>
      </c>
      <c r="K2217" s="19" t="s">
        <v>857</v>
      </c>
      <c r="L2217" s="19"/>
      <c r="M2217" s="1" t="s">
        <v>35</v>
      </c>
      <c r="N2217" s="2">
        <v>361085</v>
      </c>
      <c r="O2217" s="1" t="s">
        <v>62</v>
      </c>
      <c r="P2217" s="3">
        <v>11.512776761200001</v>
      </c>
      <c r="Q2217" s="22">
        <f t="shared" si="240"/>
        <v>0.40353225443031715</v>
      </c>
      <c r="R2217" s="23">
        <f t="shared" si="241"/>
        <v>6.867</v>
      </c>
      <c r="S2217" s="4">
        <v>9.9999999999999992E-2</v>
      </c>
      <c r="T2217" s="3">
        <v>7.63</v>
      </c>
      <c r="U2217" s="25">
        <f t="shared" si="242"/>
        <v>4.6457767612000014</v>
      </c>
      <c r="V2217" s="26" t="str">
        <f t="shared" si="243"/>
        <v>14412420154489895361085</v>
      </c>
      <c r="W2217" s="27">
        <v>43831</v>
      </c>
      <c r="X2217" s="28"/>
      <c r="Y2217" s="29"/>
      <c r="Z2217" s="30">
        <f t="shared" si="244"/>
        <v>0</v>
      </c>
      <c r="AB2217" s="32">
        <f t="shared" si="238"/>
        <v>0</v>
      </c>
      <c r="AC2217" s="31"/>
      <c r="AD2217" s="33">
        <f t="shared" si="239"/>
        <v>0</v>
      </c>
    </row>
    <row r="2218" spans="1:30" s="46" customFormat="1" hidden="1" x14ac:dyDescent="0.2">
      <c r="A2218" s="9">
        <v>2021</v>
      </c>
      <c r="B2218" s="1" t="s">
        <v>3</v>
      </c>
      <c r="C2218" s="19" t="s">
        <v>671</v>
      </c>
      <c r="D2218" s="19" t="s">
        <v>814</v>
      </c>
      <c r="E2218" s="19" t="s">
        <v>848</v>
      </c>
      <c r="F2218" s="20">
        <v>80133</v>
      </c>
      <c r="G2218" s="20">
        <v>144124</v>
      </c>
      <c r="H2218" s="20" t="s">
        <v>41</v>
      </c>
      <c r="I2218" s="20" t="s">
        <v>42</v>
      </c>
      <c r="J2218" s="20">
        <v>20159554229</v>
      </c>
      <c r="K2218" s="19" t="s">
        <v>858</v>
      </c>
      <c r="L2218" s="19"/>
      <c r="M2218" s="1" t="s">
        <v>48</v>
      </c>
      <c r="N2218" s="2">
        <v>360857</v>
      </c>
      <c r="O2218" s="1" t="s">
        <v>61</v>
      </c>
      <c r="P2218" s="3">
        <v>43.087720000000004</v>
      </c>
      <c r="Q2218" s="22">
        <f t="shared" si="240"/>
        <v>8.4212392765270483E-2</v>
      </c>
      <c r="R2218" s="23">
        <f t="shared" si="241"/>
        <v>39.459200000000003</v>
      </c>
      <c r="S2218" s="4">
        <v>0.12000000000000001</v>
      </c>
      <c r="T2218" s="3">
        <v>44.84</v>
      </c>
      <c r="U2218" s="25">
        <f t="shared" si="242"/>
        <v>3.6285200000000017</v>
      </c>
      <c r="V2218" s="26" t="str">
        <f t="shared" si="243"/>
        <v>14412420159554229360857</v>
      </c>
      <c r="W2218" s="27">
        <v>43831</v>
      </c>
      <c r="X2218" s="28"/>
      <c r="Y2218" s="29"/>
      <c r="Z2218" s="30">
        <f t="shared" si="244"/>
        <v>0</v>
      </c>
      <c r="AB2218" s="32">
        <f t="shared" si="238"/>
        <v>0</v>
      </c>
      <c r="AC2218" s="31"/>
      <c r="AD2218" s="33">
        <f t="shared" si="239"/>
        <v>0</v>
      </c>
    </row>
    <row r="2219" spans="1:30" s="46" customFormat="1" hidden="1" x14ac:dyDescent="0.2">
      <c r="A2219" s="9">
        <v>2021</v>
      </c>
      <c r="B2219" s="1" t="s">
        <v>3</v>
      </c>
      <c r="C2219" s="19" t="s">
        <v>671</v>
      </c>
      <c r="D2219" s="19" t="s">
        <v>814</v>
      </c>
      <c r="E2219" s="19" t="s">
        <v>848</v>
      </c>
      <c r="F2219" s="20">
        <v>80133</v>
      </c>
      <c r="G2219" s="20">
        <v>144124</v>
      </c>
      <c r="H2219" s="20" t="s">
        <v>41</v>
      </c>
      <c r="I2219" s="20" t="s">
        <v>42</v>
      </c>
      <c r="J2219" s="20">
        <v>20159554229</v>
      </c>
      <c r="K2219" s="19" t="s">
        <v>858</v>
      </c>
      <c r="L2219" s="19"/>
      <c r="M2219" s="1" t="s">
        <v>44</v>
      </c>
      <c r="N2219" s="2">
        <v>361532</v>
      </c>
      <c r="O2219" s="1" t="s">
        <v>45</v>
      </c>
      <c r="P2219" s="3">
        <v>24.870425957550601</v>
      </c>
      <c r="Q2219" s="22">
        <f t="shared" si="240"/>
        <v>0.25341045498407311</v>
      </c>
      <c r="R2219" s="23">
        <f t="shared" si="241"/>
        <v>18.568000000000001</v>
      </c>
      <c r="S2219" s="4">
        <v>0.12</v>
      </c>
      <c r="T2219" s="3">
        <v>21.1</v>
      </c>
      <c r="U2219" s="25">
        <f t="shared" si="242"/>
        <v>6.3024259575506001</v>
      </c>
      <c r="V2219" s="26" t="str">
        <f t="shared" si="243"/>
        <v>14412420159554229361532</v>
      </c>
      <c r="W2219" s="27">
        <v>43831</v>
      </c>
      <c r="X2219" s="28"/>
      <c r="Y2219" s="29"/>
      <c r="Z2219" s="30">
        <f t="shared" si="244"/>
        <v>0</v>
      </c>
      <c r="AB2219" s="32">
        <f t="shared" si="238"/>
        <v>0</v>
      </c>
      <c r="AC2219" s="31"/>
      <c r="AD2219" s="33">
        <f t="shared" si="239"/>
        <v>0</v>
      </c>
    </row>
    <row r="2220" spans="1:30" s="46" customFormat="1" hidden="1" x14ac:dyDescent="0.2">
      <c r="A2220" s="9">
        <v>2021</v>
      </c>
      <c r="B2220" s="1" t="s">
        <v>3</v>
      </c>
      <c r="C2220" s="19" t="s">
        <v>671</v>
      </c>
      <c r="D2220" s="19" t="s">
        <v>814</v>
      </c>
      <c r="E2220" s="19" t="s">
        <v>848</v>
      </c>
      <c r="F2220" s="20">
        <v>80133</v>
      </c>
      <c r="G2220" s="20">
        <v>144124</v>
      </c>
      <c r="H2220" s="20" t="s">
        <v>261</v>
      </c>
      <c r="I2220" s="20" t="s">
        <v>308</v>
      </c>
      <c r="J2220" s="20">
        <v>20162560302</v>
      </c>
      <c r="K2220" s="19" t="s">
        <v>859</v>
      </c>
      <c r="L2220" s="19"/>
      <c r="M2220" s="1" t="s">
        <v>44</v>
      </c>
      <c r="N2220" s="2">
        <v>360975</v>
      </c>
      <c r="O2220" s="1" t="s">
        <v>223</v>
      </c>
      <c r="P2220" s="3">
        <v>53.464788000000006</v>
      </c>
      <c r="Q2220" s="22">
        <f t="shared" si="240"/>
        <v>0.12435825987002891</v>
      </c>
      <c r="R2220" s="23">
        <f t="shared" si="241"/>
        <v>46.816000000000003</v>
      </c>
      <c r="S2220" s="4">
        <v>0.12</v>
      </c>
      <c r="T2220" s="3">
        <v>53.2</v>
      </c>
      <c r="U2220" s="25">
        <f t="shared" si="242"/>
        <v>6.6487880000000033</v>
      </c>
      <c r="V2220" s="26" t="str">
        <f t="shared" si="243"/>
        <v>14412420162560302360975</v>
      </c>
      <c r="W2220" s="27">
        <v>43831</v>
      </c>
      <c r="X2220" s="28"/>
      <c r="Y2220" s="29"/>
      <c r="Z2220" s="30">
        <f t="shared" si="244"/>
        <v>0</v>
      </c>
      <c r="AB2220" s="32">
        <f t="shared" si="238"/>
        <v>0</v>
      </c>
      <c r="AC2220" s="31"/>
      <c r="AD2220" s="33">
        <f t="shared" si="239"/>
        <v>0</v>
      </c>
    </row>
    <row r="2221" spans="1:30" s="46" customFormat="1" hidden="1" x14ac:dyDescent="0.2">
      <c r="A2221" s="9">
        <v>2021</v>
      </c>
      <c r="B2221" s="1" t="s">
        <v>3</v>
      </c>
      <c r="C2221" s="19" t="s">
        <v>671</v>
      </c>
      <c r="D2221" s="19" t="s">
        <v>814</v>
      </c>
      <c r="E2221" s="19" t="s">
        <v>848</v>
      </c>
      <c r="F2221" s="20">
        <v>80133</v>
      </c>
      <c r="G2221" s="20">
        <v>144124</v>
      </c>
      <c r="H2221" s="20" t="s">
        <v>41</v>
      </c>
      <c r="I2221" s="20" t="s">
        <v>177</v>
      </c>
      <c r="J2221" s="20">
        <v>20168420014</v>
      </c>
      <c r="K2221" s="19" t="s">
        <v>860</v>
      </c>
      <c r="L2221" s="19"/>
      <c r="M2221" s="1" t="s">
        <v>35</v>
      </c>
      <c r="N2221" s="2">
        <v>361540</v>
      </c>
      <c r="O2221" s="1" t="s">
        <v>73</v>
      </c>
      <c r="P2221" s="3">
        <v>51.192744407999996</v>
      </c>
      <c r="Q2221" s="22">
        <f t="shared" si="240"/>
        <v>0.41726116962508275</v>
      </c>
      <c r="R2221" s="23">
        <f t="shared" si="241"/>
        <v>29.832000000000004</v>
      </c>
      <c r="S2221" s="4">
        <v>0.11999999999999993</v>
      </c>
      <c r="T2221" s="3">
        <v>33.9</v>
      </c>
      <c r="U2221" s="25">
        <f t="shared" si="242"/>
        <v>21.360744407999992</v>
      </c>
      <c r="V2221" s="26" t="str">
        <f t="shared" si="243"/>
        <v>14412420168420014361540</v>
      </c>
      <c r="W2221" s="27">
        <v>43831</v>
      </c>
      <c r="X2221" s="28"/>
      <c r="Y2221" s="29"/>
      <c r="Z2221" s="30">
        <f t="shared" si="244"/>
        <v>0</v>
      </c>
      <c r="AB2221" s="32">
        <f t="shared" si="238"/>
        <v>0</v>
      </c>
      <c r="AC2221" s="31"/>
      <c r="AD2221" s="33">
        <f t="shared" si="239"/>
        <v>0</v>
      </c>
    </row>
    <row r="2222" spans="1:30" s="46" customFormat="1" hidden="1" x14ac:dyDescent="0.2">
      <c r="A2222" s="9">
        <v>2021</v>
      </c>
      <c r="B2222" s="1" t="s">
        <v>3</v>
      </c>
      <c r="C2222" s="19" t="s">
        <v>671</v>
      </c>
      <c r="D2222" s="19" t="s">
        <v>814</v>
      </c>
      <c r="E2222" s="19" t="s">
        <v>848</v>
      </c>
      <c r="F2222" s="20">
        <v>80133</v>
      </c>
      <c r="G2222" s="20">
        <v>144124</v>
      </c>
      <c r="H2222" s="20" t="s">
        <v>32</v>
      </c>
      <c r="I2222" s="20" t="s">
        <v>439</v>
      </c>
      <c r="J2222" s="20">
        <v>20216293593</v>
      </c>
      <c r="K2222" s="19" t="s">
        <v>861</v>
      </c>
      <c r="L2222" s="19" t="s">
        <v>862</v>
      </c>
      <c r="M2222" s="1" t="s">
        <v>74</v>
      </c>
      <c r="N2222" s="2">
        <v>370039</v>
      </c>
      <c r="O2222" s="1" t="s">
        <v>195</v>
      </c>
      <c r="P2222" s="3">
        <v>93.740446800000015</v>
      </c>
      <c r="Q2222" s="22">
        <f t="shared" si="240"/>
        <v>0.22101502080743241</v>
      </c>
      <c r="R2222" s="23">
        <f t="shared" si="241"/>
        <v>73.022400000000005</v>
      </c>
      <c r="S2222" s="4">
        <v>0.11999999999999998</v>
      </c>
      <c r="T2222" s="3">
        <v>82.98</v>
      </c>
      <c r="U2222" s="25">
        <f t="shared" si="242"/>
        <v>20.71804680000001</v>
      </c>
      <c r="V2222" s="26" t="str">
        <f t="shared" si="243"/>
        <v>14412420216293593370039</v>
      </c>
      <c r="W2222" s="27">
        <v>43831</v>
      </c>
      <c r="X2222" s="28"/>
      <c r="Y2222" s="29"/>
      <c r="Z2222" s="30">
        <f t="shared" si="244"/>
        <v>0</v>
      </c>
      <c r="AB2222" s="32">
        <f t="shared" si="238"/>
        <v>0</v>
      </c>
      <c r="AC2222" s="31"/>
      <c r="AD2222" s="33">
        <f t="shared" si="239"/>
        <v>0</v>
      </c>
    </row>
    <row r="2223" spans="1:30" s="46" customFormat="1" hidden="1" x14ac:dyDescent="0.2">
      <c r="A2223" s="9">
        <v>2021</v>
      </c>
      <c r="B2223" s="1" t="s">
        <v>3</v>
      </c>
      <c r="C2223" s="19" t="s">
        <v>671</v>
      </c>
      <c r="D2223" s="19" t="s">
        <v>814</v>
      </c>
      <c r="E2223" s="19" t="s">
        <v>848</v>
      </c>
      <c r="F2223" s="20">
        <v>80133</v>
      </c>
      <c r="G2223" s="20">
        <v>144124</v>
      </c>
      <c r="H2223" s="20" t="s">
        <v>32</v>
      </c>
      <c r="I2223" s="20" t="s">
        <v>59</v>
      </c>
      <c r="J2223" s="20">
        <v>20308287395</v>
      </c>
      <c r="K2223" s="19" t="s">
        <v>863</v>
      </c>
      <c r="L2223" s="19"/>
      <c r="M2223" s="1" t="s">
        <v>35</v>
      </c>
      <c r="N2223" s="2">
        <v>361377</v>
      </c>
      <c r="O2223" s="1" t="s">
        <v>83</v>
      </c>
      <c r="P2223" s="3">
        <v>53.654772600000001</v>
      </c>
      <c r="Q2223" s="22">
        <f t="shared" si="240"/>
        <v>9.3508412334600055E-2</v>
      </c>
      <c r="R2223" s="23">
        <f t="shared" si="241"/>
        <v>48.637599999999999</v>
      </c>
      <c r="S2223" s="4">
        <v>0.12000000000000005</v>
      </c>
      <c r="T2223" s="3">
        <v>55.27</v>
      </c>
      <c r="U2223" s="25">
        <f t="shared" si="242"/>
        <v>5.0171726000000021</v>
      </c>
      <c r="V2223" s="26" t="str">
        <f t="shared" si="243"/>
        <v>14412420308287395361377</v>
      </c>
      <c r="W2223" s="27">
        <v>43831</v>
      </c>
      <c r="X2223" s="28"/>
      <c r="Y2223" s="29"/>
      <c r="Z2223" s="30">
        <f t="shared" si="244"/>
        <v>0</v>
      </c>
      <c r="AB2223" s="32">
        <f t="shared" si="238"/>
        <v>0</v>
      </c>
      <c r="AC2223" s="31"/>
      <c r="AD2223" s="33">
        <f t="shared" si="239"/>
        <v>0</v>
      </c>
    </row>
    <row r="2224" spans="1:30" s="46" customFormat="1" hidden="1" x14ac:dyDescent="0.2">
      <c r="A2224" s="9">
        <v>2021</v>
      </c>
      <c r="B2224" s="1" t="s">
        <v>3</v>
      </c>
      <c r="C2224" s="19" t="s">
        <v>671</v>
      </c>
      <c r="D2224" s="19" t="s">
        <v>814</v>
      </c>
      <c r="E2224" s="19" t="s">
        <v>848</v>
      </c>
      <c r="F2224" s="20">
        <v>80133</v>
      </c>
      <c r="G2224" s="20">
        <v>144124</v>
      </c>
      <c r="H2224" s="20" t="s">
        <v>32</v>
      </c>
      <c r="I2224" s="20" t="s">
        <v>59</v>
      </c>
      <c r="J2224" s="20">
        <v>20308287395</v>
      </c>
      <c r="K2224" s="19" t="s">
        <v>863</v>
      </c>
      <c r="L2224" s="19"/>
      <c r="M2224" s="1" t="s">
        <v>44</v>
      </c>
      <c r="N2224" s="2">
        <v>361531</v>
      </c>
      <c r="O2224" s="1" t="s">
        <v>72</v>
      </c>
      <c r="P2224" s="3">
        <v>111.5301096</v>
      </c>
      <c r="Q2224" s="22">
        <f t="shared" si="240"/>
        <v>7.1318047014633179E-2</v>
      </c>
      <c r="R2224" s="23">
        <f t="shared" si="241"/>
        <v>103.57600000000001</v>
      </c>
      <c r="S2224" s="4">
        <v>0.12</v>
      </c>
      <c r="T2224" s="3">
        <v>117.7</v>
      </c>
      <c r="U2224" s="25">
        <f t="shared" si="242"/>
        <v>7.9541095999999953</v>
      </c>
      <c r="V2224" s="26" t="str">
        <f t="shared" si="243"/>
        <v>14412420308287395361531</v>
      </c>
      <c r="W2224" s="27">
        <v>43831</v>
      </c>
      <c r="X2224" s="28"/>
      <c r="Y2224" s="29"/>
      <c r="Z2224" s="30">
        <f t="shared" si="244"/>
        <v>0</v>
      </c>
      <c r="AB2224" s="32">
        <f t="shared" si="238"/>
        <v>0</v>
      </c>
      <c r="AC2224" s="31"/>
      <c r="AD2224" s="33">
        <f t="shared" si="239"/>
        <v>0</v>
      </c>
    </row>
    <row r="2225" spans="1:30" s="46" customFormat="1" hidden="1" x14ac:dyDescent="0.2">
      <c r="A2225" s="9">
        <v>2021</v>
      </c>
      <c r="B2225" s="1" t="s">
        <v>3</v>
      </c>
      <c r="C2225" s="19" t="s">
        <v>671</v>
      </c>
      <c r="D2225" s="19" t="s">
        <v>814</v>
      </c>
      <c r="E2225" s="19" t="s">
        <v>848</v>
      </c>
      <c r="F2225" s="20">
        <v>80133</v>
      </c>
      <c r="G2225" s="20">
        <v>144124</v>
      </c>
      <c r="H2225" s="20" t="s">
        <v>32</v>
      </c>
      <c r="I2225" s="20" t="s">
        <v>475</v>
      </c>
      <c r="J2225" s="20">
        <v>20326894347</v>
      </c>
      <c r="K2225" s="19" t="s">
        <v>864</v>
      </c>
      <c r="L2225" s="19"/>
      <c r="M2225" s="1" t="s">
        <v>44</v>
      </c>
      <c r="N2225" s="2">
        <v>361179</v>
      </c>
      <c r="O2225" s="1" t="s">
        <v>58</v>
      </c>
      <c r="P2225" s="3">
        <v>100.729512</v>
      </c>
      <c r="Q2225" s="22">
        <f t="shared" si="240"/>
        <v>6.0644385153318936E-3</v>
      </c>
      <c r="R2225" s="23">
        <f t="shared" si="241"/>
        <v>100.11864406779661</v>
      </c>
      <c r="S2225" s="4">
        <v>0.12000000000000001</v>
      </c>
      <c r="T2225" s="3">
        <v>113.77118644067797</v>
      </c>
      <c r="U2225" s="25">
        <f t="shared" si="242"/>
        <v>0.61086793220339075</v>
      </c>
      <c r="V2225" s="26" t="str">
        <f t="shared" si="243"/>
        <v>14412420326894347361179</v>
      </c>
      <c r="W2225" s="27">
        <v>43831</v>
      </c>
      <c r="X2225" s="28"/>
      <c r="Y2225" s="29"/>
      <c r="Z2225" s="30">
        <f t="shared" si="244"/>
        <v>0</v>
      </c>
      <c r="AB2225" s="32">
        <f t="shared" si="238"/>
        <v>0</v>
      </c>
      <c r="AC2225" s="31"/>
      <c r="AD2225" s="33">
        <f t="shared" si="239"/>
        <v>0</v>
      </c>
    </row>
    <row r="2226" spans="1:30" s="46" customFormat="1" hidden="1" x14ac:dyDescent="0.2">
      <c r="A2226" s="9">
        <v>2021</v>
      </c>
      <c r="B2226" s="1" t="s">
        <v>3</v>
      </c>
      <c r="C2226" s="19" t="s">
        <v>671</v>
      </c>
      <c r="D2226" s="19" t="s">
        <v>814</v>
      </c>
      <c r="E2226" s="19" t="s">
        <v>848</v>
      </c>
      <c r="F2226" s="20">
        <v>80133</v>
      </c>
      <c r="G2226" s="20">
        <v>144124</v>
      </c>
      <c r="H2226" s="20" t="s">
        <v>95</v>
      </c>
      <c r="I2226" s="20" t="s">
        <v>95</v>
      </c>
      <c r="J2226" s="20">
        <v>20327472560</v>
      </c>
      <c r="K2226" s="19" t="s">
        <v>865</v>
      </c>
      <c r="L2226" s="19"/>
      <c r="M2226" s="1" t="s">
        <v>35</v>
      </c>
      <c r="N2226" s="2">
        <v>361085</v>
      </c>
      <c r="O2226" s="1" t="s">
        <v>62</v>
      </c>
      <c r="P2226" s="3">
        <v>11.512776761200001</v>
      </c>
      <c r="Q2226" s="22">
        <f t="shared" si="240"/>
        <v>0.25474104310646895</v>
      </c>
      <c r="R2226" s="23">
        <f t="shared" si="241"/>
        <v>8.5799999999999983</v>
      </c>
      <c r="S2226" s="4">
        <v>0.12000000000000005</v>
      </c>
      <c r="T2226" s="3">
        <v>9.75</v>
      </c>
      <c r="U2226" s="25">
        <f t="shared" si="242"/>
        <v>2.9327767612000031</v>
      </c>
      <c r="V2226" s="26" t="str">
        <f t="shared" si="243"/>
        <v>14412420327472560361085</v>
      </c>
      <c r="W2226" s="27">
        <v>43831</v>
      </c>
      <c r="X2226" s="28"/>
      <c r="Y2226" s="29"/>
      <c r="Z2226" s="30">
        <f t="shared" si="244"/>
        <v>0</v>
      </c>
      <c r="AB2226" s="32">
        <f t="shared" si="238"/>
        <v>0</v>
      </c>
      <c r="AC2226" s="31"/>
      <c r="AD2226" s="33">
        <f t="shared" si="239"/>
        <v>0</v>
      </c>
    </row>
    <row r="2227" spans="1:30" s="46" customFormat="1" hidden="1" x14ac:dyDescent="0.2">
      <c r="A2227" s="9">
        <v>2021</v>
      </c>
      <c r="B2227" s="1" t="s">
        <v>3</v>
      </c>
      <c r="C2227" s="19" t="s">
        <v>671</v>
      </c>
      <c r="D2227" s="19" t="s">
        <v>814</v>
      </c>
      <c r="E2227" s="19" t="s">
        <v>848</v>
      </c>
      <c r="F2227" s="20">
        <v>80133</v>
      </c>
      <c r="G2227" s="20">
        <v>144124</v>
      </c>
      <c r="H2227" s="20" t="s">
        <v>95</v>
      </c>
      <c r="I2227" s="20" t="s">
        <v>95</v>
      </c>
      <c r="J2227" s="20">
        <v>20328127599</v>
      </c>
      <c r="K2227" s="19" t="s">
        <v>866</v>
      </c>
      <c r="L2227" s="19"/>
      <c r="M2227" s="1" t="s">
        <v>35</v>
      </c>
      <c r="N2227" s="2">
        <v>361085</v>
      </c>
      <c r="O2227" s="1" t="s">
        <v>62</v>
      </c>
      <c r="P2227" s="3">
        <v>11.512776761200001</v>
      </c>
      <c r="Q2227" s="22">
        <f t="shared" si="240"/>
        <v>0.35258016770377332</v>
      </c>
      <c r="R2227" s="23">
        <f t="shared" si="241"/>
        <v>7.4536000000000007</v>
      </c>
      <c r="S2227" s="4">
        <v>0.11999999999999998</v>
      </c>
      <c r="T2227" s="3">
        <v>8.4700000000000006</v>
      </c>
      <c r="U2227" s="25">
        <f t="shared" si="242"/>
        <v>4.0591767612000007</v>
      </c>
      <c r="V2227" s="26" t="str">
        <f t="shared" si="243"/>
        <v>14412420328127599361085</v>
      </c>
      <c r="W2227" s="27">
        <v>43831</v>
      </c>
      <c r="X2227" s="28"/>
      <c r="Y2227" s="29"/>
      <c r="Z2227" s="30">
        <f t="shared" si="244"/>
        <v>0</v>
      </c>
      <c r="AB2227" s="32">
        <f t="shared" si="238"/>
        <v>0</v>
      </c>
      <c r="AC2227" s="31"/>
      <c r="AD2227" s="33">
        <f t="shared" si="239"/>
        <v>0</v>
      </c>
    </row>
    <row r="2228" spans="1:30" s="46" customFormat="1" hidden="1" x14ac:dyDescent="0.2">
      <c r="A2228" s="9">
        <v>2021</v>
      </c>
      <c r="B2228" s="1" t="s">
        <v>3</v>
      </c>
      <c r="C2228" s="19" t="s">
        <v>671</v>
      </c>
      <c r="D2228" s="19" t="s">
        <v>814</v>
      </c>
      <c r="E2228" s="19" t="s">
        <v>848</v>
      </c>
      <c r="F2228" s="20">
        <v>80133</v>
      </c>
      <c r="G2228" s="20">
        <v>144124</v>
      </c>
      <c r="H2228" s="20" t="s">
        <v>95</v>
      </c>
      <c r="I2228" s="20" t="s">
        <v>95</v>
      </c>
      <c r="J2228" s="20">
        <v>20328551994</v>
      </c>
      <c r="K2228" s="19" t="s">
        <v>867</v>
      </c>
      <c r="L2228" s="19"/>
      <c r="M2228" s="1" t="s">
        <v>35</v>
      </c>
      <c r="N2228" s="2">
        <v>361085</v>
      </c>
      <c r="O2228" s="1" t="s">
        <v>62</v>
      </c>
      <c r="P2228" s="3">
        <v>11.512776761200001</v>
      </c>
      <c r="Q2228" s="22">
        <f t="shared" si="240"/>
        <v>0.42672387931266831</v>
      </c>
      <c r="R2228" s="23">
        <f t="shared" si="241"/>
        <v>6.6</v>
      </c>
      <c r="S2228" s="4">
        <v>0.12000000000000005</v>
      </c>
      <c r="T2228" s="3">
        <v>7.5</v>
      </c>
      <c r="U2228" s="25">
        <f t="shared" si="242"/>
        <v>4.9127767612000017</v>
      </c>
      <c r="V2228" s="26" t="str">
        <f t="shared" si="243"/>
        <v>14412420328551994361085</v>
      </c>
      <c r="W2228" s="27">
        <v>43831</v>
      </c>
      <c r="X2228" s="28"/>
      <c r="Y2228" s="29"/>
      <c r="Z2228" s="30">
        <f t="shared" si="244"/>
        <v>0</v>
      </c>
      <c r="AB2228" s="32">
        <f t="shared" si="238"/>
        <v>0</v>
      </c>
      <c r="AC2228" s="31"/>
      <c r="AD2228" s="33">
        <f t="shared" si="239"/>
        <v>0</v>
      </c>
    </row>
    <row r="2229" spans="1:30" s="46" customFormat="1" hidden="1" x14ac:dyDescent="0.2">
      <c r="A2229" s="9">
        <v>2021</v>
      </c>
      <c r="B2229" s="1" t="s">
        <v>3</v>
      </c>
      <c r="C2229" s="19" t="s">
        <v>671</v>
      </c>
      <c r="D2229" s="19" t="s">
        <v>814</v>
      </c>
      <c r="E2229" s="19" t="s">
        <v>848</v>
      </c>
      <c r="F2229" s="20">
        <v>80133</v>
      </c>
      <c r="G2229" s="20">
        <v>144124</v>
      </c>
      <c r="H2229" s="20" t="s">
        <v>95</v>
      </c>
      <c r="I2229" s="20" t="s">
        <v>95</v>
      </c>
      <c r="J2229" s="20">
        <v>20328972078</v>
      </c>
      <c r="K2229" s="19" t="s">
        <v>868</v>
      </c>
      <c r="L2229" s="19" t="s">
        <v>869</v>
      </c>
      <c r="M2229" s="1" t="s">
        <v>35</v>
      </c>
      <c r="N2229" s="2">
        <v>361085</v>
      </c>
      <c r="O2229" s="1" t="s">
        <v>62</v>
      </c>
      <c r="P2229" s="3">
        <v>11.512776761200001</v>
      </c>
      <c r="Q2229" s="22">
        <f t="shared" si="240"/>
        <v>0.26849967000296471</v>
      </c>
      <c r="R2229" s="23">
        <f t="shared" si="241"/>
        <v>8.4215999999999998</v>
      </c>
      <c r="S2229" s="4">
        <v>0.12000000000000005</v>
      </c>
      <c r="T2229" s="3">
        <v>9.57</v>
      </c>
      <c r="U2229" s="25">
        <f t="shared" si="242"/>
        <v>3.0911767612000016</v>
      </c>
      <c r="V2229" s="26" t="str">
        <f t="shared" si="243"/>
        <v>14412420328972078361085</v>
      </c>
      <c r="W2229" s="27">
        <v>43831</v>
      </c>
      <c r="X2229" s="28"/>
      <c r="Y2229" s="29"/>
      <c r="Z2229" s="30">
        <f t="shared" si="244"/>
        <v>0</v>
      </c>
      <c r="AB2229" s="32">
        <f t="shared" si="238"/>
        <v>0</v>
      </c>
      <c r="AC2229" s="31"/>
      <c r="AD2229" s="33">
        <f t="shared" si="239"/>
        <v>0</v>
      </c>
    </row>
    <row r="2230" spans="1:30" s="46" customFormat="1" hidden="1" x14ac:dyDescent="0.2">
      <c r="A2230" s="9">
        <v>2021</v>
      </c>
      <c r="B2230" s="1" t="s">
        <v>3</v>
      </c>
      <c r="C2230" s="19" t="s">
        <v>671</v>
      </c>
      <c r="D2230" s="19" t="s">
        <v>814</v>
      </c>
      <c r="E2230" s="19" t="s">
        <v>848</v>
      </c>
      <c r="F2230" s="20">
        <v>80133</v>
      </c>
      <c r="G2230" s="20">
        <v>144124</v>
      </c>
      <c r="H2230" s="20" t="s">
        <v>32</v>
      </c>
      <c r="I2230" s="20" t="s">
        <v>206</v>
      </c>
      <c r="J2230" s="20">
        <v>20411808972</v>
      </c>
      <c r="K2230" s="19" t="s">
        <v>870</v>
      </c>
      <c r="L2230" s="19"/>
      <c r="M2230" s="1" t="s">
        <v>44</v>
      </c>
      <c r="N2230" s="2">
        <v>361532</v>
      </c>
      <c r="O2230" s="1" t="s">
        <v>45</v>
      </c>
      <c r="P2230" s="3">
        <v>24.870425957550601</v>
      </c>
      <c r="Q2230" s="22">
        <f t="shared" si="240"/>
        <v>0.35911833487673106</v>
      </c>
      <c r="R2230" s="23">
        <f t="shared" si="241"/>
        <v>15.939</v>
      </c>
      <c r="S2230" s="4">
        <v>0.10000000000000003</v>
      </c>
      <c r="T2230" s="3">
        <v>17.71</v>
      </c>
      <c r="U2230" s="25">
        <f t="shared" si="242"/>
        <v>8.9314259575506014</v>
      </c>
      <c r="V2230" s="26" t="str">
        <f t="shared" si="243"/>
        <v>14412420411808972361532</v>
      </c>
      <c r="W2230" s="27">
        <v>43831</v>
      </c>
      <c r="X2230" s="28"/>
      <c r="Y2230" s="29"/>
      <c r="Z2230" s="30">
        <f t="shared" si="244"/>
        <v>0</v>
      </c>
      <c r="AB2230" s="32">
        <f t="shared" si="238"/>
        <v>0</v>
      </c>
      <c r="AC2230" s="31"/>
      <c r="AD2230" s="33">
        <f t="shared" si="239"/>
        <v>0</v>
      </c>
    </row>
    <row r="2231" spans="1:30" s="46" customFormat="1" hidden="1" x14ac:dyDescent="0.2">
      <c r="A2231" s="9">
        <v>2021</v>
      </c>
      <c r="B2231" s="1" t="s">
        <v>3</v>
      </c>
      <c r="C2231" s="19" t="s">
        <v>671</v>
      </c>
      <c r="D2231" s="19" t="s">
        <v>814</v>
      </c>
      <c r="E2231" s="19" t="s">
        <v>848</v>
      </c>
      <c r="F2231" s="20">
        <v>80133</v>
      </c>
      <c r="G2231" s="20">
        <v>144124</v>
      </c>
      <c r="H2231" s="20" t="s">
        <v>32</v>
      </c>
      <c r="I2231" s="20" t="s">
        <v>219</v>
      </c>
      <c r="J2231" s="20">
        <v>20413940568</v>
      </c>
      <c r="K2231" s="19" t="s">
        <v>871</v>
      </c>
      <c r="L2231" s="19" t="s">
        <v>872</v>
      </c>
      <c r="M2231" s="1" t="s">
        <v>35</v>
      </c>
      <c r="N2231" s="2">
        <v>361541</v>
      </c>
      <c r="O2231" s="1" t="s">
        <v>36</v>
      </c>
      <c r="P2231" s="3">
        <v>31.07226</v>
      </c>
      <c r="Q2231" s="22">
        <f t="shared" si="240"/>
        <v>0.2291001684460674</v>
      </c>
      <c r="R2231" s="23">
        <f t="shared" si="241"/>
        <v>23.953599999999998</v>
      </c>
      <c r="S2231" s="4">
        <v>0.12000000000000004</v>
      </c>
      <c r="T2231" s="3">
        <v>27.22</v>
      </c>
      <c r="U2231" s="25">
        <f t="shared" si="242"/>
        <v>7.118660000000002</v>
      </c>
      <c r="V2231" s="26" t="str">
        <f t="shared" si="243"/>
        <v>14412420413940568361541</v>
      </c>
      <c r="W2231" s="27">
        <v>43831</v>
      </c>
      <c r="X2231" s="28"/>
      <c r="Y2231" s="29"/>
      <c r="Z2231" s="30">
        <f t="shared" si="244"/>
        <v>0</v>
      </c>
      <c r="AB2231" s="32">
        <f t="shared" si="238"/>
        <v>0</v>
      </c>
      <c r="AC2231" s="31"/>
      <c r="AD2231" s="33">
        <f t="shared" si="239"/>
        <v>0</v>
      </c>
    </row>
    <row r="2232" spans="1:30" s="46" customFormat="1" hidden="1" x14ac:dyDescent="0.2">
      <c r="A2232" s="9">
        <v>2021</v>
      </c>
      <c r="B2232" s="1" t="s">
        <v>3</v>
      </c>
      <c r="C2232" s="19" t="s">
        <v>671</v>
      </c>
      <c r="D2232" s="19" t="s">
        <v>814</v>
      </c>
      <c r="E2232" s="19" t="s">
        <v>848</v>
      </c>
      <c r="F2232" s="20">
        <v>80133</v>
      </c>
      <c r="G2232" s="20">
        <v>144124</v>
      </c>
      <c r="H2232" s="20" t="s">
        <v>32</v>
      </c>
      <c r="I2232" s="20" t="s">
        <v>219</v>
      </c>
      <c r="J2232" s="20">
        <v>20413940568</v>
      </c>
      <c r="K2232" s="19" t="s">
        <v>871</v>
      </c>
      <c r="L2232" s="19" t="s">
        <v>872</v>
      </c>
      <c r="M2232" s="1" t="s">
        <v>35</v>
      </c>
      <c r="N2232" s="2">
        <v>361571</v>
      </c>
      <c r="O2232" s="1" t="s">
        <v>37</v>
      </c>
      <c r="P2232" s="3">
        <v>25.216627835683624</v>
      </c>
      <c r="Q2232" s="22">
        <f t="shared" si="240"/>
        <v>5.0087102998614963E-2</v>
      </c>
      <c r="R2232" s="23">
        <f t="shared" si="241"/>
        <v>23.953599999999998</v>
      </c>
      <c r="S2232" s="4">
        <v>0.12000000000000004</v>
      </c>
      <c r="T2232" s="3">
        <v>27.22</v>
      </c>
      <c r="U2232" s="25">
        <f t="shared" si="242"/>
        <v>1.2630278356836264</v>
      </c>
      <c r="V2232" s="26" t="str">
        <f t="shared" si="243"/>
        <v>14412420413940568361571</v>
      </c>
      <c r="W2232" s="27">
        <v>43831</v>
      </c>
      <c r="X2232" s="28"/>
      <c r="Y2232" s="29"/>
      <c r="Z2232" s="30">
        <f t="shared" si="244"/>
        <v>0</v>
      </c>
      <c r="AB2232" s="32">
        <f t="shared" si="238"/>
        <v>0</v>
      </c>
      <c r="AC2232" s="31"/>
      <c r="AD2232" s="33">
        <f t="shared" si="239"/>
        <v>0</v>
      </c>
    </row>
    <row r="2233" spans="1:30" s="46" customFormat="1" hidden="1" x14ac:dyDescent="0.2">
      <c r="A2233" s="9">
        <v>2021</v>
      </c>
      <c r="B2233" s="1" t="s">
        <v>3</v>
      </c>
      <c r="C2233" s="19" t="s">
        <v>671</v>
      </c>
      <c r="D2233" s="19" t="s">
        <v>814</v>
      </c>
      <c r="E2233" s="19" t="s">
        <v>848</v>
      </c>
      <c r="F2233" s="20">
        <v>80133</v>
      </c>
      <c r="G2233" s="20">
        <v>144124</v>
      </c>
      <c r="H2233" s="20" t="s">
        <v>32</v>
      </c>
      <c r="I2233" s="20" t="s">
        <v>59</v>
      </c>
      <c r="J2233" s="20">
        <v>20454109431</v>
      </c>
      <c r="K2233" s="19" t="s">
        <v>873</v>
      </c>
      <c r="L2233" s="19"/>
      <c r="M2233" s="1" t="s">
        <v>35</v>
      </c>
      <c r="N2233" s="2">
        <v>361085</v>
      </c>
      <c r="O2233" s="1" t="s">
        <v>62</v>
      </c>
      <c r="P2233" s="3">
        <v>11.512776761200001</v>
      </c>
      <c r="Q2233" s="22">
        <f t="shared" si="240"/>
        <v>0.26849967000296471</v>
      </c>
      <c r="R2233" s="23">
        <f t="shared" si="241"/>
        <v>8.4215999999999998</v>
      </c>
      <c r="S2233" s="4">
        <v>0.12000000000000005</v>
      </c>
      <c r="T2233" s="3">
        <v>9.57</v>
      </c>
      <c r="U2233" s="25">
        <f t="shared" si="242"/>
        <v>3.0911767612000016</v>
      </c>
      <c r="V2233" s="26" t="str">
        <f t="shared" si="243"/>
        <v>14412420454109431361085</v>
      </c>
      <c r="W2233" s="27">
        <v>43831</v>
      </c>
      <c r="X2233" s="28"/>
      <c r="Y2233" s="29"/>
      <c r="Z2233" s="30">
        <f t="shared" si="244"/>
        <v>0</v>
      </c>
      <c r="AB2233" s="32">
        <f t="shared" si="238"/>
        <v>0</v>
      </c>
      <c r="AC2233" s="31"/>
      <c r="AD2233" s="33">
        <f t="shared" si="239"/>
        <v>0</v>
      </c>
    </row>
    <row r="2234" spans="1:30" s="46" customFormat="1" hidden="1" x14ac:dyDescent="0.2">
      <c r="A2234" s="9">
        <v>2021</v>
      </c>
      <c r="B2234" s="1" t="s">
        <v>3</v>
      </c>
      <c r="C2234" s="19" t="s">
        <v>671</v>
      </c>
      <c r="D2234" s="19" t="s">
        <v>814</v>
      </c>
      <c r="E2234" s="19" t="s">
        <v>848</v>
      </c>
      <c r="F2234" s="20">
        <v>80133</v>
      </c>
      <c r="G2234" s="20">
        <v>144124</v>
      </c>
      <c r="H2234" s="20" t="s">
        <v>287</v>
      </c>
      <c r="I2234" s="20" t="s">
        <v>288</v>
      </c>
      <c r="J2234" s="20">
        <v>20454135432</v>
      </c>
      <c r="K2234" s="19" t="s">
        <v>874</v>
      </c>
      <c r="L2234" s="19"/>
      <c r="M2234" s="1" t="s">
        <v>81</v>
      </c>
      <c r="N2234" s="2">
        <v>360664</v>
      </c>
      <c r="O2234" s="1" t="s">
        <v>82</v>
      </c>
      <c r="P2234" s="3">
        <v>53.640241199999998</v>
      </c>
      <c r="Q2234" s="22">
        <f t="shared" si="240"/>
        <v>0.35575233766845926</v>
      </c>
      <c r="R2234" s="23">
        <f t="shared" si="241"/>
        <v>34.557600000000001</v>
      </c>
      <c r="S2234" s="4">
        <v>0.12000000000000002</v>
      </c>
      <c r="T2234" s="3">
        <v>39.270000000000003</v>
      </c>
      <c r="U2234" s="25">
        <f t="shared" si="242"/>
        <v>19.082641199999998</v>
      </c>
      <c r="V2234" s="26" t="str">
        <f t="shared" si="243"/>
        <v>14412420454135432360664</v>
      </c>
      <c r="W2234" s="27">
        <v>43831</v>
      </c>
      <c r="X2234" s="28"/>
      <c r="Y2234" s="29"/>
      <c r="Z2234" s="30">
        <f t="shared" si="244"/>
        <v>0</v>
      </c>
      <c r="AB2234" s="32">
        <f t="shared" si="238"/>
        <v>0</v>
      </c>
      <c r="AC2234" s="31"/>
      <c r="AD2234" s="33">
        <f t="shared" si="239"/>
        <v>0</v>
      </c>
    </row>
    <row r="2235" spans="1:30" s="46" customFormat="1" hidden="1" x14ac:dyDescent="0.2">
      <c r="A2235" s="9">
        <v>2021</v>
      </c>
      <c r="B2235" s="1" t="s">
        <v>3</v>
      </c>
      <c r="C2235" s="19" t="s">
        <v>671</v>
      </c>
      <c r="D2235" s="19" t="s">
        <v>814</v>
      </c>
      <c r="E2235" s="19" t="s">
        <v>848</v>
      </c>
      <c r="F2235" s="20">
        <v>80133</v>
      </c>
      <c r="G2235" s="20">
        <v>144124</v>
      </c>
      <c r="H2235" s="20" t="s">
        <v>32</v>
      </c>
      <c r="I2235" s="20" t="s">
        <v>206</v>
      </c>
      <c r="J2235" s="20">
        <v>20454186002</v>
      </c>
      <c r="K2235" s="19" t="s">
        <v>875</v>
      </c>
      <c r="L2235" s="19"/>
      <c r="M2235" s="1" t="s">
        <v>44</v>
      </c>
      <c r="N2235" s="2">
        <v>361532</v>
      </c>
      <c r="O2235" s="1" t="s">
        <v>45</v>
      </c>
      <c r="P2235" s="3">
        <v>24.870425957550601</v>
      </c>
      <c r="Q2235" s="22">
        <f t="shared" si="240"/>
        <v>2.1883805948277324E-3</v>
      </c>
      <c r="R2235" s="23">
        <f t="shared" si="241"/>
        <v>24.815999999999999</v>
      </c>
      <c r="S2235" s="4">
        <v>0.12</v>
      </c>
      <c r="T2235" s="3">
        <v>28.2</v>
      </c>
      <c r="U2235" s="25">
        <f t="shared" si="242"/>
        <v>5.4425957550602533E-2</v>
      </c>
      <c r="V2235" s="26" t="str">
        <f t="shared" si="243"/>
        <v>14412420454186002361532</v>
      </c>
      <c r="W2235" s="27">
        <v>43831</v>
      </c>
      <c r="X2235" s="28"/>
      <c r="Y2235" s="29"/>
      <c r="Z2235" s="30">
        <f t="shared" si="244"/>
        <v>0</v>
      </c>
      <c r="AB2235" s="32">
        <f t="shared" si="238"/>
        <v>0</v>
      </c>
      <c r="AC2235" s="31"/>
      <c r="AD2235" s="33">
        <f t="shared" si="239"/>
        <v>0</v>
      </c>
    </row>
    <row r="2236" spans="1:30" s="46" customFormat="1" hidden="1" x14ac:dyDescent="0.2">
      <c r="A2236" s="9">
        <v>2021</v>
      </c>
      <c r="B2236" s="1" t="s">
        <v>3</v>
      </c>
      <c r="C2236" s="19" t="s">
        <v>671</v>
      </c>
      <c r="D2236" s="19" t="s">
        <v>814</v>
      </c>
      <c r="E2236" s="19" t="s">
        <v>848</v>
      </c>
      <c r="F2236" s="20">
        <v>80133</v>
      </c>
      <c r="G2236" s="20">
        <v>144124</v>
      </c>
      <c r="H2236" s="20" t="s">
        <v>32</v>
      </c>
      <c r="I2236" s="20" t="s">
        <v>206</v>
      </c>
      <c r="J2236" s="20">
        <v>20454186002</v>
      </c>
      <c r="K2236" s="19" t="s">
        <v>875</v>
      </c>
      <c r="L2236" s="19"/>
      <c r="M2236" s="1" t="s">
        <v>35</v>
      </c>
      <c r="N2236" s="2">
        <v>361541</v>
      </c>
      <c r="O2236" s="1" t="s">
        <v>36</v>
      </c>
      <c r="P2236" s="3">
        <v>31.07226</v>
      </c>
      <c r="Q2236" s="22">
        <f t="shared" si="240"/>
        <v>2.5754805089813426E-2</v>
      </c>
      <c r="R2236" s="23">
        <f t="shared" si="241"/>
        <v>30.271999999999995</v>
      </c>
      <c r="S2236" s="4">
        <v>0.12000000000000005</v>
      </c>
      <c r="T2236" s="3">
        <v>34.4</v>
      </c>
      <c r="U2236" s="25">
        <f t="shared" si="242"/>
        <v>0.80026000000000508</v>
      </c>
      <c r="V2236" s="26" t="str">
        <f t="shared" si="243"/>
        <v>14412420454186002361541</v>
      </c>
      <c r="W2236" s="27">
        <v>43831</v>
      </c>
      <c r="X2236" s="28"/>
      <c r="Y2236" s="29"/>
      <c r="Z2236" s="30">
        <f t="shared" si="244"/>
        <v>0</v>
      </c>
      <c r="AB2236" s="32">
        <f t="shared" si="238"/>
        <v>0</v>
      </c>
      <c r="AC2236" s="31"/>
      <c r="AD2236" s="33">
        <f t="shared" si="239"/>
        <v>0</v>
      </c>
    </row>
    <row r="2237" spans="1:30" s="46" customFormat="1" hidden="1" x14ac:dyDescent="0.2">
      <c r="A2237" s="9">
        <v>2021</v>
      </c>
      <c r="B2237" s="1" t="s">
        <v>3</v>
      </c>
      <c r="C2237" s="19" t="s">
        <v>671</v>
      </c>
      <c r="D2237" s="19" t="s">
        <v>814</v>
      </c>
      <c r="E2237" s="19" t="s">
        <v>848</v>
      </c>
      <c r="F2237" s="20">
        <v>80133</v>
      </c>
      <c r="G2237" s="20">
        <v>144124</v>
      </c>
      <c r="H2237" s="20" t="s">
        <v>32</v>
      </c>
      <c r="I2237" s="20" t="s">
        <v>206</v>
      </c>
      <c r="J2237" s="20">
        <v>20454186002</v>
      </c>
      <c r="K2237" s="19" t="s">
        <v>875</v>
      </c>
      <c r="L2237" s="19"/>
      <c r="M2237" s="1" t="s">
        <v>74</v>
      </c>
      <c r="N2237" s="2">
        <v>370042</v>
      </c>
      <c r="O2237" s="1" t="s">
        <v>90</v>
      </c>
      <c r="P2237" s="3">
        <v>121</v>
      </c>
      <c r="Q2237" s="22">
        <f t="shared" si="240"/>
        <v>0.13177415007513138</v>
      </c>
      <c r="R2237" s="23">
        <f t="shared" si="241"/>
        <v>105.0553278409091</v>
      </c>
      <c r="S2237" s="4">
        <v>0.1</v>
      </c>
      <c r="T2237" s="3">
        <v>116.72814204545455</v>
      </c>
      <c r="U2237" s="25">
        <f t="shared" si="242"/>
        <v>15.944672159090899</v>
      </c>
      <c r="V2237" s="26" t="str">
        <f t="shared" si="243"/>
        <v>14412420454186002370042</v>
      </c>
      <c r="W2237" s="27">
        <v>43831</v>
      </c>
      <c r="X2237" s="28"/>
      <c r="Y2237" s="29"/>
      <c r="Z2237" s="30">
        <f t="shared" si="244"/>
        <v>0</v>
      </c>
      <c r="AB2237" s="32">
        <f t="shared" si="238"/>
        <v>0</v>
      </c>
      <c r="AC2237" s="31"/>
      <c r="AD2237" s="33">
        <f t="shared" si="239"/>
        <v>0</v>
      </c>
    </row>
    <row r="2238" spans="1:30" s="46" customFormat="1" hidden="1" x14ac:dyDescent="0.2">
      <c r="A2238" s="9">
        <v>2021</v>
      </c>
      <c r="B2238" s="1" t="s">
        <v>3</v>
      </c>
      <c r="C2238" s="19" t="s">
        <v>671</v>
      </c>
      <c r="D2238" s="19" t="s">
        <v>814</v>
      </c>
      <c r="E2238" s="19" t="s">
        <v>848</v>
      </c>
      <c r="F2238" s="20">
        <v>80133</v>
      </c>
      <c r="G2238" s="20">
        <v>144124</v>
      </c>
      <c r="H2238" s="20" t="s">
        <v>32</v>
      </c>
      <c r="I2238" s="20" t="s">
        <v>59</v>
      </c>
      <c r="J2238" s="20">
        <v>20454480539</v>
      </c>
      <c r="K2238" s="19" t="s">
        <v>876</v>
      </c>
      <c r="L2238" s="19"/>
      <c r="M2238" s="1" t="s">
        <v>35</v>
      </c>
      <c r="N2238" s="2">
        <v>361085</v>
      </c>
      <c r="O2238" s="1" t="s">
        <v>62</v>
      </c>
      <c r="P2238" s="3">
        <v>11.512776761200001</v>
      </c>
      <c r="Q2238" s="22">
        <f t="shared" si="240"/>
        <v>0.41755146138167099</v>
      </c>
      <c r="R2238" s="23">
        <f t="shared" si="241"/>
        <v>6.7056000000000004</v>
      </c>
      <c r="S2238" s="4">
        <v>0.11999999999999995</v>
      </c>
      <c r="T2238" s="3">
        <v>7.62</v>
      </c>
      <c r="U2238" s="25">
        <f t="shared" si="242"/>
        <v>4.8071767612000009</v>
      </c>
      <c r="V2238" s="26" t="str">
        <f t="shared" si="243"/>
        <v>14412420454480539361085</v>
      </c>
      <c r="W2238" s="27">
        <v>43831</v>
      </c>
      <c r="X2238" s="28"/>
      <c r="Y2238" s="29"/>
      <c r="Z2238" s="30">
        <f t="shared" si="244"/>
        <v>0</v>
      </c>
      <c r="AB2238" s="32">
        <f t="shared" si="238"/>
        <v>0</v>
      </c>
      <c r="AC2238" s="31"/>
      <c r="AD2238" s="33">
        <f t="shared" si="239"/>
        <v>0</v>
      </c>
    </row>
    <row r="2239" spans="1:30" s="46" customFormat="1" hidden="1" x14ac:dyDescent="0.2">
      <c r="A2239" s="9">
        <v>2021</v>
      </c>
      <c r="B2239" s="1" t="s">
        <v>3</v>
      </c>
      <c r="C2239" s="19" t="s">
        <v>671</v>
      </c>
      <c r="D2239" s="19" t="s">
        <v>814</v>
      </c>
      <c r="E2239" s="19" t="s">
        <v>848</v>
      </c>
      <c r="F2239" s="20">
        <v>80133</v>
      </c>
      <c r="G2239" s="20">
        <v>144124</v>
      </c>
      <c r="H2239" s="20" t="s">
        <v>41</v>
      </c>
      <c r="I2239" s="20" t="s">
        <v>42</v>
      </c>
      <c r="J2239" s="20">
        <v>20454483040</v>
      </c>
      <c r="K2239" s="19" t="s">
        <v>877</v>
      </c>
      <c r="L2239" s="19"/>
      <c r="M2239" s="1" t="s">
        <v>35</v>
      </c>
      <c r="N2239" s="2">
        <v>360374</v>
      </c>
      <c r="O2239" s="1" t="s">
        <v>133</v>
      </c>
      <c r="P2239" s="3">
        <v>39.363948000000001</v>
      </c>
      <c r="Q2239" s="22">
        <f t="shared" si="240"/>
        <v>0.153621481259959</v>
      </c>
      <c r="R2239" s="23">
        <f t="shared" si="241"/>
        <v>33.316800000000001</v>
      </c>
      <c r="S2239" s="4">
        <v>0.12</v>
      </c>
      <c r="T2239" s="3">
        <v>37.86</v>
      </c>
      <c r="U2239" s="25">
        <f t="shared" si="242"/>
        <v>6.047148</v>
      </c>
      <c r="V2239" s="26" t="str">
        <f t="shared" si="243"/>
        <v>14412420454483040360374</v>
      </c>
      <c r="W2239" s="27">
        <v>43831</v>
      </c>
      <c r="X2239" s="28"/>
      <c r="Y2239" s="29"/>
      <c r="Z2239" s="30">
        <f t="shared" si="244"/>
        <v>0</v>
      </c>
      <c r="AB2239" s="32">
        <f t="shared" si="238"/>
        <v>0</v>
      </c>
      <c r="AC2239" s="31"/>
      <c r="AD2239" s="33">
        <f t="shared" si="239"/>
        <v>0</v>
      </c>
    </row>
    <row r="2240" spans="1:30" s="46" customFormat="1" hidden="1" x14ac:dyDescent="0.2">
      <c r="A2240" s="9">
        <v>2021</v>
      </c>
      <c r="B2240" s="1" t="s">
        <v>3</v>
      </c>
      <c r="C2240" s="19" t="s">
        <v>671</v>
      </c>
      <c r="D2240" s="19" t="s">
        <v>814</v>
      </c>
      <c r="E2240" s="19" t="s">
        <v>848</v>
      </c>
      <c r="F2240" s="20">
        <v>80133</v>
      </c>
      <c r="G2240" s="20">
        <v>144124</v>
      </c>
      <c r="H2240" s="20" t="s">
        <v>41</v>
      </c>
      <c r="I2240" s="20" t="s">
        <v>42</v>
      </c>
      <c r="J2240" s="20">
        <v>20454483040</v>
      </c>
      <c r="K2240" s="19" t="s">
        <v>877</v>
      </c>
      <c r="L2240" s="19"/>
      <c r="M2240" s="1" t="s">
        <v>48</v>
      </c>
      <c r="N2240" s="2">
        <v>360970</v>
      </c>
      <c r="O2240" s="1" t="s">
        <v>68</v>
      </c>
      <c r="P2240" s="3">
        <v>36.393084000000002</v>
      </c>
      <c r="Q2240" s="22">
        <f t="shared" si="240"/>
        <v>0.13289019419184156</v>
      </c>
      <c r="R2240" s="23">
        <f t="shared" si="241"/>
        <v>31.556799999999999</v>
      </c>
      <c r="S2240" s="4">
        <v>0.12000000000000001</v>
      </c>
      <c r="T2240" s="3">
        <v>35.86</v>
      </c>
      <c r="U2240" s="25">
        <f t="shared" si="242"/>
        <v>4.8362840000000027</v>
      </c>
      <c r="V2240" s="26" t="str">
        <f t="shared" si="243"/>
        <v>14412420454483040360970</v>
      </c>
      <c r="W2240" s="27">
        <v>43831</v>
      </c>
      <c r="X2240" s="28"/>
      <c r="Y2240" s="29"/>
      <c r="Z2240" s="30">
        <f t="shared" si="244"/>
        <v>0</v>
      </c>
      <c r="AB2240" s="32">
        <f t="shared" si="238"/>
        <v>0</v>
      </c>
      <c r="AC2240" s="31"/>
      <c r="AD2240" s="33">
        <f t="shared" si="239"/>
        <v>0</v>
      </c>
    </row>
    <row r="2241" spans="1:30" s="46" customFormat="1" hidden="1" x14ac:dyDescent="0.2">
      <c r="A2241" s="9">
        <v>2021</v>
      </c>
      <c r="B2241" s="1" t="s">
        <v>3</v>
      </c>
      <c r="C2241" s="19" t="s">
        <v>671</v>
      </c>
      <c r="D2241" s="19" t="s">
        <v>814</v>
      </c>
      <c r="E2241" s="19" t="s">
        <v>848</v>
      </c>
      <c r="F2241" s="20">
        <v>80133</v>
      </c>
      <c r="G2241" s="20">
        <v>144124</v>
      </c>
      <c r="H2241" s="20" t="s">
        <v>41</v>
      </c>
      <c r="I2241" s="20" t="s">
        <v>42</v>
      </c>
      <c r="J2241" s="20">
        <v>20454483040</v>
      </c>
      <c r="K2241" s="19" t="s">
        <v>877</v>
      </c>
      <c r="L2241" s="19"/>
      <c r="M2241" s="1" t="s">
        <v>48</v>
      </c>
      <c r="N2241" s="2">
        <v>360976</v>
      </c>
      <c r="O2241" s="1" t="s">
        <v>49</v>
      </c>
      <c r="P2241" s="3">
        <v>36.393084000000002</v>
      </c>
      <c r="Q2241" s="22">
        <f t="shared" si="240"/>
        <v>0.15392715824797909</v>
      </c>
      <c r="R2241" s="23">
        <f t="shared" si="241"/>
        <v>30.791200000000007</v>
      </c>
      <c r="S2241" s="4">
        <v>0.11999999999999991</v>
      </c>
      <c r="T2241" s="3">
        <v>34.99</v>
      </c>
      <c r="U2241" s="25">
        <f t="shared" si="242"/>
        <v>5.6018839999999948</v>
      </c>
      <c r="V2241" s="26" t="str">
        <f t="shared" si="243"/>
        <v>14412420454483040360976</v>
      </c>
      <c r="W2241" s="27">
        <v>43831</v>
      </c>
      <c r="X2241" s="28"/>
      <c r="Y2241" s="29"/>
      <c r="Z2241" s="30">
        <f t="shared" si="244"/>
        <v>0</v>
      </c>
      <c r="AB2241" s="32">
        <f t="shared" si="238"/>
        <v>0</v>
      </c>
      <c r="AC2241" s="31"/>
      <c r="AD2241" s="33">
        <f t="shared" si="239"/>
        <v>0</v>
      </c>
    </row>
    <row r="2242" spans="1:30" s="46" customFormat="1" hidden="1" x14ac:dyDescent="0.2">
      <c r="A2242" s="9">
        <v>2021</v>
      </c>
      <c r="B2242" s="1" t="s">
        <v>3</v>
      </c>
      <c r="C2242" s="19" t="s">
        <v>671</v>
      </c>
      <c r="D2242" s="19" t="s">
        <v>814</v>
      </c>
      <c r="E2242" s="19" t="s">
        <v>848</v>
      </c>
      <c r="F2242" s="20">
        <v>80133</v>
      </c>
      <c r="G2242" s="20">
        <v>144124</v>
      </c>
      <c r="H2242" s="20" t="s">
        <v>41</v>
      </c>
      <c r="I2242" s="20" t="s">
        <v>42</v>
      </c>
      <c r="J2242" s="20">
        <v>20454483040</v>
      </c>
      <c r="K2242" s="19" t="s">
        <v>877</v>
      </c>
      <c r="L2242" s="19"/>
      <c r="M2242" s="1" t="s">
        <v>44</v>
      </c>
      <c r="N2242" s="2">
        <v>361532</v>
      </c>
      <c r="O2242" s="1" t="s">
        <v>45</v>
      </c>
      <c r="P2242" s="3">
        <v>24.870425957550601</v>
      </c>
      <c r="Q2242" s="22">
        <f t="shared" si="240"/>
        <v>0.16636731371681357</v>
      </c>
      <c r="R2242" s="23">
        <f t="shared" si="241"/>
        <v>20.732799999999997</v>
      </c>
      <c r="S2242" s="4">
        <v>0.12</v>
      </c>
      <c r="T2242" s="3">
        <v>23.56</v>
      </c>
      <c r="U2242" s="25">
        <f t="shared" si="242"/>
        <v>4.137625957550604</v>
      </c>
      <c r="V2242" s="26" t="str">
        <f t="shared" si="243"/>
        <v>14412420454483040361532</v>
      </c>
      <c r="W2242" s="27">
        <v>43831</v>
      </c>
      <c r="X2242" s="28"/>
      <c r="Y2242" s="29"/>
      <c r="Z2242" s="30">
        <f t="shared" si="244"/>
        <v>0</v>
      </c>
      <c r="AB2242" s="32">
        <f t="shared" si="238"/>
        <v>0</v>
      </c>
      <c r="AC2242" s="31"/>
      <c r="AD2242" s="33">
        <f t="shared" si="239"/>
        <v>0</v>
      </c>
    </row>
    <row r="2243" spans="1:30" s="46" customFormat="1" hidden="1" x14ac:dyDescent="0.2">
      <c r="A2243" s="9">
        <v>2021</v>
      </c>
      <c r="B2243" s="1" t="s">
        <v>3</v>
      </c>
      <c r="C2243" s="19" t="s">
        <v>671</v>
      </c>
      <c r="D2243" s="19" t="s">
        <v>814</v>
      </c>
      <c r="E2243" s="19" t="s">
        <v>848</v>
      </c>
      <c r="F2243" s="20">
        <v>80133</v>
      </c>
      <c r="G2243" s="20">
        <v>144124</v>
      </c>
      <c r="H2243" s="20" t="s">
        <v>41</v>
      </c>
      <c r="I2243" s="20" t="s">
        <v>42</v>
      </c>
      <c r="J2243" s="20">
        <v>20454483040</v>
      </c>
      <c r="K2243" s="19" t="s">
        <v>877</v>
      </c>
      <c r="L2243" s="19"/>
      <c r="M2243" s="1" t="s">
        <v>35</v>
      </c>
      <c r="N2243" s="2">
        <v>361540</v>
      </c>
      <c r="O2243" s="1" t="s">
        <v>73</v>
      </c>
      <c r="P2243" s="3">
        <v>51.192744407999996</v>
      </c>
      <c r="Q2243" s="22">
        <f t="shared" si="240"/>
        <v>0.17161698419565619</v>
      </c>
      <c r="R2243" s="23">
        <f t="shared" si="241"/>
        <v>42.407199999999996</v>
      </c>
      <c r="S2243" s="4">
        <v>0.12000000000000004</v>
      </c>
      <c r="T2243" s="3">
        <v>48.19</v>
      </c>
      <c r="U2243" s="25">
        <f t="shared" si="242"/>
        <v>8.7855444079999998</v>
      </c>
      <c r="V2243" s="26" t="str">
        <f t="shared" si="243"/>
        <v>14412420454483040361540</v>
      </c>
      <c r="W2243" s="27">
        <v>43831</v>
      </c>
      <c r="X2243" s="28"/>
      <c r="Y2243" s="29"/>
      <c r="Z2243" s="30">
        <f t="shared" si="244"/>
        <v>0</v>
      </c>
      <c r="AB2243" s="32">
        <f t="shared" si="238"/>
        <v>0</v>
      </c>
      <c r="AC2243" s="31"/>
      <c r="AD2243" s="33">
        <f t="shared" si="239"/>
        <v>0</v>
      </c>
    </row>
    <row r="2244" spans="1:30" s="46" customFormat="1" hidden="1" x14ac:dyDescent="0.2">
      <c r="A2244" s="9">
        <v>2021</v>
      </c>
      <c r="B2244" s="1" t="s">
        <v>3</v>
      </c>
      <c r="C2244" s="19" t="s">
        <v>671</v>
      </c>
      <c r="D2244" s="19" t="s">
        <v>814</v>
      </c>
      <c r="E2244" s="19" t="s">
        <v>848</v>
      </c>
      <c r="F2244" s="20">
        <v>80133</v>
      </c>
      <c r="G2244" s="20">
        <v>144124</v>
      </c>
      <c r="H2244" s="20" t="s">
        <v>41</v>
      </c>
      <c r="I2244" s="20" t="s">
        <v>42</v>
      </c>
      <c r="J2244" s="20">
        <v>20454823916</v>
      </c>
      <c r="K2244" s="19" t="s">
        <v>878</v>
      </c>
      <c r="L2244" s="19"/>
      <c r="M2244" s="1" t="s">
        <v>48</v>
      </c>
      <c r="N2244" s="2">
        <v>360854</v>
      </c>
      <c r="O2244" s="1" t="s">
        <v>98</v>
      </c>
      <c r="P2244" s="3">
        <v>84.874140000000011</v>
      </c>
      <c r="Q2244" s="22">
        <f t="shared" si="240"/>
        <v>0.1372542920611628</v>
      </c>
      <c r="R2244" s="23">
        <f t="shared" si="241"/>
        <v>73.224799999999988</v>
      </c>
      <c r="S2244" s="4">
        <v>0.12000000000000008</v>
      </c>
      <c r="T2244" s="3">
        <v>83.21</v>
      </c>
      <c r="U2244" s="25">
        <f t="shared" si="242"/>
        <v>11.649340000000024</v>
      </c>
      <c r="V2244" s="26" t="str">
        <f t="shared" si="243"/>
        <v>14412420454823916360854</v>
      </c>
      <c r="W2244" s="27">
        <v>43831</v>
      </c>
      <c r="X2244" s="28"/>
      <c r="Y2244" s="29"/>
      <c r="Z2244" s="30">
        <f t="shared" si="244"/>
        <v>0</v>
      </c>
      <c r="AB2244" s="32">
        <f t="shared" ref="AB2244:AB2307" si="245">IFERROR(AA2244*U2244,0)</f>
        <v>0</v>
      </c>
      <c r="AC2244" s="31"/>
      <c r="AD2244" s="33">
        <f t="shared" ref="AD2244:AD2307" si="246">IFERROR(Z2244-AB2244,0)</f>
        <v>0</v>
      </c>
    </row>
    <row r="2245" spans="1:30" s="46" customFormat="1" hidden="1" x14ac:dyDescent="0.2">
      <c r="A2245" s="9">
        <v>2021</v>
      </c>
      <c r="B2245" s="1" t="s">
        <v>3</v>
      </c>
      <c r="C2245" s="19" t="s">
        <v>671</v>
      </c>
      <c r="D2245" s="19" t="s">
        <v>814</v>
      </c>
      <c r="E2245" s="19" t="s">
        <v>848</v>
      </c>
      <c r="F2245" s="20">
        <v>80133</v>
      </c>
      <c r="G2245" s="20">
        <v>144124</v>
      </c>
      <c r="H2245" s="20" t="s">
        <v>41</v>
      </c>
      <c r="I2245" s="20" t="s">
        <v>42</v>
      </c>
      <c r="J2245" s="20">
        <v>20454823916</v>
      </c>
      <c r="K2245" s="19" t="s">
        <v>878</v>
      </c>
      <c r="L2245" s="19"/>
      <c r="M2245" s="1" t="s">
        <v>48</v>
      </c>
      <c r="N2245" s="2">
        <v>361424</v>
      </c>
      <c r="O2245" s="1" t="s">
        <v>84</v>
      </c>
      <c r="P2245" s="3">
        <v>58.115912399999999</v>
      </c>
      <c r="Q2245" s="22">
        <f t="shared" si="240"/>
        <v>0.13720015862643509</v>
      </c>
      <c r="R2245" s="23">
        <f t="shared" si="241"/>
        <v>50.142399999999995</v>
      </c>
      <c r="S2245" s="4">
        <v>0.12000000000000004</v>
      </c>
      <c r="T2245" s="3">
        <v>56.98</v>
      </c>
      <c r="U2245" s="25">
        <f t="shared" si="242"/>
        <v>7.9735124000000042</v>
      </c>
      <c r="V2245" s="26" t="str">
        <f t="shared" si="243"/>
        <v>14412420454823916361424</v>
      </c>
      <c r="W2245" s="27">
        <v>43831</v>
      </c>
      <c r="X2245" s="28"/>
      <c r="Y2245" s="29"/>
      <c r="Z2245" s="30">
        <f t="shared" si="244"/>
        <v>0</v>
      </c>
      <c r="AB2245" s="32">
        <f t="shared" si="245"/>
        <v>0</v>
      </c>
      <c r="AC2245" s="31"/>
      <c r="AD2245" s="33">
        <f t="shared" si="246"/>
        <v>0</v>
      </c>
    </row>
    <row r="2246" spans="1:30" s="46" customFormat="1" hidden="1" x14ac:dyDescent="0.2">
      <c r="A2246" s="9">
        <v>2021</v>
      </c>
      <c r="B2246" s="1" t="s">
        <v>3</v>
      </c>
      <c r="C2246" s="19" t="s">
        <v>671</v>
      </c>
      <c r="D2246" s="19" t="s">
        <v>814</v>
      </c>
      <c r="E2246" s="19" t="s">
        <v>848</v>
      </c>
      <c r="F2246" s="20">
        <v>80133</v>
      </c>
      <c r="G2246" s="20">
        <v>144124</v>
      </c>
      <c r="H2246" s="20" t="s">
        <v>41</v>
      </c>
      <c r="I2246" s="20" t="s">
        <v>42</v>
      </c>
      <c r="J2246" s="20">
        <v>20454823916</v>
      </c>
      <c r="K2246" s="19" t="s">
        <v>878</v>
      </c>
      <c r="L2246" s="19"/>
      <c r="M2246" s="1" t="s">
        <v>44</v>
      </c>
      <c r="N2246" s="2">
        <v>361530</v>
      </c>
      <c r="O2246" s="1" t="s">
        <v>192</v>
      </c>
      <c r="P2246" s="3">
        <v>114.948756</v>
      </c>
      <c r="Q2246" s="22">
        <f t="shared" si="240"/>
        <v>0.18605817708892824</v>
      </c>
      <c r="R2246" s="23">
        <f t="shared" si="241"/>
        <v>93.561599999999999</v>
      </c>
      <c r="S2246" s="4">
        <v>0.11999999999999995</v>
      </c>
      <c r="T2246" s="3">
        <v>106.32</v>
      </c>
      <c r="U2246" s="25">
        <f t="shared" si="242"/>
        <v>21.387156000000004</v>
      </c>
      <c r="V2246" s="26" t="str">
        <f t="shared" si="243"/>
        <v>14412420454823916361530</v>
      </c>
      <c r="W2246" s="27">
        <v>43831</v>
      </c>
      <c r="X2246" s="28"/>
      <c r="Y2246" s="29"/>
      <c r="Z2246" s="30">
        <f t="shared" si="244"/>
        <v>0</v>
      </c>
      <c r="AB2246" s="32">
        <f t="shared" si="245"/>
        <v>0</v>
      </c>
      <c r="AC2246" s="31"/>
      <c r="AD2246" s="33">
        <f t="shared" si="246"/>
        <v>0</v>
      </c>
    </row>
    <row r="2247" spans="1:30" s="46" customFormat="1" hidden="1" x14ac:dyDescent="0.2">
      <c r="A2247" s="9">
        <v>2021</v>
      </c>
      <c r="B2247" s="1" t="s">
        <v>3</v>
      </c>
      <c r="C2247" s="19" t="s">
        <v>671</v>
      </c>
      <c r="D2247" s="19" t="s">
        <v>814</v>
      </c>
      <c r="E2247" s="19" t="s">
        <v>848</v>
      </c>
      <c r="F2247" s="20">
        <v>80133</v>
      </c>
      <c r="G2247" s="20">
        <v>144124</v>
      </c>
      <c r="H2247" s="20" t="s">
        <v>41</v>
      </c>
      <c r="I2247" s="20" t="s">
        <v>42</v>
      </c>
      <c r="J2247" s="20">
        <v>20454823916</v>
      </c>
      <c r="K2247" s="19" t="s">
        <v>878</v>
      </c>
      <c r="L2247" s="19"/>
      <c r="M2247" s="1" t="s">
        <v>44</v>
      </c>
      <c r="N2247" s="2">
        <v>361532</v>
      </c>
      <c r="O2247" s="1" t="s">
        <v>45</v>
      </c>
      <c r="P2247" s="3">
        <v>24.870425957550601</v>
      </c>
      <c r="Q2247" s="22">
        <f t="shared" si="240"/>
        <v>0.16849031716235641</v>
      </c>
      <c r="R2247" s="23">
        <f t="shared" si="241"/>
        <v>20.68</v>
      </c>
      <c r="S2247" s="4">
        <v>0.12000000000000001</v>
      </c>
      <c r="T2247" s="3">
        <v>23.5</v>
      </c>
      <c r="U2247" s="25">
        <f t="shared" si="242"/>
        <v>4.1904259575506018</v>
      </c>
      <c r="V2247" s="26" t="str">
        <f t="shared" si="243"/>
        <v>14412420454823916361532</v>
      </c>
      <c r="W2247" s="27">
        <v>43831</v>
      </c>
      <c r="X2247" s="28"/>
      <c r="Y2247" s="29"/>
      <c r="Z2247" s="30">
        <f t="shared" si="244"/>
        <v>0</v>
      </c>
      <c r="AB2247" s="32">
        <f t="shared" si="245"/>
        <v>0</v>
      </c>
      <c r="AC2247" s="31"/>
      <c r="AD2247" s="33">
        <f t="shared" si="246"/>
        <v>0</v>
      </c>
    </row>
    <row r="2248" spans="1:30" s="46" customFormat="1" hidden="1" x14ac:dyDescent="0.2">
      <c r="A2248" s="9">
        <v>2021</v>
      </c>
      <c r="B2248" s="1" t="s">
        <v>3</v>
      </c>
      <c r="C2248" s="19" t="s">
        <v>671</v>
      </c>
      <c r="D2248" s="19" t="s">
        <v>814</v>
      </c>
      <c r="E2248" s="19" t="s">
        <v>848</v>
      </c>
      <c r="F2248" s="20">
        <v>80133</v>
      </c>
      <c r="G2248" s="20">
        <v>144124</v>
      </c>
      <c r="H2248" s="20" t="s">
        <v>41</v>
      </c>
      <c r="I2248" s="20" t="s">
        <v>42</v>
      </c>
      <c r="J2248" s="20">
        <v>20454823916</v>
      </c>
      <c r="K2248" s="19" t="s">
        <v>878</v>
      </c>
      <c r="L2248" s="19"/>
      <c r="M2248" s="1" t="s">
        <v>35</v>
      </c>
      <c r="N2248" s="2">
        <v>361541</v>
      </c>
      <c r="O2248" s="1" t="s">
        <v>36</v>
      </c>
      <c r="P2248" s="3">
        <v>31.07226</v>
      </c>
      <c r="Q2248" s="22">
        <f t="shared" si="240"/>
        <v>2.235627534012663E-2</v>
      </c>
      <c r="R2248" s="23">
        <f t="shared" si="241"/>
        <v>30.377599999999997</v>
      </c>
      <c r="S2248" s="4">
        <v>0.12000000000000005</v>
      </c>
      <c r="T2248" s="3">
        <v>34.520000000000003</v>
      </c>
      <c r="U2248" s="25">
        <f t="shared" si="242"/>
        <v>0.6946600000000025</v>
      </c>
      <c r="V2248" s="26" t="str">
        <f t="shared" si="243"/>
        <v>14412420454823916361541</v>
      </c>
      <c r="W2248" s="27">
        <v>43831</v>
      </c>
      <c r="X2248" s="28"/>
      <c r="Y2248" s="29"/>
      <c r="Z2248" s="30">
        <f t="shared" si="244"/>
        <v>0</v>
      </c>
      <c r="AB2248" s="32">
        <f t="shared" si="245"/>
        <v>0</v>
      </c>
      <c r="AC2248" s="31"/>
      <c r="AD2248" s="33">
        <f t="shared" si="246"/>
        <v>0</v>
      </c>
    </row>
    <row r="2249" spans="1:30" s="46" customFormat="1" hidden="1" x14ac:dyDescent="0.2">
      <c r="A2249" s="9">
        <v>2021</v>
      </c>
      <c r="B2249" s="1" t="s">
        <v>3</v>
      </c>
      <c r="C2249" s="19" t="s">
        <v>671</v>
      </c>
      <c r="D2249" s="19" t="s">
        <v>814</v>
      </c>
      <c r="E2249" s="19" t="s">
        <v>848</v>
      </c>
      <c r="F2249" s="20">
        <v>80133</v>
      </c>
      <c r="G2249" s="20">
        <v>144124</v>
      </c>
      <c r="H2249" s="20" t="s">
        <v>32</v>
      </c>
      <c r="I2249" s="20" t="s">
        <v>419</v>
      </c>
      <c r="J2249" s="20">
        <v>20455036152</v>
      </c>
      <c r="K2249" s="19" t="s">
        <v>879</v>
      </c>
      <c r="L2249" s="19"/>
      <c r="M2249" s="1" t="s">
        <v>35</v>
      </c>
      <c r="N2249" s="2">
        <v>361541</v>
      </c>
      <c r="O2249" s="1" t="s">
        <v>36</v>
      </c>
      <c r="P2249" s="3">
        <v>31.07226</v>
      </c>
      <c r="Q2249" s="22">
        <f t="shared" si="240"/>
        <v>6.3988264773788717E-2</v>
      </c>
      <c r="R2249" s="23">
        <f t="shared" si="241"/>
        <v>29.083999999999996</v>
      </c>
      <c r="S2249" s="4">
        <v>0.12000000000000004</v>
      </c>
      <c r="T2249" s="3">
        <v>33.049999999999997</v>
      </c>
      <c r="U2249" s="25">
        <f t="shared" si="242"/>
        <v>1.9882600000000039</v>
      </c>
      <c r="V2249" s="26" t="str">
        <f t="shared" si="243"/>
        <v>14412420455036152361541</v>
      </c>
      <c r="W2249" s="27">
        <v>43831</v>
      </c>
      <c r="X2249" s="28"/>
      <c r="Y2249" s="29"/>
      <c r="Z2249" s="30">
        <f t="shared" si="244"/>
        <v>0</v>
      </c>
      <c r="AB2249" s="32">
        <f t="shared" si="245"/>
        <v>0</v>
      </c>
      <c r="AC2249" s="31"/>
      <c r="AD2249" s="33">
        <f t="shared" si="246"/>
        <v>0</v>
      </c>
    </row>
    <row r="2250" spans="1:30" s="46" customFormat="1" hidden="1" x14ac:dyDescent="0.2">
      <c r="A2250" s="9">
        <v>2021</v>
      </c>
      <c r="B2250" s="1" t="s">
        <v>3</v>
      </c>
      <c r="C2250" s="19" t="s">
        <v>671</v>
      </c>
      <c r="D2250" s="19" t="s">
        <v>814</v>
      </c>
      <c r="E2250" s="19" t="s">
        <v>848</v>
      </c>
      <c r="F2250" s="20">
        <v>80133</v>
      </c>
      <c r="G2250" s="20">
        <v>144124</v>
      </c>
      <c r="H2250" s="20" t="s">
        <v>41</v>
      </c>
      <c r="I2250" s="20" t="s">
        <v>42</v>
      </c>
      <c r="J2250" s="20">
        <v>20456111671</v>
      </c>
      <c r="K2250" s="19" t="s">
        <v>880</v>
      </c>
      <c r="L2250" s="19"/>
      <c r="M2250" s="1" t="s">
        <v>44</v>
      </c>
      <c r="N2250" s="2">
        <v>361532</v>
      </c>
      <c r="O2250" s="1" t="s">
        <v>45</v>
      </c>
      <c r="P2250" s="3">
        <v>24.870425957550601</v>
      </c>
      <c r="Q2250" s="22">
        <f t="shared" si="240"/>
        <v>0.10196954253534496</v>
      </c>
      <c r="R2250" s="23">
        <f t="shared" si="241"/>
        <v>22.334399999999999</v>
      </c>
      <c r="S2250" s="4">
        <v>0.12000000000000002</v>
      </c>
      <c r="T2250" s="3">
        <v>25.38</v>
      </c>
      <c r="U2250" s="25">
        <f t="shared" si="242"/>
        <v>2.5360259575506028</v>
      </c>
      <c r="V2250" s="26" t="str">
        <f t="shared" si="243"/>
        <v>14412420456111671361532</v>
      </c>
      <c r="W2250" s="27">
        <v>43831</v>
      </c>
      <c r="X2250" s="28"/>
      <c r="Y2250" s="29"/>
      <c r="Z2250" s="30">
        <f t="shared" si="244"/>
        <v>0</v>
      </c>
      <c r="AB2250" s="32">
        <f t="shared" si="245"/>
        <v>0</v>
      </c>
      <c r="AC2250" s="31"/>
      <c r="AD2250" s="33">
        <f t="shared" si="246"/>
        <v>0</v>
      </c>
    </row>
    <row r="2251" spans="1:30" s="46" customFormat="1" hidden="1" x14ac:dyDescent="0.2">
      <c r="A2251" s="9">
        <v>2021</v>
      </c>
      <c r="B2251" s="1" t="s">
        <v>3</v>
      </c>
      <c r="C2251" s="19" t="s">
        <v>671</v>
      </c>
      <c r="D2251" s="19" t="s">
        <v>814</v>
      </c>
      <c r="E2251" s="19" t="s">
        <v>848</v>
      </c>
      <c r="F2251" s="20">
        <v>80133</v>
      </c>
      <c r="G2251" s="20">
        <v>144124</v>
      </c>
      <c r="H2251" s="20" t="s">
        <v>208</v>
      </c>
      <c r="I2251" s="20" t="s">
        <v>52</v>
      </c>
      <c r="J2251" s="20">
        <v>20456277561</v>
      </c>
      <c r="K2251" s="19" t="s">
        <v>881</v>
      </c>
      <c r="L2251" s="19"/>
      <c r="M2251" s="1" t="s">
        <v>44</v>
      </c>
      <c r="N2251" s="2">
        <v>361536</v>
      </c>
      <c r="O2251" s="1" t="s">
        <v>125</v>
      </c>
      <c r="P2251" s="3">
        <v>28.931240000000003</v>
      </c>
      <c r="Q2251" s="22">
        <f t="shared" si="240"/>
        <v>0.1023958876287363</v>
      </c>
      <c r="R2251" s="23">
        <f t="shared" si="241"/>
        <v>25.968800000000002</v>
      </c>
      <c r="S2251" s="4">
        <v>0.12000000000000004</v>
      </c>
      <c r="T2251" s="3">
        <v>29.51</v>
      </c>
      <c r="U2251" s="25">
        <f t="shared" si="242"/>
        <v>2.9624400000000009</v>
      </c>
      <c r="V2251" s="26" t="str">
        <f t="shared" si="243"/>
        <v>14412420456277561361536</v>
      </c>
      <c r="W2251" s="27">
        <v>43831</v>
      </c>
      <c r="X2251" s="28"/>
      <c r="Y2251" s="29"/>
      <c r="Z2251" s="30">
        <f t="shared" si="244"/>
        <v>0</v>
      </c>
      <c r="AB2251" s="32">
        <f t="shared" si="245"/>
        <v>0</v>
      </c>
      <c r="AC2251" s="31"/>
      <c r="AD2251" s="33">
        <f t="shared" si="246"/>
        <v>0</v>
      </c>
    </row>
    <row r="2252" spans="1:30" s="46" customFormat="1" hidden="1" x14ac:dyDescent="0.2">
      <c r="A2252" s="9">
        <v>2021</v>
      </c>
      <c r="B2252" s="1" t="s">
        <v>3</v>
      </c>
      <c r="C2252" s="19" t="s">
        <v>671</v>
      </c>
      <c r="D2252" s="19" t="s">
        <v>814</v>
      </c>
      <c r="E2252" s="19" t="s">
        <v>848</v>
      </c>
      <c r="F2252" s="20">
        <v>80133</v>
      </c>
      <c r="G2252" s="20">
        <v>144124</v>
      </c>
      <c r="H2252" s="20" t="s">
        <v>208</v>
      </c>
      <c r="I2252" s="20" t="s">
        <v>52</v>
      </c>
      <c r="J2252" s="20">
        <v>20456277561</v>
      </c>
      <c r="K2252" s="19" t="s">
        <v>881</v>
      </c>
      <c r="L2252" s="19"/>
      <c r="M2252" s="1" t="s">
        <v>35</v>
      </c>
      <c r="N2252" s="2">
        <v>361541</v>
      </c>
      <c r="O2252" s="1" t="s">
        <v>36</v>
      </c>
      <c r="P2252" s="3">
        <v>31.07226</v>
      </c>
      <c r="Q2252" s="22">
        <f t="shared" si="240"/>
        <v>6.8236426960897045E-2</v>
      </c>
      <c r="R2252" s="23">
        <f t="shared" si="241"/>
        <v>28.951999999999998</v>
      </c>
      <c r="S2252" s="4">
        <v>0.12000000000000004</v>
      </c>
      <c r="T2252" s="3">
        <v>32.9</v>
      </c>
      <c r="U2252" s="25">
        <f t="shared" si="242"/>
        <v>2.1202600000000018</v>
      </c>
      <c r="V2252" s="26" t="str">
        <f t="shared" si="243"/>
        <v>14412420456277561361541</v>
      </c>
      <c r="W2252" s="27">
        <v>43831</v>
      </c>
      <c r="X2252" s="28"/>
      <c r="Y2252" s="29"/>
      <c r="Z2252" s="30">
        <f t="shared" si="244"/>
        <v>0</v>
      </c>
      <c r="AB2252" s="32">
        <f t="shared" si="245"/>
        <v>0</v>
      </c>
      <c r="AC2252" s="31"/>
      <c r="AD2252" s="33">
        <f t="shared" si="246"/>
        <v>0</v>
      </c>
    </row>
    <row r="2253" spans="1:30" s="46" customFormat="1" hidden="1" x14ac:dyDescent="0.2">
      <c r="A2253" s="9">
        <v>2021</v>
      </c>
      <c r="B2253" s="1" t="s">
        <v>3</v>
      </c>
      <c r="C2253" s="19" t="s">
        <v>671</v>
      </c>
      <c r="D2253" s="19" t="s">
        <v>814</v>
      </c>
      <c r="E2253" s="19" t="s">
        <v>848</v>
      </c>
      <c r="F2253" s="20">
        <v>80133</v>
      </c>
      <c r="G2253" s="20">
        <v>144124</v>
      </c>
      <c r="H2253" s="20" t="s">
        <v>208</v>
      </c>
      <c r="I2253" s="20" t="s">
        <v>52</v>
      </c>
      <c r="J2253" s="20">
        <v>20456277561</v>
      </c>
      <c r="K2253" s="19" t="s">
        <v>881</v>
      </c>
      <c r="L2253" s="19"/>
      <c r="M2253" s="1" t="s">
        <v>74</v>
      </c>
      <c r="N2253" s="2">
        <v>371439</v>
      </c>
      <c r="O2253" s="1" t="s">
        <v>102</v>
      </c>
      <c r="P2253" s="3">
        <v>137.69</v>
      </c>
      <c r="Q2253" s="22">
        <f t="shared" si="240"/>
        <v>6.2799041324715033E-2</v>
      </c>
      <c r="R2253" s="23">
        <f t="shared" si="241"/>
        <v>129.04319999999998</v>
      </c>
      <c r="S2253" s="4">
        <v>0.12</v>
      </c>
      <c r="T2253" s="3">
        <v>146.63999999999999</v>
      </c>
      <c r="U2253" s="25">
        <f t="shared" si="242"/>
        <v>8.6468000000000131</v>
      </c>
      <c r="V2253" s="26" t="str">
        <f t="shared" si="243"/>
        <v>14412420456277561371439</v>
      </c>
      <c r="W2253" s="27">
        <v>43831</v>
      </c>
      <c r="X2253" s="28"/>
      <c r="Y2253" s="29"/>
      <c r="Z2253" s="30">
        <f t="shared" si="244"/>
        <v>0</v>
      </c>
      <c r="AB2253" s="32">
        <f t="shared" si="245"/>
        <v>0</v>
      </c>
      <c r="AC2253" s="31"/>
      <c r="AD2253" s="33">
        <f t="shared" si="246"/>
        <v>0</v>
      </c>
    </row>
    <row r="2254" spans="1:30" s="46" customFormat="1" hidden="1" x14ac:dyDescent="0.2">
      <c r="A2254" s="9">
        <v>2021</v>
      </c>
      <c r="B2254" s="1" t="s">
        <v>3</v>
      </c>
      <c r="C2254" s="19" t="s">
        <v>671</v>
      </c>
      <c r="D2254" s="19" t="s">
        <v>814</v>
      </c>
      <c r="E2254" s="19" t="s">
        <v>848</v>
      </c>
      <c r="F2254" s="20">
        <v>80133</v>
      </c>
      <c r="G2254" s="20">
        <v>144124</v>
      </c>
      <c r="H2254" s="20" t="s">
        <v>261</v>
      </c>
      <c r="I2254" s="20" t="s">
        <v>308</v>
      </c>
      <c r="J2254" s="20">
        <v>20471016382</v>
      </c>
      <c r="K2254" s="19" t="s">
        <v>882</v>
      </c>
      <c r="L2254" s="19"/>
      <c r="M2254" s="1" t="s">
        <v>44</v>
      </c>
      <c r="N2254" s="2">
        <v>361532</v>
      </c>
      <c r="O2254" s="1" t="s">
        <v>45</v>
      </c>
      <c r="P2254" s="3">
        <v>24.870425957550601</v>
      </c>
      <c r="Q2254" s="22">
        <f t="shared" si="240"/>
        <v>0.10055420690498285</v>
      </c>
      <c r="R2254" s="23">
        <f t="shared" si="241"/>
        <v>22.369600000000002</v>
      </c>
      <c r="S2254" s="4">
        <v>0.12</v>
      </c>
      <c r="T2254" s="3">
        <v>25.42</v>
      </c>
      <c r="U2254" s="25">
        <f t="shared" si="242"/>
        <v>2.5008259575505996</v>
      </c>
      <c r="V2254" s="26" t="str">
        <f t="shared" si="243"/>
        <v>14412420471016382361532</v>
      </c>
      <c r="W2254" s="27">
        <v>43831</v>
      </c>
      <c r="X2254" s="28"/>
      <c r="Y2254" s="29"/>
      <c r="Z2254" s="30">
        <f t="shared" si="244"/>
        <v>0</v>
      </c>
      <c r="AB2254" s="32">
        <f t="shared" si="245"/>
        <v>0</v>
      </c>
      <c r="AC2254" s="31"/>
      <c r="AD2254" s="33">
        <f t="shared" si="246"/>
        <v>0</v>
      </c>
    </row>
    <row r="2255" spans="1:30" s="46" customFormat="1" hidden="1" x14ac:dyDescent="0.2">
      <c r="A2255" s="9">
        <v>2021</v>
      </c>
      <c r="B2255" s="1" t="s">
        <v>3</v>
      </c>
      <c r="C2255" s="19" t="s">
        <v>671</v>
      </c>
      <c r="D2255" s="19" t="s">
        <v>814</v>
      </c>
      <c r="E2255" s="19" t="s">
        <v>848</v>
      </c>
      <c r="F2255" s="20">
        <v>80133</v>
      </c>
      <c r="G2255" s="20">
        <v>144124</v>
      </c>
      <c r="H2255" s="20" t="s">
        <v>261</v>
      </c>
      <c r="I2255" s="20" t="s">
        <v>308</v>
      </c>
      <c r="J2255" s="20">
        <v>20471016382</v>
      </c>
      <c r="K2255" s="19" t="s">
        <v>882</v>
      </c>
      <c r="L2255" s="19"/>
      <c r="M2255" s="1" t="s">
        <v>35</v>
      </c>
      <c r="N2255" s="2">
        <v>361541</v>
      </c>
      <c r="O2255" s="1" t="s">
        <v>36</v>
      </c>
      <c r="P2255" s="3">
        <v>31.07226</v>
      </c>
      <c r="Q2255" s="22">
        <f t="shared" ref="Q2255:Q2318" si="247">IF(1-R2255/P2255&lt;0%,0,1-R2255/P2255)</f>
        <v>0.11185089208187626</v>
      </c>
      <c r="R2255" s="23">
        <f t="shared" ref="R2255:R2318" si="248">+T2255*(100%-S2255)</f>
        <v>27.596799999999998</v>
      </c>
      <c r="S2255" s="4">
        <v>0.12000000000000004</v>
      </c>
      <c r="T2255" s="3">
        <v>31.36</v>
      </c>
      <c r="U2255" s="25">
        <f t="shared" ref="U2255:U2318" si="249">+IF(P2255-R2255&lt;0,0,P2255-R2255)</f>
        <v>3.4754600000000018</v>
      </c>
      <c r="V2255" s="26" t="str">
        <f t="shared" ref="V2255:V2318" si="250">+CONCATENATE(G2255,J2255,N2255)</f>
        <v>14412420471016382361541</v>
      </c>
      <c r="W2255" s="27">
        <v>43831</v>
      </c>
      <c r="X2255" s="28"/>
      <c r="Y2255" s="29"/>
      <c r="Z2255" s="30">
        <f t="shared" ref="Z2255:Z2318" si="251">IFERROR(U2255*Y2255,0)</f>
        <v>0</v>
      </c>
      <c r="AB2255" s="32">
        <f t="shared" si="245"/>
        <v>0</v>
      </c>
      <c r="AC2255" s="31"/>
      <c r="AD2255" s="33">
        <f t="shared" si="246"/>
        <v>0</v>
      </c>
    </row>
    <row r="2256" spans="1:30" s="46" customFormat="1" hidden="1" x14ac:dyDescent="0.2">
      <c r="A2256" s="9">
        <v>2021</v>
      </c>
      <c r="B2256" s="1" t="s">
        <v>3</v>
      </c>
      <c r="C2256" s="19" t="s">
        <v>671</v>
      </c>
      <c r="D2256" s="19" t="s">
        <v>814</v>
      </c>
      <c r="E2256" s="19" t="s">
        <v>848</v>
      </c>
      <c r="F2256" s="20">
        <v>80133</v>
      </c>
      <c r="G2256" s="20">
        <v>144124</v>
      </c>
      <c r="H2256" s="20" t="s">
        <v>41</v>
      </c>
      <c r="I2256" s="20" t="s">
        <v>524</v>
      </c>
      <c r="J2256" s="20">
        <v>20492858766</v>
      </c>
      <c r="K2256" s="19" t="s">
        <v>525</v>
      </c>
      <c r="L2256" s="19" t="s">
        <v>526</v>
      </c>
      <c r="M2256" s="1" t="s">
        <v>74</v>
      </c>
      <c r="N2256" s="2">
        <v>371439</v>
      </c>
      <c r="O2256" s="1" t="s">
        <v>102</v>
      </c>
      <c r="P2256" s="3">
        <v>137.69</v>
      </c>
      <c r="Q2256" s="22">
        <f t="shared" si="247"/>
        <v>0.1755392548478466</v>
      </c>
      <c r="R2256" s="23">
        <f t="shared" si="248"/>
        <v>113.52</v>
      </c>
      <c r="S2256" s="4">
        <v>0.12000000000000004</v>
      </c>
      <c r="T2256" s="3">
        <v>129</v>
      </c>
      <c r="U2256" s="25">
        <f t="shared" si="249"/>
        <v>24.17</v>
      </c>
      <c r="V2256" s="26" t="str">
        <f t="shared" si="250"/>
        <v>14412420492858766371439</v>
      </c>
      <c r="W2256" s="27">
        <v>43831</v>
      </c>
      <c r="X2256" s="28"/>
      <c r="Y2256" s="29"/>
      <c r="Z2256" s="30">
        <f t="shared" si="251"/>
        <v>0</v>
      </c>
      <c r="AB2256" s="32">
        <f t="shared" si="245"/>
        <v>0</v>
      </c>
      <c r="AC2256" s="31"/>
      <c r="AD2256" s="33">
        <f t="shared" si="246"/>
        <v>0</v>
      </c>
    </row>
    <row r="2257" spans="1:30" s="46" customFormat="1" hidden="1" x14ac:dyDescent="0.2">
      <c r="A2257" s="9">
        <v>2021</v>
      </c>
      <c r="B2257" s="1" t="s">
        <v>3</v>
      </c>
      <c r="C2257" s="19" t="s">
        <v>671</v>
      </c>
      <c r="D2257" s="19" t="s">
        <v>814</v>
      </c>
      <c r="E2257" s="19" t="s">
        <v>848</v>
      </c>
      <c r="F2257" s="20">
        <v>80133</v>
      </c>
      <c r="G2257" s="20">
        <v>144124</v>
      </c>
      <c r="H2257" s="20" t="s">
        <v>41</v>
      </c>
      <c r="I2257" s="20" t="s">
        <v>42</v>
      </c>
      <c r="J2257" s="20">
        <v>20492956008</v>
      </c>
      <c r="K2257" s="19" t="s">
        <v>883</v>
      </c>
      <c r="L2257" s="19" t="s">
        <v>884</v>
      </c>
      <c r="M2257" s="1" t="s">
        <v>44</v>
      </c>
      <c r="N2257" s="2">
        <v>361532</v>
      </c>
      <c r="O2257" s="1" t="s">
        <v>45</v>
      </c>
      <c r="P2257" s="3">
        <v>24.870425957550601</v>
      </c>
      <c r="Q2257" s="22">
        <f t="shared" si="247"/>
        <v>0.28033781507019651</v>
      </c>
      <c r="R2257" s="23">
        <f t="shared" si="248"/>
        <v>17.898305084745765</v>
      </c>
      <c r="S2257" s="4">
        <v>0.12000000000000001</v>
      </c>
      <c r="T2257" s="3">
        <v>20.33898305084746</v>
      </c>
      <c r="U2257" s="25">
        <f t="shared" si="249"/>
        <v>6.9721208728048367</v>
      </c>
      <c r="V2257" s="26" t="str">
        <f t="shared" si="250"/>
        <v>14412420492956008361532</v>
      </c>
      <c r="W2257" s="27">
        <v>43831</v>
      </c>
      <c r="X2257" s="28"/>
      <c r="Y2257" s="29"/>
      <c r="Z2257" s="30">
        <f t="shared" si="251"/>
        <v>0</v>
      </c>
      <c r="AB2257" s="32">
        <f t="shared" si="245"/>
        <v>0</v>
      </c>
      <c r="AC2257" s="31"/>
      <c r="AD2257" s="33">
        <f t="shared" si="246"/>
        <v>0</v>
      </c>
    </row>
    <row r="2258" spans="1:30" s="46" customFormat="1" hidden="1" x14ac:dyDescent="0.2">
      <c r="A2258" s="9">
        <v>2021</v>
      </c>
      <c r="B2258" s="1" t="s">
        <v>3</v>
      </c>
      <c r="C2258" s="19" t="s">
        <v>671</v>
      </c>
      <c r="D2258" s="19" t="s">
        <v>814</v>
      </c>
      <c r="E2258" s="19" t="s">
        <v>848</v>
      </c>
      <c r="F2258" s="20">
        <v>80133</v>
      </c>
      <c r="G2258" s="20">
        <v>144124</v>
      </c>
      <c r="H2258" s="20" t="s">
        <v>41</v>
      </c>
      <c r="I2258" s="20" t="s">
        <v>42</v>
      </c>
      <c r="J2258" s="20">
        <v>20498189718</v>
      </c>
      <c r="K2258" s="19" t="s">
        <v>885</v>
      </c>
      <c r="L2258" s="19"/>
      <c r="M2258" s="1" t="s">
        <v>48</v>
      </c>
      <c r="N2258" s="2">
        <v>360970</v>
      </c>
      <c r="O2258" s="1" t="s">
        <v>68</v>
      </c>
      <c r="P2258" s="3">
        <v>36.393084000000002</v>
      </c>
      <c r="Q2258" s="22">
        <f t="shared" si="247"/>
        <v>2.8188982280259789E-2</v>
      </c>
      <c r="R2258" s="23">
        <f t="shared" si="248"/>
        <v>35.367199999999997</v>
      </c>
      <c r="S2258" s="4">
        <v>0.12000000000000001</v>
      </c>
      <c r="T2258" s="3">
        <v>40.19</v>
      </c>
      <c r="U2258" s="25">
        <f t="shared" si="249"/>
        <v>1.0258840000000049</v>
      </c>
      <c r="V2258" s="26" t="str">
        <f t="shared" si="250"/>
        <v>14412420498189718360970</v>
      </c>
      <c r="W2258" s="27">
        <v>43831</v>
      </c>
      <c r="X2258" s="28"/>
      <c r="Y2258" s="29"/>
      <c r="Z2258" s="30">
        <f t="shared" si="251"/>
        <v>0</v>
      </c>
      <c r="AB2258" s="32">
        <f t="shared" si="245"/>
        <v>0</v>
      </c>
      <c r="AC2258" s="31"/>
      <c r="AD2258" s="33">
        <f t="shared" si="246"/>
        <v>0</v>
      </c>
    </row>
    <row r="2259" spans="1:30" s="46" customFormat="1" hidden="1" x14ac:dyDescent="0.2">
      <c r="A2259" s="9">
        <v>2021</v>
      </c>
      <c r="B2259" s="1" t="s">
        <v>3</v>
      </c>
      <c r="C2259" s="19" t="s">
        <v>671</v>
      </c>
      <c r="D2259" s="19" t="s">
        <v>814</v>
      </c>
      <c r="E2259" s="19" t="s">
        <v>848</v>
      </c>
      <c r="F2259" s="20">
        <v>80133</v>
      </c>
      <c r="G2259" s="20">
        <v>144124</v>
      </c>
      <c r="H2259" s="20" t="s">
        <v>41</v>
      </c>
      <c r="I2259" s="20" t="s">
        <v>42</v>
      </c>
      <c r="J2259" s="20">
        <v>20498189718</v>
      </c>
      <c r="K2259" s="19" t="s">
        <v>885</v>
      </c>
      <c r="L2259" s="19"/>
      <c r="M2259" s="1" t="s">
        <v>44</v>
      </c>
      <c r="N2259" s="2">
        <v>361532</v>
      </c>
      <c r="O2259" s="1" t="s">
        <v>45</v>
      </c>
      <c r="P2259" s="3">
        <v>24.870425957550601</v>
      </c>
      <c r="Q2259" s="22">
        <f t="shared" si="247"/>
        <v>8.8523854046906325E-2</v>
      </c>
      <c r="R2259" s="23">
        <f t="shared" si="248"/>
        <v>22.668800000000001</v>
      </c>
      <c r="S2259" s="4">
        <v>0.12000000000000002</v>
      </c>
      <c r="T2259" s="3">
        <v>25.76</v>
      </c>
      <c r="U2259" s="25">
        <f t="shared" si="249"/>
        <v>2.2016259575506005</v>
      </c>
      <c r="V2259" s="26" t="str">
        <f t="shared" si="250"/>
        <v>14412420498189718361532</v>
      </c>
      <c r="W2259" s="27">
        <v>43831</v>
      </c>
      <c r="X2259" s="28"/>
      <c r="Y2259" s="29"/>
      <c r="Z2259" s="30">
        <f t="shared" si="251"/>
        <v>0</v>
      </c>
      <c r="AB2259" s="32">
        <f t="shared" si="245"/>
        <v>0</v>
      </c>
      <c r="AC2259" s="31"/>
      <c r="AD2259" s="33">
        <f t="shared" si="246"/>
        <v>0</v>
      </c>
    </row>
    <row r="2260" spans="1:30" s="46" customFormat="1" hidden="1" x14ac:dyDescent="0.2">
      <c r="A2260" s="9">
        <v>2021</v>
      </c>
      <c r="B2260" s="1" t="s">
        <v>3</v>
      </c>
      <c r="C2260" s="19" t="s">
        <v>671</v>
      </c>
      <c r="D2260" s="19" t="s">
        <v>814</v>
      </c>
      <c r="E2260" s="19" t="s">
        <v>848</v>
      </c>
      <c r="F2260" s="20">
        <v>80133</v>
      </c>
      <c r="G2260" s="20">
        <v>144124</v>
      </c>
      <c r="H2260" s="20" t="s">
        <v>41</v>
      </c>
      <c r="I2260" s="20" t="s">
        <v>42</v>
      </c>
      <c r="J2260" s="20">
        <v>20498207988</v>
      </c>
      <c r="K2260" s="19" t="s">
        <v>886</v>
      </c>
      <c r="L2260" s="19"/>
      <c r="M2260" s="1" t="s">
        <v>44</v>
      </c>
      <c r="N2260" s="2">
        <v>361537</v>
      </c>
      <c r="O2260" s="1" t="s">
        <v>107</v>
      </c>
      <c r="P2260" s="3">
        <v>76.067035200000007</v>
      </c>
      <c r="Q2260" s="22">
        <f t="shared" si="247"/>
        <v>0.13118738194228996</v>
      </c>
      <c r="R2260" s="23">
        <f t="shared" si="248"/>
        <v>66.087999999999994</v>
      </c>
      <c r="S2260" s="4">
        <v>0.12000000000000001</v>
      </c>
      <c r="T2260" s="3">
        <v>75.099999999999994</v>
      </c>
      <c r="U2260" s="25">
        <f t="shared" si="249"/>
        <v>9.9790352000000127</v>
      </c>
      <c r="V2260" s="26" t="str">
        <f t="shared" si="250"/>
        <v>14412420498207988361537</v>
      </c>
      <c r="W2260" s="27">
        <v>43831</v>
      </c>
      <c r="X2260" s="28"/>
      <c r="Y2260" s="29"/>
      <c r="Z2260" s="30">
        <f t="shared" si="251"/>
        <v>0</v>
      </c>
      <c r="AB2260" s="32">
        <f t="shared" si="245"/>
        <v>0</v>
      </c>
      <c r="AC2260" s="31"/>
      <c r="AD2260" s="33">
        <f t="shared" si="246"/>
        <v>0</v>
      </c>
    </row>
    <row r="2261" spans="1:30" s="46" customFormat="1" hidden="1" x14ac:dyDescent="0.2">
      <c r="A2261" s="9">
        <v>2021</v>
      </c>
      <c r="B2261" s="1" t="s">
        <v>3</v>
      </c>
      <c r="C2261" s="19" t="s">
        <v>671</v>
      </c>
      <c r="D2261" s="19" t="s">
        <v>814</v>
      </c>
      <c r="E2261" s="19" t="s">
        <v>848</v>
      </c>
      <c r="F2261" s="20">
        <v>80133</v>
      </c>
      <c r="G2261" s="20">
        <v>144124</v>
      </c>
      <c r="H2261" s="20" t="s">
        <v>41</v>
      </c>
      <c r="I2261" s="20" t="s">
        <v>42</v>
      </c>
      <c r="J2261" s="20">
        <v>20498207988</v>
      </c>
      <c r="K2261" s="19" t="s">
        <v>886</v>
      </c>
      <c r="L2261" s="19"/>
      <c r="M2261" s="1" t="s">
        <v>35</v>
      </c>
      <c r="N2261" s="2">
        <v>361541</v>
      </c>
      <c r="O2261" s="1" t="s">
        <v>36</v>
      </c>
      <c r="P2261" s="3">
        <v>31.07226</v>
      </c>
      <c r="Q2261" s="22">
        <f t="shared" si="247"/>
        <v>0.13195885976752264</v>
      </c>
      <c r="R2261" s="23">
        <f t="shared" si="248"/>
        <v>26.971999999999998</v>
      </c>
      <c r="S2261" s="4">
        <v>0.12000000000000004</v>
      </c>
      <c r="T2261" s="3">
        <v>30.65</v>
      </c>
      <c r="U2261" s="25">
        <f t="shared" si="249"/>
        <v>4.1002600000000022</v>
      </c>
      <c r="V2261" s="26" t="str">
        <f t="shared" si="250"/>
        <v>14412420498207988361541</v>
      </c>
      <c r="W2261" s="27">
        <v>43831</v>
      </c>
      <c r="X2261" s="28"/>
      <c r="Y2261" s="29"/>
      <c r="Z2261" s="30">
        <f t="shared" si="251"/>
        <v>0</v>
      </c>
      <c r="AB2261" s="32">
        <f t="shared" si="245"/>
        <v>0</v>
      </c>
      <c r="AC2261" s="31"/>
      <c r="AD2261" s="33">
        <f t="shared" si="246"/>
        <v>0</v>
      </c>
    </row>
    <row r="2262" spans="1:30" s="46" customFormat="1" hidden="1" x14ac:dyDescent="0.2">
      <c r="A2262" s="9">
        <v>2021</v>
      </c>
      <c r="B2262" s="1" t="s">
        <v>3</v>
      </c>
      <c r="C2262" s="19" t="s">
        <v>671</v>
      </c>
      <c r="D2262" s="19" t="s">
        <v>814</v>
      </c>
      <c r="E2262" s="19" t="s">
        <v>848</v>
      </c>
      <c r="F2262" s="20">
        <v>80133</v>
      </c>
      <c r="G2262" s="20">
        <v>144124</v>
      </c>
      <c r="H2262" s="20" t="s">
        <v>287</v>
      </c>
      <c r="I2262" s="20" t="s">
        <v>288</v>
      </c>
      <c r="J2262" s="20">
        <v>20498299653</v>
      </c>
      <c r="K2262" s="19" t="s">
        <v>887</v>
      </c>
      <c r="L2262" s="19"/>
      <c r="M2262" s="1" t="s">
        <v>44</v>
      </c>
      <c r="N2262" s="2">
        <v>361532</v>
      </c>
      <c r="O2262" s="1" t="s">
        <v>45</v>
      </c>
      <c r="P2262" s="3">
        <v>24.870425957550601</v>
      </c>
      <c r="Q2262" s="22">
        <f t="shared" si="247"/>
        <v>8.8523854046906325E-2</v>
      </c>
      <c r="R2262" s="23">
        <f t="shared" si="248"/>
        <v>22.668800000000001</v>
      </c>
      <c r="S2262" s="4">
        <v>0.12000000000000002</v>
      </c>
      <c r="T2262" s="3">
        <v>25.76</v>
      </c>
      <c r="U2262" s="25">
        <f t="shared" si="249"/>
        <v>2.2016259575506005</v>
      </c>
      <c r="V2262" s="26" t="str">
        <f t="shared" si="250"/>
        <v>14412420498299653361532</v>
      </c>
      <c r="W2262" s="27">
        <v>43831</v>
      </c>
      <c r="X2262" s="28"/>
      <c r="Y2262" s="29"/>
      <c r="Z2262" s="30">
        <f t="shared" si="251"/>
        <v>0</v>
      </c>
      <c r="AB2262" s="32">
        <f t="shared" si="245"/>
        <v>0</v>
      </c>
      <c r="AC2262" s="31"/>
      <c r="AD2262" s="33">
        <f t="shared" si="246"/>
        <v>0</v>
      </c>
    </row>
    <row r="2263" spans="1:30" s="46" customFormat="1" hidden="1" x14ac:dyDescent="0.2">
      <c r="A2263" s="9">
        <v>2021</v>
      </c>
      <c r="B2263" s="1" t="s">
        <v>3</v>
      </c>
      <c r="C2263" s="19" t="s">
        <v>671</v>
      </c>
      <c r="D2263" s="19" t="s">
        <v>814</v>
      </c>
      <c r="E2263" s="19" t="s">
        <v>848</v>
      </c>
      <c r="F2263" s="20">
        <v>80133</v>
      </c>
      <c r="G2263" s="20">
        <v>144124</v>
      </c>
      <c r="H2263" s="20" t="s">
        <v>41</v>
      </c>
      <c r="I2263" s="20" t="s">
        <v>42</v>
      </c>
      <c r="J2263" s="20">
        <v>20498342176</v>
      </c>
      <c r="K2263" s="19" t="s">
        <v>888</v>
      </c>
      <c r="L2263" s="19"/>
      <c r="M2263" s="1" t="s">
        <v>35</v>
      </c>
      <c r="N2263" s="2">
        <v>361541</v>
      </c>
      <c r="O2263" s="1" t="s">
        <v>36</v>
      </c>
      <c r="P2263" s="3">
        <v>31.07226</v>
      </c>
      <c r="Q2263" s="22">
        <f t="shared" si="247"/>
        <v>6.8236426960897045E-2</v>
      </c>
      <c r="R2263" s="23">
        <f t="shared" si="248"/>
        <v>28.951999999999998</v>
      </c>
      <c r="S2263" s="4">
        <v>0.12000000000000004</v>
      </c>
      <c r="T2263" s="3">
        <v>32.9</v>
      </c>
      <c r="U2263" s="25">
        <f t="shared" si="249"/>
        <v>2.1202600000000018</v>
      </c>
      <c r="V2263" s="26" t="str">
        <f t="shared" si="250"/>
        <v>14412420498342176361541</v>
      </c>
      <c r="W2263" s="27">
        <v>43831</v>
      </c>
      <c r="X2263" s="28"/>
      <c r="Y2263" s="29"/>
      <c r="Z2263" s="30">
        <f t="shared" si="251"/>
        <v>0</v>
      </c>
      <c r="AB2263" s="32">
        <f t="shared" si="245"/>
        <v>0</v>
      </c>
      <c r="AC2263" s="31"/>
      <c r="AD2263" s="33">
        <f t="shared" si="246"/>
        <v>0</v>
      </c>
    </row>
    <row r="2264" spans="1:30" s="46" customFormat="1" hidden="1" x14ac:dyDescent="0.2">
      <c r="A2264" s="9">
        <v>2021</v>
      </c>
      <c r="B2264" s="1" t="s">
        <v>3</v>
      </c>
      <c r="C2264" s="19" t="s">
        <v>671</v>
      </c>
      <c r="D2264" s="19" t="s">
        <v>814</v>
      </c>
      <c r="E2264" s="19" t="s">
        <v>848</v>
      </c>
      <c r="F2264" s="20">
        <v>80133</v>
      </c>
      <c r="G2264" s="20">
        <v>144124</v>
      </c>
      <c r="H2264" s="20" t="s">
        <v>32</v>
      </c>
      <c r="I2264" s="20" t="s">
        <v>206</v>
      </c>
      <c r="J2264" s="20">
        <v>20498459952</v>
      </c>
      <c r="K2264" s="19" t="s">
        <v>889</v>
      </c>
      <c r="L2264" s="19"/>
      <c r="M2264" s="1" t="s">
        <v>44</v>
      </c>
      <c r="N2264" s="2">
        <v>361532</v>
      </c>
      <c r="O2264" s="1" t="s">
        <v>45</v>
      </c>
      <c r="P2264" s="3">
        <v>24.870425957550601</v>
      </c>
      <c r="Q2264" s="22">
        <f t="shared" si="247"/>
        <v>3.1556594924838088E-2</v>
      </c>
      <c r="R2264" s="23">
        <f t="shared" si="248"/>
        <v>24.085599999999999</v>
      </c>
      <c r="S2264" s="4">
        <v>0.12000000000000005</v>
      </c>
      <c r="T2264" s="3">
        <v>27.37</v>
      </c>
      <c r="U2264" s="25">
        <f t="shared" si="249"/>
        <v>0.78482595755060203</v>
      </c>
      <c r="V2264" s="26" t="str">
        <f t="shared" si="250"/>
        <v>14412420498459952361532</v>
      </c>
      <c r="W2264" s="27">
        <v>43831</v>
      </c>
      <c r="X2264" s="28"/>
      <c r="Y2264" s="29"/>
      <c r="Z2264" s="30">
        <f t="shared" si="251"/>
        <v>0</v>
      </c>
      <c r="AB2264" s="32">
        <f t="shared" si="245"/>
        <v>0</v>
      </c>
      <c r="AC2264" s="31"/>
      <c r="AD2264" s="33">
        <f t="shared" si="246"/>
        <v>0</v>
      </c>
    </row>
    <row r="2265" spans="1:30" s="46" customFormat="1" hidden="1" x14ac:dyDescent="0.2">
      <c r="A2265" s="9">
        <v>2021</v>
      </c>
      <c r="B2265" s="1" t="s">
        <v>3</v>
      </c>
      <c r="C2265" s="19" t="s">
        <v>671</v>
      </c>
      <c r="D2265" s="19" t="s">
        <v>814</v>
      </c>
      <c r="E2265" s="19" t="s">
        <v>848</v>
      </c>
      <c r="F2265" s="20">
        <v>80133</v>
      </c>
      <c r="G2265" s="20">
        <v>144124</v>
      </c>
      <c r="H2265" s="20" t="s">
        <v>41</v>
      </c>
      <c r="I2265" s="20" t="s">
        <v>42</v>
      </c>
      <c r="J2265" s="20">
        <v>20498589813</v>
      </c>
      <c r="K2265" s="19" t="s">
        <v>890</v>
      </c>
      <c r="L2265" s="19"/>
      <c r="M2265" s="1" t="s">
        <v>86</v>
      </c>
      <c r="N2265" s="2">
        <v>361445</v>
      </c>
      <c r="O2265" s="1" t="s">
        <v>87</v>
      </c>
      <c r="P2265" s="3">
        <v>114.53</v>
      </c>
      <c r="Q2265" s="22">
        <f t="shared" si="247"/>
        <v>0.17939404522832447</v>
      </c>
      <c r="R2265" s="23">
        <f t="shared" si="248"/>
        <v>93.983999999999995</v>
      </c>
      <c r="S2265" s="4">
        <v>0.12</v>
      </c>
      <c r="T2265" s="3">
        <v>106.8</v>
      </c>
      <c r="U2265" s="25">
        <f t="shared" si="249"/>
        <v>20.546000000000006</v>
      </c>
      <c r="V2265" s="26" t="str">
        <f t="shared" si="250"/>
        <v>14412420498589813361445</v>
      </c>
      <c r="W2265" s="27">
        <v>43831</v>
      </c>
      <c r="X2265" s="28"/>
      <c r="Y2265" s="29"/>
      <c r="Z2265" s="30">
        <f t="shared" si="251"/>
        <v>0</v>
      </c>
      <c r="AB2265" s="32">
        <f t="shared" si="245"/>
        <v>0</v>
      </c>
      <c r="AC2265" s="31"/>
      <c r="AD2265" s="33">
        <f t="shared" si="246"/>
        <v>0</v>
      </c>
    </row>
    <row r="2266" spans="1:30" s="46" customFormat="1" hidden="1" x14ac:dyDescent="0.2">
      <c r="A2266" s="9">
        <v>2021</v>
      </c>
      <c r="B2266" s="1" t="s">
        <v>3</v>
      </c>
      <c r="C2266" s="19" t="s">
        <v>671</v>
      </c>
      <c r="D2266" s="19" t="s">
        <v>814</v>
      </c>
      <c r="E2266" s="19" t="s">
        <v>848</v>
      </c>
      <c r="F2266" s="20">
        <v>80133</v>
      </c>
      <c r="G2266" s="20">
        <v>144124</v>
      </c>
      <c r="H2266" s="20" t="s">
        <v>41</v>
      </c>
      <c r="I2266" s="20" t="s">
        <v>42</v>
      </c>
      <c r="J2266" s="20">
        <v>20498589813</v>
      </c>
      <c r="K2266" s="19" t="s">
        <v>890</v>
      </c>
      <c r="L2266" s="19"/>
      <c r="M2266" s="1" t="s">
        <v>44</v>
      </c>
      <c r="N2266" s="2">
        <v>361531</v>
      </c>
      <c r="O2266" s="1" t="s">
        <v>72</v>
      </c>
      <c r="P2266" s="3">
        <v>111.5301096</v>
      </c>
      <c r="Q2266" s="22">
        <f t="shared" si="247"/>
        <v>0.23772333493698994</v>
      </c>
      <c r="R2266" s="23">
        <f t="shared" si="248"/>
        <v>85.016800000000003</v>
      </c>
      <c r="S2266" s="4">
        <v>0.11999999999999995</v>
      </c>
      <c r="T2266" s="3">
        <v>96.61</v>
      </c>
      <c r="U2266" s="25">
        <f t="shared" si="249"/>
        <v>26.513309599999999</v>
      </c>
      <c r="V2266" s="26" t="str">
        <f t="shared" si="250"/>
        <v>14412420498589813361531</v>
      </c>
      <c r="W2266" s="27">
        <v>43831</v>
      </c>
      <c r="X2266" s="28"/>
      <c r="Y2266" s="29"/>
      <c r="Z2266" s="30">
        <f t="shared" si="251"/>
        <v>0</v>
      </c>
      <c r="AB2266" s="32">
        <f t="shared" si="245"/>
        <v>0</v>
      </c>
      <c r="AC2266" s="31"/>
      <c r="AD2266" s="33">
        <f t="shared" si="246"/>
        <v>0</v>
      </c>
    </row>
    <row r="2267" spans="1:30" s="46" customFormat="1" hidden="1" x14ac:dyDescent="0.2">
      <c r="A2267" s="9">
        <v>2021</v>
      </c>
      <c r="B2267" s="1" t="s">
        <v>3</v>
      </c>
      <c r="C2267" s="19" t="s">
        <v>671</v>
      </c>
      <c r="D2267" s="19" t="s">
        <v>814</v>
      </c>
      <c r="E2267" s="19" t="s">
        <v>848</v>
      </c>
      <c r="F2267" s="20">
        <v>80133</v>
      </c>
      <c r="G2267" s="20">
        <v>144124</v>
      </c>
      <c r="H2267" s="20" t="s">
        <v>41</v>
      </c>
      <c r="I2267" s="20" t="s">
        <v>42</v>
      </c>
      <c r="J2267" s="20">
        <v>20498589813</v>
      </c>
      <c r="K2267" s="19" t="s">
        <v>890</v>
      </c>
      <c r="L2267" s="19"/>
      <c r="M2267" s="1" t="s">
        <v>35</v>
      </c>
      <c r="N2267" s="2">
        <v>361540</v>
      </c>
      <c r="O2267" s="1" t="s">
        <v>73</v>
      </c>
      <c r="P2267" s="3">
        <v>51.192744407999996</v>
      </c>
      <c r="Q2267" s="22">
        <f t="shared" si="247"/>
        <v>0.26117655075180124</v>
      </c>
      <c r="R2267" s="23">
        <f t="shared" si="248"/>
        <v>37.822399999999995</v>
      </c>
      <c r="S2267" s="4">
        <v>0.12000000000000006</v>
      </c>
      <c r="T2267" s="3">
        <v>42.98</v>
      </c>
      <c r="U2267" s="25">
        <f t="shared" si="249"/>
        <v>13.370344408000001</v>
      </c>
      <c r="V2267" s="26" t="str">
        <f t="shared" si="250"/>
        <v>14412420498589813361540</v>
      </c>
      <c r="W2267" s="27">
        <v>43831</v>
      </c>
      <c r="X2267" s="28"/>
      <c r="Y2267" s="29"/>
      <c r="Z2267" s="30">
        <f t="shared" si="251"/>
        <v>0</v>
      </c>
      <c r="AB2267" s="32">
        <f t="shared" si="245"/>
        <v>0</v>
      </c>
      <c r="AC2267" s="31"/>
      <c r="AD2267" s="33">
        <f t="shared" si="246"/>
        <v>0</v>
      </c>
    </row>
    <row r="2268" spans="1:30" s="46" customFormat="1" hidden="1" x14ac:dyDescent="0.2">
      <c r="A2268" s="9">
        <v>2021</v>
      </c>
      <c r="B2268" s="1" t="s">
        <v>3</v>
      </c>
      <c r="C2268" s="19" t="s">
        <v>671</v>
      </c>
      <c r="D2268" s="19" t="s">
        <v>814</v>
      </c>
      <c r="E2268" s="19" t="s">
        <v>848</v>
      </c>
      <c r="F2268" s="20">
        <v>80133</v>
      </c>
      <c r="G2268" s="20">
        <v>144124</v>
      </c>
      <c r="H2268" s="20" t="s">
        <v>41</v>
      </c>
      <c r="I2268" s="20" t="s">
        <v>42</v>
      </c>
      <c r="J2268" s="20">
        <v>20498642137</v>
      </c>
      <c r="K2268" s="19" t="s">
        <v>891</v>
      </c>
      <c r="L2268" s="19"/>
      <c r="M2268" s="1" t="s">
        <v>35</v>
      </c>
      <c r="N2268" s="2">
        <v>361539</v>
      </c>
      <c r="O2268" s="1" t="s">
        <v>182</v>
      </c>
      <c r="P2268" s="3">
        <v>26.564371189199999</v>
      </c>
      <c r="Q2268" s="22">
        <f t="shared" si="247"/>
        <v>0.3684774286386856</v>
      </c>
      <c r="R2268" s="23">
        <f t="shared" si="248"/>
        <v>16.776</v>
      </c>
      <c r="S2268" s="4">
        <v>0.1</v>
      </c>
      <c r="T2268" s="3">
        <v>18.64</v>
      </c>
      <c r="U2268" s="25">
        <f t="shared" si="249"/>
        <v>9.7883711891999994</v>
      </c>
      <c r="V2268" s="26" t="str">
        <f t="shared" si="250"/>
        <v>14412420498642137361539</v>
      </c>
      <c r="W2268" s="27">
        <v>43831</v>
      </c>
      <c r="X2268" s="28"/>
      <c r="Y2268" s="29"/>
      <c r="Z2268" s="30">
        <f t="shared" si="251"/>
        <v>0</v>
      </c>
      <c r="AB2268" s="32">
        <f t="shared" si="245"/>
        <v>0</v>
      </c>
      <c r="AC2268" s="31"/>
      <c r="AD2268" s="33">
        <f t="shared" si="246"/>
        <v>0</v>
      </c>
    </row>
    <row r="2269" spans="1:30" s="46" customFormat="1" hidden="1" x14ac:dyDescent="0.2">
      <c r="A2269" s="9">
        <v>2021</v>
      </c>
      <c r="B2269" s="1" t="s">
        <v>3</v>
      </c>
      <c r="C2269" s="19" t="s">
        <v>671</v>
      </c>
      <c r="D2269" s="19" t="s">
        <v>814</v>
      </c>
      <c r="E2269" s="19" t="s">
        <v>848</v>
      </c>
      <c r="F2269" s="20">
        <v>80133</v>
      </c>
      <c r="G2269" s="20">
        <v>144124</v>
      </c>
      <c r="H2269" s="20" t="s">
        <v>41</v>
      </c>
      <c r="I2269" s="20" t="s">
        <v>42</v>
      </c>
      <c r="J2269" s="20">
        <v>20506421781</v>
      </c>
      <c r="K2269" s="19" t="s">
        <v>892</v>
      </c>
      <c r="L2269" s="19" t="s">
        <v>893</v>
      </c>
      <c r="M2269" s="1" t="s">
        <v>44</v>
      </c>
      <c r="N2269" s="2">
        <v>360698</v>
      </c>
      <c r="O2269" s="1" t="s">
        <v>236</v>
      </c>
      <c r="P2269" s="3">
        <v>52.244660000000003</v>
      </c>
      <c r="Q2269" s="22">
        <f t="shared" si="247"/>
        <v>0.28380048793503498</v>
      </c>
      <c r="R2269" s="23">
        <f t="shared" si="248"/>
        <v>37.4176</v>
      </c>
      <c r="S2269" s="4">
        <v>0.12000000000000006</v>
      </c>
      <c r="T2269" s="3">
        <v>42.52</v>
      </c>
      <c r="U2269" s="25">
        <f t="shared" si="249"/>
        <v>14.827060000000003</v>
      </c>
      <c r="V2269" s="26" t="str">
        <f t="shared" si="250"/>
        <v>14412420506421781360698</v>
      </c>
      <c r="W2269" s="27">
        <v>43831</v>
      </c>
      <c r="X2269" s="28"/>
      <c r="Y2269" s="29"/>
      <c r="Z2269" s="30">
        <f t="shared" si="251"/>
        <v>0</v>
      </c>
      <c r="AB2269" s="32">
        <f t="shared" si="245"/>
        <v>0</v>
      </c>
      <c r="AC2269" s="31"/>
      <c r="AD2269" s="33">
        <f t="shared" si="246"/>
        <v>0</v>
      </c>
    </row>
    <row r="2270" spans="1:30" s="46" customFormat="1" hidden="1" x14ac:dyDescent="0.2">
      <c r="A2270" s="9">
        <v>2021</v>
      </c>
      <c r="B2270" s="1" t="s">
        <v>3</v>
      </c>
      <c r="C2270" s="19" t="s">
        <v>671</v>
      </c>
      <c r="D2270" s="19" t="s">
        <v>814</v>
      </c>
      <c r="E2270" s="19" t="s">
        <v>848</v>
      </c>
      <c r="F2270" s="20">
        <v>80133</v>
      </c>
      <c r="G2270" s="20">
        <v>144124</v>
      </c>
      <c r="H2270" s="20" t="s">
        <v>41</v>
      </c>
      <c r="I2270" s="20" t="s">
        <v>42</v>
      </c>
      <c r="J2270" s="20">
        <v>20506421781</v>
      </c>
      <c r="K2270" s="19" t="s">
        <v>892</v>
      </c>
      <c r="L2270" s="19" t="s">
        <v>893</v>
      </c>
      <c r="M2270" s="1" t="s">
        <v>35</v>
      </c>
      <c r="N2270" s="2">
        <v>361540</v>
      </c>
      <c r="O2270" s="1" t="s">
        <v>73</v>
      </c>
      <c r="P2270" s="3">
        <v>51.192744407999996</v>
      </c>
      <c r="Q2270" s="22">
        <f t="shared" si="247"/>
        <v>0.51936938946068778</v>
      </c>
      <c r="R2270" s="23">
        <f t="shared" si="248"/>
        <v>24.604800000000001</v>
      </c>
      <c r="S2270" s="4">
        <v>0.12000000000000004</v>
      </c>
      <c r="T2270" s="3">
        <v>27.96</v>
      </c>
      <c r="U2270" s="25">
        <f t="shared" si="249"/>
        <v>26.587944407999995</v>
      </c>
      <c r="V2270" s="26" t="str">
        <f t="shared" si="250"/>
        <v>14412420506421781361540</v>
      </c>
      <c r="W2270" s="27">
        <v>43831</v>
      </c>
      <c r="X2270" s="28"/>
      <c r="Y2270" s="29"/>
      <c r="Z2270" s="30">
        <f t="shared" si="251"/>
        <v>0</v>
      </c>
      <c r="AB2270" s="32">
        <f t="shared" si="245"/>
        <v>0</v>
      </c>
      <c r="AC2270" s="31"/>
      <c r="AD2270" s="33">
        <f t="shared" si="246"/>
        <v>0</v>
      </c>
    </row>
    <row r="2271" spans="1:30" s="46" customFormat="1" hidden="1" x14ac:dyDescent="0.2">
      <c r="A2271" s="9">
        <v>2021</v>
      </c>
      <c r="B2271" s="1" t="s">
        <v>3</v>
      </c>
      <c r="C2271" s="19" t="s">
        <v>671</v>
      </c>
      <c r="D2271" s="19" t="s">
        <v>814</v>
      </c>
      <c r="E2271" s="19" t="s">
        <v>848</v>
      </c>
      <c r="F2271" s="20">
        <v>80133</v>
      </c>
      <c r="G2271" s="20">
        <v>144124</v>
      </c>
      <c r="H2271" s="20" t="s">
        <v>287</v>
      </c>
      <c r="I2271" s="20" t="s">
        <v>288</v>
      </c>
      <c r="J2271" s="20">
        <v>20507264108</v>
      </c>
      <c r="K2271" s="19" t="s">
        <v>584</v>
      </c>
      <c r="L2271" s="19" t="s">
        <v>726</v>
      </c>
      <c r="M2271" s="1" t="s">
        <v>81</v>
      </c>
      <c r="N2271" s="2">
        <v>360664</v>
      </c>
      <c r="O2271" s="1" t="s">
        <v>82</v>
      </c>
      <c r="P2271" s="3">
        <v>53.640241199999998</v>
      </c>
      <c r="Q2271" s="22">
        <f t="shared" si="247"/>
        <v>0.38238532752906407</v>
      </c>
      <c r="R2271" s="23">
        <f t="shared" si="248"/>
        <v>33.129000000000005</v>
      </c>
      <c r="S2271" s="4">
        <v>0.1</v>
      </c>
      <c r="T2271" s="3">
        <v>36.81</v>
      </c>
      <c r="U2271" s="25">
        <f t="shared" si="249"/>
        <v>20.511241199999994</v>
      </c>
      <c r="V2271" s="26" t="str">
        <f t="shared" si="250"/>
        <v>14412420507264108360664</v>
      </c>
      <c r="W2271" s="27">
        <v>43983</v>
      </c>
      <c r="X2271" s="28"/>
      <c r="Y2271" s="29"/>
      <c r="Z2271" s="30">
        <f t="shared" si="251"/>
        <v>0</v>
      </c>
      <c r="AB2271" s="32">
        <f t="shared" si="245"/>
        <v>0</v>
      </c>
      <c r="AC2271" s="31"/>
      <c r="AD2271" s="33">
        <f t="shared" si="246"/>
        <v>0</v>
      </c>
    </row>
    <row r="2272" spans="1:30" s="46" customFormat="1" hidden="1" x14ac:dyDescent="0.2">
      <c r="A2272" s="9">
        <v>2021</v>
      </c>
      <c r="B2272" s="1" t="s">
        <v>3</v>
      </c>
      <c r="C2272" s="19" t="s">
        <v>671</v>
      </c>
      <c r="D2272" s="19" t="s">
        <v>814</v>
      </c>
      <c r="E2272" s="19" t="s">
        <v>848</v>
      </c>
      <c r="F2272" s="20">
        <v>80133</v>
      </c>
      <c r="G2272" s="20">
        <v>144124</v>
      </c>
      <c r="H2272" s="20" t="s">
        <v>287</v>
      </c>
      <c r="I2272" s="20" t="s">
        <v>288</v>
      </c>
      <c r="J2272" s="20">
        <v>20507264108</v>
      </c>
      <c r="K2272" s="19" t="s">
        <v>584</v>
      </c>
      <c r="L2272" s="19" t="s">
        <v>726</v>
      </c>
      <c r="M2272" s="1" t="s">
        <v>86</v>
      </c>
      <c r="N2272" s="2">
        <v>361445</v>
      </c>
      <c r="O2272" s="1" t="s">
        <v>87</v>
      </c>
      <c r="P2272" s="3">
        <v>114.53</v>
      </c>
      <c r="Q2272" s="22">
        <f t="shared" si="247"/>
        <v>0.19355976600017466</v>
      </c>
      <c r="R2272" s="23">
        <f t="shared" si="248"/>
        <v>92.361599999999996</v>
      </c>
      <c r="S2272" s="4">
        <v>0.1</v>
      </c>
      <c r="T2272" s="3">
        <v>102.624</v>
      </c>
      <c r="U2272" s="25">
        <f t="shared" si="249"/>
        <v>22.168400000000005</v>
      </c>
      <c r="V2272" s="26" t="str">
        <f t="shared" si="250"/>
        <v>14412420507264108361445</v>
      </c>
      <c r="W2272" s="27">
        <v>43983</v>
      </c>
      <c r="X2272" s="28"/>
      <c r="Y2272" s="29"/>
      <c r="Z2272" s="30">
        <f t="shared" si="251"/>
        <v>0</v>
      </c>
      <c r="AB2272" s="32">
        <f t="shared" si="245"/>
        <v>0</v>
      </c>
      <c r="AC2272" s="31"/>
      <c r="AD2272" s="33">
        <f t="shared" si="246"/>
        <v>0</v>
      </c>
    </row>
    <row r="2273" spans="1:30" s="46" customFormat="1" hidden="1" x14ac:dyDescent="0.2">
      <c r="A2273" s="9">
        <v>2021</v>
      </c>
      <c r="B2273" s="1" t="s">
        <v>3</v>
      </c>
      <c r="C2273" s="19" t="s">
        <v>671</v>
      </c>
      <c r="D2273" s="19" t="s">
        <v>814</v>
      </c>
      <c r="E2273" s="19" t="s">
        <v>848</v>
      </c>
      <c r="F2273" s="20">
        <v>80133</v>
      </c>
      <c r="G2273" s="20">
        <v>144124</v>
      </c>
      <c r="H2273" s="20" t="s">
        <v>287</v>
      </c>
      <c r="I2273" s="20" t="s">
        <v>288</v>
      </c>
      <c r="J2273" s="20">
        <v>20507264108</v>
      </c>
      <c r="K2273" s="19" t="s">
        <v>584</v>
      </c>
      <c r="L2273" s="19" t="s">
        <v>726</v>
      </c>
      <c r="M2273" s="1" t="s">
        <v>44</v>
      </c>
      <c r="N2273" s="2">
        <v>361531</v>
      </c>
      <c r="O2273" s="1" t="s">
        <v>72</v>
      </c>
      <c r="P2273" s="3">
        <v>111.5301096</v>
      </c>
      <c r="Q2273" s="22">
        <f t="shared" si="247"/>
        <v>0.37139999999999995</v>
      </c>
      <c r="R2273" s="23">
        <f t="shared" si="248"/>
        <v>70.107826894560006</v>
      </c>
      <c r="S2273" s="4">
        <v>0.1</v>
      </c>
      <c r="T2273" s="3">
        <v>77.8975854384</v>
      </c>
      <c r="U2273" s="25">
        <f t="shared" si="249"/>
        <v>41.422282705439997</v>
      </c>
      <c r="V2273" s="26" t="str">
        <f t="shared" si="250"/>
        <v>14412420507264108361531</v>
      </c>
      <c r="W2273" s="27">
        <v>43983</v>
      </c>
      <c r="X2273" s="28"/>
      <c r="Y2273" s="29"/>
      <c r="Z2273" s="30">
        <f t="shared" si="251"/>
        <v>0</v>
      </c>
      <c r="AB2273" s="32">
        <f t="shared" si="245"/>
        <v>0</v>
      </c>
      <c r="AC2273" s="31"/>
      <c r="AD2273" s="33">
        <f t="shared" si="246"/>
        <v>0</v>
      </c>
    </row>
    <row r="2274" spans="1:30" s="46" customFormat="1" hidden="1" x14ac:dyDescent="0.2">
      <c r="A2274" s="9">
        <v>2021</v>
      </c>
      <c r="B2274" s="1" t="s">
        <v>3</v>
      </c>
      <c r="C2274" s="19" t="s">
        <v>671</v>
      </c>
      <c r="D2274" s="19" t="s">
        <v>814</v>
      </c>
      <c r="E2274" s="19" t="s">
        <v>848</v>
      </c>
      <c r="F2274" s="20">
        <v>80133</v>
      </c>
      <c r="G2274" s="20">
        <v>144124</v>
      </c>
      <c r="H2274" s="20" t="s">
        <v>287</v>
      </c>
      <c r="I2274" s="20" t="s">
        <v>288</v>
      </c>
      <c r="J2274" s="20">
        <v>20507264108</v>
      </c>
      <c r="K2274" s="19" t="s">
        <v>584</v>
      </c>
      <c r="L2274" s="19" t="s">
        <v>726</v>
      </c>
      <c r="M2274" s="1" t="s">
        <v>44</v>
      </c>
      <c r="N2274" s="2">
        <v>361535</v>
      </c>
      <c r="O2274" s="1" t="s">
        <v>63</v>
      </c>
      <c r="P2274" s="3">
        <v>40.678559999999997</v>
      </c>
      <c r="Q2274" s="22">
        <f t="shared" si="247"/>
        <v>0.54024921236149948</v>
      </c>
      <c r="R2274" s="23">
        <f t="shared" si="248"/>
        <v>18.702000000000002</v>
      </c>
      <c r="S2274" s="4">
        <v>0.1</v>
      </c>
      <c r="T2274" s="3">
        <v>20.78</v>
      </c>
      <c r="U2274" s="25">
        <f t="shared" si="249"/>
        <v>21.976559999999996</v>
      </c>
      <c r="V2274" s="26" t="str">
        <f t="shared" si="250"/>
        <v>14412420507264108361535</v>
      </c>
      <c r="W2274" s="27">
        <v>43983</v>
      </c>
      <c r="X2274" s="28"/>
      <c r="Y2274" s="29"/>
      <c r="Z2274" s="30">
        <f t="shared" si="251"/>
        <v>0</v>
      </c>
      <c r="AB2274" s="32">
        <f t="shared" si="245"/>
        <v>0</v>
      </c>
      <c r="AC2274" s="31"/>
      <c r="AD2274" s="33">
        <f t="shared" si="246"/>
        <v>0</v>
      </c>
    </row>
    <row r="2275" spans="1:30" s="46" customFormat="1" hidden="1" x14ac:dyDescent="0.2">
      <c r="A2275" s="9">
        <v>2021</v>
      </c>
      <c r="B2275" s="1" t="s">
        <v>3</v>
      </c>
      <c r="C2275" s="19" t="s">
        <v>671</v>
      </c>
      <c r="D2275" s="19" t="s">
        <v>814</v>
      </c>
      <c r="E2275" s="19" t="s">
        <v>848</v>
      </c>
      <c r="F2275" s="20">
        <v>80133</v>
      </c>
      <c r="G2275" s="20">
        <v>144124</v>
      </c>
      <c r="H2275" s="20" t="s">
        <v>287</v>
      </c>
      <c r="I2275" s="20" t="s">
        <v>288</v>
      </c>
      <c r="J2275" s="20">
        <v>20507264108</v>
      </c>
      <c r="K2275" s="19" t="s">
        <v>584</v>
      </c>
      <c r="L2275" s="19" t="s">
        <v>726</v>
      </c>
      <c r="M2275" s="1" t="s">
        <v>44</v>
      </c>
      <c r="N2275" s="2">
        <v>361537</v>
      </c>
      <c r="O2275" s="1" t="s">
        <v>107</v>
      </c>
      <c r="P2275" s="3">
        <v>76.067035200000007</v>
      </c>
      <c r="Q2275" s="22">
        <f t="shared" si="247"/>
        <v>0.53549999999999986</v>
      </c>
      <c r="R2275" s="23">
        <f t="shared" si="248"/>
        <v>35.333137850400007</v>
      </c>
      <c r="S2275" s="4">
        <v>0.1</v>
      </c>
      <c r="T2275" s="3">
        <v>39.259042056000006</v>
      </c>
      <c r="U2275" s="25">
        <f t="shared" si="249"/>
        <v>40.733897349599999</v>
      </c>
      <c r="V2275" s="26" t="str">
        <f t="shared" si="250"/>
        <v>14412420507264108361537</v>
      </c>
      <c r="W2275" s="27">
        <v>43983</v>
      </c>
      <c r="X2275" s="28"/>
      <c r="Y2275" s="29"/>
      <c r="Z2275" s="30">
        <f t="shared" si="251"/>
        <v>0</v>
      </c>
      <c r="AB2275" s="32">
        <f t="shared" si="245"/>
        <v>0</v>
      </c>
      <c r="AC2275" s="31"/>
      <c r="AD2275" s="33">
        <f t="shared" si="246"/>
        <v>0</v>
      </c>
    </row>
    <row r="2276" spans="1:30" s="46" customFormat="1" hidden="1" x14ac:dyDescent="0.2">
      <c r="A2276" s="9">
        <v>2021</v>
      </c>
      <c r="B2276" s="1" t="s">
        <v>3</v>
      </c>
      <c r="C2276" s="19" t="s">
        <v>671</v>
      </c>
      <c r="D2276" s="19" t="s">
        <v>814</v>
      </c>
      <c r="E2276" s="19" t="s">
        <v>848</v>
      </c>
      <c r="F2276" s="20">
        <v>80133</v>
      </c>
      <c r="G2276" s="20">
        <v>144124</v>
      </c>
      <c r="H2276" s="20" t="s">
        <v>287</v>
      </c>
      <c r="I2276" s="20" t="s">
        <v>288</v>
      </c>
      <c r="J2276" s="20">
        <v>20507264108</v>
      </c>
      <c r="K2276" s="19" t="s">
        <v>584</v>
      </c>
      <c r="L2276" s="19" t="s">
        <v>726</v>
      </c>
      <c r="M2276" s="1" t="s">
        <v>35</v>
      </c>
      <c r="N2276" s="2">
        <v>361541</v>
      </c>
      <c r="O2276" s="1" t="s">
        <v>36</v>
      </c>
      <c r="P2276" s="3">
        <v>31.07226</v>
      </c>
      <c r="Q2276" s="22">
        <f t="shared" si="247"/>
        <v>0.31792750518996127</v>
      </c>
      <c r="R2276" s="23">
        <f t="shared" si="248"/>
        <v>21.193533897586175</v>
      </c>
      <c r="S2276" s="4">
        <v>6.759639693857572E-2</v>
      </c>
      <c r="T2276" s="3">
        <v>22.73</v>
      </c>
      <c r="U2276" s="25">
        <f t="shared" si="249"/>
        <v>9.8787261024138253</v>
      </c>
      <c r="V2276" s="26" t="str">
        <f t="shared" si="250"/>
        <v>14412420507264108361541</v>
      </c>
      <c r="W2276" s="27">
        <v>43983</v>
      </c>
      <c r="X2276" s="28"/>
      <c r="Y2276" s="29"/>
      <c r="Z2276" s="30">
        <f t="shared" si="251"/>
        <v>0</v>
      </c>
      <c r="AB2276" s="32">
        <f t="shared" si="245"/>
        <v>0</v>
      </c>
      <c r="AC2276" s="31"/>
      <c r="AD2276" s="33">
        <f t="shared" si="246"/>
        <v>0</v>
      </c>
    </row>
    <row r="2277" spans="1:30" s="46" customFormat="1" hidden="1" x14ac:dyDescent="0.2">
      <c r="A2277" s="9">
        <v>2021</v>
      </c>
      <c r="B2277" s="1" t="s">
        <v>3</v>
      </c>
      <c r="C2277" s="19" t="s">
        <v>671</v>
      </c>
      <c r="D2277" s="19" t="s">
        <v>814</v>
      </c>
      <c r="E2277" s="19" t="s">
        <v>848</v>
      </c>
      <c r="F2277" s="20">
        <v>80133</v>
      </c>
      <c r="G2277" s="20">
        <v>144124</v>
      </c>
      <c r="H2277" s="20" t="s">
        <v>287</v>
      </c>
      <c r="I2277" s="20" t="s">
        <v>288</v>
      </c>
      <c r="J2277" s="20">
        <v>20507264108</v>
      </c>
      <c r="K2277" s="19" t="s">
        <v>584</v>
      </c>
      <c r="L2277" s="19" t="s">
        <v>726</v>
      </c>
      <c r="M2277" s="1" t="s">
        <v>44</v>
      </c>
      <c r="N2277" s="2">
        <v>361569</v>
      </c>
      <c r="O2277" s="1" t="s">
        <v>64</v>
      </c>
      <c r="P2277" s="3">
        <v>24.49</v>
      </c>
      <c r="Q2277" s="22">
        <f t="shared" si="247"/>
        <v>0.23634136382196802</v>
      </c>
      <c r="R2277" s="23">
        <f t="shared" si="248"/>
        <v>18.702000000000002</v>
      </c>
      <c r="S2277" s="4">
        <v>0.1</v>
      </c>
      <c r="T2277" s="3">
        <v>20.78</v>
      </c>
      <c r="U2277" s="25">
        <f t="shared" si="249"/>
        <v>5.7879999999999967</v>
      </c>
      <c r="V2277" s="26" t="str">
        <f t="shared" si="250"/>
        <v>14412420507264108361569</v>
      </c>
      <c r="W2277" s="27">
        <v>43983</v>
      </c>
      <c r="X2277" s="28"/>
      <c r="Y2277" s="29"/>
      <c r="Z2277" s="30">
        <f t="shared" si="251"/>
        <v>0</v>
      </c>
      <c r="AB2277" s="32">
        <f t="shared" si="245"/>
        <v>0</v>
      </c>
      <c r="AC2277" s="31"/>
      <c r="AD2277" s="33">
        <f t="shared" si="246"/>
        <v>0</v>
      </c>
    </row>
    <row r="2278" spans="1:30" s="46" customFormat="1" hidden="1" x14ac:dyDescent="0.2">
      <c r="A2278" s="9">
        <v>2021</v>
      </c>
      <c r="B2278" s="1" t="s">
        <v>3</v>
      </c>
      <c r="C2278" s="19" t="s">
        <v>671</v>
      </c>
      <c r="D2278" s="19" t="s">
        <v>814</v>
      </c>
      <c r="E2278" s="19" t="s">
        <v>848</v>
      </c>
      <c r="F2278" s="20">
        <v>80133</v>
      </c>
      <c r="G2278" s="20">
        <v>144124</v>
      </c>
      <c r="H2278" s="20" t="s">
        <v>287</v>
      </c>
      <c r="I2278" s="20" t="s">
        <v>288</v>
      </c>
      <c r="J2278" s="20">
        <v>20507264108</v>
      </c>
      <c r="K2278" s="19" t="s">
        <v>584</v>
      </c>
      <c r="L2278" s="19" t="s">
        <v>726</v>
      </c>
      <c r="M2278" s="1" t="s">
        <v>35</v>
      </c>
      <c r="N2278" s="2">
        <v>361571</v>
      </c>
      <c r="O2278" s="1" t="s">
        <v>37</v>
      </c>
      <c r="P2278" s="3">
        <v>25.216627835683624</v>
      </c>
      <c r="Q2278" s="22">
        <f t="shared" si="247"/>
        <v>0.1595413139422408</v>
      </c>
      <c r="R2278" s="23">
        <f t="shared" si="248"/>
        <v>21.193533897586175</v>
      </c>
      <c r="S2278" s="4">
        <v>6.759639693857572E-2</v>
      </c>
      <c r="T2278" s="3">
        <v>22.73</v>
      </c>
      <c r="U2278" s="25">
        <f t="shared" si="249"/>
        <v>4.0230939380974498</v>
      </c>
      <c r="V2278" s="26" t="str">
        <f t="shared" si="250"/>
        <v>14412420507264108361571</v>
      </c>
      <c r="W2278" s="27">
        <v>43983</v>
      </c>
      <c r="X2278" s="28"/>
      <c r="Y2278" s="29"/>
      <c r="Z2278" s="30">
        <f t="shared" si="251"/>
        <v>0</v>
      </c>
      <c r="AB2278" s="32">
        <f t="shared" si="245"/>
        <v>0</v>
      </c>
      <c r="AC2278" s="31"/>
      <c r="AD2278" s="33">
        <f t="shared" si="246"/>
        <v>0</v>
      </c>
    </row>
    <row r="2279" spans="1:30" s="46" customFormat="1" hidden="1" x14ac:dyDescent="0.2">
      <c r="A2279" s="9">
        <v>2021</v>
      </c>
      <c r="B2279" s="1" t="s">
        <v>3</v>
      </c>
      <c r="C2279" s="19" t="s">
        <v>671</v>
      </c>
      <c r="D2279" s="19" t="s">
        <v>814</v>
      </c>
      <c r="E2279" s="19" t="s">
        <v>848</v>
      </c>
      <c r="F2279" s="20">
        <v>80133</v>
      </c>
      <c r="G2279" s="20">
        <v>144124</v>
      </c>
      <c r="H2279" s="20" t="s">
        <v>287</v>
      </c>
      <c r="I2279" s="20" t="s">
        <v>288</v>
      </c>
      <c r="J2279" s="20">
        <v>20507264108</v>
      </c>
      <c r="K2279" s="19" t="s">
        <v>584</v>
      </c>
      <c r="L2279" s="19" t="s">
        <v>726</v>
      </c>
      <c r="M2279" s="1" t="s">
        <v>74</v>
      </c>
      <c r="N2279" s="2">
        <v>370042</v>
      </c>
      <c r="O2279" s="1" t="s">
        <v>90</v>
      </c>
      <c r="P2279" s="3">
        <v>121</v>
      </c>
      <c r="Q2279" s="22">
        <f t="shared" si="247"/>
        <v>0.31570247933884299</v>
      </c>
      <c r="R2279" s="23">
        <f t="shared" si="248"/>
        <v>82.8</v>
      </c>
      <c r="S2279" s="4">
        <v>0.08</v>
      </c>
      <c r="T2279" s="3">
        <v>90</v>
      </c>
      <c r="U2279" s="25">
        <f t="shared" si="249"/>
        <v>38.200000000000003</v>
      </c>
      <c r="V2279" s="26" t="str">
        <f t="shared" si="250"/>
        <v>14412420507264108370042</v>
      </c>
      <c r="W2279" s="27">
        <v>43983</v>
      </c>
      <c r="X2279" s="28"/>
      <c r="Y2279" s="29"/>
      <c r="Z2279" s="30">
        <f t="shared" si="251"/>
        <v>0</v>
      </c>
      <c r="AB2279" s="32">
        <f t="shared" si="245"/>
        <v>0</v>
      </c>
      <c r="AC2279" s="31"/>
      <c r="AD2279" s="33">
        <f t="shared" si="246"/>
        <v>0</v>
      </c>
    </row>
    <row r="2280" spans="1:30" s="46" customFormat="1" hidden="1" x14ac:dyDescent="0.2">
      <c r="A2280" s="9">
        <v>2021</v>
      </c>
      <c r="B2280" s="1" t="s">
        <v>3</v>
      </c>
      <c r="C2280" s="19" t="s">
        <v>671</v>
      </c>
      <c r="D2280" s="19" t="s">
        <v>814</v>
      </c>
      <c r="E2280" s="19" t="s">
        <v>848</v>
      </c>
      <c r="F2280" s="20">
        <v>80133</v>
      </c>
      <c r="G2280" s="20">
        <v>144124</v>
      </c>
      <c r="H2280" s="20" t="s">
        <v>287</v>
      </c>
      <c r="I2280" s="20" t="s">
        <v>288</v>
      </c>
      <c r="J2280" s="20">
        <v>20507264108</v>
      </c>
      <c r="K2280" s="19" t="s">
        <v>584</v>
      </c>
      <c r="L2280" s="19" t="s">
        <v>726</v>
      </c>
      <c r="M2280" s="1" t="s">
        <v>74</v>
      </c>
      <c r="N2280" s="2">
        <v>370045</v>
      </c>
      <c r="O2280" s="1" t="s">
        <v>127</v>
      </c>
      <c r="P2280" s="3">
        <v>186.35806803744001</v>
      </c>
      <c r="Q2280" s="22">
        <f t="shared" si="247"/>
        <v>0.24793811464152538</v>
      </c>
      <c r="R2280" s="23">
        <f t="shared" si="248"/>
        <v>140.15280000000001</v>
      </c>
      <c r="S2280" s="4">
        <v>0.08</v>
      </c>
      <c r="T2280" s="3">
        <v>152.34</v>
      </c>
      <c r="U2280" s="25">
        <f t="shared" si="249"/>
        <v>46.205268037439993</v>
      </c>
      <c r="V2280" s="26" t="str">
        <f t="shared" si="250"/>
        <v>14412420507264108370045</v>
      </c>
      <c r="W2280" s="27">
        <v>43983</v>
      </c>
      <c r="X2280" s="28"/>
      <c r="Y2280" s="29"/>
      <c r="Z2280" s="30">
        <f t="shared" si="251"/>
        <v>0</v>
      </c>
      <c r="AB2280" s="32">
        <f t="shared" si="245"/>
        <v>0</v>
      </c>
      <c r="AC2280" s="31"/>
      <c r="AD2280" s="33">
        <f t="shared" si="246"/>
        <v>0</v>
      </c>
    </row>
    <row r="2281" spans="1:30" s="46" customFormat="1" x14ac:dyDescent="0.2">
      <c r="A2281" s="9">
        <v>2021</v>
      </c>
      <c r="B2281" s="1" t="s">
        <v>3</v>
      </c>
      <c r="C2281" s="19" t="s">
        <v>671</v>
      </c>
      <c r="D2281" s="19" t="s">
        <v>814</v>
      </c>
      <c r="E2281" s="19" t="s">
        <v>848</v>
      </c>
      <c r="F2281" s="20">
        <v>80133</v>
      </c>
      <c r="G2281" s="20">
        <v>144124</v>
      </c>
      <c r="H2281" s="20" t="s">
        <v>208</v>
      </c>
      <c r="I2281" s="20" t="s">
        <v>208</v>
      </c>
      <c r="J2281" s="20">
        <v>20510931514</v>
      </c>
      <c r="K2281" s="19" t="s">
        <v>688</v>
      </c>
      <c r="L2281" s="19" t="s">
        <v>689</v>
      </c>
      <c r="M2281" s="1" t="s">
        <v>35</v>
      </c>
      <c r="N2281" s="2">
        <v>361444</v>
      </c>
      <c r="O2281" s="1" t="s">
        <v>54</v>
      </c>
      <c r="P2281" s="3">
        <v>29.02</v>
      </c>
      <c r="Q2281" s="22">
        <f t="shared" si="247"/>
        <v>9.5500000000000029E-2</v>
      </c>
      <c r="R2281" s="23">
        <f t="shared" si="248"/>
        <v>26.24859</v>
      </c>
      <c r="S2281" s="4">
        <v>0.12000000000000004</v>
      </c>
      <c r="T2281" s="3">
        <v>29.827943181818181</v>
      </c>
      <c r="U2281" s="25">
        <f t="shared" si="249"/>
        <v>2.7714099999999995</v>
      </c>
      <c r="V2281" s="26" t="str">
        <f t="shared" si="250"/>
        <v>14412420510931514361444</v>
      </c>
      <c r="W2281" s="27">
        <v>44197</v>
      </c>
      <c r="X2281" s="28">
        <v>220</v>
      </c>
      <c r="Y2281" s="29"/>
      <c r="Z2281" s="30">
        <f t="shared" si="251"/>
        <v>0</v>
      </c>
      <c r="AB2281" s="32">
        <f t="shared" si="245"/>
        <v>0</v>
      </c>
      <c r="AC2281" s="31"/>
      <c r="AD2281" s="33">
        <f t="shared" si="246"/>
        <v>0</v>
      </c>
    </row>
    <row r="2282" spans="1:30" s="46" customFormat="1" hidden="1" x14ac:dyDescent="0.2">
      <c r="A2282" s="9">
        <v>2021</v>
      </c>
      <c r="B2282" s="1" t="s">
        <v>3</v>
      </c>
      <c r="C2282" s="19" t="s">
        <v>671</v>
      </c>
      <c r="D2282" s="19" t="s">
        <v>814</v>
      </c>
      <c r="E2282" s="19" t="s">
        <v>848</v>
      </c>
      <c r="F2282" s="20">
        <v>80133</v>
      </c>
      <c r="G2282" s="20">
        <v>144124</v>
      </c>
      <c r="H2282" s="20" t="s">
        <v>208</v>
      </c>
      <c r="I2282" s="20" t="s">
        <v>208</v>
      </c>
      <c r="J2282" s="20">
        <v>20510931514</v>
      </c>
      <c r="K2282" s="19" t="s">
        <v>688</v>
      </c>
      <c r="L2282" s="19" t="s">
        <v>689</v>
      </c>
      <c r="M2282" s="1" t="s">
        <v>44</v>
      </c>
      <c r="N2282" s="2">
        <v>361537</v>
      </c>
      <c r="O2282" s="1" t="s">
        <v>107</v>
      </c>
      <c r="P2282" s="3">
        <v>76.067035200000007</v>
      </c>
      <c r="Q2282" s="22">
        <f t="shared" si="247"/>
        <v>0.18417222602623551</v>
      </c>
      <c r="R2282" s="23">
        <f t="shared" si="248"/>
        <v>62.057599999999994</v>
      </c>
      <c r="S2282" s="4">
        <v>0.12000000000000004</v>
      </c>
      <c r="T2282" s="3">
        <v>70.52</v>
      </c>
      <c r="U2282" s="25">
        <f t="shared" si="249"/>
        <v>14.009435200000013</v>
      </c>
      <c r="V2282" s="26" t="str">
        <f t="shared" si="250"/>
        <v>14412420510931514361537</v>
      </c>
      <c r="W2282" s="27">
        <v>43831</v>
      </c>
      <c r="X2282" s="28"/>
      <c r="Y2282" s="29"/>
      <c r="Z2282" s="30">
        <f t="shared" si="251"/>
        <v>0</v>
      </c>
      <c r="AB2282" s="32">
        <f t="shared" si="245"/>
        <v>0</v>
      </c>
      <c r="AC2282" s="31"/>
      <c r="AD2282" s="33">
        <f t="shared" si="246"/>
        <v>0</v>
      </c>
    </row>
    <row r="2283" spans="1:30" s="46" customFormat="1" hidden="1" x14ac:dyDescent="0.2">
      <c r="A2283" s="9">
        <v>2021</v>
      </c>
      <c r="B2283" s="1" t="s">
        <v>3</v>
      </c>
      <c r="C2283" s="19" t="s">
        <v>671</v>
      </c>
      <c r="D2283" s="19" t="s">
        <v>814</v>
      </c>
      <c r="E2283" s="19" t="s">
        <v>848</v>
      </c>
      <c r="F2283" s="20">
        <v>80133</v>
      </c>
      <c r="G2283" s="20">
        <v>144124</v>
      </c>
      <c r="H2283" s="20" t="s">
        <v>41</v>
      </c>
      <c r="I2283" s="20" t="s">
        <v>42</v>
      </c>
      <c r="J2283" s="20">
        <v>20514931098</v>
      </c>
      <c r="K2283" s="19" t="s">
        <v>894</v>
      </c>
      <c r="L2283" s="19" t="s">
        <v>884</v>
      </c>
      <c r="M2283" s="1" t="s">
        <v>35</v>
      </c>
      <c r="N2283" s="2">
        <v>361390</v>
      </c>
      <c r="O2283" s="1" t="s">
        <v>188</v>
      </c>
      <c r="P2283" s="3">
        <v>19.393510413264</v>
      </c>
      <c r="Q2283" s="22">
        <f t="shared" si="247"/>
        <v>0.10786162244144748</v>
      </c>
      <c r="R2283" s="23">
        <f t="shared" si="248"/>
        <v>17.301694915254238</v>
      </c>
      <c r="S2283" s="4">
        <v>0.12</v>
      </c>
      <c r="T2283" s="3">
        <v>19.661016949152543</v>
      </c>
      <c r="U2283" s="25">
        <f t="shared" si="249"/>
        <v>2.0918154980097619</v>
      </c>
      <c r="V2283" s="26" t="str">
        <f t="shared" si="250"/>
        <v>14412420514931098361390</v>
      </c>
      <c r="W2283" s="27">
        <v>43831</v>
      </c>
      <c r="X2283" s="28"/>
      <c r="Y2283" s="29"/>
      <c r="Z2283" s="30">
        <f t="shared" si="251"/>
        <v>0</v>
      </c>
      <c r="AB2283" s="32">
        <f t="shared" si="245"/>
        <v>0</v>
      </c>
      <c r="AC2283" s="31"/>
      <c r="AD2283" s="33">
        <f t="shared" si="246"/>
        <v>0</v>
      </c>
    </row>
    <row r="2284" spans="1:30" s="46" customFormat="1" hidden="1" x14ac:dyDescent="0.2">
      <c r="A2284" s="9">
        <v>2021</v>
      </c>
      <c r="B2284" s="1" t="s">
        <v>3</v>
      </c>
      <c r="C2284" s="19" t="s">
        <v>671</v>
      </c>
      <c r="D2284" s="19" t="s">
        <v>814</v>
      </c>
      <c r="E2284" s="19" t="s">
        <v>848</v>
      </c>
      <c r="F2284" s="20">
        <v>80133</v>
      </c>
      <c r="G2284" s="20">
        <v>144124</v>
      </c>
      <c r="H2284" s="20" t="s">
        <v>41</v>
      </c>
      <c r="I2284" s="20" t="s">
        <v>42</v>
      </c>
      <c r="J2284" s="20">
        <v>20514931098</v>
      </c>
      <c r="K2284" s="19" t="s">
        <v>894</v>
      </c>
      <c r="L2284" s="19" t="s">
        <v>884</v>
      </c>
      <c r="M2284" s="1" t="s">
        <v>44</v>
      </c>
      <c r="N2284" s="2">
        <v>361532</v>
      </c>
      <c r="O2284" s="1" t="s">
        <v>45</v>
      </c>
      <c r="P2284" s="3">
        <v>24.870425957550601</v>
      </c>
      <c r="Q2284" s="22">
        <f t="shared" si="247"/>
        <v>0.28033781507019651</v>
      </c>
      <c r="R2284" s="23">
        <f t="shared" si="248"/>
        <v>17.898305084745765</v>
      </c>
      <c r="S2284" s="4">
        <v>0.12000000000000001</v>
      </c>
      <c r="T2284" s="3">
        <v>20.33898305084746</v>
      </c>
      <c r="U2284" s="25">
        <f t="shared" si="249"/>
        <v>6.9721208728048367</v>
      </c>
      <c r="V2284" s="26" t="str">
        <f t="shared" si="250"/>
        <v>14412420514931098361532</v>
      </c>
      <c r="W2284" s="27">
        <v>43831</v>
      </c>
      <c r="X2284" s="28"/>
      <c r="Y2284" s="29"/>
      <c r="Z2284" s="30">
        <f t="shared" si="251"/>
        <v>0</v>
      </c>
      <c r="AB2284" s="32">
        <f t="shared" si="245"/>
        <v>0</v>
      </c>
      <c r="AC2284" s="31"/>
      <c r="AD2284" s="33">
        <f t="shared" si="246"/>
        <v>0</v>
      </c>
    </row>
    <row r="2285" spans="1:30" s="46" customFormat="1" hidden="1" x14ac:dyDescent="0.2">
      <c r="A2285" s="9">
        <v>2021</v>
      </c>
      <c r="B2285" s="1" t="s">
        <v>3</v>
      </c>
      <c r="C2285" s="19" t="s">
        <v>671</v>
      </c>
      <c r="D2285" s="19" t="s">
        <v>814</v>
      </c>
      <c r="E2285" s="19" t="s">
        <v>848</v>
      </c>
      <c r="F2285" s="20">
        <v>80133</v>
      </c>
      <c r="G2285" s="20">
        <v>144124</v>
      </c>
      <c r="H2285" s="20" t="s">
        <v>32</v>
      </c>
      <c r="I2285" s="20" t="s">
        <v>395</v>
      </c>
      <c r="J2285" s="20">
        <v>20538593053</v>
      </c>
      <c r="K2285" s="19" t="s">
        <v>445</v>
      </c>
      <c r="L2285" s="19"/>
      <c r="M2285" s="1" t="s">
        <v>44</v>
      </c>
      <c r="N2285" s="2">
        <v>361530</v>
      </c>
      <c r="O2285" s="1" t="s">
        <v>192</v>
      </c>
      <c r="P2285" s="3">
        <v>114.948756</v>
      </c>
      <c r="Q2285" s="22">
        <f t="shared" si="247"/>
        <v>0.25893934859112355</v>
      </c>
      <c r="R2285" s="23">
        <f t="shared" si="248"/>
        <v>85.183999999999997</v>
      </c>
      <c r="S2285" s="4">
        <v>0.12</v>
      </c>
      <c r="T2285" s="3">
        <v>96.8</v>
      </c>
      <c r="U2285" s="25">
        <f t="shared" si="249"/>
        <v>29.764756000000006</v>
      </c>
      <c r="V2285" s="26" t="str">
        <f t="shared" si="250"/>
        <v>14412420538593053361530</v>
      </c>
      <c r="W2285" s="27">
        <v>43831</v>
      </c>
      <c r="X2285" s="28"/>
      <c r="Y2285" s="29"/>
      <c r="Z2285" s="30">
        <f t="shared" si="251"/>
        <v>0</v>
      </c>
      <c r="AB2285" s="32">
        <f t="shared" si="245"/>
        <v>0</v>
      </c>
      <c r="AC2285" s="31"/>
      <c r="AD2285" s="33">
        <f t="shared" si="246"/>
        <v>0</v>
      </c>
    </row>
    <row r="2286" spans="1:30" s="46" customFormat="1" hidden="1" x14ac:dyDescent="0.2">
      <c r="A2286" s="9">
        <v>2021</v>
      </c>
      <c r="B2286" s="1" t="s">
        <v>3</v>
      </c>
      <c r="C2286" s="19" t="s">
        <v>671</v>
      </c>
      <c r="D2286" s="19" t="s">
        <v>814</v>
      </c>
      <c r="E2286" s="19" t="s">
        <v>848</v>
      </c>
      <c r="F2286" s="20">
        <v>80133</v>
      </c>
      <c r="G2286" s="20">
        <v>144124</v>
      </c>
      <c r="H2286" s="20" t="s">
        <v>32</v>
      </c>
      <c r="I2286" s="20" t="s">
        <v>395</v>
      </c>
      <c r="J2286" s="20">
        <v>20538593053</v>
      </c>
      <c r="K2286" s="19" t="s">
        <v>445</v>
      </c>
      <c r="L2286" s="19"/>
      <c r="M2286" s="1" t="s">
        <v>35</v>
      </c>
      <c r="N2286" s="2">
        <v>361541</v>
      </c>
      <c r="O2286" s="1" t="s">
        <v>36</v>
      </c>
      <c r="P2286" s="3">
        <v>31.07226</v>
      </c>
      <c r="Q2286" s="22">
        <f t="shared" si="247"/>
        <v>0.23391475225812342</v>
      </c>
      <c r="R2286" s="23">
        <f t="shared" si="248"/>
        <v>23.804000000000002</v>
      </c>
      <c r="S2286" s="4">
        <v>0.12</v>
      </c>
      <c r="T2286" s="3">
        <v>27.05</v>
      </c>
      <c r="U2286" s="25">
        <f t="shared" si="249"/>
        <v>7.2682599999999979</v>
      </c>
      <c r="V2286" s="26" t="str">
        <f t="shared" si="250"/>
        <v>14412420538593053361541</v>
      </c>
      <c r="W2286" s="27">
        <v>43831</v>
      </c>
      <c r="X2286" s="28"/>
      <c r="Y2286" s="29"/>
      <c r="Z2286" s="30">
        <f t="shared" si="251"/>
        <v>0</v>
      </c>
      <c r="AB2286" s="32">
        <f t="shared" si="245"/>
        <v>0</v>
      </c>
      <c r="AC2286" s="31"/>
      <c r="AD2286" s="33">
        <f t="shared" si="246"/>
        <v>0</v>
      </c>
    </row>
    <row r="2287" spans="1:30" s="46" customFormat="1" hidden="1" x14ac:dyDescent="0.2">
      <c r="A2287" s="9">
        <v>2021</v>
      </c>
      <c r="B2287" s="1" t="s">
        <v>3</v>
      </c>
      <c r="C2287" s="19" t="s">
        <v>671</v>
      </c>
      <c r="D2287" s="19" t="s">
        <v>814</v>
      </c>
      <c r="E2287" s="19" t="s">
        <v>848</v>
      </c>
      <c r="F2287" s="20">
        <v>80133</v>
      </c>
      <c r="G2287" s="20">
        <v>144124</v>
      </c>
      <c r="H2287" s="20" t="s">
        <v>32</v>
      </c>
      <c r="I2287" s="20" t="s">
        <v>395</v>
      </c>
      <c r="J2287" s="20">
        <v>20538593053</v>
      </c>
      <c r="K2287" s="19" t="s">
        <v>445</v>
      </c>
      <c r="L2287" s="19"/>
      <c r="M2287" s="1" t="s">
        <v>35</v>
      </c>
      <c r="N2287" s="2">
        <v>361571</v>
      </c>
      <c r="O2287" s="1" t="s">
        <v>37</v>
      </c>
      <c r="P2287" s="3">
        <v>25.216627835683624</v>
      </c>
      <c r="Q2287" s="22">
        <f t="shared" si="247"/>
        <v>5.6019696403840191E-2</v>
      </c>
      <c r="R2287" s="23">
        <f t="shared" si="248"/>
        <v>23.804000000000002</v>
      </c>
      <c r="S2287" s="4">
        <v>0.12</v>
      </c>
      <c r="T2287" s="3">
        <v>27.05</v>
      </c>
      <c r="U2287" s="25">
        <f t="shared" si="249"/>
        <v>1.4126278356836224</v>
      </c>
      <c r="V2287" s="26" t="str">
        <f t="shared" si="250"/>
        <v>14412420538593053361571</v>
      </c>
      <c r="W2287" s="27">
        <v>43831</v>
      </c>
      <c r="X2287" s="28"/>
      <c r="Y2287" s="29"/>
      <c r="Z2287" s="30">
        <f t="shared" si="251"/>
        <v>0</v>
      </c>
      <c r="AB2287" s="32">
        <f t="shared" si="245"/>
        <v>0</v>
      </c>
      <c r="AC2287" s="31"/>
      <c r="AD2287" s="33">
        <f t="shared" si="246"/>
        <v>0</v>
      </c>
    </row>
    <row r="2288" spans="1:30" s="46" customFormat="1" hidden="1" x14ac:dyDescent="0.2">
      <c r="A2288" s="9">
        <v>2021</v>
      </c>
      <c r="B2288" s="1" t="s">
        <v>3</v>
      </c>
      <c r="C2288" s="19" t="s">
        <v>671</v>
      </c>
      <c r="D2288" s="19" t="s">
        <v>814</v>
      </c>
      <c r="E2288" s="19" t="s">
        <v>848</v>
      </c>
      <c r="F2288" s="20">
        <v>80133</v>
      </c>
      <c r="G2288" s="20">
        <v>144124</v>
      </c>
      <c r="H2288" s="20" t="s">
        <v>32</v>
      </c>
      <c r="I2288" s="20" t="s">
        <v>395</v>
      </c>
      <c r="J2288" s="20">
        <v>20538593053</v>
      </c>
      <c r="K2288" s="19" t="s">
        <v>445</v>
      </c>
      <c r="L2288" s="19"/>
      <c r="M2288" s="1" t="s">
        <v>74</v>
      </c>
      <c r="N2288" s="2">
        <v>370040</v>
      </c>
      <c r="O2288" s="1" t="s">
        <v>89</v>
      </c>
      <c r="P2288" s="3">
        <v>173.88983664</v>
      </c>
      <c r="Q2288" s="22">
        <f t="shared" si="247"/>
        <v>0.15840969876248412</v>
      </c>
      <c r="R2288" s="23">
        <f t="shared" si="248"/>
        <v>146.34400000000002</v>
      </c>
      <c r="S2288" s="4">
        <v>0.12</v>
      </c>
      <c r="T2288" s="3">
        <v>166.3</v>
      </c>
      <c r="U2288" s="25">
        <f t="shared" si="249"/>
        <v>27.545836639999976</v>
      </c>
      <c r="V2288" s="26" t="str">
        <f t="shared" si="250"/>
        <v>14412420538593053370040</v>
      </c>
      <c r="W2288" s="27">
        <v>43831</v>
      </c>
      <c r="X2288" s="28"/>
      <c r="Y2288" s="29"/>
      <c r="Z2288" s="30">
        <f t="shared" si="251"/>
        <v>0</v>
      </c>
      <c r="AB2288" s="32">
        <f t="shared" si="245"/>
        <v>0</v>
      </c>
      <c r="AC2288" s="31"/>
      <c r="AD2288" s="33">
        <f t="shared" si="246"/>
        <v>0</v>
      </c>
    </row>
    <row r="2289" spans="1:30" s="46" customFormat="1" hidden="1" x14ac:dyDescent="0.2">
      <c r="A2289" s="9">
        <v>2021</v>
      </c>
      <c r="B2289" s="1" t="s">
        <v>3</v>
      </c>
      <c r="C2289" s="19" t="s">
        <v>671</v>
      </c>
      <c r="D2289" s="19" t="s">
        <v>814</v>
      </c>
      <c r="E2289" s="19" t="s">
        <v>848</v>
      </c>
      <c r="F2289" s="20">
        <v>80133</v>
      </c>
      <c r="G2289" s="20">
        <v>144124</v>
      </c>
      <c r="H2289" s="20" t="s">
        <v>95</v>
      </c>
      <c r="I2289" s="20" t="s">
        <v>95</v>
      </c>
      <c r="J2289" s="20">
        <v>20539386981</v>
      </c>
      <c r="K2289" s="19" t="s">
        <v>895</v>
      </c>
      <c r="L2289" s="19" t="s">
        <v>896</v>
      </c>
      <c r="M2289" s="1" t="s">
        <v>35</v>
      </c>
      <c r="N2289" s="2">
        <v>361085</v>
      </c>
      <c r="O2289" s="1" t="s">
        <v>62</v>
      </c>
      <c r="P2289" s="3">
        <v>11.512776761200001</v>
      </c>
      <c r="Q2289" s="22">
        <f t="shared" si="247"/>
        <v>0.41678709322075458</v>
      </c>
      <c r="R2289" s="23">
        <f t="shared" si="248"/>
        <v>6.7143999999999995</v>
      </c>
      <c r="S2289" s="4">
        <v>0.12000000000000005</v>
      </c>
      <c r="T2289" s="3">
        <v>7.63</v>
      </c>
      <c r="U2289" s="25">
        <f t="shared" si="249"/>
        <v>4.7983767612000019</v>
      </c>
      <c r="V2289" s="26" t="str">
        <f t="shared" si="250"/>
        <v>14412420539386981361085</v>
      </c>
      <c r="W2289" s="27">
        <v>43831</v>
      </c>
      <c r="X2289" s="28"/>
      <c r="Y2289" s="29"/>
      <c r="Z2289" s="30">
        <f t="shared" si="251"/>
        <v>0</v>
      </c>
      <c r="AB2289" s="32">
        <f t="shared" si="245"/>
        <v>0</v>
      </c>
      <c r="AC2289" s="31"/>
      <c r="AD2289" s="33">
        <f t="shared" si="246"/>
        <v>0</v>
      </c>
    </row>
    <row r="2290" spans="1:30" s="46" customFormat="1" hidden="1" x14ac:dyDescent="0.2">
      <c r="A2290" s="9">
        <v>2021</v>
      </c>
      <c r="B2290" s="1" t="s">
        <v>3</v>
      </c>
      <c r="C2290" s="19" t="s">
        <v>671</v>
      </c>
      <c r="D2290" s="19" t="s">
        <v>814</v>
      </c>
      <c r="E2290" s="19" t="s">
        <v>848</v>
      </c>
      <c r="F2290" s="20">
        <v>80133</v>
      </c>
      <c r="G2290" s="20">
        <v>144124</v>
      </c>
      <c r="H2290" s="20" t="s">
        <v>32</v>
      </c>
      <c r="I2290" s="20" t="s">
        <v>59</v>
      </c>
      <c r="J2290" s="20">
        <v>20559294757</v>
      </c>
      <c r="K2290" s="19" t="s">
        <v>897</v>
      </c>
      <c r="L2290" s="19"/>
      <c r="M2290" s="1" t="s">
        <v>44</v>
      </c>
      <c r="N2290" s="2">
        <v>361532</v>
      </c>
      <c r="O2290" s="1" t="s">
        <v>45</v>
      </c>
      <c r="P2290" s="3">
        <v>24.870425957550601</v>
      </c>
      <c r="Q2290" s="22">
        <f t="shared" si="247"/>
        <v>0.16353664245608956</v>
      </c>
      <c r="R2290" s="23">
        <f t="shared" si="248"/>
        <v>20.8032</v>
      </c>
      <c r="S2290" s="4">
        <v>0.12000000000000001</v>
      </c>
      <c r="T2290" s="3">
        <v>23.64</v>
      </c>
      <c r="U2290" s="25">
        <f t="shared" si="249"/>
        <v>4.0672259575506011</v>
      </c>
      <c r="V2290" s="26" t="str">
        <f t="shared" si="250"/>
        <v>14412420559294757361532</v>
      </c>
      <c r="W2290" s="27">
        <v>43831</v>
      </c>
      <c r="X2290" s="28"/>
      <c r="Y2290" s="29"/>
      <c r="Z2290" s="30">
        <f t="shared" si="251"/>
        <v>0</v>
      </c>
      <c r="AB2290" s="32">
        <f t="shared" si="245"/>
        <v>0</v>
      </c>
      <c r="AC2290" s="31"/>
      <c r="AD2290" s="33">
        <f t="shared" si="246"/>
        <v>0</v>
      </c>
    </row>
    <row r="2291" spans="1:30" s="46" customFormat="1" hidden="1" x14ac:dyDescent="0.2">
      <c r="A2291" s="9">
        <v>2021</v>
      </c>
      <c r="B2291" s="1" t="s">
        <v>3</v>
      </c>
      <c r="C2291" s="19" t="s">
        <v>671</v>
      </c>
      <c r="D2291" s="19" t="s">
        <v>814</v>
      </c>
      <c r="E2291" s="19" t="s">
        <v>848</v>
      </c>
      <c r="F2291" s="20">
        <v>80133</v>
      </c>
      <c r="G2291" s="20">
        <v>144124</v>
      </c>
      <c r="H2291" s="20" t="s">
        <v>32</v>
      </c>
      <c r="I2291" s="20" t="s">
        <v>59</v>
      </c>
      <c r="J2291" s="20">
        <v>20559298078</v>
      </c>
      <c r="K2291" s="19" t="s">
        <v>898</v>
      </c>
      <c r="L2291" s="19"/>
      <c r="M2291" s="1" t="s">
        <v>44</v>
      </c>
      <c r="N2291" s="2">
        <v>360484</v>
      </c>
      <c r="O2291" s="1" t="s">
        <v>185</v>
      </c>
      <c r="P2291" s="3">
        <v>106.21915199999999</v>
      </c>
      <c r="Q2291" s="22">
        <f t="shared" si="247"/>
        <v>0.1280291900654601</v>
      </c>
      <c r="R2291" s="23">
        <f t="shared" si="248"/>
        <v>92.62</v>
      </c>
      <c r="S2291" s="4">
        <v>0.11999999999999995</v>
      </c>
      <c r="T2291" s="3">
        <v>105.25</v>
      </c>
      <c r="U2291" s="25">
        <f t="shared" si="249"/>
        <v>13.599151999999989</v>
      </c>
      <c r="V2291" s="26" t="str">
        <f t="shared" si="250"/>
        <v>14412420559298078360484</v>
      </c>
      <c r="W2291" s="27">
        <v>43831</v>
      </c>
      <c r="X2291" s="28"/>
      <c r="Y2291" s="29"/>
      <c r="Z2291" s="30">
        <f t="shared" si="251"/>
        <v>0</v>
      </c>
      <c r="AB2291" s="32">
        <f t="shared" si="245"/>
        <v>0</v>
      </c>
      <c r="AC2291" s="31"/>
      <c r="AD2291" s="33">
        <f t="shared" si="246"/>
        <v>0</v>
      </c>
    </row>
    <row r="2292" spans="1:30" s="46" customFormat="1" hidden="1" x14ac:dyDescent="0.2">
      <c r="A2292" s="9">
        <v>2021</v>
      </c>
      <c r="B2292" s="1" t="s">
        <v>3</v>
      </c>
      <c r="C2292" s="19" t="s">
        <v>671</v>
      </c>
      <c r="D2292" s="19" t="s">
        <v>814</v>
      </c>
      <c r="E2292" s="19" t="s">
        <v>848</v>
      </c>
      <c r="F2292" s="20">
        <v>80133</v>
      </c>
      <c r="G2292" s="20">
        <v>144124</v>
      </c>
      <c r="H2292" s="20" t="s">
        <v>41</v>
      </c>
      <c r="I2292" s="20" t="s">
        <v>42</v>
      </c>
      <c r="J2292" s="20">
        <v>20600337751</v>
      </c>
      <c r="K2292" s="19" t="s">
        <v>899</v>
      </c>
      <c r="L2292" s="19"/>
      <c r="M2292" s="1" t="s">
        <v>44</v>
      </c>
      <c r="N2292" s="2">
        <v>361531</v>
      </c>
      <c r="O2292" s="1" t="s">
        <v>72</v>
      </c>
      <c r="P2292" s="3">
        <v>111.5301096</v>
      </c>
      <c r="Q2292" s="22">
        <f t="shared" si="247"/>
        <v>0.23772333493698994</v>
      </c>
      <c r="R2292" s="23">
        <f t="shared" si="248"/>
        <v>85.016800000000003</v>
      </c>
      <c r="S2292" s="4">
        <v>0.11999999999999995</v>
      </c>
      <c r="T2292" s="3">
        <v>96.61</v>
      </c>
      <c r="U2292" s="25">
        <f t="shared" si="249"/>
        <v>26.513309599999999</v>
      </c>
      <c r="V2292" s="26" t="str">
        <f t="shared" si="250"/>
        <v>14412420600337751361531</v>
      </c>
      <c r="W2292" s="27">
        <v>43831</v>
      </c>
      <c r="X2292" s="28"/>
      <c r="Y2292" s="29"/>
      <c r="Z2292" s="30">
        <f t="shared" si="251"/>
        <v>0</v>
      </c>
      <c r="AB2292" s="32">
        <f t="shared" si="245"/>
        <v>0</v>
      </c>
      <c r="AC2292" s="31"/>
      <c r="AD2292" s="33">
        <f t="shared" si="246"/>
        <v>0</v>
      </c>
    </row>
    <row r="2293" spans="1:30" s="46" customFormat="1" hidden="1" x14ac:dyDescent="0.2">
      <c r="A2293" s="9">
        <v>2021</v>
      </c>
      <c r="B2293" s="1" t="s">
        <v>3</v>
      </c>
      <c r="C2293" s="19" t="s">
        <v>671</v>
      </c>
      <c r="D2293" s="19" t="s">
        <v>814</v>
      </c>
      <c r="E2293" s="19" t="s">
        <v>848</v>
      </c>
      <c r="F2293" s="20">
        <v>80133</v>
      </c>
      <c r="G2293" s="20">
        <v>144124</v>
      </c>
      <c r="H2293" s="20" t="s">
        <v>41</v>
      </c>
      <c r="I2293" s="20" t="s">
        <v>42</v>
      </c>
      <c r="J2293" s="20">
        <v>20600337751</v>
      </c>
      <c r="K2293" s="19" t="s">
        <v>899</v>
      </c>
      <c r="L2293" s="19"/>
      <c r="M2293" s="1" t="s">
        <v>35</v>
      </c>
      <c r="N2293" s="2">
        <v>361540</v>
      </c>
      <c r="O2293" s="1" t="s">
        <v>73</v>
      </c>
      <c r="P2293" s="3">
        <v>51.192744407999996</v>
      </c>
      <c r="Q2293" s="22">
        <f t="shared" si="247"/>
        <v>0.26117655075180124</v>
      </c>
      <c r="R2293" s="23">
        <f t="shared" si="248"/>
        <v>37.822399999999995</v>
      </c>
      <c r="S2293" s="4">
        <v>0.12000000000000006</v>
      </c>
      <c r="T2293" s="3">
        <v>42.98</v>
      </c>
      <c r="U2293" s="25">
        <f t="shared" si="249"/>
        <v>13.370344408000001</v>
      </c>
      <c r="V2293" s="26" t="str">
        <f t="shared" si="250"/>
        <v>14412420600337751361540</v>
      </c>
      <c r="W2293" s="27">
        <v>43831</v>
      </c>
      <c r="X2293" s="28"/>
      <c r="Y2293" s="29"/>
      <c r="Z2293" s="30">
        <f t="shared" si="251"/>
        <v>0</v>
      </c>
      <c r="AB2293" s="32">
        <f t="shared" si="245"/>
        <v>0</v>
      </c>
      <c r="AC2293" s="31"/>
      <c r="AD2293" s="33">
        <f t="shared" si="246"/>
        <v>0</v>
      </c>
    </row>
    <row r="2294" spans="1:30" s="46" customFormat="1" hidden="1" x14ac:dyDescent="0.2">
      <c r="A2294" s="9">
        <v>2021</v>
      </c>
      <c r="B2294" s="1" t="s">
        <v>3</v>
      </c>
      <c r="C2294" s="19" t="s">
        <v>671</v>
      </c>
      <c r="D2294" s="19" t="s">
        <v>814</v>
      </c>
      <c r="E2294" s="19" t="s">
        <v>848</v>
      </c>
      <c r="F2294" s="20">
        <v>80133</v>
      </c>
      <c r="G2294" s="20">
        <v>144124</v>
      </c>
      <c r="H2294" s="20" t="s">
        <v>287</v>
      </c>
      <c r="I2294" s="20" t="s">
        <v>288</v>
      </c>
      <c r="J2294" s="20">
        <v>20600507371</v>
      </c>
      <c r="K2294" s="19" t="s">
        <v>900</v>
      </c>
      <c r="L2294" s="19"/>
      <c r="M2294" s="1" t="s">
        <v>44</v>
      </c>
      <c r="N2294" s="2">
        <v>361532</v>
      </c>
      <c r="O2294" s="1" t="s">
        <v>45</v>
      </c>
      <c r="P2294" s="3">
        <v>24.870425957550601</v>
      </c>
      <c r="Q2294" s="22">
        <f t="shared" si="247"/>
        <v>8.8523854046906325E-2</v>
      </c>
      <c r="R2294" s="23">
        <f t="shared" si="248"/>
        <v>22.668800000000001</v>
      </c>
      <c r="S2294" s="4">
        <v>0.12000000000000002</v>
      </c>
      <c r="T2294" s="3">
        <v>25.76</v>
      </c>
      <c r="U2294" s="25">
        <f t="shared" si="249"/>
        <v>2.2016259575506005</v>
      </c>
      <c r="V2294" s="26" t="str">
        <f t="shared" si="250"/>
        <v>14412420600507371361532</v>
      </c>
      <c r="W2294" s="27">
        <v>43831</v>
      </c>
      <c r="X2294" s="28"/>
      <c r="Y2294" s="29"/>
      <c r="Z2294" s="30">
        <f t="shared" si="251"/>
        <v>0</v>
      </c>
      <c r="AB2294" s="32">
        <f t="shared" si="245"/>
        <v>0</v>
      </c>
      <c r="AC2294" s="31"/>
      <c r="AD2294" s="33">
        <f t="shared" si="246"/>
        <v>0</v>
      </c>
    </row>
    <row r="2295" spans="1:30" s="46" customFormat="1" hidden="1" x14ac:dyDescent="0.2">
      <c r="A2295" s="9">
        <v>2021</v>
      </c>
      <c r="B2295" s="1" t="s">
        <v>3</v>
      </c>
      <c r="C2295" s="19" t="s">
        <v>671</v>
      </c>
      <c r="D2295" s="19" t="s">
        <v>814</v>
      </c>
      <c r="E2295" s="19" t="s">
        <v>848</v>
      </c>
      <c r="F2295" s="20">
        <v>80133</v>
      </c>
      <c r="G2295" s="20">
        <v>144124</v>
      </c>
      <c r="H2295" s="20" t="s">
        <v>41</v>
      </c>
      <c r="I2295" s="20" t="s">
        <v>524</v>
      </c>
      <c r="J2295" s="20">
        <v>20600597940</v>
      </c>
      <c r="K2295" s="19" t="s">
        <v>547</v>
      </c>
      <c r="L2295" s="19" t="s">
        <v>534</v>
      </c>
      <c r="M2295" s="1" t="s">
        <v>44</v>
      </c>
      <c r="N2295" s="2">
        <v>361532</v>
      </c>
      <c r="O2295" s="1" t="s">
        <v>45</v>
      </c>
      <c r="P2295" s="3">
        <v>24.870425957550601</v>
      </c>
      <c r="Q2295" s="22">
        <f t="shared" si="247"/>
        <v>9.9138871274620954E-2</v>
      </c>
      <c r="R2295" s="23">
        <f t="shared" si="248"/>
        <v>22.404800000000002</v>
      </c>
      <c r="S2295" s="4">
        <v>0.12</v>
      </c>
      <c r="T2295" s="3">
        <v>25.46</v>
      </c>
      <c r="U2295" s="25">
        <f t="shared" si="249"/>
        <v>2.4656259575505999</v>
      </c>
      <c r="V2295" s="26" t="str">
        <f t="shared" si="250"/>
        <v>14412420600597940361532</v>
      </c>
      <c r="W2295" s="27">
        <v>43831</v>
      </c>
      <c r="X2295" s="28"/>
      <c r="Y2295" s="29"/>
      <c r="Z2295" s="30">
        <f t="shared" si="251"/>
        <v>0</v>
      </c>
      <c r="AB2295" s="32">
        <f t="shared" si="245"/>
        <v>0</v>
      </c>
      <c r="AC2295" s="31"/>
      <c r="AD2295" s="33">
        <f t="shared" si="246"/>
        <v>0</v>
      </c>
    </row>
    <row r="2296" spans="1:30" s="46" customFormat="1" hidden="1" x14ac:dyDescent="0.2">
      <c r="A2296" s="9">
        <v>2021</v>
      </c>
      <c r="B2296" s="1" t="s">
        <v>3</v>
      </c>
      <c r="C2296" s="19" t="s">
        <v>671</v>
      </c>
      <c r="D2296" s="19" t="s">
        <v>814</v>
      </c>
      <c r="E2296" s="19" t="s">
        <v>848</v>
      </c>
      <c r="F2296" s="20">
        <v>80133</v>
      </c>
      <c r="G2296" s="20">
        <v>144124</v>
      </c>
      <c r="H2296" s="20" t="s">
        <v>41</v>
      </c>
      <c r="I2296" s="20" t="s">
        <v>524</v>
      </c>
      <c r="J2296" s="20">
        <v>20600597940</v>
      </c>
      <c r="K2296" s="19" t="s">
        <v>547</v>
      </c>
      <c r="L2296" s="19" t="s">
        <v>534</v>
      </c>
      <c r="M2296" s="1" t="s">
        <v>35</v>
      </c>
      <c r="N2296" s="2">
        <v>361541</v>
      </c>
      <c r="O2296" s="1" t="s">
        <v>36</v>
      </c>
      <c r="P2296" s="3">
        <v>31.07226</v>
      </c>
      <c r="Q2296" s="22">
        <f t="shared" si="247"/>
        <v>0.13592381114215712</v>
      </c>
      <c r="R2296" s="23">
        <f t="shared" si="248"/>
        <v>26.848799999999997</v>
      </c>
      <c r="S2296" s="4">
        <v>0.12000000000000005</v>
      </c>
      <c r="T2296" s="3">
        <v>30.51</v>
      </c>
      <c r="U2296" s="25">
        <f t="shared" si="249"/>
        <v>4.2234600000000029</v>
      </c>
      <c r="V2296" s="26" t="str">
        <f t="shared" si="250"/>
        <v>14412420600597940361541</v>
      </c>
      <c r="W2296" s="27">
        <v>43831</v>
      </c>
      <c r="X2296" s="28"/>
      <c r="Y2296" s="29"/>
      <c r="Z2296" s="30">
        <f t="shared" si="251"/>
        <v>0</v>
      </c>
      <c r="AB2296" s="32">
        <f t="shared" si="245"/>
        <v>0</v>
      </c>
      <c r="AC2296" s="31"/>
      <c r="AD2296" s="33">
        <f t="shared" si="246"/>
        <v>0</v>
      </c>
    </row>
    <row r="2297" spans="1:30" s="46" customFormat="1" hidden="1" x14ac:dyDescent="0.2">
      <c r="A2297" s="9">
        <v>2021</v>
      </c>
      <c r="B2297" s="1" t="s">
        <v>3</v>
      </c>
      <c r="C2297" s="19" t="s">
        <v>671</v>
      </c>
      <c r="D2297" s="19" t="s">
        <v>814</v>
      </c>
      <c r="E2297" s="19" t="s">
        <v>848</v>
      </c>
      <c r="F2297" s="20">
        <v>80133</v>
      </c>
      <c r="G2297" s="20">
        <v>144124</v>
      </c>
      <c r="H2297" s="20" t="s">
        <v>41</v>
      </c>
      <c r="I2297" s="20" t="s">
        <v>524</v>
      </c>
      <c r="J2297" s="20">
        <v>20600597940</v>
      </c>
      <c r="K2297" s="19" t="s">
        <v>547</v>
      </c>
      <c r="L2297" s="19" t="s">
        <v>534</v>
      </c>
      <c r="M2297" s="1" t="s">
        <v>74</v>
      </c>
      <c r="N2297" s="2">
        <v>371439</v>
      </c>
      <c r="O2297" s="1" t="s">
        <v>102</v>
      </c>
      <c r="P2297" s="3">
        <v>137.69</v>
      </c>
      <c r="Q2297" s="22">
        <f t="shared" si="247"/>
        <v>0.14639552618200302</v>
      </c>
      <c r="R2297" s="23">
        <f t="shared" si="248"/>
        <v>117.53280000000001</v>
      </c>
      <c r="S2297" s="4">
        <v>0.12</v>
      </c>
      <c r="T2297" s="3">
        <v>133.56</v>
      </c>
      <c r="U2297" s="25">
        <f t="shared" si="249"/>
        <v>20.157199999999989</v>
      </c>
      <c r="V2297" s="26" t="str">
        <f t="shared" si="250"/>
        <v>14412420600597940371439</v>
      </c>
      <c r="W2297" s="27">
        <v>43831</v>
      </c>
      <c r="X2297" s="28"/>
      <c r="Y2297" s="29"/>
      <c r="Z2297" s="30">
        <f t="shared" si="251"/>
        <v>0</v>
      </c>
      <c r="AB2297" s="32">
        <f t="shared" si="245"/>
        <v>0</v>
      </c>
      <c r="AC2297" s="31"/>
      <c r="AD2297" s="33">
        <f t="shared" si="246"/>
        <v>0</v>
      </c>
    </row>
    <row r="2298" spans="1:30" s="46" customFormat="1" hidden="1" x14ac:dyDescent="0.2">
      <c r="A2298" s="9">
        <v>2021</v>
      </c>
      <c r="B2298" s="1" t="s">
        <v>3</v>
      </c>
      <c r="C2298" s="19" t="s">
        <v>671</v>
      </c>
      <c r="D2298" s="19" t="s">
        <v>814</v>
      </c>
      <c r="E2298" s="19" t="s">
        <v>848</v>
      </c>
      <c r="F2298" s="20">
        <v>80133</v>
      </c>
      <c r="G2298" s="20">
        <v>144124</v>
      </c>
      <c r="H2298" s="20" t="s">
        <v>41</v>
      </c>
      <c r="I2298" s="20" t="s">
        <v>42</v>
      </c>
      <c r="J2298" s="20">
        <v>20601408300</v>
      </c>
      <c r="K2298" s="19" t="s">
        <v>901</v>
      </c>
      <c r="L2298" s="19" t="s">
        <v>902</v>
      </c>
      <c r="M2298" s="1" t="s">
        <v>48</v>
      </c>
      <c r="N2298" s="2">
        <v>360883</v>
      </c>
      <c r="O2298" s="1" t="s">
        <v>190</v>
      </c>
      <c r="P2298" s="3">
        <v>53.021241000000003</v>
      </c>
      <c r="Q2298" s="22">
        <f t="shared" si="247"/>
        <v>2.392326124543187E-2</v>
      </c>
      <c r="R2298" s="23">
        <f t="shared" si="248"/>
        <v>51.752800000000001</v>
      </c>
      <c r="S2298" s="4">
        <v>0.12000000000000001</v>
      </c>
      <c r="T2298" s="3">
        <v>58.81</v>
      </c>
      <c r="U2298" s="25">
        <f t="shared" si="249"/>
        <v>1.2684410000000028</v>
      </c>
      <c r="V2298" s="26" t="str">
        <f t="shared" si="250"/>
        <v>14412420601408300360883</v>
      </c>
      <c r="W2298" s="27">
        <v>43831</v>
      </c>
      <c r="X2298" s="28"/>
      <c r="Y2298" s="29"/>
      <c r="Z2298" s="30">
        <f t="shared" si="251"/>
        <v>0</v>
      </c>
      <c r="AB2298" s="32">
        <f t="shared" si="245"/>
        <v>0</v>
      </c>
      <c r="AC2298" s="31"/>
      <c r="AD2298" s="33">
        <f t="shared" si="246"/>
        <v>0</v>
      </c>
    </row>
    <row r="2299" spans="1:30" s="46" customFormat="1" hidden="1" x14ac:dyDescent="0.2">
      <c r="A2299" s="9">
        <v>2021</v>
      </c>
      <c r="B2299" s="1" t="s">
        <v>3</v>
      </c>
      <c r="C2299" s="19" t="s">
        <v>671</v>
      </c>
      <c r="D2299" s="19" t="s">
        <v>814</v>
      </c>
      <c r="E2299" s="19" t="s">
        <v>848</v>
      </c>
      <c r="F2299" s="20">
        <v>80133</v>
      </c>
      <c r="G2299" s="20">
        <v>144124</v>
      </c>
      <c r="H2299" s="20" t="s">
        <v>32</v>
      </c>
      <c r="I2299" s="20" t="s">
        <v>59</v>
      </c>
      <c r="J2299" s="20">
        <v>20603413734</v>
      </c>
      <c r="K2299" s="19" t="s">
        <v>903</v>
      </c>
      <c r="L2299" s="19"/>
      <c r="M2299" s="1" t="s">
        <v>48</v>
      </c>
      <c r="N2299" s="2">
        <v>360521</v>
      </c>
      <c r="O2299" s="1" t="s">
        <v>71</v>
      </c>
      <c r="P2299" s="3">
        <v>49.137660000000004</v>
      </c>
      <c r="Q2299" s="22">
        <f t="shared" si="247"/>
        <v>0.11995809324253537</v>
      </c>
      <c r="R2299" s="23">
        <f t="shared" si="248"/>
        <v>43.243200000000002</v>
      </c>
      <c r="S2299" s="4">
        <v>0.11999999999999998</v>
      </c>
      <c r="T2299" s="3">
        <v>49.14</v>
      </c>
      <c r="U2299" s="25">
        <f t="shared" si="249"/>
        <v>5.8944600000000023</v>
      </c>
      <c r="V2299" s="26" t="str">
        <f t="shared" si="250"/>
        <v>14412420603413734360521</v>
      </c>
      <c r="W2299" s="27">
        <v>43831</v>
      </c>
      <c r="X2299" s="28"/>
      <c r="Y2299" s="29"/>
      <c r="Z2299" s="30">
        <f t="shared" si="251"/>
        <v>0</v>
      </c>
      <c r="AB2299" s="32">
        <f t="shared" si="245"/>
        <v>0</v>
      </c>
      <c r="AC2299" s="31"/>
      <c r="AD2299" s="33">
        <f t="shared" si="246"/>
        <v>0</v>
      </c>
    </row>
    <row r="2300" spans="1:30" s="46" customFormat="1" hidden="1" x14ac:dyDescent="0.2">
      <c r="A2300" s="9">
        <v>2021</v>
      </c>
      <c r="B2300" s="1" t="s">
        <v>3</v>
      </c>
      <c r="C2300" s="19" t="s">
        <v>671</v>
      </c>
      <c r="D2300" s="19" t="s">
        <v>814</v>
      </c>
      <c r="E2300" s="19" t="s">
        <v>848</v>
      </c>
      <c r="F2300" s="20">
        <v>80133</v>
      </c>
      <c r="G2300" s="20">
        <v>144124</v>
      </c>
      <c r="H2300" s="20" t="s">
        <v>32</v>
      </c>
      <c r="I2300" s="20" t="s">
        <v>59</v>
      </c>
      <c r="J2300" s="20">
        <v>20603413734</v>
      </c>
      <c r="K2300" s="19" t="s">
        <v>903</v>
      </c>
      <c r="L2300" s="19"/>
      <c r="M2300" s="1" t="s">
        <v>48</v>
      </c>
      <c r="N2300" s="2">
        <v>360857</v>
      </c>
      <c r="O2300" s="1" t="s">
        <v>61</v>
      </c>
      <c r="P2300" s="3">
        <v>43.087720000000004</v>
      </c>
      <c r="Q2300" s="22">
        <f t="shared" si="247"/>
        <v>0.11995343452844565</v>
      </c>
      <c r="R2300" s="23">
        <f t="shared" si="248"/>
        <v>37.919200000000004</v>
      </c>
      <c r="S2300" s="4">
        <v>0.12000000000000001</v>
      </c>
      <c r="T2300" s="3">
        <v>43.09</v>
      </c>
      <c r="U2300" s="25">
        <f t="shared" si="249"/>
        <v>5.1685200000000009</v>
      </c>
      <c r="V2300" s="26" t="str">
        <f t="shared" si="250"/>
        <v>14412420603413734360857</v>
      </c>
      <c r="W2300" s="27">
        <v>43831</v>
      </c>
      <c r="X2300" s="28"/>
      <c r="Y2300" s="29"/>
      <c r="Z2300" s="30">
        <f t="shared" si="251"/>
        <v>0</v>
      </c>
      <c r="AB2300" s="32">
        <f t="shared" si="245"/>
        <v>0</v>
      </c>
      <c r="AC2300" s="31"/>
      <c r="AD2300" s="33">
        <f t="shared" si="246"/>
        <v>0</v>
      </c>
    </row>
    <row r="2301" spans="1:30" s="46" customFormat="1" hidden="1" x14ac:dyDescent="0.2">
      <c r="A2301" s="9">
        <v>2021</v>
      </c>
      <c r="B2301" s="1" t="s">
        <v>3</v>
      </c>
      <c r="C2301" s="19" t="s">
        <v>671</v>
      </c>
      <c r="D2301" s="19" t="s">
        <v>814</v>
      </c>
      <c r="E2301" s="19" t="s">
        <v>848</v>
      </c>
      <c r="F2301" s="20">
        <v>80133</v>
      </c>
      <c r="G2301" s="20">
        <v>144124</v>
      </c>
      <c r="H2301" s="20" t="s">
        <v>32</v>
      </c>
      <c r="I2301" s="20" t="s">
        <v>59</v>
      </c>
      <c r="J2301" s="20">
        <v>20603413734</v>
      </c>
      <c r="K2301" s="19" t="s">
        <v>903</v>
      </c>
      <c r="L2301" s="19"/>
      <c r="M2301" s="1" t="s">
        <v>48</v>
      </c>
      <c r="N2301" s="2">
        <v>360883</v>
      </c>
      <c r="O2301" s="1" t="s">
        <v>190</v>
      </c>
      <c r="P2301" s="3">
        <v>53.021241000000003</v>
      </c>
      <c r="Q2301" s="22">
        <f t="shared" si="247"/>
        <v>0.12002059702827406</v>
      </c>
      <c r="R2301" s="23">
        <f t="shared" si="248"/>
        <v>46.657600000000002</v>
      </c>
      <c r="S2301" s="4">
        <v>0.12000000000000001</v>
      </c>
      <c r="T2301" s="3">
        <v>53.02</v>
      </c>
      <c r="U2301" s="25">
        <f t="shared" si="249"/>
        <v>6.3636410000000012</v>
      </c>
      <c r="V2301" s="26" t="str">
        <f t="shared" si="250"/>
        <v>14412420603413734360883</v>
      </c>
      <c r="W2301" s="27">
        <v>43831</v>
      </c>
      <c r="X2301" s="28"/>
      <c r="Y2301" s="29"/>
      <c r="Z2301" s="30">
        <f t="shared" si="251"/>
        <v>0</v>
      </c>
      <c r="AB2301" s="32">
        <f t="shared" si="245"/>
        <v>0</v>
      </c>
      <c r="AC2301" s="31"/>
      <c r="AD2301" s="33">
        <f t="shared" si="246"/>
        <v>0</v>
      </c>
    </row>
    <row r="2302" spans="1:30" s="46" customFormat="1" hidden="1" x14ac:dyDescent="0.2">
      <c r="A2302" s="9">
        <v>2021</v>
      </c>
      <c r="B2302" s="1" t="s">
        <v>3</v>
      </c>
      <c r="C2302" s="19" t="s">
        <v>671</v>
      </c>
      <c r="D2302" s="19" t="s">
        <v>814</v>
      </c>
      <c r="E2302" s="19" t="s">
        <v>848</v>
      </c>
      <c r="F2302" s="20">
        <v>80133</v>
      </c>
      <c r="G2302" s="20">
        <v>144124</v>
      </c>
      <c r="H2302" s="20" t="s">
        <v>32</v>
      </c>
      <c r="I2302" s="20" t="s">
        <v>59</v>
      </c>
      <c r="J2302" s="20">
        <v>20603413734</v>
      </c>
      <c r="K2302" s="19" t="s">
        <v>903</v>
      </c>
      <c r="L2302" s="19"/>
      <c r="M2302" s="1" t="s">
        <v>48</v>
      </c>
      <c r="N2302" s="2">
        <v>360970</v>
      </c>
      <c r="O2302" s="1" t="s">
        <v>68</v>
      </c>
      <c r="P2302" s="3">
        <v>36.393084000000002</v>
      </c>
      <c r="Q2302" s="22">
        <f t="shared" si="247"/>
        <v>0.12007457241051622</v>
      </c>
      <c r="R2302" s="23">
        <f t="shared" si="248"/>
        <v>32.023200000000003</v>
      </c>
      <c r="S2302" s="4">
        <v>0.12000000000000001</v>
      </c>
      <c r="T2302" s="3">
        <v>36.39</v>
      </c>
      <c r="U2302" s="25">
        <f t="shared" si="249"/>
        <v>4.369883999999999</v>
      </c>
      <c r="V2302" s="26" t="str">
        <f t="shared" si="250"/>
        <v>14412420603413734360970</v>
      </c>
      <c r="W2302" s="27">
        <v>43831</v>
      </c>
      <c r="X2302" s="28"/>
      <c r="Y2302" s="29"/>
      <c r="Z2302" s="30">
        <f t="shared" si="251"/>
        <v>0</v>
      </c>
      <c r="AB2302" s="32">
        <f t="shared" si="245"/>
        <v>0</v>
      </c>
      <c r="AC2302" s="31"/>
      <c r="AD2302" s="33">
        <f t="shared" si="246"/>
        <v>0</v>
      </c>
    </row>
    <row r="2303" spans="1:30" s="46" customFormat="1" hidden="1" x14ac:dyDescent="0.2">
      <c r="A2303" s="9">
        <v>2021</v>
      </c>
      <c r="B2303" s="1" t="s">
        <v>3</v>
      </c>
      <c r="C2303" s="19" t="s">
        <v>671</v>
      </c>
      <c r="D2303" s="19" t="s">
        <v>814</v>
      </c>
      <c r="E2303" s="19" t="s">
        <v>848</v>
      </c>
      <c r="F2303" s="20">
        <v>80133</v>
      </c>
      <c r="G2303" s="20">
        <v>144124</v>
      </c>
      <c r="H2303" s="20" t="s">
        <v>32</v>
      </c>
      <c r="I2303" s="20" t="s">
        <v>59</v>
      </c>
      <c r="J2303" s="20">
        <v>20603413734</v>
      </c>
      <c r="K2303" s="19" t="s">
        <v>903</v>
      </c>
      <c r="L2303" s="19"/>
      <c r="M2303" s="1" t="s">
        <v>48</v>
      </c>
      <c r="N2303" s="2">
        <v>360976</v>
      </c>
      <c r="O2303" s="1" t="s">
        <v>49</v>
      </c>
      <c r="P2303" s="3">
        <v>36.393084000000002</v>
      </c>
      <c r="Q2303" s="22">
        <f t="shared" si="247"/>
        <v>0.12007457241051622</v>
      </c>
      <c r="R2303" s="23">
        <f t="shared" si="248"/>
        <v>32.023200000000003</v>
      </c>
      <c r="S2303" s="4">
        <v>0.11999999999999991</v>
      </c>
      <c r="T2303" s="3">
        <v>36.39</v>
      </c>
      <c r="U2303" s="25">
        <f t="shared" si="249"/>
        <v>4.369883999999999</v>
      </c>
      <c r="V2303" s="26" t="str">
        <f t="shared" si="250"/>
        <v>14412420603413734360976</v>
      </c>
      <c r="W2303" s="27">
        <v>43831</v>
      </c>
      <c r="X2303" s="28"/>
      <c r="Y2303" s="29"/>
      <c r="Z2303" s="30">
        <f t="shared" si="251"/>
        <v>0</v>
      </c>
      <c r="AB2303" s="32">
        <f t="shared" si="245"/>
        <v>0</v>
      </c>
      <c r="AC2303" s="31"/>
      <c r="AD2303" s="33">
        <f t="shared" si="246"/>
        <v>0</v>
      </c>
    </row>
    <row r="2304" spans="1:30" s="46" customFormat="1" hidden="1" x14ac:dyDescent="0.2">
      <c r="A2304" s="9">
        <v>2021</v>
      </c>
      <c r="B2304" s="1" t="s">
        <v>3</v>
      </c>
      <c r="C2304" s="19" t="s">
        <v>671</v>
      </c>
      <c r="D2304" s="19" t="s">
        <v>814</v>
      </c>
      <c r="E2304" s="19" t="s">
        <v>848</v>
      </c>
      <c r="F2304" s="20">
        <v>80133</v>
      </c>
      <c r="G2304" s="20">
        <v>144124</v>
      </c>
      <c r="H2304" s="20" t="s">
        <v>32</v>
      </c>
      <c r="I2304" s="20" t="s">
        <v>59</v>
      </c>
      <c r="J2304" s="20">
        <v>20603413734</v>
      </c>
      <c r="K2304" s="19" t="s">
        <v>903</v>
      </c>
      <c r="L2304" s="19"/>
      <c r="M2304" s="1" t="s">
        <v>48</v>
      </c>
      <c r="N2304" s="2">
        <v>361425</v>
      </c>
      <c r="O2304" s="1" t="s">
        <v>50</v>
      </c>
      <c r="P2304" s="3">
        <v>16.600000000000001</v>
      </c>
      <c r="Q2304" s="22">
        <f t="shared" si="247"/>
        <v>0.11999999999999988</v>
      </c>
      <c r="R2304" s="23">
        <f t="shared" si="248"/>
        <v>14.608000000000002</v>
      </c>
      <c r="S2304" s="4">
        <v>0.11999999999999994</v>
      </c>
      <c r="T2304" s="3">
        <v>16.600000000000001</v>
      </c>
      <c r="U2304" s="25">
        <f t="shared" si="249"/>
        <v>1.9919999999999991</v>
      </c>
      <c r="V2304" s="26" t="str">
        <f t="shared" si="250"/>
        <v>14412420603413734361425</v>
      </c>
      <c r="W2304" s="27">
        <v>43831</v>
      </c>
      <c r="X2304" s="28"/>
      <c r="Y2304" s="29"/>
      <c r="Z2304" s="30">
        <f t="shared" si="251"/>
        <v>0</v>
      </c>
      <c r="AB2304" s="32">
        <f t="shared" si="245"/>
        <v>0</v>
      </c>
      <c r="AC2304" s="31"/>
      <c r="AD2304" s="33">
        <f t="shared" si="246"/>
        <v>0</v>
      </c>
    </row>
    <row r="2305" spans="1:30" s="46" customFormat="1" hidden="1" x14ac:dyDescent="0.2">
      <c r="A2305" s="9">
        <v>2021</v>
      </c>
      <c r="B2305" s="1" t="s">
        <v>3</v>
      </c>
      <c r="C2305" s="19" t="s">
        <v>671</v>
      </c>
      <c r="D2305" s="19" t="s">
        <v>814</v>
      </c>
      <c r="E2305" s="19" t="s">
        <v>848</v>
      </c>
      <c r="F2305" s="20">
        <v>80133</v>
      </c>
      <c r="G2305" s="20">
        <v>144124</v>
      </c>
      <c r="H2305" s="20" t="s">
        <v>32</v>
      </c>
      <c r="I2305" s="20" t="s">
        <v>59</v>
      </c>
      <c r="J2305" s="20">
        <v>20603413734</v>
      </c>
      <c r="K2305" s="19" t="s">
        <v>903</v>
      </c>
      <c r="L2305" s="19"/>
      <c r="M2305" s="1" t="s">
        <v>35</v>
      </c>
      <c r="N2305" s="2">
        <v>361444</v>
      </c>
      <c r="O2305" s="1" t="s">
        <v>54</v>
      </c>
      <c r="P2305" s="3">
        <v>29.02</v>
      </c>
      <c r="Q2305" s="22">
        <f t="shared" si="247"/>
        <v>0.11999999999999977</v>
      </c>
      <c r="R2305" s="23">
        <f t="shared" si="248"/>
        <v>25.537600000000005</v>
      </c>
      <c r="S2305" s="4">
        <v>0.11999999999999994</v>
      </c>
      <c r="T2305" s="3">
        <v>29.02</v>
      </c>
      <c r="U2305" s="25">
        <f t="shared" si="249"/>
        <v>3.4823999999999948</v>
      </c>
      <c r="V2305" s="26" t="str">
        <f t="shared" si="250"/>
        <v>14412420603413734361444</v>
      </c>
      <c r="W2305" s="27">
        <v>43831</v>
      </c>
      <c r="X2305" s="28"/>
      <c r="Y2305" s="29"/>
      <c r="Z2305" s="30">
        <f t="shared" si="251"/>
        <v>0</v>
      </c>
      <c r="AB2305" s="32">
        <f t="shared" si="245"/>
        <v>0</v>
      </c>
      <c r="AC2305" s="31"/>
      <c r="AD2305" s="33">
        <f t="shared" si="246"/>
        <v>0</v>
      </c>
    </row>
    <row r="2306" spans="1:30" s="46" customFormat="1" hidden="1" x14ac:dyDescent="0.2">
      <c r="A2306" s="9">
        <v>2021</v>
      </c>
      <c r="B2306" s="1" t="s">
        <v>3</v>
      </c>
      <c r="C2306" s="19" t="s">
        <v>671</v>
      </c>
      <c r="D2306" s="19" t="s">
        <v>814</v>
      </c>
      <c r="E2306" s="19" t="s">
        <v>848</v>
      </c>
      <c r="F2306" s="20">
        <v>80133</v>
      </c>
      <c r="G2306" s="20">
        <v>144124</v>
      </c>
      <c r="H2306" s="20" t="s">
        <v>32</v>
      </c>
      <c r="I2306" s="20" t="s">
        <v>59</v>
      </c>
      <c r="J2306" s="20">
        <v>20603413734</v>
      </c>
      <c r="K2306" s="19" t="s">
        <v>903</v>
      </c>
      <c r="L2306" s="19"/>
      <c r="M2306" s="1" t="s">
        <v>86</v>
      </c>
      <c r="N2306" s="2">
        <v>361445</v>
      </c>
      <c r="O2306" s="1" t="s">
        <v>87</v>
      </c>
      <c r="P2306" s="3">
        <v>114.53</v>
      </c>
      <c r="Q2306" s="22">
        <f t="shared" si="247"/>
        <v>0.26237666986815678</v>
      </c>
      <c r="R2306" s="23">
        <f t="shared" si="248"/>
        <v>84.48</v>
      </c>
      <c r="S2306" s="4">
        <v>0.12</v>
      </c>
      <c r="T2306" s="3">
        <v>96</v>
      </c>
      <c r="U2306" s="25">
        <f t="shared" si="249"/>
        <v>30.049999999999997</v>
      </c>
      <c r="V2306" s="26" t="str">
        <f t="shared" si="250"/>
        <v>14412420603413734361445</v>
      </c>
      <c r="W2306" s="27">
        <v>43831</v>
      </c>
      <c r="X2306" s="28"/>
      <c r="Y2306" s="29"/>
      <c r="Z2306" s="30">
        <f t="shared" si="251"/>
        <v>0</v>
      </c>
      <c r="AB2306" s="32">
        <f t="shared" si="245"/>
        <v>0</v>
      </c>
      <c r="AC2306" s="31"/>
      <c r="AD2306" s="33">
        <f t="shared" si="246"/>
        <v>0</v>
      </c>
    </row>
    <row r="2307" spans="1:30" s="46" customFormat="1" hidden="1" x14ac:dyDescent="0.2">
      <c r="A2307" s="9">
        <v>2021</v>
      </c>
      <c r="B2307" s="1" t="s">
        <v>3</v>
      </c>
      <c r="C2307" s="19" t="s">
        <v>671</v>
      </c>
      <c r="D2307" s="19" t="s">
        <v>814</v>
      </c>
      <c r="E2307" s="19" t="s">
        <v>848</v>
      </c>
      <c r="F2307" s="20">
        <v>80133</v>
      </c>
      <c r="G2307" s="20">
        <v>144124</v>
      </c>
      <c r="H2307" s="20" t="s">
        <v>32</v>
      </c>
      <c r="I2307" s="20" t="s">
        <v>59</v>
      </c>
      <c r="J2307" s="20">
        <v>20603413734</v>
      </c>
      <c r="K2307" s="19" t="s">
        <v>903</v>
      </c>
      <c r="L2307" s="19"/>
      <c r="M2307" s="1" t="s">
        <v>35</v>
      </c>
      <c r="N2307" s="2">
        <v>361446</v>
      </c>
      <c r="O2307" s="1" t="s">
        <v>740</v>
      </c>
      <c r="P2307" s="3">
        <v>19.59</v>
      </c>
      <c r="Q2307" s="22">
        <f t="shared" si="247"/>
        <v>0.12000000000000011</v>
      </c>
      <c r="R2307" s="23">
        <f t="shared" si="248"/>
        <v>17.239199999999997</v>
      </c>
      <c r="S2307" s="4">
        <v>0.12000000000000005</v>
      </c>
      <c r="T2307" s="3">
        <v>19.59</v>
      </c>
      <c r="U2307" s="25">
        <f t="shared" si="249"/>
        <v>2.3508000000000031</v>
      </c>
      <c r="V2307" s="26" t="str">
        <f t="shared" si="250"/>
        <v>14412420603413734361446</v>
      </c>
      <c r="W2307" s="27">
        <v>43831</v>
      </c>
      <c r="X2307" s="28"/>
      <c r="Y2307" s="29"/>
      <c r="Z2307" s="30">
        <f t="shared" si="251"/>
        <v>0</v>
      </c>
      <c r="AB2307" s="32">
        <f t="shared" si="245"/>
        <v>0</v>
      </c>
      <c r="AC2307" s="31"/>
      <c r="AD2307" s="33">
        <f t="shared" si="246"/>
        <v>0</v>
      </c>
    </row>
    <row r="2308" spans="1:30" s="46" customFormat="1" hidden="1" x14ac:dyDescent="0.2">
      <c r="A2308" s="9">
        <v>2021</v>
      </c>
      <c r="B2308" s="1" t="s">
        <v>3</v>
      </c>
      <c r="C2308" s="19" t="s">
        <v>671</v>
      </c>
      <c r="D2308" s="19" t="s">
        <v>814</v>
      </c>
      <c r="E2308" s="19" t="s">
        <v>848</v>
      </c>
      <c r="F2308" s="20">
        <v>80133</v>
      </c>
      <c r="G2308" s="20">
        <v>144124</v>
      </c>
      <c r="H2308" s="20" t="s">
        <v>32</v>
      </c>
      <c r="I2308" s="20" t="s">
        <v>59</v>
      </c>
      <c r="J2308" s="20">
        <v>20603413734</v>
      </c>
      <c r="K2308" s="19" t="s">
        <v>903</v>
      </c>
      <c r="L2308" s="19"/>
      <c r="M2308" s="1" t="s">
        <v>35</v>
      </c>
      <c r="N2308" s="2">
        <v>361449</v>
      </c>
      <c r="O2308" s="1" t="s">
        <v>88</v>
      </c>
      <c r="P2308" s="3">
        <v>17</v>
      </c>
      <c r="Q2308" s="22">
        <f t="shared" si="247"/>
        <v>0.12</v>
      </c>
      <c r="R2308" s="23">
        <f t="shared" si="248"/>
        <v>14.96</v>
      </c>
      <c r="S2308" s="4">
        <v>0.11999999999999998</v>
      </c>
      <c r="T2308" s="3">
        <v>17</v>
      </c>
      <c r="U2308" s="25">
        <f t="shared" si="249"/>
        <v>2.0399999999999991</v>
      </c>
      <c r="V2308" s="26" t="str">
        <f t="shared" si="250"/>
        <v>14412420603413734361449</v>
      </c>
      <c r="W2308" s="27">
        <v>43831</v>
      </c>
      <c r="X2308" s="28"/>
      <c r="Y2308" s="29"/>
      <c r="Z2308" s="30">
        <f t="shared" si="251"/>
        <v>0</v>
      </c>
      <c r="AB2308" s="32">
        <f t="shared" ref="AB2308:AB2371" si="252">IFERROR(AA2308*U2308,0)</f>
        <v>0</v>
      </c>
      <c r="AC2308" s="31"/>
      <c r="AD2308" s="33">
        <f t="shared" ref="AD2308:AD2371" si="253">IFERROR(Z2308-AB2308,0)</f>
        <v>0</v>
      </c>
    </row>
    <row r="2309" spans="1:30" s="46" customFormat="1" hidden="1" x14ac:dyDescent="0.2">
      <c r="A2309" s="9">
        <v>2021</v>
      </c>
      <c r="B2309" s="1" t="s">
        <v>3</v>
      </c>
      <c r="C2309" s="19" t="s">
        <v>671</v>
      </c>
      <c r="D2309" s="19" t="s">
        <v>814</v>
      </c>
      <c r="E2309" s="19" t="s">
        <v>848</v>
      </c>
      <c r="F2309" s="20">
        <v>80133</v>
      </c>
      <c r="G2309" s="20">
        <v>144124</v>
      </c>
      <c r="H2309" s="20" t="s">
        <v>32</v>
      </c>
      <c r="I2309" s="20" t="s">
        <v>59</v>
      </c>
      <c r="J2309" s="20">
        <v>20603413734</v>
      </c>
      <c r="K2309" s="19" t="s">
        <v>903</v>
      </c>
      <c r="L2309" s="19"/>
      <c r="M2309" s="1" t="s">
        <v>35</v>
      </c>
      <c r="N2309" s="2">
        <v>361450</v>
      </c>
      <c r="O2309" s="1" t="s">
        <v>153</v>
      </c>
      <c r="P2309" s="3">
        <v>22.1</v>
      </c>
      <c r="Q2309" s="22">
        <f t="shared" si="247"/>
        <v>0.12</v>
      </c>
      <c r="R2309" s="23">
        <f t="shared" si="248"/>
        <v>19.448</v>
      </c>
      <c r="S2309" s="4">
        <v>0.11999999999999998</v>
      </c>
      <c r="T2309" s="3">
        <v>22.1</v>
      </c>
      <c r="U2309" s="25">
        <f t="shared" si="249"/>
        <v>2.652000000000001</v>
      </c>
      <c r="V2309" s="26" t="str">
        <f t="shared" si="250"/>
        <v>14412420603413734361450</v>
      </c>
      <c r="W2309" s="27">
        <v>43831</v>
      </c>
      <c r="X2309" s="28"/>
      <c r="Y2309" s="29"/>
      <c r="Z2309" s="30">
        <f t="shared" si="251"/>
        <v>0</v>
      </c>
      <c r="AB2309" s="32">
        <f t="shared" si="252"/>
        <v>0</v>
      </c>
      <c r="AC2309" s="31"/>
      <c r="AD2309" s="33">
        <f t="shared" si="253"/>
        <v>0</v>
      </c>
    </row>
    <row r="2310" spans="1:30" s="46" customFormat="1" hidden="1" x14ac:dyDescent="0.2">
      <c r="A2310" s="9">
        <v>2021</v>
      </c>
      <c r="B2310" s="1" t="s">
        <v>3</v>
      </c>
      <c r="C2310" s="19" t="s">
        <v>671</v>
      </c>
      <c r="D2310" s="19" t="s">
        <v>814</v>
      </c>
      <c r="E2310" s="19" t="s">
        <v>848</v>
      </c>
      <c r="F2310" s="20">
        <v>80133</v>
      </c>
      <c r="G2310" s="20">
        <v>144124</v>
      </c>
      <c r="H2310" s="20" t="s">
        <v>32</v>
      </c>
      <c r="I2310" s="20" t="s">
        <v>59</v>
      </c>
      <c r="J2310" s="20">
        <v>20603413734</v>
      </c>
      <c r="K2310" s="19" t="s">
        <v>903</v>
      </c>
      <c r="L2310" s="19"/>
      <c r="M2310" s="1" t="s">
        <v>44</v>
      </c>
      <c r="N2310" s="2">
        <v>361532</v>
      </c>
      <c r="O2310" s="1" t="s">
        <v>45</v>
      </c>
      <c r="P2310" s="3">
        <v>24.870425957550601</v>
      </c>
      <c r="Q2310" s="22">
        <f t="shared" si="247"/>
        <v>0.12001507182245974</v>
      </c>
      <c r="R2310" s="23">
        <f t="shared" si="248"/>
        <v>21.8856</v>
      </c>
      <c r="S2310" s="4">
        <v>0.12</v>
      </c>
      <c r="T2310" s="3">
        <v>24.87</v>
      </c>
      <c r="U2310" s="25">
        <f t="shared" si="249"/>
        <v>2.9848259575506013</v>
      </c>
      <c r="V2310" s="26" t="str">
        <f t="shared" si="250"/>
        <v>14412420603413734361532</v>
      </c>
      <c r="W2310" s="27">
        <v>43831</v>
      </c>
      <c r="X2310" s="28"/>
      <c r="Y2310" s="29"/>
      <c r="Z2310" s="30">
        <f t="shared" si="251"/>
        <v>0</v>
      </c>
      <c r="AB2310" s="32">
        <f t="shared" si="252"/>
        <v>0</v>
      </c>
      <c r="AC2310" s="31"/>
      <c r="AD2310" s="33">
        <f t="shared" si="253"/>
        <v>0</v>
      </c>
    </row>
    <row r="2311" spans="1:30" s="46" customFormat="1" hidden="1" x14ac:dyDescent="0.2">
      <c r="A2311" s="9">
        <v>2021</v>
      </c>
      <c r="B2311" s="1" t="s">
        <v>3</v>
      </c>
      <c r="C2311" s="19" t="s">
        <v>671</v>
      </c>
      <c r="D2311" s="19" t="s">
        <v>814</v>
      </c>
      <c r="E2311" s="19" t="s">
        <v>848</v>
      </c>
      <c r="F2311" s="20">
        <v>80133</v>
      </c>
      <c r="G2311" s="20">
        <v>144124</v>
      </c>
      <c r="H2311" s="20" t="s">
        <v>32</v>
      </c>
      <c r="I2311" s="20" t="s">
        <v>59</v>
      </c>
      <c r="J2311" s="20">
        <v>20603413734</v>
      </c>
      <c r="K2311" s="19" t="s">
        <v>903</v>
      </c>
      <c r="L2311" s="19"/>
      <c r="M2311" s="1" t="s">
        <v>35</v>
      </c>
      <c r="N2311" s="2">
        <v>361541</v>
      </c>
      <c r="O2311" s="1" t="s">
        <v>36</v>
      </c>
      <c r="P2311" s="3">
        <v>31.07226</v>
      </c>
      <c r="Q2311" s="22">
        <f t="shared" si="247"/>
        <v>0.12006400564361908</v>
      </c>
      <c r="R2311" s="23">
        <f t="shared" si="248"/>
        <v>27.3416</v>
      </c>
      <c r="S2311" s="4">
        <v>0.12000000000000004</v>
      </c>
      <c r="T2311" s="3">
        <v>31.07</v>
      </c>
      <c r="U2311" s="25">
        <f t="shared" si="249"/>
        <v>3.7306600000000003</v>
      </c>
      <c r="V2311" s="26" t="str">
        <f t="shared" si="250"/>
        <v>14412420603413734361541</v>
      </c>
      <c r="W2311" s="27">
        <v>43831</v>
      </c>
      <c r="X2311" s="28"/>
      <c r="Y2311" s="29"/>
      <c r="Z2311" s="30">
        <f t="shared" si="251"/>
        <v>0</v>
      </c>
      <c r="AB2311" s="32">
        <f t="shared" si="252"/>
        <v>0</v>
      </c>
      <c r="AC2311" s="31"/>
      <c r="AD2311" s="33">
        <f t="shared" si="253"/>
        <v>0</v>
      </c>
    </row>
    <row r="2312" spans="1:30" s="46" customFormat="1" hidden="1" x14ac:dyDescent="0.2">
      <c r="A2312" s="9">
        <v>2021</v>
      </c>
      <c r="B2312" s="1" t="s">
        <v>3</v>
      </c>
      <c r="C2312" s="19" t="s">
        <v>671</v>
      </c>
      <c r="D2312" s="19" t="s">
        <v>814</v>
      </c>
      <c r="E2312" s="19" t="s">
        <v>848</v>
      </c>
      <c r="F2312" s="20">
        <v>80133</v>
      </c>
      <c r="G2312" s="20">
        <v>144124</v>
      </c>
      <c r="H2312" s="20" t="s">
        <v>32</v>
      </c>
      <c r="I2312" s="20" t="s">
        <v>59</v>
      </c>
      <c r="J2312" s="20">
        <v>20603413734</v>
      </c>
      <c r="K2312" s="19" t="s">
        <v>903</v>
      </c>
      <c r="L2312" s="19"/>
      <c r="M2312" s="1" t="s">
        <v>74</v>
      </c>
      <c r="N2312" s="2">
        <v>370039</v>
      </c>
      <c r="O2312" s="1" t="s">
        <v>195</v>
      </c>
      <c r="P2312" s="3">
        <v>93.740446800000015</v>
      </c>
      <c r="Q2312" s="22">
        <f t="shared" si="247"/>
        <v>0.12000419439007859</v>
      </c>
      <c r="R2312" s="23">
        <f t="shared" si="248"/>
        <v>82.491199999999992</v>
      </c>
      <c r="S2312" s="4">
        <v>0.11999999999999998</v>
      </c>
      <c r="T2312" s="3">
        <v>93.74</v>
      </c>
      <c r="U2312" s="25">
        <f t="shared" si="249"/>
        <v>11.249246800000023</v>
      </c>
      <c r="V2312" s="26" t="str">
        <f t="shared" si="250"/>
        <v>14412420603413734370039</v>
      </c>
      <c r="W2312" s="27">
        <v>43831</v>
      </c>
      <c r="X2312" s="28"/>
      <c r="Y2312" s="29"/>
      <c r="Z2312" s="30">
        <f t="shared" si="251"/>
        <v>0</v>
      </c>
      <c r="AB2312" s="32">
        <f t="shared" si="252"/>
        <v>0</v>
      </c>
      <c r="AC2312" s="31"/>
      <c r="AD2312" s="33">
        <f t="shared" si="253"/>
        <v>0</v>
      </c>
    </row>
    <row r="2313" spans="1:30" s="46" customFormat="1" hidden="1" x14ac:dyDescent="0.2">
      <c r="A2313" s="9">
        <v>2021</v>
      </c>
      <c r="B2313" s="1" t="s">
        <v>3</v>
      </c>
      <c r="C2313" s="19" t="s">
        <v>671</v>
      </c>
      <c r="D2313" s="19" t="s">
        <v>814</v>
      </c>
      <c r="E2313" s="19" t="s">
        <v>848</v>
      </c>
      <c r="F2313" s="20">
        <v>80133</v>
      </c>
      <c r="G2313" s="20">
        <v>144124</v>
      </c>
      <c r="H2313" s="20" t="s">
        <v>95</v>
      </c>
      <c r="I2313" s="20" t="s">
        <v>95</v>
      </c>
      <c r="J2313" s="20">
        <v>20603421885</v>
      </c>
      <c r="K2313" s="19" t="s">
        <v>904</v>
      </c>
      <c r="L2313" s="19"/>
      <c r="M2313" s="1" t="s">
        <v>35</v>
      </c>
      <c r="N2313" s="2">
        <v>361085</v>
      </c>
      <c r="O2313" s="1" t="s">
        <v>62</v>
      </c>
      <c r="P2313" s="3">
        <v>11.512776761200001</v>
      </c>
      <c r="Q2313" s="22">
        <f t="shared" si="247"/>
        <v>0.35258016770377332</v>
      </c>
      <c r="R2313" s="23">
        <f t="shared" si="248"/>
        <v>7.4536000000000007</v>
      </c>
      <c r="S2313" s="4">
        <v>0.11999999999999998</v>
      </c>
      <c r="T2313" s="3">
        <v>8.4700000000000006</v>
      </c>
      <c r="U2313" s="25">
        <f t="shared" si="249"/>
        <v>4.0591767612000007</v>
      </c>
      <c r="V2313" s="26" t="str">
        <f t="shared" si="250"/>
        <v>14412420603421885361085</v>
      </c>
      <c r="W2313" s="27">
        <v>43831</v>
      </c>
      <c r="X2313" s="28"/>
      <c r="Y2313" s="29"/>
      <c r="Z2313" s="30">
        <f t="shared" si="251"/>
        <v>0</v>
      </c>
      <c r="AB2313" s="32">
        <f t="shared" si="252"/>
        <v>0</v>
      </c>
      <c r="AC2313" s="31"/>
      <c r="AD2313" s="33">
        <f t="shared" si="253"/>
        <v>0</v>
      </c>
    </row>
    <row r="2314" spans="1:30" s="46" customFormat="1" hidden="1" x14ac:dyDescent="0.2">
      <c r="A2314" s="9">
        <v>2021</v>
      </c>
      <c r="B2314" s="1" t="s">
        <v>3</v>
      </c>
      <c r="C2314" s="19" t="s">
        <v>671</v>
      </c>
      <c r="D2314" s="19" t="s">
        <v>814</v>
      </c>
      <c r="E2314" s="19" t="s">
        <v>905</v>
      </c>
      <c r="F2314" s="20">
        <v>160274</v>
      </c>
      <c r="G2314" s="20">
        <v>160274</v>
      </c>
      <c r="H2314" s="20" t="s">
        <v>32</v>
      </c>
      <c r="I2314" s="20" t="s">
        <v>59</v>
      </c>
      <c r="J2314" s="20">
        <v>10295736980</v>
      </c>
      <c r="K2314" s="19" t="s">
        <v>906</v>
      </c>
      <c r="L2314" s="19"/>
      <c r="M2314" s="1" t="s">
        <v>35</v>
      </c>
      <c r="N2314" s="2">
        <v>360374</v>
      </c>
      <c r="O2314" s="1" t="s">
        <v>133</v>
      </c>
      <c r="P2314" s="3">
        <v>39.363948000000001</v>
      </c>
      <c r="Q2314" s="22">
        <f t="shared" si="247"/>
        <v>0.21755815753033714</v>
      </c>
      <c r="R2314" s="23">
        <f t="shared" si="248"/>
        <v>30.8</v>
      </c>
      <c r="S2314" s="4">
        <v>0.11999999999999998</v>
      </c>
      <c r="T2314" s="3">
        <v>35</v>
      </c>
      <c r="U2314" s="25">
        <f t="shared" si="249"/>
        <v>8.5639479999999999</v>
      </c>
      <c r="V2314" s="26" t="str">
        <f t="shared" si="250"/>
        <v>16027410295736980360374</v>
      </c>
      <c r="W2314" s="27">
        <v>43831</v>
      </c>
      <c r="X2314" s="28"/>
      <c r="Y2314" s="29"/>
      <c r="Z2314" s="30">
        <f t="shared" si="251"/>
        <v>0</v>
      </c>
      <c r="AA2314" s="31"/>
      <c r="AB2314" s="32">
        <f t="shared" si="252"/>
        <v>0</v>
      </c>
      <c r="AC2314" s="31"/>
      <c r="AD2314" s="33">
        <f t="shared" si="253"/>
        <v>0</v>
      </c>
    </row>
    <row r="2315" spans="1:30" s="46" customFormat="1" hidden="1" x14ac:dyDescent="0.2">
      <c r="A2315" s="9">
        <v>2021</v>
      </c>
      <c r="B2315" s="1" t="s">
        <v>3</v>
      </c>
      <c r="C2315" s="19" t="s">
        <v>671</v>
      </c>
      <c r="D2315" s="19" t="s">
        <v>814</v>
      </c>
      <c r="E2315" s="19" t="s">
        <v>905</v>
      </c>
      <c r="F2315" s="20">
        <v>160274</v>
      </c>
      <c r="G2315" s="20">
        <v>160274</v>
      </c>
      <c r="H2315" s="20" t="s">
        <v>32</v>
      </c>
      <c r="I2315" s="20" t="s">
        <v>59</v>
      </c>
      <c r="J2315" s="20">
        <v>10295736980</v>
      </c>
      <c r="K2315" s="19" t="s">
        <v>906</v>
      </c>
      <c r="L2315" s="19"/>
      <c r="M2315" s="1" t="s">
        <v>48</v>
      </c>
      <c r="N2315" s="2">
        <v>360442</v>
      </c>
      <c r="O2315" s="1" t="s">
        <v>80</v>
      </c>
      <c r="P2315" s="3">
        <v>39.148668000000001</v>
      </c>
      <c r="Q2315" s="22">
        <f t="shared" si="247"/>
        <v>0.18246005202526938</v>
      </c>
      <c r="R2315" s="23">
        <f t="shared" si="248"/>
        <v>32.005600000000001</v>
      </c>
      <c r="S2315" s="4">
        <v>0.11999999999999991</v>
      </c>
      <c r="T2315" s="3">
        <v>36.369999999999997</v>
      </c>
      <c r="U2315" s="25">
        <f t="shared" si="249"/>
        <v>7.1430679999999995</v>
      </c>
      <c r="V2315" s="26" t="str">
        <f t="shared" si="250"/>
        <v>16027410295736980360442</v>
      </c>
      <c r="W2315" s="27">
        <v>43831</v>
      </c>
      <c r="X2315" s="28"/>
      <c r="Y2315" s="29"/>
      <c r="Z2315" s="30">
        <f t="shared" si="251"/>
        <v>0</v>
      </c>
      <c r="AA2315" s="31"/>
      <c r="AB2315" s="32">
        <f t="shared" si="252"/>
        <v>0</v>
      </c>
      <c r="AC2315" s="31"/>
      <c r="AD2315" s="33">
        <f t="shared" si="253"/>
        <v>0</v>
      </c>
    </row>
    <row r="2316" spans="1:30" s="46" customFormat="1" hidden="1" x14ac:dyDescent="0.2">
      <c r="A2316" s="9">
        <v>2021</v>
      </c>
      <c r="B2316" s="1" t="s">
        <v>3</v>
      </c>
      <c r="C2316" s="19" t="s">
        <v>671</v>
      </c>
      <c r="D2316" s="19" t="s">
        <v>814</v>
      </c>
      <c r="E2316" s="19" t="s">
        <v>905</v>
      </c>
      <c r="F2316" s="20">
        <v>160274</v>
      </c>
      <c r="G2316" s="20">
        <v>160274</v>
      </c>
      <c r="H2316" s="20" t="s">
        <v>32</v>
      </c>
      <c r="I2316" s="20" t="s">
        <v>59</v>
      </c>
      <c r="J2316" s="20">
        <v>10295736980</v>
      </c>
      <c r="K2316" s="19" t="s">
        <v>906</v>
      </c>
      <c r="L2316" s="19"/>
      <c r="M2316" s="1" t="s">
        <v>81</v>
      </c>
      <c r="N2316" s="2">
        <v>360664</v>
      </c>
      <c r="O2316" s="1" t="s">
        <v>82</v>
      </c>
      <c r="P2316" s="3">
        <v>53.640241199999998</v>
      </c>
      <c r="Q2316" s="22">
        <f t="shared" si="247"/>
        <v>0.22139052573835183</v>
      </c>
      <c r="R2316" s="23">
        <f t="shared" si="248"/>
        <v>41.764800000000001</v>
      </c>
      <c r="S2316" s="4">
        <v>0.12</v>
      </c>
      <c r="T2316" s="3">
        <v>47.46</v>
      </c>
      <c r="U2316" s="25">
        <f t="shared" si="249"/>
        <v>11.875441199999997</v>
      </c>
      <c r="V2316" s="26" t="str">
        <f t="shared" si="250"/>
        <v>16027410295736980360664</v>
      </c>
      <c r="W2316" s="27">
        <v>43831</v>
      </c>
      <c r="X2316" s="28"/>
      <c r="Y2316" s="29"/>
      <c r="Z2316" s="30">
        <f t="shared" si="251"/>
        <v>0</v>
      </c>
      <c r="AA2316" s="31"/>
      <c r="AB2316" s="32">
        <f t="shared" si="252"/>
        <v>0</v>
      </c>
      <c r="AC2316" s="31"/>
      <c r="AD2316" s="33">
        <f t="shared" si="253"/>
        <v>0</v>
      </c>
    </row>
    <row r="2317" spans="1:30" s="46" customFormat="1" hidden="1" x14ac:dyDescent="0.2">
      <c r="A2317" s="9">
        <v>2021</v>
      </c>
      <c r="B2317" s="1" t="s">
        <v>3</v>
      </c>
      <c r="C2317" s="19" t="s">
        <v>671</v>
      </c>
      <c r="D2317" s="19" t="s">
        <v>814</v>
      </c>
      <c r="E2317" s="19" t="s">
        <v>905</v>
      </c>
      <c r="F2317" s="20">
        <v>160274</v>
      </c>
      <c r="G2317" s="20">
        <v>160274</v>
      </c>
      <c r="H2317" s="20" t="s">
        <v>32</v>
      </c>
      <c r="I2317" s="20" t="s">
        <v>59</v>
      </c>
      <c r="J2317" s="20">
        <v>10295736980</v>
      </c>
      <c r="K2317" s="19" t="s">
        <v>906</v>
      </c>
      <c r="L2317" s="19"/>
      <c r="M2317" s="1" t="s">
        <v>48</v>
      </c>
      <c r="N2317" s="2">
        <v>360857</v>
      </c>
      <c r="O2317" s="1" t="s">
        <v>61</v>
      </c>
      <c r="P2317" s="3">
        <v>43.087720000000004</v>
      </c>
      <c r="Q2317" s="22">
        <f t="shared" si="247"/>
        <v>0.2136970812101453</v>
      </c>
      <c r="R2317" s="23">
        <f t="shared" si="248"/>
        <v>33.880000000000003</v>
      </c>
      <c r="S2317" s="4">
        <v>0.11999999999999994</v>
      </c>
      <c r="T2317" s="3">
        <v>38.5</v>
      </c>
      <c r="U2317" s="25">
        <f t="shared" si="249"/>
        <v>9.2077200000000019</v>
      </c>
      <c r="V2317" s="26" t="str">
        <f t="shared" si="250"/>
        <v>16027410295736980360857</v>
      </c>
      <c r="W2317" s="27">
        <v>43831</v>
      </c>
      <c r="X2317" s="28"/>
      <c r="Y2317" s="29"/>
      <c r="Z2317" s="30">
        <f t="shared" si="251"/>
        <v>0</v>
      </c>
      <c r="AA2317" s="31"/>
      <c r="AB2317" s="32">
        <f t="shared" si="252"/>
        <v>0</v>
      </c>
      <c r="AC2317" s="31"/>
      <c r="AD2317" s="33">
        <f t="shared" si="253"/>
        <v>0</v>
      </c>
    </row>
    <row r="2318" spans="1:30" s="46" customFormat="1" hidden="1" x14ac:dyDescent="0.2">
      <c r="A2318" s="9">
        <v>2021</v>
      </c>
      <c r="B2318" s="1" t="s">
        <v>3</v>
      </c>
      <c r="C2318" s="19" t="s">
        <v>671</v>
      </c>
      <c r="D2318" s="19" t="s">
        <v>814</v>
      </c>
      <c r="E2318" s="19" t="s">
        <v>905</v>
      </c>
      <c r="F2318" s="20">
        <v>160274</v>
      </c>
      <c r="G2318" s="20">
        <v>160274</v>
      </c>
      <c r="H2318" s="20" t="s">
        <v>32</v>
      </c>
      <c r="I2318" s="20" t="s">
        <v>59</v>
      </c>
      <c r="J2318" s="20">
        <v>10295736980</v>
      </c>
      <c r="K2318" s="19" t="s">
        <v>906</v>
      </c>
      <c r="L2318" s="19"/>
      <c r="M2318" s="1" t="s">
        <v>48</v>
      </c>
      <c r="N2318" s="2">
        <v>360883</v>
      </c>
      <c r="O2318" s="1" t="s">
        <v>190</v>
      </c>
      <c r="P2318" s="3">
        <v>53.021241000000003</v>
      </c>
      <c r="Q2318" s="22">
        <f t="shared" si="247"/>
        <v>0.21379433574555529</v>
      </c>
      <c r="R2318" s="23">
        <f t="shared" si="248"/>
        <v>41.685600000000001</v>
      </c>
      <c r="S2318" s="4">
        <v>0.11999999999999994</v>
      </c>
      <c r="T2318" s="3">
        <v>47.37</v>
      </c>
      <c r="U2318" s="25">
        <f t="shared" si="249"/>
        <v>11.335641000000003</v>
      </c>
      <c r="V2318" s="26" t="str">
        <f t="shared" si="250"/>
        <v>16027410295736980360883</v>
      </c>
      <c r="W2318" s="27">
        <v>43831</v>
      </c>
      <c r="X2318" s="28"/>
      <c r="Y2318" s="29"/>
      <c r="Z2318" s="30">
        <f t="shared" si="251"/>
        <v>0</v>
      </c>
      <c r="AA2318" s="31"/>
      <c r="AB2318" s="32">
        <f t="shared" si="252"/>
        <v>0</v>
      </c>
      <c r="AC2318" s="31"/>
      <c r="AD2318" s="33">
        <f t="shared" si="253"/>
        <v>0</v>
      </c>
    </row>
    <row r="2319" spans="1:30" s="46" customFormat="1" hidden="1" x14ac:dyDescent="0.2">
      <c r="A2319" s="9">
        <v>2021</v>
      </c>
      <c r="B2319" s="1" t="s">
        <v>3</v>
      </c>
      <c r="C2319" s="19" t="s">
        <v>671</v>
      </c>
      <c r="D2319" s="19" t="s">
        <v>814</v>
      </c>
      <c r="E2319" s="19" t="s">
        <v>905</v>
      </c>
      <c r="F2319" s="20">
        <v>160274</v>
      </c>
      <c r="G2319" s="20">
        <v>160274</v>
      </c>
      <c r="H2319" s="20" t="s">
        <v>32</v>
      </c>
      <c r="I2319" s="20" t="s">
        <v>59</v>
      </c>
      <c r="J2319" s="20">
        <v>10295736980</v>
      </c>
      <c r="K2319" s="19" t="s">
        <v>906</v>
      </c>
      <c r="L2319" s="19"/>
      <c r="M2319" s="1" t="s">
        <v>48</v>
      </c>
      <c r="N2319" s="2">
        <v>360976</v>
      </c>
      <c r="O2319" s="1" t="s">
        <v>49</v>
      </c>
      <c r="P2319" s="3">
        <v>36.393084000000002</v>
      </c>
      <c r="Q2319" s="22">
        <f t="shared" ref="Q2319:Q2382" si="254">IF(1-R2319/P2319&lt;0%,0,1-R2319/P2319)</f>
        <v>0.18246005202526949</v>
      </c>
      <c r="R2319" s="23">
        <f t="shared" ref="R2319:R2382" si="255">+T2319*(100%-S2319)</f>
        <v>29.752800000000001</v>
      </c>
      <c r="S2319" s="4">
        <v>0.12000000000000004</v>
      </c>
      <c r="T2319" s="3">
        <v>33.81</v>
      </c>
      <c r="U2319" s="25">
        <f t="shared" ref="U2319:U2382" si="256">+IF(P2319-R2319&lt;0,0,P2319-R2319)</f>
        <v>6.6402840000000012</v>
      </c>
      <c r="V2319" s="26" t="str">
        <f t="shared" ref="V2319:V2382" si="257">+CONCATENATE(G2319,J2319,N2319)</f>
        <v>16027410295736980360976</v>
      </c>
      <c r="W2319" s="27">
        <v>43831</v>
      </c>
      <c r="X2319" s="28"/>
      <c r="Y2319" s="29"/>
      <c r="Z2319" s="30">
        <f t="shared" ref="Z2319:Z2382" si="258">IFERROR(U2319*Y2319,0)</f>
        <v>0</v>
      </c>
      <c r="AA2319" s="31"/>
      <c r="AB2319" s="32">
        <f t="shared" si="252"/>
        <v>0</v>
      </c>
      <c r="AC2319" s="31"/>
      <c r="AD2319" s="33">
        <f t="shared" si="253"/>
        <v>0</v>
      </c>
    </row>
    <row r="2320" spans="1:30" s="46" customFormat="1" hidden="1" x14ac:dyDescent="0.2">
      <c r="A2320" s="9">
        <v>2021</v>
      </c>
      <c r="B2320" s="1" t="s">
        <v>3</v>
      </c>
      <c r="C2320" s="19" t="s">
        <v>671</v>
      </c>
      <c r="D2320" s="19" t="s">
        <v>814</v>
      </c>
      <c r="E2320" s="19" t="s">
        <v>905</v>
      </c>
      <c r="F2320" s="20">
        <v>160274</v>
      </c>
      <c r="G2320" s="20">
        <v>160274</v>
      </c>
      <c r="H2320" s="20" t="s">
        <v>32</v>
      </c>
      <c r="I2320" s="20" t="s">
        <v>59</v>
      </c>
      <c r="J2320" s="20">
        <v>10295736980</v>
      </c>
      <c r="K2320" s="19" t="s">
        <v>906</v>
      </c>
      <c r="L2320" s="19"/>
      <c r="M2320" s="1" t="s">
        <v>35</v>
      </c>
      <c r="N2320" s="2">
        <v>361085</v>
      </c>
      <c r="O2320" s="1" t="s">
        <v>62</v>
      </c>
      <c r="P2320" s="3">
        <v>11.512776761200001</v>
      </c>
      <c r="Q2320" s="22">
        <f t="shared" si="254"/>
        <v>0.21193642609514796</v>
      </c>
      <c r="R2320" s="23">
        <f t="shared" si="255"/>
        <v>9.0728000000000009</v>
      </c>
      <c r="S2320" s="4">
        <v>0.11999999999999995</v>
      </c>
      <c r="T2320" s="3">
        <v>10.31</v>
      </c>
      <c r="U2320" s="25">
        <f t="shared" si="256"/>
        <v>2.4399767612000005</v>
      </c>
      <c r="V2320" s="26" t="str">
        <f t="shared" si="257"/>
        <v>16027410295736980361085</v>
      </c>
      <c r="W2320" s="27">
        <v>43831</v>
      </c>
      <c r="X2320" s="28"/>
      <c r="Y2320" s="29"/>
      <c r="Z2320" s="30">
        <f t="shared" si="258"/>
        <v>0</v>
      </c>
      <c r="AA2320" s="31"/>
      <c r="AB2320" s="32">
        <f t="shared" si="252"/>
        <v>0</v>
      </c>
      <c r="AC2320" s="31"/>
      <c r="AD2320" s="33">
        <f t="shared" si="253"/>
        <v>0</v>
      </c>
    </row>
    <row r="2321" spans="1:30" s="46" customFormat="1" hidden="1" x14ac:dyDescent="0.2">
      <c r="A2321" s="9">
        <v>2021</v>
      </c>
      <c r="B2321" s="1" t="s">
        <v>3</v>
      </c>
      <c r="C2321" s="19" t="s">
        <v>671</v>
      </c>
      <c r="D2321" s="19" t="s">
        <v>814</v>
      </c>
      <c r="E2321" s="19" t="s">
        <v>905</v>
      </c>
      <c r="F2321" s="20">
        <v>160274</v>
      </c>
      <c r="G2321" s="20">
        <v>160274</v>
      </c>
      <c r="H2321" s="20" t="s">
        <v>32</v>
      </c>
      <c r="I2321" s="20" t="s">
        <v>59</v>
      </c>
      <c r="J2321" s="20">
        <v>10295736980</v>
      </c>
      <c r="K2321" s="19" t="s">
        <v>906</v>
      </c>
      <c r="L2321" s="19"/>
      <c r="M2321" s="1" t="s">
        <v>35</v>
      </c>
      <c r="N2321" s="2">
        <v>361358</v>
      </c>
      <c r="O2321" s="1" t="s">
        <v>114</v>
      </c>
      <c r="P2321" s="3">
        <v>32.162832000000002</v>
      </c>
      <c r="Q2321" s="22">
        <f t="shared" si="254"/>
        <v>0.20599031826550596</v>
      </c>
      <c r="R2321" s="23">
        <f t="shared" si="255"/>
        <v>25.537600000000001</v>
      </c>
      <c r="S2321" s="4">
        <v>0.11999999999999995</v>
      </c>
      <c r="T2321" s="3">
        <v>29.02</v>
      </c>
      <c r="U2321" s="25">
        <f t="shared" si="256"/>
        <v>6.6252320000000005</v>
      </c>
      <c r="V2321" s="26" t="str">
        <f t="shared" si="257"/>
        <v>16027410295736980361358</v>
      </c>
      <c r="W2321" s="27">
        <v>43831</v>
      </c>
      <c r="X2321" s="28"/>
      <c r="Y2321" s="29"/>
      <c r="Z2321" s="30">
        <f t="shared" si="258"/>
        <v>0</v>
      </c>
      <c r="AA2321" s="31"/>
      <c r="AB2321" s="32">
        <f t="shared" si="252"/>
        <v>0</v>
      </c>
      <c r="AC2321" s="31"/>
      <c r="AD2321" s="33">
        <f t="shared" si="253"/>
        <v>0</v>
      </c>
    </row>
    <row r="2322" spans="1:30" s="46" customFormat="1" hidden="1" x14ac:dyDescent="0.2">
      <c r="A2322" s="9">
        <v>2021</v>
      </c>
      <c r="B2322" s="1" t="s">
        <v>3</v>
      </c>
      <c r="C2322" s="19" t="s">
        <v>671</v>
      </c>
      <c r="D2322" s="19" t="s">
        <v>814</v>
      </c>
      <c r="E2322" s="19" t="s">
        <v>905</v>
      </c>
      <c r="F2322" s="20">
        <v>160274</v>
      </c>
      <c r="G2322" s="20">
        <v>160274</v>
      </c>
      <c r="H2322" s="20" t="s">
        <v>32</v>
      </c>
      <c r="I2322" s="20" t="s">
        <v>59</v>
      </c>
      <c r="J2322" s="20">
        <v>10295736980</v>
      </c>
      <c r="K2322" s="19" t="s">
        <v>906</v>
      </c>
      <c r="L2322" s="19"/>
      <c r="M2322" s="1" t="s">
        <v>48</v>
      </c>
      <c r="N2322" s="2">
        <v>361425</v>
      </c>
      <c r="O2322" s="1" t="s">
        <v>50</v>
      </c>
      <c r="P2322" s="3">
        <v>16.600000000000001</v>
      </c>
      <c r="Q2322" s="22">
        <f t="shared" si="254"/>
        <v>0.11999999999999988</v>
      </c>
      <c r="R2322" s="23">
        <f t="shared" si="255"/>
        <v>14.608000000000002</v>
      </c>
      <c r="S2322" s="4">
        <v>0.11999999999999994</v>
      </c>
      <c r="T2322" s="3">
        <v>16.600000000000001</v>
      </c>
      <c r="U2322" s="25">
        <f t="shared" si="256"/>
        <v>1.9919999999999991</v>
      </c>
      <c r="V2322" s="26" t="str">
        <f t="shared" si="257"/>
        <v>16027410295736980361425</v>
      </c>
      <c r="W2322" s="27">
        <v>43831</v>
      </c>
      <c r="X2322" s="28"/>
      <c r="Y2322" s="29"/>
      <c r="Z2322" s="30">
        <f t="shared" si="258"/>
        <v>0</v>
      </c>
      <c r="AA2322" s="31"/>
      <c r="AB2322" s="32">
        <f t="shared" si="252"/>
        <v>0</v>
      </c>
      <c r="AC2322" s="31"/>
      <c r="AD2322" s="33">
        <f t="shared" si="253"/>
        <v>0</v>
      </c>
    </row>
    <row r="2323" spans="1:30" s="46" customFormat="1" hidden="1" x14ac:dyDescent="0.2">
      <c r="A2323" s="9">
        <v>2021</v>
      </c>
      <c r="B2323" s="1" t="s">
        <v>3</v>
      </c>
      <c r="C2323" s="19" t="s">
        <v>671</v>
      </c>
      <c r="D2323" s="19" t="s">
        <v>814</v>
      </c>
      <c r="E2323" s="19" t="s">
        <v>905</v>
      </c>
      <c r="F2323" s="20">
        <v>160274</v>
      </c>
      <c r="G2323" s="20">
        <v>160274</v>
      </c>
      <c r="H2323" s="20" t="s">
        <v>32</v>
      </c>
      <c r="I2323" s="20" t="s">
        <v>59</v>
      </c>
      <c r="J2323" s="20">
        <v>10295736980</v>
      </c>
      <c r="K2323" s="19" t="s">
        <v>906</v>
      </c>
      <c r="L2323" s="19"/>
      <c r="M2323" s="1" t="s">
        <v>44</v>
      </c>
      <c r="N2323" s="2">
        <v>361429</v>
      </c>
      <c r="O2323" s="1" t="s">
        <v>85</v>
      </c>
      <c r="P2323" s="3">
        <v>18.22</v>
      </c>
      <c r="Q2323" s="22">
        <f t="shared" si="254"/>
        <v>0.12</v>
      </c>
      <c r="R2323" s="23">
        <f t="shared" si="255"/>
        <v>16.0336</v>
      </c>
      <c r="S2323" s="4">
        <v>0.12000000000000004</v>
      </c>
      <c r="T2323" s="3">
        <v>18.22</v>
      </c>
      <c r="U2323" s="25">
        <f t="shared" si="256"/>
        <v>2.186399999999999</v>
      </c>
      <c r="V2323" s="26" t="str">
        <f t="shared" si="257"/>
        <v>16027410295736980361429</v>
      </c>
      <c r="W2323" s="27">
        <v>43831</v>
      </c>
      <c r="X2323" s="28"/>
      <c r="Y2323" s="29"/>
      <c r="Z2323" s="30">
        <f t="shared" si="258"/>
        <v>0</v>
      </c>
      <c r="AA2323" s="31"/>
      <c r="AB2323" s="32">
        <f t="shared" si="252"/>
        <v>0</v>
      </c>
      <c r="AC2323" s="31"/>
      <c r="AD2323" s="33">
        <f t="shared" si="253"/>
        <v>0</v>
      </c>
    </row>
    <row r="2324" spans="1:30" s="46" customFormat="1" hidden="1" x14ac:dyDescent="0.2">
      <c r="A2324" s="9">
        <v>2021</v>
      </c>
      <c r="B2324" s="1" t="s">
        <v>3</v>
      </c>
      <c r="C2324" s="19" t="s">
        <v>671</v>
      </c>
      <c r="D2324" s="19" t="s">
        <v>814</v>
      </c>
      <c r="E2324" s="19" t="s">
        <v>905</v>
      </c>
      <c r="F2324" s="20">
        <v>160274</v>
      </c>
      <c r="G2324" s="20">
        <v>160274</v>
      </c>
      <c r="H2324" s="20" t="s">
        <v>32</v>
      </c>
      <c r="I2324" s="20" t="s">
        <v>59</v>
      </c>
      <c r="J2324" s="20">
        <v>10295736980</v>
      </c>
      <c r="K2324" s="19" t="s">
        <v>906</v>
      </c>
      <c r="L2324" s="19"/>
      <c r="M2324" s="1" t="s">
        <v>44</v>
      </c>
      <c r="N2324" s="2">
        <v>361532</v>
      </c>
      <c r="O2324" s="1" t="s">
        <v>45</v>
      </c>
      <c r="P2324" s="3">
        <v>24.870425957550601</v>
      </c>
      <c r="Q2324" s="22">
        <f t="shared" si="254"/>
        <v>0.14159894018547936</v>
      </c>
      <c r="R2324" s="23">
        <f t="shared" si="255"/>
        <v>21.348800000000001</v>
      </c>
      <c r="S2324" s="4">
        <v>0.12000000000000002</v>
      </c>
      <c r="T2324" s="3">
        <v>24.26</v>
      </c>
      <c r="U2324" s="25">
        <f t="shared" si="256"/>
        <v>3.5216259575506008</v>
      </c>
      <c r="V2324" s="26" t="str">
        <f t="shared" si="257"/>
        <v>16027410295736980361532</v>
      </c>
      <c r="W2324" s="27">
        <v>43831</v>
      </c>
      <c r="X2324" s="28"/>
      <c r="Y2324" s="29"/>
      <c r="Z2324" s="30">
        <f t="shared" si="258"/>
        <v>0</v>
      </c>
      <c r="AA2324" s="31"/>
      <c r="AB2324" s="32">
        <f t="shared" si="252"/>
        <v>0</v>
      </c>
      <c r="AC2324" s="31"/>
      <c r="AD2324" s="33">
        <f t="shared" si="253"/>
        <v>0</v>
      </c>
    </row>
    <row r="2325" spans="1:30" s="46" customFormat="1" hidden="1" x14ac:dyDescent="0.2">
      <c r="A2325" s="9">
        <v>2021</v>
      </c>
      <c r="B2325" s="1" t="s">
        <v>3</v>
      </c>
      <c r="C2325" s="19" t="s">
        <v>671</v>
      </c>
      <c r="D2325" s="19" t="s">
        <v>814</v>
      </c>
      <c r="E2325" s="19" t="s">
        <v>905</v>
      </c>
      <c r="F2325" s="20">
        <v>160274</v>
      </c>
      <c r="G2325" s="20">
        <v>160274</v>
      </c>
      <c r="H2325" s="20" t="s">
        <v>32</v>
      </c>
      <c r="I2325" s="20" t="s">
        <v>59</v>
      </c>
      <c r="J2325" s="20">
        <v>10295736980</v>
      </c>
      <c r="K2325" s="19" t="s">
        <v>906</v>
      </c>
      <c r="L2325" s="19"/>
      <c r="M2325" s="1" t="s">
        <v>44</v>
      </c>
      <c r="N2325" s="2">
        <v>361533</v>
      </c>
      <c r="O2325" s="1" t="s">
        <v>120</v>
      </c>
      <c r="P2325" s="3">
        <v>69.356111760000005</v>
      </c>
      <c r="Q2325" s="22">
        <f t="shared" si="254"/>
        <v>0.19849024708359742</v>
      </c>
      <c r="R2325" s="23">
        <f t="shared" si="255"/>
        <v>55.589600000000004</v>
      </c>
      <c r="S2325" s="4">
        <v>0.11999999999999995</v>
      </c>
      <c r="T2325" s="3">
        <v>63.17</v>
      </c>
      <c r="U2325" s="25">
        <f t="shared" si="256"/>
        <v>13.76651176</v>
      </c>
      <c r="V2325" s="26" t="str">
        <f t="shared" si="257"/>
        <v>16027410295736980361533</v>
      </c>
      <c r="W2325" s="27">
        <v>43831</v>
      </c>
      <c r="X2325" s="28"/>
      <c r="Y2325" s="29"/>
      <c r="Z2325" s="30">
        <f t="shared" si="258"/>
        <v>0</v>
      </c>
      <c r="AA2325" s="31"/>
      <c r="AB2325" s="32">
        <f t="shared" si="252"/>
        <v>0</v>
      </c>
      <c r="AC2325" s="31"/>
      <c r="AD2325" s="33">
        <f t="shared" si="253"/>
        <v>0</v>
      </c>
    </row>
    <row r="2326" spans="1:30" s="46" customFormat="1" hidden="1" x14ac:dyDescent="0.2">
      <c r="A2326" s="9">
        <v>2021</v>
      </c>
      <c r="B2326" s="1" t="s">
        <v>3</v>
      </c>
      <c r="C2326" s="19" t="s">
        <v>671</v>
      </c>
      <c r="D2326" s="19" t="s">
        <v>814</v>
      </c>
      <c r="E2326" s="19" t="s">
        <v>905</v>
      </c>
      <c r="F2326" s="20">
        <v>160274</v>
      </c>
      <c r="G2326" s="20">
        <v>160274</v>
      </c>
      <c r="H2326" s="20" t="s">
        <v>32</v>
      </c>
      <c r="I2326" s="20" t="s">
        <v>59</v>
      </c>
      <c r="J2326" s="20">
        <v>10295736980</v>
      </c>
      <c r="K2326" s="19" t="s">
        <v>906</v>
      </c>
      <c r="L2326" s="19"/>
      <c r="M2326" s="1" t="s">
        <v>44</v>
      </c>
      <c r="N2326" s="2">
        <v>361535</v>
      </c>
      <c r="O2326" s="1" t="s">
        <v>63</v>
      </c>
      <c r="P2326" s="3">
        <v>40.678559999999997</v>
      </c>
      <c r="Q2326" s="22">
        <f t="shared" si="254"/>
        <v>0.17448405253283306</v>
      </c>
      <c r="R2326" s="23">
        <f t="shared" si="255"/>
        <v>33.580799999999996</v>
      </c>
      <c r="S2326" s="4">
        <v>0.12000000000000001</v>
      </c>
      <c r="T2326" s="3">
        <v>38.159999999999997</v>
      </c>
      <c r="U2326" s="25">
        <f t="shared" si="256"/>
        <v>7.097760000000001</v>
      </c>
      <c r="V2326" s="26" t="str">
        <f t="shared" si="257"/>
        <v>16027410295736980361535</v>
      </c>
      <c r="W2326" s="27">
        <v>43831</v>
      </c>
      <c r="X2326" s="28"/>
      <c r="Y2326" s="29"/>
      <c r="Z2326" s="30">
        <f t="shared" si="258"/>
        <v>0</v>
      </c>
      <c r="AA2326" s="31"/>
      <c r="AB2326" s="32">
        <f t="shared" si="252"/>
        <v>0</v>
      </c>
      <c r="AC2326" s="31"/>
      <c r="AD2326" s="33">
        <f t="shared" si="253"/>
        <v>0</v>
      </c>
    </row>
    <row r="2327" spans="1:30" s="46" customFormat="1" hidden="1" x14ac:dyDescent="0.2">
      <c r="A2327" s="9">
        <v>2021</v>
      </c>
      <c r="B2327" s="1" t="s">
        <v>3</v>
      </c>
      <c r="C2327" s="19" t="s">
        <v>671</v>
      </c>
      <c r="D2327" s="19" t="s">
        <v>814</v>
      </c>
      <c r="E2327" s="19" t="s">
        <v>905</v>
      </c>
      <c r="F2327" s="20">
        <v>160274</v>
      </c>
      <c r="G2327" s="20">
        <v>160274</v>
      </c>
      <c r="H2327" s="20" t="s">
        <v>32</v>
      </c>
      <c r="I2327" s="20" t="s">
        <v>59</v>
      </c>
      <c r="J2327" s="20">
        <v>10295736980</v>
      </c>
      <c r="K2327" s="19" t="s">
        <v>906</v>
      </c>
      <c r="L2327" s="19"/>
      <c r="M2327" s="1" t="s">
        <v>35</v>
      </c>
      <c r="N2327" s="2">
        <v>361539</v>
      </c>
      <c r="O2327" s="1" t="s">
        <v>182</v>
      </c>
      <c r="P2327" s="3">
        <v>26.564371189199999</v>
      </c>
      <c r="Q2327" s="22">
        <f t="shared" si="254"/>
        <v>0.20627520787797793</v>
      </c>
      <c r="R2327" s="23">
        <f t="shared" si="255"/>
        <v>21.084800000000001</v>
      </c>
      <c r="S2327" s="4">
        <v>0.11999999999999998</v>
      </c>
      <c r="T2327" s="3">
        <v>23.96</v>
      </c>
      <c r="U2327" s="25">
        <f t="shared" si="256"/>
        <v>5.4795711891999979</v>
      </c>
      <c r="V2327" s="26" t="str">
        <f t="shared" si="257"/>
        <v>16027410295736980361539</v>
      </c>
      <c r="W2327" s="27">
        <v>43831</v>
      </c>
      <c r="X2327" s="28"/>
      <c r="Y2327" s="29"/>
      <c r="Z2327" s="30">
        <f t="shared" si="258"/>
        <v>0</v>
      </c>
      <c r="AA2327" s="31"/>
      <c r="AB2327" s="32">
        <f t="shared" si="252"/>
        <v>0</v>
      </c>
      <c r="AC2327" s="31"/>
      <c r="AD2327" s="33">
        <f t="shared" si="253"/>
        <v>0</v>
      </c>
    </row>
    <row r="2328" spans="1:30" s="46" customFormat="1" hidden="1" x14ac:dyDescent="0.2">
      <c r="A2328" s="9">
        <v>2021</v>
      </c>
      <c r="B2328" s="1" t="s">
        <v>3</v>
      </c>
      <c r="C2328" s="19" t="s">
        <v>671</v>
      </c>
      <c r="D2328" s="19" t="s">
        <v>814</v>
      </c>
      <c r="E2328" s="19" t="s">
        <v>905</v>
      </c>
      <c r="F2328" s="20">
        <v>160274</v>
      </c>
      <c r="G2328" s="20">
        <v>160274</v>
      </c>
      <c r="H2328" s="20" t="s">
        <v>32</v>
      </c>
      <c r="I2328" s="20" t="s">
        <v>59</v>
      </c>
      <c r="J2328" s="20">
        <v>10295736980</v>
      </c>
      <c r="K2328" s="19" t="s">
        <v>906</v>
      </c>
      <c r="L2328" s="19"/>
      <c r="M2328" s="1" t="s">
        <v>35</v>
      </c>
      <c r="N2328" s="2">
        <v>361541</v>
      </c>
      <c r="O2328" s="1" t="s">
        <v>36</v>
      </c>
      <c r="P2328" s="3">
        <v>31.07226</v>
      </c>
      <c r="Q2328" s="22">
        <f t="shared" si="254"/>
        <v>0.15829746532759459</v>
      </c>
      <c r="R2328" s="23">
        <f t="shared" si="255"/>
        <v>26.153599999999997</v>
      </c>
      <c r="S2328" s="4">
        <v>0.12000000000000005</v>
      </c>
      <c r="T2328" s="3">
        <v>29.72</v>
      </c>
      <c r="U2328" s="25">
        <f t="shared" si="256"/>
        <v>4.9186600000000027</v>
      </c>
      <c r="V2328" s="26" t="str">
        <f t="shared" si="257"/>
        <v>16027410295736980361541</v>
      </c>
      <c r="W2328" s="27">
        <v>43831</v>
      </c>
      <c r="X2328" s="28"/>
      <c r="Y2328" s="29"/>
      <c r="Z2328" s="30">
        <f t="shared" si="258"/>
        <v>0</v>
      </c>
      <c r="AA2328" s="31"/>
      <c r="AB2328" s="32">
        <f t="shared" si="252"/>
        <v>0</v>
      </c>
      <c r="AC2328" s="31"/>
      <c r="AD2328" s="33">
        <f t="shared" si="253"/>
        <v>0</v>
      </c>
    </row>
    <row r="2329" spans="1:30" s="46" customFormat="1" hidden="1" x14ac:dyDescent="0.2">
      <c r="A2329" s="9">
        <v>2021</v>
      </c>
      <c r="B2329" s="1" t="s">
        <v>3</v>
      </c>
      <c r="C2329" s="35" t="s">
        <v>671</v>
      </c>
      <c r="D2329" s="35" t="s">
        <v>814</v>
      </c>
      <c r="E2329" s="35" t="s">
        <v>905</v>
      </c>
      <c r="F2329" s="36">
        <v>160274</v>
      </c>
      <c r="G2329" s="36">
        <v>160274</v>
      </c>
      <c r="H2329" s="36" t="s">
        <v>32</v>
      </c>
      <c r="I2329" s="36" t="s">
        <v>59</v>
      </c>
      <c r="J2329" s="36">
        <v>10295736980</v>
      </c>
      <c r="K2329" s="35" t="s">
        <v>906</v>
      </c>
      <c r="L2329" s="35"/>
      <c r="M2329" s="10" t="s">
        <v>44</v>
      </c>
      <c r="N2329" s="37">
        <v>361569</v>
      </c>
      <c r="O2329" s="10" t="s">
        <v>64</v>
      </c>
      <c r="P2329" s="38">
        <v>24.49</v>
      </c>
      <c r="Q2329" s="39">
        <f t="shared" si="254"/>
        <v>0</v>
      </c>
      <c r="R2329" s="40">
        <f t="shared" si="255"/>
        <v>33.580799999999996</v>
      </c>
      <c r="S2329" s="41">
        <v>0.12000000000000001</v>
      </c>
      <c r="T2329" s="38">
        <v>38.159999999999997</v>
      </c>
      <c r="U2329" s="42">
        <f t="shared" si="256"/>
        <v>0</v>
      </c>
      <c r="V2329" s="43" t="str">
        <f t="shared" si="257"/>
        <v>16027410295736980361569</v>
      </c>
      <c r="W2329" s="44">
        <v>43831</v>
      </c>
      <c r="X2329" s="45"/>
      <c r="Y2329" s="29"/>
      <c r="Z2329" s="30">
        <f t="shared" si="258"/>
        <v>0</v>
      </c>
      <c r="AA2329" s="31"/>
      <c r="AB2329" s="32">
        <f t="shared" si="252"/>
        <v>0</v>
      </c>
      <c r="AC2329" s="31"/>
      <c r="AD2329" s="33">
        <f t="shared" si="253"/>
        <v>0</v>
      </c>
    </row>
    <row r="2330" spans="1:30" s="46" customFormat="1" hidden="1" x14ac:dyDescent="0.2">
      <c r="A2330" s="9">
        <v>2021</v>
      </c>
      <c r="B2330" s="1" t="s">
        <v>3</v>
      </c>
      <c r="C2330" s="35" t="s">
        <v>671</v>
      </c>
      <c r="D2330" s="35" t="s">
        <v>814</v>
      </c>
      <c r="E2330" s="35" t="s">
        <v>905</v>
      </c>
      <c r="F2330" s="36">
        <v>160274</v>
      </c>
      <c r="G2330" s="36">
        <v>160274</v>
      </c>
      <c r="H2330" s="36" t="s">
        <v>32</v>
      </c>
      <c r="I2330" s="36" t="s">
        <v>59</v>
      </c>
      <c r="J2330" s="36">
        <v>10295736980</v>
      </c>
      <c r="K2330" s="35" t="s">
        <v>906</v>
      </c>
      <c r="L2330" s="35"/>
      <c r="M2330" s="10" t="s">
        <v>35</v>
      </c>
      <c r="N2330" s="37">
        <v>361571</v>
      </c>
      <c r="O2330" s="10" t="s">
        <v>37</v>
      </c>
      <c r="P2330" s="38">
        <v>25.216627835683624</v>
      </c>
      <c r="Q2330" s="39">
        <f t="shared" si="254"/>
        <v>0</v>
      </c>
      <c r="R2330" s="40">
        <f t="shared" si="255"/>
        <v>26.153599999999997</v>
      </c>
      <c r="S2330" s="41">
        <v>0.12000000000000005</v>
      </c>
      <c r="T2330" s="38">
        <v>29.72</v>
      </c>
      <c r="U2330" s="42">
        <f t="shared" si="256"/>
        <v>0</v>
      </c>
      <c r="V2330" s="43" t="str">
        <f t="shared" si="257"/>
        <v>16027410295736980361571</v>
      </c>
      <c r="W2330" s="44">
        <v>43831</v>
      </c>
      <c r="X2330" s="45"/>
      <c r="Y2330" s="29"/>
      <c r="Z2330" s="30">
        <f t="shared" si="258"/>
        <v>0</v>
      </c>
      <c r="AA2330" s="31"/>
      <c r="AB2330" s="32">
        <f t="shared" si="252"/>
        <v>0</v>
      </c>
      <c r="AC2330" s="31"/>
      <c r="AD2330" s="33">
        <f t="shared" si="253"/>
        <v>0</v>
      </c>
    </row>
    <row r="2331" spans="1:30" s="46" customFormat="1" hidden="1" x14ac:dyDescent="0.2">
      <c r="A2331" s="9">
        <v>2021</v>
      </c>
      <c r="B2331" s="1" t="s">
        <v>3</v>
      </c>
      <c r="C2331" s="19" t="s">
        <v>671</v>
      </c>
      <c r="D2331" s="19" t="s">
        <v>814</v>
      </c>
      <c r="E2331" s="19" t="s">
        <v>905</v>
      </c>
      <c r="F2331" s="20">
        <v>160274</v>
      </c>
      <c r="G2331" s="20">
        <v>160274</v>
      </c>
      <c r="H2331" s="20" t="s">
        <v>32</v>
      </c>
      <c r="I2331" s="20" t="s">
        <v>59</v>
      </c>
      <c r="J2331" s="20">
        <v>10295736980</v>
      </c>
      <c r="K2331" s="19" t="s">
        <v>906</v>
      </c>
      <c r="L2331" s="19"/>
      <c r="M2331" s="1" t="s">
        <v>74</v>
      </c>
      <c r="N2331" s="2">
        <v>370040</v>
      </c>
      <c r="O2331" s="1" t="s">
        <v>89</v>
      </c>
      <c r="P2331" s="3">
        <v>173.88983664</v>
      </c>
      <c r="Q2331" s="22">
        <f t="shared" si="254"/>
        <v>0.19849024708359742</v>
      </c>
      <c r="R2331" s="23">
        <f t="shared" si="255"/>
        <v>139.37440000000001</v>
      </c>
      <c r="S2331" s="4">
        <v>0.11999999999999993</v>
      </c>
      <c r="T2331" s="3">
        <v>158.38</v>
      </c>
      <c r="U2331" s="25">
        <f t="shared" si="256"/>
        <v>34.51543663999999</v>
      </c>
      <c r="V2331" s="26" t="str">
        <f t="shared" si="257"/>
        <v>16027410295736980370040</v>
      </c>
      <c r="W2331" s="27">
        <v>43831</v>
      </c>
      <c r="X2331" s="28"/>
      <c r="Y2331" s="29"/>
      <c r="Z2331" s="30">
        <f t="shared" si="258"/>
        <v>0</v>
      </c>
      <c r="AA2331" s="31"/>
      <c r="AB2331" s="32">
        <f t="shared" si="252"/>
        <v>0</v>
      </c>
      <c r="AC2331" s="31"/>
      <c r="AD2331" s="33">
        <f t="shared" si="253"/>
        <v>0</v>
      </c>
    </row>
    <row r="2332" spans="1:30" s="46" customFormat="1" hidden="1" x14ac:dyDescent="0.2">
      <c r="A2332" s="9">
        <v>2021</v>
      </c>
      <c r="B2332" s="1" t="s">
        <v>3</v>
      </c>
      <c r="C2332" s="19" t="s">
        <v>671</v>
      </c>
      <c r="D2332" s="19" t="s">
        <v>814</v>
      </c>
      <c r="E2332" s="19" t="s">
        <v>905</v>
      </c>
      <c r="F2332" s="20">
        <v>160274</v>
      </c>
      <c r="G2332" s="20">
        <v>160274</v>
      </c>
      <c r="H2332" s="20" t="s">
        <v>261</v>
      </c>
      <c r="I2332" s="20" t="s">
        <v>262</v>
      </c>
      <c r="J2332" s="20">
        <v>20319363221</v>
      </c>
      <c r="K2332" s="19" t="s">
        <v>907</v>
      </c>
      <c r="L2332" s="19"/>
      <c r="M2332" s="1" t="s">
        <v>35</v>
      </c>
      <c r="N2332" s="2">
        <v>361390</v>
      </c>
      <c r="O2332" s="1" t="s">
        <v>188</v>
      </c>
      <c r="P2332" s="3">
        <v>19.393510413264</v>
      </c>
      <c r="Q2332" s="22">
        <f t="shared" si="254"/>
        <v>0.19639097471796896</v>
      </c>
      <c r="R2332" s="23">
        <f t="shared" si="255"/>
        <v>15.584800000000001</v>
      </c>
      <c r="S2332" s="4">
        <v>0.11999999999999997</v>
      </c>
      <c r="T2332" s="3">
        <v>17.71</v>
      </c>
      <c r="U2332" s="25">
        <f t="shared" si="256"/>
        <v>3.8087104132639986</v>
      </c>
      <c r="V2332" s="26" t="str">
        <f t="shared" si="257"/>
        <v>16027420319363221361390</v>
      </c>
      <c r="W2332" s="27">
        <v>43831</v>
      </c>
      <c r="X2332" s="28"/>
      <c r="Y2332" s="29"/>
      <c r="Z2332" s="30">
        <f t="shared" si="258"/>
        <v>0</v>
      </c>
      <c r="AA2332" s="31"/>
      <c r="AB2332" s="32">
        <f t="shared" si="252"/>
        <v>0</v>
      </c>
      <c r="AC2332" s="31"/>
      <c r="AD2332" s="33">
        <f t="shared" si="253"/>
        <v>0</v>
      </c>
    </row>
    <row r="2333" spans="1:30" s="46" customFormat="1" hidden="1" x14ac:dyDescent="0.2">
      <c r="A2333" s="9">
        <v>2021</v>
      </c>
      <c r="B2333" s="1" t="s">
        <v>3</v>
      </c>
      <c r="C2333" s="19" t="s">
        <v>671</v>
      </c>
      <c r="D2333" s="19" t="s">
        <v>814</v>
      </c>
      <c r="E2333" s="19" t="s">
        <v>905</v>
      </c>
      <c r="F2333" s="20">
        <v>160274</v>
      </c>
      <c r="G2333" s="20">
        <v>160274</v>
      </c>
      <c r="H2333" s="20" t="s">
        <v>261</v>
      </c>
      <c r="I2333" s="20" t="s">
        <v>262</v>
      </c>
      <c r="J2333" s="20">
        <v>20319363221</v>
      </c>
      <c r="K2333" s="19" t="s">
        <v>907</v>
      </c>
      <c r="L2333" s="19"/>
      <c r="M2333" s="1" t="s">
        <v>44</v>
      </c>
      <c r="N2333" s="2">
        <v>361531</v>
      </c>
      <c r="O2333" s="1" t="s">
        <v>72</v>
      </c>
      <c r="P2333" s="3">
        <v>111.5301096</v>
      </c>
      <c r="Q2333" s="22">
        <f t="shared" si="254"/>
        <v>0.19764088530941426</v>
      </c>
      <c r="R2333" s="23">
        <f t="shared" si="255"/>
        <v>89.487200000000001</v>
      </c>
      <c r="S2333" s="4">
        <v>0.11999999999999998</v>
      </c>
      <c r="T2333" s="3">
        <v>101.69</v>
      </c>
      <c r="U2333" s="25">
        <f t="shared" si="256"/>
        <v>22.042909600000002</v>
      </c>
      <c r="V2333" s="26" t="str">
        <f t="shared" si="257"/>
        <v>16027420319363221361531</v>
      </c>
      <c r="W2333" s="27">
        <v>43831</v>
      </c>
      <c r="X2333" s="28"/>
      <c r="Y2333" s="29"/>
      <c r="Z2333" s="30">
        <f t="shared" si="258"/>
        <v>0</v>
      </c>
      <c r="AA2333" s="31"/>
      <c r="AB2333" s="32">
        <f t="shared" si="252"/>
        <v>0</v>
      </c>
      <c r="AC2333" s="31"/>
      <c r="AD2333" s="33">
        <f t="shared" si="253"/>
        <v>0</v>
      </c>
    </row>
    <row r="2334" spans="1:30" s="46" customFormat="1" hidden="1" x14ac:dyDescent="0.2">
      <c r="A2334" s="9">
        <v>2021</v>
      </c>
      <c r="B2334" s="1" t="s">
        <v>3</v>
      </c>
      <c r="C2334" s="19" t="s">
        <v>671</v>
      </c>
      <c r="D2334" s="19" t="s">
        <v>814</v>
      </c>
      <c r="E2334" s="19" t="s">
        <v>905</v>
      </c>
      <c r="F2334" s="20">
        <v>160274</v>
      </c>
      <c r="G2334" s="20">
        <v>160274</v>
      </c>
      <c r="H2334" s="20" t="s">
        <v>261</v>
      </c>
      <c r="I2334" s="20" t="s">
        <v>262</v>
      </c>
      <c r="J2334" s="20">
        <v>20319363221</v>
      </c>
      <c r="K2334" s="19" t="s">
        <v>907</v>
      </c>
      <c r="L2334" s="19"/>
      <c r="M2334" s="1" t="s">
        <v>74</v>
      </c>
      <c r="N2334" s="2">
        <v>371439</v>
      </c>
      <c r="O2334" s="1" t="s">
        <v>102</v>
      </c>
      <c r="P2334" s="3">
        <v>137.69</v>
      </c>
      <c r="Q2334" s="22">
        <f t="shared" si="254"/>
        <v>0.12888372430822836</v>
      </c>
      <c r="R2334" s="23">
        <f t="shared" si="255"/>
        <v>119.94400000000003</v>
      </c>
      <c r="S2334" s="4">
        <v>0.11999999999999993</v>
      </c>
      <c r="T2334" s="3">
        <v>136.30000000000001</v>
      </c>
      <c r="U2334" s="25">
        <f t="shared" si="256"/>
        <v>17.745999999999967</v>
      </c>
      <c r="V2334" s="26" t="str">
        <f t="shared" si="257"/>
        <v>16027420319363221371439</v>
      </c>
      <c r="W2334" s="27">
        <v>43831</v>
      </c>
      <c r="X2334" s="28"/>
      <c r="Y2334" s="29"/>
      <c r="Z2334" s="30">
        <f t="shared" si="258"/>
        <v>0</v>
      </c>
      <c r="AA2334" s="31"/>
      <c r="AB2334" s="32">
        <f t="shared" si="252"/>
        <v>0</v>
      </c>
      <c r="AC2334" s="31"/>
      <c r="AD2334" s="33">
        <f t="shared" si="253"/>
        <v>0</v>
      </c>
    </row>
    <row r="2335" spans="1:30" s="46" customFormat="1" hidden="1" x14ac:dyDescent="0.2">
      <c r="A2335" s="9">
        <v>2021</v>
      </c>
      <c r="B2335" s="1" t="s">
        <v>3</v>
      </c>
      <c r="C2335" s="19" t="s">
        <v>671</v>
      </c>
      <c r="D2335" s="19" t="s">
        <v>814</v>
      </c>
      <c r="E2335" s="19" t="s">
        <v>905</v>
      </c>
      <c r="F2335" s="20">
        <v>160274</v>
      </c>
      <c r="G2335" s="20">
        <v>160274</v>
      </c>
      <c r="H2335" s="20" t="s">
        <v>41</v>
      </c>
      <c r="I2335" s="20" t="s">
        <v>42</v>
      </c>
      <c r="J2335" s="20">
        <v>20434887675</v>
      </c>
      <c r="K2335" s="19" t="s">
        <v>908</v>
      </c>
      <c r="L2335" s="19"/>
      <c r="M2335" s="1" t="s">
        <v>44</v>
      </c>
      <c r="N2335" s="2">
        <v>361532</v>
      </c>
      <c r="O2335" s="1" t="s">
        <v>45</v>
      </c>
      <c r="P2335" s="3">
        <v>24.870425957550601</v>
      </c>
      <c r="Q2335" s="22">
        <f t="shared" si="254"/>
        <v>0.14159894018547936</v>
      </c>
      <c r="R2335" s="23">
        <f t="shared" si="255"/>
        <v>21.348800000000001</v>
      </c>
      <c r="S2335" s="4">
        <v>0.12000000000000002</v>
      </c>
      <c r="T2335" s="3">
        <v>24.26</v>
      </c>
      <c r="U2335" s="25">
        <f t="shared" si="256"/>
        <v>3.5216259575506008</v>
      </c>
      <c r="V2335" s="26" t="str">
        <f t="shared" si="257"/>
        <v>16027420434887675361532</v>
      </c>
      <c r="W2335" s="27">
        <v>43831</v>
      </c>
      <c r="X2335" s="28"/>
      <c r="Y2335" s="29"/>
      <c r="Z2335" s="30">
        <f t="shared" si="258"/>
        <v>0</v>
      </c>
      <c r="AA2335" s="31"/>
      <c r="AB2335" s="32">
        <f t="shared" si="252"/>
        <v>0</v>
      </c>
      <c r="AC2335" s="31"/>
      <c r="AD2335" s="33">
        <f t="shared" si="253"/>
        <v>0</v>
      </c>
    </row>
    <row r="2336" spans="1:30" s="46" customFormat="1" hidden="1" x14ac:dyDescent="0.2">
      <c r="A2336" s="9">
        <v>2021</v>
      </c>
      <c r="B2336" s="1" t="s">
        <v>3</v>
      </c>
      <c r="C2336" s="19" t="s">
        <v>671</v>
      </c>
      <c r="D2336" s="19" t="s">
        <v>814</v>
      </c>
      <c r="E2336" s="19" t="s">
        <v>905</v>
      </c>
      <c r="F2336" s="20">
        <v>160274</v>
      </c>
      <c r="G2336" s="20">
        <v>160274</v>
      </c>
      <c r="H2336" s="20" t="s">
        <v>41</v>
      </c>
      <c r="I2336" s="20" t="s">
        <v>42</v>
      </c>
      <c r="J2336" s="20">
        <v>20434887675</v>
      </c>
      <c r="K2336" s="19" t="s">
        <v>908</v>
      </c>
      <c r="L2336" s="19"/>
      <c r="M2336" s="1" t="s">
        <v>35</v>
      </c>
      <c r="N2336" s="2">
        <v>361541</v>
      </c>
      <c r="O2336" s="1" t="s">
        <v>36</v>
      </c>
      <c r="P2336" s="3">
        <v>31.07226</v>
      </c>
      <c r="Q2336" s="22">
        <f t="shared" si="254"/>
        <v>0.15829746532759459</v>
      </c>
      <c r="R2336" s="23">
        <f t="shared" si="255"/>
        <v>26.153599999999997</v>
      </c>
      <c r="S2336" s="4">
        <v>0.12000000000000005</v>
      </c>
      <c r="T2336" s="3">
        <v>29.72</v>
      </c>
      <c r="U2336" s="25">
        <f t="shared" si="256"/>
        <v>4.9186600000000027</v>
      </c>
      <c r="V2336" s="26" t="str">
        <f t="shared" si="257"/>
        <v>16027420434887675361541</v>
      </c>
      <c r="W2336" s="27">
        <v>43831</v>
      </c>
      <c r="X2336" s="28"/>
      <c r="Y2336" s="29"/>
      <c r="Z2336" s="30">
        <f t="shared" si="258"/>
        <v>0</v>
      </c>
      <c r="AA2336" s="31"/>
      <c r="AB2336" s="32">
        <f t="shared" si="252"/>
        <v>0</v>
      </c>
      <c r="AC2336" s="31"/>
      <c r="AD2336" s="33">
        <f t="shared" si="253"/>
        <v>0</v>
      </c>
    </row>
    <row r="2337" spans="1:30" s="46" customFormat="1" hidden="1" x14ac:dyDescent="0.2">
      <c r="A2337" s="9">
        <v>2021</v>
      </c>
      <c r="B2337" s="1" t="s">
        <v>3</v>
      </c>
      <c r="C2337" s="35" t="s">
        <v>671</v>
      </c>
      <c r="D2337" s="35" t="s">
        <v>814</v>
      </c>
      <c r="E2337" s="35" t="s">
        <v>905</v>
      </c>
      <c r="F2337" s="36">
        <v>160274</v>
      </c>
      <c r="G2337" s="36">
        <v>160274</v>
      </c>
      <c r="H2337" s="36" t="s">
        <v>41</v>
      </c>
      <c r="I2337" s="36" t="s">
        <v>42</v>
      </c>
      <c r="J2337" s="36">
        <v>20434887675</v>
      </c>
      <c r="K2337" s="35" t="s">
        <v>908</v>
      </c>
      <c r="L2337" s="35"/>
      <c r="M2337" s="10" t="s">
        <v>35</v>
      </c>
      <c r="N2337" s="37">
        <v>361571</v>
      </c>
      <c r="O2337" s="10" t="s">
        <v>37</v>
      </c>
      <c r="P2337" s="38">
        <v>25.216627835683624</v>
      </c>
      <c r="Q2337" s="39">
        <f t="shared" si="254"/>
        <v>0</v>
      </c>
      <c r="R2337" s="40">
        <f t="shared" si="255"/>
        <v>26.153599999999997</v>
      </c>
      <c r="S2337" s="41">
        <v>0.12000000000000005</v>
      </c>
      <c r="T2337" s="38">
        <v>29.72</v>
      </c>
      <c r="U2337" s="42">
        <f t="shared" si="256"/>
        <v>0</v>
      </c>
      <c r="V2337" s="43" t="str">
        <f t="shared" si="257"/>
        <v>16027420434887675361571</v>
      </c>
      <c r="W2337" s="44">
        <v>43831</v>
      </c>
      <c r="X2337" s="45"/>
      <c r="Y2337" s="29"/>
      <c r="Z2337" s="30">
        <f t="shared" si="258"/>
        <v>0</v>
      </c>
      <c r="AA2337" s="31"/>
      <c r="AB2337" s="32">
        <f t="shared" si="252"/>
        <v>0</v>
      </c>
      <c r="AC2337" s="31"/>
      <c r="AD2337" s="33">
        <f t="shared" si="253"/>
        <v>0</v>
      </c>
    </row>
    <row r="2338" spans="1:30" s="46" customFormat="1" hidden="1" x14ac:dyDescent="0.2">
      <c r="A2338" s="9">
        <v>2021</v>
      </c>
      <c r="B2338" s="1" t="s">
        <v>3</v>
      </c>
      <c r="C2338" s="19" t="s">
        <v>671</v>
      </c>
      <c r="D2338" s="19" t="s">
        <v>814</v>
      </c>
      <c r="E2338" s="19" t="s">
        <v>905</v>
      </c>
      <c r="F2338" s="20">
        <v>160274</v>
      </c>
      <c r="G2338" s="20">
        <v>160274</v>
      </c>
      <c r="H2338" s="20" t="s">
        <v>32</v>
      </c>
      <c r="I2338" s="20" t="s">
        <v>909</v>
      </c>
      <c r="J2338" s="20">
        <v>20559176711</v>
      </c>
      <c r="K2338" s="19" t="s">
        <v>910</v>
      </c>
      <c r="L2338" s="19"/>
      <c r="M2338" s="1" t="s">
        <v>48</v>
      </c>
      <c r="N2338" s="2">
        <v>360883</v>
      </c>
      <c r="O2338" s="1" t="s">
        <v>190</v>
      </c>
      <c r="P2338" s="3">
        <v>53.021241000000003</v>
      </c>
      <c r="Q2338" s="22">
        <f t="shared" si="254"/>
        <v>0.21378769689679655</v>
      </c>
      <c r="R2338" s="23">
        <f t="shared" si="255"/>
        <v>41.685952</v>
      </c>
      <c r="S2338" s="4">
        <v>0.11999999999999993</v>
      </c>
      <c r="T2338" s="3">
        <v>47.370399999999997</v>
      </c>
      <c r="U2338" s="25">
        <f t="shared" si="256"/>
        <v>11.335289000000003</v>
      </c>
      <c r="V2338" s="26" t="str">
        <f t="shared" si="257"/>
        <v>16027420559176711360883</v>
      </c>
      <c r="W2338" s="27">
        <v>43831</v>
      </c>
      <c r="X2338" s="28"/>
      <c r="Y2338" s="29"/>
      <c r="Z2338" s="30">
        <f t="shared" si="258"/>
        <v>0</v>
      </c>
      <c r="AA2338" s="31"/>
      <c r="AB2338" s="32">
        <f t="shared" si="252"/>
        <v>0</v>
      </c>
      <c r="AC2338" s="31"/>
      <c r="AD2338" s="33">
        <f t="shared" si="253"/>
        <v>0</v>
      </c>
    </row>
    <row r="2339" spans="1:30" s="46" customFormat="1" hidden="1" x14ac:dyDescent="0.2">
      <c r="A2339" s="9">
        <v>2021</v>
      </c>
      <c r="B2339" s="1" t="s">
        <v>3</v>
      </c>
      <c r="C2339" s="19" t="s">
        <v>671</v>
      </c>
      <c r="D2339" s="19" t="s">
        <v>814</v>
      </c>
      <c r="E2339" s="19" t="s">
        <v>905</v>
      </c>
      <c r="F2339" s="20">
        <v>160274</v>
      </c>
      <c r="G2339" s="20">
        <v>160274</v>
      </c>
      <c r="H2339" s="20" t="s">
        <v>32</v>
      </c>
      <c r="I2339" s="20" t="s">
        <v>909</v>
      </c>
      <c r="J2339" s="20">
        <v>20559176711</v>
      </c>
      <c r="K2339" s="19" t="s">
        <v>910</v>
      </c>
      <c r="L2339" s="19"/>
      <c r="M2339" s="1" t="s">
        <v>35</v>
      </c>
      <c r="N2339" s="2">
        <v>361085</v>
      </c>
      <c r="O2339" s="1" t="s">
        <v>62</v>
      </c>
      <c r="P2339" s="3">
        <v>11.512776761200001</v>
      </c>
      <c r="Q2339" s="22">
        <f t="shared" si="254"/>
        <v>0.399328924425423</v>
      </c>
      <c r="R2339" s="23">
        <f t="shared" si="255"/>
        <v>6.9153919999999998</v>
      </c>
      <c r="S2339" s="4">
        <v>0.11999999999999998</v>
      </c>
      <c r="T2339" s="3">
        <v>7.8583999999999996</v>
      </c>
      <c r="U2339" s="25">
        <f t="shared" si="256"/>
        <v>4.5973847612000016</v>
      </c>
      <c r="V2339" s="26" t="str">
        <f t="shared" si="257"/>
        <v>16027420559176711361085</v>
      </c>
      <c r="W2339" s="27">
        <v>43831</v>
      </c>
      <c r="X2339" s="28"/>
      <c r="Y2339" s="29"/>
      <c r="Z2339" s="30">
        <f t="shared" si="258"/>
        <v>0</v>
      </c>
      <c r="AA2339" s="31"/>
      <c r="AB2339" s="32">
        <f t="shared" si="252"/>
        <v>0</v>
      </c>
      <c r="AC2339" s="31"/>
      <c r="AD2339" s="33">
        <f t="shared" si="253"/>
        <v>0</v>
      </c>
    </row>
    <row r="2340" spans="1:30" s="46" customFormat="1" hidden="1" x14ac:dyDescent="0.2">
      <c r="A2340" s="9">
        <v>2021</v>
      </c>
      <c r="B2340" s="1" t="s">
        <v>3</v>
      </c>
      <c r="C2340" s="19" t="s">
        <v>671</v>
      </c>
      <c r="D2340" s="19" t="s">
        <v>814</v>
      </c>
      <c r="E2340" s="19" t="s">
        <v>905</v>
      </c>
      <c r="F2340" s="20">
        <v>160274</v>
      </c>
      <c r="G2340" s="20">
        <v>160274</v>
      </c>
      <c r="H2340" s="20" t="s">
        <v>32</v>
      </c>
      <c r="I2340" s="20" t="s">
        <v>909</v>
      </c>
      <c r="J2340" s="20">
        <v>20559176711</v>
      </c>
      <c r="K2340" s="19" t="s">
        <v>910</v>
      </c>
      <c r="L2340" s="19"/>
      <c r="M2340" s="1" t="s">
        <v>35</v>
      </c>
      <c r="N2340" s="2">
        <v>361444</v>
      </c>
      <c r="O2340" s="1" t="s">
        <v>54</v>
      </c>
      <c r="P2340" s="3">
        <v>29.02</v>
      </c>
      <c r="Q2340" s="22">
        <f t="shared" si="254"/>
        <v>0.12</v>
      </c>
      <c r="R2340" s="23">
        <f t="shared" si="255"/>
        <v>25.537600000000001</v>
      </c>
      <c r="S2340" s="4">
        <v>0.11999999999999998</v>
      </c>
      <c r="T2340" s="3">
        <v>29.02</v>
      </c>
      <c r="U2340" s="25">
        <f t="shared" si="256"/>
        <v>3.4823999999999984</v>
      </c>
      <c r="V2340" s="26" t="str">
        <f t="shared" si="257"/>
        <v>16027420559176711361444</v>
      </c>
      <c r="W2340" s="27">
        <v>43831</v>
      </c>
      <c r="X2340" s="28"/>
      <c r="Y2340" s="29"/>
      <c r="Z2340" s="30">
        <f t="shared" si="258"/>
        <v>0</v>
      </c>
      <c r="AA2340" s="31"/>
      <c r="AB2340" s="32">
        <f t="shared" si="252"/>
        <v>0</v>
      </c>
      <c r="AC2340" s="31"/>
      <c r="AD2340" s="33">
        <f t="shared" si="253"/>
        <v>0</v>
      </c>
    </row>
    <row r="2341" spans="1:30" s="46" customFormat="1" hidden="1" x14ac:dyDescent="0.2">
      <c r="A2341" s="9">
        <v>2021</v>
      </c>
      <c r="B2341" s="1" t="s">
        <v>3</v>
      </c>
      <c r="C2341" s="19" t="s">
        <v>671</v>
      </c>
      <c r="D2341" s="19" t="s">
        <v>814</v>
      </c>
      <c r="E2341" s="19" t="s">
        <v>905</v>
      </c>
      <c r="F2341" s="20">
        <v>160274</v>
      </c>
      <c r="G2341" s="20">
        <v>160274</v>
      </c>
      <c r="H2341" s="20" t="s">
        <v>32</v>
      </c>
      <c r="I2341" s="20" t="s">
        <v>909</v>
      </c>
      <c r="J2341" s="20">
        <v>20559176711</v>
      </c>
      <c r="K2341" s="19" t="s">
        <v>910</v>
      </c>
      <c r="L2341" s="19"/>
      <c r="M2341" s="1" t="s">
        <v>35</v>
      </c>
      <c r="N2341" s="2">
        <v>361449</v>
      </c>
      <c r="O2341" s="1" t="s">
        <v>88</v>
      </c>
      <c r="P2341" s="3">
        <v>17</v>
      </c>
      <c r="Q2341" s="22">
        <f t="shared" si="254"/>
        <v>0.12</v>
      </c>
      <c r="R2341" s="23">
        <f t="shared" si="255"/>
        <v>14.96</v>
      </c>
      <c r="S2341" s="4">
        <v>0.11999999999999998</v>
      </c>
      <c r="T2341" s="3">
        <v>17</v>
      </c>
      <c r="U2341" s="25">
        <f t="shared" si="256"/>
        <v>2.0399999999999991</v>
      </c>
      <c r="V2341" s="26" t="str">
        <f t="shared" si="257"/>
        <v>16027420559176711361449</v>
      </c>
      <c r="W2341" s="27">
        <v>43831</v>
      </c>
      <c r="X2341" s="28"/>
      <c r="Y2341" s="29"/>
      <c r="Z2341" s="30">
        <f t="shared" si="258"/>
        <v>0</v>
      </c>
      <c r="AA2341" s="31"/>
      <c r="AB2341" s="32">
        <f t="shared" si="252"/>
        <v>0</v>
      </c>
      <c r="AC2341" s="31"/>
      <c r="AD2341" s="33">
        <f t="shared" si="253"/>
        <v>0</v>
      </c>
    </row>
    <row r="2342" spans="1:30" s="46" customFormat="1" hidden="1" x14ac:dyDescent="0.2">
      <c r="A2342" s="9">
        <v>2021</v>
      </c>
      <c r="B2342" s="1" t="s">
        <v>3</v>
      </c>
      <c r="C2342" s="19" t="s">
        <v>671</v>
      </c>
      <c r="D2342" s="19" t="s">
        <v>814</v>
      </c>
      <c r="E2342" s="19" t="s">
        <v>905</v>
      </c>
      <c r="F2342" s="20">
        <v>160274</v>
      </c>
      <c r="G2342" s="20">
        <v>160274</v>
      </c>
      <c r="H2342" s="20" t="s">
        <v>32</v>
      </c>
      <c r="I2342" s="20" t="s">
        <v>909</v>
      </c>
      <c r="J2342" s="20">
        <v>20559176711</v>
      </c>
      <c r="K2342" s="19" t="s">
        <v>910</v>
      </c>
      <c r="L2342" s="19"/>
      <c r="M2342" s="1" t="s">
        <v>44</v>
      </c>
      <c r="N2342" s="2">
        <v>361532</v>
      </c>
      <c r="O2342" s="1" t="s">
        <v>45</v>
      </c>
      <c r="P2342" s="3">
        <v>24.870425957550601</v>
      </c>
      <c r="Q2342" s="22">
        <f t="shared" si="254"/>
        <v>0.14159894018547936</v>
      </c>
      <c r="R2342" s="23">
        <f t="shared" si="255"/>
        <v>21.348800000000001</v>
      </c>
      <c r="S2342" s="4">
        <v>0.12000000000000002</v>
      </c>
      <c r="T2342" s="3">
        <v>24.26</v>
      </c>
      <c r="U2342" s="25">
        <f t="shared" si="256"/>
        <v>3.5216259575506008</v>
      </c>
      <c r="V2342" s="26" t="str">
        <f t="shared" si="257"/>
        <v>16027420559176711361532</v>
      </c>
      <c r="W2342" s="27">
        <v>43831</v>
      </c>
      <c r="X2342" s="28"/>
      <c r="Y2342" s="29"/>
      <c r="Z2342" s="30">
        <f t="shared" si="258"/>
        <v>0</v>
      </c>
      <c r="AA2342" s="31"/>
      <c r="AB2342" s="32">
        <f t="shared" si="252"/>
        <v>0</v>
      </c>
      <c r="AC2342" s="31"/>
      <c r="AD2342" s="33">
        <f t="shared" si="253"/>
        <v>0</v>
      </c>
    </row>
    <row r="2343" spans="1:30" s="46" customFormat="1" hidden="1" x14ac:dyDescent="0.2">
      <c r="A2343" s="9">
        <v>2021</v>
      </c>
      <c r="B2343" s="1" t="s">
        <v>3</v>
      </c>
      <c r="C2343" s="19" t="s">
        <v>671</v>
      </c>
      <c r="D2343" s="19" t="s">
        <v>814</v>
      </c>
      <c r="E2343" s="19" t="s">
        <v>905</v>
      </c>
      <c r="F2343" s="20">
        <v>160274</v>
      </c>
      <c r="G2343" s="20">
        <v>160274</v>
      </c>
      <c r="H2343" s="20" t="s">
        <v>32</v>
      </c>
      <c r="I2343" s="20" t="s">
        <v>909</v>
      </c>
      <c r="J2343" s="20">
        <v>20559176711</v>
      </c>
      <c r="K2343" s="19" t="s">
        <v>910</v>
      </c>
      <c r="L2343" s="19"/>
      <c r="M2343" s="1" t="s">
        <v>44</v>
      </c>
      <c r="N2343" s="2">
        <v>361536</v>
      </c>
      <c r="O2343" s="1" t="s">
        <v>125</v>
      </c>
      <c r="P2343" s="3">
        <v>28.931240000000003</v>
      </c>
      <c r="Q2343" s="22">
        <f t="shared" si="254"/>
        <v>0.17448405253283306</v>
      </c>
      <c r="R2343" s="23">
        <f t="shared" si="255"/>
        <v>23.883200000000002</v>
      </c>
      <c r="S2343" s="4">
        <v>0.11999999999999994</v>
      </c>
      <c r="T2343" s="3">
        <v>27.14</v>
      </c>
      <c r="U2343" s="25">
        <f t="shared" si="256"/>
        <v>5.0480400000000003</v>
      </c>
      <c r="V2343" s="26" t="str">
        <f t="shared" si="257"/>
        <v>16027420559176711361536</v>
      </c>
      <c r="W2343" s="27">
        <v>43831</v>
      </c>
      <c r="X2343" s="28"/>
      <c r="Y2343" s="29"/>
      <c r="Z2343" s="30">
        <f t="shared" si="258"/>
        <v>0</v>
      </c>
      <c r="AA2343" s="31"/>
      <c r="AB2343" s="32">
        <f t="shared" si="252"/>
        <v>0</v>
      </c>
      <c r="AC2343" s="31"/>
      <c r="AD2343" s="33">
        <f t="shared" si="253"/>
        <v>0</v>
      </c>
    </row>
    <row r="2344" spans="1:30" s="46" customFormat="1" hidden="1" x14ac:dyDescent="0.2">
      <c r="A2344" s="9">
        <v>2021</v>
      </c>
      <c r="B2344" s="1" t="s">
        <v>3</v>
      </c>
      <c r="C2344" s="19" t="s">
        <v>671</v>
      </c>
      <c r="D2344" s="19" t="s">
        <v>814</v>
      </c>
      <c r="E2344" s="19" t="s">
        <v>905</v>
      </c>
      <c r="F2344" s="20">
        <v>160274</v>
      </c>
      <c r="G2344" s="20">
        <v>160274</v>
      </c>
      <c r="H2344" s="20" t="s">
        <v>32</v>
      </c>
      <c r="I2344" s="20" t="s">
        <v>909</v>
      </c>
      <c r="J2344" s="20">
        <v>20559176711</v>
      </c>
      <c r="K2344" s="19" t="s">
        <v>910</v>
      </c>
      <c r="L2344" s="19"/>
      <c r="M2344" s="1" t="s">
        <v>74</v>
      </c>
      <c r="N2344" s="2">
        <v>371470</v>
      </c>
      <c r="O2344" s="1" t="s">
        <v>76</v>
      </c>
      <c r="P2344" s="3">
        <v>47</v>
      </c>
      <c r="Q2344" s="22">
        <f t="shared" si="254"/>
        <v>0.10745531914893613</v>
      </c>
      <c r="R2344" s="23">
        <f t="shared" si="255"/>
        <v>41.949600000000004</v>
      </c>
      <c r="S2344" s="4">
        <v>0.11999999999999995</v>
      </c>
      <c r="T2344" s="3">
        <v>47.67</v>
      </c>
      <c r="U2344" s="25">
        <f t="shared" si="256"/>
        <v>5.0503999999999962</v>
      </c>
      <c r="V2344" s="26" t="str">
        <f t="shared" si="257"/>
        <v>16027420559176711371470</v>
      </c>
      <c r="W2344" s="27">
        <v>43831</v>
      </c>
      <c r="X2344" s="28"/>
      <c r="Y2344" s="29"/>
      <c r="Z2344" s="30">
        <f t="shared" si="258"/>
        <v>0</v>
      </c>
      <c r="AA2344" s="31"/>
      <c r="AB2344" s="32">
        <f t="shared" si="252"/>
        <v>0</v>
      </c>
      <c r="AC2344" s="31"/>
      <c r="AD2344" s="33">
        <f t="shared" si="253"/>
        <v>0</v>
      </c>
    </row>
    <row r="2345" spans="1:30" s="46" customFormat="1" hidden="1" x14ac:dyDescent="0.2">
      <c r="A2345" s="9">
        <v>2021</v>
      </c>
      <c r="B2345" s="1" t="s">
        <v>3</v>
      </c>
      <c r="C2345" s="19" t="s">
        <v>671</v>
      </c>
      <c r="D2345" s="19" t="s">
        <v>814</v>
      </c>
      <c r="E2345" s="19" t="s">
        <v>905</v>
      </c>
      <c r="F2345" s="20">
        <v>160274</v>
      </c>
      <c r="G2345" s="20">
        <v>160274</v>
      </c>
      <c r="H2345" s="20" t="s">
        <v>32</v>
      </c>
      <c r="I2345" s="20" t="s">
        <v>909</v>
      </c>
      <c r="J2345" s="20">
        <v>20601458854</v>
      </c>
      <c r="K2345" s="19" t="s">
        <v>911</v>
      </c>
      <c r="L2345" s="19"/>
      <c r="M2345" s="1" t="s">
        <v>35</v>
      </c>
      <c r="N2345" s="2">
        <v>361444</v>
      </c>
      <c r="O2345" s="1" t="s">
        <v>54</v>
      </c>
      <c r="P2345" s="3">
        <v>29.02</v>
      </c>
      <c r="Q2345" s="22">
        <f t="shared" si="254"/>
        <v>0.20339076498966235</v>
      </c>
      <c r="R2345" s="23">
        <f t="shared" si="255"/>
        <v>23.117599999999999</v>
      </c>
      <c r="S2345" s="4">
        <v>0.11999999999999998</v>
      </c>
      <c r="T2345" s="3">
        <v>26.27</v>
      </c>
      <c r="U2345" s="25">
        <f t="shared" si="256"/>
        <v>5.9024000000000001</v>
      </c>
      <c r="V2345" s="26" t="str">
        <f t="shared" si="257"/>
        <v>16027420601458854361444</v>
      </c>
      <c r="W2345" s="27">
        <v>43831</v>
      </c>
      <c r="X2345" s="28"/>
      <c r="Y2345" s="29"/>
      <c r="Z2345" s="30">
        <f t="shared" si="258"/>
        <v>0</v>
      </c>
      <c r="AA2345" s="31"/>
      <c r="AB2345" s="32">
        <f t="shared" si="252"/>
        <v>0</v>
      </c>
      <c r="AC2345" s="31"/>
      <c r="AD2345" s="33">
        <f t="shared" si="253"/>
        <v>0</v>
      </c>
    </row>
    <row r="2346" spans="1:30" s="46" customFormat="1" hidden="1" x14ac:dyDescent="0.2">
      <c r="A2346" s="9">
        <v>2021</v>
      </c>
      <c r="B2346" s="1" t="s">
        <v>3</v>
      </c>
      <c r="C2346" s="19" t="s">
        <v>671</v>
      </c>
      <c r="D2346" s="19" t="s">
        <v>814</v>
      </c>
      <c r="E2346" s="19" t="s">
        <v>905</v>
      </c>
      <c r="F2346" s="20">
        <v>160274</v>
      </c>
      <c r="G2346" s="20">
        <v>160274</v>
      </c>
      <c r="H2346" s="20" t="s">
        <v>32</v>
      </c>
      <c r="I2346" s="20" t="s">
        <v>59</v>
      </c>
      <c r="J2346" s="20">
        <v>20601685460</v>
      </c>
      <c r="K2346" s="19" t="s">
        <v>912</v>
      </c>
      <c r="L2346" s="19"/>
      <c r="M2346" s="1" t="s">
        <v>35</v>
      </c>
      <c r="N2346" s="2">
        <v>360374</v>
      </c>
      <c r="O2346" s="1" t="s">
        <v>133</v>
      </c>
      <c r="P2346" s="3">
        <v>39.363948000000001</v>
      </c>
      <c r="Q2346" s="22">
        <f t="shared" si="254"/>
        <v>0.21755815753033714</v>
      </c>
      <c r="R2346" s="23">
        <f t="shared" si="255"/>
        <v>30.8</v>
      </c>
      <c r="S2346" s="4">
        <v>0.11999999999999998</v>
      </c>
      <c r="T2346" s="3">
        <v>35</v>
      </c>
      <c r="U2346" s="25">
        <f t="shared" si="256"/>
        <v>8.5639479999999999</v>
      </c>
      <c r="V2346" s="26" t="str">
        <f t="shared" si="257"/>
        <v>16027420601685460360374</v>
      </c>
      <c r="W2346" s="27">
        <v>43831</v>
      </c>
      <c r="X2346" s="28"/>
      <c r="Y2346" s="29"/>
      <c r="Z2346" s="30">
        <f t="shared" si="258"/>
        <v>0</v>
      </c>
      <c r="AA2346" s="31"/>
      <c r="AB2346" s="32">
        <f t="shared" si="252"/>
        <v>0</v>
      </c>
      <c r="AC2346" s="31"/>
      <c r="AD2346" s="33">
        <f t="shared" si="253"/>
        <v>0</v>
      </c>
    </row>
    <row r="2347" spans="1:30" s="46" customFormat="1" hidden="1" x14ac:dyDescent="0.2">
      <c r="A2347" s="9">
        <v>2021</v>
      </c>
      <c r="B2347" s="1" t="s">
        <v>3</v>
      </c>
      <c r="C2347" s="19" t="s">
        <v>671</v>
      </c>
      <c r="D2347" s="19" t="s">
        <v>814</v>
      </c>
      <c r="E2347" s="19" t="s">
        <v>905</v>
      </c>
      <c r="F2347" s="20">
        <v>160274</v>
      </c>
      <c r="G2347" s="20">
        <v>160274</v>
      </c>
      <c r="H2347" s="20" t="s">
        <v>32</v>
      </c>
      <c r="I2347" s="20" t="s">
        <v>59</v>
      </c>
      <c r="J2347" s="20">
        <v>20601685460</v>
      </c>
      <c r="K2347" s="19" t="s">
        <v>912</v>
      </c>
      <c r="L2347" s="19"/>
      <c r="M2347" s="1" t="s">
        <v>48</v>
      </c>
      <c r="N2347" s="2">
        <v>360442</v>
      </c>
      <c r="O2347" s="1" t="s">
        <v>80</v>
      </c>
      <c r="P2347" s="3">
        <v>39.148668000000001</v>
      </c>
      <c r="Q2347" s="22">
        <f t="shared" si="254"/>
        <v>0.18246005202526938</v>
      </c>
      <c r="R2347" s="23">
        <f t="shared" si="255"/>
        <v>32.005600000000001</v>
      </c>
      <c r="S2347" s="4">
        <v>0.11999999999999991</v>
      </c>
      <c r="T2347" s="3">
        <v>36.369999999999997</v>
      </c>
      <c r="U2347" s="25">
        <f t="shared" si="256"/>
        <v>7.1430679999999995</v>
      </c>
      <c r="V2347" s="26" t="str">
        <f t="shared" si="257"/>
        <v>16027420601685460360442</v>
      </c>
      <c r="W2347" s="27">
        <v>43831</v>
      </c>
      <c r="X2347" s="28"/>
      <c r="Y2347" s="29"/>
      <c r="Z2347" s="30">
        <f t="shared" si="258"/>
        <v>0</v>
      </c>
      <c r="AA2347" s="31"/>
      <c r="AB2347" s="32">
        <f t="shared" si="252"/>
        <v>0</v>
      </c>
      <c r="AC2347" s="31"/>
      <c r="AD2347" s="33">
        <f t="shared" si="253"/>
        <v>0</v>
      </c>
    </row>
    <row r="2348" spans="1:30" s="46" customFormat="1" hidden="1" x14ac:dyDescent="0.2">
      <c r="A2348" s="9">
        <v>2021</v>
      </c>
      <c r="B2348" s="1" t="s">
        <v>3</v>
      </c>
      <c r="C2348" s="19" t="s">
        <v>671</v>
      </c>
      <c r="D2348" s="19" t="s">
        <v>814</v>
      </c>
      <c r="E2348" s="19" t="s">
        <v>905</v>
      </c>
      <c r="F2348" s="20">
        <v>160274</v>
      </c>
      <c r="G2348" s="20">
        <v>160274</v>
      </c>
      <c r="H2348" s="20" t="s">
        <v>32</v>
      </c>
      <c r="I2348" s="20" t="s">
        <v>59</v>
      </c>
      <c r="J2348" s="20">
        <v>20601685460</v>
      </c>
      <c r="K2348" s="19" t="s">
        <v>912</v>
      </c>
      <c r="L2348" s="19"/>
      <c r="M2348" s="1" t="s">
        <v>44</v>
      </c>
      <c r="N2348" s="2">
        <v>360698</v>
      </c>
      <c r="O2348" s="1" t="s">
        <v>236</v>
      </c>
      <c r="P2348" s="3">
        <v>52.244660000000003</v>
      </c>
      <c r="Q2348" s="22">
        <f t="shared" si="254"/>
        <v>0.17448405253283306</v>
      </c>
      <c r="R2348" s="23">
        <f t="shared" si="255"/>
        <v>43.128799999999998</v>
      </c>
      <c r="S2348" s="4">
        <v>0.12</v>
      </c>
      <c r="T2348" s="3">
        <v>49.01</v>
      </c>
      <c r="U2348" s="25">
        <f t="shared" si="256"/>
        <v>9.115860000000005</v>
      </c>
      <c r="V2348" s="26" t="str">
        <f t="shared" si="257"/>
        <v>16027420601685460360698</v>
      </c>
      <c r="W2348" s="27">
        <v>43831</v>
      </c>
      <c r="X2348" s="28"/>
      <c r="Y2348" s="29"/>
      <c r="Z2348" s="30">
        <f t="shared" si="258"/>
        <v>0</v>
      </c>
      <c r="AA2348" s="31"/>
      <c r="AB2348" s="32">
        <f t="shared" si="252"/>
        <v>0</v>
      </c>
      <c r="AC2348" s="31"/>
      <c r="AD2348" s="33">
        <f t="shared" si="253"/>
        <v>0</v>
      </c>
    </row>
    <row r="2349" spans="1:30" s="46" customFormat="1" hidden="1" x14ac:dyDescent="0.2">
      <c r="A2349" s="9">
        <v>2021</v>
      </c>
      <c r="B2349" s="1" t="s">
        <v>3</v>
      </c>
      <c r="C2349" s="19" t="s">
        <v>671</v>
      </c>
      <c r="D2349" s="19" t="s">
        <v>814</v>
      </c>
      <c r="E2349" s="19" t="s">
        <v>905</v>
      </c>
      <c r="F2349" s="20">
        <v>160274</v>
      </c>
      <c r="G2349" s="20">
        <v>160274</v>
      </c>
      <c r="H2349" s="20" t="s">
        <v>32</v>
      </c>
      <c r="I2349" s="20" t="s">
        <v>59</v>
      </c>
      <c r="J2349" s="20">
        <v>20601685460</v>
      </c>
      <c r="K2349" s="19" t="s">
        <v>912</v>
      </c>
      <c r="L2349" s="19"/>
      <c r="M2349" s="1" t="s">
        <v>48</v>
      </c>
      <c r="N2349" s="2">
        <v>360857</v>
      </c>
      <c r="O2349" s="1" t="s">
        <v>61</v>
      </c>
      <c r="P2349" s="3">
        <v>43.087720000000004</v>
      </c>
      <c r="Q2349" s="22">
        <f t="shared" si="254"/>
        <v>0.2136970812101453</v>
      </c>
      <c r="R2349" s="23">
        <f t="shared" si="255"/>
        <v>33.880000000000003</v>
      </c>
      <c r="S2349" s="4">
        <v>0.11999999999999994</v>
      </c>
      <c r="T2349" s="3">
        <v>38.5</v>
      </c>
      <c r="U2349" s="25">
        <f t="shared" si="256"/>
        <v>9.2077200000000019</v>
      </c>
      <c r="V2349" s="26" t="str">
        <f t="shared" si="257"/>
        <v>16027420601685460360857</v>
      </c>
      <c r="W2349" s="27">
        <v>43831</v>
      </c>
      <c r="X2349" s="28"/>
      <c r="Y2349" s="29"/>
      <c r="Z2349" s="30">
        <f t="shared" si="258"/>
        <v>0</v>
      </c>
      <c r="AA2349" s="31"/>
      <c r="AB2349" s="32">
        <f t="shared" si="252"/>
        <v>0</v>
      </c>
      <c r="AC2349" s="31"/>
      <c r="AD2349" s="33">
        <f t="shared" si="253"/>
        <v>0</v>
      </c>
    </row>
    <row r="2350" spans="1:30" s="46" customFormat="1" hidden="1" x14ac:dyDescent="0.2">
      <c r="A2350" s="9">
        <v>2021</v>
      </c>
      <c r="B2350" s="1" t="s">
        <v>3</v>
      </c>
      <c r="C2350" s="19" t="s">
        <v>671</v>
      </c>
      <c r="D2350" s="19" t="s">
        <v>814</v>
      </c>
      <c r="E2350" s="19" t="s">
        <v>905</v>
      </c>
      <c r="F2350" s="20">
        <v>160274</v>
      </c>
      <c r="G2350" s="20">
        <v>160274</v>
      </c>
      <c r="H2350" s="20" t="s">
        <v>32</v>
      </c>
      <c r="I2350" s="20" t="s">
        <v>59</v>
      </c>
      <c r="J2350" s="20">
        <v>20601685460</v>
      </c>
      <c r="K2350" s="19" t="s">
        <v>912</v>
      </c>
      <c r="L2350" s="19"/>
      <c r="M2350" s="1" t="s">
        <v>48</v>
      </c>
      <c r="N2350" s="2">
        <v>360883</v>
      </c>
      <c r="O2350" s="1" t="s">
        <v>190</v>
      </c>
      <c r="P2350" s="3">
        <v>53.021241000000003</v>
      </c>
      <c r="Q2350" s="22">
        <f t="shared" si="254"/>
        <v>0.21379433574555529</v>
      </c>
      <c r="R2350" s="23">
        <f t="shared" si="255"/>
        <v>41.685600000000001</v>
      </c>
      <c r="S2350" s="4">
        <v>0.11999999999999994</v>
      </c>
      <c r="T2350" s="3">
        <v>47.37</v>
      </c>
      <c r="U2350" s="25">
        <f t="shared" si="256"/>
        <v>11.335641000000003</v>
      </c>
      <c r="V2350" s="26" t="str">
        <f t="shared" si="257"/>
        <v>16027420601685460360883</v>
      </c>
      <c r="W2350" s="27">
        <v>43831</v>
      </c>
      <c r="X2350" s="28"/>
      <c r="Y2350" s="29"/>
      <c r="Z2350" s="30">
        <f t="shared" si="258"/>
        <v>0</v>
      </c>
      <c r="AA2350" s="31"/>
      <c r="AB2350" s="32">
        <f t="shared" si="252"/>
        <v>0</v>
      </c>
      <c r="AC2350" s="31"/>
      <c r="AD2350" s="33">
        <f t="shared" si="253"/>
        <v>0</v>
      </c>
    </row>
    <row r="2351" spans="1:30" s="46" customFormat="1" hidden="1" x14ac:dyDescent="0.2">
      <c r="A2351" s="9">
        <v>2021</v>
      </c>
      <c r="B2351" s="1" t="s">
        <v>3</v>
      </c>
      <c r="C2351" s="19" t="s">
        <v>671</v>
      </c>
      <c r="D2351" s="19" t="s">
        <v>814</v>
      </c>
      <c r="E2351" s="19" t="s">
        <v>905</v>
      </c>
      <c r="F2351" s="20">
        <v>160274</v>
      </c>
      <c r="G2351" s="20">
        <v>160274</v>
      </c>
      <c r="H2351" s="20" t="s">
        <v>32</v>
      </c>
      <c r="I2351" s="20" t="s">
        <v>59</v>
      </c>
      <c r="J2351" s="20">
        <v>20601685460</v>
      </c>
      <c r="K2351" s="19" t="s">
        <v>912</v>
      </c>
      <c r="L2351" s="19"/>
      <c r="M2351" s="1" t="s">
        <v>35</v>
      </c>
      <c r="N2351" s="2">
        <v>361085</v>
      </c>
      <c r="O2351" s="1" t="s">
        <v>62</v>
      </c>
      <c r="P2351" s="3">
        <v>11.512776761200001</v>
      </c>
      <c r="Q2351" s="22">
        <f t="shared" si="254"/>
        <v>0.17448238621024226</v>
      </c>
      <c r="R2351" s="23">
        <f t="shared" si="255"/>
        <v>9.5040000000000013</v>
      </c>
      <c r="S2351" s="4">
        <v>0.11999999999999994</v>
      </c>
      <c r="T2351" s="3">
        <v>10.8</v>
      </c>
      <c r="U2351" s="25">
        <f t="shared" si="256"/>
        <v>2.0087767612</v>
      </c>
      <c r="V2351" s="26" t="str">
        <f t="shared" si="257"/>
        <v>16027420601685460361085</v>
      </c>
      <c r="W2351" s="27">
        <v>43831</v>
      </c>
      <c r="X2351" s="28"/>
      <c r="Y2351" s="29"/>
      <c r="Z2351" s="30">
        <f t="shared" si="258"/>
        <v>0</v>
      </c>
      <c r="AA2351" s="31"/>
      <c r="AB2351" s="32">
        <f t="shared" si="252"/>
        <v>0</v>
      </c>
      <c r="AC2351" s="31"/>
      <c r="AD2351" s="33">
        <f t="shared" si="253"/>
        <v>0</v>
      </c>
    </row>
    <row r="2352" spans="1:30" s="46" customFormat="1" hidden="1" x14ac:dyDescent="0.2">
      <c r="A2352" s="9">
        <v>2021</v>
      </c>
      <c r="B2352" s="1" t="s">
        <v>3</v>
      </c>
      <c r="C2352" s="19" t="s">
        <v>671</v>
      </c>
      <c r="D2352" s="19" t="s">
        <v>814</v>
      </c>
      <c r="E2352" s="19" t="s">
        <v>905</v>
      </c>
      <c r="F2352" s="20">
        <v>160274</v>
      </c>
      <c r="G2352" s="20">
        <v>160274</v>
      </c>
      <c r="H2352" s="20" t="s">
        <v>32</v>
      </c>
      <c r="I2352" s="20" t="s">
        <v>59</v>
      </c>
      <c r="J2352" s="20">
        <v>20601685460</v>
      </c>
      <c r="K2352" s="19" t="s">
        <v>912</v>
      </c>
      <c r="L2352" s="19"/>
      <c r="M2352" s="1" t="s">
        <v>44</v>
      </c>
      <c r="N2352" s="2">
        <v>361179</v>
      </c>
      <c r="O2352" s="1" t="s">
        <v>58</v>
      </c>
      <c r="P2352" s="3">
        <v>100.729512</v>
      </c>
      <c r="Q2352" s="22">
        <f t="shared" si="254"/>
        <v>9.4049021105155339E-2</v>
      </c>
      <c r="R2352" s="23">
        <f t="shared" si="255"/>
        <v>91.256</v>
      </c>
      <c r="S2352" s="4">
        <v>0.12000000000000002</v>
      </c>
      <c r="T2352" s="3">
        <v>103.7</v>
      </c>
      <c r="U2352" s="25">
        <f t="shared" si="256"/>
        <v>9.4735119999999995</v>
      </c>
      <c r="V2352" s="26" t="str">
        <f t="shared" si="257"/>
        <v>16027420601685460361179</v>
      </c>
      <c r="W2352" s="27">
        <v>43831</v>
      </c>
      <c r="X2352" s="28"/>
      <c r="Y2352" s="29"/>
      <c r="Z2352" s="30">
        <f t="shared" si="258"/>
        <v>0</v>
      </c>
      <c r="AA2352" s="31"/>
      <c r="AB2352" s="32">
        <f t="shared" si="252"/>
        <v>0</v>
      </c>
      <c r="AC2352" s="31"/>
      <c r="AD2352" s="33">
        <f t="shared" si="253"/>
        <v>0</v>
      </c>
    </row>
    <row r="2353" spans="1:30" s="46" customFormat="1" hidden="1" x14ac:dyDescent="0.2">
      <c r="A2353" s="9">
        <v>2021</v>
      </c>
      <c r="B2353" s="1" t="s">
        <v>3</v>
      </c>
      <c r="C2353" s="19" t="s">
        <v>671</v>
      </c>
      <c r="D2353" s="19" t="s">
        <v>814</v>
      </c>
      <c r="E2353" s="19" t="s">
        <v>905</v>
      </c>
      <c r="F2353" s="20">
        <v>160274</v>
      </c>
      <c r="G2353" s="20">
        <v>160274</v>
      </c>
      <c r="H2353" s="20" t="s">
        <v>32</v>
      </c>
      <c r="I2353" s="20" t="s">
        <v>59</v>
      </c>
      <c r="J2353" s="20">
        <v>20601685460</v>
      </c>
      <c r="K2353" s="19" t="s">
        <v>912</v>
      </c>
      <c r="L2353" s="19"/>
      <c r="M2353" s="1" t="s">
        <v>44</v>
      </c>
      <c r="N2353" s="2">
        <v>361530</v>
      </c>
      <c r="O2353" s="1" t="s">
        <v>192</v>
      </c>
      <c r="P2353" s="3">
        <v>114.948756</v>
      </c>
      <c r="Q2353" s="22">
        <f t="shared" si="254"/>
        <v>0.18246005202526938</v>
      </c>
      <c r="R2353" s="23">
        <f t="shared" si="255"/>
        <v>93.975200000000001</v>
      </c>
      <c r="S2353" s="4">
        <v>0.12000000000000004</v>
      </c>
      <c r="T2353" s="3">
        <v>106.79</v>
      </c>
      <c r="U2353" s="25">
        <f t="shared" si="256"/>
        <v>20.973556000000002</v>
      </c>
      <c r="V2353" s="26" t="str">
        <f t="shared" si="257"/>
        <v>16027420601685460361530</v>
      </c>
      <c r="W2353" s="27">
        <v>43831</v>
      </c>
      <c r="X2353" s="28"/>
      <c r="Y2353" s="29"/>
      <c r="Z2353" s="30">
        <f t="shared" si="258"/>
        <v>0</v>
      </c>
      <c r="AA2353" s="31"/>
      <c r="AB2353" s="32">
        <f t="shared" si="252"/>
        <v>0</v>
      </c>
      <c r="AC2353" s="31"/>
      <c r="AD2353" s="33">
        <f t="shared" si="253"/>
        <v>0</v>
      </c>
    </row>
    <row r="2354" spans="1:30" s="46" customFormat="1" hidden="1" x14ac:dyDescent="0.2">
      <c r="A2354" s="9">
        <v>2021</v>
      </c>
      <c r="B2354" s="1" t="s">
        <v>3</v>
      </c>
      <c r="C2354" s="19" t="s">
        <v>671</v>
      </c>
      <c r="D2354" s="19" t="s">
        <v>814</v>
      </c>
      <c r="E2354" s="19" t="s">
        <v>905</v>
      </c>
      <c r="F2354" s="20">
        <v>160274</v>
      </c>
      <c r="G2354" s="20">
        <v>160274</v>
      </c>
      <c r="H2354" s="20" t="s">
        <v>32</v>
      </c>
      <c r="I2354" s="20" t="s">
        <v>59</v>
      </c>
      <c r="J2354" s="20">
        <v>20601685460</v>
      </c>
      <c r="K2354" s="19" t="s">
        <v>912</v>
      </c>
      <c r="L2354" s="19"/>
      <c r="M2354" s="1" t="s">
        <v>44</v>
      </c>
      <c r="N2354" s="2">
        <v>361532</v>
      </c>
      <c r="O2354" s="1" t="s">
        <v>45</v>
      </c>
      <c r="P2354" s="3">
        <v>24.870425957550601</v>
      </c>
      <c r="Q2354" s="22">
        <f t="shared" si="254"/>
        <v>0.14159894018547936</v>
      </c>
      <c r="R2354" s="23">
        <f t="shared" si="255"/>
        <v>21.348800000000001</v>
      </c>
      <c r="S2354" s="4">
        <v>0.12000000000000002</v>
      </c>
      <c r="T2354" s="3">
        <v>24.26</v>
      </c>
      <c r="U2354" s="25">
        <f t="shared" si="256"/>
        <v>3.5216259575506008</v>
      </c>
      <c r="V2354" s="26" t="str">
        <f t="shared" si="257"/>
        <v>16027420601685460361532</v>
      </c>
      <c r="W2354" s="27">
        <v>43831</v>
      </c>
      <c r="X2354" s="28"/>
      <c r="Y2354" s="29"/>
      <c r="Z2354" s="30">
        <f t="shared" si="258"/>
        <v>0</v>
      </c>
      <c r="AA2354" s="31"/>
      <c r="AB2354" s="32">
        <f t="shared" si="252"/>
        <v>0</v>
      </c>
      <c r="AC2354" s="31"/>
      <c r="AD2354" s="33">
        <f t="shared" si="253"/>
        <v>0</v>
      </c>
    </row>
    <row r="2355" spans="1:30" s="46" customFormat="1" hidden="1" x14ac:dyDescent="0.2">
      <c r="A2355" s="9">
        <v>2021</v>
      </c>
      <c r="B2355" s="1" t="s">
        <v>3</v>
      </c>
      <c r="C2355" s="19" t="s">
        <v>671</v>
      </c>
      <c r="D2355" s="19" t="s">
        <v>814</v>
      </c>
      <c r="E2355" s="19" t="s">
        <v>905</v>
      </c>
      <c r="F2355" s="20">
        <v>160274</v>
      </c>
      <c r="G2355" s="20">
        <v>160274</v>
      </c>
      <c r="H2355" s="20" t="s">
        <v>32</v>
      </c>
      <c r="I2355" s="20" t="s">
        <v>59</v>
      </c>
      <c r="J2355" s="20">
        <v>20601685460</v>
      </c>
      <c r="K2355" s="19" t="s">
        <v>912</v>
      </c>
      <c r="L2355" s="19"/>
      <c r="M2355" s="1" t="s">
        <v>44</v>
      </c>
      <c r="N2355" s="2">
        <v>361535</v>
      </c>
      <c r="O2355" s="1" t="s">
        <v>63</v>
      </c>
      <c r="P2355" s="3">
        <v>40.678559999999997</v>
      </c>
      <c r="Q2355" s="22">
        <f t="shared" si="254"/>
        <v>0.17448405253283306</v>
      </c>
      <c r="R2355" s="23">
        <f t="shared" si="255"/>
        <v>33.580799999999996</v>
      </c>
      <c r="S2355" s="4">
        <v>0.12000000000000001</v>
      </c>
      <c r="T2355" s="3">
        <v>38.159999999999997</v>
      </c>
      <c r="U2355" s="25">
        <f t="shared" si="256"/>
        <v>7.097760000000001</v>
      </c>
      <c r="V2355" s="26" t="str">
        <f t="shared" si="257"/>
        <v>16027420601685460361535</v>
      </c>
      <c r="W2355" s="27">
        <v>43831</v>
      </c>
      <c r="X2355" s="28"/>
      <c r="Y2355" s="29"/>
      <c r="Z2355" s="30">
        <f t="shared" si="258"/>
        <v>0</v>
      </c>
      <c r="AA2355" s="31"/>
      <c r="AB2355" s="32">
        <f t="shared" si="252"/>
        <v>0</v>
      </c>
      <c r="AC2355" s="31"/>
      <c r="AD2355" s="33">
        <f t="shared" si="253"/>
        <v>0</v>
      </c>
    </row>
    <row r="2356" spans="1:30" s="46" customFormat="1" hidden="1" x14ac:dyDescent="0.2">
      <c r="A2356" s="9">
        <v>2021</v>
      </c>
      <c r="B2356" s="1" t="s">
        <v>3</v>
      </c>
      <c r="C2356" s="19" t="s">
        <v>671</v>
      </c>
      <c r="D2356" s="19" t="s">
        <v>814</v>
      </c>
      <c r="E2356" s="19" t="s">
        <v>905</v>
      </c>
      <c r="F2356" s="20">
        <v>160274</v>
      </c>
      <c r="G2356" s="20">
        <v>160274</v>
      </c>
      <c r="H2356" s="20" t="s">
        <v>32</v>
      </c>
      <c r="I2356" s="20" t="s">
        <v>59</v>
      </c>
      <c r="J2356" s="20">
        <v>20601685460</v>
      </c>
      <c r="K2356" s="19" t="s">
        <v>912</v>
      </c>
      <c r="L2356" s="19"/>
      <c r="M2356" s="1" t="s">
        <v>35</v>
      </c>
      <c r="N2356" s="2">
        <v>361539</v>
      </c>
      <c r="O2356" s="1" t="s">
        <v>182</v>
      </c>
      <c r="P2356" s="3">
        <v>26.564371189199999</v>
      </c>
      <c r="Q2356" s="22">
        <f t="shared" si="254"/>
        <v>0.20627520787797793</v>
      </c>
      <c r="R2356" s="23">
        <f t="shared" si="255"/>
        <v>21.084800000000001</v>
      </c>
      <c r="S2356" s="4">
        <v>0.11999999999999998</v>
      </c>
      <c r="T2356" s="3">
        <v>23.96</v>
      </c>
      <c r="U2356" s="25">
        <f t="shared" si="256"/>
        <v>5.4795711891999979</v>
      </c>
      <c r="V2356" s="26" t="str">
        <f t="shared" si="257"/>
        <v>16027420601685460361539</v>
      </c>
      <c r="W2356" s="27">
        <v>43831</v>
      </c>
      <c r="X2356" s="28"/>
      <c r="Y2356" s="29"/>
      <c r="Z2356" s="30">
        <f t="shared" si="258"/>
        <v>0</v>
      </c>
      <c r="AA2356" s="31"/>
      <c r="AB2356" s="32">
        <f t="shared" si="252"/>
        <v>0</v>
      </c>
      <c r="AC2356" s="31"/>
      <c r="AD2356" s="33">
        <f t="shared" si="253"/>
        <v>0</v>
      </c>
    </row>
    <row r="2357" spans="1:30" s="46" customFormat="1" hidden="1" x14ac:dyDescent="0.2">
      <c r="A2357" s="9">
        <v>2021</v>
      </c>
      <c r="B2357" s="1" t="s">
        <v>3</v>
      </c>
      <c r="C2357" s="19" t="s">
        <v>671</v>
      </c>
      <c r="D2357" s="19" t="s">
        <v>814</v>
      </c>
      <c r="E2357" s="19" t="s">
        <v>905</v>
      </c>
      <c r="F2357" s="20">
        <v>160274</v>
      </c>
      <c r="G2357" s="20">
        <v>160274</v>
      </c>
      <c r="H2357" s="20" t="s">
        <v>32</v>
      </c>
      <c r="I2357" s="20" t="s">
        <v>59</v>
      </c>
      <c r="J2357" s="20">
        <v>20601685460</v>
      </c>
      <c r="K2357" s="19" t="s">
        <v>912</v>
      </c>
      <c r="L2357" s="19"/>
      <c r="M2357" s="1" t="s">
        <v>35</v>
      </c>
      <c r="N2357" s="2">
        <v>361541</v>
      </c>
      <c r="O2357" s="1" t="s">
        <v>36</v>
      </c>
      <c r="P2357" s="3">
        <v>31.07226</v>
      </c>
      <c r="Q2357" s="22">
        <f t="shared" si="254"/>
        <v>0.15829746532759459</v>
      </c>
      <c r="R2357" s="23">
        <f t="shared" si="255"/>
        <v>26.153599999999997</v>
      </c>
      <c r="S2357" s="4">
        <v>0.12000000000000005</v>
      </c>
      <c r="T2357" s="3">
        <v>29.72</v>
      </c>
      <c r="U2357" s="25">
        <f t="shared" si="256"/>
        <v>4.9186600000000027</v>
      </c>
      <c r="V2357" s="26" t="str">
        <f t="shared" si="257"/>
        <v>16027420601685460361541</v>
      </c>
      <c r="W2357" s="27">
        <v>43831</v>
      </c>
      <c r="X2357" s="28"/>
      <c r="Y2357" s="29"/>
      <c r="Z2357" s="30">
        <f t="shared" si="258"/>
        <v>0</v>
      </c>
      <c r="AA2357" s="31"/>
      <c r="AB2357" s="32">
        <f t="shared" si="252"/>
        <v>0</v>
      </c>
      <c r="AC2357" s="31"/>
      <c r="AD2357" s="33">
        <f t="shared" si="253"/>
        <v>0</v>
      </c>
    </row>
    <row r="2358" spans="1:30" s="46" customFormat="1" hidden="1" x14ac:dyDescent="0.2">
      <c r="A2358" s="9">
        <v>2021</v>
      </c>
      <c r="B2358" s="1" t="s">
        <v>3</v>
      </c>
      <c r="C2358" s="35" t="s">
        <v>671</v>
      </c>
      <c r="D2358" s="35" t="s">
        <v>814</v>
      </c>
      <c r="E2358" s="35" t="s">
        <v>905</v>
      </c>
      <c r="F2358" s="36">
        <v>160274</v>
      </c>
      <c r="G2358" s="36">
        <v>160274</v>
      </c>
      <c r="H2358" s="36" t="s">
        <v>32</v>
      </c>
      <c r="I2358" s="36" t="s">
        <v>59</v>
      </c>
      <c r="J2358" s="36">
        <v>20601685460</v>
      </c>
      <c r="K2358" s="35" t="s">
        <v>912</v>
      </c>
      <c r="L2358" s="35"/>
      <c r="M2358" s="10" t="s">
        <v>44</v>
      </c>
      <c r="N2358" s="37">
        <v>361569</v>
      </c>
      <c r="O2358" s="10" t="s">
        <v>64</v>
      </c>
      <c r="P2358" s="38">
        <v>24.49</v>
      </c>
      <c r="Q2358" s="39">
        <f t="shared" si="254"/>
        <v>0</v>
      </c>
      <c r="R2358" s="40">
        <f t="shared" si="255"/>
        <v>33.580799999999996</v>
      </c>
      <c r="S2358" s="41">
        <v>0.12000000000000001</v>
      </c>
      <c r="T2358" s="38">
        <v>38.159999999999997</v>
      </c>
      <c r="U2358" s="42">
        <f t="shared" si="256"/>
        <v>0</v>
      </c>
      <c r="V2358" s="43" t="str">
        <f t="shared" si="257"/>
        <v>16027420601685460361569</v>
      </c>
      <c r="W2358" s="44">
        <v>43831</v>
      </c>
      <c r="X2358" s="45"/>
      <c r="Y2358" s="29"/>
      <c r="Z2358" s="30">
        <f t="shared" si="258"/>
        <v>0</v>
      </c>
      <c r="AA2358" s="31"/>
      <c r="AB2358" s="32">
        <f t="shared" si="252"/>
        <v>0</v>
      </c>
      <c r="AC2358" s="31"/>
      <c r="AD2358" s="33">
        <f t="shared" si="253"/>
        <v>0</v>
      </c>
    </row>
    <row r="2359" spans="1:30" s="46" customFormat="1" hidden="1" x14ac:dyDescent="0.2">
      <c r="A2359" s="9">
        <v>2021</v>
      </c>
      <c r="B2359" s="1" t="s">
        <v>3</v>
      </c>
      <c r="C2359" s="35" t="s">
        <v>671</v>
      </c>
      <c r="D2359" s="35" t="s">
        <v>814</v>
      </c>
      <c r="E2359" s="35" t="s">
        <v>905</v>
      </c>
      <c r="F2359" s="36">
        <v>160274</v>
      </c>
      <c r="G2359" s="36">
        <v>160274</v>
      </c>
      <c r="H2359" s="36" t="s">
        <v>32</v>
      </c>
      <c r="I2359" s="36" t="s">
        <v>59</v>
      </c>
      <c r="J2359" s="36">
        <v>20601685460</v>
      </c>
      <c r="K2359" s="35" t="s">
        <v>912</v>
      </c>
      <c r="L2359" s="35"/>
      <c r="M2359" s="10" t="s">
        <v>35</v>
      </c>
      <c r="N2359" s="37">
        <v>361571</v>
      </c>
      <c r="O2359" s="10" t="s">
        <v>37</v>
      </c>
      <c r="P2359" s="38">
        <v>25.216627835683624</v>
      </c>
      <c r="Q2359" s="39">
        <f t="shared" si="254"/>
        <v>0</v>
      </c>
      <c r="R2359" s="40">
        <f t="shared" si="255"/>
        <v>26.153599999999997</v>
      </c>
      <c r="S2359" s="41">
        <v>0.12000000000000005</v>
      </c>
      <c r="T2359" s="38">
        <v>29.72</v>
      </c>
      <c r="U2359" s="42">
        <f t="shared" si="256"/>
        <v>0</v>
      </c>
      <c r="V2359" s="43" t="str">
        <f t="shared" si="257"/>
        <v>16027420601685460361571</v>
      </c>
      <c r="W2359" s="44">
        <v>43831</v>
      </c>
      <c r="X2359" s="45"/>
      <c r="Y2359" s="29"/>
      <c r="Z2359" s="30">
        <f t="shared" si="258"/>
        <v>0</v>
      </c>
      <c r="AA2359" s="31"/>
      <c r="AB2359" s="32">
        <f t="shared" si="252"/>
        <v>0</v>
      </c>
      <c r="AC2359" s="31"/>
      <c r="AD2359" s="33">
        <f t="shared" si="253"/>
        <v>0</v>
      </c>
    </row>
    <row r="2360" spans="1:30" s="46" customFormat="1" hidden="1" x14ac:dyDescent="0.2">
      <c r="A2360" s="9">
        <v>2021</v>
      </c>
      <c r="B2360" s="1" t="s">
        <v>3</v>
      </c>
      <c r="C2360" s="19" t="s">
        <v>671</v>
      </c>
      <c r="D2360" s="19" t="s">
        <v>814</v>
      </c>
      <c r="E2360" s="19" t="s">
        <v>905</v>
      </c>
      <c r="F2360" s="20">
        <v>160274</v>
      </c>
      <c r="G2360" s="20">
        <v>160274</v>
      </c>
      <c r="H2360" s="20" t="s">
        <v>32</v>
      </c>
      <c r="I2360" s="20" t="s">
        <v>59</v>
      </c>
      <c r="J2360" s="20">
        <v>20601685460</v>
      </c>
      <c r="K2360" s="19" t="s">
        <v>912</v>
      </c>
      <c r="L2360" s="19"/>
      <c r="M2360" s="1" t="s">
        <v>74</v>
      </c>
      <c r="N2360" s="2">
        <v>370040</v>
      </c>
      <c r="O2360" s="1" t="s">
        <v>89</v>
      </c>
      <c r="P2360" s="3">
        <v>173.88983664</v>
      </c>
      <c r="Q2360" s="22">
        <f t="shared" si="254"/>
        <v>0.19849024708359742</v>
      </c>
      <c r="R2360" s="23">
        <f t="shared" si="255"/>
        <v>139.37440000000001</v>
      </c>
      <c r="S2360" s="4">
        <v>0.11999999999999993</v>
      </c>
      <c r="T2360" s="3">
        <v>158.38</v>
      </c>
      <c r="U2360" s="25">
        <f t="shared" si="256"/>
        <v>34.51543663999999</v>
      </c>
      <c r="V2360" s="26" t="str">
        <f t="shared" si="257"/>
        <v>16027420601685460370040</v>
      </c>
      <c r="W2360" s="27">
        <v>43831</v>
      </c>
      <c r="X2360" s="28"/>
      <c r="Y2360" s="29"/>
      <c r="Z2360" s="30">
        <f t="shared" si="258"/>
        <v>0</v>
      </c>
      <c r="AA2360" s="31"/>
      <c r="AB2360" s="32">
        <f t="shared" si="252"/>
        <v>0</v>
      </c>
      <c r="AC2360" s="31"/>
      <c r="AD2360" s="33">
        <f t="shared" si="253"/>
        <v>0</v>
      </c>
    </row>
    <row r="2361" spans="1:30" s="46" customFormat="1" hidden="1" x14ac:dyDescent="0.2">
      <c r="A2361" s="9">
        <v>2021</v>
      </c>
      <c r="B2361" s="1" t="s">
        <v>3</v>
      </c>
      <c r="C2361" s="19" t="s">
        <v>671</v>
      </c>
      <c r="D2361" s="19" t="s">
        <v>814</v>
      </c>
      <c r="E2361" s="19" t="s">
        <v>905</v>
      </c>
      <c r="F2361" s="20">
        <v>160274</v>
      </c>
      <c r="G2361" s="20">
        <v>160274</v>
      </c>
      <c r="H2361" s="20" t="s">
        <v>32</v>
      </c>
      <c r="I2361" s="20" t="s">
        <v>59</v>
      </c>
      <c r="J2361" s="20">
        <v>20601685460</v>
      </c>
      <c r="K2361" s="19" t="s">
        <v>912</v>
      </c>
      <c r="L2361" s="19"/>
      <c r="M2361" s="1" t="s">
        <v>74</v>
      </c>
      <c r="N2361" s="2">
        <v>371470</v>
      </c>
      <c r="O2361" s="1" t="s">
        <v>76</v>
      </c>
      <c r="P2361" s="3">
        <v>47</v>
      </c>
      <c r="Q2361" s="22">
        <f t="shared" si="254"/>
        <v>0.10745531914893613</v>
      </c>
      <c r="R2361" s="23">
        <f t="shared" si="255"/>
        <v>41.949600000000004</v>
      </c>
      <c r="S2361" s="4">
        <v>0.11999999999999995</v>
      </c>
      <c r="T2361" s="3">
        <v>47.67</v>
      </c>
      <c r="U2361" s="25">
        <f t="shared" si="256"/>
        <v>5.0503999999999962</v>
      </c>
      <c r="V2361" s="26" t="str">
        <f t="shared" si="257"/>
        <v>16027420601685460371470</v>
      </c>
      <c r="W2361" s="27">
        <v>43831</v>
      </c>
      <c r="X2361" s="28"/>
      <c r="Y2361" s="29"/>
      <c r="Z2361" s="30">
        <f t="shared" si="258"/>
        <v>0</v>
      </c>
      <c r="AA2361" s="31"/>
      <c r="AB2361" s="32">
        <f t="shared" si="252"/>
        <v>0</v>
      </c>
      <c r="AC2361" s="31"/>
      <c r="AD2361" s="33">
        <f t="shared" si="253"/>
        <v>0</v>
      </c>
    </row>
    <row r="2362" spans="1:30" s="46" customFormat="1" hidden="1" x14ac:dyDescent="0.2">
      <c r="A2362" s="9">
        <v>2021</v>
      </c>
      <c r="B2362" s="1" t="s">
        <v>3</v>
      </c>
      <c r="C2362" s="19" t="s">
        <v>671</v>
      </c>
      <c r="D2362" s="19" t="s">
        <v>913</v>
      </c>
      <c r="E2362" s="19" t="s">
        <v>914</v>
      </c>
      <c r="F2362" s="20">
        <v>69656</v>
      </c>
      <c r="G2362" s="20">
        <v>69656</v>
      </c>
      <c r="H2362" s="20" t="s">
        <v>95</v>
      </c>
      <c r="I2362" s="20" t="s">
        <v>95</v>
      </c>
      <c r="J2362" s="20">
        <v>20387253191</v>
      </c>
      <c r="K2362" s="19" t="s">
        <v>915</v>
      </c>
      <c r="L2362" s="19" t="s">
        <v>916</v>
      </c>
      <c r="M2362" s="1" t="s">
        <v>44</v>
      </c>
      <c r="N2362" s="2">
        <v>361530</v>
      </c>
      <c r="O2362" s="1" t="s">
        <v>192</v>
      </c>
      <c r="P2362" s="3">
        <v>114.948756</v>
      </c>
      <c r="Q2362" s="22">
        <f t="shared" si="254"/>
        <v>1.3195062328469231E-2</v>
      </c>
      <c r="R2362" s="23">
        <f t="shared" si="255"/>
        <v>113.432</v>
      </c>
      <c r="S2362" s="4">
        <v>0.12</v>
      </c>
      <c r="T2362" s="3">
        <v>128.9</v>
      </c>
      <c r="U2362" s="25">
        <f t="shared" si="256"/>
        <v>1.5167560000000009</v>
      </c>
      <c r="V2362" s="26" t="str">
        <f t="shared" si="257"/>
        <v>6965620387253191361530</v>
      </c>
      <c r="W2362" s="27">
        <v>43831</v>
      </c>
      <c r="X2362" s="28"/>
      <c r="Y2362" s="29"/>
      <c r="Z2362" s="30">
        <f t="shared" si="258"/>
        <v>0</v>
      </c>
      <c r="AA2362" s="31"/>
      <c r="AB2362" s="32">
        <f t="shared" si="252"/>
        <v>0</v>
      </c>
      <c r="AC2362" s="31"/>
      <c r="AD2362" s="33">
        <f t="shared" si="253"/>
        <v>0</v>
      </c>
    </row>
    <row r="2363" spans="1:30" s="46" customFormat="1" hidden="1" x14ac:dyDescent="0.2">
      <c r="A2363" s="9">
        <v>2021</v>
      </c>
      <c r="B2363" s="1" t="s">
        <v>3</v>
      </c>
      <c r="C2363" s="19" t="s">
        <v>671</v>
      </c>
      <c r="D2363" s="19" t="s">
        <v>913</v>
      </c>
      <c r="E2363" s="19" t="s">
        <v>914</v>
      </c>
      <c r="F2363" s="20">
        <v>69656</v>
      </c>
      <c r="G2363" s="20">
        <v>69656</v>
      </c>
      <c r="H2363" s="20" t="s">
        <v>95</v>
      </c>
      <c r="I2363" s="20" t="s">
        <v>95</v>
      </c>
      <c r="J2363" s="20">
        <v>20387253191</v>
      </c>
      <c r="K2363" s="19" t="s">
        <v>915</v>
      </c>
      <c r="L2363" s="19" t="s">
        <v>916</v>
      </c>
      <c r="M2363" s="1" t="s">
        <v>44</v>
      </c>
      <c r="N2363" s="2">
        <v>361538</v>
      </c>
      <c r="O2363" s="1" t="s">
        <v>213</v>
      </c>
      <c r="P2363" s="3">
        <v>149.70571200000001</v>
      </c>
      <c r="Q2363" s="22">
        <f t="shared" si="254"/>
        <v>0.13321469080346926</v>
      </c>
      <c r="R2363" s="23">
        <f t="shared" si="255"/>
        <v>129.76271186440678</v>
      </c>
      <c r="S2363" s="4">
        <v>0.12</v>
      </c>
      <c r="T2363" s="3">
        <v>147.45762711864407</v>
      </c>
      <c r="U2363" s="25">
        <f t="shared" si="256"/>
        <v>19.943000135593223</v>
      </c>
      <c r="V2363" s="26" t="str">
        <f t="shared" si="257"/>
        <v>6965620387253191361538</v>
      </c>
      <c r="W2363" s="27">
        <v>43831</v>
      </c>
      <c r="X2363" s="28"/>
      <c r="Y2363" s="29"/>
      <c r="Z2363" s="30">
        <f t="shared" si="258"/>
        <v>0</v>
      </c>
      <c r="AA2363" s="31"/>
      <c r="AB2363" s="32">
        <f t="shared" si="252"/>
        <v>0</v>
      </c>
      <c r="AC2363" s="31"/>
      <c r="AD2363" s="33">
        <f t="shared" si="253"/>
        <v>0</v>
      </c>
    </row>
    <row r="2364" spans="1:30" s="46" customFormat="1" hidden="1" x14ac:dyDescent="0.2">
      <c r="A2364" s="9">
        <v>2021</v>
      </c>
      <c r="B2364" s="1" t="s">
        <v>3</v>
      </c>
      <c r="C2364" s="19" t="s">
        <v>671</v>
      </c>
      <c r="D2364" s="19" t="s">
        <v>913</v>
      </c>
      <c r="E2364" s="19" t="s">
        <v>914</v>
      </c>
      <c r="F2364" s="20">
        <v>69656</v>
      </c>
      <c r="G2364" s="20">
        <v>69656</v>
      </c>
      <c r="H2364" s="20" t="s">
        <v>95</v>
      </c>
      <c r="I2364" s="20" t="s">
        <v>95</v>
      </c>
      <c r="J2364" s="20">
        <v>20387253191</v>
      </c>
      <c r="K2364" s="19" t="s">
        <v>915</v>
      </c>
      <c r="L2364" s="19" t="s">
        <v>916</v>
      </c>
      <c r="M2364" s="1" t="s">
        <v>35</v>
      </c>
      <c r="N2364" s="2">
        <v>361540</v>
      </c>
      <c r="O2364" s="1" t="s">
        <v>73</v>
      </c>
      <c r="P2364" s="3">
        <v>51.192744407999996</v>
      </c>
      <c r="Q2364" s="22">
        <f t="shared" si="254"/>
        <v>0.1477870712231224</v>
      </c>
      <c r="R2364" s="23">
        <f t="shared" si="255"/>
        <v>43.627118644067799</v>
      </c>
      <c r="S2364" s="4">
        <v>0.12</v>
      </c>
      <c r="T2364" s="3">
        <v>49.576271186440678</v>
      </c>
      <c r="U2364" s="25">
        <f t="shared" si="256"/>
        <v>7.5656257639321964</v>
      </c>
      <c r="V2364" s="26" t="str">
        <f t="shared" si="257"/>
        <v>6965620387253191361540</v>
      </c>
      <c r="W2364" s="27">
        <v>43831</v>
      </c>
      <c r="X2364" s="28"/>
      <c r="Y2364" s="29"/>
      <c r="Z2364" s="30">
        <f t="shared" si="258"/>
        <v>0</v>
      </c>
      <c r="AA2364" s="31"/>
      <c r="AB2364" s="32">
        <f t="shared" si="252"/>
        <v>0</v>
      </c>
      <c r="AC2364" s="31"/>
      <c r="AD2364" s="33">
        <f t="shared" si="253"/>
        <v>0</v>
      </c>
    </row>
    <row r="2365" spans="1:30" s="46" customFormat="1" hidden="1" x14ac:dyDescent="0.2">
      <c r="A2365" s="9">
        <v>2021</v>
      </c>
      <c r="B2365" s="1" t="s">
        <v>3</v>
      </c>
      <c r="C2365" s="19" t="s">
        <v>671</v>
      </c>
      <c r="D2365" s="19" t="s">
        <v>913</v>
      </c>
      <c r="E2365" s="19" t="s">
        <v>914</v>
      </c>
      <c r="F2365" s="20">
        <v>69656</v>
      </c>
      <c r="G2365" s="20">
        <v>69656</v>
      </c>
      <c r="H2365" s="20" t="s">
        <v>95</v>
      </c>
      <c r="I2365" s="20" t="s">
        <v>95</v>
      </c>
      <c r="J2365" s="20">
        <v>20503909007</v>
      </c>
      <c r="K2365" s="19" t="s">
        <v>917</v>
      </c>
      <c r="L2365" s="19" t="s">
        <v>918</v>
      </c>
      <c r="M2365" s="1" t="s">
        <v>44</v>
      </c>
      <c r="N2365" s="2">
        <v>361532</v>
      </c>
      <c r="O2365" s="1" t="s">
        <v>45</v>
      </c>
      <c r="P2365" s="3">
        <v>24.870425957550601</v>
      </c>
      <c r="Q2365" s="22">
        <f t="shared" si="254"/>
        <v>0.130408193209821</v>
      </c>
      <c r="R2365" s="23">
        <f t="shared" si="255"/>
        <v>21.627118644067796</v>
      </c>
      <c r="S2365" s="4">
        <v>0.12</v>
      </c>
      <c r="T2365" s="3">
        <v>24.576271186440678</v>
      </c>
      <c r="U2365" s="25">
        <f t="shared" si="256"/>
        <v>3.2433073134828057</v>
      </c>
      <c r="V2365" s="26" t="str">
        <f t="shared" si="257"/>
        <v>6965620503909007361532</v>
      </c>
      <c r="W2365" s="27">
        <v>43831</v>
      </c>
      <c r="X2365" s="28"/>
      <c r="Y2365" s="29"/>
      <c r="Z2365" s="30">
        <f t="shared" si="258"/>
        <v>0</v>
      </c>
      <c r="AA2365" s="31"/>
      <c r="AB2365" s="32">
        <f t="shared" si="252"/>
        <v>0</v>
      </c>
      <c r="AC2365" s="31"/>
      <c r="AD2365" s="33">
        <f t="shared" si="253"/>
        <v>0</v>
      </c>
    </row>
    <row r="2366" spans="1:30" s="46" customFormat="1" hidden="1" x14ac:dyDescent="0.2">
      <c r="A2366" s="9">
        <v>2021</v>
      </c>
      <c r="B2366" s="1" t="s">
        <v>3</v>
      </c>
      <c r="C2366" s="19" t="s">
        <v>671</v>
      </c>
      <c r="D2366" s="19" t="s">
        <v>913</v>
      </c>
      <c r="E2366" s="19" t="s">
        <v>914</v>
      </c>
      <c r="F2366" s="20">
        <v>69656</v>
      </c>
      <c r="G2366" s="20">
        <v>69656</v>
      </c>
      <c r="H2366" s="20" t="s">
        <v>95</v>
      </c>
      <c r="I2366" s="20" t="s">
        <v>95</v>
      </c>
      <c r="J2366" s="20">
        <v>20517360954</v>
      </c>
      <c r="K2366" s="19" t="s">
        <v>919</v>
      </c>
      <c r="L2366" s="19" t="s">
        <v>920</v>
      </c>
      <c r="M2366" s="1" t="s">
        <v>48</v>
      </c>
      <c r="N2366" s="2">
        <v>360970</v>
      </c>
      <c r="O2366" s="1" t="s">
        <v>68</v>
      </c>
      <c r="P2366" s="3">
        <v>36.393084000000002</v>
      </c>
      <c r="Q2366" s="22">
        <f t="shared" si="254"/>
        <v>6.5668630886022261E-2</v>
      </c>
      <c r="R2366" s="23">
        <f t="shared" si="255"/>
        <v>34.0032</v>
      </c>
      <c r="S2366" s="4">
        <v>0.12</v>
      </c>
      <c r="T2366" s="3">
        <v>38.64</v>
      </c>
      <c r="U2366" s="25">
        <f t="shared" si="256"/>
        <v>2.3898840000000021</v>
      </c>
      <c r="V2366" s="26" t="str">
        <f t="shared" si="257"/>
        <v>6965620517360954360970</v>
      </c>
      <c r="W2366" s="27">
        <v>43831</v>
      </c>
      <c r="X2366" s="28"/>
      <c r="Y2366" s="29"/>
      <c r="Z2366" s="30">
        <f t="shared" si="258"/>
        <v>0</v>
      </c>
      <c r="AA2366" s="31"/>
      <c r="AB2366" s="32">
        <f t="shared" si="252"/>
        <v>0</v>
      </c>
      <c r="AC2366" s="31"/>
      <c r="AD2366" s="33">
        <f t="shared" si="253"/>
        <v>0</v>
      </c>
    </row>
    <row r="2367" spans="1:30" s="46" customFormat="1" hidden="1" x14ac:dyDescent="0.2">
      <c r="A2367" s="9">
        <v>2021</v>
      </c>
      <c r="B2367" s="1" t="s">
        <v>3</v>
      </c>
      <c r="C2367" s="19" t="s">
        <v>671</v>
      </c>
      <c r="D2367" s="19" t="s">
        <v>913</v>
      </c>
      <c r="E2367" s="19" t="s">
        <v>914</v>
      </c>
      <c r="F2367" s="20">
        <v>69656</v>
      </c>
      <c r="G2367" s="20">
        <v>69656</v>
      </c>
      <c r="H2367" s="20" t="s">
        <v>95</v>
      </c>
      <c r="I2367" s="20" t="s">
        <v>95</v>
      </c>
      <c r="J2367" s="20">
        <v>20517360954</v>
      </c>
      <c r="K2367" s="19" t="s">
        <v>919</v>
      </c>
      <c r="L2367" s="19" t="s">
        <v>920</v>
      </c>
      <c r="M2367" s="1" t="s">
        <v>35</v>
      </c>
      <c r="N2367" s="2">
        <v>361444</v>
      </c>
      <c r="O2367" s="1" t="s">
        <v>54</v>
      </c>
      <c r="P2367" s="3">
        <v>29.02</v>
      </c>
      <c r="Q2367" s="22">
        <f t="shared" si="254"/>
        <v>1.3187865761777329E-2</v>
      </c>
      <c r="R2367" s="23">
        <f t="shared" si="255"/>
        <v>28.63728813559322</v>
      </c>
      <c r="S2367" s="4">
        <v>0.12</v>
      </c>
      <c r="T2367" s="3">
        <v>32.542372881355931</v>
      </c>
      <c r="U2367" s="25">
        <f t="shared" si="256"/>
        <v>0.38271186440677951</v>
      </c>
      <c r="V2367" s="26" t="str">
        <f t="shared" si="257"/>
        <v>6965620517360954361444</v>
      </c>
      <c r="W2367" s="27">
        <v>43831</v>
      </c>
      <c r="X2367" s="28"/>
      <c r="Y2367" s="29"/>
      <c r="Z2367" s="30">
        <f t="shared" si="258"/>
        <v>0</v>
      </c>
      <c r="AA2367" s="31"/>
      <c r="AB2367" s="32">
        <f t="shared" si="252"/>
        <v>0</v>
      </c>
      <c r="AC2367" s="31"/>
      <c r="AD2367" s="33">
        <f t="shared" si="253"/>
        <v>0</v>
      </c>
    </row>
    <row r="2368" spans="1:30" s="46" customFormat="1" hidden="1" x14ac:dyDescent="0.2">
      <c r="A2368" s="9">
        <v>2021</v>
      </c>
      <c r="B2368" s="1" t="s">
        <v>3</v>
      </c>
      <c r="C2368" s="19" t="s">
        <v>671</v>
      </c>
      <c r="D2368" s="19" t="s">
        <v>913</v>
      </c>
      <c r="E2368" s="19" t="s">
        <v>914</v>
      </c>
      <c r="F2368" s="20">
        <v>69656</v>
      </c>
      <c r="G2368" s="20">
        <v>69656</v>
      </c>
      <c r="H2368" s="20" t="s">
        <v>95</v>
      </c>
      <c r="I2368" s="20" t="s">
        <v>95</v>
      </c>
      <c r="J2368" s="20">
        <v>20536179217</v>
      </c>
      <c r="K2368" s="19" t="s">
        <v>921</v>
      </c>
      <c r="L2368" s="19" t="s">
        <v>922</v>
      </c>
      <c r="M2368" s="1" t="s">
        <v>35</v>
      </c>
      <c r="N2368" s="2">
        <v>361540</v>
      </c>
      <c r="O2368" s="1" t="s">
        <v>73</v>
      </c>
      <c r="P2368" s="3">
        <v>51.192744407999996</v>
      </c>
      <c r="Q2368" s="22">
        <f t="shared" si="254"/>
        <v>0.1477870712231224</v>
      </c>
      <c r="R2368" s="23">
        <f t="shared" si="255"/>
        <v>43.627118644067799</v>
      </c>
      <c r="S2368" s="4">
        <v>0.12</v>
      </c>
      <c r="T2368" s="3">
        <v>49.576271186440678</v>
      </c>
      <c r="U2368" s="25">
        <f t="shared" si="256"/>
        <v>7.5656257639321964</v>
      </c>
      <c r="V2368" s="26" t="str">
        <f t="shared" si="257"/>
        <v>6965620536179217361540</v>
      </c>
      <c r="W2368" s="27">
        <v>43831</v>
      </c>
      <c r="X2368" s="28"/>
      <c r="Y2368" s="29"/>
      <c r="Z2368" s="30">
        <f t="shared" si="258"/>
        <v>0</v>
      </c>
      <c r="AA2368" s="31"/>
      <c r="AB2368" s="32">
        <f t="shared" si="252"/>
        <v>0</v>
      </c>
      <c r="AC2368" s="31"/>
      <c r="AD2368" s="33">
        <f t="shared" si="253"/>
        <v>0</v>
      </c>
    </row>
    <row r="2369" spans="1:30" s="46" customFormat="1" x14ac:dyDescent="0.2">
      <c r="A2369" s="9">
        <v>2021</v>
      </c>
      <c r="B2369" s="1" t="s">
        <v>3</v>
      </c>
      <c r="C2369" s="19" t="s">
        <v>671</v>
      </c>
      <c r="D2369" s="19" t="s">
        <v>913</v>
      </c>
      <c r="E2369" s="19" t="s">
        <v>914</v>
      </c>
      <c r="F2369" s="20">
        <v>69656</v>
      </c>
      <c r="G2369" s="20">
        <v>69656</v>
      </c>
      <c r="H2369" s="20" t="s">
        <v>370</v>
      </c>
      <c r="I2369" s="20" t="s">
        <v>59</v>
      </c>
      <c r="J2369" s="20">
        <v>20600432011</v>
      </c>
      <c r="K2369" s="19" t="s">
        <v>923</v>
      </c>
      <c r="L2369" s="19"/>
      <c r="M2369" s="1" t="s">
        <v>35</v>
      </c>
      <c r="N2369" s="2">
        <v>361085</v>
      </c>
      <c r="O2369" s="1" t="s">
        <v>62</v>
      </c>
      <c r="P2369" s="3">
        <v>11.512776761200001</v>
      </c>
      <c r="Q2369" s="22">
        <f t="shared" si="254"/>
        <v>7.999999999999996E-2</v>
      </c>
      <c r="R2369" s="23">
        <f t="shared" si="255"/>
        <v>10.591754620304002</v>
      </c>
      <c r="S2369" s="4">
        <v>0.08</v>
      </c>
      <c r="T2369" s="3">
        <v>11.512776761200001</v>
      </c>
      <c r="U2369" s="25">
        <f t="shared" si="256"/>
        <v>0.92102214089599954</v>
      </c>
      <c r="V2369" s="26" t="str">
        <f t="shared" si="257"/>
        <v>6965620600432011361085</v>
      </c>
      <c r="W2369" s="27">
        <v>44105</v>
      </c>
      <c r="X2369" s="28">
        <v>300</v>
      </c>
      <c r="Y2369" s="29"/>
      <c r="Z2369" s="30">
        <f t="shared" si="258"/>
        <v>0</v>
      </c>
      <c r="AA2369" s="31"/>
      <c r="AB2369" s="32">
        <f t="shared" si="252"/>
        <v>0</v>
      </c>
      <c r="AC2369" s="31"/>
      <c r="AD2369" s="33">
        <f t="shared" si="253"/>
        <v>0</v>
      </c>
    </row>
    <row r="2370" spans="1:30" s="46" customFormat="1" x14ac:dyDescent="0.2">
      <c r="A2370" s="9">
        <v>2021</v>
      </c>
      <c r="B2370" s="1" t="s">
        <v>3</v>
      </c>
      <c r="C2370" s="19" t="s">
        <v>671</v>
      </c>
      <c r="D2370" s="19" t="s">
        <v>913</v>
      </c>
      <c r="E2370" s="19" t="s">
        <v>914</v>
      </c>
      <c r="F2370" s="20">
        <v>69656</v>
      </c>
      <c r="G2370" s="20">
        <v>69656</v>
      </c>
      <c r="H2370" s="20" t="s">
        <v>370</v>
      </c>
      <c r="I2370" s="20" t="s">
        <v>59</v>
      </c>
      <c r="J2370" s="20">
        <v>20600432011</v>
      </c>
      <c r="K2370" s="19" t="s">
        <v>923</v>
      </c>
      <c r="L2370" s="19"/>
      <c r="M2370" s="1" t="s">
        <v>35</v>
      </c>
      <c r="N2370" s="2">
        <v>361444</v>
      </c>
      <c r="O2370" s="1" t="s">
        <v>54</v>
      </c>
      <c r="P2370" s="3">
        <v>29.02</v>
      </c>
      <c r="Q2370" s="22">
        <f t="shared" si="254"/>
        <v>7.999999999999996E-2</v>
      </c>
      <c r="R2370" s="23">
        <f t="shared" si="255"/>
        <v>26.698399999999999</v>
      </c>
      <c r="S2370" s="4">
        <v>0.08</v>
      </c>
      <c r="T2370" s="3">
        <v>29.02</v>
      </c>
      <c r="U2370" s="25">
        <f t="shared" si="256"/>
        <v>2.3216000000000001</v>
      </c>
      <c r="V2370" s="26" t="str">
        <f t="shared" si="257"/>
        <v>6965620600432011361444</v>
      </c>
      <c r="W2370" s="27">
        <v>44105</v>
      </c>
      <c r="X2370" s="28">
        <v>150</v>
      </c>
      <c r="Y2370" s="29"/>
      <c r="Z2370" s="30">
        <f t="shared" si="258"/>
        <v>0</v>
      </c>
      <c r="AA2370" s="31"/>
      <c r="AB2370" s="32">
        <f t="shared" si="252"/>
        <v>0</v>
      </c>
      <c r="AC2370" s="31"/>
      <c r="AD2370" s="33">
        <f t="shared" si="253"/>
        <v>0</v>
      </c>
    </row>
    <row r="2371" spans="1:30" s="46" customFormat="1" x14ac:dyDescent="0.2">
      <c r="A2371" s="9">
        <v>2021</v>
      </c>
      <c r="B2371" s="1" t="s">
        <v>3</v>
      </c>
      <c r="C2371" s="19" t="s">
        <v>671</v>
      </c>
      <c r="D2371" s="19" t="s">
        <v>913</v>
      </c>
      <c r="E2371" s="19" t="s">
        <v>914</v>
      </c>
      <c r="F2371" s="20">
        <v>69656</v>
      </c>
      <c r="G2371" s="20">
        <v>69656</v>
      </c>
      <c r="H2371" s="20" t="s">
        <v>370</v>
      </c>
      <c r="I2371" s="20" t="s">
        <v>59</v>
      </c>
      <c r="J2371" s="20">
        <v>20600432011</v>
      </c>
      <c r="K2371" s="19" t="s">
        <v>923</v>
      </c>
      <c r="L2371" s="19"/>
      <c r="M2371" s="1" t="s">
        <v>44</v>
      </c>
      <c r="N2371" s="2">
        <v>361532</v>
      </c>
      <c r="O2371" s="1" t="s">
        <v>45</v>
      </c>
      <c r="P2371" s="3">
        <v>24.870425957550601</v>
      </c>
      <c r="Q2371" s="22">
        <f t="shared" si="254"/>
        <v>7.999999999999996E-2</v>
      </c>
      <c r="R2371" s="23">
        <f t="shared" si="255"/>
        <v>22.880791880946553</v>
      </c>
      <c r="S2371" s="4">
        <v>0.08</v>
      </c>
      <c r="T2371" s="3">
        <v>24.870425957550601</v>
      </c>
      <c r="U2371" s="25">
        <f t="shared" si="256"/>
        <v>1.9896340766040481</v>
      </c>
      <c r="V2371" s="26" t="str">
        <f t="shared" si="257"/>
        <v>6965620600432011361532</v>
      </c>
      <c r="W2371" s="27">
        <v>44105</v>
      </c>
      <c r="X2371" s="28">
        <v>400</v>
      </c>
      <c r="Y2371" s="29"/>
      <c r="Z2371" s="30">
        <f t="shared" si="258"/>
        <v>0</v>
      </c>
      <c r="AA2371" s="31"/>
      <c r="AB2371" s="32">
        <f t="shared" si="252"/>
        <v>0</v>
      </c>
      <c r="AC2371" s="31"/>
      <c r="AD2371" s="33">
        <f t="shared" si="253"/>
        <v>0</v>
      </c>
    </row>
    <row r="2372" spans="1:30" s="46" customFormat="1" x14ac:dyDescent="0.2">
      <c r="A2372" s="9">
        <v>2021</v>
      </c>
      <c r="B2372" s="1" t="s">
        <v>3</v>
      </c>
      <c r="C2372" s="19" t="s">
        <v>671</v>
      </c>
      <c r="D2372" s="19" t="s">
        <v>913</v>
      </c>
      <c r="E2372" s="19" t="s">
        <v>914</v>
      </c>
      <c r="F2372" s="20">
        <v>69656</v>
      </c>
      <c r="G2372" s="20">
        <v>69656</v>
      </c>
      <c r="H2372" s="20" t="s">
        <v>370</v>
      </c>
      <c r="I2372" s="20" t="s">
        <v>59</v>
      </c>
      <c r="J2372" s="20">
        <v>20600432011</v>
      </c>
      <c r="K2372" s="19" t="s">
        <v>923</v>
      </c>
      <c r="L2372" s="19"/>
      <c r="M2372" s="1" t="s">
        <v>44</v>
      </c>
      <c r="N2372" s="2">
        <v>361536</v>
      </c>
      <c r="O2372" s="1" t="s">
        <v>125</v>
      </c>
      <c r="P2372" s="3">
        <v>28.931240000000003</v>
      </c>
      <c r="Q2372" s="22">
        <f t="shared" si="254"/>
        <v>7.999999999999996E-2</v>
      </c>
      <c r="R2372" s="23">
        <f t="shared" si="255"/>
        <v>26.616740800000002</v>
      </c>
      <c r="S2372" s="4">
        <v>0.08</v>
      </c>
      <c r="T2372" s="3">
        <v>28.931240000000003</v>
      </c>
      <c r="U2372" s="25">
        <f t="shared" si="256"/>
        <v>2.3144992000000002</v>
      </c>
      <c r="V2372" s="26" t="str">
        <f t="shared" si="257"/>
        <v>6965620600432011361536</v>
      </c>
      <c r="W2372" s="27">
        <v>44105</v>
      </c>
      <c r="X2372" s="28">
        <v>200</v>
      </c>
      <c r="Y2372" s="29"/>
      <c r="Z2372" s="30">
        <f t="shared" si="258"/>
        <v>0</v>
      </c>
      <c r="AA2372" s="31"/>
      <c r="AB2372" s="32">
        <f t="shared" ref="AB2372:AB2435" si="259">IFERROR(AA2372*U2372,0)</f>
        <v>0</v>
      </c>
      <c r="AC2372" s="31"/>
      <c r="AD2372" s="33">
        <f t="shared" ref="AD2372:AD2435" si="260">IFERROR(Z2372-AB2372,0)</f>
        <v>0</v>
      </c>
    </row>
    <row r="2373" spans="1:30" s="46" customFormat="1" hidden="1" x14ac:dyDescent="0.2">
      <c r="A2373" s="9">
        <v>2021</v>
      </c>
      <c r="B2373" s="1" t="s">
        <v>3</v>
      </c>
      <c r="C2373" s="19" t="s">
        <v>671</v>
      </c>
      <c r="D2373" s="19" t="s">
        <v>913</v>
      </c>
      <c r="E2373" s="19" t="s">
        <v>914</v>
      </c>
      <c r="F2373" s="20">
        <v>69656</v>
      </c>
      <c r="G2373" s="20">
        <v>69656</v>
      </c>
      <c r="H2373" s="20" t="s">
        <v>370</v>
      </c>
      <c r="I2373" s="20" t="s">
        <v>59</v>
      </c>
      <c r="J2373" s="20">
        <v>20600432011</v>
      </c>
      <c r="K2373" s="19" t="s">
        <v>923</v>
      </c>
      <c r="L2373" s="19"/>
      <c r="M2373" s="1" t="s">
        <v>74</v>
      </c>
      <c r="N2373" s="2">
        <v>370039</v>
      </c>
      <c r="O2373" s="1" t="s">
        <v>195</v>
      </c>
      <c r="P2373" s="3">
        <v>93.740446800000015</v>
      </c>
      <c r="Q2373" s="22">
        <f t="shared" si="254"/>
        <v>0</v>
      </c>
      <c r="R2373" s="23">
        <f t="shared" si="255"/>
        <v>93.740446800000015</v>
      </c>
      <c r="S2373" s="4">
        <v>0</v>
      </c>
      <c r="T2373" s="3">
        <v>93.740446800000015</v>
      </c>
      <c r="U2373" s="25">
        <f t="shared" si="256"/>
        <v>0</v>
      </c>
      <c r="V2373" s="26" t="str">
        <f t="shared" si="257"/>
        <v>6965620600432011370039</v>
      </c>
      <c r="W2373" s="27">
        <v>44105</v>
      </c>
      <c r="X2373" s="28"/>
      <c r="Y2373" s="29"/>
      <c r="Z2373" s="30">
        <f t="shared" si="258"/>
        <v>0</v>
      </c>
      <c r="AA2373" s="31"/>
      <c r="AB2373" s="32">
        <f t="shared" si="259"/>
        <v>0</v>
      </c>
      <c r="AC2373" s="31"/>
      <c r="AD2373" s="33">
        <f t="shared" si="260"/>
        <v>0</v>
      </c>
    </row>
    <row r="2374" spans="1:30" s="46" customFormat="1" hidden="1" x14ac:dyDescent="0.2">
      <c r="A2374" s="9">
        <v>2021</v>
      </c>
      <c r="B2374" s="1" t="s">
        <v>3</v>
      </c>
      <c r="C2374" s="19" t="s">
        <v>671</v>
      </c>
      <c r="D2374" s="19" t="s">
        <v>913</v>
      </c>
      <c r="E2374" s="19" t="s">
        <v>914</v>
      </c>
      <c r="F2374" s="20">
        <v>69656</v>
      </c>
      <c r="G2374" s="20">
        <v>69656</v>
      </c>
      <c r="H2374" s="20" t="s">
        <v>370</v>
      </c>
      <c r="I2374" s="20" t="s">
        <v>59</v>
      </c>
      <c r="J2374" s="20">
        <v>20600432011</v>
      </c>
      <c r="K2374" s="19" t="s">
        <v>923</v>
      </c>
      <c r="L2374" s="19"/>
      <c r="M2374" s="1" t="s">
        <v>74</v>
      </c>
      <c r="N2374" s="2">
        <v>370040</v>
      </c>
      <c r="O2374" s="1" t="s">
        <v>89</v>
      </c>
      <c r="P2374" s="3">
        <v>146.94999999999999</v>
      </c>
      <c r="Q2374" s="22">
        <f t="shared" si="254"/>
        <v>0</v>
      </c>
      <c r="R2374" s="23">
        <f t="shared" si="255"/>
        <v>146.94999999999999</v>
      </c>
      <c r="S2374" s="4">
        <v>0</v>
      </c>
      <c r="T2374" s="3">
        <v>146.94999999999999</v>
      </c>
      <c r="U2374" s="25">
        <f t="shared" si="256"/>
        <v>0</v>
      </c>
      <c r="V2374" s="26" t="str">
        <f t="shared" si="257"/>
        <v>6965620600432011370040</v>
      </c>
      <c r="W2374" s="27">
        <v>44105</v>
      </c>
      <c r="X2374" s="28"/>
      <c r="Y2374" s="29"/>
      <c r="Z2374" s="30">
        <f t="shared" si="258"/>
        <v>0</v>
      </c>
      <c r="AA2374" s="31"/>
      <c r="AB2374" s="32">
        <f t="shared" si="259"/>
        <v>0</v>
      </c>
      <c r="AC2374" s="31"/>
      <c r="AD2374" s="33">
        <f t="shared" si="260"/>
        <v>0</v>
      </c>
    </row>
    <row r="2375" spans="1:30" s="46" customFormat="1" hidden="1" x14ac:dyDescent="0.2">
      <c r="A2375" s="9">
        <v>2021</v>
      </c>
      <c r="B2375" s="1" t="s">
        <v>3</v>
      </c>
      <c r="C2375" s="19" t="s">
        <v>671</v>
      </c>
      <c r="D2375" s="19" t="s">
        <v>913</v>
      </c>
      <c r="E2375" s="19" t="s">
        <v>914</v>
      </c>
      <c r="F2375" s="20">
        <v>69656</v>
      </c>
      <c r="G2375" s="20">
        <v>69656</v>
      </c>
      <c r="H2375" s="20" t="s">
        <v>370</v>
      </c>
      <c r="I2375" s="20" t="s">
        <v>59</v>
      </c>
      <c r="J2375" s="20">
        <v>20600432011</v>
      </c>
      <c r="K2375" s="19" t="s">
        <v>923</v>
      </c>
      <c r="L2375" s="19"/>
      <c r="M2375" s="1" t="s">
        <v>74</v>
      </c>
      <c r="N2375" s="2">
        <v>370041</v>
      </c>
      <c r="O2375" s="1" t="s">
        <v>128</v>
      </c>
      <c r="P2375" s="3">
        <v>139.16</v>
      </c>
      <c r="Q2375" s="22">
        <f t="shared" si="254"/>
        <v>0</v>
      </c>
      <c r="R2375" s="23">
        <f t="shared" si="255"/>
        <v>139.16</v>
      </c>
      <c r="S2375" s="4">
        <v>0</v>
      </c>
      <c r="T2375" s="3">
        <v>139.16</v>
      </c>
      <c r="U2375" s="25">
        <f t="shared" si="256"/>
        <v>0</v>
      </c>
      <c r="V2375" s="26" t="str">
        <f t="shared" si="257"/>
        <v>6965620600432011370041</v>
      </c>
      <c r="W2375" s="27">
        <v>44105</v>
      </c>
      <c r="X2375" s="28"/>
      <c r="Y2375" s="29"/>
      <c r="Z2375" s="30">
        <f t="shared" si="258"/>
        <v>0</v>
      </c>
      <c r="AA2375" s="31"/>
      <c r="AB2375" s="32">
        <f t="shared" si="259"/>
        <v>0</v>
      </c>
      <c r="AC2375" s="31"/>
      <c r="AD2375" s="33">
        <f t="shared" si="260"/>
        <v>0</v>
      </c>
    </row>
    <row r="2376" spans="1:30" s="46" customFormat="1" hidden="1" x14ac:dyDescent="0.2">
      <c r="A2376" s="9">
        <v>2021</v>
      </c>
      <c r="B2376" s="1" t="s">
        <v>3</v>
      </c>
      <c r="C2376" s="19" t="s">
        <v>671</v>
      </c>
      <c r="D2376" s="19" t="s">
        <v>913</v>
      </c>
      <c r="E2376" s="19" t="s">
        <v>914</v>
      </c>
      <c r="F2376" s="20">
        <v>69656</v>
      </c>
      <c r="G2376" s="20">
        <v>69656</v>
      </c>
      <c r="H2376" s="20" t="s">
        <v>370</v>
      </c>
      <c r="I2376" s="20" t="s">
        <v>59</v>
      </c>
      <c r="J2376" s="20">
        <v>20600432011</v>
      </c>
      <c r="K2376" s="19" t="s">
        <v>923</v>
      </c>
      <c r="L2376" s="19"/>
      <c r="M2376" s="1" t="s">
        <v>74</v>
      </c>
      <c r="N2376" s="2">
        <v>370042</v>
      </c>
      <c r="O2376" s="1" t="s">
        <v>90</v>
      </c>
      <c r="P2376" s="3">
        <v>121</v>
      </c>
      <c r="Q2376" s="22">
        <f t="shared" si="254"/>
        <v>0</v>
      </c>
      <c r="R2376" s="23">
        <f t="shared" si="255"/>
        <v>121</v>
      </c>
      <c r="S2376" s="4">
        <v>0</v>
      </c>
      <c r="T2376" s="3">
        <v>121</v>
      </c>
      <c r="U2376" s="25">
        <f t="shared" si="256"/>
        <v>0</v>
      </c>
      <c r="V2376" s="26" t="str">
        <f t="shared" si="257"/>
        <v>6965620600432011370042</v>
      </c>
      <c r="W2376" s="27">
        <v>44105</v>
      </c>
      <c r="X2376" s="28"/>
      <c r="Y2376" s="29"/>
      <c r="Z2376" s="30">
        <f t="shared" si="258"/>
        <v>0</v>
      </c>
      <c r="AA2376" s="31"/>
      <c r="AB2376" s="32">
        <f t="shared" si="259"/>
        <v>0</v>
      </c>
      <c r="AC2376" s="31"/>
      <c r="AD2376" s="33">
        <f t="shared" si="260"/>
        <v>0</v>
      </c>
    </row>
    <row r="2377" spans="1:30" s="46" customFormat="1" hidden="1" x14ac:dyDescent="0.2">
      <c r="A2377" s="9">
        <v>2021</v>
      </c>
      <c r="B2377" s="1" t="s">
        <v>3</v>
      </c>
      <c r="C2377" s="19" t="s">
        <v>671</v>
      </c>
      <c r="D2377" s="19" t="s">
        <v>913</v>
      </c>
      <c r="E2377" s="19" t="s">
        <v>914</v>
      </c>
      <c r="F2377" s="20">
        <v>69656</v>
      </c>
      <c r="G2377" s="20">
        <v>69656</v>
      </c>
      <c r="H2377" s="20" t="s">
        <v>370</v>
      </c>
      <c r="I2377" s="20" t="s">
        <v>59</v>
      </c>
      <c r="J2377" s="20">
        <v>20600432011</v>
      </c>
      <c r="K2377" s="19" t="s">
        <v>923</v>
      </c>
      <c r="L2377" s="19"/>
      <c r="M2377" s="1" t="s">
        <v>74</v>
      </c>
      <c r="N2377" s="2">
        <v>370045</v>
      </c>
      <c r="O2377" s="1" t="s">
        <v>127</v>
      </c>
      <c r="P2377" s="3">
        <v>183.25</v>
      </c>
      <c r="Q2377" s="22">
        <f t="shared" si="254"/>
        <v>0</v>
      </c>
      <c r="R2377" s="23">
        <f t="shared" si="255"/>
        <v>183.25</v>
      </c>
      <c r="S2377" s="4">
        <v>0</v>
      </c>
      <c r="T2377" s="3">
        <v>183.25</v>
      </c>
      <c r="U2377" s="25">
        <f t="shared" si="256"/>
        <v>0</v>
      </c>
      <c r="V2377" s="26" t="str">
        <f t="shared" si="257"/>
        <v>6965620600432011370045</v>
      </c>
      <c r="W2377" s="27">
        <v>44105</v>
      </c>
      <c r="X2377" s="28"/>
      <c r="Y2377" s="29"/>
      <c r="Z2377" s="30">
        <f t="shared" si="258"/>
        <v>0</v>
      </c>
      <c r="AA2377" s="31"/>
      <c r="AB2377" s="32">
        <f t="shared" si="259"/>
        <v>0</v>
      </c>
      <c r="AC2377" s="31"/>
      <c r="AD2377" s="33">
        <f t="shared" si="260"/>
        <v>0</v>
      </c>
    </row>
    <row r="2378" spans="1:30" s="46" customFormat="1" hidden="1" x14ac:dyDescent="0.2">
      <c r="A2378" s="9">
        <v>2021</v>
      </c>
      <c r="B2378" s="1" t="s">
        <v>3</v>
      </c>
      <c r="C2378" s="19" t="s">
        <v>671</v>
      </c>
      <c r="D2378" s="19" t="s">
        <v>913</v>
      </c>
      <c r="E2378" s="19" t="s">
        <v>914</v>
      </c>
      <c r="F2378" s="20">
        <v>69656</v>
      </c>
      <c r="G2378" s="20">
        <v>69656</v>
      </c>
      <c r="H2378" s="20" t="s">
        <v>370</v>
      </c>
      <c r="I2378" s="20" t="s">
        <v>59</v>
      </c>
      <c r="J2378" s="20">
        <v>20600432011</v>
      </c>
      <c r="K2378" s="19" t="s">
        <v>923</v>
      </c>
      <c r="L2378" s="19"/>
      <c r="M2378" s="1" t="s">
        <v>74</v>
      </c>
      <c r="N2378" s="2">
        <v>370049</v>
      </c>
      <c r="O2378" s="1" t="s">
        <v>108</v>
      </c>
      <c r="P2378" s="3">
        <v>175.05</v>
      </c>
      <c r="Q2378" s="22">
        <f t="shared" si="254"/>
        <v>0</v>
      </c>
      <c r="R2378" s="23">
        <f t="shared" si="255"/>
        <v>175.05</v>
      </c>
      <c r="S2378" s="4">
        <v>0</v>
      </c>
      <c r="T2378" s="3">
        <v>175.05</v>
      </c>
      <c r="U2378" s="25">
        <f t="shared" si="256"/>
        <v>0</v>
      </c>
      <c r="V2378" s="26" t="str">
        <f t="shared" si="257"/>
        <v>6965620600432011370049</v>
      </c>
      <c r="W2378" s="27">
        <v>44105</v>
      </c>
      <c r="X2378" s="28"/>
      <c r="Y2378" s="29"/>
      <c r="Z2378" s="30">
        <f t="shared" si="258"/>
        <v>0</v>
      </c>
      <c r="AA2378" s="31"/>
      <c r="AB2378" s="32">
        <f t="shared" si="259"/>
        <v>0</v>
      </c>
      <c r="AC2378" s="31"/>
      <c r="AD2378" s="33">
        <f t="shared" si="260"/>
        <v>0</v>
      </c>
    </row>
    <row r="2379" spans="1:30" s="46" customFormat="1" hidden="1" x14ac:dyDescent="0.2">
      <c r="A2379" s="9">
        <v>2021</v>
      </c>
      <c r="B2379" s="1" t="s">
        <v>3</v>
      </c>
      <c r="C2379" s="19" t="s">
        <v>671</v>
      </c>
      <c r="D2379" s="19" t="s">
        <v>913</v>
      </c>
      <c r="E2379" s="19" t="s">
        <v>914</v>
      </c>
      <c r="F2379" s="20">
        <v>69656</v>
      </c>
      <c r="G2379" s="20">
        <v>69656</v>
      </c>
      <c r="H2379" s="20" t="s">
        <v>370</v>
      </c>
      <c r="I2379" s="20" t="s">
        <v>59</v>
      </c>
      <c r="J2379" s="20">
        <v>20600432011</v>
      </c>
      <c r="K2379" s="19" t="s">
        <v>923</v>
      </c>
      <c r="L2379" s="19"/>
      <c r="M2379" s="1" t="s">
        <v>74</v>
      </c>
      <c r="N2379" s="2">
        <v>371435</v>
      </c>
      <c r="O2379" s="1" t="s">
        <v>75</v>
      </c>
      <c r="P2379" s="3">
        <v>80.267200000000017</v>
      </c>
      <c r="Q2379" s="22">
        <f t="shared" si="254"/>
        <v>0</v>
      </c>
      <c r="R2379" s="23">
        <f t="shared" si="255"/>
        <v>80.267200000000017</v>
      </c>
      <c r="S2379" s="4">
        <v>0</v>
      </c>
      <c r="T2379" s="3">
        <v>80.267200000000017</v>
      </c>
      <c r="U2379" s="25">
        <f t="shared" si="256"/>
        <v>0</v>
      </c>
      <c r="V2379" s="26" t="str">
        <f t="shared" si="257"/>
        <v>6965620600432011371435</v>
      </c>
      <c r="W2379" s="27">
        <v>44105</v>
      </c>
      <c r="X2379" s="28"/>
      <c r="Y2379" s="29"/>
      <c r="Z2379" s="30">
        <f t="shared" si="258"/>
        <v>0</v>
      </c>
      <c r="AA2379" s="31"/>
      <c r="AB2379" s="32">
        <f t="shared" si="259"/>
        <v>0</v>
      </c>
      <c r="AC2379" s="31"/>
      <c r="AD2379" s="33">
        <f t="shared" si="260"/>
        <v>0</v>
      </c>
    </row>
    <row r="2380" spans="1:30" s="46" customFormat="1" hidden="1" x14ac:dyDescent="0.2">
      <c r="A2380" s="9">
        <v>2021</v>
      </c>
      <c r="B2380" s="1" t="s">
        <v>3</v>
      </c>
      <c r="C2380" s="19" t="s">
        <v>671</v>
      </c>
      <c r="D2380" s="19" t="s">
        <v>913</v>
      </c>
      <c r="E2380" s="19" t="s">
        <v>914</v>
      </c>
      <c r="F2380" s="20">
        <v>69656</v>
      </c>
      <c r="G2380" s="20">
        <v>69656</v>
      </c>
      <c r="H2380" s="20" t="s">
        <v>370</v>
      </c>
      <c r="I2380" s="20" t="s">
        <v>59</v>
      </c>
      <c r="J2380" s="20">
        <v>20600432011</v>
      </c>
      <c r="K2380" s="19" t="s">
        <v>923</v>
      </c>
      <c r="L2380" s="19"/>
      <c r="M2380" s="1" t="s">
        <v>74</v>
      </c>
      <c r="N2380" s="2">
        <v>371439</v>
      </c>
      <c r="O2380" s="1" t="s">
        <v>102</v>
      </c>
      <c r="P2380" s="3">
        <v>130.52000000000001</v>
      </c>
      <c r="Q2380" s="22">
        <f t="shared" si="254"/>
        <v>0</v>
      </c>
      <c r="R2380" s="23">
        <f t="shared" si="255"/>
        <v>130.52000000000001</v>
      </c>
      <c r="S2380" s="4">
        <v>0</v>
      </c>
      <c r="T2380" s="3">
        <v>130.52000000000001</v>
      </c>
      <c r="U2380" s="25">
        <f t="shared" si="256"/>
        <v>0</v>
      </c>
      <c r="V2380" s="26" t="str">
        <f t="shared" si="257"/>
        <v>6965620600432011371439</v>
      </c>
      <c r="W2380" s="27">
        <v>44105</v>
      </c>
      <c r="X2380" s="28"/>
      <c r="Y2380" s="29"/>
      <c r="Z2380" s="30">
        <f t="shared" si="258"/>
        <v>0</v>
      </c>
      <c r="AA2380" s="31"/>
      <c r="AB2380" s="32">
        <f t="shared" si="259"/>
        <v>0</v>
      </c>
      <c r="AC2380" s="31"/>
      <c r="AD2380" s="33">
        <f t="shared" si="260"/>
        <v>0</v>
      </c>
    </row>
    <row r="2381" spans="1:30" s="46" customFormat="1" hidden="1" x14ac:dyDescent="0.2">
      <c r="A2381" s="9">
        <v>2021</v>
      </c>
      <c r="B2381" s="1" t="s">
        <v>3</v>
      </c>
      <c r="C2381" s="19" t="s">
        <v>671</v>
      </c>
      <c r="D2381" s="19" t="s">
        <v>913</v>
      </c>
      <c r="E2381" s="19" t="s">
        <v>914</v>
      </c>
      <c r="F2381" s="20">
        <v>69656</v>
      </c>
      <c r="G2381" s="20">
        <v>69656</v>
      </c>
      <c r="H2381" s="20" t="s">
        <v>370</v>
      </c>
      <c r="I2381" s="20" t="s">
        <v>59</v>
      </c>
      <c r="J2381" s="20">
        <v>20600432011</v>
      </c>
      <c r="K2381" s="19" t="s">
        <v>923</v>
      </c>
      <c r="L2381" s="19"/>
      <c r="M2381" s="1" t="s">
        <v>74</v>
      </c>
      <c r="N2381" s="2">
        <v>371470</v>
      </c>
      <c r="O2381" s="1" t="s">
        <v>76</v>
      </c>
      <c r="P2381" s="3">
        <v>47</v>
      </c>
      <c r="Q2381" s="22">
        <f t="shared" si="254"/>
        <v>0</v>
      </c>
      <c r="R2381" s="23">
        <f t="shared" si="255"/>
        <v>47</v>
      </c>
      <c r="S2381" s="4">
        <v>0</v>
      </c>
      <c r="T2381" s="3">
        <v>47</v>
      </c>
      <c r="U2381" s="25">
        <f t="shared" si="256"/>
        <v>0</v>
      </c>
      <c r="V2381" s="26" t="str">
        <f t="shared" si="257"/>
        <v>6965620600432011371470</v>
      </c>
      <c r="W2381" s="27">
        <v>44105</v>
      </c>
      <c r="X2381" s="28"/>
      <c r="Y2381" s="29"/>
      <c r="Z2381" s="30">
        <f t="shared" si="258"/>
        <v>0</v>
      </c>
      <c r="AA2381" s="31"/>
      <c r="AB2381" s="32">
        <f t="shared" si="259"/>
        <v>0</v>
      </c>
      <c r="AC2381" s="31"/>
      <c r="AD2381" s="33">
        <f t="shared" si="260"/>
        <v>0</v>
      </c>
    </row>
    <row r="2382" spans="1:30" s="46" customFormat="1" hidden="1" x14ac:dyDescent="0.2">
      <c r="A2382" s="9">
        <v>2021</v>
      </c>
      <c r="B2382" s="1" t="s">
        <v>3</v>
      </c>
      <c r="C2382" s="19" t="s">
        <v>671</v>
      </c>
      <c r="D2382" s="19" t="s">
        <v>913</v>
      </c>
      <c r="E2382" s="19" t="s">
        <v>914</v>
      </c>
      <c r="F2382" s="20">
        <v>69656</v>
      </c>
      <c r="G2382" s="20">
        <v>69656</v>
      </c>
      <c r="H2382" s="20" t="s">
        <v>370</v>
      </c>
      <c r="I2382" s="20" t="s">
        <v>59</v>
      </c>
      <c r="J2382" s="20">
        <v>20600432011</v>
      </c>
      <c r="K2382" s="19" t="s">
        <v>923</v>
      </c>
      <c r="L2382" s="19"/>
      <c r="M2382" s="1" t="s">
        <v>74</v>
      </c>
      <c r="N2382" s="2">
        <v>371474</v>
      </c>
      <c r="O2382" s="1" t="s">
        <v>77</v>
      </c>
      <c r="P2382" s="3">
        <v>58</v>
      </c>
      <c r="Q2382" s="22">
        <f t="shared" si="254"/>
        <v>0</v>
      </c>
      <c r="R2382" s="23">
        <f t="shared" si="255"/>
        <v>58</v>
      </c>
      <c r="S2382" s="4">
        <v>0</v>
      </c>
      <c r="T2382" s="3">
        <v>58</v>
      </c>
      <c r="U2382" s="25">
        <f t="shared" si="256"/>
        <v>0</v>
      </c>
      <c r="V2382" s="26" t="str">
        <f t="shared" si="257"/>
        <v>6965620600432011371474</v>
      </c>
      <c r="W2382" s="27">
        <v>44105</v>
      </c>
      <c r="X2382" s="28"/>
      <c r="Y2382" s="29"/>
      <c r="Z2382" s="30">
        <f t="shared" si="258"/>
        <v>0</v>
      </c>
      <c r="AA2382" s="31"/>
      <c r="AB2382" s="32">
        <f t="shared" si="259"/>
        <v>0</v>
      </c>
      <c r="AC2382" s="31"/>
      <c r="AD2382" s="33">
        <f t="shared" si="260"/>
        <v>0</v>
      </c>
    </row>
    <row r="2383" spans="1:30" s="46" customFormat="1" hidden="1" x14ac:dyDescent="0.2">
      <c r="A2383" s="9">
        <v>2021</v>
      </c>
      <c r="B2383" s="1" t="s">
        <v>3</v>
      </c>
      <c r="C2383" s="19" t="s">
        <v>671</v>
      </c>
      <c r="D2383" s="19" t="s">
        <v>913</v>
      </c>
      <c r="E2383" s="19" t="s">
        <v>914</v>
      </c>
      <c r="F2383" s="20">
        <v>69656</v>
      </c>
      <c r="G2383" s="20">
        <v>69656</v>
      </c>
      <c r="H2383" s="20" t="s">
        <v>370</v>
      </c>
      <c r="I2383" s="20" t="s">
        <v>59</v>
      </c>
      <c r="J2383" s="20">
        <v>20600432011</v>
      </c>
      <c r="K2383" s="19" t="s">
        <v>923</v>
      </c>
      <c r="L2383" s="19"/>
      <c r="M2383" s="1" t="s">
        <v>74</v>
      </c>
      <c r="N2383" s="2">
        <v>371527</v>
      </c>
      <c r="O2383" s="1" t="s">
        <v>461</v>
      </c>
      <c r="P2383" s="3">
        <v>104.45</v>
      </c>
      <c r="Q2383" s="22">
        <f t="shared" ref="Q2383:Q2447" si="261">IF(1-R2383/P2383&lt;0%,0,1-R2383/P2383)</f>
        <v>0</v>
      </c>
      <c r="R2383" s="23">
        <f t="shared" ref="R2383:R2447" si="262">+T2383*(100%-S2383)</f>
        <v>104.45</v>
      </c>
      <c r="S2383" s="4">
        <v>0</v>
      </c>
      <c r="T2383" s="3">
        <v>104.45</v>
      </c>
      <c r="U2383" s="25">
        <f t="shared" ref="U2383:U2447" si="263">+IF(P2383-R2383&lt;0,0,P2383-R2383)</f>
        <v>0</v>
      </c>
      <c r="V2383" s="26" t="str">
        <f t="shared" ref="V2383:V2447" si="264">+CONCATENATE(G2383,J2383,N2383)</f>
        <v>6965620600432011371527</v>
      </c>
      <c r="W2383" s="27">
        <v>44105</v>
      </c>
      <c r="X2383" s="28"/>
      <c r="Y2383" s="29"/>
      <c r="Z2383" s="30">
        <f t="shared" ref="Z2383:Z2447" si="265">IFERROR(U2383*Y2383,0)</f>
        <v>0</v>
      </c>
      <c r="AA2383" s="31"/>
      <c r="AB2383" s="32">
        <f t="shared" si="259"/>
        <v>0</v>
      </c>
      <c r="AC2383" s="31"/>
      <c r="AD2383" s="33">
        <f t="shared" si="260"/>
        <v>0</v>
      </c>
    </row>
    <row r="2384" spans="1:30" s="46" customFormat="1" hidden="1" x14ac:dyDescent="0.2">
      <c r="A2384" s="9">
        <v>2021</v>
      </c>
      <c r="B2384" s="1" t="s">
        <v>3</v>
      </c>
      <c r="C2384" s="19" t="s">
        <v>671</v>
      </c>
      <c r="D2384" s="19" t="s">
        <v>913</v>
      </c>
      <c r="E2384" s="19" t="s">
        <v>914</v>
      </c>
      <c r="F2384" s="20">
        <v>69656</v>
      </c>
      <c r="G2384" s="20">
        <v>69656</v>
      </c>
      <c r="H2384" s="20" t="s">
        <v>370</v>
      </c>
      <c r="I2384" s="20" t="s">
        <v>59</v>
      </c>
      <c r="J2384" s="20">
        <v>20600432011</v>
      </c>
      <c r="K2384" s="19" t="s">
        <v>923</v>
      </c>
      <c r="L2384" s="19"/>
      <c r="M2384" s="1" t="s">
        <v>74</v>
      </c>
      <c r="N2384" s="2">
        <v>371528</v>
      </c>
      <c r="O2384" s="1" t="s">
        <v>462</v>
      </c>
      <c r="P2384" s="3">
        <v>138.31</v>
      </c>
      <c r="Q2384" s="22">
        <f t="shared" si="261"/>
        <v>0</v>
      </c>
      <c r="R2384" s="23">
        <f t="shared" si="262"/>
        <v>138.31</v>
      </c>
      <c r="S2384" s="4">
        <v>0</v>
      </c>
      <c r="T2384" s="3">
        <v>138.31</v>
      </c>
      <c r="U2384" s="25">
        <f t="shared" si="263"/>
        <v>0</v>
      </c>
      <c r="V2384" s="26" t="str">
        <f t="shared" si="264"/>
        <v>6965620600432011371528</v>
      </c>
      <c r="W2384" s="27">
        <v>44105</v>
      </c>
      <c r="X2384" s="28"/>
      <c r="Y2384" s="29"/>
      <c r="Z2384" s="30">
        <f t="shared" si="265"/>
        <v>0</v>
      </c>
      <c r="AA2384" s="31"/>
      <c r="AB2384" s="32">
        <f t="shared" si="259"/>
        <v>0</v>
      </c>
      <c r="AC2384" s="31"/>
      <c r="AD2384" s="33">
        <f t="shared" si="260"/>
        <v>0</v>
      </c>
    </row>
    <row r="2385" spans="1:30" s="46" customFormat="1" hidden="1" x14ac:dyDescent="0.2">
      <c r="A2385" s="9">
        <v>2021</v>
      </c>
      <c r="B2385" s="1" t="s">
        <v>3</v>
      </c>
      <c r="C2385" s="19" t="s">
        <v>671</v>
      </c>
      <c r="D2385" s="19" t="s">
        <v>913</v>
      </c>
      <c r="E2385" s="19" t="s">
        <v>914</v>
      </c>
      <c r="F2385" s="20">
        <v>69656</v>
      </c>
      <c r="G2385" s="20">
        <v>69656</v>
      </c>
      <c r="H2385" s="20" t="s">
        <v>370</v>
      </c>
      <c r="I2385" s="20" t="s">
        <v>59</v>
      </c>
      <c r="J2385" s="20">
        <v>20600432011</v>
      </c>
      <c r="K2385" s="19" t="s">
        <v>923</v>
      </c>
      <c r="L2385" s="19"/>
      <c r="M2385" s="1" t="s">
        <v>74</v>
      </c>
      <c r="N2385" s="2">
        <v>371534</v>
      </c>
      <c r="O2385" s="1" t="s">
        <v>463</v>
      </c>
      <c r="P2385" s="3">
        <v>144.36000000000001</v>
      </c>
      <c r="Q2385" s="22">
        <f t="shared" si="261"/>
        <v>0</v>
      </c>
      <c r="R2385" s="23">
        <f t="shared" si="262"/>
        <v>144.36000000000001</v>
      </c>
      <c r="S2385" s="4">
        <v>0</v>
      </c>
      <c r="T2385" s="3">
        <v>144.36000000000001</v>
      </c>
      <c r="U2385" s="25">
        <f t="shared" si="263"/>
        <v>0</v>
      </c>
      <c r="V2385" s="26" t="str">
        <f t="shared" si="264"/>
        <v>6965620600432011371534</v>
      </c>
      <c r="W2385" s="27">
        <v>44105</v>
      </c>
      <c r="X2385" s="28"/>
      <c r="Y2385" s="29"/>
      <c r="Z2385" s="30">
        <f t="shared" si="265"/>
        <v>0</v>
      </c>
      <c r="AA2385" s="31"/>
      <c r="AB2385" s="32">
        <f t="shared" si="259"/>
        <v>0</v>
      </c>
      <c r="AC2385" s="31"/>
      <c r="AD2385" s="33">
        <f t="shared" si="260"/>
        <v>0</v>
      </c>
    </row>
    <row r="2386" spans="1:30" s="46" customFormat="1" hidden="1" x14ac:dyDescent="0.2">
      <c r="A2386" s="9">
        <v>2021</v>
      </c>
      <c r="B2386" s="1" t="s">
        <v>3</v>
      </c>
      <c r="C2386" s="19" t="s">
        <v>671</v>
      </c>
      <c r="D2386" s="19" t="s">
        <v>913</v>
      </c>
      <c r="E2386" s="19" t="s">
        <v>914</v>
      </c>
      <c r="F2386" s="20">
        <v>69656</v>
      </c>
      <c r="G2386" s="20">
        <v>69656</v>
      </c>
      <c r="H2386" s="20" t="s">
        <v>370</v>
      </c>
      <c r="I2386" s="20" t="s">
        <v>59</v>
      </c>
      <c r="J2386" s="20">
        <v>20600432011</v>
      </c>
      <c r="K2386" s="19" t="s">
        <v>923</v>
      </c>
      <c r="L2386" s="19"/>
      <c r="M2386" s="1" t="s">
        <v>74</v>
      </c>
      <c r="N2386" s="2">
        <v>371535</v>
      </c>
      <c r="O2386" s="1" t="s">
        <v>464</v>
      </c>
      <c r="P2386" s="3">
        <v>100.13</v>
      </c>
      <c r="Q2386" s="22">
        <f t="shared" si="261"/>
        <v>0</v>
      </c>
      <c r="R2386" s="23">
        <f t="shared" si="262"/>
        <v>100.13</v>
      </c>
      <c r="S2386" s="4">
        <v>0</v>
      </c>
      <c r="T2386" s="3">
        <v>100.13</v>
      </c>
      <c r="U2386" s="25">
        <f t="shared" si="263"/>
        <v>0</v>
      </c>
      <c r="V2386" s="26" t="str">
        <f t="shared" si="264"/>
        <v>6965620600432011371535</v>
      </c>
      <c r="W2386" s="27">
        <v>44105</v>
      </c>
      <c r="X2386" s="28"/>
      <c r="Y2386" s="29"/>
      <c r="Z2386" s="30">
        <f t="shared" si="265"/>
        <v>0</v>
      </c>
      <c r="AA2386" s="31"/>
      <c r="AB2386" s="32">
        <f t="shared" si="259"/>
        <v>0</v>
      </c>
      <c r="AC2386" s="31"/>
      <c r="AD2386" s="33">
        <f t="shared" si="260"/>
        <v>0</v>
      </c>
    </row>
    <row r="2387" spans="1:30" s="46" customFormat="1" hidden="1" x14ac:dyDescent="0.2">
      <c r="A2387" s="9">
        <v>2021</v>
      </c>
      <c r="B2387" s="1" t="s">
        <v>3</v>
      </c>
      <c r="C2387" s="19" t="s">
        <v>671</v>
      </c>
      <c r="D2387" s="19" t="s">
        <v>913</v>
      </c>
      <c r="E2387" s="19" t="s">
        <v>914</v>
      </c>
      <c r="F2387" s="20">
        <v>69656</v>
      </c>
      <c r="G2387" s="20">
        <v>69656</v>
      </c>
      <c r="H2387" s="20" t="s">
        <v>41</v>
      </c>
      <c r="I2387" s="20" t="s">
        <v>46</v>
      </c>
      <c r="J2387" s="20">
        <v>20601793092</v>
      </c>
      <c r="K2387" s="19" t="s">
        <v>924</v>
      </c>
      <c r="L2387" s="19"/>
      <c r="M2387" s="1" t="s">
        <v>48</v>
      </c>
      <c r="N2387" s="2">
        <v>360442</v>
      </c>
      <c r="O2387" s="1" t="s">
        <v>80</v>
      </c>
      <c r="P2387" s="3">
        <v>39.148668000000001</v>
      </c>
      <c r="Q2387" s="22">
        <f t="shared" si="261"/>
        <v>4.8938267835830218E-2</v>
      </c>
      <c r="R2387" s="23">
        <f t="shared" si="262"/>
        <v>37.232800000000005</v>
      </c>
      <c r="S2387" s="4">
        <v>0.12</v>
      </c>
      <c r="T2387" s="3">
        <v>42.31</v>
      </c>
      <c r="U2387" s="25">
        <f t="shared" si="263"/>
        <v>1.9158679999999961</v>
      </c>
      <c r="V2387" s="26" t="str">
        <f t="shared" si="264"/>
        <v>6965620601793092360442</v>
      </c>
      <c r="W2387" s="27">
        <v>43831</v>
      </c>
      <c r="X2387" s="28"/>
      <c r="Y2387" s="29"/>
      <c r="Z2387" s="30">
        <f t="shared" si="265"/>
        <v>0</v>
      </c>
      <c r="AA2387" s="31"/>
      <c r="AB2387" s="32">
        <f t="shared" si="259"/>
        <v>0</v>
      </c>
      <c r="AC2387" s="31"/>
      <c r="AD2387" s="33">
        <f t="shared" si="260"/>
        <v>0</v>
      </c>
    </row>
    <row r="2388" spans="1:30" s="46" customFormat="1" hidden="1" x14ac:dyDescent="0.2">
      <c r="A2388" s="9">
        <v>2021</v>
      </c>
      <c r="B2388" s="1" t="s">
        <v>3</v>
      </c>
      <c r="C2388" s="19" t="s">
        <v>671</v>
      </c>
      <c r="D2388" s="19" t="s">
        <v>913</v>
      </c>
      <c r="E2388" s="19" t="s">
        <v>914</v>
      </c>
      <c r="F2388" s="20">
        <v>69656</v>
      </c>
      <c r="G2388" s="20">
        <v>69656</v>
      </c>
      <c r="H2388" s="20" t="s">
        <v>41</v>
      </c>
      <c r="I2388" s="20" t="s">
        <v>46</v>
      </c>
      <c r="J2388" s="20">
        <v>20601793092</v>
      </c>
      <c r="K2388" s="19" t="s">
        <v>924</v>
      </c>
      <c r="L2388" s="19"/>
      <c r="M2388" s="1" t="s">
        <v>48</v>
      </c>
      <c r="N2388" s="2">
        <v>361424</v>
      </c>
      <c r="O2388" s="1" t="s">
        <v>84</v>
      </c>
      <c r="P2388" s="3">
        <v>58.115912399999999</v>
      </c>
      <c r="Q2388" s="22">
        <f t="shared" si="261"/>
        <v>2.0636383065861907E-2</v>
      </c>
      <c r="R2388" s="23">
        <f t="shared" si="262"/>
        <v>56.916610169491527</v>
      </c>
      <c r="S2388" s="4">
        <v>0.12</v>
      </c>
      <c r="T2388" s="3">
        <v>64.677966101694921</v>
      </c>
      <c r="U2388" s="25">
        <f t="shared" si="263"/>
        <v>1.1993022305084722</v>
      </c>
      <c r="V2388" s="26" t="str">
        <f t="shared" si="264"/>
        <v>6965620601793092361424</v>
      </c>
      <c r="W2388" s="27">
        <v>43831</v>
      </c>
      <c r="X2388" s="28"/>
      <c r="Y2388" s="29"/>
      <c r="Z2388" s="30">
        <f t="shared" si="265"/>
        <v>0</v>
      </c>
      <c r="AA2388" s="31"/>
      <c r="AB2388" s="32">
        <f t="shared" si="259"/>
        <v>0</v>
      </c>
      <c r="AC2388" s="31"/>
      <c r="AD2388" s="33">
        <f t="shared" si="260"/>
        <v>0</v>
      </c>
    </row>
    <row r="2389" spans="1:30" s="46" customFormat="1" hidden="1" x14ac:dyDescent="0.2">
      <c r="A2389" s="9">
        <v>2021</v>
      </c>
      <c r="B2389" s="1" t="s">
        <v>3</v>
      </c>
      <c r="C2389" s="19" t="s">
        <v>671</v>
      </c>
      <c r="D2389" s="19" t="s">
        <v>913</v>
      </c>
      <c r="E2389" s="19" t="s">
        <v>914</v>
      </c>
      <c r="F2389" s="20">
        <v>69656</v>
      </c>
      <c r="G2389" s="20">
        <v>69656</v>
      </c>
      <c r="H2389" s="20" t="s">
        <v>41</v>
      </c>
      <c r="I2389" s="20" t="s">
        <v>46</v>
      </c>
      <c r="J2389" s="20">
        <v>20601793092</v>
      </c>
      <c r="K2389" s="19" t="s">
        <v>924</v>
      </c>
      <c r="L2389" s="19"/>
      <c r="M2389" s="1" t="s">
        <v>74</v>
      </c>
      <c r="N2389" s="2">
        <v>371439</v>
      </c>
      <c r="O2389" s="1" t="s">
        <v>102</v>
      </c>
      <c r="P2389" s="3">
        <v>137.69</v>
      </c>
      <c r="Q2389" s="22">
        <f t="shared" si="261"/>
        <v>0</v>
      </c>
      <c r="R2389" s="23">
        <f t="shared" si="262"/>
        <v>139.33830508474577</v>
      </c>
      <c r="S2389" s="4">
        <v>0.12</v>
      </c>
      <c r="T2389" s="3">
        <v>158.33898305084747</v>
      </c>
      <c r="U2389" s="25">
        <f t="shared" si="263"/>
        <v>0</v>
      </c>
      <c r="V2389" s="26" t="str">
        <f t="shared" si="264"/>
        <v>6965620601793092371439</v>
      </c>
      <c r="W2389" s="27">
        <v>43831</v>
      </c>
      <c r="X2389" s="28"/>
      <c r="Y2389" s="29"/>
      <c r="Z2389" s="30">
        <f t="shared" si="265"/>
        <v>0</v>
      </c>
      <c r="AA2389" s="31"/>
      <c r="AB2389" s="32">
        <f t="shared" si="259"/>
        <v>0</v>
      </c>
      <c r="AC2389" s="31"/>
      <c r="AD2389" s="33">
        <f t="shared" si="260"/>
        <v>0</v>
      </c>
    </row>
    <row r="2390" spans="1:30" s="46" customFormat="1" x14ac:dyDescent="0.2">
      <c r="A2390" s="9">
        <v>2021</v>
      </c>
      <c r="B2390" s="1" t="s">
        <v>3</v>
      </c>
      <c r="C2390" s="19" t="s">
        <v>671</v>
      </c>
      <c r="D2390" s="19" t="s">
        <v>913</v>
      </c>
      <c r="E2390" s="19" t="s">
        <v>925</v>
      </c>
      <c r="F2390" s="20">
        <v>268907</v>
      </c>
      <c r="G2390" s="20">
        <v>268907</v>
      </c>
      <c r="H2390" s="20" t="s">
        <v>32</v>
      </c>
      <c r="I2390" s="20" t="s">
        <v>172</v>
      </c>
      <c r="J2390" s="20">
        <v>20448735916</v>
      </c>
      <c r="K2390" s="19" t="s">
        <v>926</v>
      </c>
      <c r="L2390" s="19"/>
      <c r="M2390" s="1" t="s">
        <v>44</v>
      </c>
      <c r="N2390" s="2">
        <v>361530</v>
      </c>
      <c r="O2390" s="1" t="s">
        <v>192</v>
      </c>
      <c r="P2390" s="3">
        <v>114.948756</v>
      </c>
      <c r="Q2390" s="22">
        <f t="shared" si="261"/>
        <v>0.12</v>
      </c>
      <c r="R2390" s="23">
        <f t="shared" si="262"/>
        <v>101.15490528000001</v>
      </c>
      <c r="S2390" s="4">
        <v>0.1275</v>
      </c>
      <c r="T2390" s="3">
        <v>115.93685418911176</v>
      </c>
      <c r="U2390" s="25">
        <f t="shared" si="263"/>
        <v>13.793850719999995</v>
      </c>
      <c r="V2390" s="26" t="str">
        <f t="shared" si="264"/>
        <v>26890720448735916361530</v>
      </c>
      <c r="W2390" s="27">
        <v>43983</v>
      </c>
      <c r="X2390" s="28">
        <v>180</v>
      </c>
      <c r="Y2390" s="29"/>
      <c r="Z2390" s="30">
        <f t="shared" si="265"/>
        <v>0</v>
      </c>
      <c r="AA2390" s="31"/>
      <c r="AB2390" s="32">
        <f t="shared" si="259"/>
        <v>0</v>
      </c>
      <c r="AC2390" s="31"/>
      <c r="AD2390" s="33">
        <f t="shared" si="260"/>
        <v>0</v>
      </c>
    </row>
    <row r="2391" spans="1:30" s="46" customFormat="1" hidden="1" x14ac:dyDescent="0.2">
      <c r="A2391" s="9">
        <v>2021</v>
      </c>
      <c r="B2391" s="1" t="s">
        <v>3</v>
      </c>
      <c r="C2391" s="19" t="s">
        <v>671</v>
      </c>
      <c r="D2391" s="19" t="s">
        <v>913</v>
      </c>
      <c r="E2391" s="19" t="s">
        <v>925</v>
      </c>
      <c r="F2391" s="20">
        <v>268907</v>
      </c>
      <c r="G2391" s="20">
        <v>268907</v>
      </c>
      <c r="H2391" s="20" t="s">
        <v>41</v>
      </c>
      <c r="I2391" s="20" t="s">
        <v>42</v>
      </c>
      <c r="J2391" s="20">
        <v>20492879763</v>
      </c>
      <c r="K2391" s="19" t="s">
        <v>927</v>
      </c>
      <c r="L2391" s="19" t="s">
        <v>928</v>
      </c>
      <c r="M2391" s="1" t="s">
        <v>44</v>
      </c>
      <c r="N2391" s="2">
        <v>361532</v>
      </c>
      <c r="O2391" s="1" t="s">
        <v>45</v>
      </c>
      <c r="P2391" s="3">
        <v>24.870425957550601</v>
      </c>
      <c r="Q2391" s="22">
        <f t="shared" si="261"/>
        <v>0.10791874993076467</v>
      </c>
      <c r="R2391" s="23">
        <f t="shared" si="262"/>
        <v>22.1864406779661</v>
      </c>
      <c r="S2391" s="4">
        <v>0.12</v>
      </c>
      <c r="T2391" s="3">
        <v>25.211864406779661</v>
      </c>
      <c r="U2391" s="25">
        <f t="shared" si="263"/>
        <v>2.6839852795845012</v>
      </c>
      <c r="V2391" s="26" t="str">
        <f t="shared" si="264"/>
        <v>26890720492879763361532</v>
      </c>
      <c r="W2391" s="27">
        <v>43831</v>
      </c>
      <c r="X2391" s="28"/>
      <c r="Y2391" s="29"/>
      <c r="Z2391" s="30">
        <f t="shared" si="265"/>
        <v>0</v>
      </c>
      <c r="AA2391" s="31"/>
      <c r="AB2391" s="32">
        <f t="shared" si="259"/>
        <v>0</v>
      </c>
      <c r="AC2391" s="31"/>
      <c r="AD2391" s="33">
        <f t="shared" si="260"/>
        <v>0</v>
      </c>
    </row>
    <row r="2392" spans="1:30" s="46" customFormat="1" hidden="1" x14ac:dyDescent="0.2">
      <c r="A2392" s="9">
        <v>2021</v>
      </c>
      <c r="B2392" s="1" t="s">
        <v>3</v>
      </c>
      <c r="C2392" s="19" t="s">
        <v>671</v>
      </c>
      <c r="D2392" s="19" t="s">
        <v>913</v>
      </c>
      <c r="E2392" s="19" t="s">
        <v>925</v>
      </c>
      <c r="F2392" s="20">
        <v>268907</v>
      </c>
      <c r="G2392" s="20">
        <v>268907</v>
      </c>
      <c r="H2392" s="20" t="s">
        <v>41</v>
      </c>
      <c r="I2392" s="20" t="s">
        <v>42</v>
      </c>
      <c r="J2392" s="20">
        <v>20520181378</v>
      </c>
      <c r="K2392" s="19" t="s">
        <v>929</v>
      </c>
      <c r="L2392" s="19" t="s">
        <v>928</v>
      </c>
      <c r="M2392" s="1" t="s">
        <v>44</v>
      </c>
      <c r="N2392" s="2">
        <v>361532</v>
      </c>
      <c r="O2392" s="1" t="s">
        <v>45</v>
      </c>
      <c r="P2392" s="3">
        <v>24.870425957550601</v>
      </c>
      <c r="Q2392" s="39">
        <f t="shared" si="261"/>
        <v>0.10791874993076467</v>
      </c>
      <c r="R2392" s="40">
        <f t="shared" si="262"/>
        <v>22.1864406779661</v>
      </c>
      <c r="S2392" s="4">
        <v>0.12</v>
      </c>
      <c r="T2392" s="3">
        <v>25.211864406779661</v>
      </c>
      <c r="U2392" s="42">
        <f t="shared" si="263"/>
        <v>2.6839852795845012</v>
      </c>
      <c r="V2392" s="43" t="str">
        <f t="shared" si="264"/>
        <v>26890720520181378361532</v>
      </c>
      <c r="W2392" s="27">
        <v>43831</v>
      </c>
      <c r="X2392" s="28"/>
      <c r="Y2392" s="29"/>
      <c r="Z2392" s="30">
        <f t="shared" si="265"/>
        <v>0</v>
      </c>
      <c r="AA2392" s="31"/>
      <c r="AB2392" s="32">
        <f t="shared" si="259"/>
        <v>0</v>
      </c>
      <c r="AC2392" s="31"/>
      <c r="AD2392" s="33">
        <f t="shared" si="260"/>
        <v>0</v>
      </c>
    </row>
    <row r="2393" spans="1:30" s="46" customFormat="1" hidden="1" x14ac:dyDescent="0.2">
      <c r="A2393" s="9">
        <v>2021</v>
      </c>
      <c r="B2393" s="1" t="s">
        <v>3</v>
      </c>
      <c r="C2393" s="19" t="s">
        <v>671</v>
      </c>
      <c r="D2393" s="19" t="s">
        <v>913</v>
      </c>
      <c r="E2393" s="19" t="s">
        <v>925</v>
      </c>
      <c r="F2393" s="20">
        <v>268907</v>
      </c>
      <c r="G2393" s="20">
        <v>268907</v>
      </c>
      <c r="H2393" s="20" t="s">
        <v>32</v>
      </c>
      <c r="I2393" s="20" t="s">
        <v>395</v>
      </c>
      <c r="J2393" s="20">
        <v>20538593053</v>
      </c>
      <c r="K2393" s="19" t="s">
        <v>445</v>
      </c>
      <c r="L2393" s="19"/>
      <c r="M2393" s="1" t="s">
        <v>44</v>
      </c>
      <c r="N2393" s="2">
        <v>361530</v>
      </c>
      <c r="O2393" s="1" t="s">
        <v>192</v>
      </c>
      <c r="P2393" s="3">
        <v>114.948756</v>
      </c>
      <c r="Q2393" s="22">
        <f t="shared" si="261"/>
        <v>0.24003005304381031</v>
      </c>
      <c r="R2393" s="23">
        <f t="shared" si="262"/>
        <v>87.357599999999991</v>
      </c>
      <c r="S2393" s="4">
        <v>0.12</v>
      </c>
      <c r="T2393" s="3">
        <v>99.27</v>
      </c>
      <c r="U2393" s="25">
        <f t="shared" si="263"/>
        <v>27.591156000000012</v>
      </c>
      <c r="V2393" s="26" t="str">
        <f t="shared" si="264"/>
        <v>26890720538593053361530</v>
      </c>
      <c r="W2393" s="27">
        <v>43831</v>
      </c>
      <c r="X2393" s="28"/>
      <c r="Y2393" s="29"/>
      <c r="Z2393" s="30">
        <f t="shared" si="265"/>
        <v>0</v>
      </c>
      <c r="AA2393" s="31"/>
      <c r="AB2393" s="32">
        <f t="shared" si="259"/>
        <v>0</v>
      </c>
      <c r="AC2393" s="31"/>
      <c r="AD2393" s="33">
        <f t="shared" si="260"/>
        <v>0</v>
      </c>
    </row>
    <row r="2394" spans="1:30" s="46" customFormat="1" hidden="1" x14ac:dyDescent="0.2">
      <c r="A2394" s="9">
        <v>2021</v>
      </c>
      <c r="B2394" s="1" t="s">
        <v>3</v>
      </c>
      <c r="C2394" s="19" t="s">
        <v>671</v>
      </c>
      <c r="D2394" s="19" t="s">
        <v>913</v>
      </c>
      <c r="E2394" s="19" t="s">
        <v>925</v>
      </c>
      <c r="F2394" s="20">
        <v>268907</v>
      </c>
      <c r="G2394" s="20">
        <v>268907</v>
      </c>
      <c r="H2394" s="20" t="s">
        <v>32</v>
      </c>
      <c r="I2394" s="20" t="s">
        <v>395</v>
      </c>
      <c r="J2394" s="20">
        <v>20538593053</v>
      </c>
      <c r="K2394" s="19" t="s">
        <v>445</v>
      </c>
      <c r="L2394" s="19"/>
      <c r="M2394" s="1" t="s">
        <v>35</v>
      </c>
      <c r="N2394" s="2">
        <v>361541</v>
      </c>
      <c r="O2394" s="1" t="s">
        <v>36</v>
      </c>
      <c r="P2394" s="3">
        <v>31.07226</v>
      </c>
      <c r="Q2394" s="22">
        <f t="shared" si="261"/>
        <v>0.18010469788808414</v>
      </c>
      <c r="R2394" s="23">
        <f t="shared" si="262"/>
        <v>25.475999999999999</v>
      </c>
      <c r="S2394" s="4">
        <v>0.12</v>
      </c>
      <c r="T2394" s="3">
        <v>28.95</v>
      </c>
      <c r="U2394" s="25">
        <f t="shared" si="263"/>
        <v>5.5962600000000009</v>
      </c>
      <c r="V2394" s="26" t="str">
        <f t="shared" si="264"/>
        <v>26890720538593053361541</v>
      </c>
      <c r="W2394" s="27">
        <v>43831</v>
      </c>
      <c r="X2394" s="28"/>
      <c r="Y2394" s="29"/>
      <c r="Z2394" s="30">
        <f t="shared" si="265"/>
        <v>0</v>
      </c>
      <c r="AA2394" s="31"/>
      <c r="AB2394" s="32">
        <f t="shared" si="259"/>
        <v>0</v>
      </c>
      <c r="AC2394" s="31"/>
      <c r="AD2394" s="33">
        <f t="shared" si="260"/>
        <v>0</v>
      </c>
    </row>
    <row r="2395" spans="1:30" s="46" customFormat="1" hidden="1" x14ac:dyDescent="0.2">
      <c r="A2395" s="9">
        <v>2021</v>
      </c>
      <c r="B2395" s="1" t="s">
        <v>3</v>
      </c>
      <c r="C2395" s="19" t="s">
        <v>671</v>
      </c>
      <c r="D2395" s="19" t="s">
        <v>913</v>
      </c>
      <c r="E2395" s="19" t="s">
        <v>925</v>
      </c>
      <c r="F2395" s="20">
        <v>268907</v>
      </c>
      <c r="G2395" s="20">
        <v>268907</v>
      </c>
      <c r="H2395" s="36" t="s">
        <v>32</v>
      </c>
      <c r="I2395" s="36" t="s">
        <v>395</v>
      </c>
      <c r="J2395" s="36">
        <v>20538593053</v>
      </c>
      <c r="K2395" s="35" t="s">
        <v>445</v>
      </c>
      <c r="L2395" s="35"/>
      <c r="M2395" s="10" t="s">
        <v>35</v>
      </c>
      <c r="N2395" s="37">
        <v>361571</v>
      </c>
      <c r="O2395" s="10" t="s">
        <v>37</v>
      </c>
      <c r="P2395" s="38">
        <v>25.216627835683624</v>
      </c>
      <c r="Q2395" s="22">
        <f t="shared" si="261"/>
        <v>0</v>
      </c>
      <c r="R2395" s="23">
        <f t="shared" si="262"/>
        <v>25.475999999999999</v>
      </c>
      <c r="S2395" s="41">
        <v>0.12</v>
      </c>
      <c r="T2395" s="38">
        <v>28.95</v>
      </c>
      <c r="U2395" s="25">
        <f t="shared" si="263"/>
        <v>0</v>
      </c>
      <c r="V2395" s="26" t="str">
        <f t="shared" si="264"/>
        <v>26890720538593053361571</v>
      </c>
      <c r="W2395" s="27">
        <v>43831</v>
      </c>
      <c r="X2395" s="28"/>
      <c r="Y2395" s="29"/>
      <c r="Z2395" s="30">
        <f t="shared" si="265"/>
        <v>0</v>
      </c>
      <c r="AA2395" s="31"/>
      <c r="AB2395" s="32">
        <f t="shared" si="259"/>
        <v>0</v>
      </c>
      <c r="AC2395" s="31"/>
      <c r="AD2395" s="33">
        <f t="shared" si="260"/>
        <v>0</v>
      </c>
    </row>
    <row r="2396" spans="1:30" s="46" customFormat="1" hidden="1" x14ac:dyDescent="0.2">
      <c r="A2396" s="9">
        <v>2021</v>
      </c>
      <c r="B2396" s="1" t="s">
        <v>3</v>
      </c>
      <c r="C2396" s="19" t="s">
        <v>671</v>
      </c>
      <c r="D2396" s="19" t="s">
        <v>913</v>
      </c>
      <c r="E2396" s="19" t="s">
        <v>925</v>
      </c>
      <c r="F2396" s="20">
        <v>268907</v>
      </c>
      <c r="G2396" s="20">
        <v>268907</v>
      </c>
      <c r="H2396" s="20" t="s">
        <v>32</v>
      </c>
      <c r="I2396" s="20" t="s">
        <v>395</v>
      </c>
      <c r="J2396" s="20">
        <v>20538593053</v>
      </c>
      <c r="K2396" s="19" t="s">
        <v>445</v>
      </c>
      <c r="L2396" s="19"/>
      <c r="M2396" s="1" t="s">
        <v>74</v>
      </c>
      <c r="N2396" s="2">
        <v>371470</v>
      </c>
      <c r="O2396" s="1" t="s">
        <v>76</v>
      </c>
      <c r="P2396" s="3">
        <v>47</v>
      </c>
      <c r="Q2396" s="22">
        <f t="shared" si="261"/>
        <v>2.5634042553191461E-2</v>
      </c>
      <c r="R2396" s="23">
        <f t="shared" si="262"/>
        <v>45.795200000000001</v>
      </c>
      <c r="S2396" s="4">
        <v>0.12</v>
      </c>
      <c r="T2396" s="3">
        <v>52.04</v>
      </c>
      <c r="U2396" s="25">
        <f t="shared" si="263"/>
        <v>1.2047999999999988</v>
      </c>
      <c r="V2396" s="26" t="str">
        <f t="shared" si="264"/>
        <v>26890720538593053371470</v>
      </c>
      <c r="W2396" s="27">
        <v>43831</v>
      </c>
      <c r="X2396" s="28"/>
      <c r="Y2396" s="29"/>
      <c r="Z2396" s="30">
        <f t="shared" si="265"/>
        <v>0</v>
      </c>
      <c r="AA2396" s="31"/>
      <c r="AB2396" s="32">
        <f t="shared" si="259"/>
        <v>0</v>
      </c>
      <c r="AC2396" s="31"/>
      <c r="AD2396" s="33">
        <f t="shared" si="260"/>
        <v>0</v>
      </c>
    </row>
    <row r="2397" spans="1:30" s="46" customFormat="1" hidden="1" x14ac:dyDescent="0.2">
      <c r="A2397" s="9">
        <v>2021</v>
      </c>
      <c r="B2397" s="1" t="s">
        <v>3</v>
      </c>
      <c r="C2397" s="19" t="s">
        <v>671</v>
      </c>
      <c r="D2397" s="19" t="s">
        <v>913</v>
      </c>
      <c r="E2397" s="19" t="s">
        <v>925</v>
      </c>
      <c r="F2397" s="20">
        <v>268907</v>
      </c>
      <c r="G2397" s="20">
        <v>268907</v>
      </c>
      <c r="H2397" s="20" t="s">
        <v>95</v>
      </c>
      <c r="I2397" s="20" t="s">
        <v>95</v>
      </c>
      <c r="J2397" s="20">
        <v>20603599854</v>
      </c>
      <c r="K2397" s="19" t="s">
        <v>930</v>
      </c>
      <c r="L2397" s="19"/>
      <c r="M2397" s="1" t="s">
        <v>35</v>
      </c>
      <c r="N2397" s="2">
        <v>361444</v>
      </c>
      <c r="O2397" s="1" t="s">
        <v>54</v>
      </c>
      <c r="P2397" s="3">
        <v>29.02</v>
      </c>
      <c r="Q2397" s="22">
        <f t="shared" si="261"/>
        <v>5.4305038021703389E-2</v>
      </c>
      <c r="R2397" s="23">
        <f t="shared" si="262"/>
        <v>27.444067796610167</v>
      </c>
      <c r="S2397" s="4">
        <v>0.12</v>
      </c>
      <c r="T2397" s="3">
        <v>31.1864406779661</v>
      </c>
      <c r="U2397" s="25">
        <f t="shared" si="263"/>
        <v>1.5759322033898329</v>
      </c>
      <c r="V2397" s="26" t="str">
        <f t="shared" si="264"/>
        <v>26890720603599854361444</v>
      </c>
      <c r="W2397" s="27">
        <v>43831</v>
      </c>
      <c r="X2397" s="28"/>
      <c r="Y2397" s="29"/>
      <c r="Z2397" s="30">
        <f t="shared" si="265"/>
        <v>0</v>
      </c>
      <c r="AA2397" s="31"/>
      <c r="AB2397" s="32">
        <f t="shared" si="259"/>
        <v>0</v>
      </c>
      <c r="AC2397" s="31"/>
      <c r="AD2397" s="33">
        <f t="shared" si="260"/>
        <v>0</v>
      </c>
    </row>
    <row r="2398" spans="1:30" s="46" customFormat="1" x14ac:dyDescent="0.2">
      <c r="A2398" s="9">
        <v>2021</v>
      </c>
      <c r="B2398" s="1" t="s">
        <v>3</v>
      </c>
      <c r="C2398" s="19" t="s">
        <v>671</v>
      </c>
      <c r="D2398" s="19" t="s">
        <v>913</v>
      </c>
      <c r="E2398" s="19" t="s">
        <v>925</v>
      </c>
      <c r="F2398" s="20">
        <v>268907</v>
      </c>
      <c r="G2398" s="20">
        <v>268907</v>
      </c>
      <c r="H2398" s="20" t="s">
        <v>370</v>
      </c>
      <c r="I2398" s="20" t="s">
        <v>59</v>
      </c>
      <c r="J2398" s="20">
        <v>20605331751</v>
      </c>
      <c r="K2398" s="19" t="s">
        <v>931</v>
      </c>
      <c r="L2398" s="19"/>
      <c r="M2398" s="1" t="s">
        <v>44</v>
      </c>
      <c r="N2398" s="2">
        <v>361530</v>
      </c>
      <c r="O2398" s="1" t="s">
        <v>192</v>
      </c>
      <c r="P2398" s="3">
        <v>114.948756</v>
      </c>
      <c r="Q2398" s="22">
        <f t="shared" si="261"/>
        <v>0.23080000000000001</v>
      </c>
      <c r="R2398" s="23">
        <f t="shared" si="262"/>
        <v>88.418583115200008</v>
      </c>
      <c r="S2398" s="4">
        <v>0.12</v>
      </c>
      <c r="T2398" s="3">
        <v>100.4756626309091</v>
      </c>
      <c r="U2398" s="25">
        <f t="shared" si="263"/>
        <v>26.530172884799995</v>
      </c>
      <c r="V2398" s="26" t="str">
        <f t="shared" si="264"/>
        <v>26890720605331751361530</v>
      </c>
      <c r="W2398" s="27">
        <v>44166</v>
      </c>
      <c r="X2398" s="28">
        <v>100</v>
      </c>
      <c r="Y2398" s="29"/>
      <c r="Z2398" s="30">
        <f t="shared" si="265"/>
        <v>0</v>
      </c>
      <c r="AA2398" s="31"/>
      <c r="AB2398" s="32">
        <f t="shared" si="259"/>
        <v>0</v>
      </c>
      <c r="AC2398" s="31"/>
      <c r="AD2398" s="33">
        <f t="shared" si="260"/>
        <v>0</v>
      </c>
    </row>
    <row r="2399" spans="1:30" s="46" customFormat="1" x14ac:dyDescent="0.2">
      <c r="A2399" s="9">
        <v>2021</v>
      </c>
      <c r="B2399" s="1" t="s">
        <v>3</v>
      </c>
      <c r="C2399" s="19" t="s">
        <v>671</v>
      </c>
      <c r="D2399" s="19" t="s">
        <v>913</v>
      </c>
      <c r="E2399" s="19" t="s">
        <v>925</v>
      </c>
      <c r="F2399" s="20">
        <v>268907</v>
      </c>
      <c r="G2399" s="20">
        <v>268907</v>
      </c>
      <c r="H2399" s="20" t="s">
        <v>370</v>
      </c>
      <c r="I2399" s="20" t="s">
        <v>59</v>
      </c>
      <c r="J2399" s="20" t="s">
        <v>932</v>
      </c>
      <c r="K2399" s="19" t="s">
        <v>933</v>
      </c>
      <c r="L2399" s="19"/>
      <c r="M2399" s="1" t="s">
        <v>44</v>
      </c>
      <c r="N2399" s="2">
        <v>361530</v>
      </c>
      <c r="O2399" s="1" t="s">
        <v>192</v>
      </c>
      <c r="P2399" s="3">
        <v>114.948756</v>
      </c>
      <c r="Q2399" s="22">
        <f t="shared" si="261"/>
        <v>0.23080000000000001</v>
      </c>
      <c r="R2399" s="23">
        <f t="shared" si="262"/>
        <v>88.418583115200008</v>
      </c>
      <c r="S2399" s="4">
        <v>0.12</v>
      </c>
      <c r="T2399" s="3">
        <v>100.4756626309091</v>
      </c>
      <c r="U2399" s="25">
        <f t="shared" si="263"/>
        <v>26.530172884799995</v>
      </c>
      <c r="V2399" s="26" t="str">
        <f t="shared" si="264"/>
        <v>268907 20448159745361530</v>
      </c>
      <c r="W2399" s="27">
        <v>44166</v>
      </c>
      <c r="X2399" s="28">
        <v>170</v>
      </c>
      <c r="Y2399" s="29"/>
      <c r="Z2399" s="30">
        <f t="shared" si="265"/>
        <v>0</v>
      </c>
      <c r="AA2399" s="31"/>
      <c r="AB2399" s="32">
        <f t="shared" si="259"/>
        <v>0</v>
      </c>
      <c r="AC2399" s="31"/>
      <c r="AD2399" s="33">
        <f t="shared" si="260"/>
        <v>0</v>
      </c>
    </row>
    <row r="2400" spans="1:30" s="46" customFormat="1" hidden="1" x14ac:dyDescent="0.2">
      <c r="A2400" s="9">
        <v>2021</v>
      </c>
      <c r="B2400" s="1" t="s">
        <v>3</v>
      </c>
      <c r="C2400" s="19" t="s">
        <v>671</v>
      </c>
      <c r="D2400" s="19" t="s">
        <v>913</v>
      </c>
      <c r="E2400" s="19" t="s">
        <v>925</v>
      </c>
      <c r="F2400" s="20">
        <v>268907</v>
      </c>
      <c r="G2400" s="20">
        <v>268907</v>
      </c>
      <c r="H2400" s="20" t="s">
        <v>370</v>
      </c>
      <c r="I2400" s="20" t="s">
        <v>59</v>
      </c>
      <c r="J2400" s="20">
        <v>10417769477</v>
      </c>
      <c r="K2400" s="19" t="s">
        <v>934</v>
      </c>
      <c r="L2400" s="19"/>
      <c r="M2400" s="1" t="s">
        <v>44</v>
      </c>
      <c r="N2400" s="2">
        <v>361593</v>
      </c>
      <c r="O2400" s="1" t="s">
        <v>935</v>
      </c>
      <c r="P2400" s="3">
        <v>33.5</v>
      </c>
      <c r="Q2400" s="22">
        <f t="shared" si="261"/>
        <v>2.2805970149253563E-2</v>
      </c>
      <c r="R2400" s="23">
        <f t="shared" si="262"/>
        <v>32.736000000000004</v>
      </c>
      <c r="S2400" s="4">
        <v>0.12</v>
      </c>
      <c r="T2400" s="3">
        <v>37.200000000000003</v>
      </c>
      <c r="U2400" s="25">
        <f t="shared" si="263"/>
        <v>0.76399999999999579</v>
      </c>
      <c r="V2400" s="26" t="str">
        <f t="shared" si="264"/>
        <v>26890710417769477361593</v>
      </c>
      <c r="W2400" s="27">
        <v>44197</v>
      </c>
      <c r="X2400" s="28"/>
      <c r="Y2400" s="29"/>
      <c r="Z2400" s="30">
        <f t="shared" si="265"/>
        <v>0</v>
      </c>
      <c r="AA2400" s="31"/>
      <c r="AB2400" s="32">
        <f t="shared" si="259"/>
        <v>0</v>
      </c>
      <c r="AC2400" s="31"/>
      <c r="AD2400" s="33">
        <f t="shared" si="260"/>
        <v>0</v>
      </c>
    </row>
    <row r="2401" spans="1:30" s="46" customFormat="1" hidden="1" x14ac:dyDescent="0.2">
      <c r="A2401" s="9">
        <v>2021</v>
      </c>
      <c r="B2401" s="1" t="s">
        <v>3</v>
      </c>
      <c r="C2401" s="19" t="s">
        <v>671</v>
      </c>
      <c r="D2401" s="19" t="s">
        <v>913</v>
      </c>
      <c r="E2401" s="19" t="s">
        <v>936</v>
      </c>
      <c r="F2401" s="20">
        <v>80133</v>
      </c>
      <c r="G2401" s="20">
        <v>168098</v>
      </c>
      <c r="H2401" s="20" t="s">
        <v>32</v>
      </c>
      <c r="I2401" s="20" t="s">
        <v>59</v>
      </c>
      <c r="J2401" s="20">
        <v>10239810034</v>
      </c>
      <c r="K2401" s="19" t="s">
        <v>937</v>
      </c>
      <c r="L2401" s="19"/>
      <c r="M2401" s="1" t="s">
        <v>44</v>
      </c>
      <c r="N2401" s="2">
        <v>361532</v>
      </c>
      <c r="O2401" s="1" t="s">
        <v>45</v>
      </c>
      <c r="P2401" s="3">
        <v>24.870425957550601</v>
      </c>
      <c r="Q2401" s="22">
        <f t="shared" si="261"/>
        <v>4.0402442614600131E-2</v>
      </c>
      <c r="R2401" s="23">
        <f t="shared" si="262"/>
        <v>23.865600000000001</v>
      </c>
      <c r="S2401" s="4">
        <v>0.12</v>
      </c>
      <c r="T2401" s="3">
        <v>27.12</v>
      </c>
      <c r="U2401" s="25">
        <f t="shared" si="263"/>
        <v>1.0048259575506009</v>
      </c>
      <c r="V2401" s="26" t="str">
        <f t="shared" si="264"/>
        <v>16809810239810034361532</v>
      </c>
      <c r="W2401" s="27">
        <v>43831</v>
      </c>
      <c r="X2401" s="28"/>
      <c r="Y2401" s="29"/>
      <c r="Z2401" s="30">
        <f t="shared" si="265"/>
        <v>0</v>
      </c>
      <c r="AA2401" s="31"/>
      <c r="AB2401" s="32">
        <f t="shared" si="259"/>
        <v>0</v>
      </c>
      <c r="AC2401" s="31"/>
      <c r="AD2401" s="33">
        <f t="shared" si="260"/>
        <v>0</v>
      </c>
    </row>
    <row r="2402" spans="1:30" s="46" customFormat="1" hidden="1" x14ac:dyDescent="0.2">
      <c r="A2402" s="9">
        <v>2021</v>
      </c>
      <c r="B2402" s="1" t="s">
        <v>3</v>
      </c>
      <c r="C2402" s="19" t="s">
        <v>671</v>
      </c>
      <c r="D2402" s="19" t="s">
        <v>913</v>
      </c>
      <c r="E2402" s="19" t="s">
        <v>936</v>
      </c>
      <c r="F2402" s="20">
        <v>80133</v>
      </c>
      <c r="G2402" s="20">
        <v>168098</v>
      </c>
      <c r="H2402" s="20" t="s">
        <v>32</v>
      </c>
      <c r="I2402" s="20" t="s">
        <v>59</v>
      </c>
      <c r="J2402" s="20">
        <v>10703274205</v>
      </c>
      <c r="K2402" s="19" t="s">
        <v>938</v>
      </c>
      <c r="L2402" s="19"/>
      <c r="M2402" s="1" t="s">
        <v>35</v>
      </c>
      <c r="N2402" s="2">
        <v>361085</v>
      </c>
      <c r="O2402" s="1" t="s">
        <v>62</v>
      </c>
      <c r="P2402" s="3">
        <v>11.512776761200001</v>
      </c>
      <c r="Q2402" s="22">
        <f t="shared" si="261"/>
        <v>6.0000000000000164E-2</v>
      </c>
      <c r="R2402" s="23">
        <f t="shared" si="262"/>
        <v>10.822010155528</v>
      </c>
      <c r="S2402" s="4">
        <v>0.12</v>
      </c>
      <c r="T2402" s="3">
        <v>12.2977388131</v>
      </c>
      <c r="U2402" s="25">
        <f t="shared" si="263"/>
        <v>0.69076660567200143</v>
      </c>
      <c r="V2402" s="26" t="str">
        <f t="shared" si="264"/>
        <v>16809810703274205361085</v>
      </c>
      <c r="W2402" s="27">
        <v>43831</v>
      </c>
      <c r="X2402" s="28"/>
      <c r="Y2402" s="29"/>
      <c r="Z2402" s="30">
        <f t="shared" si="265"/>
        <v>0</v>
      </c>
      <c r="AA2402" s="31"/>
      <c r="AB2402" s="32">
        <f t="shared" si="259"/>
        <v>0</v>
      </c>
      <c r="AC2402" s="31"/>
      <c r="AD2402" s="33">
        <f t="shared" si="260"/>
        <v>0</v>
      </c>
    </row>
    <row r="2403" spans="1:30" s="46" customFormat="1" hidden="1" x14ac:dyDescent="0.2">
      <c r="A2403" s="9">
        <v>2021</v>
      </c>
      <c r="B2403" s="1" t="s">
        <v>3</v>
      </c>
      <c r="C2403" s="19" t="s">
        <v>671</v>
      </c>
      <c r="D2403" s="19" t="s">
        <v>913</v>
      </c>
      <c r="E2403" s="19" t="s">
        <v>936</v>
      </c>
      <c r="F2403" s="20">
        <v>80133</v>
      </c>
      <c r="G2403" s="20">
        <v>168098</v>
      </c>
      <c r="H2403" s="20" t="s">
        <v>32</v>
      </c>
      <c r="I2403" s="20" t="s">
        <v>59</v>
      </c>
      <c r="J2403" s="20">
        <v>10703274205</v>
      </c>
      <c r="K2403" s="19" t="s">
        <v>938</v>
      </c>
      <c r="L2403" s="19"/>
      <c r="M2403" s="1" t="s">
        <v>44</v>
      </c>
      <c r="N2403" s="2">
        <v>361429</v>
      </c>
      <c r="O2403" s="1" t="s">
        <v>85</v>
      </c>
      <c r="P2403" s="3">
        <v>18.22</v>
      </c>
      <c r="Q2403" s="22">
        <f t="shared" si="261"/>
        <v>5.9999999999999942E-2</v>
      </c>
      <c r="R2403" s="23">
        <f t="shared" si="262"/>
        <v>17.126799999999999</v>
      </c>
      <c r="S2403" s="4">
        <v>0.12</v>
      </c>
      <c r="T2403" s="3">
        <v>19.462272727272726</v>
      </c>
      <c r="U2403" s="25">
        <f t="shared" si="263"/>
        <v>1.0931999999999995</v>
      </c>
      <c r="V2403" s="26" t="str">
        <f t="shared" si="264"/>
        <v>16809810703274205361429</v>
      </c>
      <c r="W2403" s="27">
        <v>43831</v>
      </c>
      <c r="X2403" s="28"/>
      <c r="Y2403" s="29"/>
      <c r="Z2403" s="30">
        <f t="shared" si="265"/>
        <v>0</v>
      </c>
      <c r="AA2403" s="31"/>
      <c r="AB2403" s="32">
        <f t="shared" si="259"/>
        <v>0</v>
      </c>
      <c r="AC2403" s="31"/>
      <c r="AD2403" s="33">
        <f t="shared" si="260"/>
        <v>0</v>
      </c>
    </row>
    <row r="2404" spans="1:30" s="46" customFormat="1" hidden="1" x14ac:dyDescent="0.2">
      <c r="A2404" s="9">
        <v>2021</v>
      </c>
      <c r="B2404" s="1" t="s">
        <v>3</v>
      </c>
      <c r="C2404" s="19" t="s">
        <v>671</v>
      </c>
      <c r="D2404" s="19" t="s">
        <v>913</v>
      </c>
      <c r="E2404" s="19" t="s">
        <v>936</v>
      </c>
      <c r="F2404" s="20">
        <v>80133</v>
      </c>
      <c r="G2404" s="20">
        <v>168098</v>
      </c>
      <c r="H2404" s="20" t="s">
        <v>32</v>
      </c>
      <c r="I2404" s="20" t="s">
        <v>59</v>
      </c>
      <c r="J2404" s="20">
        <v>10703274205</v>
      </c>
      <c r="K2404" s="19" t="s">
        <v>938</v>
      </c>
      <c r="L2404" s="19"/>
      <c r="M2404" s="1" t="s">
        <v>35</v>
      </c>
      <c r="N2404" s="2">
        <v>361444</v>
      </c>
      <c r="O2404" s="1" t="s">
        <v>54</v>
      </c>
      <c r="P2404" s="3">
        <v>29.02</v>
      </c>
      <c r="Q2404" s="22">
        <f t="shared" si="261"/>
        <v>6.0000000000000053E-2</v>
      </c>
      <c r="R2404" s="23">
        <f t="shared" si="262"/>
        <v>27.278799999999997</v>
      </c>
      <c r="S2404" s="4">
        <v>0.12</v>
      </c>
      <c r="T2404" s="3">
        <v>30.998636363636361</v>
      </c>
      <c r="U2404" s="25">
        <f t="shared" si="263"/>
        <v>1.7412000000000027</v>
      </c>
      <c r="V2404" s="26" t="str">
        <f t="shared" si="264"/>
        <v>16809810703274205361444</v>
      </c>
      <c r="W2404" s="27">
        <v>43831</v>
      </c>
      <c r="X2404" s="28"/>
      <c r="Y2404" s="29"/>
      <c r="Z2404" s="30">
        <f t="shared" si="265"/>
        <v>0</v>
      </c>
      <c r="AA2404" s="31"/>
      <c r="AB2404" s="32">
        <f t="shared" si="259"/>
        <v>0</v>
      </c>
      <c r="AC2404" s="31"/>
      <c r="AD2404" s="33">
        <f t="shared" si="260"/>
        <v>0</v>
      </c>
    </row>
    <row r="2405" spans="1:30" s="46" customFormat="1" hidden="1" x14ac:dyDescent="0.2">
      <c r="A2405" s="9">
        <v>2021</v>
      </c>
      <c r="B2405" s="1" t="s">
        <v>3</v>
      </c>
      <c r="C2405" s="19" t="s">
        <v>671</v>
      </c>
      <c r="D2405" s="19" t="s">
        <v>913</v>
      </c>
      <c r="E2405" s="19" t="s">
        <v>936</v>
      </c>
      <c r="F2405" s="20">
        <v>80133</v>
      </c>
      <c r="G2405" s="20">
        <v>168098</v>
      </c>
      <c r="H2405" s="20" t="s">
        <v>32</v>
      </c>
      <c r="I2405" s="20" t="s">
        <v>59</v>
      </c>
      <c r="J2405" s="20">
        <v>10703274205</v>
      </c>
      <c r="K2405" s="19" t="s">
        <v>938</v>
      </c>
      <c r="L2405" s="19"/>
      <c r="M2405" s="1" t="s">
        <v>35</v>
      </c>
      <c r="N2405" s="2">
        <v>361449</v>
      </c>
      <c r="O2405" s="1" t="s">
        <v>88</v>
      </c>
      <c r="P2405" s="3">
        <v>17</v>
      </c>
      <c r="Q2405" s="22">
        <f t="shared" si="261"/>
        <v>6.0000000000000053E-2</v>
      </c>
      <c r="R2405" s="23">
        <f t="shared" si="262"/>
        <v>15.979999999999999</v>
      </c>
      <c r="S2405" s="4">
        <v>0.12</v>
      </c>
      <c r="T2405" s="3">
        <v>18.159090909090907</v>
      </c>
      <c r="U2405" s="25">
        <f t="shared" si="263"/>
        <v>1.0200000000000014</v>
      </c>
      <c r="V2405" s="26" t="str">
        <f t="shared" si="264"/>
        <v>16809810703274205361449</v>
      </c>
      <c r="W2405" s="27">
        <v>43831</v>
      </c>
      <c r="X2405" s="28"/>
      <c r="Y2405" s="29"/>
      <c r="Z2405" s="30">
        <f t="shared" si="265"/>
        <v>0</v>
      </c>
      <c r="AA2405" s="31"/>
      <c r="AB2405" s="32">
        <f t="shared" si="259"/>
        <v>0</v>
      </c>
      <c r="AC2405" s="31"/>
      <c r="AD2405" s="33">
        <f t="shared" si="260"/>
        <v>0</v>
      </c>
    </row>
    <row r="2406" spans="1:30" s="46" customFormat="1" hidden="1" x14ac:dyDescent="0.2">
      <c r="A2406" s="9">
        <v>2021</v>
      </c>
      <c r="B2406" s="1" t="s">
        <v>3</v>
      </c>
      <c r="C2406" s="19" t="s">
        <v>671</v>
      </c>
      <c r="D2406" s="19" t="s">
        <v>913</v>
      </c>
      <c r="E2406" s="19" t="s">
        <v>936</v>
      </c>
      <c r="F2406" s="20">
        <v>80133</v>
      </c>
      <c r="G2406" s="20">
        <v>168098</v>
      </c>
      <c r="H2406" s="20" t="s">
        <v>32</v>
      </c>
      <c r="I2406" s="20" t="s">
        <v>59</v>
      </c>
      <c r="J2406" s="20">
        <v>10703274205</v>
      </c>
      <c r="K2406" s="19" t="s">
        <v>938</v>
      </c>
      <c r="L2406" s="19"/>
      <c r="M2406" s="1" t="s">
        <v>44</v>
      </c>
      <c r="N2406" s="2">
        <v>361532</v>
      </c>
      <c r="O2406" s="1" t="s">
        <v>45</v>
      </c>
      <c r="P2406" s="3">
        <v>24.870425957550601</v>
      </c>
      <c r="Q2406" s="22">
        <f t="shared" si="261"/>
        <v>6.0000000000000053E-2</v>
      </c>
      <c r="R2406" s="23">
        <f t="shared" si="262"/>
        <v>23.378200400097565</v>
      </c>
      <c r="S2406" s="4">
        <v>0.12</v>
      </c>
      <c r="T2406" s="3">
        <v>26.566136818292687</v>
      </c>
      <c r="U2406" s="25">
        <f t="shared" si="263"/>
        <v>1.4922255574530361</v>
      </c>
      <c r="V2406" s="26" t="str">
        <f t="shared" si="264"/>
        <v>16809810703274205361532</v>
      </c>
      <c r="W2406" s="27">
        <v>43831</v>
      </c>
      <c r="X2406" s="28"/>
      <c r="Y2406" s="29"/>
      <c r="Z2406" s="30">
        <f t="shared" si="265"/>
        <v>0</v>
      </c>
      <c r="AA2406" s="31"/>
      <c r="AB2406" s="32">
        <f t="shared" si="259"/>
        <v>0</v>
      </c>
      <c r="AC2406" s="31"/>
      <c r="AD2406" s="33">
        <f t="shared" si="260"/>
        <v>0</v>
      </c>
    </row>
    <row r="2407" spans="1:30" s="46" customFormat="1" hidden="1" x14ac:dyDescent="0.2">
      <c r="A2407" s="9">
        <v>2021</v>
      </c>
      <c r="B2407" s="1" t="s">
        <v>3</v>
      </c>
      <c r="C2407" s="19" t="s">
        <v>671</v>
      </c>
      <c r="D2407" s="19" t="s">
        <v>913</v>
      </c>
      <c r="E2407" s="19" t="s">
        <v>936</v>
      </c>
      <c r="F2407" s="20">
        <v>80133</v>
      </c>
      <c r="G2407" s="20">
        <v>168098</v>
      </c>
      <c r="H2407" s="20" t="s">
        <v>32</v>
      </c>
      <c r="I2407" s="20" t="s">
        <v>59</v>
      </c>
      <c r="J2407" s="20">
        <v>10703274205</v>
      </c>
      <c r="K2407" s="19" t="s">
        <v>938</v>
      </c>
      <c r="L2407" s="19"/>
      <c r="M2407" s="1" t="s">
        <v>44</v>
      </c>
      <c r="N2407" s="2">
        <v>361536</v>
      </c>
      <c r="O2407" s="1" t="s">
        <v>125</v>
      </c>
      <c r="P2407" s="3">
        <v>28.931240000000003</v>
      </c>
      <c r="Q2407" s="22">
        <f t="shared" si="261"/>
        <v>6.0000000000000053E-2</v>
      </c>
      <c r="R2407" s="23">
        <f t="shared" si="262"/>
        <v>27.195365600000002</v>
      </c>
      <c r="S2407" s="4">
        <v>0.12</v>
      </c>
      <c r="T2407" s="3">
        <v>30.903824545454547</v>
      </c>
      <c r="U2407" s="25">
        <f t="shared" si="263"/>
        <v>1.7358744000000002</v>
      </c>
      <c r="V2407" s="26" t="str">
        <f t="shared" si="264"/>
        <v>16809810703274205361536</v>
      </c>
      <c r="W2407" s="27">
        <v>43831</v>
      </c>
      <c r="X2407" s="28"/>
      <c r="Y2407" s="29"/>
      <c r="Z2407" s="30">
        <f t="shared" si="265"/>
        <v>0</v>
      </c>
      <c r="AA2407" s="31"/>
      <c r="AB2407" s="32">
        <f t="shared" si="259"/>
        <v>0</v>
      </c>
      <c r="AC2407" s="31"/>
      <c r="AD2407" s="33">
        <f t="shared" si="260"/>
        <v>0</v>
      </c>
    </row>
    <row r="2408" spans="1:30" s="46" customFormat="1" hidden="1" x14ac:dyDescent="0.2">
      <c r="A2408" s="9">
        <v>2021</v>
      </c>
      <c r="B2408" s="1" t="s">
        <v>3</v>
      </c>
      <c r="C2408" s="19" t="s">
        <v>671</v>
      </c>
      <c r="D2408" s="19" t="s">
        <v>913</v>
      </c>
      <c r="E2408" s="19" t="s">
        <v>936</v>
      </c>
      <c r="F2408" s="20">
        <v>80133</v>
      </c>
      <c r="G2408" s="20">
        <v>168098</v>
      </c>
      <c r="H2408" s="20" t="s">
        <v>95</v>
      </c>
      <c r="I2408" s="20" t="s">
        <v>95</v>
      </c>
      <c r="J2408" s="20">
        <v>20114673774</v>
      </c>
      <c r="K2408" s="19" t="s">
        <v>939</v>
      </c>
      <c r="L2408" s="19" t="s">
        <v>124</v>
      </c>
      <c r="M2408" s="1" t="s">
        <v>48</v>
      </c>
      <c r="N2408" s="2">
        <v>360854</v>
      </c>
      <c r="O2408" s="1" t="s">
        <v>98</v>
      </c>
      <c r="P2408" s="3">
        <v>84.874140000000011</v>
      </c>
      <c r="Q2408" s="22">
        <f t="shared" si="261"/>
        <v>0.36</v>
      </c>
      <c r="R2408" s="23">
        <f t="shared" si="262"/>
        <v>54.319449600000006</v>
      </c>
      <c r="S2408" s="4">
        <v>0.12</v>
      </c>
      <c r="T2408" s="3">
        <v>61.726647272727277</v>
      </c>
      <c r="U2408" s="25">
        <f t="shared" si="263"/>
        <v>30.554690400000005</v>
      </c>
      <c r="V2408" s="26" t="str">
        <f t="shared" si="264"/>
        <v>16809820114673774360854</v>
      </c>
      <c r="W2408" s="27">
        <v>43891</v>
      </c>
      <c r="X2408" s="28"/>
      <c r="Y2408" s="29"/>
      <c r="Z2408" s="30">
        <f t="shared" si="265"/>
        <v>0</v>
      </c>
      <c r="AA2408" s="31"/>
      <c r="AB2408" s="32">
        <f t="shared" si="259"/>
        <v>0</v>
      </c>
      <c r="AC2408" s="31"/>
      <c r="AD2408" s="33">
        <f t="shared" si="260"/>
        <v>0</v>
      </c>
    </row>
    <row r="2409" spans="1:30" s="46" customFormat="1" hidden="1" x14ac:dyDescent="0.2">
      <c r="A2409" s="9">
        <v>2021</v>
      </c>
      <c r="B2409" s="1" t="s">
        <v>3</v>
      </c>
      <c r="C2409" s="19" t="s">
        <v>671</v>
      </c>
      <c r="D2409" s="19" t="s">
        <v>913</v>
      </c>
      <c r="E2409" s="19" t="s">
        <v>936</v>
      </c>
      <c r="F2409" s="20">
        <v>80133</v>
      </c>
      <c r="G2409" s="20">
        <v>168098</v>
      </c>
      <c r="H2409" s="20" t="s">
        <v>95</v>
      </c>
      <c r="I2409" s="20" t="s">
        <v>95</v>
      </c>
      <c r="J2409" s="20">
        <v>20114673774</v>
      </c>
      <c r="K2409" s="19" t="s">
        <v>939</v>
      </c>
      <c r="L2409" s="19" t="s">
        <v>124</v>
      </c>
      <c r="M2409" s="1" t="s">
        <v>44</v>
      </c>
      <c r="N2409" s="2">
        <v>361179</v>
      </c>
      <c r="O2409" s="1" t="s">
        <v>58</v>
      </c>
      <c r="P2409" s="3">
        <v>100.729512</v>
      </c>
      <c r="Q2409" s="22">
        <f t="shared" si="261"/>
        <v>0.2400000000000001</v>
      </c>
      <c r="R2409" s="23">
        <f t="shared" si="262"/>
        <v>76.554429119999995</v>
      </c>
      <c r="S2409" s="4">
        <v>0.12</v>
      </c>
      <c r="T2409" s="3">
        <v>86.993669454545454</v>
      </c>
      <c r="U2409" s="25">
        <f t="shared" si="263"/>
        <v>24.175082880000005</v>
      </c>
      <c r="V2409" s="26" t="str">
        <f t="shared" si="264"/>
        <v>16809820114673774361179</v>
      </c>
      <c r="W2409" s="27">
        <v>43891</v>
      </c>
      <c r="X2409" s="28"/>
      <c r="Y2409" s="29"/>
      <c r="Z2409" s="30">
        <f t="shared" si="265"/>
        <v>0</v>
      </c>
      <c r="AA2409" s="31"/>
      <c r="AB2409" s="32">
        <f t="shared" si="259"/>
        <v>0</v>
      </c>
      <c r="AC2409" s="31"/>
      <c r="AD2409" s="33">
        <f t="shared" si="260"/>
        <v>0</v>
      </c>
    </row>
    <row r="2410" spans="1:30" s="46" customFormat="1" hidden="1" x14ac:dyDescent="0.2">
      <c r="A2410" s="9">
        <v>2021</v>
      </c>
      <c r="B2410" s="1" t="s">
        <v>3</v>
      </c>
      <c r="C2410" s="19" t="s">
        <v>671</v>
      </c>
      <c r="D2410" s="19" t="s">
        <v>913</v>
      </c>
      <c r="E2410" s="19" t="s">
        <v>936</v>
      </c>
      <c r="F2410" s="20">
        <v>80133</v>
      </c>
      <c r="G2410" s="20">
        <v>168098</v>
      </c>
      <c r="H2410" s="20" t="s">
        <v>95</v>
      </c>
      <c r="I2410" s="20" t="s">
        <v>95</v>
      </c>
      <c r="J2410" s="20">
        <v>20114673774</v>
      </c>
      <c r="K2410" s="19" t="s">
        <v>939</v>
      </c>
      <c r="L2410" s="19" t="s">
        <v>124</v>
      </c>
      <c r="M2410" s="1" t="s">
        <v>35</v>
      </c>
      <c r="N2410" s="2">
        <v>361358</v>
      </c>
      <c r="O2410" s="1" t="s">
        <v>114</v>
      </c>
      <c r="P2410" s="3">
        <v>32.162832000000002</v>
      </c>
      <c r="Q2410" s="22">
        <f t="shared" si="261"/>
        <v>0.31000000000000005</v>
      </c>
      <c r="R2410" s="23">
        <f t="shared" si="262"/>
        <v>22.192354079999998</v>
      </c>
      <c r="S2410" s="4">
        <v>0.12</v>
      </c>
      <c r="T2410" s="3">
        <v>25.21858418181818</v>
      </c>
      <c r="U2410" s="25">
        <f t="shared" si="263"/>
        <v>9.970477920000004</v>
      </c>
      <c r="V2410" s="26" t="str">
        <f t="shared" si="264"/>
        <v>16809820114673774361358</v>
      </c>
      <c r="W2410" s="27">
        <v>43891</v>
      </c>
      <c r="X2410" s="28"/>
      <c r="Y2410" s="29"/>
      <c r="Z2410" s="30">
        <f t="shared" si="265"/>
        <v>0</v>
      </c>
      <c r="AA2410" s="31"/>
      <c r="AB2410" s="32">
        <f t="shared" si="259"/>
        <v>0</v>
      </c>
      <c r="AC2410" s="31"/>
      <c r="AD2410" s="33">
        <f t="shared" si="260"/>
        <v>0</v>
      </c>
    </row>
    <row r="2411" spans="1:30" s="46" customFormat="1" hidden="1" x14ac:dyDescent="0.2">
      <c r="A2411" s="9">
        <v>2021</v>
      </c>
      <c r="B2411" s="1" t="s">
        <v>3</v>
      </c>
      <c r="C2411" s="19" t="s">
        <v>671</v>
      </c>
      <c r="D2411" s="19" t="s">
        <v>913</v>
      </c>
      <c r="E2411" s="19" t="s">
        <v>936</v>
      </c>
      <c r="F2411" s="20">
        <v>80133</v>
      </c>
      <c r="G2411" s="20">
        <v>168098</v>
      </c>
      <c r="H2411" s="20" t="s">
        <v>95</v>
      </c>
      <c r="I2411" s="20" t="s">
        <v>95</v>
      </c>
      <c r="J2411" s="20">
        <v>20114673774</v>
      </c>
      <c r="K2411" s="19" t="s">
        <v>939</v>
      </c>
      <c r="L2411" s="19" t="s">
        <v>124</v>
      </c>
      <c r="M2411" s="1" t="s">
        <v>48</v>
      </c>
      <c r="N2411" s="2">
        <v>361424</v>
      </c>
      <c r="O2411" s="1" t="s">
        <v>84</v>
      </c>
      <c r="P2411" s="3">
        <v>58.115912399999999</v>
      </c>
      <c r="Q2411" s="22">
        <f t="shared" si="261"/>
        <v>0.36</v>
      </c>
      <c r="R2411" s="23">
        <f t="shared" si="262"/>
        <v>37.194183936000002</v>
      </c>
      <c r="S2411" s="4">
        <v>0.12</v>
      </c>
      <c r="T2411" s="3">
        <v>42.266118109090911</v>
      </c>
      <c r="U2411" s="25">
        <f t="shared" si="263"/>
        <v>20.921728463999997</v>
      </c>
      <c r="V2411" s="26" t="str">
        <f t="shared" si="264"/>
        <v>16809820114673774361424</v>
      </c>
      <c r="W2411" s="27">
        <v>43891</v>
      </c>
      <c r="X2411" s="28"/>
      <c r="Y2411" s="29"/>
      <c r="Z2411" s="30">
        <f t="shared" si="265"/>
        <v>0</v>
      </c>
      <c r="AA2411" s="31"/>
      <c r="AB2411" s="32">
        <f t="shared" si="259"/>
        <v>0</v>
      </c>
      <c r="AC2411" s="31"/>
      <c r="AD2411" s="33">
        <f t="shared" si="260"/>
        <v>0</v>
      </c>
    </row>
    <row r="2412" spans="1:30" s="46" customFormat="1" hidden="1" x14ac:dyDescent="0.2">
      <c r="A2412" s="9">
        <v>2021</v>
      </c>
      <c r="B2412" s="1" t="s">
        <v>3</v>
      </c>
      <c r="C2412" s="19" t="s">
        <v>671</v>
      </c>
      <c r="D2412" s="19" t="s">
        <v>913</v>
      </c>
      <c r="E2412" s="19" t="s">
        <v>936</v>
      </c>
      <c r="F2412" s="20">
        <v>80133</v>
      </c>
      <c r="G2412" s="20">
        <v>168098</v>
      </c>
      <c r="H2412" s="20" t="s">
        <v>95</v>
      </c>
      <c r="I2412" s="20" t="s">
        <v>95</v>
      </c>
      <c r="J2412" s="20">
        <v>20114673774</v>
      </c>
      <c r="K2412" s="19" t="s">
        <v>939</v>
      </c>
      <c r="L2412" s="19" t="s">
        <v>124</v>
      </c>
      <c r="M2412" s="1" t="s">
        <v>35</v>
      </c>
      <c r="N2412" s="2">
        <v>361444</v>
      </c>
      <c r="O2412" s="1" t="s">
        <v>54</v>
      </c>
      <c r="P2412" s="3">
        <v>29.02</v>
      </c>
      <c r="Q2412" s="22">
        <f t="shared" si="261"/>
        <v>0.19999999999999996</v>
      </c>
      <c r="R2412" s="23">
        <f t="shared" si="262"/>
        <v>23.216000000000001</v>
      </c>
      <c r="S2412" s="4">
        <v>0.12</v>
      </c>
      <c r="T2412" s="3">
        <v>26.381818181818183</v>
      </c>
      <c r="U2412" s="25">
        <f t="shared" si="263"/>
        <v>5.8039999999999985</v>
      </c>
      <c r="V2412" s="26" t="str">
        <f t="shared" si="264"/>
        <v>16809820114673774361444</v>
      </c>
      <c r="W2412" s="27">
        <v>43891</v>
      </c>
      <c r="X2412" s="28"/>
      <c r="Y2412" s="29"/>
      <c r="Z2412" s="30">
        <f t="shared" si="265"/>
        <v>0</v>
      </c>
      <c r="AA2412" s="31"/>
      <c r="AB2412" s="32">
        <f t="shared" si="259"/>
        <v>0</v>
      </c>
      <c r="AC2412" s="31"/>
      <c r="AD2412" s="33">
        <f t="shared" si="260"/>
        <v>0</v>
      </c>
    </row>
    <row r="2413" spans="1:30" s="46" customFormat="1" hidden="1" x14ac:dyDescent="0.2">
      <c r="A2413" s="9">
        <v>2021</v>
      </c>
      <c r="B2413" s="1" t="s">
        <v>3</v>
      </c>
      <c r="C2413" s="19" t="s">
        <v>671</v>
      </c>
      <c r="D2413" s="19" t="s">
        <v>913</v>
      </c>
      <c r="E2413" s="19" t="s">
        <v>936</v>
      </c>
      <c r="F2413" s="20">
        <v>80133</v>
      </c>
      <c r="G2413" s="20">
        <v>168098</v>
      </c>
      <c r="H2413" s="20" t="s">
        <v>95</v>
      </c>
      <c r="I2413" s="20" t="s">
        <v>95</v>
      </c>
      <c r="J2413" s="20">
        <v>20114673774</v>
      </c>
      <c r="K2413" s="19" t="s">
        <v>939</v>
      </c>
      <c r="L2413" s="19" t="s">
        <v>124</v>
      </c>
      <c r="M2413" s="1" t="s">
        <v>86</v>
      </c>
      <c r="N2413" s="2">
        <v>361445</v>
      </c>
      <c r="O2413" s="1" t="s">
        <v>87</v>
      </c>
      <c r="P2413" s="3">
        <v>96</v>
      </c>
      <c r="Q2413" s="22">
        <f t="shared" si="261"/>
        <v>6.0000000000000053E-2</v>
      </c>
      <c r="R2413" s="23">
        <f t="shared" si="262"/>
        <v>90.24</v>
      </c>
      <c r="S2413" s="4">
        <v>0.12</v>
      </c>
      <c r="T2413" s="3">
        <v>102.54545454545453</v>
      </c>
      <c r="U2413" s="25">
        <f t="shared" si="263"/>
        <v>5.7600000000000051</v>
      </c>
      <c r="V2413" s="26" t="str">
        <f t="shared" si="264"/>
        <v>16809820114673774361445</v>
      </c>
      <c r="W2413" s="27">
        <v>43891</v>
      </c>
      <c r="X2413" s="28"/>
      <c r="Y2413" s="29"/>
      <c r="Z2413" s="30">
        <f t="shared" si="265"/>
        <v>0</v>
      </c>
      <c r="AA2413" s="31"/>
      <c r="AB2413" s="32">
        <f t="shared" si="259"/>
        <v>0</v>
      </c>
      <c r="AC2413" s="31"/>
      <c r="AD2413" s="33">
        <f t="shared" si="260"/>
        <v>0</v>
      </c>
    </row>
    <row r="2414" spans="1:30" s="46" customFormat="1" hidden="1" x14ac:dyDescent="0.2">
      <c r="A2414" s="9">
        <v>2021</v>
      </c>
      <c r="B2414" s="1" t="s">
        <v>3</v>
      </c>
      <c r="C2414" s="19" t="s">
        <v>671</v>
      </c>
      <c r="D2414" s="19" t="s">
        <v>913</v>
      </c>
      <c r="E2414" s="19" t="s">
        <v>936</v>
      </c>
      <c r="F2414" s="20">
        <v>80133</v>
      </c>
      <c r="G2414" s="20">
        <v>168098</v>
      </c>
      <c r="H2414" s="20" t="s">
        <v>95</v>
      </c>
      <c r="I2414" s="20" t="s">
        <v>95</v>
      </c>
      <c r="J2414" s="20">
        <v>20114673774</v>
      </c>
      <c r="K2414" s="19" t="s">
        <v>939</v>
      </c>
      <c r="L2414" s="19" t="s">
        <v>124</v>
      </c>
      <c r="M2414" s="1" t="s">
        <v>129</v>
      </c>
      <c r="N2414" s="2">
        <v>361515</v>
      </c>
      <c r="O2414" s="1" t="s">
        <v>130</v>
      </c>
      <c r="P2414" s="3">
        <v>67.318399999999997</v>
      </c>
      <c r="Q2414" s="22">
        <f t="shared" si="261"/>
        <v>0.17999999999999994</v>
      </c>
      <c r="R2414" s="23">
        <f t="shared" si="262"/>
        <v>55.201087999999999</v>
      </c>
      <c r="S2414" s="4">
        <v>0.12</v>
      </c>
      <c r="T2414" s="3">
        <v>62.728509090909093</v>
      </c>
      <c r="U2414" s="25">
        <f t="shared" si="263"/>
        <v>12.117311999999998</v>
      </c>
      <c r="V2414" s="26" t="str">
        <f t="shared" si="264"/>
        <v>16809820114673774361515</v>
      </c>
      <c r="W2414" s="27">
        <v>43891</v>
      </c>
      <c r="X2414" s="28"/>
      <c r="Y2414" s="29"/>
      <c r="Z2414" s="30">
        <f t="shared" si="265"/>
        <v>0</v>
      </c>
      <c r="AA2414" s="31"/>
      <c r="AB2414" s="32">
        <f t="shared" si="259"/>
        <v>0</v>
      </c>
      <c r="AC2414" s="31"/>
      <c r="AD2414" s="33">
        <f t="shared" si="260"/>
        <v>0</v>
      </c>
    </row>
    <row r="2415" spans="1:30" s="46" customFormat="1" hidden="1" x14ac:dyDescent="0.2">
      <c r="A2415" s="9">
        <v>2021</v>
      </c>
      <c r="B2415" s="1" t="s">
        <v>3</v>
      </c>
      <c r="C2415" s="19" t="s">
        <v>671</v>
      </c>
      <c r="D2415" s="19" t="s">
        <v>913</v>
      </c>
      <c r="E2415" s="19" t="s">
        <v>936</v>
      </c>
      <c r="F2415" s="20">
        <v>80133</v>
      </c>
      <c r="G2415" s="20">
        <v>168098</v>
      </c>
      <c r="H2415" s="20" t="s">
        <v>95</v>
      </c>
      <c r="I2415" s="20" t="s">
        <v>95</v>
      </c>
      <c r="J2415" s="20">
        <v>20114673774</v>
      </c>
      <c r="K2415" s="19" t="s">
        <v>939</v>
      </c>
      <c r="L2415" s="19" t="s">
        <v>124</v>
      </c>
      <c r="M2415" s="1" t="s">
        <v>44</v>
      </c>
      <c r="N2415" s="2">
        <v>361516</v>
      </c>
      <c r="O2415" s="1" t="s">
        <v>126</v>
      </c>
      <c r="P2415" s="3">
        <v>26.89</v>
      </c>
      <c r="Q2415" s="22">
        <f t="shared" si="261"/>
        <v>0.15000000000000002</v>
      </c>
      <c r="R2415" s="23">
        <f t="shared" si="262"/>
        <v>22.8565</v>
      </c>
      <c r="S2415" s="4">
        <v>0.12</v>
      </c>
      <c r="T2415" s="3">
        <v>25.973295454545454</v>
      </c>
      <c r="U2415" s="25">
        <f t="shared" si="263"/>
        <v>4.0335000000000001</v>
      </c>
      <c r="V2415" s="26" t="str">
        <f t="shared" si="264"/>
        <v>16809820114673774361516</v>
      </c>
      <c r="W2415" s="27">
        <v>43891</v>
      </c>
      <c r="X2415" s="28"/>
      <c r="Y2415" s="29"/>
      <c r="Z2415" s="30">
        <f t="shared" si="265"/>
        <v>0</v>
      </c>
      <c r="AA2415" s="31"/>
      <c r="AB2415" s="32">
        <f t="shared" si="259"/>
        <v>0</v>
      </c>
      <c r="AC2415" s="31"/>
      <c r="AD2415" s="33">
        <f t="shared" si="260"/>
        <v>0</v>
      </c>
    </row>
    <row r="2416" spans="1:30" s="46" customFormat="1" hidden="1" x14ac:dyDescent="0.2">
      <c r="A2416" s="9">
        <v>2021</v>
      </c>
      <c r="B2416" s="1" t="s">
        <v>3</v>
      </c>
      <c r="C2416" s="19" t="s">
        <v>671</v>
      </c>
      <c r="D2416" s="19" t="s">
        <v>913</v>
      </c>
      <c r="E2416" s="19" t="s">
        <v>936</v>
      </c>
      <c r="F2416" s="20">
        <v>80133</v>
      </c>
      <c r="G2416" s="20">
        <v>168098</v>
      </c>
      <c r="H2416" s="20" t="s">
        <v>95</v>
      </c>
      <c r="I2416" s="20" t="s">
        <v>95</v>
      </c>
      <c r="J2416" s="20">
        <v>20114673774</v>
      </c>
      <c r="K2416" s="19" t="s">
        <v>939</v>
      </c>
      <c r="L2416" s="19" t="s">
        <v>124</v>
      </c>
      <c r="M2416" s="1" t="s">
        <v>44</v>
      </c>
      <c r="N2416" s="2">
        <v>361532</v>
      </c>
      <c r="O2416" s="1" t="s">
        <v>45</v>
      </c>
      <c r="P2416" s="3">
        <v>24.870425957550601</v>
      </c>
      <c r="Q2416" s="22">
        <f t="shared" si="261"/>
        <v>0.21999999999999997</v>
      </c>
      <c r="R2416" s="23">
        <f t="shared" si="262"/>
        <v>19.398932246889469</v>
      </c>
      <c r="S2416" s="4">
        <v>0.12</v>
      </c>
      <c r="T2416" s="3">
        <v>22.044241189647124</v>
      </c>
      <c r="U2416" s="25">
        <f t="shared" si="263"/>
        <v>5.4714937106611323</v>
      </c>
      <c r="V2416" s="26" t="str">
        <f t="shared" si="264"/>
        <v>16809820114673774361532</v>
      </c>
      <c r="W2416" s="27">
        <v>43891</v>
      </c>
      <c r="X2416" s="28"/>
      <c r="Y2416" s="29"/>
      <c r="Z2416" s="30">
        <f t="shared" si="265"/>
        <v>0</v>
      </c>
      <c r="AA2416" s="31"/>
      <c r="AB2416" s="32">
        <f t="shared" si="259"/>
        <v>0</v>
      </c>
      <c r="AC2416" s="31"/>
      <c r="AD2416" s="33">
        <f t="shared" si="260"/>
        <v>0</v>
      </c>
    </row>
    <row r="2417" spans="1:30" s="46" customFormat="1" hidden="1" x14ac:dyDescent="0.2">
      <c r="A2417" s="9">
        <v>2021</v>
      </c>
      <c r="B2417" s="1" t="s">
        <v>3</v>
      </c>
      <c r="C2417" s="19" t="s">
        <v>671</v>
      </c>
      <c r="D2417" s="19" t="s">
        <v>913</v>
      </c>
      <c r="E2417" s="19" t="s">
        <v>936</v>
      </c>
      <c r="F2417" s="20">
        <v>80133</v>
      </c>
      <c r="G2417" s="20">
        <v>168098</v>
      </c>
      <c r="H2417" s="20" t="s">
        <v>95</v>
      </c>
      <c r="I2417" s="20" t="s">
        <v>95</v>
      </c>
      <c r="J2417" s="20">
        <v>20114673774</v>
      </c>
      <c r="K2417" s="19" t="s">
        <v>939</v>
      </c>
      <c r="L2417" s="19" t="s">
        <v>124</v>
      </c>
      <c r="M2417" s="1" t="s">
        <v>44</v>
      </c>
      <c r="N2417" s="2">
        <v>361536</v>
      </c>
      <c r="O2417" s="1" t="s">
        <v>125</v>
      </c>
      <c r="P2417" s="3">
        <v>28.931240000000003</v>
      </c>
      <c r="Q2417" s="22">
        <f t="shared" si="261"/>
        <v>5.0000000000000044E-2</v>
      </c>
      <c r="R2417" s="23">
        <f t="shared" si="262"/>
        <v>27.484678000000002</v>
      </c>
      <c r="S2417" s="4">
        <v>0.12</v>
      </c>
      <c r="T2417" s="3">
        <v>31.232588636363641</v>
      </c>
      <c r="U2417" s="25">
        <f t="shared" si="263"/>
        <v>1.4465620000000001</v>
      </c>
      <c r="V2417" s="26" t="str">
        <f t="shared" si="264"/>
        <v>16809820114673774361536</v>
      </c>
      <c r="W2417" s="27">
        <v>43891</v>
      </c>
      <c r="X2417" s="28"/>
      <c r="Y2417" s="29"/>
      <c r="Z2417" s="30">
        <f t="shared" si="265"/>
        <v>0</v>
      </c>
      <c r="AA2417" s="31"/>
      <c r="AB2417" s="32">
        <f t="shared" si="259"/>
        <v>0</v>
      </c>
      <c r="AC2417" s="31"/>
      <c r="AD2417" s="33">
        <f t="shared" si="260"/>
        <v>0</v>
      </c>
    </row>
    <row r="2418" spans="1:30" s="46" customFormat="1" hidden="1" x14ac:dyDescent="0.2">
      <c r="A2418" s="9">
        <v>2021</v>
      </c>
      <c r="B2418" s="1" t="s">
        <v>3</v>
      </c>
      <c r="C2418" s="19" t="s">
        <v>671</v>
      </c>
      <c r="D2418" s="19" t="s">
        <v>913</v>
      </c>
      <c r="E2418" s="19" t="s">
        <v>936</v>
      </c>
      <c r="F2418" s="20">
        <v>80133</v>
      </c>
      <c r="G2418" s="20">
        <v>168098</v>
      </c>
      <c r="H2418" s="20" t="s">
        <v>95</v>
      </c>
      <c r="I2418" s="20" t="s">
        <v>95</v>
      </c>
      <c r="J2418" s="20">
        <v>20114673774</v>
      </c>
      <c r="K2418" s="19" t="s">
        <v>939</v>
      </c>
      <c r="L2418" s="19" t="s">
        <v>124</v>
      </c>
      <c r="M2418" s="1" t="s">
        <v>35</v>
      </c>
      <c r="N2418" s="2">
        <v>361540</v>
      </c>
      <c r="O2418" s="1" t="s">
        <v>73</v>
      </c>
      <c r="P2418" s="3">
        <v>51.192744407999996</v>
      </c>
      <c r="Q2418" s="22">
        <f t="shared" si="261"/>
        <v>0.44999999999999996</v>
      </c>
      <c r="R2418" s="23">
        <f t="shared" si="262"/>
        <v>28.156009424400001</v>
      </c>
      <c r="S2418" s="4">
        <v>0.12</v>
      </c>
      <c r="T2418" s="3">
        <v>31.995465254999999</v>
      </c>
      <c r="U2418" s="25">
        <f t="shared" si="263"/>
        <v>23.036734983599995</v>
      </c>
      <c r="V2418" s="26" t="str">
        <f t="shared" si="264"/>
        <v>16809820114673774361540</v>
      </c>
      <c r="W2418" s="27">
        <v>43891</v>
      </c>
      <c r="X2418" s="28"/>
      <c r="Y2418" s="29"/>
      <c r="Z2418" s="30">
        <f t="shared" si="265"/>
        <v>0</v>
      </c>
      <c r="AA2418" s="31"/>
      <c r="AB2418" s="32">
        <f t="shared" si="259"/>
        <v>0</v>
      </c>
      <c r="AC2418" s="31"/>
      <c r="AD2418" s="33">
        <f t="shared" si="260"/>
        <v>0</v>
      </c>
    </row>
    <row r="2419" spans="1:30" s="46" customFormat="1" hidden="1" x14ac:dyDescent="0.2">
      <c r="A2419" s="9">
        <v>2021</v>
      </c>
      <c r="B2419" s="1" t="s">
        <v>3</v>
      </c>
      <c r="C2419" s="19" t="s">
        <v>671</v>
      </c>
      <c r="D2419" s="19" t="s">
        <v>913</v>
      </c>
      <c r="E2419" s="19" t="s">
        <v>936</v>
      </c>
      <c r="F2419" s="20">
        <v>80133</v>
      </c>
      <c r="G2419" s="20">
        <v>168098</v>
      </c>
      <c r="H2419" s="20" t="s">
        <v>95</v>
      </c>
      <c r="I2419" s="20" t="s">
        <v>95</v>
      </c>
      <c r="J2419" s="20">
        <v>20114673774</v>
      </c>
      <c r="K2419" s="19" t="s">
        <v>939</v>
      </c>
      <c r="L2419" s="19" t="s">
        <v>124</v>
      </c>
      <c r="M2419" s="1" t="s">
        <v>35</v>
      </c>
      <c r="N2419" s="2">
        <v>361541</v>
      </c>
      <c r="O2419" s="1" t="s">
        <v>36</v>
      </c>
      <c r="P2419" s="3">
        <v>31.07226</v>
      </c>
      <c r="Q2419" s="22">
        <f t="shared" si="261"/>
        <v>0.30000000000000004</v>
      </c>
      <c r="R2419" s="23">
        <f t="shared" si="262"/>
        <v>21.750581999999998</v>
      </c>
      <c r="S2419" s="4">
        <v>0.12</v>
      </c>
      <c r="T2419" s="3">
        <v>24.716570454545451</v>
      </c>
      <c r="U2419" s="25">
        <f t="shared" si="263"/>
        <v>9.3216780000000021</v>
      </c>
      <c r="V2419" s="26" t="str">
        <f t="shared" si="264"/>
        <v>16809820114673774361541</v>
      </c>
      <c r="W2419" s="27">
        <v>43891</v>
      </c>
      <c r="X2419" s="28"/>
      <c r="Y2419" s="29"/>
      <c r="Z2419" s="30">
        <f t="shared" si="265"/>
        <v>0</v>
      </c>
      <c r="AA2419" s="31"/>
      <c r="AB2419" s="32">
        <f t="shared" si="259"/>
        <v>0</v>
      </c>
      <c r="AC2419" s="31"/>
      <c r="AD2419" s="33">
        <f t="shared" si="260"/>
        <v>0</v>
      </c>
    </row>
    <row r="2420" spans="1:30" s="46" customFormat="1" hidden="1" x14ac:dyDescent="0.2">
      <c r="A2420" s="9">
        <v>2021</v>
      </c>
      <c r="B2420" s="1" t="s">
        <v>3</v>
      </c>
      <c r="C2420" s="19" t="s">
        <v>671</v>
      </c>
      <c r="D2420" s="19" t="s">
        <v>913</v>
      </c>
      <c r="E2420" s="19" t="s">
        <v>936</v>
      </c>
      <c r="F2420" s="20">
        <v>80133</v>
      </c>
      <c r="G2420" s="20">
        <v>168098</v>
      </c>
      <c r="H2420" s="20" t="s">
        <v>95</v>
      </c>
      <c r="I2420" s="20" t="s">
        <v>95</v>
      </c>
      <c r="J2420" s="20">
        <v>20114673774</v>
      </c>
      <c r="K2420" s="19" t="s">
        <v>939</v>
      </c>
      <c r="L2420" s="19" t="s">
        <v>124</v>
      </c>
      <c r="M2420" s="1" t="s">
        <v>35</v>
      </c>
      <c r="N2420" s="2">
        <v>361571</v>
      </c>
      <c r="O2420" s="1" t="s">
        <v>37</v>
      </c>
      <c r="P2420" s="3">
        <v>25.216627835683624</v>
      </c>
      <c r="Q2420" s="22">
        <f t="shared" si="261"/>
        <v>0.13745080659749764</v>
      </c>
      <c r="R2420" s="23">
        <f t="shared" si="262"/>
        <v>21.750581999999998</v>
      </c>
      <c r="S2420" s="4">
        <v>0.12</v>
      </c>
      <c r="T2420" s="3">
        <v>24.716570454545451</v>
      </c>
      <c r="U2420" s="25">
        <f t="shared" si="263"/>
        <v>3.4660458356836266</v>
      </c>
      <c r="V2420" s="26" t="str">
        <f t="shared" si="264"/>
        <v>16809820114673774361571</v>
      </c>
      <c r="W2420" s="27">
        <v>43891</v>
      </c>
      <c r="X2420" s="28"/>
      <c r="Y2420" s="29"/>
      <c r="Z2420" s="30">
        <f t="shared" si="265"/>
        <v>0</v>
      </c>
      <c r="AA2420" s="31"/>
      <c r="AB2420" s="32">
        <f t="shared" si="259"/>
        <v>0</v>
      </c>
      <c r="AC2420" s="31"/>
      <c r="AD2420" s="33">
        <f t="shared" si="260"/>
        <v>0</v>
      </c>
    </row>
    <row r="2421" spans="1:30" s="46" customFormat="1" hidden="1" x14ac:dyDescent="0.2">
      <c r="A2421" s="9">
        <v>2021</v>
      </c>
      <c r="B2421" s="1" t="s">
        <v>3</v>
      </c>
      <c r="C2421" s="19" t="s">
        <v>671</v>
      </c>
      <c r="D2421" s="19" t="s">
        <v>913</v>
      </c>
      <c r="E2421" s="19" t="s">
        <v>936</v>
      </c>
      <c r="F2421" s="20">
        <v>80133</v>
      </c>
      <c r="G2421" s="20">
        <v>168098</v>
      </c>
      <c r="H2421" s="20" t="s">
        <v>95</v>
      </c>
      <c r="I2421" s="20" t="s">
        <v>95</v>
      </c>
      <c r="J2421" s="20">
        <v>20114673774</v>
      </c>
      <c r="K2421" s="19" t="s">
        <v>939</v>
      </c>
      <c r="L2421" s="19" t="s">
        <v>124</v>
      </c>
      <c r="M2421" s="1" t="s">
        <v>74</v>
      </c>
      <c r="N2421" s="2">
        <v>370040</v>
      </c>
      <c r="O2421" s="1" t="s">
        <v>89</v>
      </c>
      <c r="P2421" s="3">
        <v>173.88983664</v>
      </c>
      <c r="Q2421" s="22">
        <f t="shared" si="261"/>
        <v>0.25</v>
      </c>
      <c r="R2421" s="23">
        <f t="shared" si="262"/>
        <v>130.41737748</v>
      </c>
      <c r="S2421" s="4">
        <v>0.12</v>
      </c>
      <c r="T2421" s="3">
        <v>148.20156531818182</v>
      </c>
      <c r="U2421" s="25">
        <f t="shared" si="263"/>
        <v>43.47245916</v>
      </c>
      <c r="V2421" s="26" t="str">
        <f t="shared" si="264"/>
        <v>16809820114673774370040</v>
      </c>
      <c r="W2421" s="27">
        <v>43891</v>
      </c>
      <c r="X2421" s="28"/>
      <c r="Y2421" s="29"/>
      <c r="Z2421" s="30">
        <f t="shared" si="265"/>
        <v>0</v>
      </c>
      <c r="AA2421" s="31"/>
      <c r="AB2421" s="32">
        <f t="shared" si="259"/>
        <v>0</v>
      </c>
      <c r="AC2421" s="31"/>
      <c r="AD2421" s="33">
        <f t="shared" si="260"/>
        <v>0</v>
      </c>
    </row>
    <row r="2422" spans="1:30" s="46" customFormat="1" hidden="1" x14ac:dyDescent="0.2">
      <c r="A2422" s="9">
        <v>2021</v>
      </c>
      <c r="B2422" s="1" t="s">
        <v>3</v>
      </c>
      <c r="C2422" s="19" t="s">
        <v>671</v>
      </c>
      <c r="D2422" s="19" t="s">
        <v>913</v>
      </c>
      <c r="E2422" s="19" t="s">
        <v>936</v>
      </c>
      <c r="F2422" s="20">
        <v>80133</v>
      </c>
      <c r="G2422" s="20">
        <v>168098</v>
      </c>
      <c r="H2422" s="20" t="s">
        <v>95</v>
      </c>
      <c r="I2422" s="20" t="s">
        <v>95</v>
      </c>
      <c r="J2422" s="20">
        <v>20114673774</v>
      </c>
      <c r="K2422" s="19" t="s">
        <v>939</v>
      </c>
      <c r="L2422" s="19" t="s">
        <v>124</v>
      </c>
      <c r="M2422" s="1" t="s">
        <v>74</v>
      </c>
      <c r="N2422" s="2">
        <v>370041</v>
      </c>
      <c r="O2422" s="1" t="s">
        <v>128</v>
      </c>
      <c r="P2422" s="3">
        <v>152.84880000000001</v>
      </c>
      <c r="Q2422" s="22">
        <f t="shared" si="261"/>
        <v>0.18000000000000005</v>
      </c>
      <c r="R2422" s="23">
        <f t="shared" si="262"/>
        <v>125.336016</v>
      </c>
      <c r="S2422" s="4">
        <v>0.12</v>
      </c>
      <c r="T2422" s="3">
        <v>142.42729090909091</v>
      </c>
      <c r="U2422" s="25">
        <f t="shared" si="263"/>
        <v>27.512784000000011</v>
      </c>
      <c r="V2422" s="26" t="str">
        <f t="shared" si="264"/>
        <v>16809820114673774370041</v>
      </c>
      <c r="W2422" s="27">
        <v>43891</v>
      </c>
      <c r="X2422" s="28"/>
      <c r="Y2422" s="29"/>
      <c r="Z2422" s="30">
        <f t="shared" si="265"/>
        <v>0</v>
      </c>
      <c r="AA2422" s="31"/>
      <c r="AB2422" s="32">
        <f t="shared" si="259"/>
        <v>0</v>
      </c>
      <c r="AC2422" s="31"/>
      <c r="AD2422" s="33">
        <f t="shared" si="260"/>
        <v>0</v>
      </c>
    </row>
    <row r="2423" spans="1:30" s="46" customFormat="1" hidden="1" x14ac:dyDescent="0.2">
      <c r="A2423" s="9">
        <v>2021</v>
      </c>
      <c r="B2423" s="1" t="s">
        <v>3</v>
      </c>
      <c r="C2423" s="19" t="s">
        <v>671</v>
      </c>
      <c r="D2423" s="19" t="s">
        <v>913</v>
      </c>
      <c r="E2423" s="19" t="s">
        <v>936</v>
      </c>
      <c r="F2423" s="20">
        <v>80133</v>
      </c>
      <c r="G2423" s="20">
        <v>168098</v>
      </c>
      <c r="H2423" s="20" t="s">
        <v>95</v>
      </c>
      <c r="I2423" s="20" t="s">
        <v>95</v>
      </c>
      <c r="J2423" s="20">
        <v>20114673774</v>
      </c>
      <c r="K2423" s="19" t="s">
        <v>939</v>
      </c>
      <c r="L2423" s="19" t="s">
        <v>124</v>
      </c>
      <c r="M2423" s="1" t="s">
        <v>74</v>
      </c>
      <c r="N2423" s="2">
        <v>370045</v>
      </c>
      <c r="O2423" s="1" t="s">
        <v>127</v>
      </c>
      <c r="P2423" s="3">
        <v>186.35806803744001</v>
      </c>
      <c r="Q2423" s="22">
        <f t="shared" si="261"/>
        <v>0.22999999999999987</v>
      </c>
      <c r="R2423" s="23">
        <f t="shared" si="262"/>
        <v>143.49571238882882</v>
      </c>
      <c r="S2423" s="4">
        <v>0.12</v>
      </c>
      <c r="T2423" s="3">
        <v>163.06330953276003</v>
      </c>
      <c r="U2423" s="25">
        <f t="shared" si="263"/>
        <v>42.862355648611185</v>
      </c>
      <c r="V2423" s="26" t="str">
        <f t="shared" si="264"/>
        <v>16809820114673774370045</v>
      </c>
      <c r="W2423" s="27">
        <v>43891</v>
      </c>
      <c r="X2423" s="28"/>
      <c r="Y2423" s="29"/>
      <c r="Z2423" s="30">
        <f t="shared" si="265"/>
        <v>0</v>
      </c>
      <c r="AA2423" s="31"/>
      <c r="AB2423" s="32">
        <f t="shared" si="259"/>
        <v>0</v>
      </c>
      <c r="AC2423" s="31"/>
      <c r="AD2423" s="33">
        <f t="shared" si="260"/>
        <v>0</v>
      </c>
    </row>
    <row r="2424" spans="1:30" s="46" customFormat="1" hidden="1" x14ac:dyDescent="0.2">
      <c r="A2424" s="9">
        <v>2021</v>
      </c>
      <c r="B2424" s="1" t="s">
        <v>3</v>
      </c>
      <c r="C2424" s="19" t="s">
        <v>671</v>
      </c>
      <c r="D2424" s="19" t="s">
        <v>913</v>
      </c>
      <c r="E2424" s="19" t="s">
        <v>936</v>
      </c>
      <c r="F2424" s="20">
        <v>80133</v>
      </c>
      <c r="G2424" s="20">
        <v>168098</v>
      </c>
      <c r="H2424" s="20" t="s">
        <v>95</v>
      </c>
      <c r="I2424" s="20" t="s">
        <v>95</v>
      </c>
      <c r="J2424" s="20">
        <v>20347087620</v>
      </c>
      <c r="K2424" s="19" t="s">
        <v>940</v>
      </c>
      <c r="L2424" s="19" t="s">
        <v>941</v>
      </c>
      <c r="M2424" s="1" t="s">
        <v>35</v>
      </c>
      <c r="N2424" s="2">
        <v>361085</v>
      </c>
      <c r="O2424" s="1" t="s">
        <v>62</v>
      </c>
      <c r="P2424" s="3">
        <v>11.512776761200001</v>
      </c>
      <c r="Q2424" s="22">
        <f t="shared" si="261"/>
        <v>9.3459361153099496E-2</v>
      </c>
      <c r="R2424" s="23">
        <f t="shared" si="262"/>
        <v>10.4368</v>
      </c>
      <c r="S2424" s="4">
        <v>0.12</v>
      </c>
      <c r="T2424" s="3">
        <v>11.86</v>
      </c>
      <c r="U2424" s="25">
        <f t="shared" si="263"/>
        <v>1.0759767612000015</v>
      </c>
      <c r="V2424" s="26" t="str">
        <f t="shared" si="264"/>
        <v>16809820347087620361085</v>
      </c>
      <c r="W2424" s="27">
        <v>43831</v>
      </c>
      <c r="X2424" s="28"/>
      <c r="Y2424" s="29"/>
      <c r="Z2424" s="30">
        <f t="shared" si="265"/>
        <v>0</v>
      </c>
      <c r="AA2424" s="31"/>
      <c r="AB2424" s="32">
        <f t="shared" si="259"/>
        <v>0</v>
      </c>
      <c r="AC2424" s="31"/>
      <c r="AD2424" s="33">
        <f t="shared" si="260"/>
        <v>0</v>
      </c>
    </row>
    <row r="2425" spans="1:30" s="46" customFormat="1" hidden="1" x14ac:dyDescent="0.2">
      <c r="A2425" s="9">
        <v>2021</v>
      </c>
      <c r="B2425" s="1" t="s">
        <v>3</v>
      </c>
      <c r="C2425" s="19" t="s">
        <v>671</v>
      </c>
      <c r="D2425" s="19" t="s">
        <v>913</v>
      </c>
      <c r="E2425" s="19" t="s">
        <v>936</v>
      </c>
      <c r="F2425" s="20">
        <v>80133</v>
      </c>
      <c r="G2425" s="20">
        <v>168098</v>
      </c>
      <c r="H2425" s="20" t="s">
        <v>95</v>
      </c>
      <c r="I2425" s="20" t="s">
        <v>95</v>
      </c>
      <c r="J2425" s="20">
        <v>20424044203</v>
      </c>
      <c r="K2425" s="19" t="s">
        <v>942</v>
      </c>
      <c r="L2425" s="19"/>
      <c r="M2425" s="1" t="s">
        <v>35</v>
      </c>
      <c r="N2425" s="2">
        <v>361444</v>
      </c>
      <c r="O2425" s="1" t="s">
        <v>54</v>
      </c>
      <c r="P2425" s="3">
        <v>29.02</v>
      </c>
      <c r="Q2425" s="22">
        <f t="shared" si="261"/>
        <v>0.12</v>
      </c>
      <c r="R2425" s="23">
        <f t="shared" si="262"/>
        <v>25.537600000000001</v>
      </c>
      <c r="S2425" s="4">
        <v>0.12</v>
      </c>
      <c r="T2425" s="3">
        <v>29.02</v>
      </c>
      <c r="U2425" s="25">
        <f t="shared" si="263"/>
        <v>3.4823999999999984</v>
      </c>
      <c r="V2425" s="26" t="str">
        <f t="shared" si="264"/>
        <v>16809820424044203361444</v>
      </c>
      <c r="W2425" s="27">
        <v>43831</v>
      </c>
      <c r="X2425" s="28"/>
      <c r="Y2425" s="29"/>
      <c r="Z2425" s="30">
        <f t="shared" si="265"/>
        <v>0</v>
      </c>
      <c r="AA2425" s="31"/>
      <c r="AB2425" s="32">
        <f t="shared" si="259"/>
        <v>0</v>
      </c>
      <c r="AC2425" s="31"/>
      <c r="AD2425" s="33">
        <f t="shared" si="260"/>
        <v>0</v>
      </c>
    </row>
    <row r="2426" spans="1:30" s="46" customFormat="1" hidden="1" x14ac:dyDescent="0.2">
      <c r="A2426" s="9">
        <v>2021</v>
      </c>
      <c r="B2426" s="1" t="s">
        <v>3</v>
      </c>
      <c r="C2426" s="19" t="s">
        <v>671</v>
      </c>
      <c r="D2426" s="19" t="s">
        <v>913</v>
      </c>
      <c r="E2426" s="19" t="s">
        <v>936</v>
      </c>
      <c r="F2426" s="20">
        <v>80133</v>
      </c>
      <c r="G2426" s="20">
        <v>168098</v>
      </c>
      <c r="H2426" s="20" t="s">
        <v>41</v>
      </c>
      <c r="I2426" s="20" t="s">
        <v>42</v>
      </c>
      <c r="J2426" s="20">
        <v>20454609752</v>
      </c>
      <c r="K2426" s="19" t="s">
        <v>943</v>
      </c>
      <c r="L2426" s="19"/>
      <c r="M2426" s="1" t="s">
        <v>44</v>
      </c>
      <c r="N2426" s="2">
        <v>361532</v>
      </c>
      <c r="O2426" s="1" t="s">
        <v>45</v>
      </c>
      <c r="P2426" s="3">
        <v>24.870425957550601</v>
      </c>
      <c r="Q2426" s="22">
        <f t="shared" si="261"/>
        <v>0.16636731371681357</v>
      </c>
      <c r="R2426" s="23">
        <f t="shared" si="262"/>
        <v>20.732799999999997</v>
      </c>
      <c r="S2426" s="4">
        <v>0.12</v>
      </c>
      <c r="T2426" s="3">
        <v>23.56</v>
      </c>
      <c r="U2426" s="25">
        <f t="shared" si="263"/>
        <v>4.137625957550604</v>
      </c>
      <c r="V2426" s="26" t="str">
        <f t="shared" si="264"/>
        <v>16809820454609752361532</v>
      </c>
      <c r="W2426" s="27">
        <v>43831</v>
      </c>
      <c r="X2426" s="28"/>
      <c r="Y2426" s="29"/>
      <c r="Z2426" s="30">
        <f t="shared" si="265"/>
        <v>0</v>
      </c>
      <c r="AA2426" s="31"/>
      <c r="AB2426" s="32">
        <f t="shared" si="259"/>
        <v>0</v>
      </c>
      <c r="AC2426" s="31"/>
      <c r="AD2426" s="33">
        <f t="shared" si="260"/>
        <v>0</v>
      </c>
    </row>
    <row r="2427" spans="1:30" s="46" customFormat="1" hidden="1" x14ac:dyDescent="0.2">
      <c r="A2427" s="9">
        <v>2021</v>
      </c>
      <c r="B2427" s="1" t="s">
        <v>3</v>
      </c>
      <c r="C2427" s="19" t="s">
        <v>671</v>
      </c>
      <c r="D2427" s="19" t="s">
        <v>913</v>
      </c>
      <c r="E2427" s="19" t="s">
        <v>936</v>
      </c>
      <c r="F2427" s="20">
        <v>80133</v>
      </c>
      <c r="G2427" s="20">
        <v>168098</v>
      </c>
      <c r="H2427" s="20" t="s">
        <v>41</v>
      </c>
      <c r="I2427" s="20" t="s">
        <v>42</v>
      </c>
      <c r="J2427" s="20">
        <v>20454609752</v>
      </c>
      <c r="K2427" s="19" t="s">
        <v>943</v>
      </c>
      <c r="L2427" s="19"/>
      <c r="M2427" s="1" t="s">
        <v>35</v>
      </c>
      <c r="N2427" s="2">
        <v>361541</v>
      </c>
      <c r="O2427" s="1" t="s">
        <v>36</v>
      </c>
      <c r="P2427" s="3">
        <v>31.07226</v>
      </c>
      <c r="Q2427" s="22">
        <f t="shared" si="261"/>
        <v>1.187747527859262E-2</v>
      </c>
      <c r="R2427" s="23">
        <f t="shared" si="262"/>
        <v>30.703199999999999</v>
      </c>
      <c r="S2427" s="4">
        <v>0.12</v>
      </c>
      <c r="T2427" s="3">
        <v>34.89</v>
      </c>
      <c r="U2427" s="25">
        <f t="shared" si="263"/>
        <v>0.36906000000000105</v>
      </c>
      <c r="V2427" s="26" t="str">
        <f t="shared" si="264"/>
        <v>16809820454609752361541</v>
      </c>
      <c r="W2427" s="27">
        <v>43831</v>
      </c>
      <c r="X2427" s="28"/>
      <c r="Y2427" s="29"/>
      <c r="Z2427" s="30">
        <f t="shared" si="265"/>
        <v>0</v>
      </c>
      <c r="AA2427" s="31"/>
      <c r="AB2427" s="32">
        <f t="shared" si="259"/>
        <v>0</v>
      </c>
      <c r="AC2427" s="31"/>
      <c r="AD2427" s="33">
        <f t="shared" si="260"/>
        <v>0</v>
      </c>
    </row>
    <row r="2428" spans="1:30" s="46" customFormat="1" hidden="1" x14ac:dyDescent="0.2">
      <c r="A2428" s="9">
        <v>2021</v>
      </c>
      <c r="B2428" s="1" t="s">
        <v>3</v>
      </c>
      <c r="C2428" s="35" t="s">
        <v>671</v>
      </c>
      <c r="D2428" s="35" t="s">
        <v>913</v>
      </c>
      <c r="E2428" s="35" t="s">
        <v>936</v>
      </c>
      <c r="F2428" s="36">
        <v>80133</v>
      </c>
      <c r="G2428" s="36">
        <v>168098</v>
      </c>
      <c r="H2428" s="36" t="s">
        <v>41</v>
      </c>
      <c r="I2428" s="36" t="s">
        <v>42</v>
      </c>
      <c r="J2428" s="36">
        <v>20454609752</v>
      </c>
      <c r="K2428" s="35" t="s">
        <v>943</v>
      </c>
      <c r="L2428" s="35"/>
      <c r="M2428" s="10" t="s">
        <v>35</v>
      </c>
      <c r="N2428" s="37">
        <v>361571</v>
      </c>
      <c r="O2428" s="10" t="s">
        <v>37</v>
      </c>
      <c r="P2428" s="38">
        <v>25.216627835683624</v>
      </c>
      <c r="Q2428" s="39">
        <f t="shared" si="261"/>
        <v>0</v>
      </c>
      <c r="R2428" s="40">
        <f t="shared" si="262"/>
        <v>30.703199999999999</v>
      </c>
      <c r="S2428" s="41">
        <v>0.12</v>
      </c>
      <c r="T2428" s="38">
        <v>34.89</v>
      </c>
      <c r="U2428" s="42">
        <f t="shared" si="263"/>
        <v>0</v>
      </c>
      <c r="V2428" s="43" t="str">
        <f t="shared" si="264"/>
        <v>16809820454609752361571</v>
      </c>
      <c r="W2428" s="44">
        <v>43831</v>
      </c>
      <c r="X2428" s="45"/>
      <c r="Y2428" s="29"/>
      <c r="Z2428" s="30">
        <f t="shared" si="265"/>
        <v>0</v>
      </c>
      <c r="AA2428" s="31"/>
      <c r="AB2428" s="32">
        <f t="shared" si="259"/>
        <v>0</v>
      </c>
      <c r="AC2428" s="31"/>
      <c r="AD2428" s="33">
        <f t="shared" si="260"/>
        <v>0</v>
      </c>
    </row>
    <row r="2429" spans="1:30" s="46" customFormat="1" hidden="1" x14ac:dyDescent="0.2">
      <c r="A2429" s="9">
        <v>2021</v>
      </c>
      <c r="B2429" s="1" t="s">
        <v>3</v>
      </c>
      <c r="C2429" s="19" t="s">
        <v>671</v>
      </c>
      <c r="D2429" s="19" t="s">
        <v>913</v>
      </c>
      <c r="E2429" s="19" t="s">
        <v>936</v>
      </c>
      <c r="F2429" s="20">
        <v>80133</v>
      </c>
      <c r="G2429" s="20">
        <v>168098</v>
      </c>
      <c r="H2429" s="20" t="s">
        <v>32</v>
      </c>
      <c r="I2429" s="20" t="s">
        <v>59</v>
      </c>
      <c r="J2429" s="20">
        <v>20490226975</v>
      </c>
      <c r="K2429" s="19" t="s">
        <v>944</v>
      </c>
      <c r="L2429" s="19"/>
      <c r="M2429" s="1" t="s">
        <v>44</v>
      </c>
      <c r="N2429" s="2">
        <v>361531</v>
      </c>
      <c r="O2429" s="1" t="s">
        <v>72</v>
      </c>
      <c r="P2429" s="3">
        <v>111.5301096</v>
      </c>
      <c r="Q2429" s="22">
        <f t="shared" si="261"/>
        <v>1.0010835674817642E-2</v>
      </c>
      <c r="R2429" s="23">
        <f t="shared" si="262"/>
        <v>110.4136</v>
      </c>
      <c r="S2429" s="4">
        <v>0.12</v>
      </c>
      <c r="T2429" s="3">
        <v>125.47</v>
      </c>
      <c r="U2429" s="25">
        <f t="shared" si="263"/>
        <v>1.1165096000000005</v>
      </c>
      <c r="V2429" s="26" t="str">
        <f t="shared" si="264"/>
        <v>16809820490226975361531</v>
      </c>
      <c r="W2429" s="27">
        <v>43831</v>
      </c>
      <c r="X2429" s="28"/>
      <c r="Y2429" s="29"/>
      <c r="Z2429" s="30">
        <f t="shared" si="265"/>
        <v>0</v>
      </c>
      <c r="AA2429" s="31"/>
      <c r="AB2429" s="32">
        <f t="shared" si="259"/>
        <v>0</v>
      </c>
      <c r="AC2429" s="31"/>
      <c r="AD2429" s="33">
        <f t="shared" si="260"/>
        <v>0</v>
      </c>
    </row>
    <row r="2430" spans="1:30" s="46" customFormat="1" hidden="1" x14ac:dyDescent="0.2">
      <c r="A2430" s="9">
        <v>2021</v>
      </c>
      <c r="B2430" s="1" t="s">
        <v>3</v>
      </c>
      <c r="C2430" s="19" t="s">
        <v>671</v>
      </c>
      <c r="D2430" s="19" t="s">
        <v>913</v>
      </c>
      <c r="E2430" s="19" t="s">
        <v>936</v>
      </c>
      <c r="F2430" s="20">
        <v>80133</v>
      </c>
      <c r="G2430" s="20">
        <v>168098</v>
      </c>
      <c r="H2430" s="20" t="s">
        <v>41</v>
      </c>
      <c r="I2430" s="20" t="s">
        <v>42</v>
      </c>
      <c r="J2430" s="20">
        <v>20491008921</v>
      </c>
      <c r="K2430" s="19" t="s">
        <v>945</v>
      </c>
      <c r="L2430" s="19"/>
      <c r="M2430" s="1" t="s">
        <v>48</v>
      </c>
      <c r="N2430" s="2">
        <v>361424</v>
      </c>
      <c r="O2430" s="1" t="s">
        <v>84</v>
      </c>
      <c r="P2430" s="3">
        <v>58.115912399999999</v>
      </c>
      <c r="Q2430" s="22">
        <f t="shared" si="261"/>
        <v>4.5287293811806406E-2</v>
      </c>
      <c r="R2430" s="23">
        <f t="shared" si="262"/>
        <v>55.483999999999995</v>
      </c>
      <c r="S2430" s="4">
        <v>0.12</v>
      </c>
      <c r="T2430" s="3">
        <v>63.05</v>
      </c>
      <c r="U2430" s="25">
        <f t="shared" si="263"/>
        <v>2.6319124000000045</v>
      </c>
      <c r="V2430" s="26" t="str">
        <f t="shared" si="264"/>
        <v>16809820491008921361424</v>
      </c>
      <c r="W2430" s="27">
        <v>43831</v>
      </c>
      <c r="X2430" s="28"/>
      <c r="Y2430" s="29"/>
      <c r="Z2430" s="30">
        <f t="shared" si="265"/>
        <v>0</v>
      </c>
      <c r="AA2430" s="31"/>
      <c r="AB2430" s="32">
        <f t="shared" si="259"/>
        <v>0</v>
      </c>
      <c r="AC2430" s="31"/>
      <c r="AD2430" s="33">
        <f t="shared" si="260"/>
        <v>0</v>
      </c>
    </row>
    <row r="2431" spans="1:30" s="46" customFormat="1" hidden="1" x14ac:dyDescent="0.2">
      <c r="A2431" s="9">
        <v>2021</v>
      </c>
      <c r="B2431" s="1" t="s">
        <v>3</v>
      </c>
      <c r="C2431" s="19" t="s">
        <v>671</v>
      </c>
      <c r="D2431" s="19" t="s">
        <v>913</v>
      </c>
      <c r="E2431" s="19" t="s">
        <v>936</v>
      </c>
      <c r="F2431" s="20">
        <v>80133</v>
      </c>
      <c r="G2431" s="20">
        <v>168098</v>
      </c>
      <c r="H2431" s="20" t="s">
        <v>41</v>
      </c>
      <c r="I2431" s="20" t="s">
        <v>42</v>
      </c>
      <c r="J2431" s="20">
        <v>20491008921</v>
      </c>
      <c r="K2431" s="19" t="s">
        <v>945</v>
      </c>
      <c r="L2431" s="19"/>
      <c r="M2431" s="1" t="s">
        <v>44</v>
      </c>
      <c r="N2431" s="2">
        <v>361532</v>
      </c>
      <c r="O2431" s="1" t="s">
        <v>45</v>
      </c>
      <c r="P2431" s="3">
        <v>24.870425957550601</v>
      </c>
      <c r="Q2431" s="22">
        <f t="shared" si="261"/>
        <v>8.4985514971001597E-2</v>
      </c>
      <c r="R2431" s="23">
        <f t="shared" si="262"/>
        <v>22.756799999999998</v>
      </c>
      <c r="S2431" s="4">
        <v>0.12</v>
      </c>
      <c r="T2431" s="3">
        <v>25.86</v>
      </c>
      <c r="U2431" s="25">
        <f t="shared" si="263"/>
        <v>2.1136259575506031</v>
      </c>
      <c r="V2431" s="26" t="str">
        <f t="shared" si="264"/>
        <v>16809820491008921361532</v>
      </c>
      <c r="W2431" s="27">
        <v>43831</v>
      </c>
      <c r="X2431" s="28"/>
      <c r="Y2431" s="29"/>
      <c r="Z2431" s="30">
        <f t="shared" si="265"/>
        <v>0</v>
      </c>
      <c r="AA2431" s="31"/>
      <c r="AB2431" s="32">
        <f t="shared" si="259"/>
        <v>0</v>
      </c>
      <c r="AC2431" s="31"/>
      <c r="AD2431" s="33">
        <f t="shared" si="260"/>
        <v>0</v>
      </c>
    </row>
    <row r="2432" spans="1:30" s="46" customFormat="1" hidden="1" x14ac:dyDescent="0.2">
      <c r="A2432" s="9">
        <v>2021</v>
      </c>
      <c r="B2432" s="1" t="s">
        <v>3</v>
      </c>
      <c r="C2432" s="19" t="s">
        <v>671</v>
      </c>
      <c r="D2432" s="19" t="s">
        <v>913</v>
      </c>
      <c r="E2432" s="19" t="s">
        <v>936</v>
      </c>
      <c r="F2432" s="20">
        <v>80133</v>
      </c>
      <c r="G2432" s="20">
        <v>168098</v>
      </c>
      <c r="H2432" s="20" t="s">
        <v>287</v>
      </c>
      <c r="I2432" s="20" t="s">
        <v>946</v>
      </c>
      <c r="J2432" s="20">
        <v>20491127181</v>
      </c>
      <c r="K2432" s="19" t="s">
        <v>947</v>
      </c>
      <c r="L2432" s="19"/>
      <c r="M2432" s="1" t="s">
        <v>81</v>
      </c>
      <c r="N2432" s="2">
        <v>360664</v>
      </c>
      <c r="O2432" s="1" t="s">
        <v>82</v>
      </c>
      <c r="P2432" s="3">
        <v>53.640241199999998</v>
      </c>
      <c r="Q2432" s="22">
        <f t="shared" si="261"/>
        <v>6.9999999999999951E-2</v>
      </c>
      <c r="R2432" s="23">
        <f t="shared" si="262"/>
        <v>49.885424315999998</v>
      </c>
      <c r="S2432" s="4">
        <v>0.12</v>
      </c>
      <c r="T2432" s="3">
        <v>56.687982177272723</v>
      </c>
      <c r="U2432" s="25">
        <f t="shared" si="263"/>
        <v>3.7548168840000002</v>
      </c>
      <c r="V2432" s="26" t="str">
        <f t="shared" si="264"/>
        <v>16809820491127181360664</v>
      </c>
      <c r="W2432" s="27">
        <v>43831</v>
      </c>
      <c r="X2432" s="28"/>
      <c r="Y2432" s="29"/>
      <c r="Z2432" s="30">
        <f t="shared" si="265"/>
        <v>0</v>
      </c>
      <c r="AA2432" s="31"/>
      <c r="AB2432" s="32">
        <f t="shared" si="259"/>
        <v>0</v>
      </c>
      <c r="AC2432" s="31"/>
      <c r="AD2432" s="33">
        <f t="shared" si="260"/>
        <v>0</v>
      </c>
    </row>
    <row r="2433" spans="1:30" s="46" customFormat="1" hidden="1" x14ac:dyDescent="0.2">
      <c r="A2433" s="9">
        <v>2021</v>
      </c>
      <c r="B2433" s="1" t="s">
        <v>3</v>
      </c>
      <c r="C2433" s="19" t="s">
        <v>671</v>
      </c>
      <c r="D2433" s="19" t="s">
        <v>913</v>
      </c>
      <c r="E2433" s="19" t="s">
        <v>936</v>
      </c>
      <c r="F2433" s="20">
        <v>80133</v>
      </c>
      <c r="G2433" s="20">
        <v>168098</v>
      </c>
      <c r="H2433" s="20" t="s">
        <v>287</v>
      </c>
      <c r="I2433" s="20" t="s">
        <v>946</v>
      </c>
      <c r="J2433" s="20">
        <v>20491127181</v>
      </c>
      <c r="K2433" s="19" t="s">
        <v>947</v>
      </c>
      <c r="L2433" s="19"/>
      <c r="M2433" s="1" t="s">
        <v>35</v>
      </c>
      <c r="N2433" s="2">
        <v>361085</v>
      </c>
      <c r="O2433" s="1" t="s">
        <v>62</v>
      </c>
      <c r="P2433" s="3">
        <v>11.512776761200001</v>
      </c>
      <c r="Q2433" s="22">
        <f t="shared" si="261"/>
        <v>7.0000000000000062E-2</v>
      </c>
      <c r="R2433" s="23">
        <f t="shared" si="262"/>
        <v>10.706882387916</v>
      </c>
      <c r="S2433" s="4">
        <v>0.12</v>
      </c>
      <c r="T2433" s="3">
        <v>12.166911804450001</v>
      </c>
      <c r="U2433" s="25">
        <f t="shared" si="263"/>
        <v>0.80589437328400138</v>
      </c>
      <c r="V2433" s="26" t="str">
        <f t="shared" si="264"/>
        <v>16809820491127181361085</v>
      </c>
      <c r="W2433" s="27">
        <v>43831</v>
      </c>
      <c r="X2433" s="28"/>
      <c r="Y2433" s="29"/>
      <c r="Z2433" s="30">
        <f t="shared" si="265"/>
        <v>0</v>
      </c>
      <c r="AA2433" s="31"/>
      <c r="AB2433" s="32">
        <f t="shared" si="259"/>
        <v>0</v>
      </c>
      <c r="AC2433" s="31"/>
      <c r="AD2433" s="33">
        <f t="shared" si="260"/>
        <v>0</v>
      </c>
    </row>
    <row r="2434" spans="1:30" s="46" customFormat="1" hidden="1" x14ac:dyDescent="0.2">
      <c r="A2434" s="9">
        <v>2021</v>
      </c>
      <c r="B2434" s="1" t="s">
        <v>3</v>
      </c>
      <c r="C2434" s="19" t="s">
        <v>671</v>
      </c>
      <c r="D2434" s="19" t="s">
        <v>913</v>
      </c>
      <c r="E2434" s="19" t="s">
        <v>936</v>
      </c>
      <c r="F2434" s="20">
        <v>80133</v>
      </c>
      <c r="G2434" s="20">
        <v>168098</v>
      </c>
      <c r="H2434" s="20" t="s">
        <v>287</v>
      </c>
      <c r="I2434" s="20" t="s">
        <v>946</v>
      </c>
      <c r="J2434" s="20">
        <v>20491127181</v>
      </c>
      <c r="K2434" s="19" t="s">
        <v>947</v>
      </c>
      <c r="L2434" s="19"/>
      <c r="M2434" s="1" t="s">
        <v>44</v>
      </c>
      <c r="N2434" s="2">
        <v>361429</v>
      </c>
      <c r="O2434" s="1" t="s">
        <v>85</v>
      </c>
      <c r="P2434" s="3">
        <v>18.22</v>
      </c>
      <c r="Q2434" s="22">
        <f t="shared" si="261"/>
        <v>7.0000000000000062E-2</v>
      </c>
      <c r="R2434" s="23">
        <f t="shared" si="262"/>
        <v>16.944599999999998</v>
      </c>
      <c r="S2434" s="4">
        <v>0.12</v>
      </c>
      <c r="T2434" s="3">
        <v>19.255227272727272</v>
      </c>
      <c r="U2434" s="25">
        <f t="shared" si="263"/>
        <v>1.2754000000000012</v>
      </c>
      <c r="V2434" s="26" t="str">
        <f t="shared" si="264"/>
        <v>16809820491127181361429</v>
      </c>
      <c r="W2434" s="27">
        <v>43831</v>
      </c>
      <c r="X2434" s="28"/>
      <c r="Y2434" s="29"/>
      <c r="Z2434" s="30">
        <f t="shared" si="265"/>
        <v>0</v>
      </c>
      <c r="AA2434" s="31"/>
      <c r="AB2434" s="32">
        <f t="shared" si="259"/>
        <v>0</v>
      </c>
      <c r="AC2434" s="31"/>
      <c r="AD2434" s="33">
        <f t="shared" si="260"/>
        <v>0</v>
      </c>
    </row>
    <row r="2435" spans="1:30" s="46" customFormat="1" hidden="1" x14ac:dyDescent="0.2">
      <c r="A2435" s="9">
        <v>2021</v>
      </c>
      <c r="B2435" s="1" t="s">
        <v>3</v>
      </c>
      <c r="C2435" s="19" t="s">
        <v>671</v>
      </c>
      <c r="D2435" s="19" t="s">
        <v>913</v>
      </c>
      <c r="E2435" s="19" t="s">
        <v>936</v>
      </c>
      <c r="F2435" s="20">
        <v>80133</v>
      </c>
      <c r="G2435" s="20">
        <v>168098</v>
      </c>
      <c r="H2435" s="20" t="s">
        <v>287</v>
      </c>
      <c r="I2435" s="20" t="s">
        <v>946</v>
      </c>
      <c r="J2435" s="20">
        <v>20491127181</v>
      </c>
      <c r="K2435" s="19" t="s">
        <v>947</v>
      </c>
      <c r="L2435" s="19"/>
      <c r="M2435" s="1" t="s">
        <v>86</v>
      </c>
      <c r="N2435" s="2">
        <v>361445</v>
      </c>
      <c r="O2435" s="1" t="s">
        <v>87</v>
      </c>
      <c r="P2435" s="3">
        <v>96</v>
      </c>
      <c r="Q2435" s="22">
        <f t="shared" si="261"/>
        <v>6.9999999999999951E-2</v>
      </c>
      <c r="R2435" s="23">
        <f t="shared" si="262"/>
        <v>89.28</v>
      </c>
      <c r="S2435" s="4">
        <v>0.12</v>
      </c>
      <c r="T2435" s="3">
        <v>101.45454545454545</v>
      </c>
      <c r="U2435" s="25">
        <f t="shared" si="263"/>
        <v>6.7199999999999989</v>
      </c>
      <c r="V2435" s="26" t="str">
        <f t="shared" si="264"/>
        <v>16809820491127181361445</v>
      </c>
      <c r="W2435" s="27">
        <v>43831</v>
      </c>
      <c r="X2435" s="28"/>
      <c r="Y2435" s="29"/>
      <c r="Z2435" s="30">
        <f t="shared" si="265"/>
        <v>0</v>
      </c>
      <c r="AA2435" s="31"/>
      <c r="AB2435" s="32">
        <f t="shared" si="259"/>
        <v>0</v>
      </c>
      <c r="AC2435" s="31"/>
      <c r="AD2435" s="33">
        <f t="shared" si="260"/>
        <v>0</v>
      </c>
    </row>
    <row r="2436" spans="1:30" s="46" customFormat="1" hidden="1" x14ac:dyDescent="0.2">
      <c r="A2436" s="9">
        <v>2021</v>
      </c>
      <c r="B2436" s="1" t="s">
        <v>3</v>
      </c>
      <c r="C2436" s="19" t="s">
        <v>671</v>
      </c>
      <c r="D2436" s="19" t="s">
        <v>913</v>
      </c>
      <c r="E2436" s="19" t="s">
        <v>936</v>
      </c>
      <c r="F2436" s="20">
        <v>80133</v>
      </c>
      <c r="G2436" s="20">
        <v>168098</v>
      </c>
      <c r="H2436" s="20" t="s">
        <v>287</v>
      </c>
      <c r="I2436" s="20" t="s">
        <v>946</v>
      </c>
      <c r="J2436" s="20">
        <v>20491127181</v>
      </c>
      <c r="K2436" s="19" t="s">
        <v>947</v>
      </c>
      <c r="L2436" s="19"/>
      <c r="M2436" s="1" t="s">
        <v>35</v>
      </c>
      <c r="N2436" s="2">
        <v>361449</v>
      </c>
      <c r="O2436" s="1" t="s">
        <v>88</v>
      </c>
      <c r="P2436" s="3">
        <v>17</v>
      </c>
      <c r="Q2436" s="22">
        <f t="shared" si="261"/>
        <v>7.0000000000000062E-2</v>
      </c>
      <c r="R2436" s="23">
        <f t="shared" si="262"/>
        <v>15.809999999999999</v>
      </c>
      <c r="S2436" s="4">
        <v>0.12</v>
      </c>
      <c r="T2436" s="3">
        <v>17.96590909090909</v>
      </c>
      <c r="U2436" s="25">
        <f t="shared" si="263"/>
        <v>1.1900000000000013</v>
      </c>
      <c r="V2436" s="26" t="str">
        <f t="shared" si="264"/>
        <v>16809820491127181361449</v>
      </c>
      <c r="W2436" s="27">
        <v>43831</v>
      </c>
      <c r="X2436" s="28"/>
      <c r="Y2436" s="29"/>
      <c r="Z2436" s="30">
        <f t="shared" si="265"/>
        <v>0</v>
      </c>
      <c r="AA2436" s="31"/>
      <c r="AB2436" s="32">
        <f t="shared" ref="AB2436:AB2500" si="266">IFERROR(AA2436*U2436,0)</f>
        <v>0</v>
      </c>
      <c r="AC2436" s="31"/>
      <c r="AD2436" s="33">
        <f t="shared" ref="AD2436:AD2500" si="267">IFERROR(Z2436-AB2436,0)</f>
        <v>0</v>
      </c>
    </row>
    <row r="2437" spans="1:30" s="46" customFormat="1" hidden="1" x14ac:dyDescent="0.2">
      <c r="A2437" s="9">
        <v>2021</v>
      </c>
      <c r="B2437" s="1" t="s">
        <v>3</v>
      </c>
      <c r="C2437" s="19" t="s">
        <v>671</v>
      </c>
      <c r="D2437" s="19" t="s">
        <v>913</v>
      </c>
      <c r="E2437" s="19" t="s">
        <v>936</v>
      </c>
      <c r="F2437" s="20">
        <v>80133</v>
      </c>
      <c r="G2437" s="20">
        <v>168098</v>
      </c>
      <c r="H2437" s="20" t="s">
        <v>287</v>
      </c>
      <c r="I2437" s="20" t="s">
        <v>946</v>
      </c>
      <c r="J2437" s="20">
        <v>20491127181</v>
      </c>
      <c r="K2437" s="19" t="s">
        <v>947</v>
      </c>
      <c r="L2437" s="19"/>
      <c r="M2437" s="1" t="s">
        <v>44</v>
      </c>
      <c r="N2437" s="2">
        <v>361516</v>
      </c>
      <c r="O2437" s="1" t="s">
        <v>126</v>
      </c>
      <c r="P2437" s="3">
        <v>26.89</v>
      </c>
      <c r="Q2437" s="22">
        <f t="shared" si="261"/>
        <v>7.0000000000000062E-2</v>
      </c>
      <c r="R2437" s="23">
        <f t="shared" si="262"/>
        <v>25.0077</v>
      </c>
      <c r="S2437" s="4">
        <v>0.12</v>
      </c>
      <c r="T2437" s="3">
        <v>28.417840909090909</v>
      </c>
      <c r="U2437" s="25">
        <f t="shared" si="263"/>
        <v>1.8823000000000008</v>
      </c>
      <c r="V2437" s="26" t="str">
        <f t="shared" si="264"/>
        <v>16809820491127181361516</v>
      </c>
      <c r="W2437" s="27">
        <v>43831</v>
      </c>
      <c r="X2437" s="28"/>
      <c r="Y2437" s="29"/>
      <c r="Z2437" s="30">
        <f t="shared" si="265"/>
        <v>0</v>
      </c>
      <c r="AA2437" s="31"/>
      <c r="AB2437" s="32">
        <f t="shared" si="266"/>
        <v>0</v>
      </c>
      <c r="AC2437" s="31"/>
      <c r="AD2437" s="33">
        <f t="shared" si="267"/>
        <v>0</v>
      </c>
    </row>
    <row r="2438" spans="1:30" s="46" customFormat="1" hidden="1" x14ac:dyDescent="0.2">
      <c r="A2438" s="9">
        <v>2021</v>
      </c>
      <c r="B2438" s="1" t="s">
        <v>3</v>
      </c>
      <c r="C2438" s="19" t="s">
        <v>671</v>
      </c>
      <c r="D2438" s="19" t="s">
        <v>913</v>
      </c>
      <c r="E2438" s="19" t="s">
        <v>936</v>
      </c>
      <c r="F2438" s="20">
        <v>80133</v>
      </c>
      <c r="G2438" s="20">
        <v>168098</v>
      </c>
      <c r="H2438" s="20" t="s">
        <v>287</v>
      </c>
      <c r="I2438" s="20" t="s">
        <v>946</v>
      </c>
      <c r="J2438" s="20">
        <v>20491127181</v>
      </c>
      <c r="K2438" s="19" t="s">
        <v>947</v>
      </c>
      <c r="L2438" s="19"/>
      <c r="M2438" s="1" t="s">
        <v>44</v>
      </c>
      <c r="N2438" s="2">
        <v>361530</v>
      </c>
      <c r="O2438" s="1" t="s">
        <v>192</v>
      </c>
      <c r="P2438" s="3">
        <v>114.948756</v>
      </c>
      <c r="Q2438" s="22">
        <f t="shared" si="261"/>
        <v>7.0000000000000062E-2</v>
      </c>
      <c r="R2438" s="23">
        <f t="shared" si="262"/>
        <v>106.90234307999999</v>
      </c>
      <c r="S2438" s="4">
        <v>0.12</v>
      </c>
      <c r="T2438" s="3">
        <v>121.47993531818182</v>
      </c>
      <c r="U2438" s="25">
        <f t="shared" si="263"/>
        <v>8.0464129200000087</v>
      </c>
      <c r="V2438" s="26" t="str">
        <f t="shared" si="264"/>
        <v>16809820491127181361530</v>
      </c>
      <c r="W2438" s="27">
        <v>43831</v>
      </c>
      <c r="X2438" s="28"/>
      <c r="Y2438" s="29"/>
      <c r="Z2438" s="30">
        <f t="shared" si="265"/>
        <v>0</v>
      </c>
      <c r="AA2438" s="31"/>
      <c r="AB2438" s="32">
        <f t="shared" si="266"/>
        <v>0</v>
      </c>
      <c r="AC2438" s="31"/>
      <c r="AD2438" s="33">
        <f t="shared" si="267"/>
        <v>0</v>
      </c>
    </row>
    <row r="2439" spans="1:30" s="46" customFormat="1" hidden="1" x14ac:dyDescent="0.2">
      <c r="A2439" s="9">
        <v>2021</v>
      </c>
      <c r="B2439" s="1" t="s">
        <v>3</v>
      </c>
      <c r="C2439" s="19" t="s">
        <v>671</v>
      </c>
      <c r="D2439" s="19" t="s">
        <v>913</v>
      </c>
      <c r="E2439" s="19" t="s">
        <v>936</v>
      </c>
      <c r="F2439" s="20">
        <v>80133</v>
      </c>
      <c r="G2439" s="20">
        <v>168098</v>
      </c>
      <c r="H2439" s="20" t="s">
        <v>287</v>
      </c>
      <c r="I2439" s="20" t="s">
        <v>946</v>
      </c>
      <c r="J2439" s="20">
        <v>20491127181</v>
      </c>
      <c r="K2439" s="19" t="s">
        <v>947</v>
      </c>
      <c r="L2439" s="19"/>
      <c r="M2439" s="1" t="s">
        <v>44</v>
      </c>
      <c r="N2439" s="2">
        <v>361531</v>
      </c>
      <c r="O2439" s="1" t="s">
        <v>72</v>
      </c>
      <c r="P2439" s="3">
        <v>111.5301096</v>
      </c>
      <c r="Q2439" s="22">
        <f t="shared" si="261"/>
        <v>6.9999999999999951E-2</v>
      </c>
      <c r="R2439" s="23">
        <f t="shared" si="262"/>
        <v>103.723001928</v>
      </c>
      <c r="S2439" s="4">
        <v>0.12</v>
      </c>
      <c r="T2439" s="3">
        <v>117.86704764545455</v>
      </c>
      <c r="U2439" s="25">
        <f t="shared" si="263"/>
        <v>7.8071076720000008</v>
      </c>
      <c r="V2439" s="26" t="str">
        <f t="shared" si="264"/>
        <v>16809820491127181361531</v>
      </c>
      <c r="W2439" s="27">
        <v>43831</v>
      </c>
      <c r="X2439" s="28"/>
      <c r="Y2439" s="29"/>
      <c r="Z2439" s="30">
        <f t="shared" si="265"/>
        <v>0</v>
      </c>
      <c r="AA2439" s="31"/>
      <c r="AB2439" s="32">
        <f t="shared" si="266"/>
        <v>0</v>
      </c>
      <c r="AC2439" s="31"/>
      <c r="AD2439" s="33">
        <f t="shared" si="267"/>
        <v>0</v>
      </c>
    </row>
    <row r="2440" spans="1:30" s="46" customFormat="1" hidden="1" x14ac:dyDescent="0.2">
      <c r="A2440" s="9">
        <v>2021</v>
      </c>
      <c r="B2440" s="1" t="s">
        <v>3</v>
      </c>
      <c r="C2440" s="19" t="s">
        <v>671</v>
      </c>
      <c r="D2440" s="19" t="s">
        <v>913</v>
      </c>
      <c r="E2440" s="19" t="s">
        <v>936</v>
      </c>
      <c r="F2440" s="20">
        <v>80133</v>
      </c>
      <c r="G2440" s="20">
        <v>168098</v>
      </c>
      <c r="H2440" s="20" t="s">
        <v>287</v>
      </c>
      <c r="I2440" s="20" t="s">
        <v>946</v>
      </c>
      <c r="J2440" s="20">
        <v>20491127181</v>
      </c>
      <c r="K2440" s="19" t="s">
        <v>947</v>
      </c>
      <c r="L2440" s="19"/>
      <c r="M2440" s="1" t="s">
        <v>44</v>
      </c>
      <c r="N2440" s="2">
        <v>361532</v>
      </c>
      <c r="O2440" s="1" t="s">
        <v>45</v>
      </c>
      <c r="P2440" s="3">
        <v>24.870425957550601</v>
      </c>
      <c r="Q2440" s="22">
        <f t="shared" si="261"/>
        <v>7.0000000000000062E-2</v>
      </c>
      <c r="R2440" s="23">
        <f t="shared" si="262"/>
        <v>23.129496140522058</v>
      </c>
      <c r="S2440" s="4">
        <v>0.12</v>
      </c>
      <c r="T2440" s="3">
        <v>26.283518341502337</v>
      </c>
      <c r="U2440" s="25">
        <f t="shared" si="263"/>
        <v>1.7409298170285439</v>
      </c>
      <c r="V2440" s="26" t="str">
        <f t="shared" si="264"/>
        <v>16809820491127181361532</v>
      </c>
      <c r="W2440" s="27">
        <v>43831</v>
      </c>
      <c r="X2440" s="28"/>
      <c r="Y2440" s="29"/>
      <c r="Z2440" s="30">
        <f t="shared" si="265"/>
        <v>0</v>
      </c>
      <c r="AA2440" s="31"/>
      <c r="AB2440" s="32">
        <f t="shared" si="266"/>
        <v>0</v>
      </c>
      <c r="AC2440" s="31"/>
      <c r="AD2440" s="33">
        <f t="shared" si="267"/>
        <v>0</v>
      </c>
    </row>
    <row r="2441" spans="1:30" s="46" customFormat="1" hidden="1" x14ac:dyDescent="0.2">
      <c r="A2441" s="9">
        <v>2021</v>
      </c>
      <c r="B2441" s="1" t="s">
        <v>3</v>
      </c>
      <c r="C2441" s="19" t="s">
        <v>671</v>
      </c>
      <c r="D2441" s="19" t="s">
        <v>913</v>
      </c>
      <c r="E2441" s="19" t="s">
        <v>936</v>
      </c>
      <c r="F2441" s="20">
        <v>80133</v>
      </c>
      <c r="G2441" s="20">
        <v>168098</v>
      </c>
      <c r="H2441" s="20" t="s">
        <v>287</v>
      </c>
      <c r="I2441" s="20" t="s">
        <v>946</v>
      </c>
      <c r="J2441" s="20">
        <v>20491127181</v>
      </c>
      <c r="K2441" s="19" t="s">
        <v>947</v>
      </c>
      <c r="L2441" s="19"/>
      <c r="M2441" s="1" t="s">
        <v>44</v>
      </c>
      <c r="N2441" s="2">
        <v>361535</v>
      </c>
      <c r="O2441" s="1" t="s">
        <v>63</v>
      </c>
      <c r="P2441" s="3">
        <v>40.678559999999997</v>
      </c>
      <c r="Q2441" s="22">
        <f t="shared" si="261"/>
        <v>7.0000000000000062E-2</v>
      </c>
      <c r="R2441" s="23">
        <f t="shared" si="262"/>
        <v>37.831060799999996</v>
      </c>
      <c r="S2441" s="4">
        <v>0.12</v>
      </c>
      <c r="T2441" s="3">
        <v>42.989841818181816</v>
      </c>
      <c r="U2441" s="25">
        <f t="shared" si="263"/>
        <v>2.8474992000000015</v>
      </c>
      <c r="V2441" s="26" t="str">
        <f t="shared" si="264"/>
        <v>16809820491127181361535</v>
      </c>
      <c r="W2441" s="27">
        <v>43831</v>
      </c>
      <c r="X2441" s="28"/>
      <c r="Y2441" s="29"/>
      <c r="Z2441" s="30">
        <f t="shared" si="265"/>
        <v>0</v>
      </c>
      <c r="AA2441" s="31"/>
      <c r="AB2441" s="32">
        <f t="shared" si="266"/>
        <v>0</v>
      </c>
      <c r="AC2441" s="31"/>
      <c r="AD2441" s="33">
        <f t="shared" si="267"/>
        <v>0</v>
      </c>
    </row>
    <row r="2442" spans="1:30" s="46" customFormat="1" hidden="1" x14ac:dyDescent="0.2">
      <c r="A2442" s="9">
        <v>2021</v>
      </c>
      <c r="B2442" s="1" t="s">
        <v>3</v>
      </c>
      <c r="C2442" s="19" t="s">
        <v>671</v>
      </c>
      <c r="D2442" s="19" t="s">
        <v>913</v>
      </c>
      <c r="E2442" s="19" t="s">
        <v>936</v>
      </c>
      <c r="F2442" s="20">
        <v>80133</v>
      </c>
      <c r="G2442" s="20">
        <v>168098</v>
      </c>
      <c r="H2442" s="20" t="s">
        <v>287</v>
      </c>
      <c r="I2442" s="20" t="s">
        <v>946</v>
      </c>
      <c r="J2442" s="20">
        <v>20491127181</v>
      </c>
      <c r="K2442" s="19" t="s">
        <v>947</v>
      </c>
      <c r="L2442" s="19"/>
      <c r="M2442" s="1" t="s">
        <v>44</v>
      </c>
      <c r="N2442" s="2">
        <v>361536</v>
      </c>
      <c r="O2442" s="1" t="s">
        <v>125</v>
      </c>
      <c r="P2442" s="3">
        <v>28.931240000000003</v>
      </c>
      <c r="Q2442" s="22">
        <f t="shared" si="261"/>
        <v>7.0000000000000173E-2</v>
      </c>
      <c r="R2442" s="23">
        <f t="shared" si="262"/>
        <v>26.906053199999999</v>
      </c>
      <c r="S2442" s="4">
        <v>0.12</v>
      </c>
      <c r="T2442" s="3">
        <v>30.575060454545454</v>
      </c>
      <c r="U2442" s="25">
        <f t="shared" si="263"/>
        <v>2.0251868000000037</v>
      </c>
      <c r="V2442" s="26" t="str">
        <f t="shared" si="264"/>
        <v>16809820491127181361536</v>
      </c>
      <c r="W2442" s="27">
        <v>43831</v>
      </c>
      <c r="X2442" s="28"/>
      <c r="Y2442" s="29"/>
      <c r="Z2442" s="30">
        <f t="shared" si="265"/>
        <v>0</v>
      </c>
      <c r="AA2442" s="31"/>
      <c r="AB2442" s="32">
        <f t="shared" si="266"/>
        <v>0</v>
      </c>
      <c r="AC2442" s="31"/>
      <c r="AD2442" s="33">
        <f t="shared" si="267"/>
        <v>0</v>
      </c>
    </row>
    <row r="2443" spans="1:30" s="46" customFormat="1" hidden="1" x14ac:dyDescent="0.2">
      <c r="A2443" s="9">
        <v>2021</v>
      </c>
      <c r="B2443" s="1" t="s">
        <v>3</v>
      </c>
      <c r="C2443" s="35" t="s">
        <v>671</v>
      </c>
      <c r="D2443" s="35" t="s">
        <v>913</v>
      </c>
      <c r="E2443" s="35" t="s">
        <v>936</v>
      </c>
      <c r="F2443" s="36">
        <v>80133</v>
      </c>
      <c r="G2443" s="36">
        <v>168098</v>
      </c>
      <c r="H2443" s="36" t="s">
        <v>287</v>
      </c>
      <c r="I2443" s="36" t="s">
        <v>946</v>
      </c>
      <c r="J2443" s="36">
        <v>20491127181</v>
      </c>
      <c r="K2443" s="35" t="s">
        <v>947</v>
      </c>
      <c r="L2443" s="35"/>
      <c r="M2443" s="10" t="s">
        <v>44</v>
      </c>
      <c r="N2443" s="37">
        <v>361569</v>
      </c>
      <c r="O2443" s="10" t="s">
        <v>64</v>
      </c>
      <c r="P2443" s="38">
        <v>24.49</v>
      </c>
      <c r="Q2443" s="39">
        <f t="shared" si="261"/>
        <v>0</v>
      </c>
      <c r="R2443" s="40">
        <f t="shared" si="262"/>
        <v>37.831060799999996</v>
      </c>
      <c r="S2443" s="41">
        <v>0.12</v>
      </c>
      <c r="T2443" s="38">
        <v>42.989841818181816</v>
      </c>
      <c r="U2443" s="42">
        <f t="shared" si="263"/>
        <v>0</v>
      </c>
      <c r="V2443" s="43" t="str">
        <f t="shared" si="264"/>
        <v>16809820491127181361569</v>
      </c>
      <c r="W2443" s="44">
        <v>43831</v>
      </c>
      <c r="X2443" s="45"/>
      <c r="Y2443" s="29"/>
      <c r="Z2443" s="30">
        <f t="shared" si="265"/>
        <v>0</v>
      </c>
      <c r="AA2443" s="31"/>
      <c r="AB2443" s="32">
        <f t="shared" si="266"/>
        <v>0</v>
      </c>
      <c r="AC2443" s="31"/>
      <c r="AD2443" s="33">
        <f t="shared" si="267"/>
        <v>0</v>
      </c>
    </row>
    <row r="2444" spans="1:30" s="46" customFormat="1" hidden="1" x14ac:dyDescent="0.2">
      <c r="A2444" s="9">
        <v>2021</v>
      </c>
      <c r="B2444" s="1" t="s">
        <v>3</v>
      </c>
      <c r="C2444" s="19" t="s">
        <v>671</v>
      </c>
      <c r="D2444" s="19" t="s">
        <v>913</v>
      </c>
      <c r="E2444" s="19" t="s">
        <v>936</v>
      </c>
      <c r="F2444" s="20">
        <v>80133</v>
      </c>
      <c r="G2444" s="20">
        <v>168098</v>
      </c>
      <c r="H2444" s="20" t="s">
        <v>41</v>
      </c>
      <c r="I2444" s="20" t="s">
        <v>42</v>
      </c>
      <c r="J2444" s="20">
        <v>20491236630</v>
      </c>
      <c r="K2444" s="19" t="s">
        <v>948</v>
      </c>
      <c r="L2444" s="19"/>
      <c r="M2444" s="1" t="s">
        <v>48</v>
      </c>
      <c r="N2444" s="2">
        <v>360854</v>
      </c>
      <c r="O2444" s="1" t="s">
        <v>98</v>
      </c>
      <c r="P2444" s="3">
        <v>84.874140000000011</v>
      </c>
      <c r="Q2444" s="22">
        <f t="shared" si="261"/>
        <v>6.8927237436514965E-2</v>
      </c>
      <c r="R2444" s="23">
        <f t="shared" si="262"/>
        <v>79.024000000000001</v>
      </c>
      <c r="S2444" s="4">
        <v>0.12</v>
      </c>
      <c r="T2444" s="3">
        <v>89.8</v>
      </c>
      <c r="U2444" s="25">
        <f t="shared" si="263"/>
        <v>5.8501400000000103</v>
      </c>
      <c r="V2444" s="26" t="str">
        <f t="shared" si="264"/>
        <v>16809820491236630360854</v>
      </c>
      <c r="W2444" s="27">
        <v>43831</v>
      </c>
      <c r="X2444" s="28"/>
      <c r="Y2444" s="29"/>
      <c r="Z2444" s="30">
        <f t="shared" si="265"/>
        <v>0</v>
      </c>
      <c r="AA2444" s="31"/>
      <c r="AB2444" s="32">
        <f t="shared" si="266"/>
        <v>0</v>
      </c>
      <c r="AC2444" s="31"/>
      <c r="AD2444" s="33">
        <f t="shared" si="267"/>
        <v>0</v>
      </c>
    </row>
    <row r="2445" spans="1:30" s="46" customFormat="1" hidden="1" x14ac:dyDescent="0.2">
      <c r="A2445" s="9">
        <v>2021</v>
      </c>
      <c r="B2445" s="1" t="s">
        <v>3</v>
      </c>
      <c r="C2445" s="35" t="s">
        <v>671</v>
      </c>
      <c r="D2445" s="35" t="s">
        <v>913</v>
      </c>
      <c r="E2445" s="35" t="s">
        <v>936</v>
      </c>
      <c r="F2445" s="36">
        <v>80133</v>
      </c>
      <c r="G2445" s="36">
        <v>168098</v>
      </c>
      <c r="H2445" s="36" t="s">
        <v>41</v>
      </c>
      <c r="I2445" s="36" t="s">
        <v>42</v>
      </c>
      <c r="J2445" s="36">
        <v>20491236630</v>
      </c>
      <c r="K2445" s="35" t="s">
        <v>948</v>
      </c>
      <c r="L2445" s="35"/>
      <c r="M2445" s="10" t="s">
        <v>74</v>
      </c>
      <c r="N2445" s="37">
        <v>371439</v>
      </c>
      <c r="O2445" s="10" t="s">
        <v>102</v>
      </c>
      <c r="P2445" s="38">
        <v>137.69</v>
      </c>
      <c r="Q2445" s="39">
        <f t="shared" si="261"/>
        <v>0</v>
      </c>
      <c r="R2445" s="40">
        <f t="shared" si="262"/>
        <v>138.2304</v>
      </c>
      <c r="S2445" s="41">
        <v>0.12</v>
      </c>
      <c r="T2445" s="38">
        <v>157.08000000000001</v>
      </c>
      <c r="U2445" s="42">
        <f t="shared" si="263"/>
        <v>0</v>
      </c>
      <c r="V2445" s="43" t="str">
        <f t="shared" si="264"/>
        <v>16809820491236630371439</v>
      </c>
      <c r="W2445" s="44">
        <v>43831</v>
      </c>
      <c r="X2445" s="45"/>
      <c r="Y2445" s="29"/>
      <c r="Z2445" s="30">
        <f t="shared" si="265"/>
        <v>0</v>
      </c>
      <c r="AA2445" s="31"/>
      <c r="AB2445" s="32">
        <f t="shared" si="266"/>
        <v>0</v>
      </c>
      <c r="AC2445" s="31"/>
      <c r="AD2445" s="33">
        <f t="shared" si="267"/>
        <v>0</v>
      </c>
    </row>
    <row r="2446" spans="1:30" s="46" customFormat="1" hidden="1" x14ac:dyDescent="0.2">
      <c r="A2446" s="9">
        <v>2021</v>
      </c>
      <c r="B2446" s="1" t="s">
        <v>3</v>
      </c>
      <c r="C2446" s="19" t="s">
        <v>671</v>
      </c>
      <c r="D2446" s="19" t="s">
        <v>913</v>
      </c>
      <c r="E2446" s="19" t="s">
        <v>936</v>
      </c>
      <c r="F2446" s="20">
        <v>80133</v>
      </c>
      <c r="G2446" s="20">
        <v>168098</v>
      </c>
      <c r="H2446" s="20" t="s">
        <v>208</v>
      </c>
      <c r="I2446" s="20" t="s">
        <v>95</v>
      </c>
      <c r="J2446" s="20">
        <v>20510931514</v>
      </c>
      <c r="K2446" s="19" t="s">
        <v>688</v>
      </c>
      <c r="L2446" s="19" t="s">
        <v>689</v>
      </c>
      <c r="M2446" s="1" t="s">
        <v>48</v>
      </c>
      <c r="N2446" s="2">
        <v>360854</v>
      </c>
      <c r="O2446" s="1" t="s">
        <v>98</v>
      </c>
      <c r="P2446" s="3">
        <v>84.874140000000011</v>
      </c>
      <c r="Q2446" s="22">
        <f t="shared" si="261"/>
        <v>0.1862963206460766</v>
      </c>
      <c r="R2446" s="23">
        <f t="shared" si="262"/>
        <v>69.062400000000011</v>
      </c>
      <c r="S2446" s="4">
        <v>0.12</v>
      </c>
      <c r="T2446" s="3">
        <v>78.48</v>
      </c>
      <c r="U2446" s="25">
        <f t="shared" si="263"/>
        <v>15.81174</v>
      </c>
      <c r="V2446" s="26" t="str">
        <f t="shared" si="264"/>
        <v>16809820510931514360854</v>
      </c>
      <c r="W2446" s="27">
        <v>43831</v>
      </c>
      <c r="X2446" s="28"/>
      <c r="Y2446" s="29"/>
      <c r="Z2446" s="30">
        <f t="shared" si="265"/>
        <v>0</v>
      </c>
      <c r="AA2446" s="31"/>
      <c r="AB2446" s="32">
        <f t="shared" si="266"/>
        <v>0</v>
      </c>
      <c r="AC2446" s="31"/>
      <c r="AD2446" s="33">
        <f t="shared" si="267"/>
        <v>0</v>
      </c>
    </row>
    <row r="2447" spans="1:30" s="46" customFormat="1" hidden="1" x14ac:dyDescent="0.2">
      <c r="A2447" s="9">
        <v>2021</v>
      </c>
      <c r="B2447" s="1" t="s">
        <v>3</v>
      </c>
      <c r="C2447" s="19" t="s">
        <v>671</v>
      </c>
      <c r="D2447" s="19" t="s">
        <v>913</v>
      </c>
      <c r="E2447" s="19" t="s">
        <v>936</v>
      </c>
      <c r="F2447" s="20">
        <v>80133</v>
      </c>
      <c r="G2447" s="20">
        <v>168098</v>
      </c>
      <c r="H2447" s="20" t="s">
        <v>208</v>
      </c>
      <c r="I2447" s="20" t="s">
        <v>95</v>
      </c>
      <c r="J2447" s="20">
        <v>20510931514</v>
      </c>
      <c r="K2447" s="19" t="s">
        <v>688</v>
      </c>
      <c r="L2447" s="19" t="s">
        <v>689</v>
      </c>
      <c r="M2447" s="1" t="s">
        <v>35</v>
      </c>
      <c r="N2447" s="2">
        <v>361358</v>
      </c>
      <c r="O2447" s="1" t="s">
        <v>114</v>
      </c>
      <c r="P2447" s="3">
        <v>32.162832000000002</v>
      </c>
      <c r="Q2447" s="22">
        <f t="shared" si="261"/>
        <v>0.17261017313400762</v>
      </c>
      <c r="R2447" s="23">
        <f t="shared" si="262"/>
        <v>26.6112</v>
      </c>
      <c r="S2447" s="4">
        <v>0.12</v>
      </c>
      <c r="T2447" s="3">
        <v>30.240000000000002</v>
      </c>
      <c r="U2447" s="25">
        <f t="shared" si="263"/>
        <v>5.5516320000000015</v>
      </c>
      <c r="V2447" s="26" t="str">
        <f t="shared" si="264"/>
        <v>16809820510931514361358</v>
      </c>
      <c r="W2447" s="27">
        <v>43831</v>
      </c>
      <c r="X2447" s="28"/>
      <c r="Y2447" s="29"/>
      <c r="Z2447" s="30">
        <f t="shared" si="265"/>
        <v>0</v>
      </c>
      <c r="AA2447" s="31"/>
      <c r="AB2447" s="32">
        <f t="shared" si="266"/>
        <v>0</v>
      </c>
      <c r="AC2447" s="31"/>
      <c r="AD2447" s="33">
        <f t="shared" si="267"/>
        <v>0</v>
      </c>
    </row>
    <row r="2448" spans="1:30" s="46" customFormat="1" hidden="1" x14ac:dyDescent="0.2">
      <c r="A2448" s="9">
        <v>2021</v>
      </c>
      <c r="B2448" s="1" t="s">
        <v>3</v>
      </c>
      <c r="C2448" s="19" t="s">
        <v>671</v>
      </c>
      <c r="D2448" s="19" t="s">
        <v>913</v>
      </c>
      <c r="E2448" s="19" t="s">
        <v>936</v>
      </c>
      <c r="F2448" s="20">
        <v>80133</v>
      </c>
      <c r="G2448" s="20">
        <v>168098</v>
      </c>
      <c r="H2448" s="20" t="s">
        <v>208</v>
      </c>
      <c r="I2448" s="20" t="s">
        <v>95</v>
      </c>
      <c r="J2448" s="20">
        <v>20510931514</v>
      </c>
      <c r="K2448" s="19" t="s">
        <v>688</v>
      </c>
      <c r="L2448" s="19" t="s">
        <v>689</v>
      </c>
      <c r="M2448" s="1" t="s">
        <v>48</v>
      </c>
      <c r="N2448" s="2">
        <v>361424</v>
      </c>
      <c r="O2448" s="1" t="s">
        <v>84</v>
      </c>
      <c r="P2448" s="3">
        <v>58.115912399999999</v>
      </c>
      <c r="Q2448" s="22">
        <f t="shared" ref="Q2448:Q2500" si="268">IF(1-R2448/P2448&lt;0%,0,1-R2448/P2448)</f>
        <v>0.14234849042824282</v>
      </c>
      <c r="R2448" s="23">
        <f t="shared" ref="R2448:R2500" si="269">+T2448*(100%-S2448)</f>
        <v>49.843200000000003</v>
      </c>
      <c r="S2448" s="4">
        <v>0.12</v>
      </c>
      <c r="T2448" s="3">
        <v>56.64</v>
      </c>
      <c r="U2448" s="25">
        <f t="shared" ref="U2448:U2500" si="270">+IF(P2448-R2448&lt;0,0,P2448-R2448)</f>
        <v>8.2727123999999961</v>
      </c>
      <c r="V2448" s="26" t="str">
        <f t="shared" ref="V2448:V2500" si="271">+CONCATENATE(G2448,J2448,N2448)</f>
        <v>16809820510931514361424</v>
      </c>
      <c r="W2448" s="27">
        <v>43831</v>
      </c>
      <c r="X2448" s="28"/>
      <c r="Y2448" s="29"/>
      <c r="Z2448" s="30">
        <f t="shared" ref="Z2448:Z2500" si="272">IFERROR(U2448*Y2448,0)</f>
        <v>0</v>
      </c>
      <c r="AA2448" s="31"/>
      <c r="AB2448" s="32">
        <f t="shared" si="266"/>
        <v>0</v>
      </c>
      <c r="AC2448" s="31"/>
      <c r="AD2448" s="33">
        <f t="shared" si="267"/>
        <v>0</v>
      </c>
    </row>
    <row r="2449" spans="1:30" s="46" customFormat="1" hidden="1" x14ac:dyDescent="0.2">
      <c r="A2449" s="9">
        <v>2021</v>
      </c>
      <c r="B2449" s="1" t="s">
        <v>3</v>
      </c>
      <c r="C2449" s="19" t="s">
        <v>671</v>
      </c>
      <c r="D2449" s="19" t="s">
        <v>913</v>
      </c>
      <c r="E2449" s="19" t="s">
        <v>936</v>
      </c>
      <c r="F2449" s="20">
        <v>80133</v>
      </c>
      <c r="G2449" s="20">
        <v>168098</v>
      </c>
      <c r="H2449" s="20" t="s">
        <v>208</v>
      </c>
      <c r="I2449" s="20" t="s">
        <v>95</v>
      </c>
      <c r="J2449" s="20">
        <v>20510931514</v>
      </c>
      <c r="K2449" s="19" t="s">
        <v>688</v>
      </c>
      <c r="L2449" s="19" t="s">
        <v>689</v>
      </c>
      <c r="M2449" s="1" t="s">
        <v>44</v>
      </c>
      <c r="N2449" s="2">
        <v>361532</v>
      </c>
      <c r="O2449" s="1" t="s">
        <v>45</v>
      </c>
      <c r="P2449" s="3">
        <v>24.870425957550601</v>
      </c>
      <c r="Q2449" s="22">
        <f t="shared" si="268"/>
        <v>1.2095730007361194E-2</v>
      </c>
      <c r="R2449" s="23">
        <f t="shared" si="269"/>
        <v>24.569600000000001</v>
      </c>
      <c r="S2449" s="4">
        <v>0.12</v>
      </c>
      <c r="T2449" s="3">
        <v>27.92</v>
      </c>
      <c r="U2449" s="25">
        <f t="shared" si="270"/>
        <v>0.30082595755060026</v>
      </c>
      <c r="V2449" s="26" t="str">
        <f t="shared" si="271"/>
        <v>16809820510931514361532</v>
      </c>
      <c r="W2449" s="27">
        <v>43831</v>
      </c>
      <c r="X2449" s="28"/>
      <c r="Y2449" s="29"/>
      <c r="Z2449" s="30">
        <f t="shared" si="272"/>
        <v>0</v>
      </c>
      <c r="AA2449" s="31"/>
      <c r="AB2449" s="32">
        <f t="shared" si="266"/>
        <v>0</v>
      </c>
      <c r="AC2449" s="31"/>
      <c r="AD2449" s="33">
        <f t="shared" si="267"/>
        <v>0</v>
      </c>
    </row>
    <row r="2450" spans="1:30" s="46" customFormat="1" hidden="1" x14ac:dyDescent="0.2">
      <c r="A2450" s="9">
        <v>2021</v>
      </c>
      <c r="B2450" s="1" t="s">
        <v>3</v>
      </c>
      <c r="C2450" s="19" t="s">
        <v>671</v>
      </c>
      <c r="D2450" s="19" t="s">
        <v>913</v>
      </c>
      <c r="E2450" s="19" t="s">
        <v>936</v>
      </c>
      <c r="F2450" s="20">
        <v>80133</v>
      </c>
      <c r="G2450" s="20">
        <v>168098</v>
      </c>
      <c r="H2450" s="20" t="s">
        <v>208</v>
      </c>
      <c r="I2450" s="20" t="s">
        <v>95</v>
      </c>
      <c r="J2450" s="20">
        <v>20510931514</v>
      </c>
      <c r="K2450" s="19" t="s">
        <v>688</v>
      </c>
      <c r="L2450" s="19" t="s">
        <v>689</v>
      </c>
      <c r="M2450" s="1" t="s">
        <v>44</v>
      </c>
      <c r="N2450" s="2">
        <v>361537</v>
      </c>
      <c r="O2450" s="1" t="s">
        <v>107</v>
      </c>
      <c r="P2450" s="3">
        <v>76.067035200000007</v>
      </c>
      <c r="Q2450" s="22">
        <f t="shared" si="268"/>
        <v>0.18420752049716704</v>
      </c>
      <c r="R2450" s="23">
        <f t="shared" si="269"/>
        <v>62.054915254237279</v>
      </c>
      <c r="S2450" s="4">
        <v>0.12</v>
      </c>
      <c r="T2450" s="3">
        <v>70.516949152542367</v>
      </c>
      <c r="U2450" s="25">
        <f t="shared" si="270"/>
        <v>14.012119945762727</v>
      </c>
      <c r="V2450" s="26" t="str">
        <f t="shared" si="271"/>
        <v>16809820510931514361537</v>
      </c>
      <c r="W2450" s="27">
        <v>43831</v>
      </c>
      <c r="X2450" s="28"/>
      <c r="Y2450" s="29"/>
      <c r="Z2450" s="30">
        <f t="shared" si="272"/>
        <v>0</v>
      </c>
      <c r="AA2450" s="31"/>
      <c r="AB2450" s="32">
        <f t="shared" si="266"/>
        <v>0</v>
      </c>
      <c r="AC2450" s="31"/>
      <c r="AD2450" s="33">
        <f t="shared" si="267"/>
        <v>0</v>
      </c>
    </row>
    <row r="2451" spans="1:30" s="46" customFormat="1" hidden="1" x14ac:dyDescent="0.2">
      <c r="A2451" s="9">
        <v>2021</v>
      </c>
      <c r="B2451" s="1" t="s">
        <v>3</v>
      </c>
      <c r="C2451" s="19" t="s">
        <v>671</v>
      </c>
      <c r="D2451" s="19" t="s">
        <v>913</v>
      </c>
      <c r="E2451" s="19" t="s">
        <v>936</v>
      </c>
      <c r="F2451" s="20">
        <v>80133</v>
      </c>
      <c r="G2451" s="20">
        <v>168098</v>
      </c>
      <c r="H2451" s="20" t="s">
        <v>208</v>
      </c>
      <c r="I2451" s="20" t="s">
        <v>95</v>
      </c>
      <c r="J2451" s="20">
        <v>20510931514</v>
      </c>
      <c r="K2451" s="19" t="s">
        <v>688</v>
      </c>
      <c r="L2451" s="19" t="s">
        <v>689</v>
      </c>
      <c r="M2451" s="1" t="s">
        <v>35</v>
      </c>
      <c r="N2451" s="2">
        <v>361540</v>
      </c>
      <c r="O2451" s="1" t="s">
        <v>73</v>
      </c>
      <c r="P2451" s="3">
        <v>51.192744407999996</v>
      </c>
      <c r="Q2451" s="22">
        <f t="shared" si="268"/>
        <v>0.1563179411563147</v>
      </c>
      <c r="R2451" s="23">
        <f t="shared" si="269"/>
        <v>43.190399999999997</v>
      </c>
      <c r="S2451" s="4">
        <v>0.12</v>
      </c>
      <c r="T2451" s="3">
        <v>49.08</v>
      </c>
      <c r="U2451" s="25">
        <f t="shared" si="270"/>
        <v>8.002344407999999</v>
      </c>
      <c r="V2451" s="26" t="str">
        <f t="shared" si="271"/>
        <v>16809820510931514361540</v>
      </c>
      <c r="W2451" s="27">
        <v>43831</v>
      </c>
      <c r="X2451" s="28"/>
      <c r="Y2451" s="29"/>
      <c r="Z2451" s="30">
        <f t="shared" si="272"/>
        <v>0</v>
      </c>
      <c r="AA2451" s="31"/>
      <c r="AB2451" s="32">
        <f t="shared" si="266"/>
        <v>0</v>
      </c>
      <c r="AC2451" s="31"/>
      <c r="AD2451" s="33">
        <f t="shared" si="267"/>
        <v>0</v>
      </c>
    </row>
    <row r="2452" spans="1:30" s="46" customFormat="1" hidden="1" x14ac:dyDescent="0.2">
      <c r="A2452" s="9">
        <v>2021</v>
      </c>
      <c r="B2452" s="1" t="s">
        <v>3</v>
      </c>
      <c r="C2452" s="19" t="s">
        <v>671</v>
      </c>
      <c r="D2452" s="19" t="s">
        <v>913</v>
      </c>
      <c r="E2452" s="19" t="s">
        <v>936</v>
      </c>
      <c r="F2452" s="20">
        <v>80133</v>
      </c>
      <c r="G2452" s="20">
        <v>168098</v>
      </c>
      <c r="H2452" s="20" t="s">
        <v>208</v>
      </c>
      <c r="I2452" s="20" t="s">
        <v>95</v>
      </c>
      <c r="J2452" s="20">
        <v>20510931514</v>
      </c>
      <c r="K2452" s="19" t="s">
        <v>688</v>
      </c>
      <c r="L2452" s="19" t="s">
        <v>689</v>
      </c>
      <c r="M2452" s="1" t="s">
        <v>74</v>
      </c>
      <c r="N2452" s="2">
        <v>370042</v>
      </c>
      <c r="O2452" s="1" t="s">
        <v>90</v>
      </c>
      <c r="P2452" s="3">
        <v>121</v>
      </c>
      <c r="Q2452" s="22">
        <f t="shared" si="268"/>
        <v>5.8608748121712906E-2</v>
      </c>
      <c r="R2452" s="23">
        <f t="shared" si="269"/>
        <v>113.90834147727274</v>
      </c>
      <c r="S2452" s="4">
        <v>0.1</v>
      </c>
      <c r="T2452" s="3">
        <v>126.56482386363638</v>
      </c>
      <c r="U2452" s="25">
        <f t="shared" si="270"/>
        <v>7.0916585227272577</v>
      </c>
      <c r="V2452" s="26" t="str">
        <f t="shared" si="271"/>
        <v>16809820510931514370042</v>
      </c>
      <c r="W2452" s="27">
        <v>43831</v>
      </c>
      <c r="X2452" s="28"/>
      <c r="Y2452" s="29"/>
      <c r="Z2452" s="30">
        <f t="shared" si="272"/>
        <v>0</v>
      </c>
      <c r="AA2452" s="31"/>
      <c r="AB2452" s="32">
        <f t="shared" si="266"/>
        <v>0</v>
      </c>
      <c r="AC2452" s="31"/>
      <c r="AD2452" s="33">
        <f t="shared" si="267"/>
        <v>0</v>
      </c>
    </row>
    <row r="2453" spans="1:30" s="46" customFormat="1" hidden="1" x14ac:dyDescent="0.2">
      <c r="A2453" s="9">
        <v>2021</v>
      </c>
      <c r="B2453" s="1" t="s">
        <v>3</v>
      </c>
      <c r="C2453" s="19" t="s">
        <v>671</v>
      </c>
      <c r="D2453" s="19" t="s">
        <v>913</v>
      </c>
      <c r="E2453" s="19" t="s">
        <v>936</v>
      </c>
      <c r="F2453" s="20">
        <v>80133</v>
      </c>
      <c r="G2453" s="20">
        <v>168098</v>
      </c>
      <c r="H2453" s="20" t="s">
        <v>95</v>
      </c>
      <c r="I2453" s="20" t="s">
        <v>95</v>
      </c>
      <c r="J2453" s="20">
        <v>20512736484</v>
      </c>
      <c r="K2453" s="19" t="s">
        <v>949</v>
      </c>
      <c r="L2453" s="19"/>
      <c r="M2453" s="1" t="s">
        <v>44</v>
      </c>
      <c r="N2453" s="2">
        <v>361530</v>
      </c>
      <c r="O2453" s="1" t="s">
        <v>192</v>
      </c>
      <c r="P2453" s="3">
        <v>114.948756</v>
      </c>
      <c r="Q2453" s="22">
        <f t="shared" si="268"/>
        <v>0.1828428312873609</v>
      </c>
      <c r="R2453" s="23">
        <f t="shared" si="269"/>
        <v>93.93119999999999</v>
      </c>
      <c r="S2453" s="4">
        <v>0.12</v>
      </c>
      <c r="T2453" s="3">
        <v>106.74</v>
      </c>
      <c r="U2453" s="25">
        <f t="shared" si="270"/>
        <v>21.017556000000013</v>
      </c>
      <c r="V2453" s="26" t="str">
        <f t="shared" si="271"/>
        <v>16809820512736484361530</v>
      </c>
      <c r="W2453" s="27">
        <v>43831</v>
      </c>
      <c r="X2453" s="28"/>
      <c r="Y2453" s="29"/>
      <c r="Z2453" s="30">
        <f t="shared" si="272"/>
        <v>0</v>
      </c>
      <c r="AA2453" s="31"/>
      <c r="AB2453" s="32">
        <f t="shared" si="266"/>
        <v>0</v>
      </c>
      <c r="AC2453" s="31"/>
      <c r="AD2453" s="33">
        <f t="shared" si="267"/>
        <v>0</v>
      </c>
    </row>
    <row r="2454" spans="1:30" s="46" customFormat="1" hidden="1" x14ac:dyDescent="0.2">
      <c r="A2454" s="9">
        <v>2021</v>
      </c>
      <c r="B2454" s="1" t="s">
        <v>3</v>
      </c>
      <c r="C2454" s="19" t="s">
        <v>671</v>
      </c>
      <c r="D2454" s="19" t="s">
        <v>913</v>
      </c>
      <c r="E2454" s="19" t="s">
        <v>936</v>
      </c>
      <c r="F2454" s="20">
        <v>80133</v>
      </c>
      <c r="G2454" s="20">
        <v>168098</v>
      </c>
      <c r="H2454" s="20" t="s">
        <v>95</v>
      </c>
      <c r="I2454" s="20" t="s">
        <v>95</v>
      </c>
      <c r="J2454" s="20">
        <v>20513215887</v>
      </c>
      <c r="K2454" s="19" t="s">
        <v>148</v>
      </c>
      <c r="L2454" s="19" t="s">
        <v>149</v>
      </c>
      <c r="M2454" s="1" t="s">
        <v>35</v>
      </c>
      <c r="N2454" s="2">
        <v>361358</v>
      </c>
      <c r="O2454" s="1" t="s">
        <v>114</v>
      </c>
      <c r="P2454" s="3">
        <v>32.162832000000002</v>
      </c>
      <c r="Q2454" s="22">
        <f t="shared" si="268"/>
        <v>3.7174338379157734E-2</v>
      </c>
      <c r="R2454" s="23">
        <f t="shared" si="269"/>
        <v>30.967199999999998</v>
      </c>
      <c r="S2454" s="4">
        <v>0.12</v>
      </c>
      <c r="T2454" s="3">
        <v>35.19</v>
      </c>
      <c r="U2454" s="25">
        <f t="shared" si="270"/>
        <v>1.1956320000000034</v>
      </c>
      <c r="V2454" s="26" t="str">
        <f t="shared" si="271"/>
        <v>16809820513215887361358</v>
      </c>
      <c r="W2454" s="27">
        <v>43831</v>
      </c>
      <c r="X2454" s="28"/>
      <c r="Y2454" s="29"/>
      <c r="Z2454" s="30">
        <f t="shared" si="272"/>
        <v>0</v>
      </c>
      <c r="AA2454" s="31"/>
      <c r="AB2454" s="32">
        <f t="shared" si="266"/>
        <v>0</v>
      </c>
      <c r="AC2454" s="31"/>
      <c r="AD2454" s="33">
        <f t="shared" si="267"/>
        <v>0</v>
      </c>
    </row>
    <row r="2455" spans="1:30" s="46" customFormat="1" hidden="1" x14ac:dyDescent="0.2">
      <c r="A2455" s="9">
        <v>2021</v>
      </c>
      <c r="B2455" s="1" t="s">
        <v>3</v>
      </c>
      <c r="C2455" s="19" t="s">
        <v>671</v>
      </c>
      <c r="D2455" s="19" t="s">
        <v>913</v>
      </c>
      <c r="E2455" s="19" t="s">
        <v>936</v>
      </c>
      <c r="F2455" s="20">
        <v>80133</v>
      </c>
      <c r="G2455" s="20">
        <v>168098</v>
      </c>
      <c r="H2455" s="20" t="s">
        <v>41</v>
      </c>
      <c r="I2455" s="20" t="s">
        <v>42</v>
      </c>
      <c r="J2455" s="20">
        <v>20515164945</v>
      </c>
      <c r="K2455" s="19" t="s">
        <v>950</v>
      </c>
      <c r="L2455" s="19"/>
      <c r="M2455" s="1" t="s">
        <v>35</v>
      </c>
      <c r="N2455" s="2">
        <v>360374</v>
      </c>
      <c r="O2455" s="1" t="s">
        <v>133</v>
      </c>
      <c r="P2455" s="3">
        <v>39.363948000000001</v>
      </c>
      <c r="Q2455" s="22">
        <f t="shared" si="268"/>
        <v>0.21755815753033714</v>
      </c>
      <c r="R2455" s="23">
        <f t="shared" si="269"/>
        <v>30.8</v>
      </c>
      <c r="S2455" s="4">
        <v>0.12</v>
      </c>
      <c r="T2455" s="3">
        <v>35</v>
      </c>
      <c r="U2455" s="25">
        <f t="shared" si="270"/>
        <v>8.5639479999999999</v>
      </c>
      <c r="V2455" s="26" t="str">
        <f t="shared" si="271"/>
        <v>16809820515164945360374</v>
      </c>
      <c r="W2455" s="27">
        <v>43831</v>
      </c>
      <c r="X2455" s="28"/>
      <c r="Y2455" s="29"/>
      <c r="Z2455" s="30">
        <f t="shared" si="272"/>
        <v>0</v>
      </c>
      <c r="AA2455" s="31"/>
      <c r="AB2455" s="32">
        <f t="shared" si="266"/>
        <v>0</v>
      </c>
      <c r="AC2455" s="31"/>
      <c r="AD2455" s="33">
        <f t="shared" si="267"/>
        <v>0</v>
      </c>
    </row>
    <row r="2456" spans="1:30" s="46" customFormat="1" hidden="1" x14ac:dyDescent="0.2">
      <c r="A2456" s="9">
        <v>2021</v>
      </c>
      <c r="B2456" s="1" t="s">
        <v>3</v>
      </c>
      <c r="C2456" s="19" t="s">
        <v>671</v>
      </c>
      <c r="D2456" s="19" t="s">
        <v>913</v>
      </c>
      <c r="E2456" s="19" t="s">
        <v>936</v>
      </c>
      <c r="F2456" s="20">
        <v>80133</v>
      </c>
      <c r="G2456" s="20">
        <v>168098</v>
      </c>
      <c r="H2456" s="20" t="s">
        <v>41</v>
      </c>
      <c r="I2456" s="20" t="s">
        <v>42</v>
      </c>
      <c r="J2456" s="20">
        <v>20515164945</v>
      </c>
      <c r="K2456" s="19" t="s">
        <v>950</v>
      </c>
      <c r="L2456" s="19"/>
      <c r="M2456" s="1" t="s">
        <v>44</v>
      </c>
      <c r="N2456" s="2">
        <v>360484</v>
      </c>
      <c r="O2456" s="1" t="s">
        <v>185</v>
      </c>
      <c r="P2456" s="3">
        <v>106.21915199999999</v>
      </c>
      <c r="Q2456" s="22">
        <f t="shared" si="268"/>
        <v>0.33721933686685801</v>
      </c>
      <c r="R2456" s="23">
        <f t="shared" si="269"/>
        <v>70.400000000000006</v>
      </c>
      <c r="S2456" s="4">
        <v>0.12</v>
      </c>
      <c r="T2456" s="3">
        <v>80</v>
      </c>
      <c r="U2456" s="25">
        <f t="shared" si="270"/>
        <v>35.819151999999988</v>
      </c>
      <c r="V2456" s="26" t="str">
        <f t="shared" si="271"/>
        <v>16809820515164945360484</v>
      </c>
      <c r="W2456" s="27">
        <v>43831</v>
      </c>
      <c r="X2456" s="28"/>
      <c r="Y2456" s="29"/>
      <c r="Z2456" s="30">
        <f t="shared" si="272"/>
        <v>0</v>
      </c>
      <c r="AA2456" s="31"/>
      <c r="AB2456" s="32">
        <f t="shared" si="266"/>
        <v>0</v>
      </c>
      <c r="AC2456" s="31"/>
      <c r="AD2456" s="33">
        <f t="shared" si="267"/>
        <v>0</v>
      </c>
    </row>
    <row r="2457" spans="1:30" s="46" customFormat="1" hidden="1" x14ac:dyDescent="0.2">
      <c r="A2457" s="9">
        <v>2021</v>
      </c>
      <c r="B2457" s="1" t="s">
        <v>3</v>
      </c>
      <c r="C2457" s="19" t="s">
        <v>671</v>
      </c>
      <c r="D2457" s="19" t="s">
        <v>913</v>
      </c>
      <c r="E2457" s="19" t="s">
        <v>936</v>
      </c>
      <c r="F2457" s="20">
        <v>80133</v>
      </c>
      <c r="G2457" s="20">
        <v>168098</v>
      </c>
      <c r="H2457" s="20" t="s">
        <v>95</v>
      </c>
      <c r="I2457" s="20" t="s">
        <v>95</v>
      </c>
      <c r="J2457" s="20">
        <v>20520181459</v>
      </c>
      <c r="K2457" s="19" t="s">
        <v>951</v>
      </c>
      <c r="L2457" s="19" t="s">
        <v>142</v>
      </c>
      <c r="M2457" s="1" t="s">
        <v>35</v>
      </c>
      <c r="N2457" s="2">
        <v>361444</v>
      </c>
      <c r="O2457" s="1" t="s">
        <v>54</v>
      </c>
      <c r="P2457" s="3">
        <v>29.02</v>
      </c>
      <c r="Q2457" s="22">
        <f t="shared" si="268"/>
        <v>8.1047553411439655E-3</v>
      </c>
      <c r="R2457" s="23">
        <f t="shared" si="269"/>
        <v>28.784800000000001</v>
      </c>
      <c r="S2457" s="4">
        <v>0.12</v>
      </c>
      <c r="T2457" s="3">
        <v>32.71</v>
      </c>
      <c r="U2457" s="25">
        <f t="shared" si="270"/>
        <v>0.23519999999999897</v>
      </c>
      <c r="V2457" s="26" t="str">
        <f t="shared" si="271"/>
        <v>16809820520181459361444</v>
      </c>
      <c r="W2457" s="27">
        <v>43831</v>
      </c>
      <c r="X2457" s="28"/>
      <c r="Y2457" s="29"/>
      <c r="Z2457" s="30">
        <f t="shared" si="272"/>
        <v>0</v>
      </c>
      <c r="AA2457" s="31"/>
      <c r="AB2457" s="32">
        <f t="shared" si="266"/>
        <v>0</v>
      </c>
      <c r="AC2457" s="31"/>
      <c r="AD2457" s="33">
        <f t="shared" si="267"/>
        <v>0</v>
      </c>
    </row>
    <row r="2458" spans="1:30" s="46" customFormat="1" hidden="1" x14ac:dyDescent="0.2">
      <c r="A2458" s="9">
        <v>2021</v>
      </c>
      <c r="B2458" s="1" t="s">
        <v>3</v>
      </c>
      <c r="C2458" s="19" t="s">
        <v>671</v>
      </c>
      <c r="D2458" s="19" t="s">
        <v>913</v>
      </c>
      <c r="E2458" s="19" t="s">
        <v>936</v>
      </c>
      <c r="F2458" s="20">
        <v>80133</v>
      </c>
      <c r="G2458" s="20">
        <v>168098</v>
      </c>
      <c r="H2458" s="20" t="s">
        <v>95</v>
      </c>
      <c r="I2458" s="20" t="s">
        <v>95</v>
      </c>
      <c r="J2458" s="20">
        <v>20520181459</v>
      </c>
      <c r="K2458" s="19" t="s">
        <v>951</v>
      </c>
      <c r="L2458" s="19" t="s">
        <v>142</v>
      </c>
      <c r="M2458" s="1" t="s">
        <v>44</v>
      </c>
      <c r="N2458" s="2">
        <v>361535</v>
      </c>
      <c r="O2458" s="1" t="s">
        <v>63</v>
      </c>
      <c r="P2458" s="3">
        <v>40.678559999999997</v>
      </c>
      <c r="Q2458" s="22">
        <f t="shared" si="268"/>
        <v>0.10167978214184725</v>
      </c>
      <c r="R2458" s="23">
        <f t="shared" si="269"/>
        <v>36.542372881355938</v>
      </c>
      <c r="S2458" s="4">
        <v>0.12</v>
      </c>
      <c r="T2458" s="3">
        <v>41.525423728813564</v>
      </c>
      <c r="U2458" s="25">
        <f t="shared" si="270"/>
        <v>4.1361871186440595</v>
      </c>
      <c r="V2458" s="26" t="str">
        <f t="shared" si="271"/>
        <v>16809820520181459361535</v>
      </c>
      <c r="W2458" s="27">
        <v>43831</v>
      </c>
      <c r="X2458" s="28"/>
      <c r="Y2458" s="29"/>
      <c r="Z2458" s="30">
        <f t="shared" si="272"/>
        <v>0</v>
      </c>
      <c r="AA2458" s="31"/>
      <c r="AB2458" s="32">
        <f t="shared" si="266"/>
        <v>0</v>
      </c>
      <c r="AC2458" s="31"/>
      <c r="AD2458" s="33">
        <f t="shared" si="267"/>
        <v>0</v>
      </c>
    </row>
    <row r="2459" spans="1:30" s="46" customFormat="1" hidden="1" x14ac:dyDescent="0.2">
      <c r="A2459" s="9">
        <v>2021</v>
      </c>
      <c r="B2459" s="1" t="s">
        <v>3</v>
      </c>
      <c r="C2459" s="35" t="s">
        <v>671</v>
      </c>
      <c r="D2459" s="35" t="s">
        <v>913</v>
      </c>
      <c r="E2459" s="35" t="s">
        <v>936</v>
      </c>
      <c r="F2459" s="36">
        <v>80133</v>
      </c>
      <c r="G2459" s="36">
        <v>168098</v>
      </c>
      <c r="H2459" s="36" t="s">
        <v>95</v>
      </c>
      <c r="I2459" s="36" t="s">
        <v>95</v>
      </c>
      <c r="J2459" s="36">
        <v>20520181459</v>
      </c>
      <c r="K2459" s="35" t="s">
        <v>951</v>
      </c>
      <c r="L2459" s="35" t="s">
        <v>142</v>
      </c>
      <c r="M2459" s="10" t="s">
        <v>44</v>
      </c>
      <c r="N2459" s="37">
        <v>361569</v>
      </c>
      <c r="O2459" s="10" t="s">
        <v>64</v>
      </c>
      <c r="P2459" s="38">
        <v>24.49</v>
      </c>
      <c r="Q2459" s="39">
        <f t="shared" si="268"/>
        <v>0</v>
      </c>
      <c r="R2459" s="40">
        <f t="shared" si="269"/>
        <v>36.542372881355938</v>
      </c>
      <c r="S2459" s="41">
        <v>0.12</v>
      </c>
      <c r="T2459" s="38">
        <v>41.525423728813564</v>
      </c>
      <c r="U2459" s="42">
        <f t="shared" si="270"/>
        <v>0</v>
      </c>
      <c r="V2459" s="43" t="str">
        <f t="shared" si="271"/>
        <v>16809820520181459361569</v>
      </c>
      <c r="W2459" s="44">
        <v>43831</v>
      </c>
      <c r="X2459" s="45"/>
      <c r="Y2459" s="29"/>
      <c r="Z2459" s="30">
        <f t="shared" si="272"/>
        <v>0</v>
      </c>
      <c r="AA2459" s="31"/>
      <c r="AB2459" s="32">
        <f t="shared" si="266"/>
        <v>0</v>
      </c>
      <c r="AC2459" s="31"/>
      <c r="AD2459" s="33">
        <f t="shared" si="267"/>
        <v>0</v>
      </c>
    </row>
    <row r="2460" spans="1:30" s="46" customFormat="1" hidden="1" x14ac:dyDescent="0.2">
      <c r="A2460" s="9">
        <v>2021</v>
      </c>
      <c r="B2460" s="1" t="s">
        <v>3</v>
      </c>
      <c r="C2460" s="19" t="s">
        <v>671</v>
      </c>
      <c r="D2460" s="19" t="s">
        <v>913</v>
      </c>
      <c r="E2460" s="19" t="s">
        <v>936</v>
      </c>
      <c r="F2460" s="20">
        <v>80133</v>
      </c>
      <c r="G2460" s="20">
        <v>168098</v>
      </c>
      <c r="H2460" s="20" t="s">
        <v>95</v>
      </c>
      <c r="I2460" s="20" t="s">
        <v>95</v>
      </c>
      <c r="J2460" s="20">
        <v>20520181459</v>
      </c>
      <c r="K2460" s="19" t="s">
        <v>951</v>
      </c>
      <c r="L2460" s="19" t="s">
        <v>142</v>
      </c>
      <c r="M2460" s="1" t="s">
        <v>74</v>
      </c>
      <c r="N2460" s="2">
        <v>370040</v>
      </c>
      <c r="O2460" s="1" t="s">
        <v>89</v>
      </c>
      <c r="P2460" s="3">
        <v>173.88983664</v>
      </c>
      <c r="Q2460" s="22">
        <f t="shared" si="268"/>
        <v>5.6285271348334831E-2</v>
      </c>
      <c r="R2460" s="23">
        <f t="shared" si="269"/>
        <v>164.10239999999999</v>
      </c>
      <c r="S2460" s="4">
        <v>0.12</v>
      </c>
      <c r="T2460" s="3">
        <v>186.48</v>
      </c>
      <c r="U2460" s="25">
        <f t="shared" si="270"/>
        <v>9.7874366400000099</v>
      </c>
      <c r="V2460" s="26" t="str">
        <f t="shared" si="271"/>
        <v>16809820520181459370040</v>
      </c>
      <c r="W2460" s="27">
        <v>43831</v>
      </c>
      <c r="X2460" s="28"/>
      <c r="Y2460" s="29"/>
      <c r="Z2460" s="30">
        <f t="shared" si="272"/>
        <v>0</v>
      </c>
      <c r="AA2460" s="31"/>
      <c r="AB2460" s="32">
        <f t="shared" si="266"/>
        <v>0</v>
      </c>
      <c r="AC2460" s="31"/>
      <c r="AD2460" s="33">
        <f t="shared" si="267"/>
        <v>0</v>
      </c>
    </row>
    <row r="2461" spans="1:30" s="46" customFormat="1" hidden="1" x14ac:dyDescent="0.2">
      <c r="A2461" s="9">
        <v>2021</v>
      </c>
      <c r="B2461" s="1" t="s">
        <v>3</v>
      </c>
      <c r="C2461" s="35" t="s">
        <v>671</v>
      </c>
      <c r="D2461" s="35" t="s">
        <v>913</v>
      </c>
      <c r="E2461" s="35" t="s">
        <v>936</v>
      </c>
      <c r="F2461" s="36">
        <v>80133</v>
      </c>
      <c r="G2461" s="36">
        <v>168098</v>
      </c>
      <c r="H2461" s="36" t="s">
        <v>95</v>
      </c>
      <c r="I2461" s="36" t="s">
        <v>95</v>
      </c>
      <c r="J2461" s="36">
        <v>20520181459</v>
      </c>
      <c r="K2461" s="35" t="s">
        <v>951</v>
      </c>
      <c r="L2461" s="35" t="s">
        <v>142</v>
      </c>
      <c r="M2461" s="10" t="s">
        <v>74</v>
      </c>
      <c r="N2461" s="37">
        <v>371470</v>
      </c>
      <c r="O2461" s="10" t="s">
        <v>76</v>
      </c>
      <c r="P2461" s="38">
        <v>47</v>
      </c>
      <c r="Q2461" s="39">
        <f t="shared" si="268"/>
        <v>0</v>
      </c>
      <c r="R2461" s="40">
        <f t="shared" si="269"/>
        <v>50.688000000000002</v>
      </c>
      <c r="S2461" s="41">
        <v>0.12</v>
      </c>
      <c r="T2461" s="38">
        <v>57.6</v>
      </c>
      <c r="U2461" s="42">
        <f t="shared" si="270"/>
        <v>0</v>
      </c>
      <c r="V2461" s="43" t="str">
        <f t="shared" si="271"/>
        <v>16809820520181459371470</v>
      </c>
      <c r="W2461" s="44">
        <v>43831</v>
      </c>
      <c r="X2461" s="45"/>
      <c r="Y2461" s="29"/>
      <c r="Z2461" s="30">
        <f t="shared" si="272"/>
        <v>0</v>
      </c>
      <c r="AA2461" s="31"/>
      <c r="AB2461" s="32">
        <f t="shared" si="266"/>
        <v>0</v>
      </c>
      <c r="AC2461" s="31"/>
      <c r="AD2461" s="33">
        <f t="shared" si="267"/>
        <v>0</v>
      </c>
    </row>
    <row r="2462" spans="1:30" s="46" customFormat="1" hidden="1" x14ac:dyDescent="0.2">
      <c r="A2462" s="9">
        <v>2021</v>
      </c>
      <c r="B2462" s="1" t="s">
        <v>3</v>
      </c>
      <c r="C2462" s="19" t="s">
        <v>671</v>
      </c>
      <c r="D2462" s="19" t="s">
        <v>913</v>
      </c>
      <c r="E2462" s="19" t="s">
        <v>936</v>
      </c>
      <c r="F2462" s="20">
        <v>80133</v>
      </c>
      <c r="G2462" s="20">
        <v>168098</v>
      </c>
      <c r="H2462" s="20" t="s">
        <v>95</v>
      </c>
      <c r="I2462" s="20" t="s">
        <v>95</v>
      </c>
      <c r="J2462" s="20">
        <v>20527575509</v>
      </c>
      <c r="K2462" s="19" t="s">
        <v>952</v>
      </c>
      <c r="L2462" s="19"/>
      <c r="M2462" s="1" t="s">
        <v>48</v>
      </c>
      <c r="N2462" s="2">
        <v>360854</v>
      </c>
      <c r="O2462" s="1" t="s">
        <v>98</v>
      </c>
      <c r="P2462" s="3">
        <v>84.874140000000011</v>
      </c>
      <c r="Q2462" s="22">
        <f t="shared" si="268"/>
        <v>8.1576555591609035E-2</v>
      </c>
      <c r="R2462" s="23">
        <f t="shared" si="269"/>
        <v>77.950400000000002</v>
      </c>
      <c r="S2462" s="4">
        <v>0.12</v>
      </c>
      <c r="T2462" s="3">
        <v>88.58</v>
      </c>
      <c r="U2462" s="25">
        <f t="shared" si="270"/>
        <v>6.9237400000000093</v>
      </c>
      <c r="V2462" s="26" t="str">
        <f t="shared" si="271"/>
        <v>16809820527575509360854</v>
      </c>
      <c r="W2462" s="27">
        <v>43831</v>
      </c>
      <c r="X2462" s="28"/>
      <c r="Y2462" s="29"/>
      <c r="Z2462" s="30">
        <f t="shared" si="272"/>
        <v>0</v>
      </c>
      <c r="AA2462" s="31"/>
      <c r="AB2462" s="32">
        <f t="shared" si="266"/>
        <v>0</v>
      </c>
      <c r="AC2462" s="31"/>
      <c r="AD2462" s="33">
        <f t="shared" si="267"/>
        <v>0</v>
      </c>
    </row>
    <row r="2463" spans="1:30" s="46" customFormat="1" hidden="1" x14ac:dyDescent="0.2">
      <c r="A2463" s="9">
        <v>2021</v>
      </c>
      <c r="B2463" s="1" t="s">
        <v>3</v>
      </c>
      <c r="C2463" s="19" t="s">
        <v>671</v>
      </c>
      <c r="D2463" s="19" t="s">
        <v>913</v>
      </c>
      <c r="E2463" s="19" t="s">
        <v>936</v>
      </c>
      <c r="F2463" s="20">
        <v>80133</v>
      </c>
      <c r="G2463" s="20">
        <v>168098</v>
      </c>
      <c r="H2463" s="20" t="s">
        <v>95</v>
      </c>
      <c r="I2463" s="20" t="s">
        <v>95</v>
      </c>
      <c r="J2463" s="20">
        <v>20527575509</v>
      </c>
      <c r="K2463" s="19" t="s">
        <v>952</v>
      </c>
      <c r="L2463" s="19"/>
      <c r="M2463" s="1" t="s">
        <v>35</v>
      </c>
      <c r="N2463" s="2">
        <v>361085</v>
      </c>
      <c r="O2463" s="1" t="s">
        <v>62</v>
      </c>
      <c r="P2463" s="3">
        <v>11.512776761200001</v>
      </c>
      <c r="Q2463" s="22">
        <f t="shared" si="268"/>
        <v>0.11385114903924309</v>
      </c>
      <c r="R2463" s="23">
        <f t="shared" si="269"/>
        <v>10.202033898305086</v>
      </c>
      <c r="S2463" s="4">
        <v>0.12</v>
      </c>
      <c r="T2463" s="3">
        <v>11.593220338983052</v>
      </c>
      <c r="U2463" s="25">
        <f t="shared" si="270"/>
        <v>1.3107428628949158</v>
      </c>
      <c r="V2463" s="26" t="str">
        <f t="shared" si="271"/>
        <v>16809820527575509361085</v>
      </c>
      <c r="W2463" s="27">
        <v>43831</v>
      </c>
      <c r="X2463" s="28"/>
      <c r="Y2463" s="29"/>
      <c r="Z2463" s="30">
        <f t="shared" si="272"/>
        <v>0</v>
      </c>
      <c r="AA2463" s="31"/>
      <c r="AB2463" s="32">
        <f t="shared" si="266"/>
        <v>0</v>
      </c>
      <c r="AC2463" s="31"/>
      <c r="AD2463" s="33">
        <f t="shared" si="267"/>
        <v>0</v>
      </c>
    </row>
    <row r="2464" spans="1:30" s="46" customFormat="1" hidden="1" x14ac:dyDescent="0.2">
      <c r="A2464" s="9">
        <v>2021</v>
      </c>
      <c r="B2464" s="1" t="s">
        <v>3</v>
      </c>
      <c r="C2464" s="19" t="s">
        <v>671</v>
      </c>
      <c r="D2464" s="19" t="s">
        <v>913</v>
      </c>
      <c r="E2464" s="19" t="s">
        <v>936</v>
      </c>
      <c r="F2464" s="20">
        <v>80133</v>
      </c>
      <c r="G2464" s="20">
        <v>168098</v>
      </c>
      <c r="H2464" s="20" t="s">
        <v>95</v>
      </c>
      <c r="I2464" s="20" t="s">
        <v>95</v>
      </c>
      <c r="J2464" s="20">
        <v>20527575509</v>
      </c>
      <c r="K2464" s="19" t="s">
        <v>952</v>
      </c>
      <c r="L2464" s="19"/>
      <c r="M2464" s="1" t="s">
        <v>44</v>
      </c>
      <c r="N2464" s="2">
        <v>361537</v>
      </c>
      <c r="O2464" s="1" t="s">
        <v>107</v>
      </c>
      <c r="P2464" s="3">
        <v>76.067035200000007</v>
      </c>
      <c r="Q2464" s="22">
        <f t="shared" si="268"/>
        <v>9.775371395045529E-2</v>
      </c>
      <c r="R2464" s="23">
        <f t="shared" si="269"/>
        <v>68.631199999999993</v>
      </c>
      <c r="S2464" s="4">
        <v>0.12</v>
      </c>
      <c r="T2464" s="3">
        <v>77.989999999999995</v>
      </c>
      <c r="U2464" s="25">
        <f t="shared" si="270"/>
        <v>7.4358352000000139</v>
      </c>
      <c r="V2464" s="26" t="str">
        <f t="shared" si="271"/>
        <v>16809820527575509361537</v>
      </c>
      <c r="W2464" s="27">
        <v>43831</v>
      </c>
      <c r="X2464" s="28"/>
      <c r="Y2464" s="29"/>
      <c r="Z2464" s="30">
        <f t="shared" si="272"/>
        <v>0</v>
      </c>
      <c r="AA2464" s="31"/>
      <c r="AB2464" s="32">
        <f t="shared" si="266"/>
        <v>0</v>
      </c>
      <c r="AC2464" s="31"/>
      <c r="AD2464" s="33">
        <f t="shared" si="267"/>
        <v>0</v>
      </c>
    </row>
    <row r="2465" spans="1:30" s="46" customFormat="1" hidden="1" x14ac:dyDescent="0.2">
      <c r="A2465" s="9">
        <v>2021</v>
      </c>
      <c r="B2465" s="1" t="s">
        <v>3</v>
      </c>
      <c r="C2465" s="19" t="s">
        <v>671</v>
      </c>
      <c r="D2465" s="19" t="s">
        <v>913</v>
      </c>
      <c r="E2465" s="19" t="s">
        <v>936</v>
      </c>
      <c r="F2465" s="20">
        <v>80133</v>
      </c>
      <c r="G2465" s="20">
        <v>168098</v>
      </c>
      <c r="H2465" s="20" t="s">
        <v>95</v>
      </c>
      <c r="I2465" s="20" t="s">
        <v>95</v>
      </c>
      <c r="J2465" s="20">
        <v>20527575509</v>
      </c>
      <c r="K2465" s="19" t="s">
        <v>952</v>
      </c>
      <c r="L2465" s="19"/>
      <c r="M2465" s="1" t="s">
        <v>35</v>
      </c>
      <c r="N2465" s="2">
        <v>361540</v>
      </c>
      <c r="O2465" s="1" t="s">
        <v>73</v>
      </c>
      <c r="P2465" s="3">
        <v>51.192744407999996</v>
      </c>
      <c r="Q2465" s="22">
        <f t="shared" si="268"/>
        <v>7.8791329799651422E-2</v>
      </c>
      <c r="R2465" s="23">
        <f t="shared" si="269"/>
        <v>47.159200000000006</v>
      </c>
      <c r="S2465" s="4">
        <v>0.12</v>
      </c>
      <c r="T2465" s="3">
        <v>53.59</v>
      </c>
      <c r="U2465" s="25">
        <f t="shared" si="270"/>
        <v>4.0335444079999903</v>
      </c>
      <c r="V2465" s="26" t="str">
        <f t="shared" si="271"/>
        <v>16809820527575509361540</v>
      </c>
      <c r="W2465" s="27">
        <v>43831</v>
      </c>
      <c r="X2465" s="28"/>
      <c r="Y2465" s="29"/>
      <c r="Z2465" s="30">
        <f t="shared" si="272"/>
        <v>0</v>
      </c>
      <c r="AA2465" s="31"/>
      <c r="AB2465" s="32">
        <f t="shared" si="266"/>
        <v>0</v>
      </c>
      <c r="AC2465" s="31"/>
      <c r="AD2465" s="33">
        <f t="shared" si="267"/>
        <v>0</v>
      </c>
    </row>
    <row r="2466" spans="1:30" s="46" customFormat="1" hidden="1" x14ac:dyDescent="0.2">
      <c r="A2466" s="9">
        <v>2021</v>
      </c>
      <c r="B2466" s="1" t="s">
        <v>3</v>
      </c>
      <c r="C2466" s="19" t="s">
        <v>671</v>
      </c>
      <c r="D2466" s="19" t="s">
        <v>913</v>
      </c>
      <c r="E2466" s="19" t="s">
        <v>936</v>
      </c>
      <c r="F2466" s="20">
        <v>80133</v>
      </c>
      <c r="G2466" s="20">
        <v>168098</v>
      </c>
      <c r="H2466" s="20" t="s">
        <v>41</v>
      </c>
      <c r="I2466" s="20" t="s">
        <v>42</v>
      </c>
      <c r="J2466" s="20">
        <v>20528065695</v>
      </c>
      <c r="K2466" s="19" t="s">
        <v>953</v>
      </c>
      <c r="L2466" s="19"/>
      <c r="M2466" s="1" t="s">
        <v>35</v>
      </c>
      <c r="N2466" s="2">
        <v>360374</v>
      </c>
      <c r="O2466" s="1" t="s">
        <v>133</v>
      </c>
      <c r="P2466" s="3">
        <v>39.363948000000001</v>
      </c>
      <c r="Q2466" s="22">
        <f t="shared" si="268"/>
        <v>0.16524633149093682</v>
      </c>
      <c r="R2466" s="23">
        <f t="shared" si="269"/>
        <v>32.859200000000001</v>
      </c>
      <c r="S2466" s="4">
        <v>0.12</v>
      </c>
      <c r="T2466" s="3">
        <v>37.340000000000003</v>
      </c>
      <c r="U2466" s="25">
        <f t="shared" si="270"/>
        <v>6.5047479999999993</v>
      </c>
      <c r="V2466" s="26" t="str">
        <f t="shared" si="271"/>
        <v>16809820528065695360374</v>
      </c>
      <c r="W2466" s="27">
        <v>43831</v>
      </c>
      <c r="X2466" s="28"/>
      <c r="Y2466" s="29"/>
      <c r="Z2466" s="30">
        <f t="shared" si="272"/>
        <v>0</v>
      </c>
      <c r="AA2466" s="31"/>
      <c r="AB2466" s="32">
        <f t="shared" si="266"/>
        <v>0</v>
      </c>
      <c r="AC2466" s="31"/>
      <c r="AD2466" s="33">
        <f t="shared" si="267"/>
        <v>0</v>
      </c>
    </row>
    <row r="2467" spans="1:30" s="46" customFormat="1" hidden="1" x14ac:dyDescent="0.2">
      <c r="A2467" s="9">
        <v>2021</v>
      </c>
      <c r="B2467" s="1" t="s">
        <v>3</v>
      </c>
      <c r="C2467" s="19" t="s">
        <v>671</v>
      </c>
      <c r="D2467" s="19" t="s">
        <v>913</v>
      </c>
      <c r="E2467" s="19" t="s">
        <v>936</v>
      </c>
      <c r="F2467" s="20">
        <v>80133</v>
      </c>
      <c r="G2467" s="20">
        <v>168098</v>
      </c>
      <c r="H2467" s="20" t="s">
        <v>41</v>
      </c>
      <c r="I2467" s="20" t="s">
        <v>42</v>
      </c>
      <c r="J2467" s="20">
        <v>20528065695</v>
      </c>
      <c r="K2467" s="19" t="s">
        <v>953</v>
      </c>
      <c r="L2467" s="19"/>
      <c r="M2467" s="1" t="s">
        <v>44</v>
      </c>
      <c r="N2467" s="2">
        <v>361179</v>
      </c>
      <c r="O2467" s="1" t="s">
        <v>58</v>
      </c>
      <c r="P2467" s="3">
        <v>100.729512</v>
      </c>
      <c r="Q2467" s="22">
        <f t="shared" si="268"/>
        <v>0.13834189924398721</v>
      </c>
      <c r="R2467" s="23">
        <f t="shared" si="269"/>
        <v>86.794399999999996</v>
      </c>
      <c r="S2467" s="4">
        <v>0.12</v>
      </c>
      <c r="T2467" s="3">
        <v>98.63</v>
      </c>
      <c r="U2467" s="25">
        <f t="shared" si="270"/>
        <v>13.935112000000004</v>
      </c>
      <c r="V2467" s="26" t="str">
        <f t="shared" si="271"/>
        <v>16809820528065695361179</v>
      </c>
      <c r="W2467" s="27">
        <v>43831</v>
      </c>
      <c r="X2467" s="28"/>
      <c r="Y2467" s="29"/>
      <c r="Z2467" s="30">
        <f t="shared" si="272"/>
        <v>0</v>
      </c>
      <c r="AA2467" s="31"/>
      <c r="AB2467" s="32">
        <f t="shared" si="266"/>
        <v>0</v>
      </c>
      <c r="AC2467" s="31"/>
      <c r="AD2467" s="33">
        <f t="shared" si="267"/>
        <v>0</v>
      </c>
    </row>
    <row r="2468" spans="1:30" s="46" customFormat="1" hidden="1" x14ac:dyDescent="0.2">
      <c r="A2468" s="9">
        <v>2021</v>
      </c>
      <c r="B2468" s="1" t="s">
        <v>3</v>
      </c>
      <c r="C2468" s="19" t="s">
        <v>671</v>
      </c>
      <c r="D2468" s="19" t="s">
        <v>913</v>
      </c>
      <c r="E2468" s="19" t="s">
        <v>936</v>
      </c>
      <c r="F2468" s="20">
        <v>80133</v>
      </c>
      <c r="G2468" s="20">
        <v>168098</v>
      </c>
      <c r="H2468" s="20" t="s">
        <v>41</v>
      </c>
      <c r="I2468" s="20" t="s">
        <v>42</v>
      </c>
      <c r="J2468" s="20">
        <v>20528065695</v>
      </c>
      <c r="K2468" s="19" t="s">
        <v>953</v>
      </c>
      <c r="L2468" s="19"/>
      <c r="M2468" s="1" t="s">
        <v>35</v>
      </c>
      <c r="N2468" s="2">
        <v>361377</v>
      </c>
      <c r="O2468" s="1" t="s">
        <v>83</v>
      </c>
      <c r="P2468" s="3">
        <v>53.654772600000001</v>
      </c>
      <c r="Q2468" s="22">
        <f t="shared" si="268"/>
        <v>0.18748700465091528</v>
      </c>
      <c r="R2468" s="23">
        <f t="shared" si="269"/>
        <v>43.595199999999998</v>
      </c>
      <c r="S2468" s="4">
        <v>0.12</v>
      </c>
      <c r="T2468" s="3">
        <v>49.54</v>
      </c>
      <c r="U2468" s="25">
        <f t="shared" si="270"/>
        <v>10.059572600000003</v>
      </c>
      <c r="V2468" s="26" t="str">
        <f t="shared" si="271"/>
        <v>16809820528065695361377</v>
      </c>
      <c r="W2468" s="27">
        <v>43831</v>
      </c>
      <c r="X2468" s="28"/>
      <c r="Y2468" s="29"/>
      <c r="Z2468" s="30">
        <f t="shared" si="272"/>
        <v>0</v>
      </c>
      <c r="AA2468" s="31"/>
      <c r="AB2468" s="32">
        <f t="shared" si="266"/>
        <v>0</v>
      </c>
      <c r="AC2468" s="31"/>
      <c r="AD2468" s="33">
        <f t="shared" si="267"/>
        <v>0</v>
      </c>
    </row>
    <row r="2469" spans="1:30" s="46" customFormat="1" hidden="1" x14ac:dyDescent="0.2">
      <c r="A2469" s="9">
        <v>2021</v>
      </c>
      <c r="B2469" s="1" t="s">
        <v>3</v>
      </c>
      <c r="C2469" s="19" t="s">
        <v>671</v>
      </c>
      <c r="D2469" s="19" t="s">
        <v>913</v>
      </c>
      <c r="E2469" s="19" t="s">
        <v>936</v>
      </c>
      <c r="F2469" s="20">
        <v>80133</v>
      </c>
      <c r="G2469" s="20">
        <v>168098</v>
      </c>
      <c r="H2469" s="20" t="s">
        <v>41</v>
      </c>
      <c r="I2469" s="20" t="s">
        <v>42</v>
      </c>
      <c r="J2469" s="20">
        <v>20528065695</v>
      </c>
      <c r="K2469" s="19" t="s">
        <v>953</v>
      </c>
      <c r="L2469" s="19"/>
      <c r="M2469" s="1" t="s">
        <v>44</v>
      </c>
      <c r="N2469" s="2">
        <v>361532</v>
      </c>
      <c r="O2469" s="1" t="s">
        <v>45</v>
      </c>
      <c r="P2469" s="3">
        <v>24.870425957550601</v>
      </c>
      <c r="Q2469" s="22">
        <f t="shared" si="268"/>
        <v>1.1741896099770832E-2</v>
      </c>
      <c r="R2469" s="23">
        <f t="shared" si="269"/>
        <v>24.578399999999998</v>
      </c>
      <c r="S2469" s="4">
        <v>0.12</v>
      </c>
      <c r="T2469" s="3">
        <v>27.93</v>
      </c>
      <c r="U2469" s="25">
        <f t="shared" si="270"/>
        <v>0.29202595755060301</v>
      </c>
      <c r="V2469" s="26" t="str">
        <f t="shared" si="271"/>
        <v>16809820528065695361532</v>
      </c>
      <c r="W2469" s="27">
        <v>43831</v>
      </c>
      <c r="X2469" s="28"/>
      <c r="Y2469" s="29"/>
      <c r="Z2469" s="30">
        <f t="shared" si="272"/>
        <v>0</v>
      </c>
      <c r="AA2469" s="31"/>
      <c r="AB2469" s="32">
        <f t="shared" si="266"/>
        <v>0</v>
      </c>
      <c r="AC2469" s="31"/>
      <c r="AD2469" s="33">
        <f t="shared" si="267"/>
        <v>0</v>
      </c>
    </row>
    <row r="2470" spans="1:30" s="46" customFormat="1" hidden="1" x14ac:dyDescent="0.2">
      <c r="A2470" s="9">
        <v>2021</v>
      </c>
      <c r="B2470" s="1" t="s">
        <v>3</v>
      </c>
      <c r="C2470" s="35" t="s">
        <v>671</v>
      </c>
      <c r="D2470" s="35" t="s">
        <v>913</v>
      </c>
      <c r="E2470" s="35" t="s">
        <v>936</v>
      </c>
      <c r="F2470" s="36">
        <v>80133</v>
      </c>
      <c r="G2470" s="36">
        <v>168098</v>
      </c>
      <c r="H2470" s="36" t="s">
        <v>41</v>
      </c>
      <c r="I2470" s="36" t="s">
        <v>42</v>
      </c>
      <c r="J2470" s="36">
        <v>20528065695</v>
      </c>
      <c r="K2470" s="35" t="s">
        <v>953</v>
      </c>
      <c r="L2470" s="35"/>
      <c r="M2470" s="10" t="s">
        <v>74</v>
      </c>
      <c r="N2470" s="37">
        <v>371439</v>
      </c>
      <c r="O2470" s="10" t="s">
        <v>102</v>
      </c>
      <c r="P2470" s="38">
        <v>137.69</v>
      </c>
      <c r="Q2470" s="39">
        <f t="shared" si="268"/>
        <v>0</v>
      </c>
      <c r="R2470" s="40">
        <f t="shared" si="269"/>
        <v>142.78</v>
      </c>
      <c r="S2470" s="41">
        <v>0.12</v>
      </c>
      <c r="T2470" s="38">
        <v>162.25</v>
      </c>
      <c r="U2470" s="42">
        <f t="shared" si="270"/>
        <v>0</v>
      </c>
      <c r="V2470" s="43" t="str">
        <f t="shared" si="271"/>
        <v>16809820528065695371439</v>
      </c>
      <c r="W2470" s="44">
        <v>43831</v>
      </c>
      <c r="X2470" s="45"/>
      <c r="Y2470" s="29"/>
      <c r="Z2470" s="30">
        <f t="shared" si="272"/>
        <v>0</v>
      </c>
      <c r="AA2470" s="31"/>
      <c r="AB2470" s="32">
        <f t="shared" si="266"/>
        <v>0</v>
      </c>
      <c r="AC2470" s="31"/>
      <c r="AD2470" s="33">
        <f t="shared" si="267"/>
        <v>0</v>
      </c>
    </row>
    <row r="2471" spans="1:30" s="46" customFormat="1" hidden="1" x14ac:dyDescent="0.2">
      <c r="A2471" s="9">
        <v>2021</v>
      </c>
      <c r="B2471" s="1" t="s">
        <v>3</v>
      </c>
      <c r="C2471" s="19" t="s">
        <v>671</v>
      </c>
      <c r="D2471" s="19" t="s">
        <v>913</v>
      </c>
      <c r="E2471" s="19" t="s">
        <v>936</v>
      </c>
      <c r="F2471" s="20">
        <v>80133</v>
      </c>
      <c r="G2471" s="20">
        <v>168098</v>
      </c>
      <c r="H2471" s="20" t="s">
        <v>32</v>
      </c>
      <c r="I2471" s="20" t="s">
        <v>444</v>
      </c>
      <c r="J2471" s="20">
        <v>20538593053</v>
      </c>
      <c r="K2471" s="19" t="s">
        <v>445</v>
      </c>
      <c r="L2471" s="19"/>
      <c r="M2471" s="1" t="s">
        <v>44</v>
      </c>
      <c r="N2471" s="2">
        <v>360512</v>
      </c>
      <c r="O2471" s="1" t="s">
        <v>446</v>
      </c>
      <c r="P2471" s="3">
        <v>114.95</v>
      </c>
      <c r="Q2471" s="22">
        <f t="shared" si="268"/>
        <v>0.23980861244019136</v>
      </c>
      <c r="R2471" s="23">
        <f t="shared" si="269"/>
        <v>87.384</v>
      </c>
      <c r="S2471" s="4">
        <v>0.12</v>
      </c>
      <c r="T2471" s="3">
        <v>99.3</v>
      </c>
      <c r="U2471" s="25">
        <f t="shared" si="270"/>
        <v>27.566000000000003</v>
      </c>
      <c r="V2471" s="26" t="str">
        <f t="shared" si="271"/>
        <v>16809820538593053360512</v>
      </c>
      <c r="W2471" s="27">
        <v>44166</v>
      </c>
      <c r="X2471" s="28"/>
      <c r="Y2471" s="29"/>
      <c r="Z2471" s="30">
        <f t="shared" si="272"/>
        <v>0</v>
      </c>
      <c r="AA2471" s="31"/>
      <c r="AB2471" s="32">
        <f t="shared" si="266"/>
        <v>0</v>
      </c>
      <c r="AC2471" s="31"/>
      <c r="AD2471" s="33">
        <f t="shared" si="267"/>
        <v>0</v>
      </c>
    </row>
    <row r="2472" spans="1:30" s="46" customFormat="1" hidden="1" x14ac:dyDescent="0.2">
      <c r="A2472" s="9">
        <v>2021</v>
      </c>
      <c r="B2472" s="1" t="s">
        <v>3</v>
      </c>
      <c r="C2472" s="19" t="s">
        <v>671</v>
      </c>
      <c r="D2472" s="19" t="s">
        <v>913</v>
      </c>
      <c r="E2472" s="19" t="s">
        <v>936</v>
      </c>
      <c r="F2472" s="20">
        <v>80133</v>
      </c>
      <c r="G2472" s="20">
        <v>168098</v>
      </c>
      <c r="H2472" s="20" t="s">
        <v>32</v>
      </c>
      <c r="I2472" s="20" t="s">
        <v>444</v>
      </c>
      <c r="J2472" s="20">
        <v>20538593053</v>
      </c>
      <c r="K2472" s="19" t="s">
        <v>445</v>
      </c>
      <c r="L2472" s="19"/>
      <c r="M2472" s="1" t="s">
        <v>35</v>
      </c>
      <c r="N2472" s="53">
        <v>361061</v>
      </c>
      <c r="O2472" s="54" t="s">
        <v>447</v>
      </c>
      <c r="P2472" s="3">
        <v>31.07</v>
      </c>
      <c r="Q2472" s="22">
        <f t="shared" si="268"/>
        <v>0.1786289024782749</v>
      </c>
      <c r="R2472" s="23">
        <f t="shared" si="269"/>
        <v>25.52</v>
      </c>
      <c r="S2472" s="4">
        <v>0.12</v>
      </c>
      <c r="T2472" s="3">
        <v>29</v>
      </c>
      <c r="U2472" s="25">
        <f t="shared" si="270"/>
        <v>5.5500000000000007</v>
      </c>
      <c r="V2472" s="26" t="str">
        <f t="shared" si="271"/>
        <v>16809820538593053361061</v>
      </c>
      <c r="W2472" s="27">
        <v>44166</v>
      </c>
      <c r="X2472" s="28"/>
      <c r="Y2472" s="29"/>
      <c r="Z2472" s="30">
        <f t="shared" si="272"/>
        <v>0</v>
      </c>
      <c r="AA2472" s="31"/>
      <c r="AB2472" s="32">
        <f t="shared" si="266"/>
        <v>0</v>
      </c>
      <c r="AC2472" s="31"/>
      <c r="AD2472" s="33">
        <f t="shared" si="267"/>
        <v>0</v>
      </c>
    </row>
    <row r="2473" spans="1:30" s="46" customFormat="1" hidden="1" x14ac:dyDescent="0.2">
      <c r="A2473" s="9">
        <v>2021</v>
      </c>
      <c r="B2473" s="1" t="s">
        <v>3</v>
      </c>
      <c r="C2473" s="19" t="s">
        <v>671</v>
      </c>
      <c r="D2473" s="19" t="s">
        <v>913</v>
      </c>
      <c r="E2473" s="19" t="s">
        <v>936</v>
      </c>
      <c r="F2473" s="20">
        <v>80133</v>
      </c>
      <c r="G2473" s="20">
        <v>168098</v>
      </c>
      <c r="H2473" s="20" t="s">
        <v>32</v>
      </c>
      <c r="I2473" s="20" t="s">
        <v>444</v>
      </c>
      <c r="J2473" s="20">
        <v>20538593053</v>
      </c>
      <c r="K2473" s="19" t="s">
        <v>445</v>
      </c>
      <c r="L2473" s="19"/>
      <c r="M2473" s="1" t="s">
        <v>74</v>
      </c>
      <c r="N2473" s="2">
        <v>370030</v>
      </c>
      <c r="O2473" s="1" t="s">
        <v>448</v>
      </c>
      <c r="P2473" s="3">
        <v>47</v>
      </c>
      <c r="Q2473" s="22">
        <f t="shared" si="268"/>
        <v>0</v>
      </c>
      <c r="R2473" s="23">
        <f t="shared" si="269"/>
        <v>56.839200000000005</v>
      </c>
      <c r="S2473" s="4">
        <v>0.12</v>
      </c>
      <c r="T2473" s="3">
        <v>64.59</v>
      </c>
      <c r="U2473" s="25">
        <f t="shared" si="270"/>
        <v>0</v>
      </c>
      <c r="V2473" s="26" t="str">
        <f t="shared" si="271"/>
        <v>16809820538593053370030</v>
      </c>
      <c r="W2473" s="27">
        <v>44166</v>
      </c>
      <c r="X2473" s="28"/>
      <c r="Y2473" s="29"/>
      <c r="Z2473" s="30">
        <f t="shared" si="272"/>
        <v>0</v>
      </c>
      <c r="AA2473" s="31"/>
      <c r="AB2473" s="32">
        <f t="shared" si="266"/>
        <v>0</v>
      </c>
      <c r="AC2473" s="31"/>
      <c r="AD2473" s="33">
        <f t="shared" si="267"/>
        <v>0</v>
      </c>
    </row>
    <row r="2474" spans="1:30" s="46" customFormat="1" hidden="1" x14ac:dyDescent="0.2">
      <c r="A2474" s="9">
        <v>2021</v>
      </c>
      <c r="B2474" s="1" t="s">
        <v>3</v>
      </c>
      <c r="C2474" s="19" t="s">
        <v>671</v>
      </c>
      <c r="D2474" s="19" t="s">
        <v>913</v>
      </c>
      <c r="E2474" s="19" t="s">
        <v>936</v>
      </c>
      <c r="F2474" s="20">
        <v>80133</v>
      </c>
      <c r="G2474" s="20">
        <v>168098</v>
      </c>
      <c r="H2474" s="20" t="s">
        <v>41</v>
      </c>
      <c r="I2474" s="20" t="s">
        <v>42</v>
      </c>
      <c r="J2474" s="20">
        <v>20544622804</v>
      </c>
      <c r="K2474" s="19" t="s">
        <v>117</v>
      </c>
      <c r="L2474" s="19" t="s">
        <v>113</v>
      </c>
      <c r="M2474" s="1" t="s">
        <v>44</v>
      </c>
      <c r="N2474" s="2">
        <v>361532</v>
      </c>
      <c r="O2474" s="1" t="s">
        <v>45</v>
      </c>
      <c r="P2474" s="3">
        <v>24.870425957550601</v>
      </c>
      <c r="Q2474" s="22">
        <f t="shared" si="268"/>
        <v>0.109400054594745</v>
      </c>
      <c r="R2474" s="23">
        <f t="shared" si="269"/>
        <v>22.149600000000003</v>
      </c>
      <c r="S2474" s="4">
        <v>0.12</v>
      </c>
      <c r="T2474" s="3">
        <v>25.17</v>
      </c>
      <c r="U2474" s="25">
        <f t="shared" si="270"/>
        <v>2.7208259575505984</v>
      </c>
      <c r="V2474" s="26" t="str">
        <f t="shared" si="271"/>
        <v>16809820544622804361532</v>
      </c>
      <c r="W2474" s="27">
        <v>43831</v>
      </c>
      <c r="X2474" s="28"/>
      <c r="Y2474" s="29"/>
      <c r="Z2474" s="30">
        <f t="shared" si="272"/>
        <v>0</v>
      </c>
      <c r="AA2474" s="31"/>
      <c r="AB2474" s="32">
        <f t="shared" si="266"/>
        <v>0</v>
      </c>
      <c r="AC2474" s="31"/>
      <c r="AD2474" s="33">
        <f t="shared" si="267"/>
        <v>0</v>
      </c>
    </row>
    <row r="2475" spans="1:30" s="46" customFormat="1" hidden="1" x14ac:dyDescent="0.2">
      <c r="A2475" s="9">
        <v>2021</v>
      </c>
      <c r="B2475" s="1" t="s">
        <v>3</v>
      </c>
      <c r="C2475" s="19" t="s">
        <v>671</v>
      </c>
      <c r="D2475" s="19" t="s">
        <v>913</v>
      </c>
      <c r="E2475" s="19" t="s">
        <v>936</v>
      </c>
      <c r="F2475" s="20">
        <v>80133</v>
      </c>
      <c r="G2475" s="20">
        <v>168098</v>
      </c>
      <c r="H2475" s="20" t="s">
        <v>41</v>
      </c>
      <c r="I2475" s="20" t="s">
        <v>42</v>
      </c>
      <c r="J2475" s="20">
        <v>20546981518</v>
      </c>
      <c r="K2475" s="19" t="s">
        <v>954</v>
      </c>
      <c r="L2475" s="19"/>
      <c r="M2475" s="1" t="s">
        <v>44</v>
      </c>
      <c r="N2475" s="2">
        <v>361179</v>
      </c>
      <c r="O2475" s="1" t="s">
        <v>58</v>
      </c>
      <c r="P2475" s="3">
        <v>100.729512</v>
      </c>
      <c r="Q2475" s="22">
        <f t="shared" si="268"/>
        <v>0.11021111667849637</v>
      </c>
      <c r="R2475" s="23">
        <f t="shared" si="269"/>
        <v>89.628</v>
      </c>
      <c r="S2475" s="4">
        <v>0.12</v>
      </c>
      <c r="T2475" s="3">
        <v>101.85</v>
      </c>
      <c r="U2475" s="25">
        <f t="shared" si="270"/>
        <v>11.101512</v>
      </c>
      <c r="V2475" s="26" t="str">
        <f t="shared" si="271"/>
        <v>16809820546981518361179</v>
      </c>
      <c r="W2475" s="27">
        <v>43831</v>
      </c>
      <c r="X2475" s="28"/>
      <c r="Y2475" s="29"/>
      <c r="Z2475" s="30">
        <f t="shared" si="272"/>
        <v>0</v>
      </c>
      <c r="AA2475" s="31"/>
      <c r="AB2475" s="32">
        <f t="shared" si="266"/>
        <v>0</v>
      </c>
      <c r="AC2475" s="31"/>
      <c r="AD2475" s="33">
        <f t="shared" si="267"/>
        <v>0</v>
      </c>
    </row>
    <row r="2476" spans="1:30" s="46" customFormat="1" hidden="1" x14ac:dyDescent="0.2">
      <c r="A2476" s="9">
        <v>2021</v>
      </c>
      <c r="B2476" s="1" t="s">
        <v>3</v>
      </c>
      <c r="C2476" s="19" t="s">
        <v>671</v>
      </c>
      <c r="D2476" s="19" t="s">
        <v>913</v>
      </c>
      <c r="E2476" s="19" t="s">
        <v>936</v>
      </c>
      <c r="F2476" s="20">
        <v>80133</v>
      </c>
      <c r="G2476" s="20">
        <v>168098</v>
      </c>
      <c r="H2476" s="20" t="s">
        <v>41</v>
      </c>
      <c r="I2476" s="20" t="s">
        <v>42</v>
      </c>
      <c r="J2476" s="20">
        <v>20546981518</v>
      </c>
      <c r="K2476" s="19" t="s">
        <v>954</v>
      </c>
      <c r="L2476" s="19"/>
      <c r="M2476" s="1" t="s">
        <v>35</v>
      </c>
      <c r="N2476" s="2">
        <v>361377</v>
      </c>
      <c r="O2476" s="1" t="s">
        <v>83</v>
      </c>
      <c r="P2476" s="3">
        <v>53.654772600000001</v>
      </c>
      <c r="Q2476" s="22">
        <f t="shared" si="268"/>
        <v>0.17830236037567326</v>
      </c>
      <c r="R2476" s="23">
        <f t="shared" si="269"/>
        <v>44.088000000000001</v>
      </c>
      <c r="S2476" s="4">
        <v>0.12</v>
      </c>
      <c r="T2476" s="3">
        <v>50.1</v>
      </c>
      <c r="U2476" s="25">
        <f t="shared" si="270"/>
        <v>9.5667726000000002</v>
      </c>
      <c r="V2476" s="26" t="str">
        <f t="shared" si="271"/>
        <v>16809820546981518361377</v>
      </c>
      <c r="W2476" s="27">
        <v>43831</v>
      </c>
      <c r="X2476" s="28"/>
      <c r="Y2476" s="29"/>
      <c r="Z2476" s="30">
        <f t="shared" si="272"/>
        <v>0</v>
      </c>
      <c r="AA2476" s="31"/>
      <c r="AB2476" s="32">
        <f t="shared" si="266"/>
        <v>0</v>
      </c>
      <c r="AC2476" s="31"/>
      <c r="AD2476" s="33">
        <f t="shared" si="267"/>
        <v>0</v>
      </c>
    </row>
    <row r="2477" spans="1:30" s="46" customFormat="1" hidden="1" x14ac:dyDescent="0.2">
      <c r="A2477" s="9">
        <v>2021</v>
      </c>
      <c r="B2477" s="1" t="s">
        <v>3</v>
      </c>
      <c r="C2477" s="19" t="s">
        <v>671</v>
      </c>
      <c r="D2477" s="19" t="s">
        <v>913</v>
      </c>
      <c r="E2477" s="19" t="s">
        <v>936</v>
      </c>
      <c r="F2477" s="20">
        <v>80133</v>
      </c>
      <c r="G2477" s="20">
        <v>168098</v>
      </c>
      <c r="H2477" s="20" t="s">
        <v>41</v>
      </c>
      <c r="I2477" s="20" t="s">
        <v>42</v>
      </c>
      <c r="J2477" s="20">
        <v>20546981518</v>
      </c>
      <c r="K2477" s="19" t="s">
        <v>954</v>
      </c>
      <c r="L2477" s="19"/>
      <c r="M2477" s="1" t="s">
        <v>44</v>
      </c>
      <c r="N2477" s="2">
        <v>361535</v>
      </c>
      <c r="O2477" s="1" t="s">
        <v>63</v>
      </c>
      <c r="P2477" s="3">
        <v>40.678559999999997</v>
      </c>
      <c r="Q2477" s="22">
        <f t="shared" si="268"/>
        <v>8.9682623967023312E-2</v>
      </c>
      <c r="R2477" s="23">
        <f t="shared" si="269"/>
        <v>37.0304</v>
      </c>
      <c r="S2477" s="4">
        <v>0.12</v>
      </c>
      <c r="T2477" s="3">
        <v>42.08</v>
      </c>
      <c r="U2477" s="25">
        <f t="shared" si="270"/>
        <v>3.6481599999999972</v>
      </c>
      <c r="V2477" s="26" t="str">
        <f t="shared" si="271"/>
        <v>16809820546981518361535</v>
      </c>
      <c r="W2477" s="27">
        <v>43831</v>
      </c>
      <c r="X2477" s="28"/>
      <c r="Y2477" s="29"/>
      <c r="Z2477" s="30">
        <f t="shared" si="272"/>
        <v>0</v>
      </c>
      <c r="AA2477" s="31"/>
      <c r="AB2477" s="32">
        <f t="shared" si="266"/>
        <v>0</v>
      </c>
      <c r="AC2477" s="31"/>
      <c r="AD2477" s="33">
        <f t="shared" si="267"/>
        <v>0</v>
      </c>
    </row>
    <row r="2478" spans="1:30" s="46" customFormat="1" hidden="1" x14ac:dyDescent="0.2">
      <c r="A2478" s="9">
        <v>2021</v>
      </c>
      <c r="B2478" s="1" t="s">
        <v>3</v>
      </c>
      <c r="C2478" s="35" t="s">
        <v>671</v>
      </c>
      <c r="D2478" s="35" t="s">
        <v>913</v>
      </c>
      <c r="E2478" s="35" t="s">
        <v>936</v>
      </c>
      <c r="F2478" s="36">
        <v>80133</v>
      </c>
      <c r="G2478" s="36">
        <v>168098</v>
      </c>
      <c r="H2478" s="36" t="s">
        <v>41</v>
      </c>
      <c r="I2478" s="36" t="s">
        <v>42</v>
      </c>
      <c r="J2478" s="36">
        <v>20546981518</v>
      </c>
      <c r="K2478" s="35" t="s">
        <v>954</v>
      </c>
      <c r="L2478" s="35"/>
      <c r="M2478" s="10" t="s">
        <v>44</v>
      </c>
      <c r="N2478" s="37">
        <v>361569</v>
      </c>
      <c r="O2478" s="10" t="s">
        <v>64</v>
      </c>
      <c r="P2478" s="38">
        <v>24.49</v>
      </c>
      <c r="Q2478" s="39">
        <f t="shared" si="268"/>
        <v>0</v>
      </c>
      <c r="R2478" s="40">
        <f t="shared" si="269"/>
        <v>37.0304</v>
      </c>
      <c r="S2478" s="41">
        <v>0.12</v>
      </c>
      <c r="T2478" s="38">
        <v>42.08</v>
      </c>
      <c r="U2478" s="42">
        <f t="shared" si="270"/>
        <v>0</v>
      </c>
      <c r="V2478" s="43" t="str">
        <f t="shared" si="271"/>
        <v>16809820546981518361569</v>
      </c>
      <c r="W2478" s="44">
        <v>43831</v>
      </c>
      <c r="X2478" s="45"/>
      <c r="Y2478" s="29"/>
      <c r="Z2478" s="30">
        <f t="shared" si="272"/>
        <v>0</v>
      </c>
      <c r="AA2478" s="31"/>
      <c r="AB2478" s="32">
        <f t="shared" si="266"/>
        <v>0</v>
      </c>
      <c r="AC2478" s="31"/>
      <c r="AD2478" s="33">
        <f t="shared" si="267"/>
        <v>0</v>
      </c>
    </row>
    <row r="2479" spans="1:30" s="46" customFormat="1" hidden="1" x14ac:dyDescent="0.2">
      <c r="A2479" s="9">
        <v>2021</v>
      </c>
      <c r="B2479" s="1" t="s">
        <v>3</v>
      </c>
      <c r="C2479" s="19" t="s">
        <v>671</v>
      </c>
      <c r="D2479" s="19" t="s">
        <v>913</v>
      </c>
      <c r="E2479" s="19" t="s">
        <v>936</v>
      </c>
      <c r="F2479" s="20">
        <v>80133</v>
      </c>
      <c r="G2479" s="20">
        <v>168098</v>
      </c>
      <c r="H2479" s="20" t="s">
        <v>41</v>
      </c>
      <c r="I2479" s="20" t="s">
        <v>42</v>
      </c>
      <c r="J2479" s="20">
        <v>20546981518</v>
      </c>
      <c r="K2479" s="19" t="s">
        <v>954</v>
      </c>
      <c r="L2479" s="19"/>
      <c r="M2479" s="1" t="s">
        <v>74</v>
      </c>
      <c r="N2479" s="2">
        <v>371439</v>
      </c>
      <c r="O2479" s="1" t="s">
        <v>102</v>
      </c>
      <c r="P2479" s="3">
        <v>137.69</v>
      </c>
      <c r="Q2479" s="22">
        <f t="shared" si="268"/>
        <v>0.17713704698961441</v>
      </c>
      <c r="R2479" s="23">
        <f t="shared" si="269"/>
        <v>113.3</v>
      </c>
      <c r="S2479" s="4">
        <v>0.12</v>
      </c>
      <c r="T2479" s="3">
        <v>128.75</v>
      </c>
      <c r="U2479" s="25">
        <f t="shared" si="270"/>
        <v>24.39</v>
      </c>
      <c r="V2479" s="26" t="str">
        <f t="shared" si="271"/>
        <v>16809820546981518371439</v>
      </c>
      <c r="W2479" s="27">
        <v>43831</v>
      </c>
      <c r="X2479" s="28"/>
      <c r="Y2479" s="29"/>
      <c r="Z2479" s="30">
        <f t="shared" si="272"/>
        <v>0</v>
      </c>
      <c r="AA2479" s="31"/>
      <c r="AB2479" s="32">
        <f t="shared" si="266"/>
        <v>0</v>
      </c>
      <c r="AC2479" s="31"/>
      <c r="AD2479" s="33">
        <f t="shared" si="267"/>
        <v>0</v>
      </c>
    </row>
    <row r="2480" spans="1:30" s="46" customFormat="1" hidden="1" x14ac:dyDescent="0.2">
      <c r="A2480" s="9">
        <v>2021</v>
      </c>
      <c r="B2480" s="1" t="s">
        <v>3</v>
      </c>
      <c r="C2480" s="19" t="s">
        <v>671</v>
      </c>
      <c r="D2480" s="19" t="s">
        <v>913</v>
      </c>
      <c r="E2480" s="19" t="s">
        <v>936</v>
      </c>
      <c r="F2480" s="20">
        <v>80133</v>
      </c>
      <c r="G2480" s="20">
        <v>168098</v>
      </c>
      <c r="H2480" s="20" t="s">
        <v>32</v>
      </c>
      <c r="I2480" s="20" t="s">
        <v>206</v>
      </c>
      <c r="J2480" s="20">
        <v>20564022765</v>
      </c>
      <c r="K2480" s="19" t="s">
        <v>955</v>
      </c>
      <c r="L2480" s="19"/>
      <c r="M2480" s="1" t="s">
        <v>44</v>
      </c>
      <c r="N2480" s="2">
        <v>361532</v>
      </c>
      <c r="O2480" s="1" t="s">
        <v>45</v>
      </c>
      <c r="P2480" s="3">
        <v>24.870425957550601</v>
      </c>
      <c r="Q2480" s="22">
        <f t="shared" si="268"/>
        <v>2.1883805948277324E-3</v>
      </c>
      <c r="R2480" s="23">
        <f t="shared" si="269"/>
        <v>24.815999999999999</v>
      </c>
      <c r="S2480" s="4">
        <v>0.12</v>
      </c>
      <c r="T2480" s="3">
        <v>28.2</v>
      </c>
      <c r="U2480" s="25">
        <f t="shared" si="270"/>
        <v>5.4425957550602533E-2</v>
      </c>
      <c r="V2480" s="26" t="str">
        <f t="shared" si="271"/>
        <v>16809820564022765361532</v>
      </c>
      <c r="W2480" s="27">
        <v>43831</v>
      </c>
      <c r="X2480" s="28"/>
      <c r="Y2480" s="29"/>
      <c r="Z2480" s="30">
        <f t="shared" si="272"/>
        <v>0</v>
      </c>
      <c r="AA2480" s="31"/>
      <c r="AB2480" s="32">
        <f t="shared" si="266"/>
        <v>0</v>
      </c>
      <c r="AC2480" s="31"/>
      <c r="AD2480" s="33">
        <f t="shared" si="267"/>
        <v>0</v>
      </c>
    </row>
    <row r="2481" spans="1:30" s="46" customFormat="1" hidden="1" x14ac:dyDescent="0.2">
      <c r="A2481" s="9">
        <v>2021</v>
      </c>
      <c r="B2481" s="1" t="s">
        <v>3</v>
      </c>
      <c r="C2481" s="19" t="s">
        <v>671</v>
      </c>
      <c r="D2481" s="19" t="s">
        <v>913</v>
      </c>
      <c r="E2481" s="19" t="s">
        <v>936</v>
      </c>
      <c r="F2481" s="20">
        <v>80133</v>
      </c>
      <c r="G2481" s="20">
        <v>168098</v>
      </c>
      <c r="H2481" s="20" t="s">
        <v>32</v>
      </c>
      <c r="I2481" s="20" t="s">
        <v>206</v>
      </c>
      <c r="J2481" s="20">
        <v>20564022765</v>
      </c>
      <c r="K2481" s="19" t="s">
        <v>955</v>
      </c>
      <c r="L2481" s="19"/>
      <c r="M2481" s="1" t="s">
        <v>35</v>
      </c>
      <c r="N2481" s="2">
        <v>361541</v>
      </c>
      <c r="O2481" s="1" t="s">
        <v>36</v>
      </c>
      <c r="P2481" s="3">
        <v>31.07226</v>
      </c>
      <c r="Q2481" s="22">
        <f t="shared" si="268"/>
        <v>2.5754805089813315E-2</v>
      </c>
      <c r="R2481" s="23">
        <f t="shared" si="269"/>
        <v>30.271999999999998</v>
      </c>
      <c r="S2481" s="4">
        <v>0.12</v>
      </c>
      <c r="T2481" s="3">
        <v>34.4</v>
      </c>
      <c r="U2481" s="25">
        <f t="shared" si="270"/>
        <v>0.80026000000000153</v>
      </c>
      <c r="V2481" s="26" t="str">
        <f t="shared" si="271"/>
        <v>16809820564022765361541</v>
      </c>
      <c r="W2481" s="27">
        <v>43831</v>
      </c>
      <c r="X2481" s="28"/>
      <c r="Y2481" s="29"/>
      <c r="Z2481" s="30">
        <f t="shared" si="272"/>
        <v>0</v>
      </c>
      <c r="AA2481" s="31"/>
      <c r="AB2481" s="32">
        <f t="shared" si="266"/>
        <v>0</v>
      </c>
      <c r="AC2481" s="31"/>
      <c r="AD2481" s="33">
        <f t="shared" si="267"/>
        <v>0</v>
      </c>
    </row>
    <row r="2482" spans="1:30" s="46" customFormat="1" hidden="1" x14ac:dyDescent="0.2">
      <c r="A2482" s="9">
        <v>2021</v>
      </c>
      <c r="B2482" s="1" t="s">
        <v>3</v>
      </c>
      <c r="C2482" s="35" t="s">
        <v>671</v>
      </c>
      <c r="D2482" s="35" t="s">
        <v>913</v>
      </c>
      <c r="E2482" s="35" t="s">
        <v>936</v>
      </c>
      <c r="F2482" s="36">
        <v>80133</v>
      </c>
      <c r="G2482" s="36">
        <v>168098</v>
      </c>
      <c r="H2482" s="36" t="s">
        <v>32</v>
      </c>
      <c r="I2482" s="36" t="s">
        <v>206</v>
      </c>
      <c r="J2482" s="36">
        <v>20564022765</v>
      </c>
      <c r="K2482" s="35" t="s">
        <v>955</v>
      </c>
      <c r="L2482" s="35"/>
      <c r="M2482" s="10" t="s">
        <v>35</v>
      </c>
      <c r="N2482" s="37">
        <v>361571</v>
      </c>
      <c r="O2482" s="10" t="s">
        <v>37</v>
      </c>
      <c r="P2482" s="38">
        <v>25.216627835683624</v>
      </c>
      <c r="Q2482" s="39">
        <f t="shared" si="268"/>
        <v>0</v>
      </c>
      <c r="R2482" s="40">
        <f t="shared" si="269"/>
        <v>30.271999999999998</v>
      </c>
      <c r="S2482" s="41">
        <v>0.12</v>
      </c>
      <c r="T2482" s="38">
        <v>34.4</v>
      </c>
      <c r="U2482" s="42">
        <f t="shared" si="270"/>
        <v>0</v>
      </c>
      <c r="V2482" s="43" t="str">
        <f t="shared" si="271"/>
        <v>16809820564022765361571</v>
      </c>
      <c r="W2482" s="44">
        <v>43831</v>
      </c>
      <c r="X2482" s="45"/>
      <c r="Y2482" s="29"/>
      <c r="Z2482" s="30">
        <f t="shared" si="272"/>
        <v>0</v>
      </c>
      <c r="AA2482" s="31"/>
      <c r="AB2482" s="32">
        <f t="shared" si="266"/>
        <v>0</v>
      </c>
      <c r="AC2482" s="31"/>
      <c r="AD2482" s="33">
        <f t="shared" si="267"/>
        <v>0</v>
      </c>
    </row>
    <row r="2483" spans="1:30" s="46" customFormat="1" hidden="1" x14ac:dyDescent="0.2">
      <c r="A2483" s="9">
        <v>2021</v>
      </c>
      <c r="B2483" s="1" t="s">
        <v>3</v>
      </c>
      <c r="C2483" s="19" t="s">
        <v>671</v>
      </c>
      <c r="D2483" s="19" t="s">
        <v>913</v>
      </c>
      <c r="E2483" s="19" t="s">
        <v>936</v>
      </c>
      <c r="F2483" s="20">
        <v>80133</v>
      </c>
      <c r="G2483" s="20">
        <v>168098</v>
      </c>
      <c r="H2483" s="20" t="s">
        <v>32</v>
      </c>
      <c r="I2483" s="20" t="s">
        <v>206</v>
      </c>
      <c r="J2483" s="20">
        <v>20564022765</v>
      </c>
      <c r="K2483" s="19" t="s">
        <v>955</v>
      </c>
      <c r="L2483" s="19"/>
      <c r="M2483" s="1" t="s">
        <v>74</v>
      </c>
      <c r="N2483" s="2">
        <v>370042</v>
      </c>
      <c r="O2483" s="1" t="s">
        <v>90</v>
      </c>
      <c r="P2483" s="3">
        <v>121</v>
      </c>
      <c r="Q2483" s="22">
        <f t="shared" si="268"/>
        <v>4.5691660405709933E-2</v>
      </c>
      <c r="R2483" s="23">
        <f t="shared" si="269"/>
        <v>115.4713090909091</v>
      </c>
      <c r="S2483" s="4">
        <v>0.1</v>
      </c>
      <c r="T2483" s="3">
        <v>128.30145454545456</v>
      </c>
      <c r="U2483" s="25">
        <f t="shared" si="270"/>
        <v>5.5286909090908978</v>
      </c>
      <c r="V2483" s="26" t="str">
        <f t="shared" si="271"/>
        <v>16809820564022765370042</v>
      </c>
      <c r="W2483" s="27">
        <v>43831</v>
      </c>
      <c r="X2483" s="28"/>
      <c r="Y2483" s="29"/>
      <c r="Z2483" s="30">
        <f t="shared" si="272"/>
        <v>0</v>
      </c>
      <c r="AA2483" s="31"/>
      <c r="AB2483" s="32">
        <f t="shared" si="266"/>
        <v>0</v>
      </c>
      <c r="AC2483" s="31"/>
      <c r="AD2483" s="33">
        <f t="shared" si="267"/>
        <v>0</v>
      </c>
    </row>
    <row r="2484" spans="1:30" s="46" customFormat="1" hidden="1" x14ac:dyDescent="0.2">
      <c r="A2484" s="9">
        <v>2021</v>
      </c>
      <c r="B2484" s="1" t="s">
        <v>3</v>
      </c>
      <c r="C2484" s="19" t="s">
        <v>671</v>
      </c>
      <c r="D2484" s="19" t="s">
        <v>913</v>
      </c>
      <c r="E2484" s="19" t="s">
        <v>936</v>
      </c>
      <c r="F2484" s="20">
        <v>80133</v>
      </c>
      <c r="G2484" s="20">
        <v>168098</v>
      </c>
      <c r="H2484" s="20" t="s">
        <v>208</v>
      </c>
      <c r="I2484" s="20" t="s">
        <v>695</v>
      </c>
      <c r="J2484" s="20">
        <v>20564274730</v>
      </c>
      <c r="K2484" s="19" t="s">
        <v>956</v>
      </c>
      <c r="L2484" s="19"/>
      <c r="M2484" s="1" t="s">
        <v>44</v>
      </c>
      <c r="N2484" s="2">
        <v>360511</v>
      </c>
      <c r="O2484" s="1" t="s">
        <v>229</v>
      </c>
      <c r="P2484" s="3">
        <v>114.38902800000001</v>
      </c>
      <c r="Q2484" s="22">
        <f t="shared" si="268"/>
        <v>0.10029832581495501</v>
      </c>
      <c r="R2484" s="23">
        <f t="shared" si="269"/>
        <v>102.916</v>
      </c>
      <c r="S2484" s="4">
        <v>0.12</v>
      </c>
      <c r="T2484" s="3">
        <v>116.95</v>
      </c>
      <c r="U2484" s="25">
        <f t="shared" si="270"/>
        <v>11.473028000000014</v>
      </c>
      <c r="V2484" s="26" t="str">
        <f t="shared" si="271"/>
        <v>16809820564274730360511</v>
      </c>
      <c r="W2484" s="27">
        <v>43831</v>
      </c>
      <c r="X2484" s="28"/>
      <c r="Y2484" s="29"/>
      <c r="Z2484" s="30">
        <f t="shared" si="272"/>
        <v>0</v>
      </c>
      <c r="AA2484" s="31"/>
      <c r="AB2484" s="32">
        <f t="shared" si="266"/>
        <v>0</v>
      </c>
      <c r="AC2484" s="31"/>
      <c r="AD2484" s="33">
        <f t="shared" si="267"/>
        <v>0</v>
      </c>
    </row>
    <row r="2485" spans="1:30" s="46" customFormat="1" hidden="1" x14ac:dyDescent="0.2">
      <c r="A2485" s="9">
        <v>2021</v>
      </c>
      <c r="B2485" s="1" t="s">
        <v>3</v>
      </c>
      <c r="C2485" s="19" t="s">
        <v>671</v>
      </c>
      <c r="D2485" s="19" t="s">
        <v>913</v>
      </c>
      <c r="E2485" s="19" t="s">
        <v>936</v>
      </c>
      <c r="F2485" s="20">
        <v>80133</v>
      </c>
      <c r="G2485" s="20">
        <v>168098</v>
      </c>
      <c r="H2485" s="20" t="s">
        <v>208</v>
      </c>
      <c r="I2485" s="20" t="s">
        <v>695</v>
      </c>
      <c r="J2485" s="20">
        <v>20564274730</v>
      </c>
      <c r="K2485" s="19" t="s">
        <v>956</v>
      </c>
      <c r="L2485" s="19"/>
      <c r="M2485" s="1" t="s">
        <v>35</v>
      </c>
      <c r="N2485" s="2">
        <v>361540</v>
      </c>
      <c r="O2485" s="1" t="s">
        <v>73</v>
      </c>
      <c r="P2485" s="3">
        <v>51.192744407999996</v>
      </c>
      <c r="Q2485" s="22">
        <f t="shared" si="268"/>
        <v>9.6840762598874641E-2</v>
      </c>
      <c r="R2485" s="23">
        <f t="shared" si="269"/>
        <v>46.235199999999999</v>
      </c>
      <c r="S2485" s="4">
        <v>0.12</v>
      </c>
      <c r="T2485" s="3">
        <v>52.54</v>
      </c>
      <c r="U2485" s="25">
        <f t="shared" si="270"/>
        <v>4.9575444079999968</v>
      </c>
      <c r="V2485" s="26" t="str">
        <f t="shared" si="271"/>
        <v>16809820564274730361540</v>
      </c>
      <c r="W2485" s="27">
        <v>43831</v>
      </c>
      <c r="X2485" s="28"/>
      <c r="Y2485" s="29"/>
      <c r="Z2485" s="30">
        <f t="shared" si="272"/>
        <v>0</v>
      </c>
      <c r="AA2485" s="31"/>
      <c r="AB2485" s="32">
        <f t="shared" si="266"/>
        <v>0</v>
      </c>
      <c r="AC2485" s="31"/>
      <c r="AD2485" s="33">
        <f t="shared" si="267"/>
        <v>0</v>
      </c>
    </row>
    <row r="2486" spans="1:30" s="46" customFormat="1" hidden="1" x14ac:dyDescent="0.2">
      <c r="A2486" s="9">
        <v>2021</v>
      </c>
      <c r="B2486" s="1" t="s">
        <v>3</v>
      </c>
      <c r="C2486" s="19" t="s">
        <v>671</v>
      </c>
      <c r="D2486" s="19" t="s">
        <v>913</v>
      </c>
      <c r="E2486" s="19" t="s">
        <v>936</v>
      </c>
      <c r="F2486" s="20">
        <v>80133</v>
      </c>
      <c r="G2486" s="20">
        <v>168098</v>
      </c>
      <c r="H2486" s="20" t="s">
        <v>41</v>
      </c>
      <c r="I2486" s="20" t="s">
        <v>524</v>
      </c>
      <c r="J2486" s="20">
        <v>20600597940</v>
      </c>
      <c r="K2486" s="19" t="s">
        <v>547</v>
      </c>
      <c r="L2486" s="19" t="s">
        <v>534</v>
      </c>
      <c r="M2486" s="1" t="s">
        <v>44</v>
      </c>
      <c r="N2486" s="2">
        <v>361533</v>
      </c>
      <c r="O2486" s="1" t="s">
        <v>120</v>
      </c>
      <c r="P2486" s="3">
        <v>69.356111760000005</v>
      </c>
      <c r="Q2486" s="22">
        <f t="shared" si="268"/>
        <v>0.21967943953840829</v>
      </c>
      <c r="R2486" s="23">
        <f t="shared" si="269"/>
        <v>54.12</v>
      </c>
      <c r="S2486" s="4">
        <v>0.12</v>
      </c>
      <c r="T2486" s="3">
        <v>61.5</v>
      </c>
      <c r="U2486" s="25">
        <f t="shared" si="270"/>
        <v>15.236111760000007</v>
      </c>
      <c r="V2486" s="26" t="str">
        <f t="shared" si="271"/>
        <v>16809820600597940361533</v>
      </c>
      <c r="W2486" s="27">
        <v>43831</v>
      </c>
      <c r="X2486" s="28"/>
      <c r="Y2486" s="29"/>
      <c r="Z2486" s="30">
        <f t="shared" si="272"/>
        <v>0</v>
      </c>
      <c r="AA2486" s="31"/>
      <c r="AB2486" s="32">
        <f t="shared" si="266"/>
        <v>0</v>
      </c>
      <c r="AC2486" s="31"/>
      <c r="AD2486" s="33">
        <f t="shared" si="267"/>
        <v>0</v>
      </c>
    </row>
    <row r="2487" spans="1:30" s="46" customFormat="1" hidden="1" x14ac:dyDescent="0.2">
      <c r="A2487" s="9">
        <v>2021</v>
      </c>
      <c r="B2487" s="1" t="s">
        <v>3</v>
      </c>
      <c r="C2487" s="19" t="s">
        <v>671</v>
      </c>
      <c r="D2487" s="19" t="s">
        <v>913</v>
      </c>
      <c r="E2487" s="19" t="s">
        <v>936</v>
      </c>
      <c r="F2487" s="20">
        <v>80133</v>
      </c>
      <c r="G2487" s="20">
        <v>168098</v>
      </c>
      <c r="H2487" s="20" t="s">
        <v>41</v>
      </c>
      <c r="I2487" s="20" t="s">
        <v>524</v>
      </c>
      <c r="J2487" s="20">
        <v>20600597940</v>
      </c>
      <c r="K2487" s="19" t="s">
        <v>547</v>
      </c>
      <c r="L2487" s="19" t="s">
        <v>534</v>
      </c>
      <c r="M2487" s="1" t="s">
        <v>35</v>
      </c>
      <c r="N2487" s="2">
        <v>361541</v>
      </c>
      <c r="O2487" s="1" t="s">
        <v>36</v>
      </c>
      <c r="P2487" s="3">
        <v>31.07226</v>
      </c>
      <c r="Q2487" s="22">
        <f t="shared" si="268"/>
        <v>0.13620702195463097</v>
      </c>
      <c r="R2487" s="23">
        <f t="shared" si="269"/>
        <v>26.84</v>
      </c>
      <c r="S2487" s="4">
        <v>0.12</v>
      </c>
      <c r="T2487" s="3">
        <v>30.5</v>
      </c>
      <c r="U2487" s="25">
        <f t="shared" si="270"/>
        <v>4.2322600000000001</v>
      </c>
      <c r="V2487" s="26" t="str">
        <f t="shared" si="271"/>
        <v>16809820600597940361541</v>
      </c>
      <c r="W2487" s="27">
        <v>43831</v>
      </c>
      <c r="X2487" s="28"/>
      <c r="Y2487" s="29"/>
      <c r="Z2487" s="30">
        <f t="shared" si="272"/>
        <v>0</v>
      </c>
      <c r="AA2487" s="31"/>
      <c r="AB2487" s="32">
        <f t="shared" si="266"/>
        <v>0</v>
      </c>
      <c r="AC2487" s="31"/>
      <c r="AD2487" s="33">
        <f t="shared" si="267"/>
        <v>0</v>
      </c>
    </row>
    <row r="2488" spans="1:30" s="46" customFormat="1" hidden="1" x14ac:dyDescent="0.2">
      <c r="A2488" s="9">
        <v>2021</v>
      </c>
      <c r="B2488" s="1" t="s">
        <v>3</v>
      </c>
      <c r="C2488" s="35" t="s">
        <v>671</v>
      </c>
      <c r="D2488" s="35" t="s">
        <v>913</v>
      </c>
      <c r="E2488" s="35" t="s">
        <v>936</v>
      </c>
      <c r="F2488" s="36">
        <v>80133</v>
      </c>
      <c r="G2488" s="36">
        <v>168098</v>
      </c>
      <c r="H2488" s="36" t="s">
        <v>41</v>
      </c>
      <c r="I2488" s="36" t="s">
        <v>524</v>
      </c>
      <c r="J2488" s="36">
        <v>20600597940</v>
      </c>
      <c r="K2488" s="35" t="s">
        <v>547</v>
      </c>
      <c r="L2488" s="35" t="s">
        <v>534</v>
      </c>
      <c r="M2488" s="10" t="s">
        <v>35</v>
      </c>
      <c r="N2488" s="37">
        <v>361571</v>
      </c>
      <c r="O2488" s="10" t="s">
        <v>37</v>
      </c>
      <c r="P2488" s="38">
        <v>25.216627835683624</v>
      </c>
      <c r="Q2488" s="39">
        <f t="shared" si="268"/>
        <v>0</v>
      </c>
      <c r="R2488" s="40">
        <f t="shared" si="269"/>
        <v>26.84</v>
      </c>
      <c r="S2488" s="41">
        <v>0.12</v>
      </c>
      <c r="T2488" s="38">
        <v>30.5</v>
      </c>
      <c r="U2488" s="42">
        <f t="shared" si="270"/>
        <v>0</v>
      </c>
      <c r="V2488" s="43" t="str">
        <f t="shared" si="271"/>
        <v>16809820600597940361571</v>
      </c>
      <c r="W2488" s="44">
        <v>43831</v>
      </c>
      <c r="X2488" s="45"/>
      <c r="Y2488" s="29"/>
      <c r="Z2488" s="30">
        <f t="shared" si="272"/>
        <v>0</v>
      </c>
      <c r="AA2488" s="31"/>
      <c r="AB2488" s="32">
        <f t="shared" si="266"/>
        <v>0</v>
      </c>
      <c r="AC2488" s="31"/>
      <c r="AD2488" s="33">
        <f t="shared" si="267"/>
        <v>0</v>
      </c>
    </row>
    <row r="2489" spans="1:30" s="46" customFormat="1" hidden="1" x14ac:dyDescent="0.2">
      <c r="A2489" s="9">
        <v>2021</v>
      </c>
      <c r="B2489" s="1" t="s">
        <v>3</v>
      </c>
      <c r="C2489" s="19" t="s">
        <v>671</v>
      </c>
      <c r="D2489" s="19" t="s">
        <v>913</v>
      </c>
      <c r="E2489" s="19" t="s">
        <v>936</v>
      </c>
      <c r="F2489" s="20">
        <v>80133</v>
      </c>
      <c r="G2489" s="20">
        <v>168098</v>
      </c>
      <c r="H2489" s="20" t="s">
        <v>41</v>
      </c>
      <c r="I2489" s="20" t="s">
        <v>524</v>
      </c>
      <c r="J2489" s="20">
        <v>20600597940</v>
      </c>
      <c r="K2489" s="19" t="s">
        <v>547</v>
      </c>
      <c r="L2489" s="19" t="s">
        <v>534</v>
      </c>
      <c r="M2489" s="1" t="s">
        <v>74</v>
      </c>
      <c r="N2489" s="2">
        <v>371439</v>
      </c>
      <c r="O2489" s="1" t="s">
        <v>102</v>
      </c>
      <c r="P2489" s="3">
        <v>137.69</v>
      </c>
      <c r="Q2489" s="22">
        <f t="shared" si="268"/>
        <v>0.14639552618200302</v>
      </c>
      <c r="R2489" s="23">
        <f t="shared" si="269"/>
        <v>117.53280000000001</v>
      </c>
      <c r="S2489" s="4">
        <v>0.12</v>
      </c>
      <c r="T2489" s="3">
        <v>133.56</v>
      </c>
      <c r="U2489" s="25">
        <f t="shared" si="270"/>
        <v>20.157199999999989</v>
      </c>
      <c r="V2489" s="26" t="str">
        <f t="shared" si="271"/>
        <v>16809820600597940371439</v>
      </c>
      <c r="W2489" s="27">
        <v>43831</v>
      </c>
      <c r="X2489" s="28"/>
      <c r="Y2489" s="29"/>
      <c r="Z2489" s="30">
        <f t="shared" si="272"/>
        <v>0</v>
      </c>
      <c r="AA2489" s="31"/>
      <c r="AB2489" s="32">
        <f t="shared" si="266"/>
        <v>0</v>
      </c>
      <c r="AC2489" s="31"/>
      <c r="AD2489" s="33">
        <f t="shared" si="267"/>
        <v>0</v>
      </c>
    </row>
    <row r="2490" spans="1:30" s="46" customFormat="1" hidden="1" x14ac:dyDescent="0.2">
      <c r="A2490" s="9">
        <v>2021</v>
      </c>
      <c r="B2490" s="1" t="s">
        <v>3</v>
      </c>
      <c r="C2490" s="19" t="s">
        <v>671</v>
      </c>
      <c r="D2490" s="19" t="s">
        <v>913</v>
      </c>
      <c r="E2490" s="19" t="s">
        <v>936</v>
      </c>
      <c r="F2490" s="20">
        <v>80133</v>
      </c>
      <c r="G2490" s="20">
        <v>168098</v>
      </c>
      <c r="H2490" s="20" t="s">
        <v>41</v>
      </c>
      <c r="I2490" s="20" t="s">
        <v>42</v>
      </c>
      <c r="J2490" s="20">
        <v>20600766369</v>
      </c>
      <c r="K2490" s="19" t="s">
        <v>957</v>
      </c>
      <c r="L2490" s="19"/>
      <c r="M2490" s="1" t="s">
        <v>48</v>
      </c>
      <c r="N2490" s="2">
        <v>360883</v>
      </c>
      <c r="O2490" s="1" t="s">
        <v>190</v>
      </c>
      <c r="P2490" s="3">
        <v>53.021241000000003</v>
      </c>
      <c r="Q2490" s="22">
        <f t="shared" si="268"/>
        <v>7.7034051315396534E-2</v>
      </c>
      <c r="R2490" s="23">
        <f t="shared" si="269"/>
        <v>48.936799999999998</v>
      </c>
      <c r="S2490" s="4">
        <v>0.12</v>
      </c>
      <c r="T2490" s="3">
        <v>55.61</v>
      </c>
      <c r="U2490" s="25">
        <f t="shared" si="270"/>
        <v>4.0844410000000053</v>
      </c>
      <c r="V2490" s="26" t="str">
        <f t="shared" si="271"/>
        <v>16809820600766369360883</v>
      </c>
      <c r="W2490" s="27">
        <v>43831</v>
      </c>
      <c r="X2490" s="28"/>
      <c r="Y2490" s="29"/>
      <c r="Z2490" s="30">
        <f t="shared" si="272"/>
        <v>0</v>
      </c>
      <c r="AA2490" s="31"/>
      <c r="AB2490" s="32">
        <f t="shared" si="266"/>
        <v>0</v>
      </c>
      <c r="AC2490" s="31"/>
      <c r="AD2490" s="33">
        <f t="shared" si="267"/>
        <v>0</v>
      </c>
    </row>
    <row r="2491" spans="1:30" s="46" customFormat="1" x14ac:dyDescent="0.2">
      <c r="A2491" s="9">
        <v>2021</v>
      </c>
      <c r="B2491" s="1" t="s">
        <v>3</v>
      </c>
      <c r="C2491" s="19" t="s">
        <v>671</v>
      </c>
      <c r="D2491" s="19" t="s">
        <v>913</v>
      </c>
      <c r="E2491" s="19" t="s">
        <v>936</v>
      </c>
      <c r="F2491" s="20">
        <v>80133</v>
      </c>
      <c r="G2491" s="20">
        <v>168098</v>
      </c>
      <c r="H2491" s="20" t="s">
        <v>32</v>
      </c>
      <c r="I2491" s="20" t="s">
        <v>59</v>
      </c>
      <c r="J2491" s="20">
        <v>20600781309</v>
      </c>
      <c r="K2491" s="19" t="s">
        <v>958</v>
      </c>
      <c r="L2491" s="19" t="s">
        <v>959</v>
      </c>
      <c r="M2491" s="1" t="s">
        <v>44</v>
      </c>
      <c r="N2491" s="2">
        <v>361532</v>
      </c>
      <c r="O2491" s="1" t="s">
        <v>45</v>
      </c>
      <c r="P2491" s="3">
        <v>24.870425957550601</v>
      </c>
      <c r="Q2491" s="22">
        <f t="shared" si="268"/>
        <v>9.9331871587852172E-2</v>
      </c>
      <c r="R2491" s="23">
        <f t="shared" si="269"/>
        <v>22.4</v>
      </c>
      <c r="S2491" s="4">
        <v>0.11</v>
      </c>
      <c r="T2491" s="3">
        <v>25.168539325842694</v>
      </c>
      <c r="U2491" s="25">
        <f t="shared" si="270"/>
        <v>2.4704259575506029</v>
      </c>
      <c r="V2491" s="26" t="str">
        <f t="shared" si="271"/>
        <v>16809820600781309361532</v>
      </c>
      <c r="W2491" s="27">
        <v>43831</v>
      </c>
      <c r="X2491" s="28">
        <v>600</v>
      </c>
      <c r="Y2491" s="29"/>
      <c r="Z2491" s="30">
        <f t="shared" si="272"/>
        <v>0</v>
      </c>
      <c r="AA2491" s="31"/>
      <c r="AB2491" s="32">
        <f t="shared" si="266"/>
        <v>0</v>
      </c>
      <c r="AC2491" s="31"/>
      <c r="AD2491" s="33">
        <f t="shared" si="267"/>
        <v>0</v>
      </c>
    </row>
    <row r="2492" spans="1:30" s="46" customFormat="1" x14ac:dyDescent="0.2">
      <c r="A2492" s="9">
        <v>2021</v>
      </c>
      <c r="B2492" s="1" t="s">
        <v>3</v>
      </c>
      <c r="C2492" s="19" t="s">
        <v>671</v>
      </c>
      <c r="D2492" s="19" t="s">
        <v>913</v>
      </c>
      <c r="E2492" s="19" t="s">
        <v>936</v>
      </c>
      <c r="F2492" s="20">
        <v>80133</v>
      </c>
      <c r="G2492" s="20">
        <v>168098</v>
      </c>
      <c r="H2492" s="20" t="s">
        <v>32</v>
      </c>
      <c r="I2492" s="20" t="s">
        <v>59</v>
      </c>
      <c r="J2492" s="20">
        <v>20600781309</v>
      </c>
      <c r="K2492" s="19" t="s">
        <v>958</v>
      </c>
      <c r="L2492" s="19" t="s">
        <v>959</v>
      </c>
      <c r="M2492" s="1" t="s">
        <v>35</v>
      </c>
      <c r="N2492" s="2">
        <v>361541</v>
      </c>
      <c r="O2492" s="1" t="s">
        <v>36</v>
      </c>
      <c r="P2492" s="3">
        <v>31.07226</v>
      </c>
      <c r="Q2492" s="22">
        <f t="shared" si="268"/>
        <v>0.10852960164468251</v>
      </c>
      <c r="R2492" s="23">
        <f t="shared" si="269"/>
        <v>27.7</v>
      </c>
      <c r="S2492" s="4">
        <v>0.11</v>
      </c>
      <c r="T2492" s="3">
        <v>31.123595505617978</v>
      </c>
      <c r="U2492" s="25">
        <f t="shared" si="270"/>
        <v>3.3722600000000007</v>
      </c>
      <c r="V2492" s="26" t="str">
        <f t="shared" si="271"/>
        <v>16809820600781309361541</v>
      </c>
      <c r="W2492" s="27">
        <v>43831</v>
      </c>
      <c r="X2492" s="28">
        <v>600</v>
      </c>
      <c r="Y2492" s="29"/>
      <c r="Z2492" s="30">
        <f t="shared" si="272"/>
        <v>0</v>
      </c>
      <c r="AA2492" s="31"/>
      <c r="AB2492" s="32">
        <f t="shared" si="266"/>
        <v>0</v>
      </c>
      <c r="AC2492" s="31"/>
      <c r="AD2492" s="33">
        <f t="shared" si="267"/>
        <v>0</v>
      </c>
    </row>
    <row r="2493" spans="1:30" s="46" customFormat="1" x14ac:dyDescent="0.2">
      <c r="A2493" s="9">
        <v>2021</v>
      </c>
      <c r="B2493" s="1" t="s">
        <v>3</v>
      </c>
      <c r="C2493" s="35" t="s">
        <v>671</v>
      </c>
      <c r="D2493" s="35" t="s">
        <v>913</v>
      </c>
      <c r="E2493" s="35" t="s">
        <v>936</v>
      </c>
      <c r="F2493" s="36">
        <v>80133</v>
      </c>
      <c r="G2493" s="36">
        <v>168098</v>
      </c>
      <c r="H2493" s="36" t="s">
        <v>32</v>
      </c>
      <c r="I2493" s="36" t="s">
        <v>59</v>
      </c>
      <c r="J2493" s="36">
        <v>20600781309</v>
      </c>
      <c r="K2493" s="35" t="s">
        <v>958</v>
      </c>
      <c r="L2493" s="35" t="s">
        <v>959</v>
      </c>
      <c r="M2493" s="10" t="s">
        <v>35</v>
      </c>
      <c r="N2493" s="37">
        <v>361571</v>
      </c>
      <c r="O2493" s="10" t="s">
        <v>37</v>
      </c>
      <c r="P2493" s="38">
        <v>25.216627835683624</v>
      </c>
      <c r="Q2493" s="39">
        <f t="shared" si="268"/>
        <v>0</v>
      </c>
      <c r="R2493" s="40">
        <f t="shared" si="269"/>
        <v>27.7</v>
      </c>
      <c r="S2493" s="41">
        <v>0.11</v>
      </c>
      <c r="T2493" s="38">
        <v>31.123595505617978</v>
      </c>
      <c r="U2493" s="42">
        <f t="shared" si="270"/>
        <v>0</v>
      </c>
      <c r="V2493" s="43" t="str">
        <f t="shared" si="271"/>
        <v>16809820600781309361571</v>
      </c>
      <c r="W2493" s="44">
        <v>43831</v>
      </c>
      <c r="X2493" s="45">
        <v>600</v>
      </c>
      <c r="Y2493" s="29"/>
      <c r="Z2493" s="30">
        <f t="shared" si="272"/>
        <v>0</v>
      </c>
      <c r="AA2493" s="31"/>
      <c r="AB2493" s="32">
        <f t="shared" si="266"/>
        <v>0</v>
      </c>
      <c r="AC2493" s="31"/>
      <c r="AD2493" s="33">
        <f t="shared" si="267"/>
        <v>0</v>
      </c>
    </row>
    <row r="2494" spans="1:30" s="46" customFormat="1" hidden="1" x14ac:dyDescent="0.2">
      <c r="A2494" s="9">
        <v>2021</v>
      </c>
      <c r="B2494" s="1" t="s">
        <v>3</v>
      </c>
      <c r="C2494" s="19" t="s">
        <v>671</v>
      </c>
      <c r="D2494" s="19" t="s">
        <v>913</v>
      </c>
      <c r="E2494" s="19" t="s">
        <v>936</v>
      </c>
      <c r="F2494" s="20">
        <v>80133</v>
      </c>
      <c r="G2494" s="20">
        <v>168098</v>
      </c>
      <c r="H2494" s="20" t="s">
        <v>32</v>
      </c>
      <c r="I2494" s="20" t="s">
        <v>395</v>
      </c>
      <c r="J2494" s="20">
        <v>20602905005</v>
      </c>
      <c r="K2494" s="19" t="s">
        <v>960</v>
      </c>
      <c r="L2494" s="19"/>
      <c r="M2494" s="1" t="s">
        <v>48</v>
      </c>
      <c r="N2494" s="2">
        <v>360442</v>
      </c>
      <c r="O2494" s="1" t="s">
        <v>80</v>
      </c>
      <c r="P2494" s="3">
        <v>39.148668000000001</v>
      </c>
      <c r="Q2494" s="22">
        <f t="shared" si="268"/>
        <v>2.1805799369725709E-2</v>
      </c>
      <c r="R2494" s="23">
        <f t="shared" si="269"/>
        <v>38.295000000000002</v>
      </c>
      <c r="S2494" s="4">
        <v>0.1</v>
      </c>
      <c r="T2494" s="3">
        <v>42.55</v>
      </c>
      <c r="U2494" s="25">
        <f t="shared" si="270"/>
        <v>0.85366799999999898</v>
      </c>
      <c r="V2494" s="26" t="str">
        <f t="shared" si="271"/>
        <v>16809820602905005360442</v>
      </c>
      <c r="W2494" s="27">
        <v>43831</v>
      </c>
      <c r="X2494" s="28"/>
      <c r="Y2494" s="29"/>
      <c r="Z2494" s="30">
        <f t="shared" si="272"/>
        <v>0</v>
      </c>
      <c r="AA2494" s="31"/>
      <c r="AB2494" s="32">
        <f t="shared" si="266"/>
        <v>0</v>
      </c>
      <c r="AC2494" s="31"/>
      <c r="AD2494" s="33">
        <f t="shared" si="267"/>
        <v>0</v>
      </c>
    </row>
    <row r="2495" spans="1:30" s="46" customFormat="1" hidden="1" x14ac:dyDescent="0.2">
      <c r="A2495" s="9">
        <v>2021</v>
      </c>
      <c r="B2495" s="1" t="s">
        <v>3</v>
      </c>
      <c r="C2495" s="19" t="s">
        <v>671</v>
      </c>
      <c r="D2495" s="19" t="s">
        <v>913</v>
      </c>
      <c r="E2495" s="19" t="s">
        <v>936</v>
      </c>
      <c r="F2495" s="20">
        <v>80133</v>
      </c>
      <c r="G2495" s="20">
        <v>168098</v>
      </c>
      <c r="H2495" s="20" t="s">
        <v>32</v>
      </c>
      <c r="I2495" s="20" t="s">
        <v>395</v>
      </c>
      <c r="J2495" s="20">
        <v>20602905005</v>
      </c>
      <c r="K2495" s="19" t="s">
        <v>960</v>
      </c>
      <c r="L2495" s="19"/>
      <c r="M2495" s="1" t="s">
        <v>48</v>
      </c>
      <c r="N2495" s="2">
        <v>360883</v>
      </c>
      <c r="O2495" s="1" t="s">
        <v>190</v>
      </c>
      <c r="P2495" s="3">
        <v>53.021241000000003</v>
      </c>
      <c r="Q2495" s="22">
        <f t="shared" si="268"/>
        <v>2.1769407471997848E-2</v>
      </c>
      <c r="R2495" s="23">
        <f t="shared" si="269"/>
        <v>51.867000000000004</v>
      </c>
      <c r="S2495" s="4">
        <v>0.1</v>
      </c>
      <c r="T2495" s="3">
        <v>57.63</v>
      </c>
      <c r="U2495" s="25">
        <f t="shared" si="270"/>
        <v>1.154240999999999</v>
      </c>
      <c r="V2495" s="26" t="str">
        <f t="shared" si="271"/>
        <v>16809820602905005360883</v>
      </c>
      <c r="W2495" s="27">
        <v>43831</v>
      </c>
      <c r="X2495" s="28"/>
      <c r="Y2495" s="29"/>
      <c r="Z2495" s="30">
        <f t="shared" si="272"/>
        <v>0</v>
      </c>
      <c r="AA2495" s="31"/>
      <c r="AB2495" s="32">
        <f t="shared" si="266"/>
        <v>0</v>
      </c>
      <c r="AC2495" s="31"/>
      <c r="AD2495" s="33">
        <f t="shared" si="267"/>
        <v>0</v>
      </c>
    </row>
    <row r="2496" spans="1:30" s="46" customFormat="1" hidden="1" x14ac:dyDescent="0.2">
      <c r="A2496" s="9">
        <v>2021</v>
      </c>
      <c r="B2496" s="1" t="s">
        <v>3</v>
      </c>
      <c r="C2496" s="19" t="s">
        <v>671</v>
      </c>
      <c r="D2496" s="19" t="s">
        <v>913</v>
      </c>
      <c r="E2496" s="19" t="s">
        <v>936</v>
      </c>
      <c r="F2496" s="20">
        <v>80133</v>
      </c>
      <c r="G2496" s="20">
        <v>168098</v>
      </c>
      <c r="H2496" s="20" t="s">
        <v>32</v>
      </c>
      <c r="I2496" s="20" t="s">
        <v>395</v>
      </c>
      <c r="J2496" s="20">
        <v>20602905005</v>
      </c>
      <c r="K2496" s="19" t="s">
        <v>960</v>
      </c>
      <c r="L2496" s="19"/>
      <c r="M2496" s="1" t="s">
        <v>48</v>
      </c>
      <c r="N2496" s="2">
        <v>360970</v>
      </c>
      <c r="O2496" s="1" t="s">
        <v>68</v>
      </c>
      <c r="P2496" s="3">
        <v>36.393084000000002</v>
      </c>
      <c r="Q2496" s="22">
        <f t="shared" si="268"/>
        <v>4.3664450091671414E-2</v>
      </c>
      <c r="R2496" s="23">
        <f t="shared" si="269"/>
        <v>34.803999999999995</v>
      </c>
      <c r="S2496" s="4">
        <v>0.12</v>
      </c>
      <c r="T2496" s="3">
        <v>39.549999999999997</v>
      </c>
      <c r="U2496" s="25">
        <f t="shared" si="270"/>
        <v>1.5890840000000068</v>
      </c>
      <c r="V2496" s="26" t="str">
        <f t="shared" si="271"/>
        <v>16809820602905005360970</v>
      </c>
      <c r="W2496" s="27">
        <v>43831</v>
      </c>
      <c r="X2496" s="28"/>
      <c r="Y2496" s="29"/>
      <c r="Z2496" s="30">
        <f t="shared" si="272"/>
        <v>0</v>
      </c>
      <c r="AA2496" s="31"/>
      <c r="AB2496" s="32">
        <f t="shared" si="266"/>
        <v>0</v>
      </c>
      <c r="AC2496" s="31"/>
      <c r="AD2496" s="33">
        <f t="shared" si="267"/>
        <v>0</v>
      </c>
    </row>
    <row r="2497" spans="1:30" s="46" customFormat="1" hidden="1" x14ac:dyDescent="0.2">
      <c r="A2497" s="9">
        <v>2021</v>
      </c>
      <c r="B2497" s="1" t="s">
        <v>3</v>
      </c>
      <c r="C2497" s="19" t="s">
        <v>671</v>
      </c>
      <c r="D2497" s="19" t="s">
        <v>913</v>
      </c>
      <c r="E2497" s="19" t="s">
        <v>936</v>
      </c>
      <c r="F2497" s="20">
        <v>80133</v>
      </c>
      <c r="G2497" s="20">
        <v>168098</v>
      </c>
      <c r="H2497" s="20" t="s">
        <v>32</v>
      </c>
      <c r="I2497" s="20" t="s">
        <v>395</v>
      </c>
      <c r="J2497" s="20">
        <v>20602905005</v>
      </c>
      <c r="K2497" s="19" t="s">
        <v>960</v>
      </c>
      <c r="L2497" s="19"/>
      <c r="M2497" s="1" t="s">
        <v>35</v>
      </c>
      <c r="N2497" s="2">
        <v>361444</v>
      </c>
      <c r="O2497" s="1" t="s">
        <v>54</v>
      </c>
      <c r="P2497" s="3">
        <v>29.02</v>
      </c>
      <c r="Q2497" s="22">
        <f t="shared" si="268"/>
        <v>2.1847002067539645E-2</v>
      </c>
      <c r="R2497" s="23">
        <f t="shared" si="269"/>
        <v>28.385999999999999</v>
      </c>
      <c r="S2497" s="4">
        <v>0.1</v>
      </c>
      <c r="T2497" s="3">
        <v>31.54</v>
      </c>
      <c r="U2497" s="25">
        <f t="shared" si="270"/>
        <v>0.63400000000000034</v>
      </c>
      <c r="V2497" s="26" t="str">
        <f t="shared" si="271"/>
        <v>16809820602905005361444</v>
      </c>
      <c r="W2497" s="27">
        <v>43831</v>
      </c>
      <c r="X2497" s="28"/>
      <c r="Y2497" s="29"/>
      <c r="Z2497" s="30">
        <f t="shared" si="272"/>
        <v>0</v>
      </c>
      <c r="AA2497" s="31"/>
      <c r="AB2497" s="32">
        <f t="shared" si="266"/>
        <v>0</v>
      </c>
      <c r="AC2497" s="31"/>
      <c r="AD2497" s="33">
        <f t="shared" si="267"/>
        <v>0</v>
      </c>
    </row>
    <row r="2498" spans="1:30" s="46" customFormat="1" hidden="1" x14ac:dyDescent="0.2">
      <c r="A2498" s="9">
        <v>2021</v>
      </c>
      <c r="B2498" s="1" t="s">
        <v>3</v>
      </c>
      <c r="C2498" s="19" t="s">
        <v>671</v>
      </c>
      <c r="D2498" s="19" t="s">
        <v>913</v>
      </c>
      <c r="E2498" s="19" t="s">
        <v>936</v>
      </c>
      <c r="F2498" s="20">
        <v>80133</v>
      </c>
      <c r="G2498" s="20">
        <v>168098</v>
      </c>
      <c r="H2498" s="20" t="s">
        <v>32</v>
      </c>
      <c r="I2498" s="20" t="s">
        <v>395</v>
      </c>
      <c r="J2498" s="20">
        <v>20602905005</v>
      </c>
      <c r="K2498" s="19" t="s">
        <v>960</v>
      </c>
      <c r="L2498" s="19"/>
      <c r="M2498" s="1" t="s">
        <v>44</v>
      </c>
      <c r="N2498" s="2">
        <v>361535</v>
      </c>
      <c r="O2498" s="1" t="s">
        <v>63</v>
      </c>
      <c r="P2498" s="3">
        <v>40.678559999999997</v>
      </c>
      <c r="Q2498" s="22">
        <f t="shared" si="268"/>
        <v>2.1646783956954074E-2</v>
      </c>
      <c r="R2498" s="23">
        <f t="shared" si="269"/>
        <v>39.798000000000002</v>
      </c>
      <c r="S2498" s="4">
        <v>0.1</v>
      </c>
      <c r="T2498" s="3">
        <v>44.22</v>
      </c>
      <c r="U2498" s="25">
        <f t="shared" si="270"/>
        <v>0.88055999999999557</v>
      </c>
      <c r="V2498" s="26" t="str">
        <f t="shared" si="271"/>
        <v>16809820602905005361535</v>
      </c>
      <c r="W2498" s="27">
        <v>43831</v>
      </c>
      <c r="X2498" s="28"/>
      <c r="Y2498" s="29"/>
      <c r="Z2498" s="30">
        <f t="shared" si="272"/>
        <v>0</v>
      </c>
      <c r="AA2498" s="31"/>
      <c r="AB2498" s="32">
        <f t="shared" si="266"/>
        <v>0</v>
      </c>
      <c r="AC2498" s="31"/>
      <c r="AD2498" s="33">
        <f t="shared" si="267"/>
        <v>0</v>
      </c>
    </row>
    <row r="2499" spans="1:30" s="46" customFormat="1" hidden="1" x14ac:dyDescent="0.2">
      <c r="A2499" s="9">
        <v>2021</v>
      </c>
      <c r="B2499" s="1" t="s">
        <v>3</v>
      </c>
      <c r="C2499" s="35" t="s">
        <v>671</v>
      </c>
      <c r="D2499" s="35" t="s">
        <v>913</v>
      </c>
      <c r="E2499" s="35" t="s">
        <v>936</v>
      </c>
      <c r="F2499" s="36">
        <v>80133</v>
      </c>
      <c r="G2499" s="36">
        <v>168098</v>
      </c>
      <c r="H2499" s="36" t="s">
        <v>32</v>
      </c>
      <c r="I2499" s="36" t="s">
        <v>395</v>
      </c>
      <c r="J2499" s="36">
        <v>20602905005</v>
      </c>
      <c r="K2499" s="35" t="s">
        <v>960</v>
      </c>
      <c r="L2499" s="35"/>
      <c r="M2499" s="10" t="s">
        <v>44</v>
      </c>
      <c r="N2499" s="37">
        <v>361569</v>
      </c>
      <c r="O2499" s="10" t="s">
        <v>64</v>
      </c>
      <c r="P2499" s="38">
        <v>24.49</v>
      </c>
      <c r="Q2499" s="39">
        <f t="shared" si="268"/>
        <v>0</v>
      </c>
      <c r="R2499" s="40">
        <f t="shared" si="269"/>
        <v>39.798000000000002</v>
      </c>
      <c r="S2499" s="41">
        <v>0.1</v>
      </c>
      <c r="T2499" s="38">
        <v>44.22</v>
      </c>
      <c r="U2499" s="42">
        <f t="shared" si="270"/>
        <v>0</v>
      </c>
      <c r="V2499" s="43" t="str">
        <f t="shared" si="271"/>
        <v>16809820602905005361569</v>
      </c>
      <c r="W2499" s="44">
        <v>43831</v>
      </c>
      <c r="X2499" s="45"/>
      <c r="Y2499" s="29"/>
      <c r="Z2499" s="30">
        <f t="shared" si="272"/>
        <v>0</v>
      </c>
      <c r="AA2499" s="31"/>
      <c r="AB2499" s="32">
        <f t="shared" si="266"/>
        <v>0</v>
      </c>
      <c r="AC2499" s="31"/>
      <c r="AD2499" s="33">
        <f t="shared" si="267"/>
        <v>0</v>
      </c>
    </row>
    <row r="2500" spans="1:30" s="46" customFormat="1" hidden="1" x14ac:dyDescent="0.2">
      <c r="A2500" s="9">
        <v>2021</v>
      </c>
      <c r="B2500" s="1" t="s">
        <v>3</v>
      </c>
      <c r="C2500" s="19" t="s">
        <v>671</v>
      </c>
      <c r="D2500" s="19" t="s">
        <v>913</v>
      </c>
      <c r="E2500" s="19" t="s">
        <v>936</v>
      </c>
      <c r="F2500" s="20">
        <v>80133</v>
      </c>
      <c r="G2500" s="20">
        <v>168098</v>
      </c>
      <c r="H2500" s="20" t="s">
        <v>32</v>
      </c>
      <c r="I2500" s="20" t="s">
        <v>395</v>
      </c>
      <c r="J2500" s="20">
        <v>20602905005</v>
      </c>
      <c r="K2500" s="19" t="s">
        <v>960</v>
      </c>
      <c r="L2500" s="19"/>
      <c r="M2500" s="1" t="s">
        <v>74</v>
      </c>
      <c r="N2500" s="2">
        <v>370040</v>
      </c>
      <c r="O2500" s="1" t="s">
        <v>89</v>
      </c>
      <c r="P2500" s="3">
        <v>173.88983664</v>
      </c>
      <c r="Q2500" s="22">
        <f t="shared" si="268"/>
        <v>4.3481762856868E-2</v>
      </c>
      <c r="R2500" s="23">
        <f t="shared" si="269"/>
        <v>166.3288</v>
      </c>
      <c r="S2500" s="4">
        <v>0.12</v>
      </c>
      <c r="T2500" s="3">
        <v>189.01</v>
      </c>
      <c r="U2500" s="25">
        <f t="shared" si="270"/>
        <v>7.5610366399999975</v>
      </c>
      <c r="V2500" s="26" t="str">
        <f t="shared" si="271"/>
        <v>16809820602905005370040</v>
      </c>
      <c r="W2500" s="27">
        <v>43831</v>
      </c>
      <c r="X2500" s="28"/>
      <c r="Y2500" s="29"/>
      <c r="Z2500" s="30">
        <f t="shared" si="272"/>
        <v>0</v>
      </c>
      <c r="AA2500" s="31"/>
      <c r="AB2500" s="32">
        <f t="shared" si="266"/>
        <v>0</v>
      </c>
      <c r="AC2500" s="31"/>
      <c r="AD2500" s="33">
        <f t="shared" si="267"/>
        <v>0</v>
      </c>
    </row>
    <row r="2501" spans="1:30" s="46" customFormat="1" x14ac:dyDescent="0.2">
      <c r="C2501" s="54"/>
      <c r="D2501" s="54"/>
      <c r="E2501" s="54"/>
      <c r="F2501" s="53"/>
      <c r="G2501" s="53"/>
      <c r="H2501" s="53"/>
      <c r="I2501" s="53"/>
      <c r="J2501" s="53"/>
      <c r="K2501" s="54"/>
      <c r="L2501" s="53"/>
      <c r="M2501" s="54"/>
      <c r="N2501" s="53"/>
      <c r="O2501" s="54"/>
      <c r="P2501" s="69"/>
      <c r="Q2501" s="70"/>
      <c r="R2501" s="69"/>
      <c r="S2501" s="70"/>
      <c r="T2501" s="69"/>
      <c r="U2501" s="69"/>
      <c r="V2501" s="2"/>
      <c r="W2501" s="2"/>
      <c r="X2501" s="2"/>
      <c r="Y2501" s="5"/>
      <c r="Z2501" s="3"/>
    </row>
    <row r="2502" spans="1:30" s="46" customFormat="1" x14ac:dyDescent="0.2">
      <c r="C2502" s="54"/>
      <c r="D2502" s="54"/>
      <c r="E2502" s="54"/>
      <c r="F2502" s="53"/>
      <c r="G2502" s="53"/>
      <c r="H2502" s="53"/>
      <c r="I2502" s="53"/>
      <c r="J2502" s="53"/>
      <c r="K2502" s="54"/>
      <c r="L2502" s="53"/>
      <c r="M2502" s="54"/>
      <c r="N2502" s="53"/>
      <c r="O2502" s="54"/>
      <c r="P2502" s="69"/>
      <c r="Q2502" s="70"/>
      <c r="R2502" s="69"/>
      <c r="S2502" s="70"/>
      <c r="T2502" s="69"/>
      <c r="U2502" s="69"/>
      <c r="V2502" s="2"/>
      <c r="W2502" s="2"/>
      <c r="X2502" s="2"/>
      <c r="Y2502" s="5"/>
      <c r="Z2502" s="3"/>
    </row>
    <row r="2503" spans="1:30" s="46" customFormat="1" x14ac:dyDescent="0.2">
      <c r="C2503" s="54"/>
      <c r="D2503" s="54"/>
      <c r="E2503" s="54"/>
      <c r="F2503" s="53"/>
      <c r="G2503" s="53"/>
      <c r="H2503" s="53"/>
      <c r="I2503" s="53"/>
      <c r="J2503" s="53"/>
      <c r="K2503" s="54"/>
      <c r="L2503" s="53"/>
      <c r="M2503" s="54"/>
      <c r="N2503" s="53"/>
      <c r="O2503" s="54"/>
      <c r="P2503" s="69"/>
      <c r="Q2503" s="70"/>
      <c r="R2503" s="69"/>
      <c r="S2503" s="70"/>
      <c r="T2503" s="69"/>
      <c r="U2503" s="69"/>
      <c r="V2503" s="2"/>
      <c r="W2503" s="2"/>
      <c r="X2503" s="2"/>
      <c r="Y2503" s="5"/>
      <c r="Z2503" s="3"/>
    </row>
    <row r="2504" spans="1:30" s="46" customFormat="1" x14ac:dyDescent="0.2">
      <c r="C2504" s="54"/>
      <c r="D2504" s="54"/>
      <c r="E2504" s="54"/>
      <c r="F2504" s="53"/>
      <c r="G2504" s="53"/>
      <c r="H2504" s="53"/>
      <c r="I2504" s="53"/>
      <c r="J2504" s="53"/>
      <c r="K2504" s="54"/>
      <c r="L2504" s="53"/>
      <c r="M2504" s="54"/>
      <c r="N2504" s="53"/>
      <c r="O2504" s="54"/>
      <c r="P2504" s="69"/>
      <c r="Q2504" s="70"/>
      <c r="R2504" s="69"/>
      <c r="S2504" s="70"/>
      <c r="T2504" s="69"/>
      <c r="U2504" s="69"/>
      <c r="V2504" s="2"/>
      <c r="W2504" s="2"/>
      <c r="X2504" s="2"/>
      <c r="Y2504" s="5"/>
      <c r="Z2504" s="3"/>
    </row>
    <row r="2505" spans="1:30" s="46" customFormat="1" x14ac:dyDescent="0.2">
      <c r="C2505" s="54"/>
      <c r="D2505" s="54"/>
      <c r="E2505" s="54"/>
      <c r="F2505" s="53"/>
      <c r="G2505" s="53"/>
      <c r="H2505" s="53"/>
      <c r="I2505" s="53"/>
      <c r="J2505" s="53"/>
      <c r="K2505" s="54"/>
      <c r="L2505" s="53"/>
      <c r="M2505" s="54"/>
      <c r="N2505" s="53"/>
      <c r="O2505" s="54"/>
      <c r="P2505" s="69"/>
      <c r="Q2505" s="70"/>
      <c r="R2505" s="69"/>
      <c r="S2505" s="70"/>
      <c r="T2505" s="69"/>
      <c r="U2505" s="69"/>
      <c r="V2505" s="2"/>
      <c r="W2505" s="2"/>
      <c r="X2505" s="2"/>
      <c r="Y2505" s="5"/>
      <c r="Z2505" s="3"/>
    </row>
    <row r="2506" spans="1:30" s="46" customFormat="1" x14ac:dyDescent="0.2">
      <c r="C2506" s="54"/>
      <c r="D2506" s="54"/>
      <c r="E2506" s="54"/>
      <c r="F2506" s="53"/>
      <c r="G2506" s="53"/>
      <c r="H2506" s="53"/>
      <c r="I2506" s="53"/>
      <c r="J2506" s="53"/>
      <c r="K2506" s="54"/>
      <c r="L2506" s="53"/>
      <c r="M2506" s="54"/>
      <c r="N2506" s="53"/>
      <c r="O2506" s="54"/>
      <c r="P2506" s="69"/>
      <c r="Q2506" s="70"/>
      <c r="R2506" s="69"/>
      <c r="S2506" s="70"/>
      <c r="T2506" s="69"/>
      <c r="U2506" s="69"/>
      <c r="V2506" s="2"/>
      <c r="W2506" s="2"/>
      <c r="X2506" s="2"/>
      <c r="Y2506" s="5"/>
      <c r="Z2506" s="3"/>
    </row>
    <row r="2507" spans="1:30" s="46" customFormat="1" x14ac:dyDescent="0.2">
      <c r="C2507" s="54"/>
      <c r="D2507" s="54"/>
      <c r="E2507" s="54"/>
      <c r="F2507" s="53"/>
      <c r="G2507" s="53"/>
      <c r="H2507" s="53"/>
      <c r="I2507" s="53"/>
      <c r="J2507" s="53"/>
      <c r="K2507" s="54"/>
      <c r="L2507" s="53"/>
      <c r="M2507" s="54"/>
      <c r="N2507" s="53"/>
      <c r="O2507" s="54"/>
      <c r="P2507" s="69"/>
      <c r="Q2507" s="70"/>
      <c r="R2507" s="69"/>
      <c r="S2507" s="70"/>
      <c r="T2507" s="69"/>
      <c r="U2507" s="69"/>
      <c r="V2507" s="2"/>
      <c r="W2507" s="2"/>
      <c r="X2507" s="2"/>
      <c r="Y2507" s="5"/>
      <c r="Z2507" s="3"/>
    </row>
    <row r="2508" spans="1:30" s="46" customFormat="1" x14ac:dyDescent="0.2">
      <c r="C2508" s="54"/>
      <c r="D2508" s="54"/>
      <c r="E2508" s="54"/>
      <c r="F2508" s="53"/>
      <c r="G2508" s="53"/>
      <c r="H2508" s="53"/>
      <c r="I2508" s="53"/>
      <c r="J2508" s="53"/>
      <c r="K2508" s="54"/>
      <c r="L2508" s="53"/>
      <c r="M2508" s="54"/>
      <c r="N2508" s="53"/>
      <c r="O2508" s="54"/>
      <c r="P2508" s="69"/>
      <c r="Q2508" s="70"/>
      <c r="R2508" s="69"/>
      <c r="S2508" s="70"/>
      <c r="T2508" s="69"/>
      <c r="U2508" s="69"/>
      <c r="V2508" s="2"/>
      <c r="W2508" s="2"/>
      <c r="X2508" s="2"/>
      <c r="Y2508" s="5"/>
      <c r="Z2508" s="3"/>
    </row>
    <row r="2509" spans="1:30" s="46" customFormat="1" x14ac:dyDescent="0.2">
      <c r="C2509" s="54"/>
      <c r="D2509" s="54"/>
      <c r="E2509" s="54"/>
      <c r="F2509" s="53"/>
      <c r="G2509" s="53"/>
      <c r="H2509" s="53"/>
      <c r="I2509" s="53"/>
      <c r="J2509" s="53"/>
      <c r="K2509" s="54"/>
      <c r="L2509" s="53"/>
      <c r="M2509" s="54"/>
      <c r="N2509" s="53"/>
      <c r="O2509" s="54"/>
      <c r="P2509" s="69"/>
      <c r="Q2509" s="70"/>
      <c r="R2509" s="69"/>
      <c r="S2509" s="70"/>
      <c r="T2509" s="69"/>
      <c r="U2509" s="69"/>
      <c r="V2509" s="2"/>
      <c r="W2509" s="2"/>
      <c r="X2509" s="2"/>
      <c r="Y2509" s="5"/>
      <c r="Z2509" s="3"/>
    </row>
    <row r="2510" spans="1:30" s="46" customFormat="1" x14ac:dyDescent="0.2">
      <c r="C2510" s="54"/>
      <c r="D2510" s="54"/>
      <c r="E2510" s="54"/>
      <c r="F2510" s="53"/>
      <c r="G2510" s="53"/>
      <c r="H2510" s="53"/>
      <c r="I2510" s="53"/>
      <c r="J2510" s="53"/>
      <c r="K2510" s="54"/>
      <c r="L2510" s="53"/>
      <c r="M2510" s="54"/>
      <c r="N2510" s="53"/>
      <c r="O2510" s="54"/>
      <c r="P2510" s="69"/>
      <c r="Q2510" s="70"/>
      <c r="R2510" s="69"/>
      <c r="S2510" s="70"/>
      <c r="T2510" s="69"/>
      <c r="U2510" s="69"/>
      <c r="V2510" s="2"/>
      <c r="W2510" s="2"/>
      <c r="X2510" s="2"/>
      <c r="Y2510" s="5"/>
      <c r="Z2510" s="3"/>
    </row>
    <row r="2511" spans="1:30" s="46" customFormat="1" x14ac:dyDescent="0.2">
      <c r="C2511" s="54"/>
      <c r="D2511" s="54"/>
      <c r="E2511" s="54"/>
      <c r="F2511" s="53"/>
      <c r="G2511" s="53"/>
      <c r="H2511" s="53"/>
      <c r="I2511" s="53"/>
      <c r="J2511" s="53"/>
      <c r="K2511" s="54"/>
      <c r="L2511" s="53"/>
      <c r="M2511" s="54"/>
      <c r="N2511" s="53"/>
      <c r="O2511" s="54"/>
      <c r="P2511" s="69"/>
      <c r="Q2511" s="70"/>
      <c r="R2511" s="69"/>
      <c r="S2511" s="70"/>
      <c r="T2511" s="69"/>
      <c r="U2511" s="69"/>
      <c r="V2511" s="2"/>
      <c r="W2511" s="2"/>
      <c r="X2511" s="2"/>
      <c r="Y2511" s="5"/>
      <c r="Z2511" s="3"/>
    </row>
    <row r="2512" spans="1:30" s="46" customFormat="1" x14ac:dyDescent="0.2">
      <c r="C2512" s="54"/>
      <c r="D2512" s="54"/>
      <c r="E2512" s="54"/>
      <c r="F2512" s="53"/>
      <c r="G2512" s="53"/>
      <c r="H2512" s="53"/>
      <c r="I2512" s="53"/>
      <c r="J2512" s="53"/>
      <c r="K2512" s="54"/>
      <c r="L2512" s="53"/>
      <c r="M2512" s="54"/>
      <c r="N2512" s="53"/>
      <c r="O2512" s="54"/>
      <c r="P2512" s="69"/>
      <c r="Q2512" s="70"/>
      <c r="R2512" s="69"/>
      <c r="S2512" s="70"/>
      <c r="T2512" s="69"/>
      <c r="U2512" s="69"/>
      <c r="V2512" s="2"/>
      <c r="W2512" s="2"/>
      <c r="X2512" s="2"/>
      <c r="Y2512" s="5"/>
      <c r="Z2512" s="3"/>
    </row>
    <row r="2513" spans="3:26" s="46" customFormat="1" x14ac:dyDescent="0.2">
      <c r="C2513" s="54"/>
      <c r="D2513" s="54"/>
      <c r="E2513" s="54"/>
      <c r="F2513" s="53"/>
      <c r="G2513" s="53"/>
      <c r="H2513" s="53"/>
      <c r="I2513" s="53"/>
      <c r="J2513" s="53"/>
      <c r="K2513" s="54"/>
      <c r="L2513" s="53"/>
      <c r="M2513" s="54"/>
      <c r="N2513" s="53"/>
      <c r="O2513" s="54"/>
      <c r="P2513" s="69"/>
      <c r="Q2513" s="70"/>
      <c r="R2513" s="69"/>
      <c r="S2513" s="70"/>
      <c r="T2513" s="69"/>
      <c r="U2513" s="69"/>
      <c r="V2513" s="2"/>
      <c r="W2513" s="2"/>
      <c r="X2513" s="2"/>
      <c r="Y2513" s="5"/>
      <c r="Z2513" s="3"/>
    </row>
    <row r="2514" spans="3:26" s="46" customFormat="1" x14ac:dyDescent="0.2">
      <c r="C2514" s="54"/>
      <c r="D2514" s="54"/>
      <c r="E2514" s="54"/>
      <c r="F2514" s="53"/>
      <c r="G2514" s="53"/>
      <c r="H2514" s="53"/>
      <c r="I2514" s="53"/>
      <c r="J2514" s="53"/>
      <c r="K2514" s="54"/>
      <c r="L2514" s="53"/>
      <c r="M2514" s="54"/>
      <c r="N2514" s="53"/>
      <c r="O2514" s="54"/>
      <c r="P2514" s="69"/>
      <c r="Q2514" s="70"/>
      <c r="R2514" s="69"/>
      <c r="S2514" s="70"/>
      <c r="T2514" s="69"/>
      <c r="U2514" s="69"/>
      <c r="V2514" s="2"/>
      <c r="W2514" s="2"/>
      <c r="X2514" s="2"/>
      <c r="Y2514" s="5"/>
      <c r="Z2514" s="3"/>
    </row>
    <row r="2515" spans="3:26" s="46" customFormat="1" x14ac:dyDescent="0.2">
      <c r="C2515" s="54"/>
      <c r="D2515" s="54"/>
      <c r="E2515" s="54"/>
      <c r="F2515" s="53"/>
      <c r="G2515" s="53"/>
      <c r="H2515" s="53"/>
      <c r="I2515" s="53"/>
      <c r="J2515" s="53"/>
      <c r="K2515" s="54"/>
      <c r="L2515" s="53"/>
      <c r="M2515" s="54"/>
      <c r="N2515" s="53"/>
      <c r="O2515" s="54"/>
      <c r="P2515" s="69"/>
      <c r="Q2515" s="70"/>
      <c r="R2515" s="69"/>
      <c r="S2515" s="70"/>
      <c r="T2515" s="69"/>
      <c r="U2515" s="69"/>
      <c r="V2515" s="2"/>
      <c r="W2515" s="2"/>
      <c r="X2515" s="2"/>
      <c r="Y2515" s="5"/>
      <c r="Z2515" s="3"/>
    </row>
    <row r="2516" spans="3:26" s="46" customFormat="1" x14ac:dyDescent="0.2">
      <c r="C2516" s="54"/>
      <c r="D2516" s="54"/>
      <c r="E2516" s="54"/>
      <c r="F2516" s="53"/>
      <c r="G2516" s="53"/>
      <c r="H2516" s="53"/>
      <c r="I2516" s="53"/>
      <c r="J2516" s="53"/>
      <c r="K2516" s="54"/>
      <c r="L2516" s="53"/>
      <c r="M2516" s="54"/>
      <c r="N2516" s="53"/>
      <c r="O2516" s="54"/>
      <c r="P2516" s="69"/>
      <c r="Q2516" s="70"/>
      <c r="R2516" s="69"/>
      <c r="S2516" s="70"/>
      <c r="T2516" s="69"/>
      <c r="U2516" s="69"/>
      <c r="V2516" s="2"/>
      <c r="W2516" s="2"/>
      <c r="X2516" s="2"/>
      <c r="Y2516" s="5"/>
      <c r="Z2516" s="3"/>
    </row>
    <row r="2517" spans="3:26" s="46" customFormat="1" x14ac:dyDescent="0.2">
      <c r="C2517" s="54"/>
      <c r="D2517" s="54"/>
      <c r="E2517" s="54"/>
      <c r="F2517" s="53"/>
      <c r="G2517" s="53"/>
      <c r="H2517" s="53"/>
      <c r="I2517" s="53"/>
      <c r="J2517" s="53"/>
      <c r="K2517" s="54"/>
      <c r="L2517" s="53"/>
      <c r="M2517" s="54"/>
      <c r="N2517" s="53"/>
      <c r="O2517" s="54"/>
      <c r="P2517" s="69"/>
      <c r="Q2517" s="70"/>
      <c r="R2517" s="69"/>
      <c r="S2517" s="70"/>
      <c r="T2517" s="69"/>
      <c r="U2517" s="69"/>
      <c r="V2517" s="2"/>
      <c r="W2517" s="2"/>
      <c r="X2517" s="2"/>
      <c r="Y2517" s="5"/>
      <c r="Z2517" s="3"/>
    </row>
    <row r="2518" spans="3:26" s="46" customFormat="1" x14ac:dyDescent="0.2">
      <c r="C2518" s="54"/>
      <c r="D2518" s="54"/>
      <c r="E2518" s="54"/>
      <c r="F2518" s="53"/>
      <c r="G2518" s="53"/>
      <c r="H2518" s="53"/>
      <c r="I2518" s="53"/>
      <c r="J2518" s="53"/>
      <c r="K2518" s="54"/>
      <c r="L2518" s="53"/>
      <c r="M2518" s="54"/>
      <c r="N2518" s="53"/>
      <c r="O2518" s="54"/>
      <c r="P2518" s="69"/>
      <c r="Q2518" s="70"/>
      <c r="R2518" s="69"/>
      <c r="S2518" s="70"/>
      <c r="T2518" s="69"/>
      <c r="U2518" s="69"/>
      <c r="V2518" s="2"/>
      <c r="W2518" s="2"/>
      <c r="X2518" s="2"/>
      <c r="Y2518" s="5"/>
      <c r="Z2518" s="3"/>
    </row>
    <row r="2519" spans="3:26" s="46" customFormat="1" x14ac:dyDescent="0.2">
      <c r="C2519" s="54"/>
      <c r="D2519" s="54"/>
      <c r="E2519" s="54"/>
      <c r="F2519" s="53"/>
      <c r="G2519" s="53"/>
      <c r="H2519" s="53"/>
      <c r="I2519" s="53"/>
      <c r="J2519" s="53"/>
      <c r="K2519" s="54"/>
      <c r="L2519" s="53"/>
      <c r="M2519" s="54"/>
      <c r="N2519" s="53"/>
      <c r="O2519" s="54"/>
      <c r="P2519" s="69"/>
      <c r="Q2519" s="70"/>
      <c r="R2519" s="69"/>
      <c r="S2519" s="70"/>
      <c r="T2519" s="69"/>
      <c r="U2519" s="69"/>
      <c r="V2519" s="2"/>
      <c r="W2519" s="2"/>
      <c r="X2519" s="2"/>
      <c r="Y2519" s="5"/>
      <c r="Z2519" s="3"/>
    </row>
    <row r="2520" spans="3:26" s="46" customFormat="1" x14ac:dyDescent="0.2">
      <c r="C2520" s="54"/>
      <c r="D2520" s="54"/>
      <c r="E2520" s="54"/>
      <c r="F2520" s="53"/>
      <c r="G2520" s="53"/>
      <c r="H2520" s="53"/>
      <c r="I2520" s="53"/>
      <c r="J2520" s="53"/>
      <c r="K2520" s="54"/>
      <c r="L2520" s="53"/>
      <c r="M2520" s="54"/>
      <c r="N2520" s="53"/>
      <c r="O2520" s="54"/>
      <c r="P2520" s="69"/>
      <c r="Q2520" s="70"/>
      <c r="R2520" s="69"/>
      <c r="S2520" s="70"/>
      <c r="T2520" s="69"/>
      <c r="U2520" s="69"/>
      <c r="V2520" s="2"/>
      <c r="W2520" s="2"/>
      <c r="X2520" s="2"/>
      <c r="Y2520" s="5"/>
      <c r="Z2520" s="3"/>
    </row>
    <row r="2521" spans="3:26" s="46" customFormat="1" x14ac:dyDescent="0.2">
      <c r="C2521" s="54"/>
      <c r="D2521" s="54"/>
      <c r="E2521" s="54"/>
      <c r="F2521" s="53"/>
      <c r="G2521" s="53"/>
      <c r="H2521" s="53"/>
      <c r="I2521" s="53"/>
      <c r="J2521" s="53"/>
      <c r="K2521" s="54"/>
      <c r="L2521" s="53"/>
      <c r="M2521" s="54"/>
      <c r="N2521" s="53"/>
      <c r="O2521" s="54"/>
      <c r="P2521" s="69"/>
      <c r="Q2521" s="70"/>
      <c r="R2521" s="69"/>
      <c r="S2521" s="70"/>
      <c r="T2521" s="69"/>
      <c r="U2521" s="69"/>
      <c r="V2521" s="2"/>
      <c r="W2521" s="2"/>
      <c r="X2521" s="2"/>
      <c r="Y2521" s="5"/>
      <c r="Z2521" s="3"/>
    </row>
    <row r="2522" spans="3:26" s="46" customFormat="1" x14ac:dyDescent="0.2">
      <c r="C2522" s="54"/>
      <c r="D2522" s="54"/>
      <c r="E2522" s="54"/>
      <c r="F2522" s="53"/>
      <c r="G2522" s="53"/>
      <c r="H2522" s="53"/>
      <c r="I2522" s="53"/>
      <c r="J2522" s="53"/>
      <c r="K2522" s="54"/>
      <c r="L2522" s="53"/>
      <c r="M2522" s="54"/>
      <c r="N2522" s="53"/>
      <c r="O2522" s="54"/>
      <c r="P2522" s="69"/>
      <c r="Q2522" s="70"/>
      <c r="R2522" s="69"/>
      <c r="S2522" s="70"/>
      <c r="T2522" s="69"/>
      <c r="U2522" s="69"/>
      <c r="V2522" s="2"/>
      <c r="W2522" s="2"/>
      <c r="X2522" s="2"/>
      <c r="Y2522" s="5"/>
      <c r="Z2522" s="3"/>
    </row>
    <row r="2523" spans="3:26" s="46" customFormat="1" x14ac:dyDescent="0.2">
      <c r="C2523" s="54"/>
      <c r="D2523" s="54"/>
      <c r="E2523" s="54"/>
      <c r="F2523" s="53"/>
      <c r="G2523" s="53"/>
      <c r="H2523" s="53"/>
      <c r="I2523" s="53"/>
      <c r="J2523" s="53"/>
      <c r="K2523" s="54"/>
      <c r="L2523" s="53"/>
      <c r="M2523" s="54"/>
      <c r="N2523" s="53"/>
      <c r="O2523" s="54"/>
      <c r="P2523" s="69"/>
      <c r="Q2523" s="70"/>
      <c r="R2523" s="69"/>
      <c r="S2523" s="70"/>
      <c r="T2523" s="69"/>
      <c r="U2523" s="69"/>
      <c r="V2523" s="2"/>
      <c r="W2523" s="2"/>
      <c r="X2523" s="2"/>
      <c r="Y2523" s="5"/>
      <c r="Z2523" s="3"/>
    </row>
    <row r="2524" spans="3:26" s="46" customFormat="1" x14ac:dyDescent="0.2">
      <c r="C2524" s="54"/>
      <c r="D2524" s="54"/>
      <c r="E2524" s="54"/>
      <c r="F2524" s="53"/>
      <c r="G2524" s="53"/>
      <c r="H2524" s="53"/>
      <c r="I2524" s="53"/>
      <c r="J2524" s="53"/>
      <c r="K2524" s="54"/>
      <c r="L2524" s="53"/>
      <c r="M2524" s="54"/>
      <c r="N2524" s="53"/>
      <c r="O2524" s="54"/>
      <c r="P2524" s="69"/>
      <c r="Q2524" s="70"/>
      <c r="R2524" s="69"/>
      <c r="S2524" s="70"/>
      <c r="T2524" s="69"/>
      <c r="U2524" s="69"/>
      <c r="V2524" s="2"/>
      <c r="W2524" s="2"/>
      <c r="X2524" s="2"/>
      <c r="Y2524" s="5"/>
      <c r="Z2524" s="3"/>
    </row>
    <row r="2525" spans="3:26" s="46" customFormat="1" x14ac:dyDescent="0.2">
      <c r="C2525" s="54"/>
      <c r="D2525" s="54"/>
      <c r="E2525" s="54"/>
      <c r="F2525" s="53"/>
      <c r="G2525" s="53"/>
      <c r="H2525" s="53"/>
      <c r="I2525" s="53"/>
      <c r="J2525" s="53"/>
      <c r="K2525" s="54"/>
      <c r="L2525" s="53"/>
      <c r="M2525" s="54"/>
      <c r="N2525" s="53"/>
      <c r="O2525" s="54"/>
      <c r="P2525" s="69"/>
      <c r="Q2525" s="70"/>
      <c r="R2525" s="69"/>
      <c r="S2525" s="70"/>
      <c r="T2525" s="69"/>
      <c r="U2525" s="69"/>
      <c r="V2525" s="2"/>
      <c r="W2525" s="2"/>
      <c r="X2525" s="2"/>
      <c r="Y2525" s="5"/>
      <c r="Z2525" s="3"/>
    </row>
    <row r="2526" spans="3:26" s="46" customFormat="1" x14ac:dyDescent="0.2">
      <c r="C2526" s="54"/>
      <c r="D2526" s="54"/>
      <c r="E2526" s="54"/>
      <c r="F2526" s="53"/>
      <c r="G2526" s="53"/>
      <c r="H2526" s="53"/>
      <c r="I2526" s="53"/>
      <c r="J2526" s="53"/>
      <c r="K2526" s="54"/>
      <c r="L2526" s="53"/>
      <c r="M2526" s="54"/>
      <c r="N2526" s="53"/>
      <c r="O2526" s="54"/>
      <c r="P2526" s="69"/>
      <c r="Q2526" s="70"/>
      <c r="R2526" s="69"/>
      <c r="S2526" s="70"/>
      <c r="T2526" s="69"/>
      <c r="U2526" s="69"/>
      <c r="V2526" s="2"/>
      <c r="W2526" s="2"/>
      <c r="X2526" s="2"/>
      <c r="Y2526" s="5"/>
      <c r="Z2526" s="3"/>
    </row>
    <row r="2527" spans="3:26" s="46" customFormat="1" x14ac:dyDescent="0.2">
      <c r="C2527" s="54"/>
      <c r="D2527" s="54"/>
      <c r="E2527" s="54"/>
      <c r="F2527" s="53"/>
      <c r="G2527" s="53"/>
      <c r="H2527" s="53"/>
      <c r="I2527" s="53"/>
      <c r="J2527" s="53"/>
      <c r="K2527" s="54"/>
      <c r="L2527" s="53"/>
      <c r="M2527" s="54"/>
      <c r="N2527" s="53"/>
      <c r="O2527" s="54"/>
      <c r="P2527" s="69"/>
      <c r="Q2527" s="70"/>
      <c r="R2527" s="69"/>
      <c r="S2527" s="70"/>
      <c r="T2527" s="69"/>
      <c r="U2527" s="69"/>
      <c r="V2527" s="2"/>
      <c r="W2527" s="2"/>
      <c r="X2527" s="2"/>
      <c r="Y2527" s="5"/>
      <c r="Z2527" s="3"/>
    </row>
    <row r="2528" spans="3:26" s="46" customFormat="1" x14ac:dyDescent="0.2">
      <c r="C2528" s="54"/>
      <c r="D2528" s="54"/>
      <c r="E2528" s="54"/>
      <c r="F2528" s="53"/>
      <c r="G2528" s="53"/>
      <c r="H2528" s="53"/>
      <c r="I2528" s="53"/>
      <c r="J2528" s="53"/>
      <c r="K2528" s="54"/>
      <c r="L2528" s="53"/>
      <c r="M2528" s="54"/>
      <c r="N2528" s="53"/>
      <c r="O2528" s="54"/>
      <c r="P2528" s="69"/>
      <c r="Q2528" s="70"/>
      <c r="R2528" s="69"/>
      <c r="S2528" s="70"/>
      <c r="T2528" s="69"/>
      <c r="U2528" s="69"/>
      <c r="V2528" s="2"/>
      <c r="W2528" s="2"/>
      <c r="X2528" s="2"/>
      <c r="Y2528" s="5"/>
      <c r="Z2528" s="3"/>
    </row>
    <row r="2529" spans="3:26" s="46" customFormat="1" x14ac:dyDescent="0.2">
      <c r="C2529" s="54"/>
      <c r="D2529" s="54"/>
      <c r="E2529" s="54"/>
      <c r="F2529" s="53"/>
      <c r="G2529" s="53"/>
      <c r="H2529" s="53"/>
      <c r="I2529" s="53"/>
      <c r="J2529" s="53"/>
      <c r="K2529" s="54"/>
      <c r="L2529" s="53"/>
      <c r="M2529" s="54"/>
      <c r="N2529" s="53"/>
      <c r="O2529" s="54"/>
      <c r="P2529" s="69"/>
      <c r="Q2529" s="70"/>
      <c r="R2529" s="69"/>
      <c r="S2529" s="70"/>
      <c r="T2529" s="69"/>
      <c r="U2529" s="69"/>
      <c r="V2529" s="2"/>
      <c r="W2529" s="2"/>
      <c r="X2529" s="2"/>
      <c r="Y2529" s="5"/>
      <c r="Z2529" s="3"/>
    </row>
    <row r="2530" spans="3:26" s="46" customFormat="1" x14ac:dyDescent="0.2">
      <c r="C2530" s="54"/>
      <c r="D2530" s="54"/>
      <c r="E2530" s="54"/>
      <c r="F2530" s="53"/>
      <c r="G2530" s="53"/>
      <c r="H2530" s="53"/>
      <c r="I2530" s="53"/>
      <c r="J2530" s="53"/>
      <c r="K2530" s="54"/>
      <c r="L2530" s="53"/>
      <c r="M2530" s="54"/>
      <c r="N2530" s="53"/>
      <c r="O2530" s="54"/>
      <c r="P2530" s="69"/>
      <c r="Q2530" s="70"/>
      <c r="R2530" s="69"/>
      <c r="S2530" s="70"/>
      <c r="T2530" s="69"/>
      <c r="U2530" s="69"/>
      <c r="V2530" s="2"/>
      <c r="W2530" s="2"/>
      <c r="X2530" s="2"/>
      <c r="Y2530" s="5"/>
      <c r="Z2530" s="3"/>
    </row>
    <row r="2531" spans="3:26" s="46" customFormat="1" x14ac:dyDescent="0.2">
      <c r="C2531" s="54"/>
      <c r="D2531" s="54"/>
      <c r="E2531" s="54"/>
      <c r="F2531" s="53"/>
      <c r="G2531" s="53"/>
      <c r="H2531" s="53"/>
      <c r="I2531" s="53"/>
      <c r="J2531" s="53"/>
      <c r="K2531" s="54"/>
      <c r="L2531" s="53"/>
      <c r="M2531" s="54"/>
      <c r="N2531" s="53"/>
      <c r="O2531" s="54"/>
      <c r="P2531" s="69"/>
      <c r="Q2531" s="70"/>
      <c r="R2531" s="69"/>
      <c r="S2531" s="70"/>
      <c r="T2531" s="69"/>
      <c r="U2531" s="69"/>
      <c r="V2531" s="2"/>
      <c r="W2531" s="2"/>
      <c r="X2531" s="2"/>
      <c r="Y2531" s="5"/>
      <c r="Z2531" s="3"/>
    </row>
    <row r="2532" spans="3:26" s="46" customFormat="1" x14ac:dyDescent="0.2">
      <c r="C2532" s="54"/>
      <c r="D2532" s="54"/>
      <c r="E2532" s="54"/>
      <c r="F2532" s="53"/>
      <c r="G2532" s="53"/>
      <c r="H2532" s="53"/>
      <c r="I2532" s="53"/>
      <c r="J2532" s="53"/>
      <c r="K2532" s="54"/>
      <c r="L2532" s="53"/>
      <c r="M2532" s="54"/>
      <c r="N2532" s="53"/>
      <c r="O2532" s="54"/>
      <c r="P2532" s="69"/>
      <c r="Q2532" s="70"/>
      <c r="R2532" s="69"/>
      <c r="S2532" s="70"/>
      <c r="T2532" s="69"/>
      <c r="U2532" s="69"/>
      <c r="V2532" s="2"/>
      <c r="W2532" s="2"/>
      <c r="X2532" s="2"/>
      <c r="Y2532" s="5"/>
      <c r="Z2532" s="3"/>
    </row>
    <row r="2533" spans="3:26" s="46" customFormat="1" x14ac:dyDescent="0.2">
      <c r="C2533" s="54"/>
      <c r="D2533" s="54"/>
      <c r="E2533" s="54"/>
      <c r="F2533" s="53"/>
      <c r="G2533" s="53"/>
      <c r="H2533" s="53"/>
      <c r="I2533" s="53"/>
      <c r="J2533" s="53"/>
      <c r="K2533" s="54"/>
      <c r="L2533" s="53"/>
      <c r="M2533" s="54"/>
      <c r="N2533" s="53"/>
      <c r="O2533" s="54"/>
      <c r="P2533" s="69"/>
      <c r="Q2533" s="70"/>
      <c r="R2533" s="69"/>
      <c r="S2533" s="70"/>
      <c r="T2533" s="69"/>
      <c r="U2533" s="69"/>
      <c r="V2533" s="2"/>
      <c r="W2533" s="2"/>
      <c r="X2533" s="2"/>
      <c r="Y2533" s="5"/>
      <c r="Z2533" s="3"/>
    </row>
    <row r="2534" spans="3:26" s="46" customFormat="1" x14ac:dyDescent="0.2">
      <c r="C2534" s="54"/>
      <c r="D2534" s="54"/>
      <c r="E2534" s="54"/>
      <c r="F2534" s="53"/>
      <c r="G2534" s="53"/>
      <c r="H2534" s="53"/>
      <c r="I2534" s="53"/>
      <c r="J2534" s="53"/>
      <c r="K2534" s="54"/>
      <c r="L2534" s="53"/>
      <c r="M2534" s="54"/>
      <c r="N2534" s="53"/>
      <c r="O2534" s="54"/>
      <c r="P2534" s="69"/>
      <c r="Q2534" s="70"/>
      <c r="R2534" s="69"/>
      <c r="S2534" s="70"/>
      <c r="T2534" s="69"/>
      <c r="U2534" s="69"/>
      <c r="V2534" s="2"/>
      <c r="W2534" s="2"/>
      <c r="X2534" s="2"/>
      <c r="Y2534" s="5"/>
      <c r="Z2534" s="3"/>
    </row>
    <row r="2535" spans="3:26" s="46" customFormat="1" x14ac:dyDescent="0.2">
      <c r="C2535" s="54"/>
      <c r="D2535" s="54"/>
      <c r="E2535" s="54"/>
      <c r="F2535" s="53"/>
      <c r="G2535" s="53"/>
      <c r="H2535" s="53"/>
      <c r="I2535" s="53"/>
      <c r="J2535" s="53"/>
      <c r="K2535" s="54"/>
      <c r="L2535" s="53"/>
      <c r="M2535" s="54"/>
      <c r="N2535" s="53"/>
      <c r="O2535" s="54"/>
      <c r="P2535" s="69"/>
      <c r="Q2535" s="70"/>
      <c r="R2535" s="69"/>
      <c r="S2535" s="70"/>
      <c r="T2535" s="69"/>
      <c r="U2535" s="69"/>
      <c r="V2535" s="2"/>
      <c r="W2535" s="2"/>
      <c r="X2535" s="2"/>
      <c r="Y2535" s="5"/>
      <c r="Z2535" s="3"/>
    </row>
    <row r="2536" spans="3:26" s="46" customFormat="1" x14ac:dyDescent="0.2">
      <c r="C2536" s="54"/>
      <c r="D2536" s="54"/>
      <c r="E2536" s="54"/>
      <c r="F2536" s="53"/>
      <c r="G2536" s="53"/>
      <c r="H2536" s="53"/>
      <c r="I2536" s="53"/>
      <c r="J2536" s="53"/>
      <c r="K2536" s="54"/>
      <c r="L2536" s="53"/>
      <c r="M2536" s="54"/>
      <c r="N2536" s="53"/>
      <c r="O2536" s="54"/>
      <c r="P2536" s="69"/>
      <c r="Q2536" s="70"/>
      <c r="R2536" s="69"/>
      <c r="S2536" s="70"/>
      <c r="T2536" s="69"/>
      <c r="U2536" s="69"/>
      <c r="V2536" s="2"/>
      <c r="W2536" s="2"/>
      <c r="X2536" s="2"/>
      <c r="Y2536" s="5"/>
      <c r="Z2536" s="3"/>
    </row>
    <row r="2537" spans="3:26" s="46" customFormat="1" x14ac:dyDescent="0.2">
      <c r="C2537" s="54"/>
      <c r="D2537" s="54"/>
      <c r="E2537" s="54"/>
      <c r="F2537" s="53"/>
      <c r="G2537" s="53"/>
      <c r="H2537" s="53"/>
      <c r="I2537" s="53"/>
      <c r="J2537" s="53"/>
      <c r="K2537" s="54"/>
      <c r="L2537" s="53"/>
      <c r="M2537" s="54"/>
      <c r="N2537" s="53"/>
      <c r="O2537" s="54"/>
      <c r="P2537" s="69"/>
      <c r="Q2537" s="70"/>
      <c r="R2537" s="69"/>
      <c r="S2537" s="70"/>
      <c r="T2537" s="69"/>
      <c r="U2537" s="69"/>
      <c r="V2537" s="2"/>
      <c r="W2537" s="2"/>
      <c r="X2537" s="2"/>
      <c r="Y2537" s="5"/>
      <c r="Z2537" s="3"/>
    </row>
    <row r="2538" spans="3:26" s="46" customFormat="1" x14ac:dyDescent="0.2">
      <c r="C2538" s="54"/>
      <c r="D2538" s="54"/>
      <c r="E2538" s="54"/>
      <c r="F2538" s="53"/>
      <c r="G2538" s="53"/>
      <c r="H2538" s="53"/>
      <c r="I2538" s="53"/>
      <c r="J2538" s="53"/>
      <c r="K2538" s="54"/>
      <c r="L2538" s="53"/>
      <c r="M2538" s="54"/>
      <c r="N2538" s="53"/>
      <c r="O2538" s="54"/>
      <c r="P2538" s="69"/>
      <c r="Q2538" s="70"/>
      <c r="R2538" s="69"/>
      <c r="S2538" s="70"/>
      <c r="T2538" s="69"/>
      <c r="U2538" s="69"/>
      <c r="V2538" s="2"/>
      <c r="W2538" s="2"/>
      <c r="X2538" s="2"/>
      <c r="Y2538" s="5"/>
      <c r="Z2538" s="3"/>
    </row>
    <row r="2539" spans="3:26" s="46" customFormat="1" x14ac:dyDescent="0.2">
      <c r="C2539" s="54"/>
      <c r="D2539" s="54"/>
      <c r="E2539" s="54"/>
      <c r="F2539" s="53"/>
      <c r="G2539" s="53"/>
      <c r="H2539" s="53"/>
      <c r="I2539" s="53"/>
      <c r="J2539" s="53"/>
      <c r="K2539" s="54"/>
      <c r="L2539" s="53"/>
      <c r="M2539" s="54"/>
      <c r="N2539" s="53"/>
      <c r="O2539" s="54"/>
      <c r="P2539" s="69"/>
      <c r="Q2539" s="70"/>
      <c r="R2539" s="69"/>
      <c r="S2539" s="70"/>
      <c r="T2539" s="69"/>
      <c r="U2539" s="69"/>
      <c r="V2539" s="2"/>
      <c r="W2539" s="2"/>
      <c r="X2539" s="2"/>
      <c r="Y2539" s="5"/>
      <c r="Z2539" s="3"/>
    </row>
    <row r="2540" spans="3:26" s="46" customFormat="1" x14ac:dyDescent="0.2">
      <c r="C2540" s="54"/>
      <c r="D2540" s="54"/>
      <c r="E2540" s="54"/>
      <c r="F2540" s="53"/>
      <c r="G2540" s="53"/>
      <c r="H2540" s="53"/>
      <c r="I2540" s="53"/>
      <c r="J2540" s="53"/>
      <c r="K2540" s="54"/>
      <c r="L2540" s="53"/>
      <c r="M2540" s="54"/>
      <c r="N2540" s="53"/>
      <c r="O2540" s="54"/>
      <c r="P2540" s="69"/>
      <c r="Q2540" s="70"/>
      <c r="R2540" s="69"/>
      <c r="S2540" s="70"/>
      <c r="T2540" s="69"/>
      <c r="U2540" s="69"/>
      <c r="V2540" s="2"/>
      <c r="W2540" s="2"/>
      <c r="X2540" s="2"/>
      <c r="Y2540" s="5"/>
      <c r="Z2540" s="3"/>
    </row>
    <row r="2541" spans="3:26" s="46" customFormat="1" x14ac:dyDescent="0.2">
      <c r="C2541" s="54"/>
      <c r="D2541" s="54"/>
      <c r="E2541" s="54"/>
      <c r="F2541" s="53"/>
      <c r="G2541" s="53"/>
      <c r="H2541" s="53"/>
      <c r="I2541" s="53"/>
      <c r="J2541" s="53"/>
      <c r="K2541" s="54"/>
      <c r="L2541" s="53"/>
      <c r="M2541" s="54"/>
      <c r="N2541" s="53"/>
      <c r="O2541" s="54"/>
      <c r="P2541" s="69"/>
      <c r="Q2541" s="70"/>
      <c r="R2541" s="69"/>
      <c r="S2541" s="70"/>
      <c r="T2541" s="69"/>
      <c r="U2541" s="69"/>
      <c r="V2541" s="2"/>
      <c r="W2541" s="2"/>
      <c r="X2541" s="2"/>
      <c r="Y2541" s="5"/>
      <c r="Z2541" s="3"/>
    </row>
    <row r="2542" spans="3:26" s="46" customFormat="1" x14ac:dyDescent="0.2">
      <c r="C2542" s="54"/>
      <c r="D2542" s="54"/>
      <c r="E2542" s="54"/>
      <c r="F2542" s="53"/>
      <c r="G2542" s="53"/>
      <c r="H2542" s="53"/>
      <c r="I2542" s="53"/>
      <c r="J2542" s="53"/>
      <c r="K2542" s="54"/>
      <c r="L2542" s="53"/>
      <c r="M2542" s="54"/>
      <c r="N2542" s="53"/>
      <c r="O2542" s="54"/>
      <c r="P2542" s="69"/>
      <c r="Q2542" s="70"/>
      <c r="R2542" s="69"/>
      <c r="S2542" s="70"/>
      <c r="T2542" s="69"/>
      <c r="U2542" s="69"/>
      <c r="V2542" s="2"/>
      <c r="W2542" s="2"/>
      <c r="X2542" s="2"/>
      <c r="Y2542" s="5"/>
      <c r="Z2542" s="3"/>
    </row>
    <row r="2543" spans="3:26" s="46" customFormat="1" x14ac:dyDescent="0.2">
      <c r="C2543" s="54"/>
      <c r="D2543" s="54"/>
      <c r="E2543" s="54"/>
      <c r="F2543" s="53"/>
      <c r="G2543" s="53"/>
      <c r="H2543" s="53"/>
      <c r="I2543" s="53"/>
      <c r="J2543" s="53"/>
      <c r="K2543" s="54"/>
      <c r="L2543" s="53"/>
      <c r="M2543" s="54"/>
      <c r="N2543" s="53"/>
      <c r="O2543" s="54"/>
      <c r="P2543" s="69"/>
      <c r="Q2543" s="70"/>
      <c r="R2543" s="69"/>
      <c r="S2543" s="70"/>
      <c r="T2543" s="69"/>
      <c r="U2543" s="69"/>
      <c r="V2543" s="2"/>
      <c r="W2543" s="2"/>
      <c r="X2543" s="2"/>
      <c r="Y2543" s="5"/>
      <c r="Z2543" s="3"/>
    </row>
    <row r="2544" spans="3:26" s="46" customFormat="1" x14ac:dyDescent="0.2">
      <c r="C2544" s="54"/>
      <c r="D2544" s="54"/>
      <c r="E2544" s="54"/>
      <c r="F2544" s="53"/>
      <c r="G2544" s="53"/>
      <c r="H2544" s="53"/>
      <c r="I2544" s="53"/>
      <c r="J2544" s="53"/>
      <c r="K2544" s="54"/>
      <c r="L2544" s="53"/>
      <c r="M2544" s="54"/>
      <c r="N2544" s="53"/>
      <c r="O2544" s="54"/>
      <c r="P2544" s="69"/>
      <c r="Q2544" s="70"/>
      <c r="R2544" s="69"/>
      <c r="S2544" s="70"/>
      <c r="T2544" s="69"/>
      <c r="U2544" s="69"/>
      <c r="V2544" s="2"/>
      <c r="W2544" s="2"/>
      <c r="X2544" s="2"/>
      <c r="Y2544" s="5"/>
      <c r="Z2544" s="3"/>
    </row>
    <row r="2545" spans="3:26" s="46" customFormat="1" x14ac:dyDescent="0.2">
      <c r="C2545" s="54"/>
      <c r="D2545" s="54"/>
      <c r="E2545" s="54"/>
      <c r="F2545" s="53"/>
      <c r="G2545" s="53"/>
      <c r="H2545" s="53"/>
      <c r="I2545" s="53"/>
      <c r="J2545" s="53"/>
      <c r="K2545" s="54"/>
      <c r="L2545" s="53"/>
      <c r="M2545" s="54"/>
      <c r="N2545" s="53"/>
      <c r="O2545" s="54"/>
      <c r="P2545" s="69"/>
      <c r="Q2545" s="70"/>
      <c r="R2545" s="69"/>
      <c r="S2545" s="70"/>
      <c r="T2545" s="69"/>
      <c r="U2545" s="69"/>
      <c r="V2545" s="2"/>
      <c r="W2545" s="2"/>
      <c r="X2545" s="2"/>
      <c r="Y2545" s="5"/>
      <c r="Z2545" s="3"/>
    </row>
    <row r="2546" spans="3:26" s="46" customFormat="1" x14ac:dyDescent="0.2">
      <c r="C2546" s="54"/>
      <c r="D2546" s="54"/>
      <c r="E2546" s="54"/>
      <c r="F2546" s="53"/>
      <c r="G2546" s="53"/>
      <c r="H2546" s="53"/>
      <c r="I2546" s="53"/>
      <c r="J2546" s="53"/>
      <c r="K2546" s="54"/>
      <c r="L2546" s="53"/>
      <c r="M2546" s="54"/>
      <c r="N2546" s="53"/>
      <c r="O2546" s="54"/>
      <c r="P2546" s="69"/>
      <c r="Q2546" s="70"/>
      <c r="R2546" s="69"/>
      <c r="S2546" s="70"/>
      <c r="T2546" s="69"/>
      <c r="U2546" s="69"/>
      <c r="V2546" s="2"/>
      <c r="W2546" s="2"/>
      <c r="X2546" s="2"/>
      <c r="Y2546" s="5"/>
      <c r="Z2546" s="3"/>
    </row>
    <row r="2547" spans="3:26" s="46" customFormat="1" x14ac:dyDescent="0.2">
      <c r="C2547" s="54"/>
      <c r="D2547" s="54"/>
      <c r="E2547" s="54"/>
      <c r="F2547" s="53"/>
      <c r="G2547" s="53"/>
      <c r="H2547" s="53"/>
      <c r="I2547" s="53"/>
      <c r="J2547" s="53"/>
      <c r="K2547" s="54"/>
      <c r="L2547" s="53"/>
      <c r="M2547" s="54"/>
      <c r="N2547" s="53"/>
      <c r="O2547" s="54"/>
      <c r="P2547" s="69"/>
      <c r="Q2547" s="70"/>
      <c r="R2547" s="69"/>
      <c r="S2547" s="70"/>
      <c r="T2547" s="69"/>
      <c r="U2547" s="69"/>
      <c r="V2547" s="2"/>
      <c r="W2547" s="2"/>
      <c r="X2547" s="2"/>
      <c r="Y2547" s="5"/>
      <c r="Z2547" s="3"/>
    </row>
    <row r="2548" spans="3:26" s="46" customFormat="1" x14ac:dyDescent="0.2">
      <c r="C2548" s="54"/>
      <c r="D2548" s="54"/>
      <c r="E2548" s="54"/>
      <c r="F2548" s="53"/>
      <c r="G2548" s="53"/>
      <c r="H2548" s="53"/>
      <c r="I2548" s="53"/>
      <c r="J2548" s="53"/>
      <c r="K2548" s="54"/>
      <c r="L2548" s="53"/>
      <c r="M2548" s="54"/>
      <c r="N2548" s="53"/>
      <c r="O2548" s="54"/>
      <c r="P2548" s="69"/>
      <c r="Q2548" s="70"/>
      <c r="R2548" s="69"/>
      <c r="S2548" s="70"/>
      <c r="T2548" s="69"/>
      <c r="U2548" s="69"/>
      <c r="V2548" s="2"/>
      <c r="W2548" s="2"/>
      <c r="X2548" s="2"/>
      <c r="Y2548" s="5"/>
      <c r="Z2548" s="3"/>
    </row>
    <row r="2549" spans="3:26" s="46" customFormat="1" x14ac:dyDescent="0.2">
      <c r="C2549" s="54"/>
      <c r="D2549" s="54"/>
      <c r="E2549" s="54"/>
      <c r="F2549" s="53"/>
      <c r="G2549" s="53"/>
      <c r="H2549" s="53"/>
      <c r="I2549" s="53"/>
      <c r="J2549" s="53"/>
      <c r="K2549" s="54"/>
      <c r="L2549" s="53"/>
      <c r="M2549" s="54"/>
      <c r="N2549" s="53"/>
      <c r="O2549" s="54"/>
      <c r="P2549" s="69"/>
      <c r="Q2549" s="70"/>
      <c r="R2549" s="69"/>
      <c r="S2549" s="70"/>
      <c r="T2549" s="69"/>
      <c r="U2549" s="69"/>
      <c r="V2549" s="2"/>
      <c r="W2549" s="2"/>
      <c r="X2549" s="2"/>
      <c r="Y2549" s="5"/>
      <c r="Z2549" s="3"/>
    </row>
    <row r="2550" spans="3:26" s="46" customFormat="1" x14ac:dyDescent="0.2">
      <c r="C2550" s="54"/>
      <c r="D2550" s="54"/>
      <c r="E2550" s="54"/>
      <c r="F2550" s="53"/>
      <c r="G2550" s="53"/>
      <c r="H2550" s="53"/>
      <c r="I2550" s="53"/>
      <c r="J2550" s="53"/>
      <c r="K2550" s="54"/>
      <c r="L2550" s="53"/>
      <c r="M2550" s="54"/>
      <c r="N2550" s="53"/>
      <c r="O2550" s="54"/>
      <c r="P2550" s="69"/>
      <c r="Q2550" s="70"/>
      <c r="R2550" s="69"/>
      <c r="S2550" s="70"/>
      <c r="T2550" s="69"/>
      <c r="U2550" s="69"/>
      <c r="V2550" s="2"/>
      <c r="W2550" s="2"/>
      <c r="X2550" s="2"/>
      <c r="Y2550" s="5"/>
      <c r="Z2550" s="3"/>
    </row>
    <row r="2551" spans="3:26" s="46" customFormat="1" x14ac:dyDescent="0.2">
      <c r="C2551" s="54"/>
      <c r="D2551" s="54"/>
      <c r="E2551" s="54"/>
      <c r="F2551" s="53"/>
      <c r="G2551" s="53"/>
      <c r="H2551" s="53"/>
      <c r="I2551" s="53"/>
      <c r="J2551" s="53"/>
      <c r="K2551" s="54"/>
      <c r="L2551" s="53"/>
      <c r="M2551" s="54"/>
      <c r="N2551" s="53"/>
      <c r="O2551" s="54"/>
      <c r="P2551" s="69"/>
      <c r="Q2551" s="70"/>
      <c r="R2551" s="69"/>
      <c r="S2551" s="70"/>
      <c r="T2551" s="69"/>
      <c r="U2551" s="69"/>
      <c r="V2551" s="2"/>
      <c r="W2551" s="2"/>
      <c r="X2551" s="2"/>
      <c r="Y2551" s="5"/>
      <c r="Z2551" s="3"/>
    </row>
    <row r="2552" spans="3:26" s="46" customFormat="1" x14ac:dyDescent="0.2">
      <c r="C2552" s="54"/>
      <c r="D2552" s="54"/>
      <c r="E2552" s="54"/>
      <c r="F2552" s="53"/>
      <c r="G2552" s="53"/>
      <c r="H2552" s="53"/>
      <c r="I2552" s="53"/>
      <c r="J2552" s="53"/>
      <c r="K2552" s="54"/>
      <c r="L2552" s="53"/>
      <c r="M2552" s="54"/>
      <c r="N2552" s="53"/>
      <c r="O2552" s="54"/>
      <c r="P2552" s="69"/>
      <c r="Q2552" s="70"/>
      <c r="R2552" s="69"/>
      <c r="S2552" s="70"/>
      <c r="T2552" s="69"/>
      <c r="U2552" s="69"/>
      <c r="V2552" s="2"/>
      <c r="W2552" s="2"/>
      <c r="X2552" s="2"/>
      <c r="Y2552" s="5"/>
      <c r="Z2552" s="3"/>
    </row>
    <row r="2553" spans="3:26" s="46" customFormat="1" x14ac:dyDescent="0.2">
      <c r="C2553" s="54"/>
      <c r="D2553" s="54"/>
      <c r="E2553" s="54"/>
      <c r="F2553" s="53"/>
      <c r="G2553" s="53"/>
      <c r="H2553" s="53"/>
      <c r="I2553" s="53"/>
      <c r="J2553" s="53"/>
      <c r="K2553" s="54"/>
      <c r="L2553" s="53"/>
      <c r="M2553" s="54"/>
      <c r="N2553" s="53"/>
      <c r="O2553" s="54"/>
      <c r="P2553" s="69"/>
      <c r="Q2553" s="70"/>
      <c r="R2553" s="69"/>
      <c r="S2553" s="70"/>
      <c r="T2553" s="69"/>
      <c r="U2553" s="69"/>
      <c r="V2553" s="2"/>
      <c r="W2553" s="2"/>
      <c r="X2553" s="2"/>
      <c r="Y2553" s="5"/>
      <c r="Z2553" s="3"/>
    </row>
    <row r="2554" spans="3:26" s="46" customFormat="1" x14ac:dyDescent="0.2">
      <c r="C2554" s="54"/>
      <c r="D2554" s="54"/>
      <c r="E2554" s="54"/>
      <c r="F2554" s="53"/>
      <c r="G2554" s="53"/>
      <c r="H2554" s="53"/>
      <c r="I2554" s="53"/>
      <c r="J2554" s="53"/>
      <c r="K2554" s="54"/>
      <c r="L2554" s="53"/>
      <c r="M2554" s="54"/>
      <c r="N2554" s="53"/>
      <c r="O2554" s="54"/>
      <c r="P2554" s="69"/>
      <c r="Q2554" s="70"/>
      <c r="R2554" s="69"/>
      <c r="S2554" s="70"/>
      <c r="T2554" s="69"/>
      <c r="U2554" s="69"/>
      <c r="V2554" s="2"/>
      <c r="W2554" s="2"/>
      <c r="X2554" s="2"/>
      <c r="Y2554" s="5"/>
      <c r="Z2554" s="3"/>
    </row>
    <row r="2555" spans="3:26" s="46" customFormat="1" x14ac:dyDescent="0.2">
      <c r="C2555" s="54"/>
      <c r="D2555" s="54"/>
      <c r="E2555" s="54"/>
      <c r="F2555" s="53"/>
      <c r="G2555" s="53"/>
      <c r="H2555" s="53"/>
      <c r="I2555" s="53"/>
      <c r="J2555" s="53"/>
      <c r="K2555" s="54"/>
      <c r="L2555" s="53"/>
      <c r="M2555" s="54"/>
      <c r="N2555" s="53"/>
      <c r="O2555" s="54"/>
      <c r="P2555" s="69"/>
      <c r="Q2555" s="70"/>
      <c r="R2555" s="69"/>
      <c r="S2555" s="70"/>
      <c r="T2555" s="69"/>
      <c r="U2555" s="69"/>
      <c r="V2555" s="2"/>
      <c r="W2555" s="2"/>
      <c r="X2555" s="2"/>
      <c r="Y2555" s="5"/>
      <c r="Z2555" s="3"/>
    </row>
    <row r="2556" spans="3:26" s="46" customFormat="1" x14ac:dyDescent="0.2">
      <c r="C2556" s="54"/>
      <c r="D2556" s="54"/>
      <c r="E2556" s="54"/>
      <c r="F2556" s="53"/>
      <c r="G2556" s="53"/>
      <c r="H2556" s="53"/>
      <c r="I2556" s="53"/>
      <c r="J2556" s="53"/>
      <c r="K2556" s="54"/>
      <c r="L2556" s="53"/>
      <c r="M2556" s="54"/>
      <c r="N2556" s="53"/>
      <c r="O2556" s="54"/>
      <c r="P2556" s="69"/>
      <c r="Q2556" s="70"/>
      <c r="R2556" s="69"/>
      <c r="S2556" s="70"/>
      <c r="T2556" s="69"/>
      <c r="U2556" s="69"/>
      <c r="V2556" s="2"/>
      <c r="W2556" s="2"/>
      <c r="X2556" s="2"/>
      <c r="Y2556" s="5"/>
      <c r="Z2556" s="3"/>
    </row>
    <row r="2557" spans="3:26" s="46" customFormat="1" x14ac:dyDescent="0.2">
      <c r="C2557" s="54"/>
      <c r="D2557" s="54"/>
      <c r="E2557" s="54"/>
      <c r="F2557" s="53"/>
      <c r="G2557" s="53"/>
      <c r="H2557" s="53"/>
      <c r="I2557" s="53"/>
      <c r="J2557" s="53"/>
      <c r="K2557" s="54"/>
      <c r="L2557" s="53"/>
      <c r="M2557" s="54"/>
      <c r="N2557" s="53"/>
      <c r="O2557" s="54"/>
      <c r="P2557" s="69"/>
      <c r="Q2557" s="70"/>
      <c r="R2557" s="69"/>
      <c r="S2557" s="70"/>
      <c r="T2557" s="69"/>
      <c r="U2557" s="69"/>
      <c r="V2557" s="2"/>
      <c r="W2557" s="2"/>
      <c r="X2557" s="2"/>
      <c r="Y2557" s="5"/>
      <c r="Z2557" s="3"/>
    </row>
    <row r="2558" spans="3:26" s="46" customFormat="1" x14ac:dyDescent="0.2">
      <c r="C2558" s="54"/>
      <c r="D2558" s="54"/>
      <c r="E2558" s="54"/>
      <c r="F2558" s="53"/>
      <c r="G2558" s="53"/>
      <c r="H2558" s="53"/>
      <c r="I2558" s="53"/>
      <c r="J2558" s="53"/>
      <c r="K2558" s="54"/>
      <c r="L2558" s="53"/>
      <c r="M2558" s="54"/>
      <c r="N2558" s="53"/>
      <c r="O2558" s="54"/>
      <c r="P2558" s="69"/>
      <c r="Q2558" s="70"/>
      <c r="R2558" s="69"/>
      <c r="S2558" s="70"/>
      <c r="T2558" s="69"/>
      <c r="U2558" s="69"/>
      <c r="V2558" s="2"/>
      <c r="W2558" s="2"/>
      <c r="X2558" s="2"/>
      <c r="Y2558" s="5"/>
      <c r="Z2558" s="3"/>
    </row>
    <row r="2559" spans="3:26" s="46" customFormat="1" x14ac:dyDescent="0.2">
      <c r="C2559" s="54"/>
      <c r="D2559" s="54"/>
      <c r="E2559" s="54"/>
      <c r="F2559" s="53"/>
      <c r="G2559" s="53"/>
      <c r="H2559" s="53"/>
      <c r="I2559" s="53"/>
      <c r="J2559" s="53"/>
      <c r="K2559" s="54"/>
      <c r="L2559" s="53"/>
      <c r="M2559" s="54"/>
      <c r="N2559" s="53"/>
      <c r="O2559" s="54"/>
      <c r="P2559" s="69"/>
      <c r="Q2559" s="70"/>
      <c r="R2559" s="69"/>
      <c r="S2559" s="70"/>
      <c r="T2559" s="69"/>
      <c r="U2559" s="69"/>
      <c r="V2559" s="2"/>
      <c r="W2559" s="2"/>
      <c r="X2559" s="2"/>
      <c r="Y2559" s="5"/>
      <c r="Z2559" s="3"/>
    </row>
    <row r="2560" spans="3:26" s="46" customFormat="1" x14ac:dyDescent="0.2">
      <c r="C2560" s="54"/>
      <c r="D2560" s="54"/>
      <c r="E2560" s="54"/>
      <c r="F2560" s="53"/>
      <c r="G2560" s="53"/>
      <c r="H2560" s="53"/>
      <c r="I2560" s="53"/>
      <c r="J2560" s="53"/>
      <c r="K2560" s="54"/>
      <c r="L2560" s="53"/>
      <c r="M2560" s="54"/>
      <c r="N2560" s="53"/>
      <c r="O2560" s="54"/>
      <c r="P2560" s="69"/>
      <c r="Q2560" s="70"/>
      <c r="R2560" s="69"/>
      <c r="S2560" s="70"/>
      <c r="T2560" s="69"/>
      <c r="U2560" s="69"/>
      <c r="V2560" s="2"/>
      <c r="W2560" s="2"/>
      <c r="X2560" s="2"/>
      <c r="Y2560" s="5"/>
      <c r="Z2560" s="3"/>
    </row>
    <row r="2561" spans="3:26" s="46" customFormat="1" x14ac:dyDescent="0.2">
      <c r="C2561" s="54"/>
      <c r="D2561" s="54"/>
      <c r="E2561" s="54"/>
      <c r="F2561" s="53"/>
      <c r="G2561" s="53"/>
      <c r="H2561" s="53"/>
      <c r="I2561" s="53"/>
      <c r="J2561" s="53"/>
      <c r="K2561" s="54"/>
      <c r="L2561" s="53"/>
      <c r="M2561" s="54"/>
      <c r="N2561" s="53"/>
      <c r="O2561" s="54"/>
      <c r="P2561" s="69"/>
      <c r="Q2561" s="70"/>
      <c r="R2561" s="69"/>
      <c r="S2561" s="70"/>
      <c r="T2561" s="69"/>
      <c r="U2561" s="69"/>
      <c r="V2561" s="2"/>
      <c r="W2561" s="2"/>
      <c r="X2561" s="2"/>
      <c r="Y2561" s="5"/>
      <c r="Z2561" s="3"/>
    </row>
    <row r="2562" spans="3:26" s="46" customFormat="1" x14ac:dyDescent="0.2">
      <c r="C2562" s="54"/>
      <c r="D2562" s="54"/>
      <c r="E2562" s="54"/>
      <c r="F2562" s="53"/>
      <c r="G2562" s="53"/>
      <c r="H2562" s="53"/>
      <c r="I2562" s="53"/>
      <c r="J2562" s="53"/>
      <c r="K2562" s="54"/>
      <c r="L2562" s="53"/>
      <c r="M2562" s="54"/>
      <c r="N2562" s="53"/>
      <c r="O2562" s="54"/>
      <c r="P2562" s="69"/>
      <c r="Q2562" s="70"/>
      <c r="R2562" s="69"/>
      <c r="S2562" s="70"/>
      <c r="T2562" s="69"/>
      <c r="U2562" s="69"/>
      <c r="V2562" s="2"/>
      <c r="W2562" s="2"/>
      <c r="X2562" s="2"/>
      <c r="Y2562" s="5"/>
      <c r="Z2562" s="3"/>
    </row>
    <row r="2563" spans="3:26" s="46" customFormat="1" x14ac:dyDescent="0.2">
      <c r="C2563" s="54"/>
      <c r="D2563" s="54"/>
      <c r="E2563" s="54"/>
      <c r="F2563" s="53"/>
      <c r="G2563" s="53"/>
      <c r="H2563" s="53"/>
      <c r="I2563" s="53"/>
      <c r="J2563" s="53"/>
      <c r="K2563" s="54"/>
      <c r="L2563" s="53"/>
      <c r="M2563" s="54"/>
      <c r="N2563" s="53"/>
      <c r="O2563" s="54"/>
      <c r="P2563" s="69"/>
      <c r="Q2563" s="70"/>
      <c r="R2563" s="69"/>
      <c r="S2563" s="70"/>
      <c r="T2563" s="69"/>
      <c r="U2563" s="69"/>
      <c r="V2563" s="2"/>
      <c r="W2563" s="2"/>
      <c r="X2563" s="2"/>
      <c r="Y2563" s="5"/>
      <c r="Z2563" s="3"/>
    </row>
    <row r="2564" spans="3:26" s="46" customFormat="1" x14ac:dyDescent="0.2">
      <c r="C2564" s="54"/>
      <c r="D2564" s="54"/>
      <c r="E2564" s="54"/>
      <c r="F2564" s="53"/>
      <c r="G2564" s="53"/>
      <c r="H2564" s="53"/>
      <c r="I2564" s="53"/>
      <c r="J2564" s="53"/>
      <c r="K2564" s="54"/>
      <c r="L2564" s="53"/>
      <c r="M2564" s="54"/>
      <c r="N2564" s="53"/>
      <c r="O2564" s="54"/>
      <c r="P2564" s="69"/>
      <c r="Q2564" s="70"/>
      <c r="R2564" s="69"/>
      <c r="S2564" s="70"/>
      <c r="T2564" s="69"/>
      <c r="U2564" s="69"/>
      <c r="V2564" s="2"/>
      <c r="W2564" s="2"/>
      <c r="X2564" s="2"/>
      <c r="Y2564" s="5"/>
      <c r="Z2564" s="3"/>
    </row>
    <row r="2565" spans="3:26" s="46" customFormat="1" x14ac:dyDescent="0.2">
      <c r="C2565" s="54"/>
      <c r="D2565" s="54"/>
      <c r="E2565" s="54"/>
      <c r="F2565" s="53"/>
      <c r="G2565" s="53"/>
      <c r="H2565" s="53"/>
      <c r="I2565" s="53"/>
      <c r="J2565" s="53"/>
      <c r="K2565" s="54"/>
      <c r="L2565" s="53"/>
      <c r="M2565" s="54"/>
      <c r="N2565" s="53"/>
      <c r="O2565" s="54"/>
      <c r="P2565" s="69"/>
      <c r="Q2565" s="70"/>
      <c r="R2565" s="69"/>
      <c r="S2565" s="70"/>
      <c r="T2565" s="69"/>
      <c r="U2565" s="69"/>
      <c r="V2565" s="2"/>
      <c r="W2565" s="2"/>
      <c r="X2565" s="2"/>
      <c r="Y2565" s="5"/>
      <c r="Z2565" s="3"/>
    </row>
    <row r="2566" spans="3:26" s="46" customFormat="1" x14ac:dyDescent="0.2">
      <c r="C2566" s="54"/>
      <c r="D2566" s="54"/>
      <c r="E2566" s="54"/>
      <c r="F2566" s="53"/>
      <c r="G2566" s="53"/>
      <c r="H2566" s="53"/>
      <c r="I2566" s="53"/>
      <c r="J2566" s="53"/>
      <c r="K2566" s="54"/>
      <c r="L2566" s="53"/>
      <c r="M2566" s="54"/>
      <c r="N2566" s="53"/>
      <c r="O2566" s="54"/>
      <c r="P2566" s="69"/>
      <c r="Q2566" s="70"/>
      <c r="R2566" s="69"/>
      <c r="S2566" s="70"/>
      <c r="T2566" s="69"/>
      <c r="U2566" s="69"/>
      <c r="V2566" s="2"/>
      <c r="W2566" s="2"/>
      <c r="X2566" s="2"/>
      <c r="Y2566" s="5"/>
      <c r="Z2566" s="3"/>
    </row>
    <row r="2567" spans="3:26" s="46" customFormat="1" x14ac:dyDescent="0.2">
      <c r="C2567" s="54"/>
      <c r="D2567" s="54"/>
      <c r="E2567" s="54"/>
      <c r="F2567" s="53"/>
      <c r="G2567" s="53"/>
      <c r="H2567" s="53"/>
      <c r="I2567" s="53"/>
      <c r="J2567" s="53"/>
      <c r="K2567" s="54"/>
      <c r="L2567" s="53"/>
      <c r="M2567" s="54"/>
      <c r="N2567" s="53"/>
      <c r="O2567" s="54"/>
      <c r="P2567" s="69"/>
      <c r="Q2567" s="70"/>
      <c r="R2567" s="69"/>
      <c r="S2567" s="70"/>
      <c r="T2567" s="69"/>
      <c r="U2567" s="69"/>
      <c r="V2567" s="2"/>
      <c r="W2567" s="2"/>
      <c r="X2567" s="2"/>
      <c r="Y2567" s="5"/>
      <c r="Z2567" s="3"/>
    </row>
    <row r="2568" spans="3:26" s="46" customFormat="1" x14ac:dyDescent="0.2">
      <c r="C2568" s="54"/>
      <c r="D2568" s="54"/>
      <c r="E2568" s="54"/>
      <c r="F2568" s="53"/>
      <c r="G2568" s="53"/>
      <c r="H2568" s="53"/>
      <c r="I2568" s="53"/>
      <c r="J2568" s="53"/>
      <c r="K2568" s="54"/>
      <c r="L2568" s="53"/>
      <c r="M2568" s="54"/>
      <c r="N2568" s="53"/>
      <c r="O2568" s="54"/>
      <c r="P2568" s="69"/>
      <c r="Q2568" s="70"/>
      <c r="R2568" s="69"/>
      <c r="S2568" s="70"/>
      <c r="T2568" s="69"/>
      <c r="U2568" s="69"/>
      <c r="V2568" s="2"/>
      <c r="W2568" s="2"/>
      <c r="X2568" s="2"/>
      <c r="Y2568" s="5"/>
      <c r="Z2568" s="3"/>
    </row>
    <row r="2569" spans="3:26" s="46" customFormat="1" x14ac:dyDescent="0.2">
      <c r="C2569" s="54"/>
      <c r="D2569" s="54"/>
      <c r="E2569" s="54"/>
      <c r="F2569" s="53"/>
      <c r="G2569" s="53"/>
      <c r="H2569" s="53"/>
      <c r="I2569" s="53"/>
      <c r="J2569" s="53"/>
      <c r="K2569" s="54"/>
      <c r="L2569" s="53"/>
      <c r="M2569" s="54"/>
      <c r="N2569" s="53"/>
      <c r="O2569" s="54"/>
      <c r="P2569" s="69"/>
      <c r="Q2569" s="70"/>
      <c r="R2569" s="69"/>
      <c r="S2569" s="70"/>
      <c r="T2569" s="69"/>
      <c r="U2569" s="69"/>
      <c r="V2569" s="2"/>
      <c r="W2569" s="2"/>
      <c r="X2569" s="2"/>
      <c r="Y2569" s="5"/>
      <c r="Z2569" s="3"/>
    </row>
    <row r="2570" spans="3:26" s="46" customFormat="1" x14ac:dyDescent="0.2">
      <c r="C2570" s="54"/>
      <c r="D2570" s="54"/>
      <c r="E2570" s="54"/>
      <c r="F2570" s="53"/>
      <c r="G2570" s="53"/>
      <c r="H2570" s="53"/>
      <c r="I2570" s="53"/>
      <c r="J2570" s="53"/>
      <c r="K2570" s="54"/>
      <c r="L2570" s="53"/>
      <c r="M2570" s="54"/>
      <c r="N2570" s="53"/>
      <c r="O2570" s="54"/>
      <c r="P2570" s="69"/>
      <c r="Q2570" s="70"/>
      <c r="R2570" s="69"/>
      <c r="S2570" s="70"/>
      <c r="T2570" s="69"/>
      <c r="U2570" s="69"/>
      <c r="V2570" s="2"/>
      <c r="W2570" s="2"/>
      <c r="X2570" s="2"/>
      <c r="Y2570" s="5"/>
      <c r="Z2570" s="3"/>
    </row>
    <row r="2571" spans="3:26" s="46" customFormat="1" x14ac:dyDescent="0.2">
      <c r="C2571" s="54"/>
      <c r="D2571" s="54"/>
      <c r="E2571" s="54"/>
      <c r="F2571" s="53"/>
      <c r="G2571" s="53"/>
      <c r="H2571" s="53"/>
      <c r="I2571" s="53"/>
      <c r="J2571" s="53"/>
      <c r="K2571" s="54"/>
      <c r="L2571" s="53"/>
      <c r="M2571" s="54"/>
      <c r="N2571" s="53"/>
      <c r="O2571" s="54"/>
      <c r="P2571" s="69"/>
      <c r="Q2571" s="70"/>
      <c r="R2571" s="69"/>
      <c r="S2571" s="70"/>
      <c r="T2571" s="69"/>
      <c r="U2571" s="69"/>
      <c r="V2571" s="2"/>
      <c r="W2571" s="2"/>
      <c r="X2571" s="2"/>
      <c r="Y2571" s="5"/>
      <c r="Z2571" s="3"/>
    </row>
    <row r="2572" spans="3:26" s="46" customFormat="1" x14ac:dyDescent="0.2">
      <c r="C2572" s="54"/>
      <c r="D2572" s="54"/>
      <c r="E2572" s="54"/>
      <c r="F2572" s="53"/>
      <c r="G2572" s="53"/>
      <c r="H2572" s="53"/>
      <c r="I2572" s="53"/>
      <c r="J2572" s="53"/>
      <c r="K2572" s="54"/>
      <c r="L2572" s="53"/>
      <c r="M2572" s="54"/>
      <c r="N2572" s="53"/>
      <c r="O2572" s="54"/>
      <c r="P2572" s="69"/>
      <c r="Q2572" s="70"/>
      <c r="R2572" s="69"/>
      <c r="S2572" s="70"/>
      <c r="T2572" s="69"/>
      <c r="U2572" s="69"/>
      <c r="V2572" s="2"/>
      <c r="W2572" s="2"/>
      <c r="X2572" s="2"/>
      <c r="Y2572" s="5"/>
      <c r="Z2572" s="3"/>
    </row>
    <row r="2573" spans="3:26" s="46" customFormat="1" x14ac:dyDescent="0.2">
      <c r="C2573" s="54"/>
      <c r="D2573" s="54"/>
      <c r="E2573" s="54"/>
      <c r="F2573" s="53"/>
      <c r="G2573" s="53"/>
      <c r="H2573" s="53"/>
      <c r="I2573" s="53"/>
      <c r="J2573" s="53"/>
      <c r="K2573" s="54"/>
      <c r="L2573" s="53"/>
      <c r="M2573" s="54"/>
      <c r="N2573" s="53"/>
      <c r="O2573" s="54"/>
      <c r="P2573" s="69"/>
      <c r="Q2573" s="70"/>
      <c r="R2573" s="69"/>
      <c r="S2573" s="70"/>
      <c r="T2573" s="69"/>
      <c r="U2573" s="69"/>
      <c r="V2573" s="2"/>
      <c r="W2573" s="2"/>
      <c r="X2573" s="2"/>
      <c r="Y2573" s="5"/>
      <c r="Z2573" s="3"/>
    </row>
    <row r="2574" spans="3:26" s="46" customFormat="1" x14ac:dyDescent="0.2">
      <c r="C2574" s="54"/>
      <c r="D2574" s="54"/>
      <c r="E2574" s="54"/>
      <c r="F2574" s="53"/>
      <c r="G2574" s="53"/>
      <c r="H2574" s="53"/>
      <c r="I2574" s="53"/>
      <c r="J2574" s="53"/>
      <c r="K2574" s="54"/>
      <c r="L2574" s="53"/>
      <c r="M2574" s="54"/>
      <c r="N2574" s="53"/>
      <c r="O2574" s="54"/>
      <c r="P2574" s="69"/>
      <c r="Q2574" s="70"/>
      <c r="R2574" s="69"/>
      <c r="S2574" s="70"/>
      <c r="T2574" s="69"/>
      <c r="U2574" s="69"/>
      <c r="V2574" s="2"/>
      <c r="W2574" s="2"/>
      <c r="X2574" s="2"/>
      <c r="Y2574" s="5"/>
      <c r="Z2574" s="3"/>
    </row>
    <row r="2575" spans="3:26" s="46" customFormat="1" x14ac:dyDescent="0.2">
      <c r="C2575" s="54"/>
      <c r="D2575" s="54"/>
      <c r="E2575" s="54"/>
      <c r="F2575" s="53"/>
      <c r="G2575" s="53"/>
      <c r="H2575" s="53"/>
      <c r="I2575" s="53"/>
      <c r="J2575" s="53"/>
      <c r="K2575" s="54"/>
      <c r="L2575" s="53"/>
      <c r="M2575" s="54"/>
      <c r="N2575" s="53"/>
      <c r="O2575" s="54"/>
      <c r="P2575" s="69"/>
      <c r="Q2575" s="70"/>
      <c r="R2575" s="69"/>
      <c r="S2575" s="70"/>
      <c r="T2575" s="69"/>
      <c r="U2575" s="69"/>
      <c r="V2575" s="2"/>
      <c r="W2575" s="2"/>
      <c r="X2575" s="2"/>
      <c r="Y2575" s="5"/>
      <c r="Z2575" s="3"/>
    </row>
    <row r="2576" spans="3:26" s="46" customFormat="1" x14ac:dyDescent="0.2">
      <c r="C2576" s="54"/>
      <c r="D2576" s="54"/>
      <c r="E2576" s="54"/>
      <c r="F2576" s="53"/>
      <c r="G2576" s="53"/>
      <c r="H2576" s="53"/>
      <c r="I2576" s="53"/>
      <c r="J2576" s="53"/>
      <c r="K2576" s="54"/>
      <c r="L2576" s="53"/>
      <c r="M2576" s="54"/>
      <c r="N2576" s="53"/>
      <c r="O2576" s="54"/>
      <c r="P2576" s="69"/>
      <c r="Q2576" s="70"/>
      <c r="R2576" s="69"/>
      <c r="S2576" s="70"/>
      <c r="T2576" s="69"/>
      <c r="U2576" s="69"/>
      <c r="V2576" s="2"/>
      <c r="W2576" s="2"/>
      <c r="X2576" s="2"/>
      <c r="Y2576" s="5"/>
      <c r="Z2576" s="3"/>
    </row>
    <row r="2577" spans="3:26" s="46" customFormat="1" x14ac:dyDescent="0.2">
      <c r="C2577" s="54"/>
      <c r="D2577" s="54"/>
      <c r="E2577" s="54"/>
      <c r="F2577" s="53"/>
      <c r="G2577" s="53"/>
      <c r="H2577" s="53"/>
      <c r="I2577" s="53"/>
      <c r="J2577" s="53"/>
      <c r="K2577" s="54"/>
      <c r="L2577" s="53"/>
      <c r="M2577" s="54"/>
      <c r="N2577" s="53"/>
      <c r="O2577" s="54"/>
      <c r="P2577" s="69"/>
      <c r="Q2577" s="70"/>
      <c r="R2577" s="69"/>
      <c r="S2577" s="70"/>
      <c r="T2577" s="69"/>
      <c r="U2577" s="69"/>
      <c r="V2577" s="2"/>
      <c r="W2577" s="2"/>
      <c r="X2577" s="2"/>
      <c r="Y2577" s="5"/>
      <c r="Z2577" s="3"/>
    </row>
    <row r="2578" spans="3:26" s="46" customFormat="1" x14ac:dyDescent="0.2">
      <c r="C2578" s="54"/>
      <c r="D2578" s="54"/>
      <c r="E2578" s="54"/>
      <c r="F2578" s="53"/>
      <c r="G2578" s="53"/>
      <c r="H2578" s="53"/>
      <c r="I2578" s="53"/>
      <c r="J2578" s="53"/>
      <c r="K2578" s="54"/>
      <c r="L2578" s="53"/>
      <c r="M2578" s="54"/>
      <c r="N2578" s="53"/>
      <c r="O2578" s="54"/>
      <c r="P2578" s="69"/>
      <c r="Q2578" s="70"/>
      <c r="R2578" s="69"/>
      <c r="S2578" s="70"/>
      <c r="T2578" s="69"/>
      <c r="U2578" s="69"/>
      <c r="V2578" s="2"/>
      <c r="W2578" s="2"/>
      <c r="X2578" s="2"/>
      <c r="Y2578" s="5"/>
      <c r="Z2578" s="3"/>
    </row>
    <row r="2579" spans="3:26" s="46" customFormat="1" x14ac:dyDescent="0.2">
      <c r="C2579" s="54"/>
      <c r="D2579" s="54"/>
      <c r="E2579" s="54"/>
      <c r="F2579" s="53"/>
      <c r="G2579" s="53"/>
      <c r="H2579" s="53"/>
      <c r="I2579" s="53"/>
      <c r="J2579" s="53"/>
      <c r="K2579" s="54"/>
      <c r="L2579" s="53"/>
      <c r="M2579" s="54"/>
      <c r="N2579" s="53"/>
      <c r="O2579" s="54"/>
      <c r="P2579" s="69"/>
      <c r="Q2579" s="70"/>
      <c r="R2579" s="69"/>
      <c r="S2579" s="70"/>
      <c r="T2579" s="69"/>
      <c r="U2579" s="69"/>
      <c r="V2579" s="2"/>
      <c r="W2579" s="2"/>
      <c r="X2579" s="2"/>
      <c r="Y2579" s="5"/>
      <c r="Z2579" s="3"/>
    </row>
    <row r="2580" spans="3:26" s="46" customFormat="1" x14ac:dyDescent="0.2">
      <c r="C2580" s="54"/>
      <c r="D2580" s="54"/>
      <c r="E2580" s="54"/>
      <c r="F2580" s="53"/>
      <c r="G2580" s="53"/>
      <c r="H2580" s="53"/>
      <c r="I2580" s="53"/>
      <c r="J2580" s="53"/>
      <c r="K2580" s="54"/>
      <c r="L2580" s="53"/>
      <c r="M2580" s="54"/>
      <c r="N2580" s="53"/>
      <c r="O2580" s="54"/>
      <c r="P2580" s="69"/>
      <c r="Q2580" s="70"/>
      <c r="R2580" s="69"/>
      <c r="S2580" s="70"/>
      <c r="T2580" s="69"/>
      <c r="U2580" s="69"/>
      <c r="V2580" s="2"/>
      <c r="W2580" s="2"/>
      <c r="X2580" s="2"/>
      <c r="Y2580" s="5"/>
      <c r="Z2580" s="3"/>
    </row>
    <row r="2581" spans="3:26" s="46" customFormat="1" x14ac:dyDescent="0.2">
      <c r="C2581" s="54"/>
      <c r="D2581" s="54"/>
      <c r="E2581" s="54"/>
      <c r="F2581" s="53"/>
      <c r="G2581" s="53"/>
      <c r="H2581" s="53"/>
      <c r="I2581" s="53"/>
      <c r="J2581" s="53"/>
      <c r="K2581" s="54"/>
      <c r="L2581" s="53"/>
      <c r="M2581" s="54"/>
      <c r="N2581" s="53"/>
      <c r="O2581" s="54"/>
      <c r="P2581" s="69"/>
      <c r="Q2581" s="70"/>
      <c r="R2581" s="69"/>
      <c r="S2581" s="70"/>
      <c r="T2581" s="69"/>
      <c r="U2581" s="69"/>
      <c r="V2581" s="2"/>
      <c r="W2581" s="2"/>
      <c r="X2581" s="2"/>
      <c r="Y2581" s="5"/>
      <c r="Z2581" s="3"/>
    </row>
    <row r="2582" spans="3:26" s="46" customFormat="1" x14ac:dyDescent="0.2">
      <c r="C2582" s="54"/>
      <c r="D2582" s="54"/>
      <c r="E2582" s="54"/>
      <c r="F2582" s="53"/>
      <c r="G2582" s="53"/>
      <c r="H2582" s="53"/>
      <c r="I2582" s="53"/>
      <c r="J2582" s="53"/>
      <c r="K2582" s="54"/>
      <c r="L2582" s="53"/>
      <c r="M2582" s="54"/>
      <c r="N2582" s="53"/>
      <c r="O2582" s="54"/>
      <c r="P2582" s="69"/>
      <c r="Q2582" s="70"/>
      <c r="R2582" s="69"/>
      <c r="S2582" s="70"/>
      <c r="T2582" s="69"/>
      <c r="U2582" s="69"/>
      <c r="V2582" s="2"/>
      <c r="W2582" s="2"/>
      <c r="X2582" s="2"/>
      <c r="Y2582" s="5"/>
      <c r="Z2582" s="3"/>
    </row>
    <row r="2583" spans="3:26" s="46" customFormat="1" x14ac:dyDescent="0.2">
      <c r="C2583" s="54"/>
      <c r="D2583" s="54"/>
      <c r="E2583" s="54"/>
      <c r="F2583" s="53"/>
      <c r="G2583" s="53"/>
      <c r="H2583" s="53"/>
      <c r="I2583" s="53"/>
      <c r="J2583" s="53"/>
      <c r="K2583" s="54"/>
      <c r="L2583" s="53"/>
      <c r="M2583" s="54"/>
      <c r="N2583" s="53"/>
      <c r="O2583" s="54"/>
      <c r="P2583" s="69"/>
      <c r="Q2583" s="70"/>
      <c r="R2583" s="69"/>
      <c r="S2583" s="70"/>
      <c r="T2583" s="69"/>
      <c r="U2583" s="69"/>
      <c r="V2583" s="2"/>
      <c r="W2583" s="2"/>
      <c r="X2583" s="2"/>
      <c r="Y2583" s="5"/>
      <c r="Z2583" s="3"/>
    </row>
    <row r="2584" spans="3:26" s="46" customFormat="1" x14ac:dyDescent="0.2">
      <c r="C2584" s="54"/>
      <c r="D2584" s="54"/>
      <c r="E2584" s="54"/>
      <c r="F2584" s="53"/>
      <c r="G2584" s="53"/>
      <c r="H2584" s="53"/>
      <c r="I2584" s="53"/>
      <c r="J2584" s="53"/>
      <c r="K2584" s="54"/>
      <c r="L2584" s="53"/>
      <c r="M2584" s="54"/>
      <c r="N2584" s="53"/>
      <c r="O2584" s="54"/>
      <c r="P2584" s="69"/>
      <c r="Q2584" s="70"/>
      <c r="R2584" s="69"/>
      <c r="S2584" s="70"/>
      <c r="T2584" s="69"/>
      <c r="U2584" s="69"/>
      <c r="V2584" s="2"/>
      <c r="W2584" s="2"/>
      <c r="X2584" s="2"/>
      <c r="Y2584" s="5"/>
      <c r="Z2584" s="3"/>
    </row>
    <row r="2585" spans="3:26" s="46" customFormat="1" x14ac:dyDescent="0.2">
      <c r="C2585" s="54"/>
      <c r="D2585" s="54"/>
      <c r="E2585" s="54"/>
      <c r="F2585" s="53"/>
      <c r="G2585" s="53"/>
      <c r="H2585" s="53"/>
      <c r="I2585" s="53"/>
      <c r="J2585" s="53"/>
      <c r="K2585" s="54"/>
      <c r="L2585" s="53"/>
      <c r="M2585" s="54"/>
      <c r="N2585" s="53"/>
      <c r="O2585" s="54"/>
      <c r="P2585" s="69"/>
      <c r="Q2585" s="70"/>
      <c r="R2585" s="69"/>
      <c r="S2585" s="70"/>
      <c r="T2585" s="69"/>
      <c r="U2585" s="69"/>
      <c r="V2585" s="2"/>
      <c r="W2585" s="2"/>
      <c r="X2585" s="2"/>
      <c r="Y2585" s="5"/>
      <c r="Z2585" s="3"/>
    </row>
    <row r="2586" spans="3:26" s="46" customFormat="1" x14ac:dyDescent="0.2">
      <c r="C2586" s="54"/>
      <c r="D2586" s="54"/>
      <c r="E2586" s="54"/>
      <c r="F2586" s="53"/>
      <c r="G2586" s="53"/>
      <c r="H2586" s="53"/>
      <c r="I2586" s="53"/>
      <c r="J2586" s="53"/>
      <c r="K2586" s="54"/>
      <c r="L2586" s="53"/>
      <c r="M2586" s="54"/>
      <c r="N2586" s="53"/>
      <c r="O2586" s="54"/>
      <c r="P2586" s="69"/>
      <c r="Q2586" s="70"/>
      <c r="R2586" s="69"/>
      <c r="S2586" s="70"/>
      <c r="T2586" s="69"/>
      <c r="U2586" s="69"/>
      <c r="V2586" s="2"/>
      <c r="W2586" s="2"/>
      <c r="X2586" s="2"/>
      <c r="Y2586" s="5"/>
      <c r="Z2586" s="3"/>
    </row>
    <row r="2587" spans="3:26" s="46" customFormat="1" x14ac:dyDescent="0.2">
      <c r="C2587" s="54"/>
      <c r="D2587" s="54"/>
      <c r="E2587" s="54"/>
      <c r="F2587" s="53"/>
      <c r="G2587" s="53"/>
      <c r="H2587" s="53"/>
      <c r="I2587" s="53"/>
      <c r="J2587" s="53"/>
      <c r="K2587" s="54"/>
      <c r="L2587" s="53"/>
      <c r="M2587" s="54"/>
      <c r="N2587" s="53"/>
      <c r="O2587" s="54"/>
      <c r="P2587" s="69"/>
      <c r="Q2587" s="70"/>
      <c r="R2587" s="69"/>
      <c r="S2587" s="70"/>
      <c r="T2587" s="69"/>
      <c r="U2587" s="69"/>
      <c r="V2587" s="2"/>
      <c r="W2587" s="2"/>
      <c r="X2587" s="2"/>
      <c r="Y2587" s="5"/>
      <c r="Z2587" s="3"/>
    </row>
    <row r="2588" spans="3:26" s="46" customFormat="1" x14ac:dyDescent="0.2">
      <c r="C2588" s="54"/>
      <c r="D2588" s="54"/>
      <c r="E2588" s="54"/>
      <c r="F2588" s="53"/>
      <c r="G2588" s="53"/>
      <c r="H2588" s="53"/>
      <c r="I2588" s="53"/>
      <c r="J2588" s="53"/>
      <c r="K2588" s="54"/>
      <c r="L2588" s="53"/>
      <c r="M2588" s="54"/>
      <c r="N2588" s="53"/>
      <c r="O2588" s="54"/>
      <c r="P2588" s="69"/>
      <c r="Q2588" s="70"/>
      <c r="R2588" s="69"/>
      <c r="S2588" s="70"/>
      <c r="T2588" s="69"/>
      <c r="U2588" s="69"/>
      <c r="V2588" s="2"/>
      <c r="W2588" s="2"/>
      <c r="X2588" s="2"/>
      <c r="Y2588" s="5"/>
      <c r="Z2588" s="3"/>
    </row>
    <row r="2589" spans="3:26" s="46" customFormat="1" x14ac:dyDescent="0.2">
      <c r="C2589" s="54"/>
      <c r="D2589" s="54"/>
      <c r="E2589" s="54"/>
      <c r="F2589" s="53"/>
      <c r="G2589" s="53"/>
      <c r="H2589" s="53"/>
      <c r="I2589" s="53"/>
      <c r="J2589" s="53"/>
      <c r="K2589" s="54"/>
      <c r="L2589" s="53"/>
      <c r="M2589" s="54"/>
      <c r="N2589" s="53"/>
      <c r="O2589" s="54"/>
      <c r="P2589" s="69"/>
      <c r="Q2589" s="70"/>
      <c r="R2589" s="69"/>
      <c r="S2589" s="70"/>
      <c r="T2589" s="69"/>
      <c r="U2589" s="69"/>
      <c r="V2589" s="2"/>
      <c r="W2589" s="2"/>
      <c r="X2589" s="2"/>
      <c r="Y2589" s="5"/>
      <c r="Z2589" s="3"/>
    </row>
    <row r="2590" spans="3:26" s="46" customFormat="1" x14ac:dyDescent="0.2">
      <c r="C2590" s="54"/>
      <c r="D2590" s="54"/>
      <c r="E2590" s="54"/>
      <c r="F2590" s="53"/>
      <c r="G2590" s="53"/>
      <c r="H2590" s="53"/>
      <c r="I2590" s="53"/>
      <c r="J2590" s="53"/>
      <c r="K2590" s="54"/>
      <c r="L2590" s="53"/>
      <c r="M2590" s="54"/>
      <c r="N2590" s="53"/>
      <c r="O2590" s="54"/>
      <c r="P2590" s="69"/>
      <c r="Q2590" s="70"/>
      <c r="R2590" s="69"/>
      <c r="S2590" s="70"/>
      <c r="T2590" s="69"/>
      <c r="U2590" s="69"/>
      <c r="V2590" s="2"/>
      <c r="W2590" s="2"/>
      <c r="X2590" s="2"/>
      <c r="Y2590" s="5"/>
      <c r="Z2590" s="3"/>
    </row>
    <row r="2591" spans="3:26" s="46" customFormat="1" x14ac:dyDescent="0.2">
      <c r="C2591" s="54"/>
      <c r="D2591" s="54"/>
      <c r="E2591" s="54"/>
      <c r="F2591" s="53"/>
      <c r="G2591" s="53"/>
      <c r="H2591" s="53"/>
      <c r="I2591" s="53"/>
      <c r="J2591" s="53"/>
      <c r="K2591" s="54"/>
      <c r="L2591" s="53"/>
      <c r="M2591" s="54"/>
      <c r="N2591" s="53"/>
      <c r="O2591" s="54"/>
      <c r="P2591" s="69"/>
      <c r="Q2591" s="70"/>
      <c r="R2591" s="69"/>
      <c r="S2591" s="70"/>
      <c r="T2591" s="69"/>
      <c r="U2591" s="69"/>
      <c r="V2591" s="2"/>
      <c r="W2591" s="2"/>
      <c r="X2591" s="2"/>
      <c r="Y2591" s="5"/>
      <c r="Z2591" s="3"/>
    </row>
    <row r="2592" spans="3:26" s="46" customFormat="1" x14ac:dyDescent="0.2">
      <c r="C2592" s="54"/>
      <c r="D2592" s="54"/>
      <c r="E2592" s="54"/>
      <c r="F2592" s="53"/>
      <c r="G2592" s="53"/>
      <c r="H2592" s="53"/>
      <c r="I2592" s="53"/>
      <c r="J2592" s="53"/>
      <c r="K2592" s="54"/>
      <c r="L2592" s="53"/>
      <c r="M2592" s="54"/>
      <c r="N2592" s="53"/>
      <c r="O2592" s="54"/>
      <c r="P2592" s="69"/>
      <c r="Q2592" s="70"/>
      <c r="R2592" s="69"/>
      <c r="S2592" s="70"/>
      <c r="T2592" s="69"/>
      <c r="U2592" s="69"/>
      <c r="V2592" s="2"/>
      <c r="W2592" s="2"/>
      <c r="X2592" s="2"/>
      <c r="Y2592" s="5"/>
      <c r="Z2592" s="3"/>
    </row>
    <row r="2593" spans="3:26" s="46" customFormat="1" x14ac:dyDescent="0.2">
      <c r="C2593" s="54"/>
      <c r="D2593" s="54"/>
      <c r="E2593" s="54"/>
      <c r="F2593" s="53"/>
      <c r="G2593" s="53"/>
      <c r="H2593" s="53"/>
      <c r="I2593" s="53"/>
      <c r="J2593" s="53"/>
      <c r="K2593" s="54"/>
      <c r="L2593" s="53"/>
      <c r="M2593" s="54"/>
      <c r="N2593" s="53"/>
      <c r="O2593" s="54"/>
      <c r="P2593" s="69"/>
      <c r="Q2593" s="70"/>
      <c r="R2593" s="69"/>
      <c r="S2593" s="70"/>
      <c r="T2593" s="69"/>
      <c r="U2593" s="69"/>
      <c r="V2593" s="2"/>
      <c r="W2593" s="2"/>
      <c r="X2593" s="2"/>
      <c r="Y2593" s="5"/>
      <c r="Z2593" s="3"/>
    </row>
    <row r="2594" spans="3:26" s="46" customFormat="1" x14ac:dyDescent="0.2">
      <c r="C2594" s="54"/>
      <c r="D2594" s="54"/>
      <c r="E2594" s="54"/>
      <c r="F2594" s="53"/>
      <c r="G2594" s="53"/>
      <c r="H2594" s="53"/>
      <c r="I2594" s="53"/>
      <c r="J2594" s="53"/>
      <c r="K2594" s="54"/>
      <c r="L2594" s="53"/>
      <c r="M2594" s="54"/>
      <c r="N2594" s="53"/>
      <c r="O2594" s="54"/>
      <c r="P2594" s="69"/>
      <c r="Q2594" s="70"/>
      <c r="R2594" s="69"/>
      <c r="S2594" s="70"/>
      <c r="T2594" s="69"/>
      <c r="U2594" s="69"/>
      <c r="V2594" s="2"/>
      <c r="W2594" s="2"/>
      <c r="X2594" s="2"/>
      <c r="Y2594" s="5"/>
      <c r="Z2594" s="3"/>
    </row>
    <row r="2595" spans="3:26" s="46" customFormat="1" x14ac:dyDescent="0.2">
      <c r="C2595" s="54"/>
      <c r="D2595" s="54"/>
      <c r="E2595" s="54"/>
      <c r="F2595" s="53"/>
      <c r="G2595" s="53"/>
      <c r="H2595" s="53"/>
      <c r="I2595" s="53"/>
      <c r="J2595" s="53"/>
      <c r="K2595" s="54"/>
      <c r="L2595" s="53"/>
      <c r="M2595" s="54"/>
      <c r="N2595" s="53"/>
      <c r="O2595" s="54"/>
      <c r="P2595" s="69"/>
      <c r="Q2595" s="70"/>
      <c r="R2595" s="69"/>
      <c r="S2595" s="70"/>
      <c r="T2595" s="69"/>
      <c r="U2595" s="69"/>
      <c r="V2595" s="2"/>
      <c r="W2595" s="2"/>
      <c r="X2595" s="2"/>
      <c r="Y2595" s="5"/>
      <c r="Z2595" s="3"/>
    </row>
    <row r="2596" spans="3:26" s="46" customFormat="1" x14ac:dyDescent="0.2">
      <c r="C2596" s="54"/>
      <c r="D2596" s="54"/>
      <c r="E2596" s="54"/>
      <c r="F2596" s="53"/>
      <c r="G2596" s="53"/>
      <c r="H2596" s="53"/>
      <c r="I2596" s="53"/>
      <c r="J2596" s="53"/>
      <c r="K2596" s="54"/>
      <c r="L2596" s="53"/>
      <c r="M2596" s="54"/>
      <c r="N2596" s="53"/>
      <c r="O2596" s="54"/>
      <c r="P2596" s="69"/>
      <c r="Q2596" s="70"/>
      <c r="R2596" s="69"/>
      <c r="S2596" s="70"/>
      <c r="T2596" s="69"/>
      <c r="U2596" s="69"/>
      <c r="V2596" s="2"/>
      <c r="W2596" s="2"/>
      <c r="X2596" s="2"/>
      <c r="Y2596" s="5"/>
      <c r="Z2596" s="3"/>
    </row>
    <row r="2597" spans="3:26" s="46" customFormat="1" x14ac:dyDescent="0.2">
      <c r="C2597" s="54"/>
      <c r="D2597" s="54"/>
      <c r="E2597" s="54"/>
      <c r="F2597" s="53"/>
      <c r="G2597" s="53"/>
      <c r="H2597" s="53"/>
      <c r="I2597" s="53"/>
      <c r="J2597" s="53"/>
      <c r="K2597" s="54"/>
      <c r="L2597" s="53"/>
      <c r="M2597" s="54"/>
      <c r="N2597" s="53"/>
      <c r="O2597" s="54"/>
      <c r="P2597" s="69"/>
      <c r="Q2597" s="70"/>
      <c r="R2597" s="69"/>
      <c r="S2597" s="70"/>
      <c r="T2597" s="69"/>
      <c r="U2597" s="69"/>
      <c r="V2597" s="2"/>
      <c r="W2597" s="2"/>
      <c r="X2597" s="2"/>
      <c r="Y2597" s="5"/>
      <c r="Z2597" s="3"/>
    </row>
    <row r="2598" spans="3:26" s="46" customFormat="1" x14ac:dyDescent="0.2">
      <c r="C2598" s="54"/>
      <c r="D2598" s="54"/>
      <c r="E2598" s="54"/>
      <c r="F2598" s="53"/>
      <c r="G2598" s="53"/>
      <c r="H2598" s="53"/>
      <c r="I2598" s="53"/>
      <c r="J2598" s="53"/>
      <c r="K2598" s="54"/>
      <c r="L2598" s="53"/>
      <c r="M2598" s="54"/>
      <c r="N2598" s="53"/>
      <c r="O2598" s="54"/>
      <c r="P2598" s="69"/>
      <c r="Q2598" s="70"/>
      <c r="R2598" s="69"/>
      <c r="S2598" s="70"/>
      <c r="T2598" s="69"/>
      <c r="U2598" s="69"/>
      <c r="V2598" s="2"/>
      <c r="W2598" s="2"/>
      <c r="X2598" s="2"/>
      <c r="Y2598" s="5"/>
      <c r="Z2598" s="3"/>
    </row>
    <row r="2599" spans="3:26" s="46" customFormat="1" x14ac:dyDescent="0.2">
      <c r="C2599" s="54"/>
      <c r="D2599" s="54"/>
      <c r="E2599" s="54"/>
      <c r="F2599" s="53"/>
      <c r="G2599" s="53"/>
      <c r="H2599" s="53"/>
      <c r="I2599" s="53"/>
      <c r="J2599" s="53"/>
      <c r="K2599" s="54"/>
      <c r="L2599" s="53"/>
      <c r="M2599" s="54"/>
      <c r="N2599" s="53"/>
      <c r="O2599" s="54"/>
      <c r="P2599" s="69"/>
      <c r="Q2599" s="70"/>
      <c r="R2599" s="69"/>
      <c r="S2599" s="70"/>
      <c r="T2599" s="69"/>
      <c r="U2599" s="69"/>
      <c r="V2599" s="2"/>
      <c r="W2599" s="2"/>
      <c r="X2599" s="2"/>
      <c r="Y2599" s="5"/>
      <c r="Z2599" s="3"/>
    </row>
    <row r="2600" spans="3:26" s="46" customFormat="1" x14ac:dyDescent="0.2">
      <c r="C2600" s="54"/>
      <c r="D2600" s="54"/>
      <c r="E2600" s="54"/>
      <c r="F2600" s="53"/>
      <c r="G2600" s="53"/>
      <c r="H2600" s="53"/>
      <c r="I2600" s="53"/>
      <c r="J2600" s="53"/>
      <c r="K2600" s="54"/>
      <c r="L2600" s="53"/>
      <c r="M2600" s="54"/>
      <c r="N2600" s="53"/>
      <c r="O2600" s="54"/>
      <c r="P2600" s="69"/>
      <c r="Q2600" s="70"/>
      <c r="R2600" s="69"/>
      <c r="S2600" s="70"/>
      <c r="T2600" s="69"/>
      <c r="U2600" s="69"/>
      <c r="V2600" s="2"/>
      <c r="W2600" s="2"/>
      <c r="X2600" s="2"/>
      <c r="Y2600" s="5"/>
      <c r="Z2600" s="3"/>
    </row>
    <row r="2601" spans="3:26" s="46" customFormat="1" x14ac:dyDescent="0.2">
      <c r="C2601" s="54"/>
      <c r="D2601" s="54"/>
      <c r="E2601" s="54"/>
      <c r="F2601" s="53"/>
      <c r="G2601" s="53"/>
      <c r="H2601" s="53"/>
      <c r="I2601" s="53"/>
      <c r="J2601" s="53"/>
      <c r="K2601" s="54"/>
      <c r="L2601" s="53"/>
      <c r="M2601" s="54"/>
      <c r="N2601" s="53"/>
      <c r="O2601" s="54"/>
      <c r="P2601" s="69"/>
      <c r="Q2601" s="70"/>
      <c r="R2601" s="69"/>
      <c r="S2601" s="70"/>
      <c r="T2601" s="69"/>
      <c r="U2601" s="69"/>
      <c r="V2601" s="2"/>
      <c r="W2601" s="2"/>
      <c r="X2601" s="2"/>
      <c r="Y2601" s="5"/>
      <c r="Z2601" s="3"/>
    </row>
    <row r="2602" spans="3:26" s="46" customFormat="1" x14ac:dyDescent="0.2">
      <c r="C2602" s="54"/>
      <c r="D2602" s="54"/>
      <c r="E2602" s="54"/>
      <c r="F2602" s="53"/>
      <c r="G2602" s="53"/>
      <c r="H2602" s="53"/>
      <c r="I2602" s="53"/>
      <c r="J2602" s="53"/>
      <c r="K2602" s="54"/>
      <c r="L2602" s="53"/>
      <c r="M2602" s="54"/>
      <c r="N2602" s="53"/>
      <c r="O2602" s="54"/>
      <c r="P2602" s="69"/>
      <c r="Q2602" s="70"/>
      <c r="R2602" s="69"/>
      <c r="S2602" s="70"/>
      <c r="T2602" s="69"/>
      <c r="U2602" s="69"/>
      <c r="V2602" s="2"/>
      <c r="W2602" s="2"/>
      <c r="X2602" s="2"/>
      <c r="Y2602" s="5"/>
      <c r="Z2602" s="3"/>
    </row>
    <row r="2603" spans="3:26" s="46" customFormat="1" x14ac:dyDescent="0.2">
      <c r="C2603" s="54"/>
      <c r="D2603" s="54"/>
      <c r="E2603" s="54"/>
      <c r="F2603" s="53"/>
      <c r="G2603" s="53"/>
      <c r="H2603" s="53"/>
      <c r="I2603" s="53"/>
      <c r="J2603" s="53"/>
      <c r="K2603" s="54"/>
      <c r="L2603" s="53"/>
      <c r="M2603" s="54"/>
      <c r="N2603" s="53"/>
      <c r="O2603" s="54"/>
      <c r="P2603" s="69"/>
      <c r="Q2603" s="70"/>
      <c r="R2603" s="69"/>
      <c r="S2603" s="70"/>
      <c r="T2603" s="69"/>
      <c r="U2603" s="69"/>
      <c r="V2603" s="2"/>
      <c r="W2603" s="2"/>
      <c r="X2603" s="2"/>
      <c r="Y2603" s="5"/>
      <c r="Z2603" s="3"/>
    </row>
    <row r="2604" spans="3:26" s="46" customFormat="1" x14ac:dyDescent="0.2">
      <c r="C2604" s="54"/>
      <c r="D2604" s="54"/>
      <c r="E2604" s="54"/>
      <c r="F2604" s="53"/>
      <c r="G2604" s="53"/>
      <c r="H2604" s="53"/>
      <c r="I2604" s="53"/>
      <c r="J2604" s="53"/>
      <c r="K2604" s="54"/>
      <c r="L2604" s="53"/>
      <c r="M2604" s="54"/>
      <c r="N2604" s="53"/>
      <c r="O2604" s="54"/>
      <c r="P2604" s="69"/>
      <c r="Q2604" s="70"/>
      <c r="R2604" s="69"/>
      <c r="S2604" s="70"/>
      <c r="T2604" s="69"/>
      <c r="U2604" s="69"/>
      <c r="V2604" s="2"/>
      <c r="W2604" s="2"/>
      <c r="X2604" s="2"/>
      <c r="Y2604" s="5"/>
      <c r="Z2604" s="3"/>
    </row>
    <row r="2605" spans="3:26" s="46" customFormat="1" x14ac:dyDescent="0.2">
      <c r="C2605" s="54"/>
      <c r="D2605" s="54"/>
      <c r="E2605" s="54"/>
      <c r="F2605" s="53"/>
      <c r="G2605" s="53"/>
      <c r="H2605" s="53"/>
      <c r="I2605" s="53"/>
      <c r="J2605" s="53"/>
      <c r="K2605" s="54"/>
      <c r="L2605" s="53"/>
      <c r="M2605" s="54"/>
      <c r="N2605" s="53"/>
      <c r="O2605" s="54"/>
      <c r="P2605" s="69"/>
      <c r="Q2605" s="70"/>
      <c r="R2605" s="69"/>
      <c r="S2605" s="70"/>
      <c r="T2605" s="69"/>
      <c r="U2605" s="69"/>
      <c r="V2605" s="2"/>
      <c r="W2605" s="2"/>
      <c r="X2605" s="2"/>
      <c r="Y2605" s="5"/>
      <c r="Z2605" s="3"/>
    </row>
    <row r="2606" spans="3:26" s="46" customFormat="1" x14ac:dyDescent="0.2">
      <c r="C2606" s="54"/>
      <c r="D2606" s="54"/>
      <c r="E2606" s="54"/>
      <c r="F2606" s="53"/>
      <c r="G2606" s="53"/>
      <c r="H2606" s="53"/>
      <c r="I2606" s="53"/>
      <c r="J2606" s="53"/>
      <c r="K2606" s="54"/>
      <c r="L2606" s="53"/>
      <c r="M2606" s="54"/>
      <c r="N2606" s="53"/>
      <c r="O2606" s="54"/>
      <c r="P2606" s="69"/>
      <c r="Q2606" s="70"/>
      <c r="R2606" s="69"/>
      <c r="S2606" s="70"/>
      <c r="T2606" s="69"/>
      <c r="U2606" s="69"/>
      <c r="V2606" s="2"/>
      <c r="W2606" s="2"/>
      <c r="X2606" s="2"/>
      <c r="Y2606" s="5"/>
      <c r="Z2606" s="3"/>
    </row>
    <row r="2607" spans="3:26" s="46" customFormat="1" x14ac:dyDescent="0.2">
      <c r="C2607" s="54"/>
      <c r="D2607" s="54"/>
      <c r="E2607" s="54"/>
      <c r="F2607" s="53"/>
      <c r="G2607" s="53"/>
      <c r="H2607" s="53"/>
      <c r="I2607" s="53"/>
      <c r="J2607" s="53"/>
      <c r="K2607" s="54"/>
      <c r="L2607" s="53"/>
      <c r="M2607" s="54"/>
      <c r="N2607" s="53"/>
      <c r="O2607" s="54"/>
      <c r="P2607" s="69"/>
      <c r="Q2607" s="70"/>
      <c r="R2607" s="69"/>
      <c r="S2607" s="70"/>
      <c r="T2607" s="69"/>
      <c r="U2607" s="69"/>
      <c r="V2607" s="2"/>
      <c r="W2607" s="2"/>
      <c r="X2607" s="2"/>
      <c r="Y2607" s="5"/>
      <c r="Z2607" s="3"/>
    </row>
    <row r="2608" spans="3:26" s="46" customFormat="1" x14ac:dyDescent="0.2">
      <c r="C2608" s="54"/>
      <c r="D2608" s="54"/>
      <c r="E2608" s="54"/>
      <c r="F2608" s="53"/>
      <c r="G2608" s="53"/>
      <c r="H2608" s="53"/>
      <c r="I2608" s="53"/>
      <c r="J2608" s="53"/>
      <c r="K2608" s="54"/>
      <c r="L2608" s="53"/>
      <c r="M2608" s="54"/>
      <c r="N2608" s="53"/>
      <c r="O2608" s="54"/>
      <c r="P2608" s="69"/>
      <c r="Q2608" s="70"/>
      <c r="R2608" s="69"/>
      <c r="S2608" s="70"/>
      <c r="T2608" s="69"/>
      <c r="U2608" s="69"/>
      <c r="V2608" s="2"/>
      <c r="W2608" s="2"/>
      <c r="X2608" s="2"/>
      <c r="Y2608" s="5"/>
      <c r="Z2608" s="3"/>
    </row>
    <row r="2609" spans="3:26" s="46" customFormat="1" x14ac:dyDescent="0.2">
      <c r="C2609" s="54"/>
      <c r="D2609" s="54"/>
      <c r="E2609" s="54"/>
      <c r="F2609" s="53"/>
      <c r="G2609" s="53"/>
      <c r="H2609" s="53"/>
      <c r="I2609" s="53"/>
      <c r="J2609" s="53"/>
      <c r="K2609" s="54"/>
      <c r="L2609" s="53"/>
      <c r="M2609" s="54"/>
      <c r="N2609" s="53"/>
      <c r="O2609" s="54"/>
      <c r="P2609" s="69"/>
      <c r="Q2609" s="70"/>
      <c r="R2609" s="69"/>
      <c r="S2609" s="70"/>
      <c r="T2609" s="69"/>
      <c r="U2609" s="69"/>
      <c r="V2609" s="2"/>
      <c r="W2609" s="2"/>
      <c r="X2609" s="2"/>
      <c r="Y2609" s="5"/>
      <c r="Z2609" s="3"/>
    </row>
    <row r="2610" spans="3:26" s="46" customFormat="1" x14ac:dyDescent="0.2">
      <c r="C2610" s="54"/>
      <c r="D2610" s="54"/>
      <c r="E2610" s="54"/>
      <c r="F2610" s="53"/>
      <c r="G2610" s="53"/>
      <c r="H2610" s="53"/>
      <c r="I2610" s="53"/>
      <c r="J2610" s="53"/>
      <c r="K2610" s="54"/>
      <c r="L2610" s="53"/>
      <c r="M2610" s="54"/>
      <c r="N2610" s="53"/>
      <c r="O2610" s="54"/>
      <c r="P2610" s="69"/>
      <c r="Q2610" s="70"/>
      <c r="R2610" s="69"/>
      <c r="S2610" s="70"/>
      <c r="T2610" s="69"/>
      <c r="U2610" s="69"/>
      <c r="V2610" s="2"/>
      <c r="W2610" s="2"/>
      <c r="X2610" s="2"/>
      <c r="Y2610" s="5"/>
      <c r="Z2610" s="3"/>
    </row>
    <row r="2611" spans="3:26" s="46" customFormat="1" x14ac:dyDescent="0.2">
      <c r="C2611" s="54"/>
      <c r="D2611" s="54"/>
      <c r="E2611" s="54"/>
      <c r="F2611" s="53"/>
      <c r="G2611" s="53"/>
      <c r="H2611" s="53"/>
      <c r="I2611" s="53"/>
      <c r="J2611" s="53"/>
      <c r="K2611" s="54"/>
      <c r="L2611" s="53"/>
      <c r="M2611" s="54"/>
      <c r="N2611" s="53"/>
      <c r="O2611" s="54"/>
      <c r="P2611" s="69"/>
      <c r="Q2611" s="70"/>
      <c r="R2611" s="69"/>
      <c r="S2611" s="70"/>
      <c r="T2611" s="69"/>
      <c r="U2611" s="69"/>
      <c r="V2611" s="2"/>
      <c r="W2611" s="2"/>
      <c r="X2611" s="2"/>
      <c r="Y2611" s="5"/>
      <c r="Z2611" s="3"/>
    </row>
    <row r="2612" spans="3:26" s="46" customFormat="1" x14ac:dyDescent="0.2">
      <c r="C2612" s="54"/>
      <c r="D2612" s="54"/>
      <c r="E2612" s="54"/>
      <c r="F2612" s="53"/>
      <c r="G2612" s="53"/>
      <c r="H2612" s="53"/>
      <c r="I2612" s="53"/>
      <c r="J2612" s="53"/>
      <c r="K2612" s="54"/>
      <c r="L2612" s="53"/>
      <c r="M2612" s="54"/>
      <c r="N2612" s="53"/>
      <c r="O2612" s="54"/>
      <c r="P2612" s="69"/>
      <c r="Q2612" s="70"/>
      <c r="R2612" s="69"/>
      <c r="S2612" s="70"/>
      <c r="T2612" s="69"/>
      <c r="U2612" s="69"/>
      <c r="V2612" s="2"/>
      <c r="W2612" s="2"/>
      <c r="X2612" s="2"/>
      <c r="Y2612" s="5"/>
      <c r="Z2612" s="3"/>
    </row>
    <row r="2613" spans="3:26" s="46" customFormat="1" x14ac:dyDescent="0.2">
      <c r="C2613" s="54"/>
      <c r="D2613" s="54"/>
      <c r="E2613" s="54"/>
      <c r="F2613" s="53"/>
      <c r="G2613" s="53"/>
      <c r="H2613" s="53"/>
      <c r="I2613" s="53"/>
      <c r="J2613" s="53"/>
      <c r="K2613" s="54"/>
      <c r="L2613" s="53"/>
      <c r="M2613" s="54"/>
      <c r="N2613" s="53"/>
      <c r="O2613" s="54"/>
      <c r="P2613" s="69"/>
      <c r="Q2613" s="70"/>
      <c r="R2613" s="69"/>
      <c r="S2613" s="70"/>
      <c r="T2613" s="69"/>
      <c r="U2613" s="69"/>
      <c r="V2613" s="2"/>
      <c r="W2613" s="2"/>
      <c r="X2613" s="2"/>
      <c r="Y2613" s="5"/>
      <c r="Z2613" s="3"/>
    </row>
    <row r="2614" spans="3:26" s="46" customFormat="1" x14ac:dyDescent="0.2">
      <c r="C2614" s="54"/>
      <c r="D2614" s="54"/>
      <c r="E2614" s="54"/>
      <c r="F2614" s="53"/>
      <c r="G2614" s="53"/>
      <c r="H2614" s="53"/>
      <c r="I2614" s="53"/>
      <c r="J2614" s="53"/>
      <c r="K2614" s="54"/>
      <c r="L2614" s="53"/>
      <c r="M2614" s="54"/>
      <c r="N2614" s="53"/>
      <c r="O2614" s="54"/>
      <c r="P2614" s="69"/>
      <c r="Q2614" s="70"/>
      <c r="R2614" s="69"/>
      <c r="S2614" s="70"/>
      <c r="T2614" s="69"/>
      <c r="U2614" s="69"/>
      <c r="V2614" s="2"/>
      <c r="W2614" s="2"/>
      <c r="X2614" s="2"/>
      <c r="Y2614" s="5"/>
      <c r="Z2614" s="3"/>
    </row>
    <row r="2615" spans="3:26" s="46" customFormat="1" x14ac:dyDescent="0.2">
      <c r="C2615" s="54"/>
      <c r="D2615" s="54"/>
      <c r="E2615" s="54"/>
      <c r="F2615" s="53"/>
      <c r="G2615" s="53"/>
      <c r="H2615" s="53"/>
      <c r="I2615" s="53"/>
      <c r="J2615" s="53"/>
      <c r="K2615" s="54"/>
      <c r="L2615" s="53"/>
      <c r="M2615" s="54"/>
      <c r="N2615" s="53"/>
      <c r="O2615" s="54"/>
      <c r="P2615" s="69"/>
      <c r="Q2615" s="70"/>
      <c r="R2615" s="69"/>
      <c r="S2615" s="70"/>
      <c r="T2615" s="69"/>
      <c r="U2615" s="69"/>
      <c r="V2615" s="2"/>
      <c r="W2615" s="2"/>
      <c r="X2615" s="2"/>
      <c r="Y2615" s="5"/>
      <c r="Z2615" s="3"/>
    </row>
    <row r="2616" spans="3:26" s="46" customFormat="1" x14ac:dyDescent="0.2">
      <c r="C2616" s="54"/>
      <c r="D2616" s="54"/>
      <c r="E2616" s="54"/>
      <c r="F2616" s="53"/>
      <c r="G2616" s="53"/>
      <c r="H2616" s="53"/>
      <c r="I2616" s="53"/>
      <c r="J2616" s="53"/>
      <c r="K2616" s="54"/>
      <c r="L2616" s="53"/>
      <c r="M2616" s="54"/>
      <c r="N2616" s="53"/>
      <c r="O2616" s="54"/>
      <c r="P2616" s="69"/>
      <c r="Q2616" s="70"/>
      <c r="R2616" s="69"/>
      <c r="S2616" s="70"/>
      <c r="T2616" s="69"/>
      <c r="U2616" s="69"/>
      <c r="V2616" s="2"/>
      <c r="W2616" s="2"/>
      <c r="X2616" s="2"/>
      <c r="Y2616" s="5"/>
      <c r="Z2616" s="3"/>
    </row>
    <row r="2617" spans="3:26" s="46" customFormat="1" x14ac:dyDescent="0.2">
      <c r="C2617" s="54"/>
      <c r="D2617" s="54"/>
      <c r="E2617" s="54"/>
      <c r="F2617" s="53"/>
      <c r="G2617" s="53"/>
      <c r="H2617" s="53"/>
      <c r="I2617" s="53"/>
      <c r="J2617" s="53"/>
      <c r="K2617" s="54"/>
      <c r="L2617" s="53"/>
      <c r="M2617" s="54"/>
      <c r="N2617" s="53"/>
      <c r="O2617" s="54"/>
      <c r="P2617" s="69"/>
      <c r="Q2617" s="70"/>
      <c r="R2617" s="69"/>
      <c r="S2617" s="70"/>
      <c r="T2617" s="69"/>
      <c r="U2617" s="69"/>
      <c r="V2617" s="2"/>
      <c r="W2617" s="2"/>
      <c r="X2617" s="2"/>
      <c r="Y2617" s="5"/>
      <c r="Z2617" s="3"/>
    </row>
    <row r="2618" spans="3:26" s="46" customFormat="1" x14ac:dyDescent="0.2">
      <c r="C2618" s="54"/>
      <c r="D2618" s="54"/>
      <c r="E2618" s="54"/>
      <c r="F2618" s="53"/>
      <c r="G2618" s="53"/>
      <c r="H2618" s="53"/>
      <c r="I2618" s="53"/>
      <c r="J2618" s="53"/>
      <c r="K2618" s="54"/>
      <c r="L2618" s="53"/>
      <c r="M2618" s="54"/>
      <c r="N2618" s="53"/>
      <c r="O2618" s="54"/>
      <c r="P2618" s="69"/>
      <c r="Q2618" s="70"/>
      <c r="R2618" s="69"/>
      <c r="S2618" s="70"/>
      <c r="T2618" s="69"/>
      <c r="U2618" s="69"/>
      <c r="V2618" s="2"/>
      <c r="W2618" s="2"/>
      <c r="X2618" s="2"/>
      <c r="Y2618" s="5"/>
      <c r="Z2618" s="3"/>
    </row>
    <row r="2619" spans="3:26" s="46" customFormat="1" x14ac:dyDescent="0.2">
      <c r="C2619" s="54"/>
      <c r="D2619" s="54"/>
      <c r="E2619" s="54"/>
      <c r="F2619" s="53"/>
      <c r="G2619" s="53"/>
      <c r="H2619" s="53"/>
      <c r="I2619" s="53"/>
      <c r="J2619" s="53"/>
      <c r="K2619" s="54"/>
      <c r="L2619" s="53"/>
      <c r="M2619" s="54"/>
      <c r="N2619" s="53"/>
      <c r="O2619" s="54"/>
      <c r="P2619" s="69"/>
      <c r="Q2619" s="70"/>
      <c r="R2619" s="69"/>
      <c r="S2619" s="70"/>
      <c r="T2619" s="69"/>
      <c r="U2619" s="69"/>
      <c r="V2619" s="2"/>
      <c r="W2619" s="2"/>
      <c r="X2619" s="2"/>
      <c r="Y2619" s="5"/>
      <c r="Z2619" s="3"/>
    </row>
    <row r="2620" spans="3:26" s="46" customFormat="1" x14ac:dyDescent="0.2">
      <c r="C2620" s="54"/>
      <c r="D2620" s="54"/>
      <c r="E2620" s="54"/>
      <c r="F2620" s="53"/>
      <c r="G2620" s="53"/>
      <c r="H2620" s="53"/>
      <c r="I2620" s="53"/>
      <c r="J2620" s="53"/>
      <c r="K2620" s="54"/>
      <c r="L2620" s="53"/>
      <c r="M2620" s="54"/>
      <c r="N2620" s="53"/>
      <c r="O2620" s="54"/>
      <c r="P2620" s="69"/>
      <c r="Q2620" s="70"/>
      <c r="R2620" s="69"/>
      <c r="S2620" s="70"/>
      <c r="T2620" s="69"/>
      <c r="U2620" s="69"/>
      <c r="V2620" s="2"/>
      <c r="W2620" s="2"/>
      <c r="X2620" s="2"/>
      <c r="Y2620" s="5"/>
      <c r="Z2620" s="3"/>
    </row>
    <row r="2621" spans="3:26" s="46" customFormat="1" x14ac:dyDescent="0.2">
      <c r="C2621" s="54"/>
      <c r="D2621" s="54"/>
      <c r="E2621" s="54"/>
      <c r="F2621" s="53"/>
      <c r="G2621" s="53"/>
      <c r="H2621" s="53"/>
      <c r="I2621" s="53"/>
      <c r="J2621" s="53"/>
      <c r="K2621" s="54"/>
      <c r="L2621" s="53"/>
      <c r="M2621" s="54"/>
      <c r="N2621" s="53"/>
      <c r="O2621" s="54"/>
      <c r="P2621" s="69"/>
      <c r="Q2621" s="70"/>
      <c r="R2621" s="69"/>
      <c r="S2621" s="70"/>
      <c r="T2621" s="69"/>
      <c r="U2621" s="69"/>
      <c r="V2621" s="2"/>
      <c r="W2621" s="2"/>
      <c r="X2621" s="2"/>
      <c r="Y2621" s="5"/>
      <c r="Z2621" s="3"/>
    </row>
    <row r="2622" spans="3:26" s="46" customFormat="1" x14ac:dyDescent="0.2">
      <c r="C2622" s="54"/>
      <c r="D2622" s="54"/>
      <c r="E2622" s="54"/>
      <c r="F2622" s="53"/>
      <c r="G2622" s="53"/>
      <c r="H2622" s="53"/>
      <c r="I2622" s="53"/>
      <c r="J2622" s="53"/>
      <c r="K2622" s="54"/>
      <c r="L2622" s="53"/>
      <c r="M2622" s="54"/>
      <c r="N2622" s="53"/>
      <c r="O2622" s="54"/>
      <c r="P2622" s="69"/>
      <c r="Q2622" s="70"/>
      <c r="R2622" s="69"/>
      <c r="S2622" s="70"/>
      <c r="T2622" s="69"/>
      <c r="U2622" s="69"/>
      <c r="V2622" s="2"/>
      <c r="W2622" s="2"/>
      <c r="X2622" s="2"/>
      <c r="Y2622" s="5"/>
      <c r="Z2622" s="3"/>
    </row>
    <row r="2623" spans="3:26" s="46" customFormat="1" x14ac:dyDescent="0.2">
      <c r="C2623" s="54"/>
      <c r="D2623" s="54"/>
      <c r="E2623" s="54"/>
      <c r="F2623" s="53"/>
      <c r="G2623" s="53"/>
      <c r="H2623" s="53"/>
      <c r="I2623" s="53"/>
      <c r="J2623" s="53"/>
      <c r="K2623" s="54"/>
      <c r="L2623" s="53"/>
      <c r="M2623" s="54"/>
      <c r="N2623" s="53"/>
      <c r="O2623" s="54"/>
      <c r="P2623" s="69"/>
      <c r="Q2623" s="70"/>
      <c r="R2623" s="69"/>
      <c r="S2623" s="70"/>
      <c r="T2623" s="69"/>
      <c r="U2623" s="69"/>
      <c r="V2623" s="2"/>
      <c r="W2623" s="2"/>
      <c r="X2623" s="2"/>
      <c r="Y2623" s="5"/>
      <c r="Z2623" s="3"/>
    </row>
    <row r="2624" spans="3:26" s="46" customFormat="1" x14ac:dyDescent="0.2">
      <c r="C2624" s="54"/>
      <c r="D2624" s="54"/>
      <c r="E2624" s="54"/>
      <c r="F2624" s="53"/>
      <c r="G2624" s="53"/>
      <c r="H2624" s="53"/>
      <c r="I2624" s="53"/>
      <c r="J2624" s="53"/>
      <c r="K2624" s="54"/>
      <c r="L2624" s="53"/>
      <c r="M2624" s="54"/>
      <c r="N2624" s="53"/>
      <c r="O2624" s="54"/>
      <c r="P2624" s="69"/>
      <c r="Q2624" s="70"/>
      <c r="R2624" s="69"/>
      <c r="S2624" s="70"/>
      <c r="T2624" s="69"/>
      <c r="U2624" s="69"/>
      <c r="V2624" s="2"/>
      <c r="W2624" s="2"/>
      <c r="X2624" s="2"/>
      <c r="Y2624" s="5"/>
      <c r="Z2624" s="3"/>
    </row>
    <row r="2625" spans="3:26" s="46" customFormat="1" x14ac:dyDescent="0.2">
      <c r="C2625" s="54"/>
      <c r="D2625" s="54"/>
      <c r="E2625" s="54"/>
      <c r="F2625" s="53"/>
      <c r="G2625" s="53"/>
      <c r="H2625" s="53"/>
      <c r="I2625" s="53"/>
      <c r="J2625" s="53"/>
      <c r="K2625" s="54"/>
      <c r="L2625" s="53"/>
      <c r="M2625" s="54"/>
      <c r="N2625" s="53"/>
      <c r="O2625" s="54"/>
      <c r="P2625" s="69"/>
      <c r="Q2625" s="70"/>
      <c r="R2625" s="69"/>
      <c r="S2625" s="70"/>
      <c r="T2625" s="69"/>
      <c r="U2625" s="69"/>
      <c r="V2625" s="2"/>
      <c r="W2625" s="2"/>
      <c r="X2625" s="2"/>
      <c r="Y2625" s="5"/>
      <c r="Z2625" s="3"/>
    </row>
    <row r="2626" spans="3:26" s="46" customFormat="1" x14ac:dyDescent="0.2">
      <c r="C2626" s="54"/>
      <c r="D2626" s="54"/>
      <c r="E2626" s="54"/>
      <c r="F2626" s="53"/>
      <c r="G2626" s="53"/>
      <c r="H2626" s="53"/>
      <c r="I2626" s="53"/>
      <c r="J2626" s="53"/>
      <c r="K2626" s="54"/>
      <c r="L2626" s="53"/>
      <c r="M2626" s="54"/>
      <c r="N2626" s="53"/>
      <c r="O2626" s="54"/>
      <c r="P2626" s="69"/>
      <c r="Q2626" s="70"/>
      <c r="R2626" s="69"/>
      <c r="S2626" s="70"/>
      <c r="T2626" s="69"/>
      <c r="U2626" s="69"/>
      <c r="V2626" s="2"/>
      <c r="W2626" s="2"/>
      <c r="X2626" s="2"/>
      <c r="Y2626" s="5"/>
      <c r="Z2626" s="3"/>
    </row>
    <row r="2627" spans="3:26" s="46" customFormat="1" x14ac:dyDescent="0.2">
      <c r="C2627" s="54"/>
      <c r="D2627" s="54"/>
      <c r="E2627" s="54"/>
      <c r="F2627" s="53"/>
      <c r="G2627" s="53"/>
      <c r="H2627" s="53"/>
      <c r="I2627" s="53"/>
      <c r="J2627" s="53"/>
      <c r="K2627" s="54"/>
      <c r="L2627" s="53"/>
      <c r="M2627" s="54"/>
      <c r="N2627" s="53"/>
      <c r="O2627" s="54"/>
      <c r="P2627" s="69"/>
      <c r="Q2627" s="70"/>
      <c r="R2627" s="69"/>
      <c r="S2627" s="70"/>
      <c r="T2627" s="69"/>
      <c r="U2627" s="69"/>
      <c r="V2627" s="2"/>
      <c r="W2627" s="2"/>
      <c r="X2627" s="2"/>
      <c r="Y2627" s="5"/>
      <c r="Z2627" s="3"/>
    </row>
    <row r="2628" spans="3:26" s="46" customFormat="1" x14ac:dyDescent="0.2">
      <c r="C2628" s="54"/>
      <c r="D2628" s="54"/>
      <c r="E2628" s="54"/>
      <c r="F2628" s="53"/>
      <c r="G2628" s="53"/>
      <c r="H2628" s="53"/>
      <c r="I2628" s="53"/>
      <c r="J2628" s="53"/>
      <c r="K2628" s="54"/>
      <c r="L2628" s="53"/>
      <c r="M2628" s="54"/>
      <c r="N2628" s="53"/>
      <c r="O2628" s="54"/>
      <c r="P2628" s="69"/>
      <c r="Q2628" s="70"/>
      <c r="R2628" s="69"/>
      <c r="S2628" s="70"/>
      <c r="T2628" s="69"/>
      <c r="U2628" s="69"/>
      <c r="V2628" s="2"/>
      <c r="W2628" s="2"/>
      <c r="X2628" s="2"/>
      <c r="Y2628" s="5"/>
      <c r="Z2628" s="3"/>
    </row>
    <row r="2629" spans="3:26" s="46" customFormat="1" x14ac:dyDescent="0.2">
      <c r="C2629" s="54"/>
      <c r="D2629" s="54"/>
      <c r="E2629" s="54"/>
      <c r="F2629" s="53"/>
      <c r="G2629" s="53"/>
      <c r="H2629" s="53"/>
      <c r="I2629" s="53"/>
      <c r="J2629" s="53"/>
      <c r="K2629" s="54"/>
      <c r="L2629" s="53"/>
      <c r="M2629" s="54"/>
      <c r="N2629" s="53"/>
      <c r="O2629" s="54"/>
      <c r="P2629" s="69"/>
      <c r="Q2629" s="70"/>
      <c r="R2629" s="69"/>
      <c r="S2629" s="70"/>
      <c r="T2629" s="69"/>
      <c r="U2629" s="69"/>
      <c r="V2629" s="2"/>
      <c r="W2629" s="2"/>
      <c r="X2629" s="2"/>
      <c r="Y2629" s="5"/>
      <c r="Z2629" s="3"/>
    </row>
    <row r="2630" spans="3:26" s="46" customFormat="1" x14ac:dyDescent="0.2">
      <c r="C2630" s="54"/>
      <c r="D2630" s="54"/>
      <c r="E2630" s="54"/>
      <c r="F2630" s="53"/>
      <c r="G2630" s="53"/>
      <c r="H2630" s="53"/>
      <c r="I2630" s="53"/>
      <c r="J2630" s="53"/>
      <c r="K2630" s="54"/>
      <c r="L2630" s="53"/>
      <c r="M2630" s="54"/>
      <c r="N2630" s="53"/>
      <c r="O2630" s="54"/>
      <c r="P2630" s="69"/>
      <c r="Q2630" s="70"/>
      <c r="R2630" s="69"/>
      <c r="S2630" s="70"/>
      <c r="T2630" s="69"/>
      <c r="U2630" s="69"/>
      <c r="V2630" s="2"/>
      <c r="W2630" s="2"/>
      <c r="X2630" s="2"/>
      <c r="Y2630" s="5"/>
      <c r="Z2630" s="3"/>
    </row>
    <row r="2631" spans="3:26" s="46" customFormat="1" x14ac:dyDescent="0.2">
      <c r="C2631" s="54"/>
      <c r="D2631" s="54"/>
      <c r="E2631" s="54"/>
      <c r="F2631" s="53"/>
      <c r="G2631" s="53"/>
      <c r="H2631" s="53"/>
      <c r="I2631" s="53"/>
      <c r="J2631" s="53"/>
      <c r="K2631" s="54"/>
      <c r="L2631" s="53"/>
      <c r="M2631" s="54"/>
      <c r="N2631" s="53"/>
      <c r="O2631" s="54"/>
      <c r="P2631" s="69"/>
      <c r="Q2631" s="70"/>
      <c r="R2631" s="69"/>
      <c r="S2631" s="70"/>
      <c r="T2631" s="69"/>
      <c r="U2631" s="69"/>
      <c r="V2631" s="2"/>
      <c r="W2631" s="2"/>
      <c r="X2631" s="2"/>
      <c r="Y2631" s="5"/>
      <c r="Z2631" s="3"/>
    </row>
    <row r="2632" spans="3:26" s="46" customFormat="1" x14ac:dyDescent="0.2">
      <c r="C2632" s="54"/>
      <c r="D2632" s="54"/>
      <c r="E2632" s="54"/>
      <c r="F2632" s="53"/>
      <c r="G2632" s="53"/>
      <c r="H2632" s="53"/>
      <c r="I2632" s="53"/>
      <c r="J2632" s="53"/>
      <c r="K2632" s="54"/>
      <c r="L2632" s="53"/>
      <c r="M2632" s="54"/>
      <c r="N2632" s="53"/>
      <c r="O2632" s="54"/>
      <c r="P2632" s="69"/>
      <c r="Q2632" s="70"/>
      <c r="R2632" s="69"/>
      <c r="S2632" s="70"/>
      <c r="T2632" s="69"/>
      <c r="U2632" s="69"/>
      <c r="V2632" s="2"/>
      <c r="W2632" s="2"/>
      <c r="X2632" s="2"/>
      <c r="Y2632" s="5"/>
      <c r="Z2632" s="3"/>
    </row>
    <row r="2633" spans="3:26" s="46" customFormat="1" x14ac:dyDescent="0.2">
      <c r="C2633" s="54"/>
      <c r="D2633" s="54"/>
      <c r="E2633" s="54"/>
      <c r="F2633" s="53"/>
      <c r="G2633" s="53"/>
      <c r="H2633" s="53"/>
      <c r="I2633" s="53"/>
      <c r="J2633" s="53"/>
      <c r="K2633" s="54"/>
      <c r="L2633" s="53"/>
      <c r="M2633" s="54"/>
      <c r="N2633" s="53"/>
      <c r="O2633" s="54"/>
      <c r="P2633" s="69"/>
      <c r="Q2633" s="70"/>
      <c r="R2633" s="69"/>
      <c r="S2633" s="70"/>
      <c r="T2633" s="69"/>
      <c r="U2633" s="69"/>
      <c r="V2633" s="2"/>
      <c r="W2633" s="2"/>
      <c r="X2633" s="2"/>
      <c r="Y2633" s="5"/>
      <c r="Z2633" s="3"/>
    </row>
    <row r="2634" spans="3:26" s="46" customFormat="1" x14ac:dyDescent="0.2">
      <c r="C2634" s="54"/>
      <c r="D2634" s="54"/>
      <c r="E2634" s="54"/>
      <c r="F2634" s="53"/>
      <c r="G2634" s="53"/>
      <c r="H2634" s="53"/>
      <c r="I2634" s="53"/>
      <c r="J2634" s="53"/>
      <c r="K2634" s="54"/>
      <c r="L2634" s="53"/>
      <c r="M2634" s="54"/>
      <c r="N2634" s="53"/>
      <c r="O2634" s="54"/>
      <c r="P2634" s="69"/>
      <c r="Q2634" s="70"/>
      <c r="R2634" s="69"/>
      <c r="S2634" s="70"/>
      <c r="T2634" s="69"/>
      <c r="U2634" s="69"/>
      <c r="V2634" s="2"/>
      <c r="W2634" s="2"/>
      <c r="X2634" s="2"/>
      <c r="Y2634" s="5"/>
      <c r="Z2634" s="3"/>
    </row>
    <row r="2635" spans="3:26" s="46" customFormat="1" x14ac:dyDescent="0.2">
      <c r="C2635" s="54"/>
      <c r="D2635" s="54"/>
      <c r="E2635" s="54"/>
      <c r="F2635" s="53"/>
      <c r="G2635" s="53"/>
      <c r="H2635" s="53"/>
      <c r="I2635" s="53"/>
      <c r="J2635" s="53"/>
      <c r="K2635" s="54"/>
      <c r="L2635" s="53"/>
      <c r="M2635" s="54"/>
      <c r="N2635" s="53"/>
      <c r="O2635" s="54"/>
      <c r="P2635" s="69"/>
      <c r="Q2635" s="70"/>
      <c r="R2635" s="69"/>
      <c r="S2635" s="70"/>
      <c r="T2635" s="69"/>
      <c r="U2635" s="69"/>
      <c r="V2635" s="2"/>
      <c r="W2635" s="2"/>
      <c r="X2635" s="2"/>
      <c r="Y2635" s="5"/>
      <c r="Z2635" s="3"/>
    </row>
    <row r="2636" spans="3:26" s="46" customFormat="1" x14ac:dyDescent="0.2">
      <c r="C2636" s="54"/>
      <c r="D2636" s="54"/>
      <c r="E2636" s="54"/>
      <c r="F2636" s="53"/>
      <c r="G2636" s="53"/>
      <c r="H2636" s="53"/>
      <c r="I2636" s="53"/>
      <c r="J2636" s="53"/>
      <c r="K2636" s="54"/>
      <c r="L2636" s="53"/>
      <c r="M2636" s="54"/>
      <c r="N2636" s="53"/>
      <c r="O2636" s="54"/>
      <c r="P2636" s="69"/>
      <c r="Q2636" s="70"/>
      <c r="R2636" s="69"/>
      <c r="S2636" s="70"/>
      <c r="T2636" s="69"/>
      <c r="U2636" s="69"/>
      <c r="V2636" s="2"/>
      <c r="W2636" s="2"/>
      <c r="X2636" s="2"/>
      <c r="Y2636" s="5"/>
      <c r="Z2636" s="3"/>
    </row>
    <row r="2637" spans="3:26" s="46" customFormat="1" x14ac:dyDescent="0.2">
      <c r="C2637" s="54"/>
      <c r="D2637" s="54"/>
      <c r="E2637" s="54"/>
      <c r="F2637" s="53"/>
      <c r="G2637" s="53"/>
      <c r="H2637" s="53"/>
      <c r="I2637" s="53"/>
      <c r="J2637" s="53"/>
      <c r="K2637" s="54"/>
      <c r="L2637" s="53"/>
      <c r="M2637" s="54"/>
      <c r="N2637" s="53"/>
      <c r="O2637" s="54"/>
      <c r="P2637" s="69"/>
      <c r="Q2637" s="70"/>
      <c r="R2637" s="69"/>
      <c r="S2637" s="70"/>
      <c r="T2637" s="69"/>
      <c r="U2637" s="69"/>
      <c r="V2637" s="2"/>
      <c r="W2637" s="2"/>
      <c r="X2637" s="2"/>
      <c r="Y2637" s="5"/>
      <c r="Z2637" s="3"/>
    </row>
    <row r="2638" spans="3:26" s="46" customFormat="1" x14ac:dyDescent="0.2">
      <c r="C2638" s="54"/>
      <c r="D2638" s="54"/>
      <c r="E2638" s="54"/>
      <c r="F2638" s="53"/>
      <c r="G2638" s="53"/>
      <c r="H2638" s="53"/>
      <c r="I2638" s="53"/>
      <c r="J2638" s="53"/>
      <c r="K2638" s="54"/>
      <c r="L2638" s="53"/>
      <c r="M2638" s="54"/>
      <c r="N2638" s="53"/>
      <c r="O2638" s="54"/>
      <c r="P2638" s="69"/>
      <c r="Q2638" s="70"/>
      <c r="R2638" s="69"/>
      <c r="S2638" s="70"/>
      <c r="T2638" s="69"/>
      <c r="U2638" s="69"/>
      <c r="V2638" s="2"/>
      <c r="W2638" s="2"/>
      <c r="X2638" s="2"/>
      <c r="Y2638" s="5"/>
      <c r="Z2638" s="3"/>
    </row>
    <row r="2639" spans="3:26" s="46" customFormat="1" x14ac:dyDescent="0.2">
      <c r="C2639" s="54"/>
      <c r="D2639" s="54"/>
      <c r="E2639" s="54"/>
      <c r="F2639" s="53"/>
      <c r="G2639" s="53"/>
      <c r="H2639" s="53"/>
      <c r="I2639" s="53"/>
      <c r="J2639" s="53"/>
      <c r="K2639" s="54"/>
      <c r="L2639" s="53"/>
      <c r="M2639" s="54"/>
      <c r="N2639" s="53"/>
      <c r="O2639" s="54"/>
      <c r="P2639" s="69"/>
      <c r="Q2639" s="70"/>
      <c r="R2639" s="69"/>
      <c r="S2639" s="70"/>
      <c r="T2639" s="69"/>
      <c r="U2639" s="69"/>
      <c r="V2639" s="2"/>
      <c r="W2639" s="2"/>
      <c r="X2639" s="2"/>
      <c r="Y2639" s="5"/>
      <c r="Z2639" s="3"/>
    </row>
    <row r="2640" spans="3:26" s="46" customFormat="1" x14ac:dyDescent="0.2">
      <c r="C2640" s="54"/>
      <c r="D2640" s="54"/>
      <c r="E2640" s="54"/>
      <c r="F2640" s="53"/>
      <c r="G2640" s="53"/>
      <c r="H2640" s="53"/>
      <c r="I2640" s="53"/>
      <c r="J2640" s="53"/>
      <c r="K2640" s="54"/>
      <c r="L2640" s="53"/>
      <c r="M2640" s="54"/>
      <c r="N2640" s="53"/>
      <c r="O2640" s="54"/>
      <c r="P2640" s="69"/>
      <c r="Q2640" s="70"/>
      <c r="R2640" s="69"/>
      <c r="S2640" s="70"/>
      <c r="T2640" s="69"/>
      <c r="U2640" s="69"/>
      <c r="V2640" s="2"/>
      <c r="W2640" s="2"/>
      <c r="X2640" s="2"/>
      <c r="Y2640" s="5"/>
      <c r="Z2640" s="3"/>
    </row>
    <row r="2641" spans="3:26" s="46" customFormat="1" x14ac:dyDescent="0.2">
      <c r="C2641" s="54"/>
      <c r="D2641" s="54"/>
      <c r="E2641" s="54"/>
      <c r="F2641" s="53"/>
      <c r="G2641" s="53"/>
      <c r="H2641" s="53"/>
      <c r="I2641" s="53"/>
      <c r="J2641" s="53"/>
      <c r="K2641" s="54"/>
      <c r="L2641" s="53"/>
      <c r="M2641" s="54"/>
      <c r="N2641" s="53"/>
      <c r="O2641" s="54"/>
      <c r="P2641" s="69"/>
      <c r="Q2641" s="70"/>
      <c r="R2641" s="69"/>
      <c r="S2641" s="70"/>
      <c r="T2641" s="69"/>
      <c r="U2641" s="69"/>
      <c r="V2641" s="2"/>
      <c r="W2641" s="2"/>
      <c r="X2641" s="2"/>
      <c r="Y2641" s="5"/>
      <c r="Z2641" s="3"/>
    </row>
    <row r="2642" spans="3:26" s="46" customFormat="1" x14ac:dyDescent="0.2">
      <c r="C2642" s="54"/>
      <c r="D2642" s="54"/>
      <c r="E2642" s="54"/>
      <c r="F2642" s="53"/>
      <c r="G2642" s="53"/>
      <c r="H2642" s="53"/>
      <c r="I2642" s="53"/>
      <c r="J2642" s="53"/>
      <c r="K2642" s="54"/>
      <c r="L2642" s="53"/>
      <c r="M2642" s="54"/>
      <c r="N2642" s="53"/>
      <c r="O2642" s="54"/>
      <c r="P2642" s="69"/>
      <c r="Q2642" s="70"/>
      <c r="R2642" s="69"/>
      <c r="S2642" s="70"/>
      <c r="T2642" s="69"/>
      <c r="U2642" s="69"/>
      <c r="V2642" s="2"/>
      <c r="W2642" s="2"/>
      <c r="X2642" s="2"/>
      <c r="Y2642" s="5"/>
      <c r="Z2642" s="3"/>
    </row>
    <row r="2643" spans="3:26" s="46" customFormat="1" x14ac:dyDescent="0.2">
      <c r="C2643" s="54"/>
      <c r="D2643" s="54"/>
      <c r="E2643" s="54"/>
      <c r="F2643" s="53"/>
      <c r="G2643" s="53"/>
      <c r="H2643" s="53"/>
      <c r="I2643" s="53"/>
      <c r="J2643" s="53"/>
      <c r="K2643" s="54"/>
      <c r="L2643" s="53"/>
      <c r="M2643" s="54"/>
      <c r="N2643" s="53"/>
      <c r="O2643" s="54"/>
      <c r="P2643" s="69"/>
      <c r="Q2643" s="70"/>
      <c r="R2643" s="69"/>
      <c r="S2643" s="70"/>
      <c r="T2643" s="69"/>
      <c r="U2643" s="69"/>
      <c r="V2643" s="2"/>
      <c r="W2643" s="2"/>
      <c r="X2643" s="2"/>
      <c r="Y2643" s="5"/>
      <c r="Z2643" s="3"/>
    </row>
    <row r="2644" spans="3:26" s="46" customFormat="1" x14ac:dyDescent="0.2">
      <c r="C2644" s="54"/>
      <c r="D2644" s="54"/>
      <c r="E2644" s="54"/>
      <c r="F2644" s="53"/>
      <c r="G2644" s="53"/>
      <c r="H2644" s="53"/>
      <c r="I2644" s="53"/>
      <c r="J2644" s="53"/>
      <c r="K2644" s="54"/>
      <c r="L2644" s="53"/>
      <c r="M2644" s="54"/>
      <c r="N2644" s="53"/>
      <c r="O2644" s="54"/>
      <c r="P2644" s="69"/>
      <c r="Q2644" s="70"/>
      <c r="R2644" s="69"/>
      <c r="S2644" s="70"/>
      <c r="T2644" s="69"/>
      <c r="U2644" s="69"/>
      <c r="V2644" s="2"/>
      <c r="W2644" s="2"/>
      <c r="X2644" s="2"/>
      <c r="Y2644" s="5"/>
      <c r="Z2644" s="3"/>
    </row>
    <row r="2645" spans="3:26" s="46" customFormat="1" x14ac:dyDescent="0.2">
      <c r="C2645" s="54"/>
      <c r="D2645" s="54"/>
      <c r="E2645" s="54"/>
      <c r="F2645" s="53"/>
      <c r="G2645" s="53"/>
      <c r="H2645" s="53"/>
      <c r="I2645" s="53"/>
      <c r="J2645" s="53"/>
      <c r="K2645" s="54"/>
      <c r="L2645" s="53"/>
      <c r="M2645" s="54"/>
      <c r="N2645" s="53"/>
      <c r="O2645" s="54"/>
      <c r="P2645" s="69"/>
      <c r="Q2645" s="70"/>
      <c r="R2645" s="69"/>
      <c r="S2645" s="70"/>
      <c r="T2645" s="69"/>
      <c r="U2645" s="69"/>
      <c r="V2645" s="2"/>
      <c r="W2645" s="2"/>
      <c r="X2645" s="2"/>
      <c r="Y2645" s="5"/>
      <c r="Z2645" s="3"/>
    </row>
    <row r="2646" spans="3:26" s="46" customFormat="1" x14ac:dyDescent="0.2">
      <c r="C2646" s="54"/>
      <c r="D2646" s="54"/>
      <c r="E2646" s="54"/>
      <c r="F2646" s="53"/>
      <c r="G2646" s="53"/>
      <c r="H2646" s="53"/>
      <c r="I2646" s="53"/>
      <c r="J2646" s="53"/>
      <c r="K2646" s="54"/>
      <c r="L2646" s="53"/>
      <c r="M2646" s="54"/>
      <c r="N2646" s="53"/>
      <c r="O2646" s="54"/>
      <c r="P2646" s="69"/>
      <c r="Q2646" s="70"/>
      <c r="R2646" s="69"/>
      <c r="S2646" s="70"/>
      <c r="T2646" s="69"/>
      <c r="U2646" s="69"/>
      <c r="V2646" s="2"/>
      <c r="W2646" s="2"/>
      <c r="X2646" s="2"/>
      <c r="Y2646" s="5"/>
      <c r="Z2646" s="3"/>
    </row>
    <row r="2647" spans="3:26" s="46" customFormat="1" x14ac:dyDescent="0.2">
      <c r="C2647" s="54"/>
      <c r="D2647" s="54"/>
      <c r="E2647" s="54"/>
      <c r="F2647" s="53"/>
      <c r="G2647" s="53"/>
      <c r="H2647" s="53"/>
      <c r="I2647" s="53"/>
      <c r="J2647" s="53"/>
      <c r="K2647" s="54"/>
      <c r="L2647" s="53"/>
      <c r="M2647" s="54"/>
      <c r="N2647" s="53"/>
      <c r="O2647" s="54"/>
      <c r="P2647" s="69"/>
      <c r="Q2647" s="70"/>
      <c r="R2647" s="69"/>
      <c r="S2647" s="70"/>
      <c r="T2647" s="69"/>
      <c r="U2647" s="69"/>
      <c r="V2647" s="2"/>
      <c r="W2647" s="2"/>
      <c r="X2647" s="2"/>
      <c r="Y2647" s="5"/>
      <c r="Z2647" s="3"/>
    </row>
    <row r="2648" spans="3:26" s="46" customFormat="1" x14ac:dyDescent="0.2">
      <c r="C2648" s="54"/>
      <c r="D2648" s="54"/>
      <c r="E2648" s="54"/>
      <c r="F2648" s="53"/>
      <c r="G2648" s="53"/>
      <c r="H2648" s="53"/>
      <c r="I2648" s="53"/>
      <c r="J2648" s="53"/>
      <c r="K2648" s="54"/>
      <c r="L2648" s="53"/>
      <c r="M2648" s="54"/>
      <c r="N2648" s="53"/>
      <c r="O2648" s="54"/>
      <c r="P2648" s="69"/>
      <c r="Q2648" s="70"/>
      <c r="R2648" s="69"/>
      <c r="S2648" s="70"/>
      <c r="T2648" s="69"/>
      <c r="U2648" s="69"/>
      <c r="V2648" s="2"/>
      <c r="W2648" s="2"/>
      <c r="X2648" s="2"/>
      <c r="Y2648" s="5"/>
      <c r="Z2648" s="3"/>
    </row>
    <row r="2649" spans="3:26" s="46" customFormat="1" x14ac:dyDescent="0.2">
      <c r="C2649" s="54"/>
      <c r="D2649" s="54"/>
      <c r="E2649" s="54"/>
      <c r="F2649" s="53"/>
      <c r="G2649" s="53"/>
      <c r="H2649" s="53"/>
      <c r="I2649" s="53"/>
      <c r="J2649" s="53"/>
      <c r="K2649" s="54"/>
      <c r="L2649" s="53"/>
      <c r="M2649" s="54"/>
      <c r="N2649" s="53"/>
      <c r="O2649" s="54"/>
      <c r="P2649" s="69"/>
      <c r="Q2649" s="70"/>
      <c r="R2649" s="69"/>
      <c r="S2649" s="70"/>
      <c r="T2649" s="69"/>
      <c r="U2649" s="69"/>
      <c r="V2649" s="2"/>
      <c r="W2649" s="2"/>
      <c r="X2649" s="2"/>
      <c r="Y2649" s="5"/>
      <c r="Z2649" s="3"/>
    </row>
    <row r="2650" spans="3:26" s="46" customFormat="1" x14ac:dyDescent="0.2">
      <c r="C2650" s="54"/>
      <c r="D2650" s="54"/>
      <c r="E2650" s="54"/>
      <c r="F2650" s="53"/>
      <c r="G2650" s="53"/>
      <c r="H2650" s="53"/>
      <c r="I2650" s="53"/>
      <c r="J2650" s="53"/>
      <c r="K2650" s="54"/>
      <c r="L2650" s="53"/>
      <c r="M2650" s="54"/>
      <c r="N2650" s="53"/>
      <c r="O2650" s="54"/>
      <c r="P2650" s="69"/>
      <c r="Q2650" s="70"/>
      <c r="R2650" s="69"/>
      <c r="S2650" s="70"/>
      <c r="T2650" s="69"/>
      <c r="U2650" s="69"/>
      <c r="V2650" s="2"/>
      <c r="W2650" s="2"/>
      <c r="X2650" s="2"/>
      <c r="Y2650" s="5"/>
      <c r="Z2650" s="3"/>
    </row>
    <row r="2651" spans="3:26" s="46" customFormat="1" x14ac:dyDescent="0.2">
      <c r="C2651" s="54"/>
      <c r="D2651" s="54"/>
      <c r="E2651" s="54"/>
      <c r="F2651" s="53"/>
      <c r="G2651" s="53"/>
      <c r="H2651" s="53"/>
      <c r="I2651" s="53"/>
      <c r="J2651" s="53"/>
      <c r="K2651" s="54"/>
      <c r="L2651" s="53"/>
      <c r="M2651" s="54"/>
      <c r="N2651" s="53"/>
      <c r="O2651" s="54"/>
      <c r="P2651" s="69"/>
      <c r="Q2651" s="70"/>
      <c r="R2651" s="69"/>
      <c r="S2651" s="70"/>
      <c r="T2651" s="69"/>
      <c r="U2651" s="69"/>
      <c r="V2651" s="2"/>
      <c r="W2651" s="2"/>
      <c r="X2651" s="2"/>
      <c r="Y2651" s="5"/>
      <c r="Z2651" s="3"/>
    </row>
    <row r="2652" spans="3:26" s="46" customFormat="1" x14ac:dyDescent="0.2">
      <c r="C2652" s="54"/>
      <c r="D2652" s="54"/>
      <c r="E2652" s="54"/>
      <c r="F2652" s="53"/>
      <c r="G2652" s="53"/>
      <c r="H2652" s="53"/>
      <c r="I2652" s="53"/>
      <c r="J2652" s="53"/>
      <c r="K2652" s="54"/>
      <c r="L2652" s="53"/>
      <c r="M2652" s="54"/>
      <c r="N2652" s="53"/>
      <c r="O2652" s="54"/>
      <c r="P2652" s="69"/>
      <c r="Q2652" s="70"/>
      <c r="R2652" s="69"/>
      <c r="S2652" s="70"/>
      <c r="T2652" s="69"/>
      <c r="U2652" s="69"/>
      <c r="V2652" s="2"/>
      <c r="W2652" s="2"/>
      <c r="X2652" s="2"/>
      <c r="Y2652" s="5"/>
      <c r="Z2652" s="3"/>
    </row>
    <row r="2653" spans="3:26" s="46" customFormat="1" x14ac:dyDescent="0.2">
      <c r="C2653" s="54"/>
      <c r="D2653" s="54"/>
      <c r="E2653" s="54"/>
      <c r="F2653" s="53"/>
      <c r="G2653" s="53"/>
      <c r="H2653" s="53"/>
      <c r="I2653" s="53"/>
      <c r="J2653" s="53"/>
      <c r="K2653" s="54"/>
      <c r="L2653" s="53"/>
      <c r="M2653" s="54"/>
      <c r="N2653" s="53"/>
      <c r="O2653" s="54"/>
      <c r="P2653" s="69"/>
      <c r="Q2653" s="70"/>
      <c r="R2653" s="69"/>
      <c r="S2653" s="70"/>
      <c r="T2653" s="69"/>
      <c r="U2653" s="69"/>
      <c r="V2653" s="2"/>
      <c r="W2653" s="2"/>
      <c r="X2653" s="2"/>
      <c r="Y2653" s="5"/>
      <c r="Z2653" s="3"/>
    </row>
    <row r="2654" spans="3:26" s="46" customFormat="1" x14ac:dyDescent="0.2">
      <c r="C2654" s="54"/>
      <c r="D2654" s="54"/>
      <c r="E2654" s="54"/>
      <c r="F2654" s="53"/>
      <c r="G2654" s="53"/>
      <c r="H2654" s="53"/>
      <c r="I2654" s="53"/>
      <c r="J2654" s="53"/>
      <c r="K2654" s="54"/>
      <c r="L2654" s="53"/>
      <c r="M2654" s="54"/>
      <c r="N2654" s="53"/>
      <c r="O2654" s="54"/>
      <c r="P2654" s="69"/>
      <c r="Q2654" s="70"/>
      <c r="R2654" s="69"/>
      <c r="S2654" s="70"/>
      <c r="T2654" s="69"/>
      <c r="U2654" s="69"/>
      <c r="V2654" s="2"/>
      <c r="W2654" s="2"/>
      <c r="X2654" s="2"/>
      <c r="Y2654" s="5"/>
      <c r="Z2654" s="3"/>
    </row>
    <row r="2655" spans="3:26" s="46" customFormat="1" x14ac:dyDescent="0.2">
      <c r="C2655" s="54"/>
      <c r="D2655" s="54"/>
      <c r="E2655" s="54"/>
      <c r="F2655" s="53"/>
      <c r="G2655" s="53"/>
      <c r="H2655" s="53"/>
      <c r="I2655" s="53"/>
      <c r="J2655" s="53"/>
      <c r="K2655" s="54"/>
      <c r="L2655" s="53"/>
      <c r="M2655" s="54"/>
      <c r="N2655" s="53"/>
      <c r="O2655" s="54"/>
      <c r="P2655" s="69"/>
      <c r="Q2655" s="70"/>
      <c r="R2655" s="69"/>
      <c r="S2655" s="70"/>
      <c r="T2655" s="69"/>
      <c r="U2655" s="69"/>
      <c r="V2655" s="2"/>
      <c r="W2655" s="2"/>
      <c r="X2655" s="2"/>
      <c r="Y2655" s="5"/>
      <c r="Z2655" s="3"/>
    </row>
    <row r="2656" spans="3:26" s="46" customFormat="1" x14ac:dyDescent="0.2">
      <c r="C2656" s="54"/>
      <c r="D2656" s="54"/>
      <c r="E2656" s="54"/>
      <c r="F2656" s="53"/>
      <c r="G2656" s="53"/>
      <c r="H2656" s="53"/>
      <c r="I2656" s="53"/>
      <c r="J2656" s="53"/>
      <c r="K2656" s="54"/>
      <c r="L2656" s="53"/>
      <c r="M2656" s="54"/>
      <c r="N2656" s="53"/>
      <c r="O2656" s="54"/>
      <c r="P2656" s="69"/>
      <c r="Q2656" s="70"/>
      <c r="R2656" s="69"/>
      <c r="S2656" s="70"/>
      <c r="T2656" s="69"/>
      <c r="U2656" s="69"/>
      <c r="V2656" s="2"/>
      <c r="W2656" s="2"/>
      <c r="X2656" s="2"/>
      <c r="Y2656" s="5"/>
      <c r="Z2656" s="3"/>
    </row>
    <row r="2657" spans="3:26" s="46" customFormat="1" x14ac:dyDescent="0.2">
      <c r="C2657" s="54"/>
      <c r="D2657" s="54"/>
      <c r="E2657" s="54"/>
      <c r="F2657" s="53"/>
      <c r="G2657" s="53"/>
      <c r="H2657" s="53"/>
      <c r="I2657" s="53"/>
      <c r="J2657" s="53"/>
      <c r="K2657" s="54"/>
      <c r="L2657" s="53"/>
      <c r="M2657" s="54"/>
      <c r="N2657" s="53"/>
      <c r="O2657" s="54"/>
      <c r="P2657" s="69"/>
      <c r="Q2657" s="70"/>
      <c r="R2657" s="69"/>
      <c r="S2657" s="70"/>
      <c r="T2657" s="69"/>
      <c r="U2657" s="69"/>
      <c r="V2657" s="2"/>
      <c r="W2657" s="2"/>
      <c r="X2657" s="2"/>
      <c r="Y2657" s="5"/>
      <c r="Z2657" s="3"/>
    </row>
    <row r="2658" spans="3:26" s="46" customFormat="1" x14ac:dyDescent="0.2">
      <c r="C2658" s="54"/>
      <c r="D2658" s="54"/>
      <c r="E2658" s="54"/>
      <c r="F2658" s="53"/>
      <c r="G2658" s="53"/>
      <c r="H2658" s="53"/>
      <c r="I2658" s="53"/>
      <c r="J2658" s="53"/>
      <c r="K2658" s="54"/>
      <c r="L2658" s="53"/>
      <c r="M2658" s="54"/>
      <c r="N2658" s="53"/>
      <c r="O2658" s="54"/>
      <c r="P2658" s="69"/>
      <c r="Q2658" s="70"/>
      <c r="R2658" s="69"/>
      <c r="S2658" s="70"/>
      <c r="T2658" s="69"/>
      <c r="U2658" s="69"/>
      <c r="V2658" s="2"/>
      <c r="W2658" s="2"/>
      <c r="X2658" s="2"/>
      <c r="Y2658" s="5"/>
      <c r="Z2658" s="3"/>
    </row>
    <row r="2659" spans="3:26" s="46" customFormat="1" x14ac:dyDescent="0.2">
      <c r="C2659" s="54"/>
      <c r="D2659" s="54"/>
      <c r="E2659" s="54"/>
      <c r="F2659" s="53"/>
      <c r="G2659" s="53"/>
      <c r="H2659" s="53"/>
      <c r="I2659" s="53"/>
      <c r="J2659" s="53"/>
      <c r="K2659" s="54"/>
      <c r="L2659" s="53"/>
      <c r="M2659" s="54"/>
      <c r="N2659" s="53"/>
      <c r="O2659" s="54"/>
      <c r="P2659" s="69"/>
      <c r="Q2659" s="70"/>
      <c r="R2659" s="69"/>
      <c r="S2659" s="70"/>
      <c r="T2659" s="69"/>
      <c r="U2659" s="69"/>
      <c r="V2659" s="2"/>
      <c r="W2659" s="2"/>
      <c r="X2659" s="2"/>
      <c r="Y2659" s="5"/>
      <c r="Z2659" s="3"/>
    </row>
    <row r="2660" spans="3:26" s="46" customFormat="1" x14ac:dyDescent="0.2">
      <c r="C2660" s="54"/>
      <c r="D2660" s="54"/>
      <c r="E2660" s="54"/>
      <c r="F2660" s="53"/>
      <c r="G2660" s="53"/>
      <c r="H2660" s="53"/>
      <c r="I2660" s="53"/>
      <c r="J2660" s="53"/>
      <c r="K2660" s="54"/>
      <c r="L2660" s="53"/>
      <c r="M2660" s="54"/>
      <c r="N2660" s="53"/>
      <c r="O2660" s="54"/>
      <c r="P2660" s="69"/>
      <c r="Q2660" s="70"/>
      <c r="R2660" s="69"/>
      <c r="S2660" s="70"/>
      <c r="T2660" s="69"/>
      <c r="U2660" s="69"/>
      <c r="V2660" s="2"/>
      <c r="W2660" s="2"/>
      <c r="X2660" s="2"/>
      <c r="Y2660" s="5"/>
      <c r="Z2660" s="3"/>
    </row>
    <row r="2661" spans="3:26" s="46" customFormat="1" x14ac:dyDescent="0.2">
      <c r="C2661" s="54"/>
      <c r="D2661" s="54"/>
      <c r="E2661" s="54"/>
      <c r="F2661" s="53"/>
      <c r="G2661" s="53"/>
      <c r="H2661" s="53"/>
      <c r="I2661" s="53"/>
      <c r="J2661" s="53"/>
      <c r="K2661" s="54"/>
      <c r="L2661" s="53"/>
      <c r="M2661" s="54"/>
      <c r="N2661" s="53"/>
      <c r="O2661" s="54"/>
      <c r="P2661" s="69"/>
      <c r="Q2661" s="70"/>
      <c r="R2661" s="69"/>
      <c r="S2661" s="70"/>
      <c r="T2661" s="69"/>
      <c r="U2661" s="69"/>
      <c r="V2661" s="2"/>
      <c r="W2661" s="2"/>
      <c r="X2661" s="2"/>
      <c r="Y2661" s="5"/>
      <c r="Z2661" s="3"/>
    </row>
    <row r="2662" spans="3:26" s="46" customFormat="1" x14ac:dyDescent="0.2">
      <c r="C2662" s="54"/>
      <c r="D2662" s="54"/>
      <c r="E2662" s="54"/>
      <c r="F2662" s="53"/>
      <c r="G2662" s="53"/>
      <c r="H2662" s="53"/>
      <c r="I2662" s="53"/>
      <c r="J2662" s="53"/>
      <c r="K2662" s="54"/>
      <c r="L2662" s="53"/>
      <c r="M2662" s="54"/>
      <c r="N2662" s="53"/>
      <c r="O2662" s="54"/>
      <c r="P2662" s="69"/>
      <c r="Q2662" s="70"/>
      <c r="R2662" s="69"/>
      <c r="S2662" s="70"/>
      <c r="T2662" s="69"/>
      <c r="U2662" s="69"/>
      <c r="V2662" s="2"/>
      <c r="W2662" s="2"/>
      <c r="X2662" s="2"/>
      <c r="Y2662" s="5"/>
      <c r="Z2662" s="3"/>
    </row>
    <row r="2663" spans="3:26" s="46" customFormat="1" x14ac:dyDescent="0.2">
      <c r="C2663" s="54"/>
      <c r="D2663" s="54"/>
      <c r="E2663" s="54"/>
      <c r="F2663" s="53"/>
      <c r="G2663" s="53"/>
      <c r="H2663" s="53"/>
      <c r="I2663" s="53"/>
      <c r="J2663" s="53"/>
      <c r="K2663" s="54"/>
      <c r="L2663" s="53"/>
      <c r="M2663" s="54"/>
      <c r="N2663" s="53"/>
      <c r="O2663" s="54"/>
      <c r="P2663" s="69"/>
      <c r="Q2663" s="70"/>
      <c r="R2663" s="69"/>
      <c r="S2663" s="70"/>
      <c r="T2663" s="69"/>
      <c r="U2663" s="69"/>
      <c r="V2663" s="2"/>
      <c r="W2663" s="2"/>
      <c r="X2663" s="2"/>
      <c r="Y2663" s="5"/>
      <c r="Z2663" s="3"/>
    </row>
    <row r="2664" spans="3:26" s="46" customFormat="1" x14ac:dyDescent="0.2">
      <c r="C2664" s="54"/>
      <c r="D2664" s="54"/>
      <c r="E2664" s="54"/>
      <c r="F2664" s="53"/>
      <c r="G2664" s="53"/>
      <c r="H2664" s="53"/>
      <c r="I2664" s="53"/>
      <c r="J2664" s="53"/>
      <c r="K2664" s="54"/>
      <c r="L2664" s="53"/>
      <c r="M2664" s="54"/>
      <c r="N2664" s="53"/>
      <c r="O2664" s="54"/>
      <c r="P2664" s="69"/>
      <c r="Q2664" s="70"/>
      <c r="R2664" s="69"/>
      <c r="S2664" s="70"/>
      <c r="T2664" s="69"/>
      <c r="U2664" s="69"/>
      <c r="V2664" s="2"/>
      <c r="W2664" s="2"/>
      <c r="X2664" s="2"/>
      <c r="Y2664" s="5"/>
      <c r="Z2664" s="3"/>
    </row>
    <row r="2665" spans="3:26" s="46" customFormat="1" x14ac:dyDescent="0.2">
      <c r="C2665" s="54"/>
      <c r="D2665" s="54"/>
      <c r="E2665" s="54"/>
      <c r="F2665" s="53"/>
      <c r="G2665" s="53"/>
      <c r="H2665" s="53"/>
      <c r="I2665" s="53"/>
      <c r="J2665" s="53"/>
      <c r="K2665" s="54"/>
      <c r="L2665" s="53"/>
      <c r="M2665" s="54"/>
      <c r="N2665" s="53"/>
      <c r="O2665" s="54"/>
      <c r="P2665" s="69"/>
      <c r="Q2665" s="70"/>
      <c r="R2665" s="69"/>
      <c r="S2665" s="70"/>
      <c r="T2665" s="69"/>
      <c r="U2665" s="69"/>
      <c r="V2665" s="2"/>
      <c r="W2665" s="2"/>
      <c r="X2665" s="2"/>
      <c r="Y2665" s="5"/>
      <c r="Z2665" s="3"/>
    </row>
    <row r="2666" spans="3:26" s="46" customFormat="1" x14ac:dyDescent="0.2">
      <c r="C2666" s="54"/>
      <c r="D2666" s="54"/>
      <c r="E2666" s="54"/>
      <c r="F2666" s="53"/>
      <c r="G2666" s="53"/>
      <c r="H2666" s="53"/>
      <c r="I2666" s="53"/>
      <c r="J2666" s="53"/>
      <c r="K2666" s="54"/>
      <c r="L2666" s="53"/>
      <c r="M2666" s="54"/>
      <c r="N2666" s="53"/>
      <c r="O2666" s="54"/>
      <c r="P2666" s="69"/>
      <c r="Q2666" s="70"/>
      <c r="R2666" s="69"/>
      <c r="S2666" s="70"/>
      <c r="T2666" s="69"/>
      <c r="U2666" s="69"/>
      <c r="V2666" s="2"/>
      <c r="W2666" s="2"/>
      <c r="X2666" s="2"/>
      <c r="Y2666" s="5"/>
      <c r="Z2666" s="3"/>
    </row>
    <row r="2667" spans="3:26" s="46" customFormat="1" x14ac:dyDescent="0.2">
      <c r="C2667" s="54"/>
      <c r="D2667" s="54"/>
      <c r="E2667" s="54"/>
      <c r="F2667" s="53"/>
      <c r="G2667" s="53"/>
      <c r="H2667" s="53"/>
      <c r="I2667" s="53"/>
      <c r="J2667" s="53"/>
      <c r="K2667" s="54"/>
      <c r="L2667" s="53"/>
      <c r="M2667" s="54"/>
      <c r="N2667" s="53"/>
      <c r="O2667" s="54"/>
      <c r="P2667" s="69"/>
      <c r="Q2667" s="70"/>
      <c r="R2667" s="69"/>
      <c r="S2667" s="70"/>
      <c r="T2667" s="69"/>
      <c r="U2667" s="69"/>
      <c r="V2667" s="2"/>
      <c r="W2667" s="2"/>
      <c r="X2667" s="2"/>
      <c r="Y2667" s="5"/>
      <c r="Z2667" s="3"/>
    </row>
    <row r="2668" spans="3:26" s="46" customFormat="1" x14ac:dyDescent="0.2">
      <c r="C2668" s="54"/>
      <c r="D2668" s="54"/>
      <c r="E2668" s="54"/>
      <c r="F2668" s="53"/>
      <c r="G2668" s="53"/>
      <c r="H2668" s="53"/>
      <c r="I2668" s="53"/>
      <c r="J2668" s="53"/>
      <c r="K2668" s="54"/>
      <c r="L2668" s="53"/>
      <c r="M2668" s="54"/>
      <c r="N2668" s="53"/>
      <c r="O2668" s="54"/>
      <c r="P2668" s="69"/>
      <c r="Q2668" s="70"/>
      <c r="R2668" s="69"/>
      <c r="S2668" s="70"/>
      <c r="T2668" s="69"/>
      <c r="U2668" s="69"/>
      <c r="V2668" s="2"/>
      <c r="W2668" s="2"/>
      <c r="X2668" s="2"/>
      <c r="Y2668" s="5"/>
      <c r="Z2668" s="3"/>
    </row>
    <row r="2669" spans="3:26" s="46" customFormat="1" x14ac:dyDescent="0.2">
      <c r="C2669" s="54"/>
      <c r="D2669" s="54"/>
      <c r="E2669" s="54"/>
      <c r="F2669" s="53"/>
      <c r="G2669" s="53"/>
      <c r="H2669" s="53"/>
      <c r="I2669" s="53"/>
      <c r="J2669" s="53"/>
      <c r="K2669" s="54"/>
      <c r="L2669" s="53"/>
      <c r="M2669" s="54"/>
      <c r="N2669" s="53"/>
      <c r="O2669" s="54"/>
      <c r="P2669" s="69"/>
      <c r="Q2669" s="70"/>
      <c r="R2669" s="69"/>
      <c r="S2669" s="70"/>
      <c r="T2669" s="69"/>
      <c r="U2669" s="69"/>
      <c r="V2669" s="2"/>
      <c r="W2669" s="2"/>
      <c r="X2669" s="2"/>
      <c r="Y2669" s="5"/>
      <c r="Z2669" s="3"/>
    </row>
    <row r="2670" spans="3:26" s="46" customFormat="1" x14ac:dyDescent="0.2">
      <c r="C2670" s="54"/>
      <c r="D2670" s="54"/>
      <c r="E2670" s="54"/>
      <c r="F2670" s="53"/>
      <c r="G2670" s="53"/>
      <c r="H2670" s="53"/>
      <c r="I2670" s="53"/>
      <c r="J2670" s="53"/>
      <c r="K2670" s="54"/>
      <c r="L2670" s="53"/>
      <c r="M2670" s="54"/>
      <c r="N2670" s="53"/>
      <c r="O2670" s="54"/>
      <c r="P2670" s="69"/>
      <c r="Q2670" s="70"/>
      <c r="R2670" s="69"/>
      <c r="S2670" s="70"/>
      <c r="T2670" s="69"/>
      <c r="U2670" s="69"/>
      <c r="V2670" s="2"/>
      <c r="W2670" s="2"/>
      <c r="X2670" s="2"/>
      <c r="Y2670" s="5"/>
      <c r="Z2670" s="3"/>
    </row>
    <row r="2671" spans="3:26" s="46" customFormat="1" x14ac:dyDescent="0.2">
      <c r="C2671" s="54"/>
      <c r="D2671" s="54"/>
      <c r="E2671" s="54"/>
      <c r="F2671" s="53"/>
      <c r="G2671" s="53"/>
      <c r="H2671" s="53"/>
      <c r="I2671" s="53"/>
      <c r="J2671" s="53"/>
      <c r="K2671" s="54"/>
      <c r="L2671" s="53"/>
      <c r="M2671" s="54"/>
      <c r="N2671" s="53"/>
      <c r="O2671" s="54"/>
      <c r="P2671" s="69"/>
      <c r="Q2671" s="70"/>
      <c r="R2671" s="69"/>
      <c r="S2671" s="70"/>
      <c r="T2671" s="69"/>
      <c r="U2671" s="69"/>
      <c r="V2671" s="2"/>
      <c r="W2671" s="2"/>
      <c r="X2671" s="2"/>
      <c r="Y2671" s="5"/>
      <c r="Z2671" s="3"/>
    </row>
    <row r="2672" spans="3:26" s="46" customFormat="1" x14ac:dyDescent="0.2">
      <c r="C2672" s="54"/>
      <c r="D2672" s="54"/>
      <c r="E2672" s="54"/>
      <c r="F2672" s="53"/>
      <c r="G2672" s="53"/>
      <c r="H2672" s="53"/>
      <c r="I2672" s="53"/>
      <c r="J2672" s="53"/>
      <c r="K2672" s="54"/>
      <c r="L2672" s="53"/>
      <c r="M2672" s="54"/>
      <c r="N2672" s="53"/>
      <c r="O2672" s="54"/>
      <c r="P2672" s="69"/>
      <c r="Q2672" s="70"/>
      <c r="R2672" s="69"/>
      <c r="S2672" s="70"/>
      <c r="T2672" s="69"/>
      <c r="U2672" s="69"/>
      <c r="V2672" s="2"/>
      <c r="W2672" s="2"/>
      <c r="X2672" s="2"/>
      <c r="Y2672" s="5"/>
      <c r="Z2672" s="3"/>
    </row>
    <row r="2673" spans="3:26" s="46" customFormat="1" x14ac:dyDescent="0.2">
      <c r="C2673" s="54"/>
      <c r="D2673" s="54"/>
      <c r="E2673" s="54"/>
      <c r="F2673" s="53"/>
      <c r="G2673" s="53"/>
      <c r="H2673" s="53"/>
      <c r="I2673" s="53"/>
      <c r="J2673" s="53"/>
      <c r="K2673" s="54"/>
      <c r="L2673" s="53"/>
      <c r="M2673" s="54"/>
      <c r="N2673" s="53"/>
      <c r="O2673" s="54"/>
      <c r="P2673" s="69"/>
      <c r="Q2673" s="70"/>
      <c r="R2673" s="69"/>
      <c r="S2673" s="70"/>
      <c r="T2673" s="69"/>
      <c r="U2673" s="69"/>
      <c r="V2673" s="2"/>
      <c r="W2673" s="2"/>
      <c r="X2673" s="2"/>
      <c r="Y2673" s="5"/>
      <c r="Z2673" s="3"/>
    </row>
    <row r="2674" spans="3:26" s="46" customFormat="1" x14ac:dyDescent="0.2">
      <c r="C2674" s="54"/>
      <c r="D2674" s="54"/>
      <c r="E2674" s="54"/>
      <c r="F2674" s="53"/>
      <c r="G2674" s="53"/>
      <c r="H2674" s="53"/>
      <c r="I2674" s="53"/>
      <c r="J2674" s="53"/>
      <c r="K2674" s="54"/>
      <c r="L2674" s="53"/>
      <c r="M2674" s="54"/>
      <c r="N2674" s="53"/>
      <c r="O2674" s="54"/>
      <c r="P2674" s="69"/>
      <c r="Q2674" s="70"/>
      <c r="R2674" s="69"/>
      <c r="S2674" s="70"/>
      <c r="T2674" s="69"/>
      <c r="U2674" s="69"/>
      <c r="V2674" s="2"/>
      <c r="W2674" s="2"/>
      <c r="X2674" s="2"/>
      <c r="Y2674" s="5"/>
      <c r="Z2674" s="3"/>
    </row>
    <row r="2675" spans="3:26" s="46" customFormat="1" x14ac:dyDescent="0.2">
      <c r="C2675" s="54"/>
      <c r="D2675" s="54"/>
      <c r="E2675" s="54"/>
      <c r="F2675" s="53"/>
      <c r="G2675" s="53"/>
      <c r="H2675" s="53"/>
      <c r="I2675" s="53"/>
      <c r="J2675" s="53"/>
      <c r="K2675" s="54"/>
      <c r="L2675" s="53"/>
      <c r="M2675" s="54"/>
      <c r="N2675" s="53"/>
      <c r="O2675" s="54"/>
      <c r="P2675" s="69"/>
      <c r="Q2675" s="70"/>
      <c r="R2675" s="69"/>
      <c r="S2675" s="70"/>
      <c r="T2675" s="69"/>
      <c r="U2675" s="69"/>
      <c r="V2675" s="2"/>
      <c r="W2675" s="2"/>
      <c r="X2675" s="2"/>
      <c r="Y2675" s="5"/>
      <c r="Z2675" s="3"/>
    </row>
    <row r="2676" spans="3:26" s="46" customFormat="1" x14ac:dyDescent="0.2">
      <c r="C2676" s="54"/>
      <c r="D2676" s="54"/>
      <c r="E2676" s="54"/>
      <c r="F2676" s="53"/>
      <c r="G2676" s="53"/>
      <c r="H2676" s="53"/>
      <c r="I2676" s="53"/>
      <c r="J2676" s="53"/>
      <c r="K2676" s="54"/>
      <c r="L2676" s="53"/>
      <c r="M2676" s="54"/>
      <c r="N2676" s="53"/>
      <c r="O2676" s="54"/>
      <c r="P2676" s="69"/>
      <c r="Q2676" s="70"/>
      <c r="R2676" s="69"/>
      <c r="S2676" s="70"/>
      <c r="T2676" s="69"/>
      <c r="U2676" s="69"/>
      <c r="V2676" s="2"/>
      <c r="W2676" s="2"/>
      <c r="X2676" s="2"/>
      <c r="Y2676" s="5"/>
      <c r="Z2676" s="3"/>
    </row>
    <row r="2677" spans="3:26" s="46" customFormat="1" x14ac:dyDescent="0.2">
      <c r="C2677" s="54"/>
      <c r="D2677" s="54"/>
      <c r="E2677" s="54"/>
      <c r="F2677" s="53"/>
      <c r="G2677" s="53"/>
      <c r="H2677" s="53"/>
      <c r="I2677" s="53"/>
      <c r="J2677" s="53"/>
      <c r="K2677" s="54"/>
      <c r="L2677" s="53"/>
      <c r="M2677" s="54"/>
      <c r="N2677" s="53"/>
      <c r="O2677" s="54"/>
      <c r="P2677" s="69"/>
      <c r="Q2677" s="70"/>
      <c r="R2677" s="69"/>
      <c r="S2677" s="70"/>
      <c r="T2677" s="69"/>
      <c r="U2677" s="69"/>
      <c r="V2677" s="2"/>
      <c r="W2677" s="2"/>
      <c r="X2677" s="2"/>
      <c r="Y2677" s="5"/>
      <c r="Z2677" s="3"/>
    </row>
    <row r="2678" spans="3:26" s="46" customFormat="1" x14ac:dyDescent="0.2">
      <c r="C2678" s="54"/>
      <c r="D2678" s="54"/>
      <c r="E2678" s="54"/>
      <c r="F2678" s="53"/>
      <c r="G2678" s="53"/>
      <c r="H2678" s="53"/>
      <c r="I2678" s="53"/>
      <c r="J2678" s="53"/>
      <c r="K2678" s="54"/>
      <c r="L2678" s="53"/>
      <c r="M2678" s="54"/>
      <c r="N2678" s="53"/>
      <c r="O2678" s="54"/>
      <c r="P2678" s="69"/>
      <c r="Q2678" s="70"/>
      <c r="R2678" s="69"/>
      <c r="S2678" s="70"/>
      <c r="T2678" s="69"/>
      <c r="U2678" s="69"/>
      <c r="V2678" s="2"/>
      <c r="W2678" s="2"/>
      <c r="X2678" s="2"/>
      <c r="Y2678" s="5"/>
      <c r="Z2678" s="3"/>
    </row>
    <row r="2679" spans="3:26" s="46" customFormat="1" x14ac:dyDescent="0.2">
      <c r="C2679" s="54"/>
      <c r="D2679" s="54"/>
      <c r="E2679" s="54"/>
      <c r="F2679" s="53"/>
      <c r="G2679" s="53"/>
      <c r="H2679" s="53"/>
      <c r="I2679" s="53"/>
      <c r="J2679" s="53"/>
      <c r="K2679" s="54"/>
      <c r="L2679" s="53"/>
      <c r="M2679" s="54"/>
      <c r="N2679" s="53"/>
      <c r="O2679" s="54"/>
      <c r="P2679" s="69"/>
      <c r="Q2679" s="70"/>
      <c r="R2679" s="69"/>
      <c r="S2679" s="70"/>
      <c r="T2679" s="69"/>
      <c r="U2679" s="69"/>
      <c r="V2679" s="2"/>
      <c r="W2679" s="2"/>
      <c r="X2679" s="2"/>
      <c r="Y2679" s="5"/>
      <c r="Z2679" s="3"/>
    </row>
    <row r="2680" spans="3:26" s="46" customFormat="1" x14ac:dyDescent="0.2">
      <c r="C2680" s="54"/>
      <c r="D2680" s="54"/>
      <c r="E2680" s="54"/>
      <c r="F2680" s="53"/>
      <c r="G2680" s="53"/>
      <c r="H2680" s="53"/>
      <c r="I2680" s="53"/>
      <c r="J2680" s="53"/>
      <c r="K2680" s="54"/>
      <c r="L2680" s="53"/>
      <c r="M2680" s="54"/>
      <c r="N2680" s="53"/>
      <c r="O2680" s="54"/>
      <c r="P2680" s="69"/>
      <c r="Q2680" s="70"/>
      <c r="R2680" s="69"/>
      <c r="S2680" s="70"/>
      <c r="T2680" s="69"/>
      <c r="U2680" s="69"/>
      <c r="V2680" s="2"/>
      <c r="W2680" s="2"/>
      <c r="X2680" s="2"/>
      <c r="Y2680" s="5"/>
      <c r="Z2680" s="3"/>
    </row>
    <row r="2681" spans="3:26" s="46" customFormat="1" x14ac:dyDescent="0.2">
      <c r="C2681" s="54"/>
      <c r="D2681" s="54"/>
      <c r="E2681" s="54"/>
      <c r="F2681" s="53"/>
      <c r="G2681" s="53"/>
      <c r="H2681" s="53"/>
      <c r="I2681" s="53"/>
      <c r="J2681" s="53"/>
      <c r="K2681" s="54"/>
      <c r="L2681" s="53"/>
      <c r="M2681" s="54"/>
      <c r="N2681" s="53"/>
      <c r="O2681" s="54"/>
      <c r="P2681" s="69"/>
      <c r="Q2681" s="70"/>
      <c r="R2681" s="69"/>
      <c r="S2681" s="70"/>
      <c r="T2681" s="69"/>
      <c r="U2681" s="69"/>
      <c r="V2681" s="2"/>
      <c r="W2681" s="2"/>
      <c r="X2681" s="2"/>
      <c r="Y2681" s="5"/>
      <c r="Z2681" s="3"/>
    </row>
    <row r="2682" spans="3:26" s="46" customFormat="1" x14ac:dyDescent="0.2">
      <c r="C2682" s="54"/>
      <c r="D2682" s="54"/>
      <c r="E2682" s="54"/>
      <c r="F2682" s="53"/>
      <c r="G2682" s="53"/>
      <c r="H2682" s="53"/>
      <c r="I2682" s="53"/>
      <c r="J2682" s="53"/>
      <c r="K2682" s="54"/>
      <c r="L2682" s="53"/>
      <c r="M2682" s="54"/>
      <c r="N2682" s="53"/>
      <c r="O2682" s="54"/>
      <c r="P2682" s="69"/>
      <c r="Q2682" s="70"/>
      <c r="R2682" s="69"/>
      <c r="S2682" s="70"/>
      <c r="T2682" s="69"/>
      <c r="U2682" s="69"/>
      <c r="V2682" s="2"/>
      <c r="W2682" s="2"/>
      <c r="X2682" s="2"/>
      <c r="Y2682" s="5"/>
      <c r="Z2682" s="3"/>
    </row>
    <row r="2683" spans="3:26" s="46" customFormat="1" x14ac:dyDescent="0.2">
      <c r="C2683" s="54"/>
      <c r="D2683" s="54"/>
      <c r="E2683" s="54"/>
      <c r="F2683" s="53"/>
      <c r="G2683" s="53"/>
      <c r="H2683" s="53"/>
      <c r="I2683" s="53"/>
      <c r="J2683" s="53"/>
      <c r="K2683" s="54"/>
      <c r="L2683" s="53"/>
      <c r="M2683" s="54"/>
      <c r="N2683" s="53"/>
      <c r="O2683" s="54"/>
      <c r="P2683" s="69"/>
      <c r="Q2683" s="70"/>
      <c r="R2683" s="69"/>
      <c r="S2683" s="70"/>
      <c r="T2683" s="69"/>
      <c r="U2683" s="69"/>
      <c r="V2683" s="2"/>
      <c r="W2683" s="2"/>
      <c r="X2683" s="2"/>
      <c r="Y2683" s="5"/>
      <c r="Z2683" s="3"/>
    </row>
    <row r="2684" spans="3:26" s="46" customFormat="1" x14ac:dyDescent="0.2">
      <c r="C2684" s="54"/>
      <c r="D2684" s="54"/>
      <c r="E2684" s="54"/>
      <c r="F2684" s="53"/>
      <c r="G2684" s="53"/>
      <c r="H2684" s="53"/>
      <c r="I2684" s="53"/>
      <c r="J2684" s="53"/>
      <c r="K2684" s="54"/>
      <c r="L2684" s="53"/>
      <c r="M2684" s="54"/>
      <c r="N2684" s="53"/>
      <c r="O2684" s="54"/>
      <c r="P2684" s="69"/>
      <c r="Q2684" s="70"/>
      <c r="R2684" s="69"/>
      <c r="S2684" s="70"/>
      <c r="T2684" s="69"/>
      <c r="U2684" s="69"/>
      <c r="V2684" s="2"/>
      <c r="W2684" s="2"/>
      <c r="X2684" s="2"/>
      <c r="Y2684" s="5"/>
      <c r="Z2684" s="3"/>
    </row>
    <row r="2685" spans="3:26" s="46" customFormat="1" x14ac:dyDescent="0.2">
      <c r="C2685" s="54"/>
      <c r="D2685" s="54"/>
      <c r="E2685" s="54"/>
      <c r="F2685" s="53"/>
      <c r="G2685" s="53"/>
      <c r="H2685" s="53"/>
      <c r="I2685" s="53"/>
      <c r="J2685" s="53"/>
      <c r="K2685" s="54"/>
      <c r="L2685" s="53"/>
      <c r="M2685" s="54"/>
      <c r="N2685" s="53"/>
      <c r="O2685" s="54"/>
      <c r="P2685" s="69"/>
      <c r="Q2685" s="70"/>
      <c r="R2685" s="69"/>
      <c r="S2685" s="70"/>
      <c r="T2685" s="69"/>
      <c r="U2685" s="69"/>
      <c r="V2685" s="2"/>
      <c r="W2685" s="2"/>
      <c r="X2685" s="2"/>
      <c r="Y2685" s="5"/>
      <c r="Z2685" s="3"/>
    </row>
    <row r="2686" spans="3:26" s="46" customFormat="1" x14ac:dyDescent="0.2">
      <c r="C2686" s="54"/>
      <c r="D2686" s="54"/>
      <c r="E2686" s="54"/>
      <c r="F2686" s="53"/>
      <c r="G2686" s="53"/>
      <c r="H2686" s="53"/>
      <c r="I2686" s="53"/>
      <c r="J2686" s="53"/>
      <c r="K2686" s="54"/>
      <c r="L2686" s="53"/>
      <c r="M2686" s="54"/>
      <c r="N2686" s="53"/>
      <c r="O2686" s="54"/>
      <c r="P2686" s="69"/>
      <c r="Q2686" s="70"/>
      <c r="R2686" s="69"/>
      <c r="S2686" s="70"/>
      <c r="T2686" s="69"/>
      <c r="U2686" s="69"/>
      <c r="V2686" s="2"/>
      <c r="W2686" s="2"/>
      <c r="X2686" s="2"/>
      <c r="Y2686" s="5"/>
      <c r="Z2686" s="3"/>
    </row>
    <row r="2687" spans="3:26" s="46" customFormat="1" x14ac:dyDescent="0.2">
      <c r="C2687" s="54"/>
      <c r="D2687" s="54"/>
      <c r="E2687" s="54"/>
      <c r="F2687" s="53"/>
      <c r="G2687" s="53"/>
      <c r="H2687" s="53"/>
      <c r="I2687" s="53"/>
      <c r="J2687" s="53"/>
      <c r="K2687" s="54"/>
      <c r="L2687" s="53"/>
      <c r="M2687" s="54"/>
      <c r="N2687" s="53"/>
      <c r="O2687" s="54"/>
      <c r="P2687" s="69"/>
      <c r="Q2687" s="70"/>
      <c r="R2687" s="69"/>
      <c r="S2687" s="70"/>
      <c r="T2687" s="69"/>
      <c r="U2687" s="69"/>
      <c r="V2687" s="2"/>
      <c r="W2687" s="2"/>
      <c r="X2687" s="2"/>
      <c r="Y2687" s="5"/>
      <c r="Z2687" s="3"/>
    </row>
    <row r="2688" spans="3:26" s="46" customFormat="1" x14ac:dyDescent="0.2">
      <c r="C2688" s="54"/>
      <c r="D2688" s="54"/>
      <c r="E2688" s="54"/>
      <c r="F2688" s="53"/>
      <c r="G2688" s="53"/>
      <c r="H2688" s="53"/>
      <c r="I2688" s="53"/>
      <c r="J2688" s="53"/>
      <c r="K2688" s="54"/>
      <c r="L2688" s="53"/>
      <c r="M2688" s="54"/>
      <c r="N2688" s="53"/>
      <c r="O2688" s="54"/>
      <c r="P2688" s="69"/>
      <c r="Q2688" s="70"/>
      <c r="R2688" s="69"/>
      <c r="S2688" s="70"/>
      <c r="T2688" s="69"/>
      <c r="U2688" s="69"/>
      <c r="V2688" s="2"/>
      <c r="W2688" s="2"/>
      <c r="X2688" s="2"/>
      <c r="Y2688" s="5"/>
      <c r="Z2688" s="3"/>
    </row>
    <row r="2689" spans="3:26" s="46" customFormat="1" x14ac:dyDescent="0.2">
      <c r="C2689" s="54"/>
      <c r="D2689" s="54"/>
      <c r="E2689" s="54"/>
      <c r="F2689" s="53"/>
      <c r="G2689" s="53"/>
      <c r="H2689" s="53"/>
      <c r="I2689" s="53"/>
      <c r="J2689" s="53"/>
      <c r="K2689" s="54"/>
      <c r="L2689" s="53"/>
      <c r="M2689" s="54"/>
      <c r="N2689" s="53"/>
      <c r="O2689" s="54"/>
      <c r="P2689" s="69"/>
      <c r="Q2689" s="70"/>
      <c r="R2689" s="69"/>
      <c r="S2689" s="70"/>
      <c r="T2689" s="69"/>
      <c r="U2689" s="69"/>
      <c r="V2689" s="2"/>
      <c r="W2689" s="2"/>
      <c r="X2689" s="2"/>
      <c r="Y2689" s="5"/>
      <c r="Z2689" s="3"/>
    </row>
    <row r="2690" spans="3:26" s="46" customFormat="1" x14ac:dyDescent="0.2">
      <c r="C2690" s="54"/>
      <c r="D2690" s="54"/>
      <c r="E2690" s="54"/>
      <c r="F2690" s="53"/>
      <c r="G2690" s="53"/>
      <c r="H2690" s="53"/>
      <c r="I2690" s="53"/>
      <c r="J2690" s="53"/>
      <c r="K2690" s="54"/>
      <c r="L2690" s="53"/>
      <c r="M2690" s="54"/>
      <c r="N2690" s="53"/>
      <c r="O2690" s="54"/>
      <c r="P2690" s="69"/>
      <c r="Q2690" s="70"/>
      <c r="R2690" s="69"/>
      <c r="S2690" s="70"/>
      <c r="T2690" s="69"/>
      <c r="U2690" s="69"/>
      <c r="V2690" s="2"/>
      <c r="W2690" s="2"/>
      <c r="X2690" s="2"/>
      <c r="Y2690" s="5"/>
      <c r="Z2690" s="3"/>
    </row>
    <row r="2691" spans="3:26" s="46" customFormat="1" x14ac:dyDescent="0.2">
      <c r="C2691" s="54"/>
      <c r="D2691" s="54"/>
      <c r="E2691" s="54"/>
      <c r="F2691" s="53"/>
      <c r="G2691" s="53"/>
      <c r="H2691" s="53"/>
      <c r="I2691" s="53"/>
      <c r="J2691" s="53"/>
      <c r="K2691" s="54"/>
      <c r="L2691" s="53"/>
      <c r="M2691" s="54"/>
      <c r="N2691" s="53"/>
      <c r="O2691" s="54"/>
      <c r="P2691" s="69"/>
      <c r="Q2691" s="70"/>
      <c r="R2691" s="69"/>
      <c r="S2691" s="70"/>
      <c r="T2691" s="69"/>
      <c r="U2691" s="69"/>
      <c r="V2691" s="2"/>
      <c r="W2691" s="2"/>
      <c r="X2691" s="2"/>
      <c r="Y2691" s="5"/>
      <c r="Z2691" s="3"/>
    </row>
    <row r="2692" spans="3:26" s="46" customFormat="1" x14ac:dyDescent="0.2">
      <c r="C2692" s="54"/>
      <c r="D2692" s="54"/>
      <c r="E2692" s="54"/>
      <c r="F2692" s="53"/>
      <c r="G2692" s="53"/>
      <c r="H2692" s="53"/>
      <c r="I2692" s="53"/>
      <c r="J2692" s="53"/>
      <c r="K2692" s="54"/>
      <c r="L2692" s="53"/>
      <c r="M2692" s="54"/>
      <c r="N2692" s="53"/>
      <c r="O2692" s="54"/>
      <c r="P2692" s="69"/>
      <c r="Q2692" s="70"/>
      <c r="R2692" s="69"/>
      <c r="S2692" s="70"/>
      <c r="T2692" s="69"/>
      <c r="U2692" s="69"/>
      <c r="V2692" s="2"/>
      <c r="W2692" s="2"/>
      <c r="X2692" s="2"/>
      <c r="Y2692" s="5"/>
      <c r="Z2692" s="3"/>
    </row>
    <row r="2693" spans="3:26" s="46" customFormat="1" x14ac:dyDescent="0.2">
      <c r="C2693" s="54"/>
      <c r="D2693" s="54"/>
      <c r="E2693" s="54"/>
      <c r="F2693" s="53"/>
      <c r="G2693" s="53"/>
      <c r="H2693" s="53"/>
      <c r="I2693" s="53"/>
      <c r="J2693" s="53"/>
      <c r="K2693" s="54"/>
      <c r="L2693" s="53"/>
      <c r="M2693" s="54"/>
      <c r="N2693" s="53"/>
      <c r="O2693" s="54"/>
      <c r="P2693" s="69"/>
      <c r="Q2693" s="70"/>
      <c r="R2693" s="69"/>
      <c r="S2693" s="70"/>
      <c r="T2693" s="69"/>
      <c r="U2693" s="69"/>
      <c r="V2693" s="2"/>
      <c r="W2693" s="2"/>
      <c r="X2693" s="2"/>
      <c r="Y2693" s="5"/>
      <c r="Z2693" s="3"/>
    </row>
    <row r="2694" spans="3:26" s="46" customFormat="1" x14ac:dyDescent="0.2">
      <c r="C2694" s="54"/>
      <c r="D2694" s="54"/>
      <c r="E2694" s="54"/>
      <c r="F2694" s="53"/>
      <c r="G2694" s="53"/>
      <c r="H2694" s="53"/>
      <c r="I2694" s="53"/>
      <c r="J2694" s="53"/>
      <c r="K2694" s="54"/>
      <c r="L2694" s="53"/>
      <c r="M2694" s="54"/>
      <c r="N2694" s="53"/>
      <c r="O2694" s="54"/>
      <c r="P2694" s="69"/>
      <c r="Q2694" s="70"/>
      <c r="R2694" s="69"/>
      <c r="S2694" s="70"/>
      <c r="T2694" s="69"/>
      <c r="U2694" s="69"/>
      <c r="V2694" s="2"/>
      <c r="W2694" s="2"/>
      <c r="X2694" s="2"/>
      <c r="Y2694" s="5"/>
      <c r="Z2694" s="3"/>
    </row>
    <row r="2695" spans="3:26" s="46" customFormat="1" x14ac:dyDescent="0.2">
      <c r="C2695" s="54"/>
      <c r="D2695" s="54"/>
      <c r="E2695" s="54"/>
      <c r="F2695" s="53"/>
      <c r="G2695" s="53"/>
      <c r="H2695" s="53"/>
      <c r="I2695" s="53"/>
      <c r="J2695" s="53"/>
      <c r="K2695" s="54"/>
      <c r="L2695" s="53"/>
      <c r="M2695" s="54"/>
      <c r="N2695" s="53"/>
      <c r="O2695" s="54"/>
      <c r="P2695" s="69"/>
      <c r="Q2695" s="70"/>
      <c r="R2695" s="69"/>
      <c r="S2695" s="70"/>
      <c r="T2695" s="69"/>
      <c r="U2695" s="69"/>
      <c r="V2695" s="2"/>
      <c r="W2695" s="2"/>
      <c r="X2695" s="2"/>
      <c r="Y2695" s="5"/>
      <c r="Z2695" s="3"/>
    </row>
    <row r="2696" spans="3:26" s="46" customFormat="1" x14ac:dyDescent="0.2">
      <c r="C2696" s="54"/>
      <c r="D2696" s="54"/>
      <c r="E2696" s="54"/>
      <c r="F2696" s="53"/>
      <c r="G2696" s="53"/>
      <c r="H2696" s="53"/>
      <c r="I2696" s="53"/>
      <c r="J2696" s="53"/>
      <c r="K2696" s="54"/>
      <c r="L2696" s="53"/>
      <c r="M2696" s="54"/>
      <c r="N2696" s="53"/>
      <c r="O2696" s="54"/>
      <c r="P2696" s="69"/>
      <c r="Q2696" s="70"/>
      <c r="R2696" s="69"/>
      <c r="S2696" s="70"/>
      <c r="T2696" s="69"/>
      <c r="U2696" s="69"/>
      <c r="V2696" s="2"/>
      <c r="W2696" s="2"/>
      <c r="X2696" s="2"/>
      <c r="Y2696" s="5"/>
      <c r="Z2696" s="3"/>
    </row>
    <row r="2697" spans="3:26" s="46" customFormat="1" x14ac:dyDescent="0.2">
      <c r="C2697" s="54"/>
      <c r="D2697" s="54"/>
      <c r="E2697" s="54"/>
      <c r="F2697" s="53"/>
      <c r="G2697" s="53"/>
      <c r="H2697" s="53"/>
      <c r="I2697" s="53"/>
      <c r="J2697" s="53"/>
      <c r="K2697" s="54"/>
      <c r="L2697" s="53"/>
      <c r="M2697" s="54"/>
      <c r="N2697" s="53"/>
      <c r="O2697" s="54"/>
      <c r="P2697" s="69"/>
      <c r="Q2697" s="70"/>
      <c r="R2697" s="69"/>
      <c r="S2697" s="70"/>
      <c r="T2697" s="69"/>
      <c r="U2697" s="69"/>
      <c r="V2697" s="2"/>
      <c r="W2697" s="2"/>
      <c r="X2697" s="2"/>
      <c r="Y2697" s="5"/>
      <c r="Z2697" s="3"/>
    </row>
    <row r="2698" spans="3:26" s="46" customFormat="1" x14ac:dyDescent="0.2">
      <c r="C2698" s="54"/>
      <c r="D2698" s="54"/>
      <c r="E2698" s="54"/>
      <c r="F2698" s="53"/>
      <c r="G2698" s="53"/>
      <c r="H2698" s="53"/>
      <c r="I2698" s="53"/>
      <c r="J2698" s="53"/>
      <c r="K2698" s="54"/>
      <c r="L2698" s="53"/>
      <c r="M2698" s="54"/>
      <c r="N2698" s="53"/>
      <c r="O2698" s="54"/>
      <c r="P2698" s="69"/>
      <c r="Q2698" s="70"/>
      <c r="R2698" s="69"/>
      <c r="S2698" s="70"/>
      <c r="T2698" s="69"/>
      <c r="U2698" s="69"/>
      <c r="V2698" s="2"/>
      <c r="W2698" s="2"/>
      <c r="X2698" s="2"/>
      <c r="Y2698" s="5"/>
      <c r="Z2698" s="3"/>
    </row>
    <row r="2699" spans="3:26" s="46" customFormat="1" x14ac:dyDescent="0.2">
      <c r="C2699" s="54"/>
      <c r="D2699" s="54"/>
      <c r="E2699" s="54"/>
      <c r="F2699" s="53"/>
      <c r="G2699" s="53"/>
      <c r="H2699" s="53"/>
      <c r="I2699" s="53"/>
      <c r="J2699" s="53"/>
      <c r="K2699" s="54"/>
      <c r="L2699" s="53"/>
      <c r="M2699" s="54"/>
      <c r="N2699" s="53"/>
      <c r="O2699" s="54"/>
      <c r="P2699" s="69"/>
      <c r="Q2699" s="70"/>
      <c r="R2699" s="69"/>
      <c r="S2699" s="70"/>
      <c r="T2699" s="69"/>
      <c r="U2699" s="69"/>
      <c r="V2699" s="2"/>
      <c r="W2699" s="2"/>
      <c r="X2699" s="2"/>
      <c r="Y2699" s="5"/>
      <c r="Z2699" s="3"/>
    </row>
    <row r="2700" spans="3:26" s="46" customFormat="1" x14ac:dyDescent="0.2">
      <c r="C2700" s="54"/>
      <c r="D2700" s="54"/>
      <c r="E2700" s="54"/>
      <c r="F2700" s="53"/>
      <c r="G2700" s="53"/>
      <c r="H2700" s="53"/>
      <c r="I2700" s="53"/>
      <c r="J2700" s="53"/>
      <c r="K2700" s="54"/>
      <c r="L2700" s="53"/>
      <c r="M2700" s="54"/>
      <c r="N2700" s="53"/>
      <c r="O2700" s="54"/>
      <c r="P2700" s="69"/>
      <c r="Q2700" s="70"/>
      <c r="R2700" s="69"/>
      <c r="S2700" s="70"/>
      <c r="T2700" s="69"/>
      <c r="U2700" s="69"/>
      <c r="V2700" s="2"/>
      <c r="W2700" s="2"/>
      <c r="X2700" s="2"/>
      <c r="Y2700" s="5"/>
      <c r="Z2700" s="3"/>
    </row>
    <row r="2701" spans="3:26" s="46" customFormat="1" x14ac:dyDescent="0.2">
      <c r="C2701" s="54"/>
      <c r="D2701" s="54"/>
      <c r="E2701" s="54"/>
      <c r="F2701" s="53"/>
      <c r="G2701" s="53"/>
      <c r="H2701" s="53"/>
      <c r="I2701" s="53"/>
      <c r="J2701" s="53"/>
      <c r="K2701" s="54"/>
      <c r="L2701" s="53"/>
      <c r="M2701" s="54"/>
      <c r="N2701" s="53"/>
      <c r="O2701" s="54"/>
      <c r="P2701" s="69"/>
      <c r="Q2701" s="70"/>
      <c r="R2701" s="69"/>
      <c r="S2701" s="70"/>
      <c r="T2701" s="69"/>
      <c r="U2701" s="69"/>
      <c r="V2701" s="2"/>
      <c r="W2701" s="2"/>
      <c r="X2701" s="2"/>
      <c r="Y2701" s="5"/>
      <c r="Z2701" s="3"/>
    </row>
    <row r="2702" spans="3:26" s="46" customFormat="1" x14ac:dyDescent="0.2">
      <c r="C2702" s="54"/>
      <c r="D2702" s="54"/>
      <c r="E2702" s="54"/>
      <c r="F2702" s="53"/>
      <c r="G2702" s="53"/>
      <c r="H2702" s="53"/>
      <c r="I2702" s="53"/>
      <c r="J2702" s="53"/>
      <c r="K2702" s="54"/>
      <c r="L2702" s="53"/>
      <c r="M2702" s="54"/>
      <c r="N2702" s="53"/>
      <c r="O2702" s="54"/>
      <c r="P2702" s="69"/>
      <c r="Q2702" s="70"/>
      <c r="R2702" s="69"/>
      <c r="S2702" s="70"/>
      <c r="T2702" s="69"/>
      <c r="U2702" s="69"/>
      <c r="V2702" s="2"/>
      <c r="W2702" s="2"/>
      <c r="X2702" s="2"/>
      <c r="Y2702" s="5"/>
      <c r="Z2702" s="3"/>
    </row>
    <row r="2703" spans="3:26" s="46" customFormat="1" x14ac:dyDescent="0.2">
      <c r="C2703" s="54"/>
      <c r="D2703" s="54"/>
      <c r="E2703" s="54"/>
      <c r="F2703" s="53"/>
      <c r="G2703" s="53"/>
      <c r="H2703" s="53"/>
      <c r="I2703" s="53"/>
      <c r="J2703" s="53"/>
      <c r="K2703" s="54"/>
      <c r="L2703" s="53"/>
      <c r="M2703" s="54"/>
      <c r="N2703" s="53"/>
      <c r="O2703" s="54"/>
      <c r="P2703" s="69"/>
      <c r="Q2703" s="70"/>
      <c r="R2703" s="69"/>
      <c r="S2703" s="70"/>
      <c r="T2703" s="69"/>
      <c r="U2703" s="69"/>
      <c r="V2703" s="2"/>
      <c r="W2703" s="2"/>
      <c r="X2703" s="2"/>
      <c r="Y2703" s="5"/>
      <c r="Z2703" s="3"/>
    </row>
    <row r="2704" spans="3:26" s="46" customFormat="1" x14ac:dyDescent="0.2">
      <c r="C2704" s="54"/>
      <c r="D2704" s="54"/>
      <c r="E2704" s="54"/>
      <c r="F2704" s="53"/>
      <c r="G2704" s="53"/>
      <c r="H2704" s="53"/>
      <c r="I2704" s="53"/>
      <c r="J2704" s="53"/>
      <c r="K2704" s="54"/>
      <c r="L2704" s="53"/>
      <c r="M2704" s="54"/>
      <c r="N2704" s="53"/>
      <c r="O2704" s="54"/>
      <c r="P2704" s="69"/>
      <c r="Q2704" s="70"/>
      <c r="R2704" s="69"/>
      <c r="S2704" s="70"/>
      <c r="T2704" s="69"/>
      <c r="U2704" s="69"/>
      <c r="V2704" s="2"/>
      <c r="W2704" s="2"/>
      <c r="X2704" s="2"/>
      <c r="Y2704" s="5"/>
      <c r="Z2704" s="3"/>
    </row>
    <row r="2705" spans="3:26" s="46" customFormat="1" x14ac:dyDescent="0.2">
      <c r="C2705" s="54"/>
      <c r="D2705" s="54"/>
      <c r="E2705" s="54"/>
      <c r="F2705" s="53"/>
      <c r="G2705" s="53"/>
      <c r="H2705" s="53"/>
      <c r="I2705" s="53"/>
      <c r="J2705" s="53"/>
      <c r="K2705" s="54"/>
      <c r="L2705" s="53"/>
      <c r="M2705" s="54"/>
      <c r="N2705" s="53"/>
      <c r="O2705" s="54"/>
      <c r="P2705" s="69"/>
      <c r="Q2705" s="70"/>
      <c r="R2705" s="69"/>
      <c r="S2705" s="70"/>
      <c r="T2705" s="69"/>
      <c r="U2705" s="69"/>
      <c r="V2705" s="2"/>
      <c r="W2705" s="2"/>
      <c r="X2705" s="2"/>
      <c r="Y2705" s="5"/>
      <c r="Z2705" s="3"/>
    </row>
    <row r="2706" spans="3:26" s="46" customFormat="1" x14ac:dyDescent="0.2">
      <c r="C2706" s="54"/>
      <c r="D2706" s="54"/>
      <c r="E2706" s="54"/>
      <c r="F2706" s="53"/>
      <c r="G2706" s="53"/>
      <c r="H2706" s="53"/>
      <c r="I2706" s="53"/>
      <c r="J2706" s="53"/>
      <c r="K2706" s="54"/>
      <c r="L2706" s="53"/>
      <c r="M2706" s="54"/>
      <c r="N2706" s="53"/>
      <c r="O2706" s="54"/>
      <c r="P2706" s="69"/>
      <c r="Q2706" s="70"/>
      <c r="R2706" s="69"/>
      <c r="S2706" s="70"/>
      <c r="T2706" s="69"/>
      <c r="U2706" s="69"/>
      <c r="V2706" s="2"/>
      <c r="W2706" s="2"/>
      <c r="X2706" s="2"/>
      <c r="Y2706" s="5"/>
      <c r="Z2706" s="3"/>
    </row>
    <row r="2707" spans="3:26" s="46" customFormat="1" x14ac:dyDescent="0.2">
      <c r="C2707" s="54"/>
      <c r="D2707" s="54"/>
      <c r="E2707" s="54"/>
      <c r="F2707" s="53"/>
      <c r="G2707" s="53"/>
      <c r="H2707" s="53"/>
      <c r="I2707" s="53"/>
      <c r="J2707" s="53"/>
      <c r="K2707" s="54"/>
      <c r="L2707" s="53"/>
      <c r="M2707" s="54"/>
      <c r="N2707" s="53"/>
      <c r="O2707" s="54"/>
      <c r="P2707" s="69"/>
      <c r="Q2707" s="70"/>
      <c r="R2707" s="69"/>
      <c r="S2707" s="70"/>
      <c r="T2707" s="69"/>
      <c r="U2707" s="69"/>
      <c r="V2707" s="2"/>
      <c r="W2707" s="2"/>
      <c r="X2707" s="2"/>
      <c r="Y2707" s="5"/>
      <c r="Z2707" s="3"/>
    </row>
    <row r="2708" spans="3:26" s="46" customFormat="1" x14ac:dyDescent="0.2">
      <c r="C2708" s="54"/>
      <c r="D2708" s="54"/>
      <c r="E2708" s="54"/>
      <c r="F2708" s="53"/>
      <c r="G2708" s="53"/>
      <c r="H2708" s="53"/>
      <c r="I2708" s="53"/>
      <c r="J2708" s="53"/>
      <c r="K2708" s="54"/>
      <c r="L2708" s="53"/>
      <c r="M2708" s="54"/>
      <c r="N2708" s="53"/>
      <c r="O2708" s="54"/>
      <c r="P2708" s="69"/>
      <c r="Q2708" s="70"/>
      <c r="R2708" s="69"/>
      <c r="S2708" s="70"/>
      <c r="T2708" s="69"/>
      <c r="U2708" s="69"/>
      <c r="V2708" s="2"/>
      <c r="W2708" s="2"/>
      <c r="X2708" s="2"/>
      <c r="Y2708" s="5"/>
      <c r="Z2708" s="3"/>
    </row>
    <row r="2709" spans="3:26" s="46" customFormat="1" x14ac:dyDescent="0.2">
      <c r="C2709" s="54"/>
      <c r="D2709" s="54"/>
      <c r="E2709" s="54"/>
      <c r="F2709" s="53"/>
      <c r="G2709" s="53"/>
      <c r="H2709" s="53"/>
      <c r="I2709" s="53"/>
      <c r="J2709" s="53"/>
      <c r="K2709" s="54"/>
      <c r="L2709" s="53"/>
      <c r="M2709" s="54"/>
      <c r="N2709" s="53"/>
      <c r="O2709" s="54"/>
      <c r="P2709" s="69"/>
      <c r="Q2709" s="70"/>
      <c r="R2709" s="69"/>
      <c r="S2709" s="70"/>
      <c r="T2709" s="69"/>
      <c r="U2709" s="69"/>
      <c r="V2709" s="2"/>
      <c r="W2709" s="2"/>
      <c r="X2709" s="2"/>
      <c r="Y2709" s="5"/>
      <c r="Z2709" s="3"/>
    </row>
    <row r="2710" spans="3:26" s="46" customFormat="1" x14ac:dyDescent="0.2">
      <c r="C2710" s="54"/>
      <c r="D2710" s="54"/>
      <c r="E2710" s="54"/>
      <c r="F2710" s="53"/>
      <c r="G2710" s="53"/>
      <c r="H2710" s="53"/>
      <c r="I2710" s="53"/>
      <c r="J2710" s="53"/>
      <c r="K2710" s="54"/>
      <c r="L2710" s="53"/>
      <c r="M2710" s="54"/>
      <c r="N2710" s="53"/>
      <c r="O2710" s="54"/>
      <c r="P2710" s="69"/>
      <c r="Q2710" s="70"/>
      <c r="R2710" s="69"/>
      <c r="S2710" s="70"/>
      <c r="T2710" s="69"/>
      <c r="U2710" s="69"/>
      <c r="V2710" s="2"/>
      <c r="W2710" s="2"/>
      <c r="X2710" s="2"/>
      <c r="Y2710" s="5"/>
      <c r="Z2710" s="3"/>
    </row>
    <row r="2711" spans="3:26" s="46" customFormat="1" x14ac:dyDescent="0.2">
      <c r="C2711" s="54"/>
      <c r="D2711" s="54"/>
      <c r="E2711" s="54"/>
      <c r="F2711" s="53"/>
      <c r="G2711" s="53"/>
      <c r="H2711" s="53"/>
      <c r="I2711" s="53"/>
      <c r="J2711" s="53"/>
      <c r="K2711" s="54"/>
      <c r="L2711" s="53"/>
      <c r="M2711" s="54"/>
      <c r="N2711" s="53"/>
      <c r="O2711" s="54"/>
      <c r="P2711" s="69"/>
      <c r="Q2711" s="70"/>
      <c r="R2711" s="69"/>
      <c r="S2711" s="70"/>
      <c r="T2711" s="69"/>
      <c r="U2711" s="69"/>
      <c r="V2711" s="2"/>
      <c r="W2711" s="2"/>
      <c r="X2711" s="2"/>
      <c r="Y2711" s="5"/>
      <c r="Z2711" s="3"/>
    </row>
    <row r="2712" spans="3:26" s="46" customFormat="1" x14ac:dyDescent="0.2">
      <c r="C2712" s="54"/>
      <c r="D2712" s="54"/>
      <c r="E2712" s="54"/>
      <c r="F2712" s="53"/>
      <c r="G2712" s="53"/>
      <c r="H2712" s="53"/>
      <c r="I2712" s="53"/>
      <c r="J2712" s="53"/>
      <c r="K2712" s="54"/>
      <c r="L2712" s="53"/>
      <c r="M2712" s="54"/>
      <c r="N2712" s="53"/>
      <c r="O2712" s="54"/>
      <c r="P2712" s="69"/>
      <c r="Q2712" s="70"/>
      <c r="R2712" s="69"/>
      <c r="S2712" s="70"/>
      <c r="T2712" s="69"/>
      <c r="U2712" s="69"/>
      <c r="V2712" s="2"/>
      <c r="W2712" s="2"/>
      <c r="X2712" s="2"/>
      <c r="Y2712" s="5"/>
      <c r="Z2712" s="3"/>
    </row>
    <row r="2713" spans="3:26" s="46" customFormat="1" x14ac:dyDescent="0.2">
      <c r="C2713" s="54"/>
      <c r="D2713" s="54"/>
      <c r="E2713" s="54"/>
      <c r="F2713" s="53"/>
      <c r="G2713" s="53"/>
      <c r="H2713" s="53"/>
      <c r="I2713" s="53"/>
      <c r="J2713" s="53"/>
      <c r="K2713" s="54"/>
      <c r="L2713" s="53"/>
      <c r="M2713" s="54"/>
      <c r="N2713" s="53"/>
      <c r="O2713" s="54"/>
      <c r="P2713" s="69"/>
      <c r="Q2713" s="70"/>
      <c r="R2713" s="69"/>
      <c r="S2713" s="70"/>
      <c r="T2713" s="69"/>
      <c r="U2713" s="69"/>
      <c r="V2713" s="2"/>
      <c r="W2713" s="2"/>
      <c r="X2713" s="2"/>
      <c r="Y2713" s="5"/>
      <c r="Z2713" s="3"/>
    </row>
    <row r="2714" spans="3:26" s="46" customFormat="1" x14ac:dyDescent="0.2">
      <c r="C2714" s="54"/>
      <c r="D2714" s="54"/>
      <c r="E2714" s="54"/>
      <c r="F2714" s="53"/>
      <c r="G2714" s="53"/>
      <c r="H2714" s="53"/>
      <c r="I2714" s="53"/>
      <c r="J2714" s="53"/>
      <c r="K2714" s="54"/>
      <c r="L2714" s="53"/>
      <c r="M2714" s="54"/>
      <c r="N2714" s="53"/>
      <c r="O2714" s="54"/>
      <c r="P2714" s="69"/>
      <c r="Q2714" s="70"/>
      <c r="R2714" s="69"/>
      <c r="S2714" s="70"/>
      <c r="T2714" s="69"/>
      <c r="U2714" s="69"/>
      <c r="V2714" s="2"/>
      <c r="W2714" s="2"/>
      <c r="X2714" s="2"/>
      <c r="Y2714" s="5"/>
      <c r="Z2714" s="3"/>
    </row>
    <row r="2715" spans="3:26" s="46" customFormat="1" x14ac:dyDescent="0.2">
      <c r="C2715" s="54"/>
      <c r="D2715" s="54"/>
      <c r="E2715" s="54"/>
      <c r="F2715" s="53"/>
      <c r="G2715" s="53"/>
      <c r="H2715" s="53"/>
      <c r="I2715" s="53"/>
      <c r="J2715" s="53"/>
      <c r="K2715" s="54"/>
      <c r="L2715" s="53"/>
      <c r="M2715" s="54"/>
      <c r="N2715" s="53"/>
      <c r="O2715" s="54"/>
      <c r="P2715" s="69"/>
      <c r="Q2715" s="70"/>
      <c r="R2715" s="69"/>
      <c r="S2715" s="70"/>
      <c r="T2715" s="69"/>
      <c r="U2715" s="69"/>
      <c r="V2715" s="2"/>
      <c r="W2715" s="2"/>
      <c r="X2715" s="2"/>
      <c r="Y2715" s="5"/>
      <c r="Z2715" s="3"/>
    </row>
    <row r="2716" spans="3:26" s="46" customFormat="1" x14ac:dyDescent="0.2">
      <c r="C2716" s="54"/>
      <c r="D2716" s="54"/>
      <c r="E2716" s="54"/>
      <c r="F2716" s="53"/>
      <c r="G2716" s="53"/>
      <c r="H2716" s="53"/>
      <c r="I2716" s="53"/>
      <c r="J2716" s="53"/>
      <c r="K2716" s="54"/>
      <c r="L2716" s="53"/>
      <c r="M2716" s="54"/>
      <c r="N2716" s="53"/>
      <c r="O2716" s="54"/>
      <c r="P2716" s="69"/>
      <c r="Q2716" s="70"/>
      <c r="R2716" s="69"/>
      <c r="S2716" s="70"/>
      <c r="T2716" s="69"/>
      <c r="U2716" s="69"/>
      <c r="V2716" s="2"/>
      <c r="W2716" s="2"/>
      <c r="X2716" s="2"/>
      <c r="Y2716" s="5"/>
      <c r="Z2716" s="3"/>
    </row>
    <row r="2717" spans="3:26" s="46" customFormat="1" x14ac:dyDescent="0.2">
      <c r="C2717" s="54"/>
      <c r="D2717" s="54"/>
      <c r="E2717" s="54"/>
      <c r="F2717" s="53"/>
      <c r="G2717" s="53"/>
      <c r="H2717" s="53"/>
      <c r="I2717" s="53"/>
      <c r="J2717" s="53"/>
      <c r="K2717" s="54"/>
      <c r="L2717" s="53"/>
      <c r="M2717" s="54"/>
      <c r="N2717" s="53"/>
      <c r="O2717" s="54"/>
      <c r="P2717" s="69"/>
      <c r="Q2717" s="70"/>
      <c r="R2717" s="69"/>
      <c r="S2717" s="70"/>
      <c r="T2717" s="69"/>
      <c r="U2717" s="69"/>
      <c r="V2717" s="2"/>
      <c r="W2717" s="2"/>
      <c r="X2717" s="2"/>
      <c r="Y2717" s="5"/>
      <c r="Z2717" s="3"/>
    </row>
    <row r="2718" spans="3:26" s="46" customFormat="1" x14ac:dyDescent="0.2">
      <c r="C2718" s="54"/>
      <c r="D2718" s="54"/>
      <c r="E2718" s="54"/>
      <c r="F2718" s="53"/>
      <c r="G2718" s="53"/>
      <c r="H2718" s="53"/>
      <c r="I2718" s="53"/>
      <c r="J2718" s="53"/>
      <c r="K2718" s="54"/>
      <c r="L2718" s="53"/>
      <c r="M2718" s="54"/>
      <c r="N2718" s="53"/>
      <c r="O2718" s="54"/>
      <c r="P2718" s="69"/>
      <c r="Q2718" s="70"/>
      <c r="R2718" s="69"/>
      <c r="S2718" s="70"/>
      <c r="T2718" s="69"/>
      <c r="U2718" s="69"/>
      <c r="V2718" s="2"/>
      <c r="W2718" s="2"/>
      <c r="X2718" s="2"/>
      <c r="Y2718" s="5"/>
      <c r="Z2718" s="3"/>
    </row>
    <row r="2719" spans="3:26" s="46" customFormat="1" x14ac:dyDescent="0.2">
      <c r="C2719" s="54"/>
      <c r="D2719" s="54"/>
      <c r="E2719" s="54"/>
      <c r="F2719" s="53"/>
      <c r="G2719" s="53"/>
      <c r="H2719" s="53"/>
      <c r="I2719" s="53"/>
      <c r="J2719" s="53"/>
      <c r="K2719" s="54"/>
      <c r="L2719" s="53"/>
      <c r="M2719" s="54"/>
      <c r="N2719" s="53"/>
      <c r="O2719" s="54"/>
      <c r="P2719" s="69"/>
      <c r="Q2719" s="70"/>
      <c r="R2719" s="69"/>
      <c r="S2719" s="70"/>
      <c r="T2719" s="69"/>
      <c r="U2719" s="69"/>
      <c r="V2719" s="2"/>
      <c r="W2719" s="2"/>
      <c r="X2719" s="2"/>
      <c r="Y2719" s="5"/>
      <c r="Z2719" s="3"/>
    </row>
    <row r="2720" spans="3:26" s="46" customFormat="1" x14ac:dyDescent="0.2">
      <c r="C2720" s="54"/>
      <c r="D2720" s="54"/>
      <c r="E2720" s="54"/>
      <c r="F2720" s="53"/>
      <c r="G2720" s="53"/>
      <c r="H2720" s="53"/>
      <c r="I2720" s="53"/>
      <c r="J2720" s="53"/>
      <c r="K2720" s="54"/>
      <c r="L2720" s="53"/>
      <c r="M2720" s="54"/>
      <c r="N2720" s="53"/>
      <c r="O2720" s="54"/>
      <c r="P2720" s="69"/>
      <c r="Q2720" s="70"/>
      <c r="R2720" s="69"/>
      <c r="S2720" s="70"/>
      <c r="T2720" s="69"/>
      <c r="U2720" s="69"/>
      <c r="V2720" s="2"/>
      <c r="W2720" s="2"/>
      <c r="X2720" s="2"/>
      <c r="Y2720" s="5"/>
      <c r="Z2720" s="3"/>
    </row>
    <row r="2721" spans="3:26" s="46" customFormat="1" x14ac:dyDescent="0.2">
      <c r="C2721" s="54"/>
      <c r="D2721" s="54"/>
      <c r="E2721" s="54"/>
      <c r="F2721" s="53"/>
      <c r="G2721" s="53"/>
      <c r="H2721" s="53"/>
      <c r="I2721" s="53"/>
      <c r="J2721" s="53"/>
      <c r="K2721" s="54"/>
      <c r="L2721" s="53"/>
      <c r="M2721" s="54"/>
      <c r="N2721" s="53"/>
      <c r="O2721" s="54"/>
      <c r="P2721" s="69"/>
      <c r="Q2721" s="70"/>
      <c r="R2721" s="69"/>
      <c r="S2721" s="70"/>
      <c r="T2721" s="69"/>
      <c r="U2721" s="69"/>
      <c r="V2721" s="2"/>
      <c r="W2721" s="2"/>
      <c r="X2721" s="2"/>
      <c r="Y2721" s="5"/>
      <c r="Z2721" s="3"/>
    </row>
    <row r="2722" spans="3:26" s="46" customFormat="1" x14ac:dyDescent="0.2">
      <c r="C2722" s="54"/>
      <c r="D2722" s="54"/>
      <c r="E2722" s="54"/>
      <c r="F2722" s="53"/>
      <c r="G2722" s="53"/>
      <c r="H2722" s="53"/>
      <c r="I2722" s="53"/>
      <c r="J2722" s="53"/>
      <c r="K2722" s="54"/>
      <c r="L2722" s="53"/>
      <c r="M2722" s="54"/>
      <c r="N2722" s="53"/>
      <c r="O2722" s="54"/>
      <c r="P2722" s="69"/>
      <c r="Q2722" s="70"/>
      <c r="R2722" s="69"/>
      <c r="S2722" s="70"/>
      <c r="T2722" s="69"/>
      <c r="U2722" s="69"/>
      <c r="V2722" s="2"/>
      <c r="W2722" s="2"/>
      <c r="X2722" s="2"/>
      <c r="Y2722" s="5"/>
      <c r="Z2722" s="3"/>
    </row>
    <row r="2723" spans="3:26" s="46" customFormat="1" x14ac:dyDescent="0.2">
      <c r="C2723" s="54"/>
      <c r="D2723" s="54"/>
      <c r="E2723" s="54"/>
      <c r="F2723" s="53"/>
      <c r="G2723" s="53"/>
      <c r="H2723" s="53"/>
      <c r="I2723" s="53"/>
      <c r="J2723" s="53"/>
      <c r="K2723" s="54"/>
      <c r="L2723" s="53"/>
      <c r="M2723" s="54"/>
      <c r="N2723" s="53"/>
      <c r="O2723" s="54"/>
      <c r="P2723" s="69"/>
      <c r="Q2723" s="70"/>
      <c r="R2723" s="69"/>
      <c r="S2723" s="70"/>
      <c r="T2723" s="69"/>
      <c r="U2723" s="69"/>
      <c r="V2723" s="2"/>
      <c r="W2723" s="2"/>
      <c r="X2723" s="2"/>
      <c r="Y2723" s="5"/>
      <c r="Z2723" s="3"/>
    </row>
    <row r="2724" spans="3:26" s="46" customFormat="1" x14ac:dyDescent="0.2">
      <c r="C2724" s="54"/>
      <c r="D2724" s="54"/>
      <c r="E2724" s="54"/>
      <c r="F2724" s="53"/>
      <c r="G2724" s="53"/>
      <c r="H2724" s="53"/>
      <c r="I2724" s="53"/>
      <c r="J2724" s="53"/>
      <c r="K2724" s="54"/>
      <c r="L2724" s="53"/>
      <c r="M2724" s="54"/>
      <c r="N2724" s="53"/>
      <c r="O2724" s="54"/>
      <c r="P2724" s="69"/>
      <c r="Q2724" s="70"/>
      <c r="R2724" s="69"/>
      <c r="S2724" s="70"/>
      <c r="T2724" s="69"/>
      <c r="U2724" s="69"/>
      <c r="V2724" s="2"/>
      <c r="W2724" s="2"/>
      <c r="X2724" s="2"/>
      <c r="Y2724" s="5"/>
      <c r="Z2724" s="3"/>
    </row>
    <row r="2725" spans="3:26" s="46" customFormat="1" x14ac:dyDescent="0.2">
      <c r="C2725" s="54"/>
      <c r="D2725" s="54"/>
      <c r="E2725" s="54"/>
      <c r="F2725" s="53"/>
      <c r="G2725" s="53"/>
      <c r="H2725" s="53"/>
      <c r="I2725" s="53"/>
      <c r="J2725" s="53"/>
      <c r="K2725" s="54"/>
      <c r="L2725" s="53"/>
      <c r="M2725" s="54"/>
      <c r="N2725" s="53"/>
      <c r="O2725" s="54"/>
      <c r="P2725" s="69"/>
      <c r="Q2725" s="70"/>
      <c r="R2725" s="69"/>
      <c r="S2725" s="70"/>
      <c r="T2725" s="69"/>
      <c r="U2725" s="69"/>
      <c r="V2725" s="2"/>
      <c r="W2725" s="2"/>
      <c r="X2725" s="2"/>
      <c r="Y2725" s="5"/>
      <c r="Z2725" s="3"/>
    </row>
    <row r="2726" spans="3:26" s="46" customFormat="1" x14ac:dyDescent="0.2">
      <c r="C2726" s="54"/>
      <c r="D2726" s="54"/>
      <c r="E2726" s="54"/>
      <c r="F2726" s="53"/>
      <c r="G2726" s="53"/>
      <c r="H2726" s="53"/>
      <c r="I2726" s="53"/>
      <c r="J2726" s="53"/>
      <c r="K2726" s="54"/>
      <c r="L2726" s="53"/>
      <c r="M2726" s="54"/>
      <c r="N2726" s="53"/>
      <c r="O2726" s="54"/>
      <c r="P2726" s="69"/>
      <c r="Q2726" s="70"/>
      <c r="R2726" s="69"/>
      <c r="S2726" s="70"/>
      <c r="T2726" s="69"/>
      <c r="U2726" s="69"/>
      <c r="V2726" s="2"/>
      <c r="W2726" s="2"/>
      <c r="X2726" s="2"/>
      <c r="Y2726" s="5"/>
      <c r="Z2726" s="3"/>
    </row>
    <row r="2727" spans="3:26" s="46" customFormat="1" x14ac:dyDescent="0.2">
      <c r="C2727" s="54"/>
      <c r="D2727" s="54"/>
      <c r="E2727" s="54"/>
      <c r="F2727" s="53"/>
      <c r="G2727" s="53"/>
      <c r="H2727" s="53"/>
      <c r="I2727" s="53"/>
      <c r="J2727" s="53"/>
      <c r="K2727" s="54"/>
      <c r="L2727" s="53"/>
      <c r="M2727" s="54"/>
      <c r="N2727" s="53"/>
      <c r="O2727" s="54"/>
      <c r="P2727" s="69"/>
      <c r="Q2727" s="70"/>
      <c r="R2727" s="69"/>
      <c r="S2727" s="70"/>
      <c r="T2727" s="69"/>
      <c r="U2727" s="69"/>
      <c r="V2727" s="2"/>
      <c r="W2727" s="2"/>
      <c r="X2727" s="2"/>
      <c r="Y2727" s="5"/>
      <c r="Z2727" s="3"/>
    </row>
    <row r="2728" spans="3:26" s="46" customFormat="1" x14ac:dyDescent="0.2">
      <c r="C2728" s="54"/>
      <c r="D2728" s="54"/>
      <c r="E2728" s="54"/>
      <c r="F2728" s="53"/>
      <c r="G2728" s="53"/>
      <c r="H2728" s="53"/>
      <c r="I2728" s="53"/>
      <c r="J2728" s="53"/>
      <c r="K2728" s="54"/>
      <c r="L2728" s="53"/>
      <c r="M2728" s="54"/>
      <c r="N2728" s="53"/>
      <c r="O2728" s="54"/>
      <c r="P2728" s="69"/>
      <c r="Q2728" s="70"/>
      <c r="R2728" s="69"/>
      <c r="S2728" s="70"/>
      <c r="T2728" s="69"/>
      <c r="U2728" s="69"/>
      <c r="V2728" s="2"/>
      <c r="W2728" s="2"/>
      <c r="X2728" s="2"/>
      <c r="Y2728" s="5"/>
      <c r="Z2728" s="3"/>
    </row>
    <row r="2729" spans="3:26" s="46" customFormat="1" x14ac:dyDescent="0.2">
      <c r="C2729" s="54"/>
      <c r="D2729" s="54"/>
      <c r="E2729" s="54"/>
      <c r="F2729" s="53"/>
      <c r="G2729" s="53"/>
      <c r="H2729" s="53"/>
      <c r="I2729" s="53"/>
      <c r="J2729" s="53"/>
      <c r="K2729" s="54"/>
      <c r="L2729" s="53"/>
      <c r="M2729" s="54"/>
      <c r="N2729" s="53"/>
      <c r="O2729" s="54"/>
      <c r="P2729" s="69"/>
      <c r="Q2729" s="70"/>
      <c r="R2729" s="69"/>
      <c r="S2729" s="70"/>
      <c r="T2729" s="69"/>
      <c r="U2729" s="69"/>
      <c r="V2729" s="2"/>
      <c r="W2729" s="2"/>
      <c r="X2729" s="2"/>
      <c r="Y2729" s="5"/>
      <c r="Z2729" s="3"/>
    </row>
    <row r="2730" spans="3:26" s="46" customFormat="1" x14ac:dyDescent="0.2">
      <c r="C2730" s="54"/>
      <c r="D2730" s="54"/>
      <c r="E2730" s="54"/>
      <c r="F2730" s="53"/>
      <c r="G2730" s="53"/>
      <c r="H2730" s="53"/>
      <c r="I2730" s="53"/>
      <c r="J2730" s="53"/>
      <c r="K2730" s="54"/>
      <c r="L2730" s="53"/>
      <c r="M2730" s="54"/>
      <c r="N2730" s="53"/>
      <c r="O2730" s="54"/>
      <c r="P2730" s="69"/>
      <c r="Q2730" s="70"/>
      <c r="R2730" s="69"/>
      <c r="S2730" s="70"/>
      <c r="T2730" s="69"/>
      <c r="U2730" s="69"/>
      <c r="V2730" s="2"/>
      <c r="W2730" s="2"/>
      <c r="X2730" s="2"/>
      <c r="Y2730" s="5"/>
      <c r="Z2730" s="3"/>
    </row>
    <row r="2731" spans="3:26" s="46" customFormat="1" x14ac:dyDescent="0.2">
      <c r="C2731" s="54"/>
      <c r="D2731" s="54"/>
      <c r="E2731" s="54"/>
      <c r="F2731" s="53"/>
      <c r="G2731" s="53"/>
      <c r="H2731" s="53"/>
      <c r="I2731" s="53"/>
      <c r="J2731" s="53"/>
      <c r="K2731" s="54"/>
      <c r="L2731" s="53"/>
      <c r="M2731" s="54"/>
      <c r="N2731" s="53"/>
      <c r="O2731" s="54"/>
      <c r="P2731" s="69"/>
      <c r="Q2731" s="70"/>
      <c r="R2731" s="69"/>
      <c r="S2731" s="70"/>
      <c r="T2731" s="69"/>
      <c r="U2731" s="69"/>
      <c r="V2731" s="2"/>
      <c r="W2731" s="2"/>
      <c r="X2731" s="2"/>
      <c r="Y2731" s="5"/>
      <c r="Z2731" s="3"/>
    </row>
    <row r="2732" spans="3:26" s="46" customFormat="1" x14ac:dyDescent="0.2">
      <c r="C2732" s="54"/>
      <c r="D2732" s="54"/>
      <c r="E2732" s="54"/>
      <c r="F2732" s="53"/>
      <c r="G2732" s="53"/>
      <c r="H2732" s="53"/>
      <c r="I2732" s="53"/>
      <c r="J2732" s="53"/>
      <c r="K2732" s="54"/>
      <c r="L2732" s="53"/>
      <c r="M2732" s="54"/>
      <c r="N2732" s="53"/>
      <c r="O2732" s="54"/>
      <c r="P2732" s="69"/>
      <c r="Q2732" s="70"/>
      <c r="R2732" s="69"/>
      <c r="S2732" s="70"/>
      <c r="T2732" s="69"/>
      <c r="U2732" s="69"/>
      <c r="V2732" s="2"/>
      <c r="W2732" s="2"/>
      <c r="X2732" s="2"/>
      <c r="Y2732" s="5"/>
      <c r="Z2732" s="3"/>
    </row>
    <row r="2733" spans="3:26" s="46" customFormat="1" x14ac:dyDescent="0.2">
      <c r="C2733" s="54"/>
      <c r="D2733" s="54"/>
      <c r="E2733" s="54"/>
      <c r="F2733" s="53"/>
      <c r="G2733" s="53"/>
      <c r="H2733" s="53"/>
      <c r="I2733" s="53"/>
      <c r="J2733" s="53"/>
      <c r="K2733" s="54"/>
      <c r="L2733" s="53"/>
      <c r="M2733" s="54"/>
      <c r="N2733" s="53"/>
      <c r="O2733" s="54"/>
      <c r="P2733" s="69"/>
      <c r="Q2733" s="70"/>
      <c r="R2733" s="69"/>
      <c r="S2733" s="70"/>
      <c r="T2733" s="69"/>
      <c r="U2733" s="69"/>
      <c r="V2733" s="2"/>
      <c r="W2733" s="2"/>
      <c r="X2733" s="2"/>
      <c r="Y2733" s="5"/>
      <c r="Z2733" s="3"/>
    </row>
    <row r="2734" spans="3:26" s="46" customFormat="1" x14ac:dyDescent="0.2">
      <c r="C2734" s="54"/>
      <c r="D2734" s="54"/>
      <c r="E2734" s="54"/>
      <c r="F2734" s="53"/>
      <c r="G2734" s="53"/>
      <c r="H2734" s="53"/>
      <c r="I2734" s="53"/>
      <c r="J2734" s="53"/>
      <c r="K2734" s="54"/>
      <c r="L2734" s="53"/>
      <c r="M2734" s="54"/>
      <c r="N2734" s="53"/>
      <c r="O2734" s="54"/>
      <c r="P2734" s="69"/>
      <c r="Q2734" s="70"/>
      <c r="R2734" s="69"/>
      <c r="S2734" s="70"/>
      <c r="T2734" s="69"/>
      <c r="U2734" s="69"/>
      <c r="V2734" s="2"/>
      <c r="W2734" s="2"/>
      <c r="X2734" s="2"/>
      <c r="Y2734" s="5"/>
      <c r="Z2734" s="3"/>
    </row>
    <row r="2735" spans="3:26" s="46" customFormat="1" x14ac:dyDescent="0.2">
      <c r="C2735" s="54"/>
      <c r="D2735" s="54"/>
      <c r="E2735" s="54"/>
      <c r="F2735" s="53"/>
      <c r="G2735" s="53"/>
      <c r="H2735" s="53"/>
      <c r="I2735" s="53"/>
      <c r="J2735" s="53"/>
      <c r="K2735" s="54"/>
      <c r="L2735" s="53"/>
      <c r="M2735" s="54"/>
      <c r="N2735" s="53"/>
      <c r="O2735" s="54"/>
      <c r="P2735" s="69"/>
      <c r="Q2735" s="70"/>
      <c r="R2735" s="69"/>
      <c r="S2735" s="70"/>
      <c r="T2735" s="69"/>
      <c r="U2735" s="69"/>
      <c r="V2735" s="2"/>
      <c r="W2735" s="2"/>
      <c r="X2735" s="2"/>
      <c r="Y2735" s="5"/>
      <c r="Z2735" s="3"/>
    </row>
    <row r="2736" spans="3:26" s="46" customFormat="1" x14ac:dyDescent="0.2">
      <c r="C2736" s="54"/>
      <c r="D2736" s="54"/>
      <c r="E2736" s="54"/>
      <c r="F2736" s="53"/>
      <c r="G2736" s="53"/>
      <c r="H2736" s="53"/>
      <c r="I2736" s="53"/>
      <c r="J2736" s="53"/>
      <c r="K2736" s="54"/>
      <c r="L2736" s="53"/>
      <c r="M2736" s="54"/>
      <c r="N2736" s="53"/>
      <c r="O2736" s="54"/>
      <c r="P2736" s="69"/>
      <c r="Q2736" s="70"/>
      <c r="R2736" s="69"/>
      <c r="S2736" s="70"/>
      <c r="T2736" s="69"/>
      <c r="U2736" s="69"/>
      <c r="V2736" s="2"/>
      <c r="W2736" s="2"/>
      <c r="X2736" s="2"/>
      <c r="Y2736" s="5"/>
      <c r="Z2736" s="3"/>
    </row>
    <row r="2737" spans="3:26" s="46" customFormat="1" x14ac:dyDescent="0.2">
      <c r="C2737" s="54"/>
      <c r="D2737" s="54"/>
      <c r="E2737" s="54"/>
      <c r="F2737" s="53"/>
      <c r="G2737" s="53"/>
      <c r="H2737" s="53"/>
      <c r="I2737" s="53"/>
      <c r="J2737" s="53"/>
      <c r="K2737" s="54"/>
      <c r="L2737" s="53"/>
      <c r="M2737" s="54"/>
      <c r="N2737" s="53"/>
      <c r="O2737" s="54"/>
      <c r="P2737" s="69"/>
      <c r="Q2737" s="70"/>
      <c r="R2737" s="69"/>
      <c r="S2737" s="70"/>
      <c r="T2737" s="69"/>
      <c r="U2737" s="69"/>
      <c r="V2737" s="2"/>
      <c r="W2737" s="2"/>
      <c r="X2737" s="2"/>
      <c r="Y2737" s="5"/>
      <c r="Z2737" s="3"/>
    </row>
    <row r="2738" spans="3:26" s="46" customFormat="1" x14ac:dyDescent="0.2">
      <c r="C2738" s="54"/>
      <c r="D2738" s="54"/>
      <c r="E2738" s="54"/>
      <c r="F2738" s="53"/>
      <c r="G2738" s="53"/>
      <c r="H2738" s="53"/>
      <c r="I2738" s="53"/>
      <c r="J2738" s="53"/>
      <c r="K2738" s="54"/>
      <c r="L2738" s="53"/>
      <c r="M2738" s="54"/>
      <c r="N2738" s="53"/>
      <c r="O2738" s="54"/>
      <c r="P2738" s="69"/>
      <c r="Q2738" s="70"/>
      <c r="R2738" s="69"/>
      <c r="S2738" s="70"/>
      <c r="T2738" s="69"/>
      <c r="U2738" s="69"/>
      <c r="V2738" s="2"/>
      <c r="W2738" s="2"/>
      <c r="X2738" s="2"/>
      <c r="Y2738" s="5"/>
      <c r="Z2738" s="3"/>
    </row>
    <row r="2739" spans="3:26" s="46" customFormat="1" x14ac:dyDescent="0.2">
      <c r="C2739" s="54"/>
      <c r="D2739" s="54"/>
      <c r="E2739" s="54"/>
      <c r="F2739" s="53"/>
      <c r="G2739" s="53"/>
      <c r="H2739" s="53"/>
      <c r="I2739" s="53"/>
      <c r="J2739" s="53"/>
      <c r="K2739" s="54"/>
      <c r="L2739" s="53"/>
      <c r="M2739" s="54"/>
      <c r="N2739" s="53"/>
      <c r="O2739" s="54"/>
      <c r="P2739" s="69"/>
      <c r="Q2739" s="70"/>
      <c r="R2739" s="69"/>
      <c r="S2739" s="70"/>
      <c r="T2739" s="69"/>
      <c r="U2739" s="69"/>
      <c r="V2739" s="2"/>
      <c r="W2739" s="2"/>
      <c r="X2739" s="2"/>
      <c r="Y2739" s="5"/>
      <c r="Z2739" s="3"/>
    </row>
    <row r="2740" spans="3:26" s="46" customFormat="1" x14ac:dyDescent="0.2">
      <c r="C2740" s="54"/>
      <c r="D2740" s="54"/>
      <c r="E2740" s="54"/>
      <c r="F2740" s="53"/>
      <c r="G2740" s="53"/>
      <c r="H2740" s="53"/>
      <c r="I2740" s="53"/>
      <c r="J2740" s="53"/>
      <c r="K2740" s="54"/>
      <c r="L2740" s="53"/>
      <c r="M2740" s="54"/>
      <c r="N2740" s="53"/>
      <c r="O2740" s="54"/>
      <c r="P2740" s="69"/>
      <c r="Q2740" s="70"/>
      <c r="R2740" s="69"/>
      <c r="S2740" s="70"/>
      <c r="T2740" s="69"/>
      <c r="U2740" s="69"/>
      <c r="V2740" s="2"/>
      <c r="W2740" s="2"/>
      <c r="X2740" s="2"/>
      <c r="Y2740" s="5"/>
      <c r="Z2740" s="3"/>
    </row>
    <row r="2741" spans="3:26" s="46" customFormat="1" x14ac:dyDescent="0.2">
      <c r="C2741" s="54"/>
      <c r="D2741" s="54"/>
      <c r="E2741" s="54"/>
      <c r="F2741" s="53"/>
      <c r="G2741" s="53"/>
      <c r="H2741" s="53"/>
      <c r="I2741" s="53"/>
      <c r="J2741" s="53"/>
      <c r="K2741" s="54"/>
      <c r="L2741" s="53"/>
      <c r="M2741" s="54"/>
      <c r="N2741" s="53"/>
      <c r="O2741" s="54"/>
      <c r="P2741" s="69"/>
      <c r="Q2741" s="70"/>
      <c r="R2741" s="69"/>
      <c r="S2741" s="70"/>
      <c r="T2741" s="69"/>
      <c r="U2741" s="69"/>
      <c r="V2741" s="2"/>
      <c r="W2741" s="2"/>
      <c r="X2741" s="2"/>
      <c r="Y2741" s="5"/>
      <c r="Z2741" s="3"/>
    </row>
    <row r="2742" spans="3:26" s="46" customFormat="1" x14ac:dyDescent="0.2">
      <c r="C2742" s="54"/>
      <c r="D2742" s="54"/>
      <c r="E2742" s="54"/>
      <c r="F2742" s="53"/>
      <c r="G2742" s="53"/>
      <c r="H2742" s="53"/>
      <c r="I2742" s="53"/>
      <c r="J2742" s="53"/>
      <c r="K2742" s="54"/>
      <c r="L2742" s="53"/>
      <c r="M2742" s="54"/>
      <c r="N2742" s="53"/>
      <c r="O2742" s="54"/>
      <c r="P2742" s="69"/>
      <c r="Q2742" s="70"/>
      <c r="R2742" s="69"/>
      <c r="S2742" s="70"/>
      <c r="T2742" s="69"/>
      <c r="U2742" s="69"/>
      <c r="V2742" s="2"/>
      <c r="W2742" s="2"/>
      <c r="X2742" s="2"/>
      <c r="Y2742" s="5"/>
      <c r="Z2742" s="3"/>
    </row>
    <row r="2743" spans="3:26" s="46" customFormat="1" x14ac:dyDescent="0.2">
      <c r="C2743" s="54"/>
      <c r="D2743" s="54"/>
      <c r="E2743" s="54"/>
      <c r="F2743" s="53"/>
      <c r="G2743" s="53"/>
      <c r="H2743" s="53"/>
      <c r="I2743" s="53"/>
      <c r="J2743" s="53"/>
      <c r="K2743" s="54"/>
      <c r="L2743" s="53"/>
      <c r="M2743" s="54"/>
      <c r="N2743" s="53"/>
      <c r="O2743" s="54"/>
      <c r="P2743" s="69"/>
      <c r="Q2743" s="70"/>
      <c r="R2743" s="69"/>
      <c r="S2743" s="70"/>
      <c r="T2743" s="69"/>
      <c r="U2743" s="69"/>
      <c r="V2743" s="2"/>
      <c r="W2743" s="2"/>
      <c r="X2743" s="2"/>
      <c r="Y2743" s="5"/>
      <c r="Z2743" s="3"/>
    </row>
    <row r="2744" spans="3:26" s="46" customFormat="1" x14ac:dyDescent="0.2">
      <c r="C2744" s="54"/>
      <c r="D2744" s="54"/>
      <c r="E2744" s="54"/>
      <c r="F2744" s="53"/>
      <c r="G2744" s="53"/>
      <c r="H2744" s="53"/>
      <c r="I2744" s="53"/>
      <c r="J2744" s="53"/>
      <c r="K2744" s="54"/>
      <c r="L2744" s="53"/>
      <c r="M2744" s="54"/>
      <c r="N2744" s="53"/>
      <c r="O2744" s="54"/>
      <c r="P2744" s="69"/>
      <c r="Q2744" s="70"/>
      <c r="R2744" s="69"/>
      <c r="S2744" s="70"/>
      <c r="T2744" s="69"/>
      <c r="U2744" s="69"/>
      <c r="V2744" s="2"/>
      <c r="W2744" s="2"/>
      <c r="X2744" s="2"/>
      <c r="Y2744" s="5"/>
      <c r="Z2744" s="3"/>
    </row>
    <row r="2745" spans="3:26" s="46" customFormat="1" x14ac:dyDescent="0.2">
      <c r="C2745" s="54"/>
      <c r="D2745" s="54"/>
      <c r="E2745" s="54"/>
      <c r="F2745" s="53"/>
      <c r="G2745" s="53"/>
      <c r="H2745" s="53"/>
      <c r="I2745" s="53"/>
      <c r="J2745" s="53"/>
      <c r="K2745" s="54"/>
      <c r="L2745" s="53"/>
      <c r="M2745" s="54"/>
      <c r="N2745" s="53"/>
      <c r="O2745" s="54"/>
      <c r="P2745" s="69"/>
      <c r="Q2745" s="70"/>
      <c r="R2745" s="69"/>
      <c r="S2745" s="70"/>
      <c r="T2745" s="69"/>
      <c r="U2745" s="69"/>
      <c r="V2745" s="2"/>
      <c r="W2745" s="2"/>
      <c r="X2745" s="2"/>
      <c r="Y2745" s="5"/>
      <c r="Z2745" s="3"/>
    </row>
    <row r="2746" spans="3:26" s="46" customFormat="1" x14ac:dyDescent="0.2">
      <c r="C2746" s="54"/>
      <c r="D2746" s="54"/>
      <c r="E2746" s="54"/>
      <c r="F2746" s="53"/>
      <c r="G2746" s="53"/>
      <c r="H2746" s="53"/>
      <c r="I2746" s="53"/>
      <c r="J2746" s="53"/>
      <c r="K2746" s="54"/>
      <c r="L2746" s="53"/>
      <c r="M2746" s="54"/>
      <c r="N2746" s="53"/>
      <c r="O2746" s="54"/>
      <c r="P2746" s="69"/>
      <c r="Q2746" s="70"/>
      <c r="R2746" s="69"/>
      <c r="S2746" s="70"/>
      <c r="T2746" s="69"/>
      <c r="U2746" s="69"/>
      <c r="V2746" s="2"/>
      <c r="W2746" s="2"/>
      <c r="X2746" s="2"/>
      <c r="Y2746" s="5"/>
      <c r="Z2746" s="3"/>
    </row>
    <row r="2747" spans="3:26" s="46" customFormat="1" x14ac:dyDescent="0.2">
      <c r="C2747" s="54"/>
      <c r="D2747" s="54"/>
      <c r="E2747" s="54"/>
      <c r="F2747" s="53"/>
      <c r="G2747" s="53"/>
      <c r="H2747" s="53"/>
      <c r="I2747" s="53"/>
      <c r="J2747" s="53"/>
      <c r="K2747" s="54"/>
      <c r="L2747" s="53"/>
      <c r="M2747" s="54"/>
      <c r="N2747" s="53"/>
      <c r="O2747" s="54"/>
      <c r="P2747" s="69"/>
      <c r="Q2747" s="70"/>
      <c r="R2747" s="69"/>
      <c r="S2747" s="70"/>
      <c r="T2747" s="69"/>
      <c r="U2747" s="69"/>
      <c r="V2747" s="2"/>
      <c r="W2747" s="2"/>
      <c r="X2747" s="2"/>
      <c r="Y2747" s="5"/>
      <c r="Z2747" s="3"/>
    </row>
    <row r="2748" spans="3:26" s="46" customFormat="1" x14ac:dyDescent="0.2">
      <c r="C2748" s="54"/>
      <c r="D2748" s="54"/>
      <c r="E2748" s="54"/>
      <c r="F2748" s="53"/>
      <c r="G2748" s="53"/>
      <c r="H2748" s="53"/>
      <c r="I2748" s="53"/>
      <c r="J2748" s="53"/>
      <c r="K2748" s="54"/>
      <c r="L2748" s="53"/>
      <c r="M2748" s="54"/>
      <c r="N2748" s="53"/>
      <c r="O2748" s="54"/>
      <c r="P2748" s="69"/>
      <c r="Q2748" s="70"/>
      <c r="R2748" s="69"/>
      <c r="S2748" s="70"/>
      <c r="T2748" s="69"/>
      <c r="U2748" s="69"/>
      <c r="V2748" s="2"/>
      <c r="W2748" s="2"/>
      <c r="X2748" s="2"/>
      <c r="Y2748" s="5"/>
      <c r="Z2748" s="3"/>
    </row>
    <row r="2749" spans="3:26" s="46" customFormat="1" x14ac:dyDescent="0.2">
      <c r="C2749" s="54"/>
      <c r="D2749" s="54"/>
      <c r="E2749" s="54"/>
      <c r="F2749" s="53"/>
      <c r="G2749" s="53"/>
      <c r="H2749" s="53"/>
      <c r="I2749" s="53"/>
      <c r="J2749" s="53"/>
      <c r="K2749" s="54"/>
      <c r="L2749" s="53"/>
      <c r="M2749" s="54"/>
      <c r="N2749" s="53"/>
      <c r="O2749" s="54"/>
      <c r="P2749" s="69"/>
      <c r="Q2749" s="70"/>
      <c r="R2749" s="69"/>
      <c r="S2749" s="70"/>
      <c r="T2749" s="69"/>
      <c r="U2749" s="69"/>
      <c r="V2749" s="2"/>
      <c r="W2749" s="2"/>
      <c r="X2749" s="2"/>
      <c r="Y2749" s="5"/>
      <c r="Z2749" s="3"/>
    </row>
    <row r="2750" spans="3:26" s="46" customFormat="1" x14ac:dyDescent="0.2">
      <c r="C2750" s="54"/>
      <c r="D2750" s="54"/>
      <c r="E2750" s="54"/>
      <c r="F2750" s="53"/>
      <c r="G2750" s="53"/>
      <c r="H2750" s="53"/>
      <c r="I2750" s="53"/>
      <c r="J2750" s="53"/>
      <c r="K2750" s="54"/>
      <c r="L2750" s="53"/>
      <c r="M2750" s="54"/>
      <c r="N2750" s="53"/>
      <c r="O2750" s="54"/>
      <c r="P2750" s="69"/>
      <c r="Q2750" s="70"/>
      <c r="R2750" s="69"/>
      <c r="S2750" s="70"/>
      <c r="T2750" s="69"/>
      <c r="U2750" s="69"/>
      <c r="V2750" s="2"/>
      <c r="W2750" s="2"/>
      <c r="X2750" s="2"/>
      <c r="Y2750" s="5"/>
      <c r="Z2750" s="3"/>
    </row>
    <row r="2751" spans="3:26" s="46" customFormat="1" x14ac:dyDescent="0.2">
      <c r="C2751" s="54"/>
      <c r="D2751" s="54"/>
      <c r="E2751" s="54"/>
      <c r="F2751" s="53"/>
      <c r="G2751" s="53"/>
      <c r="H2751" s="53"/>
      <c r="I2751" s="53"/>
      <c r="J2751" s="53"/>
      <c r="K2751" s="54"/>
      <c r="L2751" s="53"/>
      <c r="M2751" s="54"/>
      <c r="N2751" s="53"/>
      <c r="O2751" s="54"/>
      <c r="P2751" s="69"/>
      <c r="Q2751" s="70"/>
      <c r="R2751" s="69"/>
      <c r="S2751" s="70"/>
      <c r="T2751" s="69"/>
      <c r="U2751" s="69"/>
      <c r="V2751" s="2"/>
      <c r="W2751" s="2"/>
      <c r="X2751" s="2"/>
      <c r="Y2751" s="5"/>
      <c r="Z2751" s="3"/>
    </row>
    <row r="2752" spans="3:26" s="46" customFormat="1" x14ac:dyDescent="0.2">
      <c r="C2752" s="54"/>
      <c r="D2752" s="54"/>
      <c r="E2752" s="54"/>
      <c r="F2752" s="53"/>
      <c r="G2752" s="53"/>
      <c r="H2752" s="53"/>
      <c r="I2752" s="53"/>
      <c r="J2752" s="53"/>
      <c r="K2752" s="54"/>
      <c r="L2752" s="53"/>
      <c r="M2752" s="54"/>
      <c r="N2752" s="53"/>
      <c r="O2752" s="54"/>
      <c r="P2752" s="69"/>
      <c r="Q2752" s="70"/>
      <c r="R2752" s="69"/>
      <c r="S2752" s="70"/>
      <c r="T2752" s="69"/>
      <c r="U2752" s="69"/>
      <c r="V2752" s="2"/>
      <c r="W2752" s="2"/>
      <c r="X2752" s="2"/>
      <c r="Y2752" s="5"/>
      <c r="Z2752" s="3"/>
    </row>
    <row r="2753" spans="3:26" s="46" customFormat="1" x14ac:dyDescent="0.2">
      <c r="C2753" s="54"/>
      <c r="D2753" s="54"/>
      <c r="E2753" s="54"/>
      <c r="F2753" s="53"/>
      <c r="G2753" s="53"/>
      <c r="H2753" s="53"/>
      <c r="I2753" s="53"/>
      <c r="J2753" s="53"/>
      <c r="K2753" s="54"/>
      <c r="L2753" s="53"/>
      <c r="M2753" s="54"/>
      <c r="N2753" s="53"/>
      <c r="O2753" s="54"/>
      <c r="P2753" s="69"/>
      <c r="Q2753" s="70"/>
      <c r="R2753" s="69"/>
      <c r="S2753" s="70"/>
      <c r="T2753" s="69"/>
      <c r="U2753" s="69"/>
      <c r="V2753" s="2"/>
      <c r="W2753" s="2"/>
      <c r="X2753" s="2"/>
      <c r="Y2753" s="5"/>
      <c r="Z2753" s="3"/>
    </row>
    <row r="2754" spans="3:26" s="46" customFormat="1" x14ac:dyDescent="0.2">
      <c r="C2754" s="54"/>
      <c r="D2754" s="54"/>
      <c r="E2754" s="54"/>
      <c r="F2754" s="53"/>
      <c r="G2754" s="53"/>
      <c r="H2754" s="53"/>
      <c r="I2754" s="53"/>
      <c r="J2754" s="53"/>
      <c r="K2754" s="54"/>
      <c r="L2754" s="53"/>
      <c r="M2754" s="54"/>
      <c r="N2754" s="53"/>
      <c r="O2754" s="54"/>
      <c r="P2754" s="69"/>
      <c r="Q2754" s="70"/>
      <c r="R2754" s="69"/>
      <c r="S2754" s="70"/>
      <c r="T2754" s="69"/>
      <c r="U2754" s="69"/>
      <c r="V2754" s="2"/>
      <c r="W2754" s="2"/>
      <c r="X2754" s="2"/>
      <c r="Y2754" s="5"/>
      <c r="Z2754" s="3"/>
    </row>
    <row r="2755" spans="3:26" s="46" customFormat="1" x14ac:dyDescent="0.2">
      <c r="C2755" s="54"/>
      <c r="D2755" s="54"/>
      <c r="E2755" s="54"/>
      <c r="F2755" s="53"/>
      <c r="G2755" s="53"/>
      <c r="H2755" s="53"/>
      <c r="I2755" s="53"/>
      <c r="J2755" s="53"/>
      <c r="K2755" s="54"/>
      <c r="L2755" s="53"/>
      <c r="M2755" s="54"/>
      <c r="N2755" s="53"/>
      <c r="O2755" s="54"/>
      <c r="P2755" s="69"/>
      <c r="Q2755" s="70"/>
      <c r="R2755" s="69"/>
      <c r="S2755" s="70"/>
      <c r="T2755" s="69"/>
      <c r="U2755" s="69"/>
      <c r="V2755" s="2"/>
      <c r="W2755" s="2"/>
      <c r="X2755" s="2"/>
      <c r="Y2755" s="5"/>
      <c r="Z2755" s="3"/>
    </row>
    <row r="2756" spans="3:26" s="46" customFormat="1" x14ac:dyDescent="0.2">
      <c r="C2756" s="54"/>
      <c r="D2756" s="54"/>
      <c r="E2756" s="54"/>
      <c r="F2756" s="53"/>
      <c r="G2756" s="53"/>
      <c r="H2756" s="53"/>
      <c r="I2756" s="53"/>
      <c r="J2756" s="53"/>
      <c r="K2756" s="54"/>
      <c r="L2756" s="53"/>
      <c r="M2756" s="54"/>
      <c r="N2756" s="53"/>
      <c r="O2756" s="54"/>
      <c r="P2756" s="69"/>
      <c r="Q2756" s="70"/>
      <c r="R2756" s="69"/>
      <c r="S2756" s="70"/>
      <c r="T2756" s="69"/>
      <c r="U2756" s="69"/>
      <c r="V2756" s="2"/>
      <c r="W2756" s="2"/>
      <c r="X2756" s="2"/>
      <c r="Y2756" s="5"/>
      <c r="Z2756" s="3"/>
    </row>
    <row r="2757" spans="3:26" s="46" customFormat="1" x14ac:dyDescent="0.2">
      <c r="C2757" s="54"/>
      <c r="D2757" s="54"/>
      <c r="E2757" s="54"/>
      <c r="F2757" s="53"/>
      <c r="G2757" s="53"/>
      <c r="H2757" s="53"/>
      <c r="I2757" s="53"/>
      <c r="J2757" s="53"/>
      <c r="K2757" s="54"/>
      <c r="L2757" s="53"/>
      <c r="M2757" s="54"/>
      <c r="N2757" s="53"/>
      <c r="O2757" s="54"/>
      <c r="P2757" s="69"/>
      <c r="Q2757" s="70"/>
      <c r="R2757" s="69"/>
      <c r="S2757" s="70"/>
      <c r="T2757" s="69"/>
      <c r="U2757" s="69"/>
      <c r="V2757" s="2"/>
      <c r="W2757" s="2"/>
      <c r="X2757" s="2"/>
      <c r="Y2757" s="5"/>
      <c r="Z2757" s="3"/>
    </row>
    <row r="2758" spans="3:26" s="46" customFormat="1" x14ac:dyDescent="0.2">
      <c r="C2758" s="54"/>
      <c r="D2758" s="54"/>
      <c r="E2758" s="54"/>
      <c r="F2758" s="53"/>
      <c r="G2758" s="53"/>
      <c r="H2758" s="53"/>
      <c r="I2758" s="53"/>
      <c r="J2758" s="53"/>
      <c r="K2758" s="54"/>
      <c r="L2758" s="53"/>
      <c r="M2758" s="54"/>
      <c r="N2758" s="53"/>
      <c r="O2758" s="54"/>
      <c r="P2758" s="69"/>
      <c r="Q2758" s="70"/>
      <c r="R2758" s="69"/>
      <c r="S2758" s="70"/>
      <c r="T2758" s="69"/>
      <c r="U2758" s="69"/>
      <c r="V2758" s="2"/>
      <c r="W2758" s="2"/>
      <c r="X2758" s="2"/>
      <c r="Y2758" s="5"/>
      <c r="Z2758" s="3"/>
    </row>
    <row r="2759" spans="3:26" s="46" customFormat="1" x14ac:dyDescent="0.2">
      <c r="C2759" s="54"/>
      <c r="D2759" s="54"/>
      <c r="E2759" s="54"/>
      <c r="F2759" s="53"/>
      <c r="G2759" s="53"/>
      <c r="H2759" s="53"/>
      <c r="I2759" s="53"/>
      <c r="J2759" s="53"/>
      <c r="K2759" s="54"/>
      <c r="L2759" s="53"/>
      <c r="M2759" s="54"/>
      <c r="N2759" s="53"/>
      <c r="O2759" s="54"/>
      <c r="P2759" s="69"/>
      <c r="Q2759" s="70"/>
      <c r="R2759" s="69"/>
      <c r="S2759" s="70"/>
      <c r="T2759" s="69"/>
      <c r="U2759" s="69"/>
      <c r="V2759" s="2"/>
      <c r="W2759" s="2"/>
      <c r="X2759" s="2"/>
      <c r="Y2759" s="5"/>
      <c r="Z2759" s="3"/>
    </row>
    <row r="2760" spans="3:26" s="46" customFormat="1" x14ac:dyDescent="0.2">
      <c r="C2760" s="54"/>
      <c r="D2760" s="54"/>
      <c r="E2760" s="54"/>
      <c r="F2760" s="53"/>
      <c r="G2760" s="53"/>
      <c r="H2760" s="53"/>
      <c r="I2760" s="53"/>
      <c r="J2760" s="53"/>
      <c r="K2760" s="54"/>
      <c r="L2760" s="53"/>
      <c r="M2760" s="54"/>
      <c r="N2760" s="53"/>
      <c r="O2760" s="54"/>
      <c r="P2760" s="69"/>
      <c r="Q2760" s="70"/>
      <c r="R2760" s="69"/>
      <c r="S2760" s="70"/>
      <c r="T2760" s="69"/>
      <c r="U2760" s="69"/>
      <c r="V2760" s="2"/>
      <c r="W2760" s="2"/>
      <c r="X2760" s="2"/>
      <c r="Y2760" s="5"/>
      <c r="Z2760" s="3"/>
    </row>
    <row r="2761" spans="3:26" s="46" customFormat="1" x14ac:dyDescent="0.2">
      <c r="C2761" s="54"/>
      <c r="D2761" s="54"/>
      <c r="E2761" s="54"/>
      <c r="F2761" s="53"/>
      <c r="G2761" s="53"/>
      <c r="H2761" s="53"/>
      <c r="I2761" s="53"/>
      <c r="J2761" s="53"/>
      <c r="K2761" s="54"/>
      <c r="L2761" s="53"/>
      <c r="M2761" s="54"/>
      <c r="N2761" s="53"/>
      <c r="O2761" s="54"/>
      <c r="P2761" s="69"/>
      <c r="Q2761" s="70"/>
      <c r="R2761" s="69"/>
      <c r="S2761" s="70"/>
      <c r="T2761" s="69"/>
      <c r="U2761" s="69"/>
      <c r="V2761" s="2"/>
      <c r="W2761" s="2"/>
      <c r="X2761" s="2"/>
      <c r="Y2761" s="5"/>
      <c r="Z2761" s="3"/>
    </row>
    <row r="2762" spans="3:26" s="46" customFormat="1" x14ac:dyDescent="0.2">
      <c r="C2762" s="54"/>
      <c r="D2762" s="54"/>
      <c r="E2762" s="54"/>
      <c r="F2762" s="53"/>
      <c r="G2762" s="53"/>
      <c r="H2762" s="53"/>
      <c r="I2762" s="53"/>
      <c r="J2762" s="53"/>
      <c r="K2762" s="54"/>
      <c r="L2762" s="53"/>
      <c r="M2762" s="54"/>
      <c r="N2762" s="53"/>
      <c r="O2762" s="54"/>
      <c r="P2762" s="69"/>
      <c r="Q2762" s="70"/>
      <c r="R2762" s="69"/>
      <c r="S2762" s="70"/>
      <c r="T2762" s="69"/>
      <c r="U2762" s="69"/>
      <c r="V2762" s="2"/>
      <c r="W2762" s="2"/>
      <c r="X2762" s="2"/>
      <c r="Y2762" s="5"/>
      <c r="Z2762" s="3"/>
    </row>
    <row r="2763" spans="3:26" s="46" customFormat="1" x14ac:dyDescent="0.2">
      <c r="C2763" s="54"/>
      <c r="D2763" s="54"/>
      <c r="E2763" s="54"/>
      <c r="F2763" s="53"/>
      <c r="G2763" s="53"/>
      <c r="H2763" s="53"/>
      <c r="I2763" s="53"/>
      <c r="J2763" s="53"/>
      <c r="K2763" s="54"/>
      <c r="L2763" s="53"/>
      <c r="M2763" s="54"/>
      <c r="N2763" s="53"/>
      <c r="O2763" s="54"/>
      <c r="P2763" s="69"/>
      <c r="Q2763" s="70"/>
      <c r="R2763" s="69"/>
      <c r="S2763" s="70"/>
      <c r="T2763" s="69"/>
      <c r="U2763" s="69"/>
      <c r="V2763" s="2"/>
      <c r="W2763" s="2"/>
      <c r="X2763" s="2"/>
      <c r="Y2763" s="5"/>
      <c r="Z2763" s="3"/>
    </row>
    <row r="2764" spans="3:26" s="46" customFormat="1" x14ac:dyDescent="0.2">
      <c r="C2764" s="54"/>
      <c r="D2764" s="54"/>
      <c r="E2764" s="54"/>
      <c r="F2764" s="53"/>
      <c r="G2764" s="53"/>
      <c r="H2764" s="53"/>
      <c r="I2764" s="53"/>
      <c r="J2764" s="53"/>
      <c r="K2764" s="54"/>
      <c r="L2764" s="53"/>
      <c r="M2764" s="54"/>
      <c r="N2764" s="53"/>
      <c r="O2764" s="54"/>
      <c r="P2764" s="69"/>
      <c r="Q2764" s="70"/>
      <c r="R2764" s="69"/>
      <c r="S2764" s="70"/>
      <c r="T2764" s="69"/>
      <c r="U2764" s="69"/>
      <c r="V2764" s="2"/>
      <c r="W2764" s="2"/>
      <c r="X2764" s="2"/>
      <c r="Y2764" s="5"/>
      <c r="Z2764" s="3"/>
    </row>
    <row r="2765" spans="3:26" s="46" customFormat="1" x14ac:dyDescent="0.2">
      <c r="C2765" s="54"/>
      <c r="D2765" s="54"/>
      <c r="E2765" s="54"/>
      <c r="F2765" s="53"/>
      <c r="G2765" s="53"/>
      <c r="H2765" s="53"/>
      <c r="I2765" s="53"/>
      <c r="J2765" s="53"/>
      <c r="K2765" s="54"/>
      <c r="L2765" s="53"/>
      <c r="M2765" s="54"/>
      <c r="N2765" s="53"/>
      <c r="O2765" s="54"/>
      <c r="P2765" s="69"/>
      <c r="Q2765" s="70"/>
      <c r="R2765" s="69"/>
      <c r="S2765" s="70"/>
      <c r="T2765" s="69"/>
      <c r="U2765" s="69"/>
      <c r="V2765" s="2"/>
      <c r="W2765" s="2"/>
      <c r="X2765" s="2"/>
      <c r="Y2765" s="5"/>
      <c r="Z2765" s="3"/>
    </row>
    <row r="2766" spans="3:26" s="46" customFormat="1" x14ac:dyDescent="0.2">
      <c r="C2766" s="54"/>
      <c r="D2766" s="54"/>
      <c r="E2766" s="54"/>
      <c r="F2766" s="53"/>
      <c r="G2766" s="53"/>
      <c r="H2766" s="53"/>
      <c r="I2766" s="53"/>
      <c r="J2766" s="53"/>
      <c r="K2766" s="54"/>
      <c r="L2766" s="53"/>
      <c r="M2766" s="54"/>
      <c r="N2766" s="53"/>
      <c r="O2766" s="54"/>
      <c r="P2766" s="69"/>
      <c r="Q2766" s="70"/>
      <c r="R2766" s="69"/>
      <c r="S2766" s="70"/>
      <c r="T2766" s="69"/>
      <c r="U2766" s="69"/>
      <c r="V2766" s="2"/>
      <c r="W2766" s="2"/>
      <c r="X2766" s="2"/>
      <c r="Y2766" s="5"/>
      <c r="Z2766" s="3"/>
    </row>
    <row r="2767" spans="3:26" s="46" customFormat="1" x14ac:dyDescent="0.2">
      <c r="C2767" s="54"/>
      <c r="D2767" s="54"/>
      <c r="E2767" s="54"/>
      <c r="F2767" s="53"/>
      <c r="G2767" s="53"/>
      <c r="H2767" s="53"/>
      <c r="I2767" s="53"/>
      <c r="J2767" s="53"/>
      <c r="K2767" s="54"/>
      <c r="L2767" s="53"/>
      <c r="M2767" s="54"/>
      <c r="N2767" s="53"/>
      <c r="O2767" s="54"/>
      <c r="P2767" s="69"/>
      <c r="Q2767" s="70"/>
      <c r="R2767" s="69"/>
      <c r="S2767" s="70"/>
      <c r="T2767" s="69"/>
      <c r="U2767" s="69"/>
      <c r="V2767" s="2"/>
      <c r="W2767" s="2"/>
      <c r="X2767" s="2"/>
      <c r="Y2767" s="5"/>
      <c r="Z2767" s="3"/>
    </row>
    <row r="2768" spans="3:26" s="46" customFormat="1" x14ac:dyDescent="0.2">
      <c r="C2768" s="54"/>
      <c r="D2768" s="54"/>
      <c r="E2768" s="54"/>
      <c r="F2768" s="53"/>
      <c r="G2768" s="53"/>
      <c r="H2768" s="53"/>
      <c r="I2768" s="53"/>
      <c r="J2768" s="53"/>
      <c r="K2768" s="54"/>
      <c r="L2768" s="53"/>
      <c r="M2768" s="54"/>
      <c r="N2768" s="53"/>
      <c r="O2768" s="54"/>
      <c r="P2768" s="69"/>
      <c r="Q2768" s="70"/>
      <c r="R2768" s="69"/>
      <c r="S2768" s="70"/>
      <c r="T2768" s="69"/>
      <c r="U2768" s="69"/>
      <c r="V2768" s="2"/>
      <c r="W2768" s="2"/>
      <c r="X2768" s="2"/>
      <c r="Y2768" s="5"/>
      <c r="Z2768" s="3"/>
    </row>
    <row r="2769" spans="3:26" s="46" customFormat="1" x14ac:dyDescent="0.2">
      <c r="C2769" s="54"/>
      <c r="D2769" s="54"/>
      <c r="E2769" s="54"/>
      <c r="F2769" s="53"/>
      <c r="G2769" s="53"/>
      <c r="H2769" s="53"/>
      <c r="I2769" s="53"/>
      <c r="J2769" s="53"/>
      <c r="K2769" s="54"/>
      <c r="L2769" s="53"/>
      <c r="M2769" s="54"/>
      <c r="N2769" s="53"/>
      <c r="O2769" s="54"/>
      <c r="P2769" s="69"/>
      <c r="Q2769" s="70"/>
      <c r="R2769" s="69"/>
      <c r="S2769" s="70"/>
      <c r="T2769" s="69"/>
      <c r="U2769" s="69"/>
      <c r="V2769" s="2"/>
      <c r="W2769" s="2"/>
      <c r="X2769" s="2"/>
      <c r="Y2769" s="5"/>
      <c r="Z2769" s="3"/>
    </row>
    <row r="2770" spans="3:26" s="46" customFormat="1" x14ac:dyDescent="0.2">
      <c r="C2770" s="54"/>
      <c r="D2770" s="54"/>
      <c r="E2770" s="54"/>
      <c r="F2770" s="53"/>
      <c r="G2770" s="53"/>
      <c r="H2770" s="53"/>
      <c r="I2770" s="53"/>
      <c r="J2770" s="53"/>
      <c r="K2770" s="54"/>
      <c r="L2770" s="53"/>
      <c r="M2770" s="54"/>
      <c r="N2770" s="53"/>
      <c r="O2770" s="54"/>
      <c r="P2770" s="69"/>
      <c r="Q2770" s="70"/>
      <c r="R2770" s="69"/>
      <c r="S2770" s="70"/>
      <c r="T2770" s="69"/>
      <c r="U2770" s="69"/>
      <c r="V2770" s="2"/>
      <c r="W2770" s="2"/>
      <c r="X2770" s="2"/>
      <c r="Y2770" s="5"/>
      <c r="Z2770" s="3"/>
    </row>
    <row r="2771" spans="3:26" s="46" customFormat="1" x14ac:dyDescent="0.2">
      <c r="C2771" s="54"/>
      <c r="D2771" s="54"/>
      <c r="E2771" s="54"/>
      <c r="F2771" s="53"/>
      <c r="G2771" s="53"/>
      <c r="H2771" s="53"/>
      <c r="I2771" s="53"/>
      <c r="J2771" s="53"/>
      <c r="K2771" s="54"/>
      <c r="L2771" s="53"/>
      <c r="M2771" s="54"/>
      <c r="N2771" s="53"/>
      <c r="O2771" s="54"/>
      <c r="P2771" s="69"/>
      <c r="Q2771" s="70"/>
      <c r="R2771" s="69"/>
      <c r="S2771" s="70"/>
      <c r="T2771" s="69"/>
      <c r="U2771" s="69"/>
      <c r="V2771" s="2"/>
      <c r="W2771" s="2"/>
      <c r="X2771" s="2"/>
      <c r="Y2771" s="5"/>
      <c r="Z2771" s="3"/>
    </row>
    <row r="2772" spans="3:26" s="46" customFormat="1" x14ac:dyDescent="0.2">
      <c r="C2772" s="54"/>
      <c r="D2772" s="54"/>
      <c r="E2772" s="54"/>
      <c r="F2772" s="53"/>
      <c r="G2772" s="53"/>
      <c r="H2772" s="53"/>
      <c r="I2772" s="53"/>
      <c r="J2772" s="53"/>
      <c r="K2772" s="54"/>
      <c r="L2772" s="53"/>
      <c r="M2772" s="54"/>
      <c r="N2772" s="53"/>
      <c r="O2772" s="54"/>
      <c r="P2772" s="69"/>
      <c r="Q2772" s="70"/>
      <c r="R2772" s="69"/>
      <c r="S2772" s="70"/>
      <c r="T2772" s="69"/>
      <c r="U2772" s="69"/>
      <c r="V2772" s="2"/>
      <c r="W2772" s="2"/>
      <c r="X2772" s="2"/>
      <c r="Y2772" s="5"/>
      <c r="Z2772" s="3"/>
    </row>
    <row r="2773" spans="3:26" s="46" customFormat="1" x14ac:dyDescent="0.2">
      <c r="C2773" s="54"/>
      <c r="D2773" s="54"/>
      <c r="E2773" s="54"/>
      <c r="F2773" s="53"/>
      <c r="G2773" s="53"/>
      <c r="H2773" s="53"/>
      <c r="I2773" s="53"/>
      <c r="J2773" s="53"/>
      <c r="K2773" s="54"/>
      <c r="L2773" s="53"/>
      <c r="M2773" s="54"/>
      <c r="N2773" s="53"/>
      <c r="O2773" s="54"/>
      <c r="P2773" s="69"/>
      <c r="Q2773" s="70"/>
      <c r="R2773" s="69"/>
      <c r="S2773" s="70"/>
      <c r="T2773" s="69"/>
      <c r="U2773" s="69"/>
      <c r="V2773" s="2"/>
      <c r="W2773" s="2"/>
      <c r="X2773" s="2"/>
      <c r="Y2773" s="5"/>
      <c r="Z2773" s="3"/>
    </row>
    <row r="2774" spans="3:26" s="46" customFormat="1" x14ac:dyDescent="0.2">
      <c r="C2774" s="54"/>
      <c r="D2774" s="54"/>
      <c r="E2774" s="54"/>
      <c r="F2774" s="53"/>
      <c r="G2774" s="53"/>
      <c r="H2774" s="53"/>
      <c r="I2774" s="53"/>
      <c r="J2774" s="53"/>
      <c r="K2774" s="54"/>
      <c r="L2774" s="53"/>
      <c r="M2774" s="54"/>
      <c r="N2774" s="53"/>
      <c r="O2774" s="54"/>
      <c r="P2774" s="69"/>
      <c r="Q2774" s="70"/>
      <c r="R2774" s="69"/>
      <c r="S2774" s="70"/>
      <c r="T2774" s="69"/>
      <c r="U2774" s="69"/>
      <c r="V2774" s="2"/>
      <c r="W2774" s="2"/>
      <c r="X2774" s="2"/>
      <c r="Y2774" s="5"/>
      <c r="Z2774" s="3"/>
    </row>
    <row r="2775" spans="3:26" s="46" customFormat="1" x14ac:dyDescent="0.2">
      <c r="C2775" s="54"/>
      <c r="D2775" s="54"/>
      <c r="E2775" s="54"/>
      <c r="F2775" s="53"/>
      <c r="G2775" s="53"/>
      <c r="H2775" s="53"/>
      <c r="I2775" s="53"/>
      <c r="J2775" s="53"/>
      <c r="K2775" s="54"/>
      <c r="L2775" s="53"/>
      <c r="M2775" s="54"/>
      <c r="N2775" s="53"/>
      <c r="O2775" s="54"/>
      <c r="P2775" s="69"/>
      <c r="Q2775" s="70"/>
      <c r="R2775" s="69"/>
      <c r="S2775" s="70"/>
      <c r="T2775" s="69"/>
      <c r="U2775" s="69"/>
      <c r="V2775" s="2"/>
      <c r="W2775" s="2"/>
      <c r="X2775" s="2"/>
      <c r="Y2775" s="5"/>
      <c r="Z2775" s="3"/>
    </row>
    <row r="2776" spans="3:26" s="46" customFormat="1" x14ac:dyDescent="0.2">
      <c r="C2776" s="54"/>
      <c r="D2776" s="54"/>
      <c r="E2776" s="54"/>
      <c r="F2776" s="53"/>
      <c r="G2776" s="53"/>
      <c r="H2776" s="53"/>
      <c r="I2776" s="53"/>
      <c r="J2776" s="53"/>
      <c r="K2776" s="54"/>
      <c r="L2776" s="53"/>
      <c r="M2776" s="54"/>
      <c r="N2776" s="53"/>
      <c r="O2776" s="54"/>
      <c r="P2776" s="69"/>
      <c r="Q2776" s="70"/>
      <c r="R2776" s="69"/>
      <c r="S2776" s="70"/>
      <c r="T2776" s="69"/>
      <c r="U2776" s="69"/>
      <c r="V2776" s="2"/>
      <c r="W2776" s="2"/>
      <c r="X2776" s="2"/>
      <c r="Y2776" s="5"/>
      <c r="Z2776" s="3"/>
    </row>
    <row r="2777" spans="3:26" s="46" customFormat="1" x14ac:dyDescent="0.2">
      <c r="C2777" s="54"/>
      <c r="D2777" s="54"/>
      <c r="E2777" s="54"/>
      <c r="F2777" s="53"/>
      <c r="G2777" s="53"/>
      <c r="H2777" s="53"/>
      <c r="I2777" s="53"/>
      <c r="J2777" s="53"/>
      <c r="K2777" s="54"/>
      <c r="L2777" s="53"/>
      <c r="M2777" s="54"/>
      <c r="N2777" s="53"/>
      <c r="O2777" s="54"/>
      <c r="P2777" s="69"/>
      <c r="Q2777" s="70"/>
      <c r="R2777" s="69"/>
      <c r="S2777" s="70"/>
      <c r="T2777" s="69"/>
      <c r="U2777" s="69"/>
      <c r="V2777" s="2"/>
      <c r="W2777" s="2"/>
      <c r="X2777" s="2"/>
      <c r="Y2777" s="5"/>
      <c r="Z2777" s="3"/>
    </row>
    <row r="2778" spans="3:26" s="46" customFormat="1" x14ac:dyDescent="0.2">
      <c r="C2778" s="54"/>
      <c r="D2778" s="54"/>
      <c r="E2778" s="54"/>
      <c r="F2778" s="53"/>
      <c r="G2778" s="53"/>
      <c r="H2778" s="53"/>
      <c r="I2778" s="53"/>
      <c r="J2778" s="53"/>
      <c r="K2778" s="54"/>
      <c r="L2778" s="53"/>
      <c r="M2778" s="54"/>
      <c r="N2778" s="53"/>
      <c r="O2778" s="54"/>
      <c r="P2778" s="69"/>
      <c r="Q2778" s="70"/>
      <c r="R2778" s="69"/>
      <c r="S2778" s="70"/>
      <c r="T2778" s="69"/>
      <c r="U2778" s="69"/>
      <c r="V2778" s="2"/>
      <c r="W2778" s="2"/>
      <c r="X2778" s="2"/>
      <c r="Y2778" s="5"/>
      <c r="Z2778" s="3"/>
    </row>
    <row r="2779" spans="3:26" s="46" customFormat="1" x14ac:dyDescent="0.2">
      <c r="C2779" s="54"/>
      <c r="D2779" s="54"/>
      <c r="E2779" s="54"/>
      <c r="F2779" s="53"/>
      <c r="G2779" s="53"/>
      <c r="H2779" s="53"/>
      <c r="I2779" s="53"/>
      <c r="J2779" s="53"/>
      <c r="K2779" s="54"/>
      <c r="L2779" s="53"/>
      <c r="M2779" s="54"/>
      <c r="N2779" s="53"/>
      <c r="O2779" s="54"/>
      <c r="P2779" s="69"/>
      <c r="Q2779" s="70"/>
      <c r="R2779" s="69"/>
      <c r="S2779" s="70"/>
      <c r="T2779" s="69"/>
      <c r="U2779" s="69"/>
      <c r="V2779" s="2"/>
      <c r="W2779" s="2"/>
      <c r="X2779" s="2"/>
      <c r="Y2779" s="5"/>
      <c r="Z2779" s="3"/>
    </row>
    <row r="2780" spans="3:26" s="46" customFormat="1" x14ac:dyDescent="0.2">
      <c r="C2780" s="54"/>
      <c r="D2780" s="54"/>
      <c r="E2780" s="54"/>
      <c r="F2780" s="53"/>
      <c r="G2780" s="53"/>
      <c r="H2780" s="53"/>
      <c r="I2780" s="53"/>
      <c r="J2780" s="53"/>
      <c r="K2780" s="54"/>
      <c r="L2780" s="53"/>
      <c r="M2780" s="54"/>
      <c r="N2780" s="53"/>
      <c r="O2780" s="54"/>
      <c r="P2780" s="69"/>
      <c r="Q2780" s="70"/>
      <c r="R2780" s="69"/>
      <c r="S2780" s="70"/>
      <c r="T2780" s="69"/>
      <c r="U2780" s="69"/>
      <c r="V2780" s="2"/>
      <c r="W2780" s="2"/>
      <c r="X2780" s="2"/>
      <c r="Y2780" s="5"/>
      <c r="Z2780" s="3"/>
    </row>
    <row r="2781" spans="3:26" s="46" customFormat="1" x14ac:dyDescent="0.2">
      <c r="C2781" s="54"/>
      <c r="D2781" s="54"/>
      <c r="E2781" s="54"/>
      <c r="F2781" s="53"/>
      <c r="G2781" s="53"/>
      <c r="H2781" s="53"/>
      <c r="I2781" s="53"/>
      <c r="J2781" s="53"/>
      <c r="K2781" s="54"/>
      <c r="L2781" s="53"/>
      <c r="M2781" s="54"/>
      <c r="N2781" s="53"/>
      <c r="O2781" s="54"/>
      <c r="P2781" s="69"/>
      <c r="Q2781" s="70"/>
      <c r="R2781" s="69"/>
      <c r="S2781" s="70"/>
      <c r="T2781" s="69"/>
      <c r="U2781" s="69"/>
      <c r="V2781" s="2"/>
      <c r="W2781" s="2"/>
      <c r="X2781" s="2"/>
      <c r="Y2781" s="5"/>
      <c r="Z2781" s="3"/>
    </row>
    <row r="2782" spans="3:26" s="46" customFormat="1" x14ac:dyDescent="0.2">
      <c r="C2782" s="54"/>
      <c r="D2782" s="54"/>
      <c r="E2782" s="54"/>
      <c r="F2782" s="53"/>
      <c r="G2782" s="53"/>
      <c r="H2782" s="53"/>
      <c r="I2782" s="53"/>
      <c r="J2782" s="53"/>
      <c r="K2782" s="54"/>
      <c r="L2782" s="53"/>
      <c r="M2782" s="54"/>
      <c r="N2782" s="53"/>
      <c r="O2782" s="54"/>
      <c r="P2782" s="69"/>
      <c r="Q2782" s="70"/>
      <c r="R2782" s="69"/>
      <c r="S2782" s="70"/>
      <c r="T2782" s="69"/>
      <c r="U2782" s="69"/>
      <c r="V2782" s="2"/>
      <c r="W2782" s="2"/>
      <c r="X2782" s="2"/>
      <c r="Y2782" s="5"/>
      <c r="Z2782" s="3"/>
    </row>
    <row r="2783" spans="3:26" s="46" customFormat="1" x14ac:dyDescent="0.2">
      <c r="C2783" s="54"/>
      <c r="D2783" s="54"/>
      <c r="E2783" s="54"/>
      <c r="F2783" s="53"/>
      <c r="G2783" s="53"/>
      <c r="H2783" s="53"/>
      <c r="I2783" s="53"/>
      <c r="J2783" s="53"/>
      <c r="K2783" s="54"/>
      <c r="L2783" s="53"/>
      <c r="M2783" s="54"/>
      <c r="N2783" s="53"/>
      <c r="O2783" s="54"/>
      <c r="P2783" s="69"/>
      <c r="Q2783" s="70"/>
      <c r="R2783" s="69"/>
      <c r="S2783" s="70"/>
      <c r="T2783" s="69"/>
      <c r="U2783" s="69"/>
      <c r="V2783" s="2"/>
      <c r="W2783" s="2"/>
      <c r="X2783" s="2"/>
      <c r="Y2783" s="5"/>
      <c r="Z2783" s="3"/>
    </row>
    <row r="2784" spans="3:26" s="46" customFormat="1" x14ac:dyDescent="0.2">
      <c r="C2784" s="54"/>
      <c r="D2784" s="54"/>
      <c r="E2784" s="54"/>
      <c r="F2784" s="53"/>
      <c r="G2784" s="53"/>
      <c r="H2784" s="53"/>
      <c r="I2784" s="53"/>
      <c r="J2784" s="53"/>
      <c r="K2784" s="54"/>
      <c r="L2784" s="53"/>
      <c r="M2784" s="54"/>
      <c r="N2784" s="53"/>
      <c r="O2784" s="54"/>
      <c r="P2784" s="69"/>
      <c r="Q2784" s="70"/>
      <c r="R2784" s="69"/>
      <c r="S2784" s="70"/>
      <c r="T2784" s="69"/>
      <c r="U2784" s="69"/>
      <c r="V2784" s="2"/>
      <c r="W2784" s="2"/>
      <c r="X2784" s="2"/>
      <c r="Y2784" s="5"/>
      <c r="Z2784" s="3"/>
    </row>
    <row r="2785" spans="3:26" s="46" customFormat="1" x14ac:dyDescent="0.2">
      <c r="C2785" s="54"/>
      <c r="D2785" s="54"/>
      <c r="E2785" s="54"/>
      <c r="F2785" s="53"/>
      <c r="G2785" s="53"/>
      <c r="H2785" s="53"/>
      <c r="I2785" s="53"/>
      <c r="J2785" s="53"/>
      <c r="K2785" s="54"/>
      <c r="L2785" s="53"/>
      <c r="M2785" s="54"/>
      <c r="N2785" s="53"/>
      <c r="O2785" s="54"/>
      <c r="P2785" s="69"/>
      <c r="Q2785" s="70"/>
      <c r="R2785" s="69"/>
      <c r="S2785" s="70"/>
      <c r="T2785" s="69"/>
      <c r="U2785" s="69"/>
      <c r="V2785" s="2"/>
      <c r="W2785" s="2"/>
      <c r="X2785" s="2"/>
      <c r="Y2785" s="5"/>
      <c r="Z2785" s="3"/>
    </row>
    <row r="2786" spans="3:26" s="46" customFormat="1" x14ac:dyDescent="0.2">
      <c r="C2786" s="54"/>
      <c r="D2786" s="54"/>
      <c r="E2786" s="54"/>
      <c r="F2786" s="53"/>
      <c r="G2786" s="53"/>
      <c r="H2786" s="53"/>
      <c r="I2786" s="53"/>
      <c r="J2786" s="53"/>
      <c r="K2786" s="54"/>
      <c r="L2786" s="53"/>
      <c r="M2786" s="54"/>
      <c r="N2786" s="53"/>
      <c r="O2786" s="54"/>
      <c r="P2786" s="69"/>
      <c r="Q2786" s="70"/>
      <c r="R2786" s="69"/>
      <c r="S2786" s="70"/>
      <c r="T2786" s="69"/>
      <c r="U2786" s="69"/>
      <c r="V2786" s="2"/>
      <c r="W2786" s="2"/>
      <c r="X2786" s="2"/>
      <c r="Y2786" s="5"/>
      <c r="Z2786" s="3"/>
    </row>
    <row r="2787" spans="3:26" s="46" customFormat="1" x14ac:dyDescent="0.2">
      <c r="C2787" s="54"/>
      <c r="D2787" s="54"/>
      <c r="E2787" s="54"/>
      <c r="F2787" s="53"/>
      <c r="G2787" s="53"/>
      <c r="H2787" s="53"/>
      <c r="I2787" s="53"/>
      <c r="J2787" s="53"/>
      <c r="K2787" s="54"/>
      <c r="L2787" s="53"/>
      <c r="M2787" s="54"/>
      <c r="N2787" s="53"/>
      <c r="O2787" s="54"/>
      <c r="P2787" s="69"/>
      <c r="Q2787" s="70"/>
      <c r="R2787" s="69"/>
      <c r="S2787" s="70"/>
      <c r="T2787" s="69"/>
      <c r="U2787" s="69"/>
      <c r="V2787" s="2"/>
      <c r="W2787" s="2"/>
      <c r="X2787" s="2"/>
      <c r="Y2787" s="5"/>
      <c r="Z2787" s="3"/>
    </row>
    <row r="2788" spans="3:26" s="46" customFormat="1" x14ac:dyDescent="0.2">
      <c r="C2788" s="54"/>
      <c r="D2788" s="54"/>
      <c r="E2788" s="54"/>
      <c r="F2788" s="53"/>
      <c r="G2788" s="53"/>
      <c r="H2788" s="53"/>
      <c r="I2788" s="53"/>
      <c r="J2788" s="53"/>
      <c r="K2788" s="54"/>
      <c r="L2788" s="53"/>
      <c r="M2788" s="54"/>
      <c r="N2788" s="53"/>
      <c r="O2788" s="54"/>
      <c r="P2788" s="69"/>
      <c r="Q2788" s="70"/>
      <c r="R2788" s="69"/>
      <c r="S2788" s="70"/>
      <c r="T2788" s="69"/>
      <c r="U2788" s="69"/>
      <c r="V2788" s="2"/>
      <c r="W2788" s="2"/>
      <c r="X2788" s="2"/>
      <c r="Y2788" s="5"/>
      <c r="Z2788" s="3"/>
    </row>
    <row r="2789" spans="3:26" s="46" customFormat="1" x14ac:dyDescent="0.2">
      <c r="C2789" s="54"/>
      <c r="D2789" s="54"/>
      <c r="E2789" s="54"/>
      <c r="F2789" s="53"/>
      <c r="G2789" s="53"/>
      <c r="H2789" s="53"/>
      <c r="I2789" s="53"/>
      <c r="J2789" s="53"/>
      <c r="K2789" s="54"/>
      <c r="L2789" s="53"/>
      <c r="M2789" s="54"/>
      <c r="N2789" s="53"/>
      <c r="O2789" s="54"/>
      <c r="P2789" s="69"/>
      <c r="Q2789" s="70"/>
      <c r="R2789" s="69"/>
      <c r="S2789" s="70"/>
      <c r="T2789" s="69"/>
      <c r="U2789" s="69"/>
      <c r="V2789" s="2"/>
      <c r="W2789" s="2"/>
      <c r="X2789" s="2"/>
      <c r="Y2789" s="5"/>
      <c r="Z2789" s="3"/>
    </row>
    <row r="2790" spans="3:26" s="46" customFormat="1" x14ac:dyDescent="0.2">
      <c r="C2790" s="54"/>
      <c r="D2790" s="54"/>
      <c r="E2790" s="54"/>
      <c r="F2790" s="53"/>
      <c r="G2790" s="53"/>
      <c r="H2790" s="53"/>
      <c r="I2790" s="53"/>
      <c r="J2790" s="53"/>
      <c r="K2790" s="54"/>
      <c r="L2790" s="53"/>
      <c r="M2790" s="54"/>
      <c r="N2790" s="53"/>
      <c r="O2790" s="54"/>
      <c r="P2790" s="69"/>
      <c r="Q2790" s="70"/>
      <c r="R2790" s="69"/>
      <c r="S2790" s="70"/>
      <c r="T2790" s="69"/>
      <c r="U2790" s="69"/>
      <c r="V2790" s="2"/>
      <c r="W2790" s="2"/>
      <c r="X2790" s="2"/>
      <c r="Y2790" s="5"/>
      <c r="Z2790" s="3"/>
    </row>
    <row r="2791" spans="3:26" s="46" customFormat="1" x14ac:dyDescent="0.2">
      <c r="C2791" s="54"/>
      <c r="D2791" s="54"/>
      <c r="E2791" s="54"/>
      <c r="F2791" s="53"/>
      <c r="G2791" s="53"/>
      <c r="H2791" s="53"/>
      <c r="I2791" s="53"/>
      <c r="J2791" s="53"/>
      <c r="K2791" s="54"/>
      <c r="L2791" s="53"/>
      <c r="M2791" s="54"/>
      <c r="N2791" s="53"/>
      <c r="O2791" s="54"/>
      <c r="P2791" s="69"/>
      <c r="Q2791" s="70"/>
      <c r="R2791" s="69"/>
      <c r="S2791" s="70"/>
      <c r="T2791" s="69"/>
      <c r="U2791" s="69"/>
      <c r="V2791" s="2"/>
      <c r="W2791" s="2"/>
      <c r="X2791" s="2"/>
      <c r="Y2791" s="5"/>
      <c r="Z2791" s="3"/>
    </row>
    <row r="2792" spans="3:26" s="46" customFormat="1" x14ac:dyDescent="0.2">
      <c r="C2792" s="54"/>
      <c r="D2792" s="54"/>
      <c r="E2792" s="54"/>
      <c r="F2792" s="53"/>
      <c r="G2792" s="53"/>
      <c r="H2792" s="53"/>
      <c r="I2792" s="53"/>
      <c r="J2792" s="53"/>
      <c r="K2792" s="54"/>
      <c r="L2792" s="53"/>
      <c r="M2792" s="54"/>
      <c r="N2792" s="53"/>
      <c r="O2792" s="54"/>
      <c r="P2792" s="69"/>
      <c r="Q2792" s="70"/>
      <c r="R2792" s="69"/>
      <c r="S2792" s="70"/>
      <c r="T2792" s="69"/>
      <c r="U2792" s="69"/>
      <c r="V2792" s="2"/>
      <c r="W2792" s="2"/>
      <c r="X2792" s="2"/>
      <c r="Y2792" s="5"/>
      <c r="Z2792" s="3"/>
    </row>
    <row r="2793" spans="3:26" s="46" customFormat="1" x14ac:dyDescent="0.2">
      <c r="C2793" s="54"/>
      <c r="D2793" s="54"/>
      <c r="E2793" s="54"/>
      <c r="F2793" s="53"/>
      <c r="G2793" s="53"/>
      <c r="H2793" s="53"/>
      <c r="I2793" s="53"/>
      <c r="J2793" s="53"/>
      <c r="K2793" s="54"/>
      <c r="L2793" s="53"/>
      <c r="M2793" s="54"/>
      <c r="N2793" s="53"/>
      <c r="O2793" s="54"/>
      <c r="P2793" s="69"/>
      <c r="Q2793" s="70"/>
      <c r="R2793" s="69"/>
      <c r="S2793" s="70"/>
      <c r="T2793" s="69"/>
      <c r="U2793" s="69"/>
      <c r="V2793" s="2"/>
      <c r="W2793" s="2"/>
      <c r="X2793" s="2"/>
      <c r="Y2793" s="5"/>
      <c r="Z2793" s="3"/>
    </row>
    <row r="2794" spans="3:26" s="46" customFormat="1" x14ac:dyDescent="0.2">
      <c r="C2794" s="54"/>
      <c r="D2794" s="54"/>
      <c r="E2794" s="54"/>
      <c r="F2794" s="53"/>
      <c r="G2794" s="53"/>
      <c r="H2794" s="53"/>
      <c r="I2794" s="53"/>
      <c r="J2794" s="53"/>
      <c r="K2794" s="54"/>
      <c r="L2794" s="53"/>
      <c r="M2794" s="54"/>
      <c r="N2794" s="53"/>
      <c r="O2794" s="54"/>
      <c r="P2794" s="69"/>
      <c r="Q2794" s="70"/>
      <c r="R2794" s="69"/>
      <c r="S2794" s="70"/>
      <c r="T2794" s="69"/>
      <c r="U2794" s="69"/>
      <c r="V2794" s="2"/>
      <c r="W2794" s="2"/>
      <c r="X2794" s="2"/>
      <c r="Y2794" s="5"/>
      <c r="Z2794" s="3"/>
    </row>
    <row r="2795" spans="3:26" s="46" customFormat="1" x14ac:dyDescent="0.2">
      <c r="C2795" s="54"/>
      <c r="D2795" s="54"/>
      <c r="E2795" s="54"/>
      <c r="F2795" s="53"/>
      <c r="G2795" s="53"/>
      <c r="H2795" s="53"/>
      <c r="I2795" s="53"/>
      <c r="J2795" s="53"/>
      <c r="K2795" s="54"/>
      <c r="L2795" s="53"/>
      <c r="M2795" s="54"/>
      <c r="N2795" s="53"/>
      <c r="O2795" s="54"/>
      <c r="P2795" s="69"/>
      <c r="Q2795" s="70"/>
      <c r="R2795" s="69"/>
      <c r="S2795" s="70"/>
      <c r="T2795" s="69"/>
      <c r="U2795" s="69"/>
      <c r="V2795" s="2"/>
      <c r="W2795" s="2"/>
      <c r="X2795" s="2"/>
      <c r="Y2795" s="5"/>
      <c r="Z2795" s="3"/>
    </row>
    <row r="2796" spans="3:26" s="46" customFormat="1" x14ac:dyDescent="0.2">
      <c r="C2796" s="54"/>
      <c r="D2796" s="54"/>
      <c r="E2796" s="54"/>
      <c r="F2796" s="53"/>
      <c r="G2796" s="53"/>
      <c r="H2796" s="53"/>
      <c r="I2796" s="53"/>
      <c r="J2796" s="53"/>
      <c r="K2796" s="54"/>
      <c r="L2796" s="53"/>
      <c r="M2796" s="54"/>
      <c r="N2796" s="53"/>
      <c r="O2796" s="54"/>
      <c r="P2796" s="69"/>
      <c r="Q2796" s="70"/>
      <c r="R2796" s="69"/>
      <c r="S2796" s="70"/>
      <c r="T2796" s="69"/>
      <c r="U2796" s="69"/>
      <c r="V2796" s="2"/>
      <c r="W2796" s="2"/>
      <c r="X2796" s="2"/>
      <c r="Y2796" s="5"/>
      <c r="Z2796" s="3"/>
    </row>
    <row r="2797" spans="3:26" s="46" customFormat="1" x14ac:dyDescent="0.2">
      <c r="C2797" s="54"/>
      <c r="D2797" s="54"/>
      <c r="E2797" s="54"/>
      <c r="F2797" s="53"/>
      <c r="G2797" s="53"/>
      <c r="H2797" s="53"/>
      <c r="I2797" s="53"/>
      <c r="J2797" s="53"/>
      <c r="K2797" s="54"/>
      <c r="L2797" s="53"/>
      <c r="M2797" s="54"/>
      <c r="N2797" s="53"/>
      <c r="O2797" s="54"/>
      <c r="P2797" s="69"/>
      <c r="Q2797" s="70"/>
      <c r="R2797" s="69"/>
      <c r="S2797" s="70"/>
      <c r="T2797" s="69"/>
      <c r="U2797" s="69"/>
      <c r="V2797" s="2"/>
      <c r="W2797" s="2"/>
      <c r="X2797" s="2"/>
      <c r="Y2797" s="5"/>
      <c r="Z2797" s="3"/>
    </row>
    <row r="2798" spans="3:26" s="46" customFormat="1" x14ac:dyDescent="0.2">
      <c r="C2798" s="54"/>
      <c r="D2798" s="54"/>
      <c r="E2798" s="54"/>
      <c r="F2798" s="53"/>
      <c r="G2798" s="53"/>
      <c r="H2798" s="53"/>
      <c r="I2798" s="53"/>
      <c r="J2798" s="53"/>
      <c r="K2798" s="54"/>
      <c r="L2798" s="53"/>
      <c r="M2798" s="54"/>
      <c r="N2798" s="53"/>
      <c r="O2798" s="54"/>
      <c r="P2798" s="69"/>
      <c r="Q2798" s="70"/>
      <c r="R2798" s="69"/>
      <c r="S2798" s="70"/>
      <c r="T2798" s="69"/>
      <c r="U2798" s="69"/>
      <c r="V2798" s="2"/>
      <c r="W2798" s="2"/>
      <c r="X2798" s="2"/>
      <c r="Y2798" s="5"/>
      <c r="Z2798" s="3"/>
    </row>
    <row r="2799" spans="3:26" s="46" customFormat="1" x14ac:dyDescent="0.2">
      <c r="C2799" s="54"/>
      <c r="D2799" s="54"/>
      <c r="E2799" s="54"/>
      <c r="F2799" s="53"/>
      <c r="G2799" s="53"/>
      <c r="H2799" s="53"/>
      <c r="I2799" s="53"/>
      <c r="J2799" s="53"/>
      <c r="K2799" s="54"/>
      <c r="L2799" s="53"/>
      <c r="M2799" s="54"/>
      <c r="N2799" s="53"/>
      <c r="O2799" s="54"/>
      <c r="P2799" s="69"/>
      <c r="Q2799" s="70"/>
      <c r="R2799" s="69"/>
      <c r="S2799" s="70"/>
      <c r="T2799" s="69"/>
      <c r="U2799" s="69"/>
      <c r="V2799" s="2"/>
      <c r="W2799" s="2"/>
      <c r="X2799" s="2"/>
      <c r="Y2799" s="5"/>
      <c r="Z2799" s="3"/>
    </row>
    <row r="2800" spans="3:26" s="46" customFormat="1" x14ac:dyDescent="0.2">
      <c r="C2800" s="54"/>
      <c r="D2800" s="54"/>
      <c r="E2800" s="54"/>
      <c r="F2800" s="53"/>
      <c r="G2800" s="53"/>
      <c r="H2800" s="53"/>
      <c r="I2800" s="53"/>
      <c r="J2800" s="53"/>
      <c r="K2800" s="54"/>
      <c r="L2800" s="53"/>
      <c r="M2800" s="54"/>
      <c r="N2800" s="53"/>
      <c r="O2800" s="54"/>
      <c r="P2800" s="69"/>
      <c r="Q2800" s="70"/>
      <c r="R2800" s="69"/>
      <c r="S2800" s="70"/>
      <c r="T2800" s="69"/>
      <c r="U2800" s="69"/>
      <c r="V2800" s="2"/>
      <c r="W2800" s="2"/>
      <c r="X2800" s="2"/>
      <c r="Y2800" s="5"/>
      <c r="Z2800" s="3"/>
    </row>
    <row r="2801" spans="3:26" s="46" customFormat="1" x14ac:dyDescent="0.2">
      <c r="C2801" s="54"/>
      <c r="D2801" s="54"/>
      <c r="E2801" s="54"/>
      <c r="F2801" s="53"/>
      <c r="G2801" s="53"/>
      <c r="H2801" s="53"/>
      <c r="I2801" s="53"/>
      <c r="J2801" s="53"/>
      <c r="K2801" s="54"/>
      <c r="L2801" s="53"/>
      <c r="M2801" s="54"/>
      <c r="N2801" s="53"/>
      <c r="O2801" s="54"/>
      <c r="P2801" s="69"/>
      <c r="Q2801" s="70"/>
      <c r="R2801" s="69"/>
      <c r="S2801" s="70"/>
      <c r="T2801" s="69"/>
      <c r="U2801" s="69"/>
      <c r="V2801" s="2"/>
      <c r="W2801" s="2"/>
      <c r="X2801" s="2"/>
      <c r="Y2801" s="5"/>
      <c r="Z2801" s="3"/>
    </row>
    <row r="2802" spans="3:26" s="46" customFormat="1" x14ac:dyDescent="0.2">
      <c r="C2802" s="54"/>
      <c r="D2802" s="54"/>
      <c r="E2802" s="54"/>
      <c r="F2802" s="53"/>
      <c r="G2802" s="53"/>
      <c r="H2802" s="53"/>
      <c r="I2802" s="53"/>
      <c r="J2802" s="53"/>
      <c r="K2802" s="54"/>
      <c r="L2802" s="53"/>
      <c r="M2802" s="54"/>
      <c r="N2802" s="53"/>
      <c r="O2802" s="54"/>
      <c r="P2802" s="69"/>
      <c r="Q2802" s="70"/>
      <c r="R2802" s="69"/>
      <c r="S2802" s="70"/>
      <c r="T2802" s="69"/>
      <c r="U2802" s="69"/>
      <c r="V2802" s="2"/>
      <c r="W2802" s="2"/>
      <c r="X2802" s="2"/>
      <c r="Y2802" s="5"/>
      <c r="Z2802" s="3"/>
    </row>
    <row r="2803" spans="3:26" s="46" customFormat="1" x14ac:dyDescent="0.2">
      <c r="C2803" s="54"/>
      <c r="D2803" s="54"/>
      <c r="E2803" s="54"/>
      <c r="F2803" s="53"/>
      <c r="G2803" s="53"/>
      <c r="H2803" s="53"/>
      <c r="I2803" s="53"/>
      <c r="J2803" s="53"/>
      <c r="K2803" s="54"/>
      <c r="L2803" s="53"/>
      <c r="M2803" s="54"/>
      <c r="N2803" s="53"/>
      <c r="O2803" s="54"/>
      <c r="P2803" s="69"/>
      <c r="Q2803" s="70"/>
      <c r="R2803" s="69"/>
      <c r="S2803" s="70"/>
      <c r="T2803" s="69"/>
      <c r="U2803" s="69"/>
      <c r="V2803" s="2"/>
      <c r="W2803" s="2"/>
      <c r="X2803" s="2"/>
      <c r="Y2803" s="5"/>
      <c r="Z2803" s="3"/>
    </row>
    <row r="2804" spans="3:26" s="46" customFormat="1" x14ac:dyDescent="0.2">
      <c r="C2804" s="54"/>
      <c r="D2804" s="54"/>
      <c r="E2804" s="54"/>
      <c r="F2804" s="53"/>
      <c r="G2804" s="53"/>
      <c r="H2804" s="53"/>
      <c r="I2804" s="53"/>
      <c r="J2804" s="53"/>
      <c r="K2804" s="54"/>
      <c r="L2804" s="53"/>
      <c r="M2804" s="54"/>
      <c r="N2804" s="53"/>
      <c r="O2804" s="54"/>
      <c r="P2804" s="69"/>
      <c r="Q2804" s="70"/>
      <c r="R2804" s="69"/>
      <c r="S2804" s="70"/>
      <c r="T2804" s="69"/>
      <c r="U2804" s="69"/>
      <c r="V2804" s="2"/>
      <c r="W2804" s="2"/>
      <c r="X2804" s="2"/>
      <c r="Y2804" s="5"/>
      <c r="Z2804" s="3"/>
    </row>
    <row r="2805" spans="3:26" s="46" customFormat="1" x14ac:dyDescent="0.2">
      <c r="C2805" s="54"/>
      <c r="D2805" s="54"/>
      <c r="E2805" s="54"/>
      <c r="F2805" s="53"/>
      <c r="G2805" s="53"/>
      <c r="H2805" s="53"/>
      <c r="I2805" s="53"/>
      <c r="J2805" s="53"/>
      <c r="K2805" s="54"/>
      <c r="L2805" s="53"/>
      <c r="M2805" s="54"/>
      <c r="N2805" s="53"/>
      <c r="O2805" s="54"/>
      <c r="P2805" s="69"/>
      <c r="Q2805" s="70"/>
      <c r="R2805" s="69"/>
      <c r="S2805" s="70"/>
      <c r="T2805" s="69"/>
      <c r="U2805" s="69"/>
      <c r="V2805" s="2"/>
      <c r="W2805" s="2"/>
      <c r="X2805" s="2"/>
      <c r="Y2805" s="5"/>
      <c r="Z2805" s="3"/>
    </row>
    <row r="2806" spans="3:26" s="46" customFormat="1" x14ac:dyDescent="0.2">
      <c r="C2806" s="54"/>
      <c r="D2806" s="54"/>
      <c r="E2806" s="54"/>
      <c r="F2806" s="53"/>
      <c r="G2806" s="53"/>
      <c r="H2806" s="53"/>
      <c r="I2806" s="53"/>
      <c r="J2806" s="53"/>
      <c r="K2806" s="54"/>
      <c r="L2806" s="53"/>
      <c r="M2806" s="54"/>
      <c r="N2806" s="53"/>
      <c r="O2806" s="54"/>
      <c r="P2806" s="69"/>
      <c r="Q2806" s="70"/>
      <c r="R2806" s="69"/>
      <c r="S2806" s="70"/>
      <c r="T2806" s="69"/>
      <c r="U2806" s="69"/>
      <c r="V2806" s="2"/>
      <c r="W2806" s="2"/>
      <c r="X2806" s="2"/>
      <c r="Y2806" s="5"/>
      <c r="Z2806" s="3"/>
    </row>
    <row r="2807" spans="3:26" s="46" customFormat="1" x14ac:dyDescent="0.2">
      <c r="C2807" s="54"/>
      <c r="D2807" s="54"/>
      <c r="E2807" s="54"/>
      <c r="F2807" s="53"/>
      <c r="G2807" s="53"/>
      <c r="H2807" s="53"/>
      <c r="I2807" s="53"/>
      <c r="J2807" s="53"/>
      <c r="K2807" s="54"/>
      <c r="L2807" s="53"/>
      <c r="M2807" s="54"/>
      <c r="N2807" s="53"/>
      <c r="O2807" s="54"/>
      <c r="P2807" s="69"/>
      <c r="Q2807" s="70"/>
      <c r="R2807" s="69"/>
      <c r="S2807" s="70"/>
      <c r="T2807" s="69"/>
      <c r="U2807" s="69"/>
      <c r="V2807" s="2"/>
      <c r="W2807" s="2"/>
      <c r="X2807" s="2"/>
      <c r="Y2807" s="5"/>
      <c r="Z2807" s="3"/>
    </row>
    <row r="2808" spans="3:26" s="46" customFormat="1" x14ac:dyDescent="0.2">
      <c r="C2808" s="54"/>
      <c r="D2808" s="54"/>
      <c r="E2808" s="54"/>
      <c r="F2808" s="53"/>
      <c r="G2808" s="53"/>
      <c r="H2808" s="53"/>
      <c r="I2808" s="53"/>
      <c r="J2808" s="53"/>
      <c r="K2808" s="54"/>
      <c r="L2808" s="53"/>
      <c r="M2808" s="54"/>
      <c r="N2808" s="53"/>
      <c r="O2808" s="54"/>
      <c r="P2808" s="69"/>
      <c r="Q2808" s="70"/>
      <c r="R2808" s="69"/>
      <c r="S2808" s="70"/>
      <c r="T2808" s="69"/>
      <c r="U2808" s="69"/>
      <c r="V2808" s="2"/>
      <c r="W2808" s="2"/>
      <c r="X2808" s="2"/>
      <c r="Y2808" s="5"/>
      <c r="Z2808" s="3"/>
    </row>
    <row r="2809" spans="3:26" s="46" customFormat="1" x14ac:dyDescent="0.2">
      <c r="C2809" s="54"/>
      <c r="D2809" s="54"/>
      <c r="E2809" s="54"/>
      <c r="F2809" s="53"/>
      <c r="G2809" s="53"/>
      <c r="H2809" s="53"/>
      <c r="I2809" s="53"/>
      <c r="J2809" s="53"/>
      <c r="K2809" s="54"/>
      <c r="L2809" s="53"/>
      <c r="M2809" s="54"/>
      <c r="N2809" s="53"/>
      <c r="O2809" s="54"/>
      <c r="P2809" s="69"/>
      <c r="Q2809" s="70"/>
      <c r="R2809" s="69"/>
      <c r="S2809" s="70"/>
      <c r="T2809" s="69"/>
      <c r="U2809" s="69"/>
      <c r="V2809" s="2"/>
      <c r="W2809" s="2"/>
      <c r="X2809" s="2"/>
      <c r="Y2809" s="5"/>
      <c r="Z2809" s="3"/>
    </row>
    <row r="2810" spans="3:26" s="46" customFormat="1" x14ac:dyDescent="0.2">
      <c r="C2810" s="54"/>
      <c r="D2810" s="54"/>
      <c r="E2810" s="54"/>
      <c r="F2810" s="53"/>
      <c r="G2810" s="53"/>
      <c r="H2810" s="53"/>
      <c r="I2810" s="53"/>
      <c r="J2810" s="53"/>
      <c r="K2810" s="54"/>
      <c r="L2810" s="53"/>
      <c r="M2810" s="54"/>
      <c r="N2810" s="53"/>
      <c r="O2810" s="54"/>
      <c r="P2810" s="69"/>
      <c r="Q2810" s="70"/>
      <c r="R2810" s="69"/>
      <c r="S2810" s="70"/>
      <c r="T2810" s="69"/>
      <c r="U2810" s="69"/>
      <c r="V2810" s="2"/>
      <c r="W2810" s="2"/>
      <c r="X2810" s="2"/>
      <c r="Y2810" s="5"/>
      <c r="Z2810" s="3"/>
    </row>
    <row r="2811" spans="3:26" s="46" customFormat="1" x14ac:dyDescent="0.2">
      <c r="C2811" s="54"/>
      <c r="D2811" s="54"/>
      <c r="E2811" s="54"/>
      <c r="F2811" s="53"/>
      <c r="G2811" s="53"/>
      <c r="H2811" s="53"/>
      <c r="I2811" s="53"/>
      <c r="J2811" s="53"/>
      <c r="K2811" s="54"/>
      <c r="L2811" s="53"/>
      <c r="M2811" s="54"/>
      <c r="N2811" s="53"/>
      <c r="O2811" s="54"/>
      <c r="P2811" s="69"/>
      <c r="Q2811" s="70"/>
      <c r="R2811" s="69"/>
      <c r="S2811" s="70"/>
      <c r="T2811" s="69"/>
      <c r="U2811" s="69"/>
      <c r="V2811" s="2"/>
      <c r="W2811" s="2"/>
      <c r="X2811" s="2"/>
      <c r="Y2811" s="5"/>
      <c r="Z2811" s="3"/>
    </row>
    <row r="2812" spans="3:26" s="46" customFormat="1" x14ac:dyDescent="0.2">
      <c r="C2812" s="54"/>
      <c r="D2812" s="54"/>
      <c r="E2812" s="54"/>
      <c r="F2812" s="53"/>
      <c r="G2812" s="53"/>
      <c r="H2812" s="53"/>
      <c r="I2812" s="53"/>
      <c r="J2812" s="53"/>
      <c r="K2812" s="54"/>
      <c r="L2812" s="53"/>
      <c r="M2812" s="54"/>
      <c r="N2812" s="53"/>
      <c r="O2812" s="54"/>
      <c r="P2812" s="69"/>
      <c r="Q2812" s="70"/>
      <c r="R2812" s="69"/>
      <c r="S2812" s="70"/>
      <c r="T2812" s="69"/>
      <c r="U2812" s="69"/>
      <c r="V2812" s="2"/>
      <c r="W2812" s="2"/>
      <c r="X2812" s="2"/>
      <c r="Y2812" s="5"/>
      <c r="Z2812" s="3"/>
    </row>
    <row r="2813" spans="3:26" s="46" customFormat="1" x14ac:dyDescent="0.2">
      <c r="C2813" s="54"/>
      <c r="D2813" s="54"/>
      <c r="E2813" s="54"/>
      <c r="F2813" s="53"/>
      <c r="G2813" s="53"/>
      <c r="H2813" s="53"/>
      <c r="I2813" s="53"/>
      <c r="J2813" s="53"/>
      <c r="K2813" s="54"/>
      <c r="L2813" s="53"/>
      <c r="M2813" s="54"/>
      <c r="N2813" s="53"/>
      <c r="O2813" s="54"/>
      <c r="P2813" s="69"/>
      <c r="Q2813" s="70"/>
      <c r="R2813" s="69"/>
      <c r="S2813" s="70"/>
      <c r="T2813" s="69"/>
      <c r="U2813" s="69"/>
      <c r="V2813" s="2"/>
      <c r="W2813" s="2"/>
      <c r="X2813" s="2"/>
      <c r="Y2813" s="5"/>
      <c r="Z2813" s="3"/>
    </row>
    <row r="2814" spans="3:26" s="46" customFormat="1" x14ac:dyDescent="0.2">
      <c r="C2814" s="54"/>
      <c r="D2814" s="54"/>
      <c r="E2814" s="54"/>
      <c r="F2814" s="53"/>
      <c r="G2814" s="53"/>
      <c r="H2814" s="53"/>
      <c r="I2814" s="53"/>
      <c r="J2814" s="53"/>
      <c r="K2814" s="54"/>
      <c r="L2814" s="53"/>
      <c r="M2814" s="54"/>
      <c r="N2814" s="53"/>
      <c r="O2814" s="54"/>
      <c r="P2814" s="69"/>
      <c r="Q2814" s="70"/>
      <c r="R2814" s="69"/>
      <c r="S2814" s="70"/>
      <c r="T2814" s="69"/>
      <c r="U2814" s="69"/>
      <c r="V2814" s="2"/>
      <c r="W2814" s="2"/>
      <c r="X2814" s="2"/>
      <c r="Y2814" s="5"/>
      <c r="Z2814" s="3"/>
    </row>
    <row r="2815" spans="3:26" s="46" customFormat="1" x14ac:dyDescent="0.2">
      <c r="C2815" s="54"/>
      <c r="D2815" s="54"/>
      <c r="E2815" s="54"/>
      <c r="F2815" s="53"/>
      <c r="G2815" s="53"/>
      <c r="H2815" s="53"/>
      <c r="I2815" s="53"/>
      <c r="J2815" s="53"/>
      <c r="K2815" s="54"/>
      <c r="L2815" s="53"/>
      <c r="M2815" s="54"/>
      <c r="N2815" s="53"/>
      <c r="O2815" s="54"/>
      <c r="P2815" s="69"/>
      <c r="Q2815" s="70"/>
      <c r="R2815" s="69"/>
      <c r="S2815" s="70"/>
      <c r="T2815" s="69"/>
      <c r="U2815" s="69"/>
      <c r="V2815" s="2"/>
      <c r="W2815" s="2"/>
      <c r="X2815" s="2"/>
      <c r="Y2815" s="5"/>
      <c r="Z2815" s="3"/>
    </row>
    <row r="2816" spans="3:26" s="46" customFormat="1" x14ac:dyDescent="0.2">
      <c r="C2816" s="54"/>
      <c r="D2816" s="54"/>
      <c r="E2816" s="54"/>
      <c r="F2816" s="53"/>
      <c r="G2816" s="53"/>
      <c r="H2816" s="53"/>
      <c r="I2816" s="53"/>
      <c r="J2816" s="53"/>
      <c r="K2816" s="54"/>
      <c r="L2816" s="53"/>
      <c r="M2816" s="54"/>
      <c r="N2816" s="53"/>
      <c r="O2816" s="54"/>
      <c r="P2816" s="69"/>
      <c r="Q2816" s="70"/>
      <c r="R2816" s="69"/>
      <c r="S2816" s="70"/>
      <c r="T2816" s="69"/>
      <c r="U2816" s="69"/>
      <c r="V2816" s="2"/>
      <c r="W2816" s="2"/>
      <c r="X2816" s="2"/>
      <c r="Y2816" s="5"/>
      <c r="Z2816" s="3"/>
    </row>
    <row r="2817" spans="3:26" s="46" customFormat="1" x14ac:dyDescent="0.2">
      <c r="C2817" s="54"/>
      <c r="D2817" s="54"/>
      <c r="E2817" s="54"/>
      <c r="F2817" s="53"/>
      <c r="G2817" s="53"/>
      <c r="H2817" s="53"/>
      <c r="I2817" s="53"/>
      <c r="J2817" s="53"/>
      <c r="K2817" s="54"/>
      <c r="L2817" s="53"/>
      <c r="M2817" s="54"/>
      <c r="N2817" s="53"/>
      <c r="O2817" s="54"/>
      <c r="P2817" s="69"/>
      <c r="Q2817" s="70"/>
      <c r="R2817" s="69"/>
      <c r="S2817" s="70"/>
      <c r="T2817" s="69"/>
      <c r="U2817" s="69"/>
      <c r="V2817" s="2"/>
      <c r="W2817" s="2"/>
      <c r="X2817" s="2"/>
      <c r="Y2817" s="5"/>
      <c r="Z2817" s="3"/>
    </row>
    <row r="2818" spans="3:26" s="46" customFormat="1" x14ac:dyDescent="0.2">
      <c r="C2818" s="54"/>
      <c r="D2818" s="54"/>
      <c r="E2818" s="54"/>
      <c r="F2818" s="53"/>
      <c r="G2818" s="53"/>
      <c r="H2818" s="53"/>
      <c r="I2818" s="53"/>
      <c r="J2818" s="53"/>
      <c r="K2818" s="54"/>
      <c r="L2818" s="53"/>
      <c r="M2818" s="54"/>
      <c r="N2818" s="53"/>
      <c r="O2818" s="54"/>
      <c r="P2818" s="69"/>
      <c r="Q2818" s="70"/>
      <c r="R2818" s="69"/>
      <c r="S2818" s="70"/>
      <c r="T2818" s="69"/>
      <c r="U2818" s="69"/>
      <c r="V2818" s="2"/>
      <c r="W2818" s="2"/>
      <c r="X2818" s="2"/>
      <c r="Y2818" s="5"/>
      <c r="Z2818" s="3"/>
    </row>
    <row r="2819" spans="3:26" s="46" customFormat="1" x14ac:dyDescent="0.2">
      <c r="C2819" s="54"/>
      <c r="D2819" s="54"/>
      <c r="E2819" s="54"/>
      <c r="F2819" s="53"/>
      <c r="G2819" s="53"/>
      <c r="H2819" s="53"/>
      <c r="I2819" s="53"/>
      <c r="J2819" s="53"/>
      <c r="K2819" s="54"/>
      <c r="L2819" s="53"/>
      <c r="M2819" s="54"/>
      <c r="N2819" s="53"/>
      <c r="O2819" s="54"/>
      <c r="P2819" s="69"/>
      <c r="Q2819" s="70"/>
      <c r="R2819" s="69"/>
      <c r="S2819" s="70"/>
      <c r="T2819" s="69"/>
      <c r="U2819" s="69"/>
      <c r="V2819" s="2"/>
      <c r="W2819" s="2"/>
      <c r="X2819" s="2"/>
      <c r="Y2819" s="5"/>
      <c r="Z2819" s="3"/>
    </row>
    <row r="2820" spans="3:26" s="46" customFormat="1" x14ac:dyDescent="0.2">
      <c r="C2820" s="54"/>
      <c r="D2820" s="54"/>
      <c r="E2820" s="54"/>
      <c r="F2820" s="53"/>
      <c r="G2820" s="53"/>
      <c r="H2820" s="53"/>
      <c r="I2820" s="53"/>
      <c r="J2820" s="53"/>
      <c r="K2820" s="54"/>
      <c r="L2820" s="53"/>
      <c r="M2820" s="54"/>
      <c r="N2820" s="53"/>
      <c r="O2820" s="54"/>
      <c r="P2820" s="69"/>
      <c r="Q2820" s="70"/>
      <c r="R2820" s="69"/>
      <c r="S2820" s="70"/>
      <c r="T2820" s="69"/>
      <c r="U2820" s="69"/>
      <c r="V2820" s="2"/>
      <c r="W2820" s="2"/>
      <c r="X2820" s="2"/>
      <c r="Y2820" s="5"/>
      <c r="Z2820" s="3"/>
    </row>
    <row r="2821" spans="3:26" s="46" customFormat="1" x14ac:dyDescent="0.2">
      <c r="C2821" s="54"/>
      <c r="D2821" s="54"/>
      <c r="E2821" s="54"/>
      <c r="F2821" s="53"/>
      <c r="G2821" s="53"/>
      <c r="H2821" s="53"/>
      <c r="I2821" s="53"/>
      <c r="J2821" s="53"/>
      <c r="K2821" s="54"/>
      <c r="L2821" s="53"/>
      <c r="M2821" s="54"/>
      <c r="N2821" s="53"/>
      <c r="O2821" s="54"/>
      <c r="P2821" s="69"/>
      <c r="Q2821" s="70"/>
      <c r="R2821" s="69"/>
      <c r="S2821" s="70"/>
      <c r="T2821" s="69"/>
      <c r="U2821" s="69"/>
      <c r="V2821" s="2"/>
      <c r="W2821" s="2"/>
      <c r="X2821" s="2"/>
      <c r="Y2821" s="5"/>
      <c r="Z2821" s="3"/>
    </row>
    <row r="2822" spans="3:26" s="46" customFormat="1" x14ac:dyDescent="0.2">
      <c r="C2822" s="54"/>
      <c r="D2822" s="54"/>
      <c r="E2822" s="54"/>
      <c r="F2822" s="53"/>
      <c r="G2822" s="53"/>
      <c r="H2822" s="53"/>
      <c r="I2822" s="53"/>
      <c r="J2822" s="53"/>
      <c r="K2822" s="54"/>
      <c r="L2822" s="53"/>
      <c r="M2822" s="54"/>
      <c r="N2822" s="53"/>
      <c r="O2822" s="54"/>
      <c r="P2822" s="69"/>
      <c r="Q2822" s="70"/>
      <c r="R2822" s="69"/>
      <c r="S2822" s="70"/>
      <c r="T2822" s="69"/>
      <c r="U2822" s="69"/>
      <c r="V2822" s="2"/>
      <c r="W2822" s="2"/>
      <c r="X2822" s="2"/>
      <c r="Y2822" s="5"/>
      <c r="Z2822" s="3"/>
    </row>
    <row r="2823" spans="3:26" s="46" customFormat="1" x14ac:dyDescent="0.2">
      <c r="C2823" s="54"/>
      <c r="D2823" s="54"/>
      <c r="E2823" s="54"/>
      <c r="F2823" s="53"/>
      <c r="G2823" s="53"/>
      <c r="H2823" s="53"/>
      <c r="I2823" s="53"/>
      <c r="J2823" s="53"/>
      <c r="K2823" s="54"/>
      <c r="L2823" s="53"/>
      <c r="M2823" s="54"/>
      <c r="N2823" s="53"/>
      <c r="O2823" s="54"/>
      <c r="P2823" s="69"/>
      <c r="Q2823" s="70"/>
      <c r="R2823" s="69"/>
      <c r="S2823" s="70"/>
      <c r="T2823" s="69"/>
      <c r="U2823" s="69"/>
      <c r="V2823" s="2"/>
      <c r="W2823" s="2"/>
      <c r="X2823" s="2"/>
      <c r="Y2823" s="5"/>
      <c r="Z2823" s="3"/>
    </row>
    <row r="2824" spans="3:26" s="46" customFormat="1" x14ac:dyDescent="0.2">
      <c r="C2824" s="54"/>
      <c r="D2824" s="54"/>
      <c r="E2824" s="54"/>
      <c r="F2824" s="53"/>
      <c r="G2824" s="53"/>
      <c r="H2824" s="53"/>
      <c r="I2824" s="53"/>
      <c r="J2824" s="53"/>
      <c r="K2824" s="54"/>
      <c r="L2824" s="53"/>
      <c r="M2824" s="54"/>
      <c r="N2824" s="53"/>
      <c r="O2824" s="54"/>
      <c r="P2824" s="69"/>
      <c r="Q2824" s="70"/>
      <c r="R2824" s="69"/>
      <c r="S2824" s="70"/>
      <c r="T2824" s="69"/>
      <c r="U2824" s="69"/>
      <c r="V2824" s="2"/>
      <c r="W2824" s="2"/>
      <c r="X2824" s="2"/>
      <c r="Y2824" s="5"/>
      <c r="Z2824" s="3"/>
    </row>
    <row r="2825" spans="3:26" s="46" customFormat="1" x14ac:dyDescent="0.2">
      <c r="C2825" s="54"/>
      <c r="D2825" s="54"/>
      <c r="E2825" s="54"/>
      <c r="F2825" s="53"/>
      <c r="G2825" s="53"/>
      <c r="H2825" s="53"/>
      <c r="I2825" s="53"/>
      <c r="J2825" s="53"/>
      <c r="K2825" s="54"/>
      <c r="L2825" s="53"/>
      <c r="M2825" s="54"/>
      <c r="N2825" s="53"/>
      <c r="O2825" s="54"/>
      <c r="P2825" s="69"/>
      <c r="Q2825" s="70"/>
      <c r="R2825" s="69"/>
      <c r="S2825" s="70"/>
      <c r="T2825" s="69"/>
      <c r="U2825" s="69"/>
      <c r="V2825" s="2"/>
      <c r="W2825" s="2"/>
      <c r="X2825" s="2"/>
      <c r="Y2825" s="5"/>
      <c r="Z2825" s="3"/>
    </row>
    <row r="2826" spans="3:26" s="46" customFormat="1" x14ac:dyDescent="0.2">
      <c r="C2826" s="54"/>
      <c r="D2826" s="54"/>
      <c r="E2826" s="54"/>
      <c r="F2826" s="53"/>
      <c r="G2826" s="53"/>
      <c r="H2826" s="53"/>
      <c r="I2826" s="53"/>
      <c r="J2826" s="53"/>
      <c r="K2826" s="54"/>
      <c r="L2826" s="53"/>
      <c r="M2826" s="54"/>
      <c r="N2826" s="53"/>
      <c r="O2826" s="54"/>
      <c r="P2826" s="69"/>
      <c r="Q2826" s="70"/>
      <c r="R2826" s="69"/>
      <c r="S2826" s="70"/>
      <c r="T2826" s="69"/>
      <c r="U2826" s="69"/>
      <c r="V2826" s="2"/>
      <c r="W2826" s="2"/>
      <c r="X2826" s="2"/>
      <c r="Y2826" s="5"/>
      <c r="Z2826" s="3"/>
    </row>
    <row r="2827" spans="3:26" s="46" customFormat="1" x14ac:dyDescent="0.2">
      <c r="C2827" s="54"/>
      <c r="D2827" s="54"/>
      <c r="E2827" s="54"/>
      <c r="F2827" s="53"/>
      <c r="G2827" s="53"/>
      <c r="H2827" s="53"/>
      <c r="I2827" s="53"/>
      <c r="J2827" s="53"/>
      <c r="K2827" s="54"/>
      <c r="L2827" s="53"/>
      <c r="M2827" s="54"/>
      <c r="N2827" s="53"/>
      <c r="O2827" s="54"/>
      <c r="P2827" s="69"/>
      <c r="Q2827" s="70"/>
      <c r="R2827" s="69"/>
      <c r="S2827" s="70"/>
      <c r="T2827" s="69"/>
      <c r="U2827" s="69"/>
      <c r="V2827" s="2"/>
      <c r="W2827" s="2"/>
      <c r="X2827" s="2"/>
      <c r="Y2827" s="5"/>
      <c r="Z2827" s="3"/>
    </row>
    <row r="2828" spans="3:26" s="46" customFormat="1" x14ac:dyDescent="0.2">
      <c r="C2828" s="54"/>
      <c r="D2828" s="54"/>
      <c r="E2828" s="54"/>
      <c r="F2828" s="53"/>
      <c r="G2828" s="53"/>
      <c r="H2828" s="53"/>
      <c r="I2828" s="53"/>
      <c r="J2828" s="53"/>
      <c r="K2828" s="54"/>
      <c r="L2828" s="53"/>
      <c r="M2828" s="54"/>
      <c r="N2828" s="53"/>
      <c r="O2828" s="54"/>
      <c r="P2828" s="69"/>
      <c r="Q2828" s="70"/>
      <c r="R2828" s="69"/>
      <c r="S2828" s="70"/>
      <c r="T2828" s="69"/>
      <c r="U2828" s="69"/>
      <c r="V2828" s="2"/>
      <c r="W2828" s="2"/>
      <c r="X2828" s="2"/>
      <c r="Y2828" s="5"/>
      <c r="Z2828" s="3"/>
    </row>
    <row r="2829" spans="3:26" s="46" customFormat="1" x14ac:dyDescent="0.2">
      <c r="C2829" s="54"/>
      <c r="D2829" s="54"/>
      <c r="E2829" s="54"/>
      <c r="F2829" s="53"/>
      <c r="G2829" s="53"/>
      <c r="H2829" s="53"/>
      <c r="I2829" s="53"/>
      <c r="J2829" s="53"/>
      <c r="K2829" s="54"/>
      <c r="L2829" s="53"/>
      <c r="M2829" s="54"/>
      <c r="N2829" s="53"/>
      <c r="O2829" s="54"/>
      <c r="P2829" s="69"/>
      <c r="Q2829" s="70"/>
      <c r="R2829" s="69"/>
      <c r="S2829" s="70"/>
      <c r="T2829" s="69"/>
      <c r="U2829" s="69"/>
      <c r="V2829" s="2"/>
      <c r="W2829" s="2"/>
      <c r="X2829" s="2"/>
      <c r="Y2829" s="5"/>
      <c r="Z2829" s="3"/>
    </row>
    <row r="2830" spans="3:26" s="46" customFormat="1" x14ac:dyDescent="0.2">
      <c r="C2830" s="54"/>
      <c r="D2830" s="54"/>
      <c r="E2830" s="54"/>
      <c r="F2830" s="53"/>
      <c r="G2830" s="53"/>
      <c r="H2830" s="53"/>
      <c r="I2830" s="53"/>
      <c r="J2830" s="53"/>
      <c r="K2830" s="54"/>
      <c r="L2830" s="53"/>
      <c r="M2830" s="54"/>
      <c r="N2830" s="53"/>
      <c r="O2830" s="54"/>
      <c r="P2830" s="69"/>
      <c r="Q2830" s="70"/>
      <c r="R2830" s="69"/>
      <c r="S2830" s="70"/>
      <c r="T2830" s="69"/>
      <c r="U2830" s="69"/>
      <c r="V2830" s="2"/>
      <c r="W2830" s="2"/>
      <c r="X2830" s="2"/>
      <c r="Y2830" s="5"/>
      <c r="Z2830" s="3"/>
    </row>
    <row r="2831" spans="3:26" s="46" customFormat="1" x14ac:dyDescent="0.2">
      <c r="C2831" s="54"/>
      <c r="D2831" s="54"/>
      <c r="E2831" s="54"/>
      <c r="F2831" s="53"/>
      <c r="G2831" s="53"/>
      <c r="H2831" s="53"/>
      <c r="I2831" s="53"/>
      <c r="J2831" s="53"/>
      <c r="K2831" s="54"/>
      <c r="L2831" s="53"/>
      <c r="M2831" s="54"/>
      <c r="N2831" s="53"/>
      <c r="O2831" s="54"/>
      <c r="P2831" s="69"/>
      <c r="Q2831" s="70"/>
      <c r="R2831" s="69"/>
      <c r="S2831" s="70"/>
      <c r="T2831" s="69"/>
      <c r="U2831" s="69"/>
      <c r="V2831" s="2"/>
      <c r="W2831" s="2"/>
      <c r="X2831" s="2"/>
      <c r="Y2831" s="5"/>
      <c r="Z2831" s="3"/>
    </row>
    <row r="2832" spans="3:26" s="46" customFormat="1" x14ac:dyDescent="0.2">
      <c r="C2832" s="54"/>
      <c r="D2832" s="54"/>
      <c r="E2832" s="54"/>
      <c r="F2832" s="53"/>
      <c r="G2832" s="53"/>
      <c r="H2832" s="53"/>
      <c r="I2832" s="53"/>
      <c r="J2832" s="53"/>
      <c r="K2832" s="54"/>
      <c r="L2832" s="53"/>
      <c r="M2832" s="54"/>
      <c r="N2832" s="53"/>
      <c r="O2832" s="54"/>
      <c r="P2832" s="69"/>
      <c r="Q2832" s="70"/>
      <c r="R2832" s="69"/>
      <c r="S2832" s="70"/>
      <c r="T2832" s="69"/>
      <c r="U2832" s="69"/>
      <c r="V2832" s="2"/>
      <c r="W2832" s="2"/>
      <c r="X2832" s="2"/>
      <c r="Y2832" s="5"/>
      <c r="Z2832" s="3"/>
    </row>
    <row r="2833" spans="3:26" s="46" customFormat="1" x14ac:dyDescent="0.2">
      <c r="C2833" s="54"/>
      <c r="D2833" s="54"/>
      <c r="E2833" s="54"/>
      <c r="F2833" s="53"/>
      <c r="G2833" s="53"/>
      <c r="H2833" s="53"/>
      <c r="I2833" s="53"/>
      <c r="J2833" s="53"/>
      <c r="K2833" s="54"/>
      <c r="L2833" s="53"/>
      <c r="M2833" s="54"/>
      <c r="N2833" s="53"/>
      <c r="O2833" s="54"/>
      <c r="P2833" s="69"/>
      <c r="Q2833" s="70"/>
      <c r="R2833" s="69"/>
      <c r="S2833" s="70"/>
      <c r="T2833" s="69"/>
      <c r="U2833" s="69"/>
      <c r="V2833" s="2"/>
      <c r="W2833" s="2"/>
      <c r="X2833" s="2"/>
      <c r="Y2833" s="5"/>
      <c r="Z2833" s="3"/>
    </row>
    <row r="2834" spans="3:26" s="46" customFormat="1" x14ac:dyDescent="0.2">
      <c r="C2834" s="54"/>
      <c r="D2834" s="54"/>
      <c r="E2834" s="54"/>
      <c r="F2834" s="53"/>
      <c r="G2834" s="53"/>
      <c r="H2834" s="53"/>
      <c r="I2834" s="53"/>
      <c r="J2834" s="53"/>
      <c r="K2834" s="54"/>
      <c r="L2834" s="53"/>
      <c r="M2834" s="54"/>
      <c r="N2834" s="53"/>
      <c r="O2834" s="54"/>
      <c r="P2834" s="69"/>
      <c r="Q2834" s="70"/>
      <c r="R2834" s="69"/>
      <c r="S2834" s="70"/>
      <c r="T2834" s="69"/>
      <c r="U2834" s="69"/>
      <c r="V2834" s="2"/>
      <c r="W2834" s="2"/>
      <c r="X2834" s="2"/>
      <c r="Y2834" s="5"/>
      <c r="Z2834" s="3"/>
    </row>
    <row r="2835" spans="3:26" s="46" customFormat="1" x14ac:dyDescent="0.2">
      <c r="C2835" s="54"/>
      <c r="D2835" s="54"/>
      <c r="E2835" s="54"/>
      <c r="F2835" s="53"/>
      <c r="G2835" s="53"/>
      <c r="H2835" s="53"/>
      <c r="I2835" s="53"/>
      <c r="J2835" s="53"/>
      <c r="K2835" s="54"/>
      <c r="L2835" s="53"/>
      <c r="M2835" s="54"/>
      <c r="N2835" s="53"/>
      <c r="O2835" s="54"/>
      <c r="P2835" s="69"/>
      <c r="Q2835" s="70"/>
      <c r="R2835" s="69"/>
      <c r="S2835" s="70"/>
      <c r="T2835" s="69"/>
      <c r="U2835" s="69"/>
      <c r="V2835" s="2"/>
      <c r="W2835" s="2"/>
      <c r="X2835" s="2"/>
      <c r="Y2835" s="5"/>
      <c r="Z2835" s="3"/>
    </row>
    <row r="2836" spans="3:26" s="46" customFormat="1" x14ac:dyDescent="0.2">
      <c r="C2836" s="54"/>
      <c r="D2836" s="54"/>
      <c r="E2836" s="54"/>
      <c r="F2836" s="53"/>
      <c r="G2836" s="53"/>
      <c r="H2836" s="53"/>
      <c r="I2836" s="53"/>
      <c r="J2836" s="53"/>
      <c r="K2836" s="54"/>
      <c r="L2836" s="53"/>
      <c r="M2836" s="54"/>
      <c r="N2836" s="53"/>
      <c r="O2836" s="54"/>
      <c r="P2836" s="69"/>
      <c r="Q2836" s="70"/>
      <c r="R2836" s="69"/>
      <c r="S2836" s="70"/>
      <c r="T2836" s="69"/>
      <c r="U2836" s="69"/>
      <c r="V2836" s="2"/>
      <c r="W2836" s="2"/>
      <c r="X2836" s="2"/>
      <c r="Y2836" s="5"/>
      <c r="Z2836" s="3"/>
    </row>
    <row r="2837" spans="3:26" s="46" customFormat="1" x14ac:dyDescent="0.2">
      <c r="C2837" s="54"/>
      <c r="D2837" s="54"/>
      <c r="E2837" s="54"/>
      <c r="F2837" s="53"/>
      <c r="G2837" s="53"/>
      <c r="H2837" s="53"/>
      <c r="I2837" s="53"/>
      <c r="J2837" s="53"/>
      <c r="K2837" s="54"/>
      <c r="L2837" s="53"/>
      <c r="M2837" s="54"/>
      <c r="N2837" s="53"/>
      <c r="O2837" s="54"/>
      <c r="P2837" s="69"/>
      <c r="Q2837" s="70"/>
      <c r="R2837" s="69"/>
      <c r="S2837" s="70"/>
      <c r="T2837" s="69"/>
      <c r="U2837" s="69"/>
      <c r="V2837" s="2"/>
      <c r="W2837" s="2"/>
      <c r="X2837" s="2"/>
      <c r="Y2837" s="5"/>
      <c r="Z2837" s="3"/>
    </row>
    <row r="2838" spans="3:26" s="46" customFormat="1" x14ac:dyDescent="0.2">
      <c r="C2838" s="54"/>
      <c r="D2838" s="54"/>
      <c r="E2838" s="54"/>
      <c r="F2838" s="53"/>
      <c r="G2838" s="53"/>
      <c r="H2838" s="53"/>
      <c r="I2838" s="53"/>
      <c r="J2838" s="53"/>
      <c r="K2838" s="54"/>
      <c r="L2838" s="53"/>
      <c r="M2838" s="54"/>
      <c r="N2838" s="53"/>
      <c r="O2838" s="54"/>
      <c r="P2838" s="69"/>
      <c r="Q2838" s="70"/>
      <c r="R2838" s="69"/>
      <c r="S2838" s="70"/>
      <c r="T2838" s="69"/>
      <c r="U2838" s="69"/>
      <c r="V2838" s="2"/>
      <c r="W2838" s="2"/>
      <c r="X2838" s="2"/>
      <c r="Y2838" s="5"/>
      <c r="Z2838" s="3"/>
    </row>
    <row r="2839" spans="3:26" s="46" customFormat="1" x14ac:dyDescent="0.2">
      <c r="C2839" s="54"/>
      <c r="D2839" s="54"/>
      <c r="E2839" s="54"/>
      <c r="F2839" s="53"/>
      <c r="G2839" s="53"/>
      <c r="H2839" s="53"/>
      <c r="I2839" s="53"/>
      <c r="J2839" s="53"/>
      <c r="K2839" s="54"/>
      <c r="L2839" s="53"/>
      <c r="M2839" s="54"/>
      <c r="N2839" s="53"/>
      <c r="O2839" s="54"/>
      <c r="P2839" s="69"/>
      <c r="Q2839" s="70"/>
      <c r="R2839" s="69"/>
      <c r="S2839" s="70"/>
      <c r="T2839" s="69"/>
      <c r="U2839" s="69"/>
      <c r="V2839" s="2"/>
      <c r="W2839" s="2"/>
      <c r="X2839" s="2"/>
      <c r="Y2839" s="5"/>
      <c r="Z2839" s="3"/>
    </row>
    <row r="2840" spans="3:26" s="46" customFormat="1" x14ac:dyDescent="0.2">
      <c r="C2840" s="54"/>
      <c r="D2840" s="54"/>
      <c r="E2840" s="54"/>
      <c r="F2840" s="53"/>
      <c r="G2840" s="53"/>
      <c r="H2840" s="53"/>
      <c r="I2840" s="53"/>
      <c r="J2840" s="53"/>
      <c r="K2840" s="54"/>
      <c r="L2840" s="53"/>
      <c r="M2840" s="54"/>
      <c r="N2840" s="53"/>
      <c r="O2840" s="54"/>
      <c r="P2840" s="69"/>
      <c r="Q2840" s="70"/>
      <c r="R2840" s="69"/>
      <c r="S2840" s="70"/>
      <c r="T2840" s="69"/>
      <c r="U2840" s="69"/>
      <c r="V2840" s="2"/>
      <c r="W2840" s="2"/>
      <c r="X2840" s="2"/>
      <c r="Y2840" s="5"/>
      <c r="Z2840" s="3"/>
    </row>
    <row r="2841" spans="3:26" s="46" customFormat="1" x14ac:dyDescent="0.2">
      <c r="C2841" s="54"/>
      <c r="D2841" s="54"/>
      <c r="E2841" s="54"/>
      <c r="F2841" s="53"/>
      <c r="G2841" s="53"/>
      <c r="H2841" s="53"/>
      <c r="I2841" s="53"/>
      <c r="J2841" s="53"/>
      <c r="K2841" s="54"/>
      <c r="L2841" s="53"/>
      <c r="M2841" s="54"/>
      <c r="N2841" s="53"/>
      <c r="O2841" s="54"/>
      <c r="P2841" s="69"/>
      <c r="Q2841" s="70"/>
      <c r="R2841" s="69"/>
      <c r="S2841" s="70"/>
      <c r="T2841" s="69"/>
      <c r="U2841" s="69"/>
      <c r="V2841" s="2"/>
      <c r="W2841" s="2"/>
      <c r="X2841" s="2"/>
      <c r="Y2841" s="5"/>
      <c r="Z2841" s="3"/>
    </row>
    <row r="2842" spans="3:26" s="46" customFormat="1" x14ac:dyDescent="0.2">
      <c r="C2842" s="54"/>
      <c r="D2842" s="54"/>
      <c r="E2842" s="54"/>
      <c r="F2842" s="53"/>
      <c r="G2842" s="53"/>
      <c r="H2842" s="53"/>
      <c r="I2842" s="53"/>
      <c r="J2842" s="53"/>
      <c r="K2842" s="54"/>
      <c r="L2842" s="53"/>
      <c r="M2842" s="54"/>
      <c r="N2842" s="53"/>
      <c r="O2842" s="54"/>
      <c r="P2842" s="69"/>
      <c r="Q2842" s="70"/>
      <c r="R2842" s="69"/>
      <c r="S2842" s="70"/>
      <c r="T2842" s="69"/>
      <c r="U2842" s="69"/>
      <c r="V2842" s="2"/>
      <c r="W2842" s="2"/>
      <c r="X2842" s="2"/>
      <c r="Y2842" s="5"/>
      <c r="Z2842" s="3"/>
    </row>
    <row r="2843" spans="3:26" s="46" customFormat="1" x14ac:dyDescent="0.2">
      <c r="C2843" s="54"/>
      <c r="D2843" s="54"/>
      <c r="E2843" s="54"/>
      <c r="F2843" s="53"/>
      <c r="G2843" s="53"/>
      <c r="H2843" s="53"/>
      <c r="I2843" s="53"/>
      <c r="J2843" s="53"/>
      <c r="K2843" s="54"/>
      <c r="L2843" s="53"/>
      <c r="M2843" s="54"/>
      <c r="N2843" s="53"/>
      <c r="O2843" s="54"/>
      <c r="P2843" s="69"/>
      <c r="Q2843" s="70"/>
      <c r="R2843" s="69"/>
      <c r="S2843" s="70"/>
      <c r="T2843" s="69"/>
      <c r="U2843" s="69"/>
      <c r="V2843" s="2"/>
      <c r="W2843" s="2"/>
      <c r="X2843" s="2"/>
      <c r="Y2843" s="5"/>
      <c r="Z2843" s="3"/>
    </row>
    <row r="2844" spans="3:26" s="46" customFormat="1" x14ac:dyDescent="0.2">
      <c r="C2844" s="54"/>
      <c r="D2844" s="54"/>
      <c r="E2844" s="54"/>
      <c r="F2844" s="53"/>
      <c r="G2844" s="53"/>
      <c r="H2844" s="53"/>
      <c r="I2844" s="53"/>
      <c r="J2844" s="53"/>
      <c r="K2844" s="54"/>
      <c r="L2844" s="53"/>
      <c r="M2844" s="54"/>
      <c r="N2844" s="53"/>
      <c r="O2844" s="54"/>
      <c r="P2844" s="69"/>
      <c r="Q2844" s="70"/>
      <c r="R2844" s="69"/>
      <c r="S2844" s="70"/>
      <c r="T2844" s="69"/>
      <c r="U2844" s="69"/>
      <c r="V2844" s="2"/>
      <c r="W2844" s="2"/>
      <c r="X2844" s="2"/>
      <c r="Y2844" s="5"/>
      <c r="Z2844" s="3"/>
    </row>
    <row r="2845" spans="3:26" s="46" customFormat="1" x14ac:dyDescent="0.2">
      <c r="C2845" s="54"/>
      <c r="D2845" s="54"/>
      <c r="E2845" s="54"/>
      <c r="F2845" s="53"/>
      <c r="G2845" s="53"/>
      <c r="H2845" s="53"/>
      <c r="I2845" s="53"/>
      <c r="J2845" s="53"/>
      <c r="K2845" s="54"/>
      <c r="L2845" s="53"/>
      <c r="M2845" s="54"/>
      <c r="N2845" s="53"/>
      <c r="O2845" s="54"/>
      <c r="P2845" s="69"/>
      <c r="Q2845" s="70"/>
      <c r="R2845" s="69"/>
      <c r="S2845" s="70"/>
      <c r="T2845" s="69"/>
      <c r="U2845" s="69"/>
      <c r="V2845" s="2"/>
      <c r="W2845" s="2"/>
      <c r="X2845" s="2"/>
      <c r="Y2845" s="5"/>
      <c r="Z2845" s="3"/>
    </row>
    <row r="2846" spans="3:26" s="46" customFormat="1" x14ac:dyDescent="0.2">
      <c r="C2846" s="54"/>
      <c r="D2846" s="54"/>
      <c r="E2846" s="54"/>
      <c r="F2846" s="53"/>
      <c r="G2846" s="53"/>
      <c r="H2846" s="53"/>
      <c r="I2846" s="53"/>
      <c r="J2846" s="53"/>
      <c r="K2846" s="54"/>
      <c r="L2846" s="53"/>
      <c r="M2846" s="54"/>
      <c r="N2846" s="53"/>
      <c r="O2846" s="54"/>
      <c r="P2846" s="69"/>
      <c r="Q2846" s="70"/>
      <c r="R2846" s="69"/>
      <c r="S2846" s="70"/>
      <c r="T2846" s="69"/>
      <c r="U2846" s="69"/>
      <c r="V2846" s="2"/>
      <c r="W2846" s="2"/>
      <c r="X2846" s="2"/>
      <c r="Y2846" s="5"/>
      <c r="Z2846" s="3"/>
    </row>
    <row r="2847" spans="3:26" s="46" customFormat="1" x14ac:dyDescent="0.2">
      <c r="C2847" s="54"/>
      <c r="D2847" s="54"/>
      <c r="E2847" s="54"/>
      <c r="F2847" s="53"/>
      <c r="G2847" s="53"/>
      <c r="H2847" s="53"/>
      <c r="I2847" s="53"/>
      <c r="J2847" s="53"/>
      <c r="K2847" s="54"/>
      <c r="L2847" s="53"/>
      <c r="M2847" s="54"/>
      <c r="N2847" s="53"/>
      <c r="O2847" s="54"/>
      <c r="P2847" s="69"/>
      <c r="Q2847" s="70"/>
      <c r="R2847" s="69"/>
      <c r="S2847" s="70"/>
      <c r="T2847" s="69"/>
      <c r="U2847" s="69"/>
      <c r="V2847" s="2"/>
      <c r="W2847" s="2"/>
      <c r="X2847" s="2"/>
      <c r="Y2847" s="5"/>
      <c r="Z2847" s="3"/>
    </row>
    <row r="2848" spans="3:26" s="46" customFormat="1" x14ac:dyDescent="0.2">
      <c r="C2848" s="54"/>
      <c r="D2848" s="54"/>
      <c r="E2848" s="54"/>
      <c r="F2848" s="53"/>
      <c r="G2848" s="53"/>
      <c r="H2848" s="53"/>
      <c r="I2848" s="53"/>
      <c r="J2848" s="53"/>
      <c r="K2848" s="54"/>
      <c r="L2848" s="53"/>
      <c r="M2848" s="54"/>
      <c r="N2848" s="53"/>
      <c r="O2848" s="54"/>
      <c r="P2848" s="69"/>
      <c r="Q2848" s="70"/>
      <c r="R2848" s="69"/>
      <c r="S2848" s="70"/>
      <c r="T2848" s="69"/>
      <c r="U2848" s="69"/>
      <c r="V2848" s="2"/>
      <c r="W2848" s="2"/>
      <c r="X2848" s="2"/>
      <c r="Y2848" s="5"/>
      <c r="Z2848" s="3"/>
    </row>
    <row r="2849" spans="3:26" s="46" customFormat="1" x14ac:dyDescent="0.2">
      <c r="C2849" s="54"/>
      <c r="D2849" s="54"/>
      <c r="E2849" s="54"/>
      <c r="F2849" s="53"/>
      <c r="G2849" s="53"/>
      <c r="H2849" s="53"/>
      <c r="I2849" s="53"/>
      <c r="J2849" s="53"/>
      <c r="K2849" s="54"/>
      <c r="L2849" s="53"/>
      <c r="M2849" s="54"/>
      <c r="N2849" s="53"/>
      <c r="O2849" s="54"/>
      <c r="P2849" s="69"/>
      <c r="Q2849" s="70"/>
      <c r="R2849" s="69"/>
      <c r="S2849" s="70"/>
      <c r="T2849" s="69"/>
      <c r="U2849" s="69"/>
      <c r="V2849" s="2"/>
      <c r="W2849" s="2"/>
      <c r="X2849" s="2"/>
      <c r="Y2849" s="5"/>
      <c r="Z2849" s="3"/>
    </row>
    <row r="2850" spans="3:26" s="46" customFormat="1" x14ac:dyDescent="0.2">
      <c r="C2850" s="54"/>
      <c r="D2850" s="54"/>
      <c r="E2850" s="54"/>
      <c r="F2850" s="53"/>
      <c r="G2850" s="53"/>
      <c r="H2850" s="53"/>
      <c r="I2850" s="53"/>
      <c r="J2850" s="53"/>
      <c r="K2850" s="54"/>
      <c r="L2850" s="53"/>
      <c r="M2850" s="54"/>
      <c r="N2850" s="53"/>
      <c r="O2850" s="54"/>
      <c r="P2850" s="69"/>
      <c r="Q2850" s="70"/>
      <c r="R2850" s="69"/>
      <c r="S2850" s="70"/>
      <c r="T2850" s="69"/>
      <c r="U2850" s="69"/>
      <c r="V2850" s="2"/>
      <c r="W2850" s="2"/>
      <c r="X2850" s="2"/>
      <c r="Y2850" s="5"/>
      <c r="Z2850" s="3"/>
    </row>
    <row r="2851" spans="3:26" s="46" customFormat="1" x14ac:dyDescent="0.2">
      <c r="C2851" s="54"/>
      <c r="D2851" s="54"/>
      <c r="E2851" s="54"/>
      <c r="F2851" s="53"/>
      <c r="G2851" s="53"/>
      <c r="H2851" s="53"/>
      <c r="I2851" s="53"/>
      <c r="J2851" s="53"/>
      <c r="K2851" s="54"/>
      <c r="L2851" s="53"/>
      <c r="M2851" s="54"/>
      <c r="N2851" s="53"/>
      <c r="O2851" s="54"/>
      <c r="P2851" s="69"/>
      <c r="Q2851" s="70"/>
      <c r="R2851" s="69"/>
      <c r="S2851" s="70"/>
      <c r="T2851" s="69"/>
      <c r="U2851" s="69"/>
      <c r="V2851" s="2"/>
      <c r="W2851" s="2"/>
      <c r="X2851" s="2"/>
      <c r="Y2851" s="5"/>
      <c r="Z2851" s="3"/>
    </row>
    <row r="2852" spans="3:26" s="46" customFormat="1" x14ac:dyDescent="0.2">
      <c r="C2852" s="54"/>
      <c r="D2852" s="54"/>
      <c r="E2852" s="54"/>
      <c r="F2852" s="53"/>
      <c r="G2852" s="53"/>
      <c r="H2852" s="53"/>
      <c r="I2852" s="53"/>
      <c r="J2852" s="53"/>
      <c r="K2852" s="54"/>
      <c r="L2852" s="53"/>
      <c r="M2852" s="54"/>
      <c r="N2852" s="53"/>
      <c r="O2852" s="54"/>
      <c r="P2852" s="69"/>
      <c r="Q2852" s="70"/>
      <c r="R2852" s="69"/>
      <c r="S2852" s="70"/>
      <c r="T2852" s="69"/>
      <c r="U2852" s="69"/>
      <c r="V2852" s="2"/>
      <c r="W2852" s="2"/>
      <c r="X2852" s="2"/>
      <c r="Y2852" s="5"/>
      <c r="Z2852" s="3"/>
    </row>
    <row r="2853" spans="3:26" s="46" customFormat="1" x14ac:dyDescent="0.2">
      <c r="C2853" s="54"/>
      <c r="D2853" s="54"/>
      <c r="E2853" s="54"/>
      <c r="F2853" s="53"/>
      <c r="G2853" s="53"/>
      <c r="H2853" s="53"/>
      <c r="I2853" s="53"/>
      <c r="J2853" s="53"/>
      <c r="K2853" s="54"/>
      <c r="L2853" s="53"/>
      <c r="M2853" s="54"/>
      <c r="N2853" s="53"/>
      <c r="O2853" s="54"/>
      <c r="P2853" s="69"/>
      <c r="Q2853" s="70"/>
      <c r="R2853" s="69"/>
      <c r="S2853" s="70"/>
      <c r="T2853" s="69"/>
      <c r="U2853" s="69"/>
      <c r="V2853" s="2"/>
      <c r="W2853" s="2"/>
      <c r="X2853" s="2"/>
      <c r="Y2853" s="5"/>
      <c r="Z2853" s="3"/>
    </row>
    <row r="2854" spans="3:26" s="46" customFormat="1" x14ac:dyDescent="0.2">
      <c r="C2854" s="54"/>
      <c r="D2854" s="54"/>
      <c r="E2854" s="54"/>
      <c r="F2854" s="53"/>
      <c r="G2854" s="53"/>
      <c r="H2854" s="53"/>
      <c r="I2854" s="53"/>
      <c r="J2854" s="53"/>
      <c r="K2854" s="54"/>
      <c r="L2854" s="53"/>
      <c r="M2854" s="54"/>
      <c r="N2854" s="53"/>
      <c r="O2854" s="54"/>
      <c r="P2854" s="69"/>
      <c r="Q2854" s="70"/>
      <c r="R2854" s="69"/>
      <c r="S2854" s="70"/>
      <c r="T2854" s="69"/>
      <c r="U2854" s="69"/>
      <c r="V2854" s="2"/>
      <c r="W2854" s="2"/>
      <c r="X2854" s="2"/>
      <c r="Y2854" s="5"/>
      <c r="Z2854" s="3"/>
    </row>
    <row r="2855" spans="3:26" s="46" customFormat="1" x14ac:dyDescent="0.2">
      <c r="C2855" s="54"/>
      <c r="D2855" s="54"/>
      <c r="E2855" s="54"/>
      <c r="F2855" s="53"/>
      <c r="G2855" s="53"/>
      <c r="H2855" s="53"/>
      <c r="I2855" s="53"/>
      <c r="J2855" s="53"/>
      <c r="K2855" s="54"/>
      <c r="L2855" s="53"/>
      <c r="M2855" s="54"/>
      <c r="N2855" s="53"/>
      <c r="O2855" s="54"/>
      <c r="P2855" s="69"/>
      <c r="Q2855" s="70"/>
      <c r="R2855" s="69"/>
      <c r="S2855" s="70"/>
      <c r="T2855" s="69"/>
      <c r="U2855" s="69"/>
      <c r="V2855" s="2"/>
      <c r="W2855" s="2"/>
      <c r="X2855" s="2"/>
      <c r="Y2855" s="5"/>
      <c r="Z2855" s="3"/>
    </row>
    <row r="2856" spans="3:26" s="46" customFormat="1" x14ac:dyDescent="0.2">
      <c r="C2856" s="54"/>
      <c r="D2856" s="54"/>
      <c r="E2856" s="54"/>
      <c r="F2856" s="53"/>
      <c r="G2856" s="53"/>
      <c r="H2856" s="53"/>
      <c r="I2856" s="53"/>
      <c r="J2856" s="53"/>
      <c r="K2856" s="54"/>
      <c r="L2856" s="53"/>
      <c r="M2856" s="54"/>
      <c r="N2856" s="53"/>
      <c r="O2856" s="54"/>
      <c r="P2856" s="69"/>
      <c r="Q2856" s="70"/>
      <c r="R2856" s="69"/>
      <c r="S2856" s="70"/>
      <c r="T2856" s="69"/>
      <c r="U2856" s="69"/>
      <c r="V2856" s="2"/>
      <c r="W2856" s="2"/>
      <c r="X2856" s="2"/>
      <c r="Y2856" s="5"/>
      <c r="Z2856" s="3"/>
    </row>
    <row r="2857" spans="3:26" s="46" customFormat="1" x14ac:dyDescent="0.2">
      <c r="C2857" s="54"/>
      <c r="D2857" s="54"/>
      <c r="E2857" s="54"/>
      <c r="F2857" s="53"/>
      <c r="G2857" s="53"/>
      <c r="H2857" s="53"/>
      <c r="I2857" s="53"/>
      <c r="J2857" s="53"/>
      <c r="K2857" s="54"/>
      <c r="L2857" s="53"/>
      <c r="M2857" s="54"/>
      <c r="N2857" s="53"/>
      <c r="O2857" s="54"/>
      <c r="P2857" s="69"/>
      <c r="Q2857" s="70"/>
      <c r="R2857" s="69"/>
      <c r="S2857" s="70"/>
      <c r="T2857" s="69"/>
      <c r="U2857" s="69"/>
      <c r="V2857" s="2"/>
      <c r="W2857" s="2"/>
      <c r="X2857" s="2"/>
      <c r="Y2857" s="5"/>
      <c r="Z2857" s="3"/>
    </row>
    <row r="2858" spans="3:26" s="46" customFormat="1" x14ac:dyDescent="0.2">
      <c r="C2858" s="54"/>
      <c r="D2858" s="54"/>
      <c r="E2858" s="54"/>
      <c r="F2858" s="53"/>
      <c r="G2858" s="53"/>
      <c r="H2858" s="53"/>
      <c r="I2858" s="53"/>
      <c r="J2858" s="53"/>
      <c r="K2858" s="54"/>
      <c r="L2858" s="53"/>
      <c r="M2858" s="54"/>
      <c r="N2858" s="53"/>
      <c r="O2858" s="54"/>
      <c r="P2858" s="69"/>
      <c r="Q2858" s="70"/>
      <c r="R2858" s="69"/>
      <c r="S2858" s="70"/>
      <c r="T2858" s="69"/>
      <c r="U2858" s="69"/>
      <c r="V2858" s="2"/>
      <c r="W2858" s="2"/>
      <c r="X2858" s="2"/>
      <c r="Y2858" s="5"/>
      <c r="Z2858" s="3"/>
    </row>
    <row r="2859" spans="3:26" s="46" customFormat="1" x14ac:dyDescent="0.2">
      <c r="C2859" s="54"/>
      <c r="D2859" s="54"/>
      <c r="E2859" s="54"/>
      <c r="F2859" s="53"/>
      <c r="G2859" s="53"/>
      <c r="H2859" s="53"/>
      <c r="I2859" s="53"/>
      <c r="J2859" s="53"/>
      <c r="K2859" s="54"/>
      <c r="L2859" s="53"/>
      <c r="M2859" s="54"/>
      <c r="N2859" s="53"/>
      <c r="O2859" s="54"/>
      <c r="P2859" s="69"/>
      <c r="Q2859" s="70"/>
      <c r="R2859" s="69"/>
      <c r="S2859" s="70"/>
      <c r="T2859" s="69"/>
      <c r="U2859" s="69"/>
      <c r="V2859" s="2"/>
      <c r="W2859" s="2"/>
      <c r="X2859" s="2"/>
      <c r="Y2859" s="5"/>
      <c r="Z2859" s="3"/>
    </row>
    <row r="2860" spans="3:26" s="46" customFormat="1" x14ac:dyDescent="0.2">
      <c r="C2860" s="54"/>
      <c r="D2860" s="54"/>
      <c r="E2860" s="54"/>
      <c r="F2860" s="53"/>
      <c r="G2860" s="53"/>
      <c r="H2860" s="53"/>
      <c r="I2860" s="53"/>
      <c r="J2860" s="53"/>
      <c r="K2860" s="54"/>
      <c r="L2860" s="53"/>
      <c r="M2860" s="54"/>
      <c r="N2860" s="53"/>
      <c r="O2860" s="54"/>
      <c r="P2860" s="69"/>
      <c r="Q2860" s="70"/>
      <c r="R2860" s="69"/>
      <c r="S2860" s="70"/>
      <c r="T2860" s="69"/>
      <c r="U2860" s="69"/>
      <c r="V2860" s="2"/>
      <c r="W2860" s="2"/>
      <c r="X2860" s="2"/>
      <c r="Y2860" s="5"/>
      <c r="Z2860" s="3"/>
    </row>
    <row r="2861" spans="3:26" s="46" customFormat="1" x14ac:dyDescent="0.2">
      <c r="C2861" s="54"/>
      <c r="D2861" s="54"/>
      <c r="E2861" s="54"/>
      <c r="F2861" s="53"/>
      <c r="G2861" s="53"/>
      <c r="H2861" s="53"/>
      <c r="I2861" s="53"/>
      <c r="J2861" s="53"/>
      <c r="K2861" s="54"/>
      <c r="L2861" s="53"/>
      <c r="M2861" s="54"/>
      <c r="N2861" s="53"/>
      <c r="O2861" s="54"/>
      <c r="P2861" s="69"/>
      <c r="Q2861" s="70"/>
      <c r="R2861" s="69"/>
      <c r="S2861" s="70"/>
      <c r="T2861" s="69"/>
      <c r="U2861" s="69"/>
      <c r="V2861" s="2"/>
      <c r="W2861" s="2"/>
      <c r="X2861" s="2"/>
      <c r="Y2861" s="5"/>
      <c r="Z2861" s="3"/>
    </row>
    <row r="2862" spans="3:26" s="46" customFormat="1" x14ac:dyDescent="0.2">
      <c r="C2862" s="54"/>
      <c r="D2862" s="54"/>
      <c r="E2862" s="54"/>
      <c r="F2862" s="53"/>
      <c r="G2862" s="53"/>
      <c r="H2862" s="53"/>
      <c r="I2862" s="53"/>
      <c r="J2862" s="53"/>
      <c r="K2862" s="54"/>
      <c r="L2862" s="53"/>
      <c r="M2862" s="54"/>
      <c r="N2862" s="53"/>
      <c r="O2862" s="54"/>
      <c r="P2862" s="69"/>
      <c r="Q2862" s="70"/>
      <c r="R2862" s="69"/>
      <c r="S2862" s="70"/>
      <c r="T2862" s="69"/>
      <c r="U2862" s="69"/>
      <c r="V2862" s="2"/>
      <c r="W2862" s="2"/>
      <c r="X2862" s="2"/>
      <c r="Y2862" s="5"/>
      <c r="Z2862" s="3"/>
    </row>
    <row r="2863" spans="3:26" s="46" customFormat="1" x14ac:dyDescent="0.2">
      <c r="C2863" s="54"/>
      <c r="D2863" s="54"/>
      <c r="E2863" s="54"/>
      <c r="F2863" s="53"/>
      <c r="G2863" s="53"/>
      <c r="H2863" s="53"/>
      <c r="I2863" s="53"/>
      <c r="J2863" s="53"/>
      <c r="K2863" s="54"/>
      <c r="L2863" s="53"/>
      <c r="M2863" s="54"/>
      <c r="N2863" s="53"/>
      <c r="O2863" s="54"/>
      <c r="P2863" s="69"/>
      <c r="Q2863" s="70"/>
      <c r="R2863" s="69"/>
      <c r="S2863" s="70"/>
      <c r="T2863" s="69"/>
      <c r="U2863" s="69"/>
      <c r="V2863" s="2"/>
      <c r="W2863" s="2"/>
      <c r="X2863" s="2"/>
      <c r="Y2863" s="5"/>
      <c r="Z2863" s="3"/>
    </row>
    <row r="2864" spans="3:26" s="46" customFormat="1" x14ac:dyDescent="0.2">
      <c r="C2864" s="54"/>
      <c r="D2864" s="54"/>
      <c r="E2864" s="54"/>
      <c r="F2864" s="53"/>
      <c r="G2864" s="53"/>
      <c r="H2864" s="53"/>
      <c r="I2864" s="53"/>
      <c r="J2864" s="53"/>
      <c r="K2864" s="54"/>
      <c r="L2864" s="53"/>
      <c r="M2864" s="54"/>
      <c r="N2864" s="53"/>
      <c r="O2864" s="54"/>
      <c r="P2864" s="69"/>
      <c r="Q2864" s="70"/>
      <c r="R2864" s="69"/>
      <c r="S2864" s="70"/>
      <c r="T2864" s="69"/>
      <c r="U2864" s="69"/>
      <c r="V2864" s="2"/>
      <c r="W2864" s="2"/>
      <c r="X2864" s="2"/>
      <c r="Y2864" s="5"/>
      <c r="Z2864" s="3"/>
    </row>
    <row r="2865" spans="3:26" s="46" customFormat="1" x14ac:dyDescent="0.2">
      <c r="C2865" s="54"/>
      <c r="D2865" s="54"/>
      <c r="E2865" s="54"/>
      <c r="F2865" s="53"/>
      <c r="G2865" s="53"/>
      <c r="H2865" s="53"/>
      <c r="I2865" s="53"/>
      <c r="J2865" s="53"/>
      <c r="K2865" s="54"/>
      <c r="L2865" s="53"/>
      <c r="M2865" s="54"/>
      <c r="N2865" s="53"/>
      <c r="O2865" s="54"/>
      <c r="P2865" s="69"/>
      <c r="Q2865" s="70"/>
      <c r="R2865" s="69"/>
      <c r="S2865" s="70"/>
      <c r="T2865" s="69"/>
      <c r="U2865" s="69"/>
      <c r="V2865" s="2"/>
      <c r="W2865" s="2"/>
      <c r="X2865" s="2"/>
      <c r="Y2865" s="5"/>
      <c r="Z2865" s="3"/>
    </row>
    <row r="2866" spans="3:26" s="46" customFormat="1" x14ac:dyDescent="0.2">
      <c r="C2866" s="54"/>
      <c r="D2866" s="54"/>
      <c r="E2866" s="54"/>
      <c r="F2866" s="53"/>
      <c r="G2866" s="53"/>
      <c r="H2866" s="53"/>
      <c r="I2866" s="53"/>
      <c r="J2866" s="53"/>
      <c r="K2866" s="54"/>
      <c r="L2866" s="53"/>
      <c r="M2866" s="54"/>
      <c r="N2866" s="53"/>
      <c r="O2866" s="54"/>
      <c r="P2866" s="69"/>
      <c r="Q2866" s="70"/>
      <c r="R2866" s="69"/>
      <c r="S2866" s="70"/>
      <c r="T2866" s="69"/>
      <c r="U2866" s="69"/>
      <c r="V2866" s="2"/>
      <c r="W2866" s="2"/>
      <c r="X2866" s="2"/>
      <c r="Y2866" s="5"/>
      <c r="Z2866" s="3"/>
    </row>
    <row r="2867" spans="3:26" s="46" customFormat="1" x14ac:dyDescent="0.2">
      <c r="C2867" s="54"/>
      <c r="D2867" s="54"/>
      <c r="E2867" s="54"/>
      <c r="F2867" s="53"/>
      <c r="G2867" s="53"/>
      <c r="H2867" s="53"/>
      <c r="I2867" s="53"/>
      <c r="J2867" s="53"/>
      <c r="K2867" s="54"/>
      <c r="L2867" s="53"/>
      <c r="M2867" s="54"/>
      <c r="N2867" s="53"/>
      <c r="O2867" s="54"/>
      <c r="P2867" s="69"/>
      <c r="Q2867" s="70"/>
      <c r="R2867" s="69"/>
      <c r="S2867" s="70"/>
      <c r="T2867" s="69"/>
      <c r="U2867" s="69"/>
      <c r="V2867" s="2"/>
      <c r="W2867" s="2"/>
      <c r="X2867" s="2"/>
      <c r="Y2867" s="5"/>
      <c r="Z2867" s="3"/>
    </row>
    <row r="2868" spans="3:26" s="46" customFormat="1" x14ac:dyDescent="0.2">
      <c r="C2868" s="54"/>
      <c r="D2868" s="54"/>
      <c r="E2868" s="54"/>
      <c r="F2868" s="53"/>
      <c r="G2868" s="53"/>
      <c r="H2868" s="53"/>
      <c r="I2868" s="53"/>
      <c r="J2868" s="53"/>
      <c r="K2868" s="54"/>
      <c r="L2868" s="53"/>
      <c r="M2868" s="54"/>
      <c r="N2868" s="53"/>
      <c r="O2868" s="54"/>
      <c r="P2868" s="69"/>
      <c r="Q2868" s="70"/>
      <c r="R2868" s="69"/>
      <c r="S2868" s="70"/>
      <c r="T2868" s="69"/>
      <c r="U2868" s="69"/>
      <c r="V2868" s="2"/>
      <c r="W2868" s="2"/>
      <c r="X2868" s="2"/>
      <c r="Y2868" s="5"/>
      <c r="Z2868" s="3"/>
    </row>
    <row r="2869" spans="3:26" s="46" customFormat="1" x14ac:dyDescent="0.2">
      <c r="C2869" s="54"/>
      <c r="D2869" s="54"/>
      <c r="E2869" s="54"/>
      <c r="F2869" s="53"/>
      <c r="G2869" s="53"/>
      <c r="H2869" s="53"/>
      <c r="I2869" s="53"/>
      <c r="J2869" s="53"/>
      <c r="K2869" s="54"/>
      <c r="L2869" s="53"/>
      <c r="M2869" s="54"/>
      <c r="N2869" s="53"/>
      <c r="O2869" s="54"/>
      <c r="P2869" s="69"/>
      <c r="Q2869" s="70"/>
      <c r="R2869" s="69"/>
      <c r="S2869" s="70"/>
      <c r="T2869" s="69"/>
      <c r="U2869" s="69"/>
      <c r="V2869" s="2"/>
      <c r="W2869" s="2"/>
      <c r="X2869" s="2"/>
      <c r="Y2869" s="5"/>
      <c r="Z2869" s="3"/>
    </row>
    <row r="2870" spans="3:26" s="46" customFormat="1" x14ac:dyDescent="0.2">
      <c r="C2870" s="54"/>
      <c r="D2870" s="54"/>
      <c r="E2870" s="54"/>
      <c r="F2870" s="53"/>
      <c r="G2870" s="53"/>
      <c r="H2870" s="53"/>
      <c r="I2870" s="53"/>
      <c r="J2870" s="53"/>
      <c r="K2870" s="54"/>
      <c r="L2870" s="53"/>
      <c r="M2870" s="54"/>
      <c r="N2870" s="53"/>
      <c r="O2870" s="54"/>
      <c r="P2870" s="69"/>
      <c r="Q2870" s="70"/>
      <c r="R2870" s="69"/>
      <c r="S2870" s="70"/>
      <c r="T2870" s="69"/>
      <c r="U2870" s="69"/>
      <c r="V2870" s="2"/>
      <c r="W2870" s="2"/>
      <c r="X2870" s="2"/>
      <c r="Y2870" s="5"/>
      <c r="Z2870" s="3"/>
    </row>
    <row r="2871" spans="3:26" s="46" customFormat="1" x14ac:dyDescent="0.2">
      <c r="C2871" s="54"/>
      <c r="D2871" s="54"/>
      <c r="E2871" s="54"/>
      <c r="F2871" s="53"/>
      <c r="G2871" s="53"/>
      <c r="H2871" s="53"/>
      <c r="I2871" s="53"/>
      <c r="J2871" s="53"/>
      <c r="K2871" s="54"/>
      <c r="L2871" s="53"/>
      <c r="M2871" s="54"/>
      <c r="N2871" s="53"/>
      <c r="O2871" s="54"/>
      <c r="P2871" s="69"/>
      <c r="Q2871" s="70"/>
      <c r="R2871" s="69"/>
      <c r="S2871" s="70"/>
      <c r="T2871" s="69"/>
      <c r="U2871" s="69"/>
      <c r="V2871" s="2"/>
      <c r="W2871" s="2"/>
      <c r="X2871" s="2"/>
      <c r="Y2871" s="5"/>
      <c r="Z2871" s="3"/>
    </row>
    <row r="2872" spans="3:26" s="46" customFormat="1" x14ac:dyDescent="0.2">
      <c r="C2872" s="54"/>
      <c r="D2872" s="54"/>
      <c r="E2872" s="54"/>
      <c r="F2872" s="53"/>
      <c r="G2872" s="53"/>
      <c r="H2872" s="53"/>
      <c r="I2872" s="53"/>
      <c r="J2872" s="53"/>
      <c r="K2872" s="54"/>
      <c r="L2872" s="53"/>
      <c r="M2872" s="54"/>
      <c r="N2872" s="53"/>
      <c r="O2872" s="54"/>
      <c r="P2872" s="69"/>
      <c r="Q2872" s="70"/>
      <c r="R2872" s="69"/>
      <c r="S2872" s="70"/>
      <c r="T2872" s="69"/>
      <c r="U2872" s="69"/>
      <c r="V2872" s="2"/>
      <c r="W2872" s="2"/>
      <c r="X2872" s="2"/>
      <c r="Y2872" s="5"/>
      <c r="Z2872" s="3"/>
    </row>
    <row r="2873" spans="3:26" s="46" customFormat="1" x14ac:dyDescent="0.2">
      <c r="C2873" s="54"/>
      <c r="D2873" s="54"/>
      <c r="E2873" s="54"/>
      <c r="F2873" s="53"/>
      <c r="G2873" s="53"/>
      <c r="H2873" s="53"/>
      <c r="I2873" s="53"/>
      <c r="J2873" s="53"/>
      <c r="K2873" s="54"/>
      <c r="L2873" s="53"/>
      <c r="M2873" s="54"/>
      <c r="N2873" s="53"/>
      <c r="O2873" s="54"/>
      <c r="P2873" s="69"/>
      <c r="Q2873" s="70"/>
      <c r="R2873" s="69"/>
      <c r="S2873" s="70"/>
      <c r="T2873" s="69"/>
      <c r="U2873" s="69"/>
      <c r="V2873" s="2"/>
      <c r="W2873" s="2"/>
      <c r="X2873" s="2"/>
      <c r="Y2873" s="5"/>
      <c r="Z2873" s="3"/>
    </row>
    <row r="2874" spans="3:26" s="46" customFormat="1" x14ac:dyDescent="0.2">
      <c r="C2874" s="54"/>
      <c r="D2874" s="54"/>
      <c r="E2874" s="54"/>
      <c r="F2874" s="53"/>
      <c r="G2874" s="53"/>
      <c r="H2874" s="53"/>
      <c r="I2874" s="53"/>
      <c r="J2874" s="53"/>
      <c r="K2874" s="54"/>
      <c r="L2874" s="53"/>
      <c r="M2874" s="54"/>
      <c r="N2874" s="53"/>
      <c r="O2874" s="54"/>
      <c r="P2874" s="69"/>
      <c r="Q2874" s="70"/>
      <c r="R2874" s="69"/>
      <c r="S2874" s="70"/>
      <c r="T2874" s="69"/>
      <c r="U2874" s="69"/>
      <c r="V2874" s="2"/>
      <c r="W2874" s="2"/>
      <c r="X2874" s="2"/>
      <c r="Y2874" s="5"/>
      <c r="Z2874" s="3"/>
    </row>
    <row r="2875" spans="3:26" s="46" customFormat="1" x14ac:dyDescent="0.2">
      <c r="C2875" s="54"/>
      <c r="D2875" s="54"/>
      <c r="E2875" s="54"/>
      <c r="F2875" s="53"/>
      <c r="G2875" s="53"/>
      <c r="H2875" s="53"/>
      <c r="I2875" s="53"/>
      <c r="J2875" s="53"/>
      <c r="K2875" s="54"/>
      <c r="L2875" s="53"/>
      <c r="M2875" s="54"/>
      <c r="N2875" s="53"/>
      <c r="O2875" s="54"/>
      <c r="P2875" s="69"/>
      <c r="Q2875" s="70"/>
      <c r="R2875" s="69"/>
      <c r="S2875" s="70"/>
      <c r="T2875" s="69"/>
      <c r="U2875" s="69"/>
      <c r="V2875" s="2"/>
      <c r="W2875" s="2"/>
      <c r="X2875" s="2"/>
      <c r="Y2875" s="5"/>
      <c r="Z2875" s="3"/>
    </row>
    <row r="2876" spans="3:26" s="46" customFormat="1" x14ac:dyDescent="0.2">
      <c r="C2876" s="54"/>
      <c r="D2876" s="54"/>
      <c r="E2876" s="54"/>
      <c r="F2876" s="53"/>
      <c r="G2876" s="53"/>
      <c r="H2876" s="53"/>
      <c r="I2876" s="53"/>
      <c r="J2876" s="53"/>
      <c r="K2876" s="54"/>
      <c r="L2876" s="53"/>
      <c r="M2876" s="54"/>
      <c r="N2876" s="53"/>
      <c r="O2876" s="54"/>
      <c r="P2876" s="69"/>
      <c r="Q2876" s="70"/>
      <c r="R2876" s="69"/>
      <c r="S2876" s="70"/>
      <c r="T2876" s="69"/>
      <c r="U2876" s="69"/>
      <c r="V2876" s="2"/>
      <c r="W2876" s="2"/>
      <c r="X2876" s="2"/>
      <c r="Y2876" s="5"/>
      <c r="Z2876" s="3"/>
    </row>
    <row r="2877" spans="3:26" s="46" customFormat="1" x14ac:dyDescent="0.2">
      <c r="C2877" s="54"/>
      <c r="D2877" s="54"/>
      <c r="E2877" s="54"/>
      <c r="F2877" s="53"/>
      <c r="G2877" s="53"/>
      <c r="H2877" s="53"/>
      <c r="I2877" s="53"/>
      <c r="J2877" s="53"/>
      <c r="K2877" s="54"/>
      <c r="L2877" s="53"/>
      <c r="M2877" s="54"/>
      <c r="N2877" s="53"/>
      <c r="O2877" s="54"/>
      <c r="P2877" s="69"/>
      <c r="Q2877" s="70"/>
      <c r="R2877" s="69"/>
      <c r="S2877" s="70"/>
      <c r="T2877" s="69"/>
      <c r="U2877" s="69"/>
      <c r="V2877" s="2"/>
      <c r="W2877" s="2"/>
      <c r="X2877" s="2"/>
      <c r="Y2877" s="5"/>
      <c r="Z2877" s="3"/>
    </row>
    <row r="2878" spans="3:26" s="46" customFormat="1" x14ac:dyDescent="0.2">
      <c r="C2878" s="54"/>
      <c r="D2878" s="54"/>
      <c r="E2878" s="54"/>
      <c r="F2878" s="53"/>
      <c r="G2878" s="53"/>
      <c r="H2878" s="53"/>
      <c r="I2878" s="53"/>
      <c r="J2878" s="53"/>
      <c r="K2878" s="54"/>
      <c r="L2878" s="53"/>
      <c r="M2878" s="54"/>
      <c r="N2878" s="53"/>
      <c r="O2878" s="54"/>
      <c r="P2878" s="69"/>
      <c r="Q2878" s="70"/>
      <c r="R2878" s="69"/>
      <c r="S2878" s="70"/>
      <c r="T2878" s="69"/>
      <c r="U2878" s="69"/>
      <c r="V2878" s="2"/>
      <c r="W2878" s="2"/>
      <c r="X2878" s="2"/>
      <c r="Y2878" s="5"/>
      <c r="Z2878" s="3"/>
    </row>
    <row r="2879" spans="3:26" s="46" customFormat="1" x14ac:dyDescent="0.2">
      <c r="C2879" s="54"/>
      <c r="D2879" s="54"/>
      <c r="E2879" s="54"/>
      <c r="F2879" s="53"/>
      <c r="G2879" s="53"/>
      <c r="H2879" s="53"/>
      <c r="I2879" s="53"/>
      <c r="J2879" s="53"/>
      <c r="K2879" s="54"/>
      <c r="L2879" s="53"/>
      <c r="M2879" s="54"/>
      <c r="N2879" s="53"/>
      <c r="O2879" s="54"/>
      <c r="P2879" s="69"/>
      <c r="Q2879" s="70"/>
      <c r="R2879" s="69"/>
      <c r="S2879" s="70"/>
      <c r="T2879" s="69"/>
      <c r="U2879" s="69"/>
      <c r="V2879" s="2"/>
      <c r="W2879" s="2"/>
      <c r="X2879" s="2"/>
      <c r="Y2879" s="5"/>
      <c r="Z2879" s="3"/>
    </row>
    <row r="2880" spans="3:26" s="46" customFormat="1" x14ac:dyDescent="0.2">
      <c r="C2880" s="54"/>
      <c r="D2880" s="54"/>
      <c r="E2880" s="54"/>
      <c r="F2880" s="53"/>
      <c r="G2880" s="53"/>
      <c r="H2880" s="53"/>
      <c r="I2880" s="53"/>
      <c r="J2880" s="53"/>
      <c r="K2880" s="54"/>
      <c r="L2880" s="53"/>
      <c r="M2880" s="54"/>
      <c r="N2880" s="53"/>
      <c r="O2880" s="54"/>
      <c r="P2880" s="69"/>
      <c r="Q2880" s="70"/>
      <c r="R2880" s="69"/>
      <c r="S2880" s="70"/>
      <c r="T2880" s="69"/>
      <c r="U2880" s="69"/>
      <c r="V2880" s="2"/>
      <c r="W2880" s="2"/>
      <c r="X2880" s="2"/>
      <c r="Y2880" s="5"/>
      <c r="Z2880" s="3"/>
    </row>
    <row r="2881" spans="3:26" s="46" customFormat="1" x14ac:dyDescent="0.2">
      <c r="C2881" s="54"/>
      <c r="D2881" s="54"/>
      <c r="E2881" s="54"/>
      <c r="F2881" s="53"/>
      <c r="G2881" s="53"/>
      <c r="H2881" s="53"/>
      <c r="I2881" s="53"/>
      <c r="J2881" s="53"/>
      <c r="K2881" s="54"/>
      <c r="L2881" s="53"/>
      <c r="M2881" s="54"/>
      <c r="N2881" s="53"/>
      <c r="O2881" s="54"/>
      <c r="P2881" s="69"/>
      <c r="Q2881" s="70"/>
      <c r="R2881" s="69"/>
      <c r="S2881" s="70"/>
      <c r="T2881" s="69"/>
      <c r="U2881" s="69"/>
      <c r="V2881" s="2"/>
      <c r="W2881" s="2"/>
      <c r="X2881" s="2"/>
      <c r="Y2881" s="5"/>
      <c r="Z2881" s="3"/>
    </row>
    <row r="2882" spans="3:26" s="46" customFormat="1" x14ac:dyDescent="0.2">
      <c r="C2882" s="54"/>
      <c r="D2882" s="54"/>
      <c r="E2882" s="54"/>
      <c r="F2882" s="53"/>
      <c r="G2882" s="53"/>
      <c r="H2882" s="53"/>
      <c r="I2882" s="53"/>
      <c r="J2882" s="53"/>
      <c r="K2882" s="54"/>
      <c r="L2882" s="53"/>
      <c r="M2882" s="54"/>
      <c r="N2882" s="53"/>
      <c r="O2882" s="54"/>
      <c r="P2882" s="69"/>
      <c r="Q2882" s="70"/>
      <c r="R2882" s="69"/>
      <c r="S2882" s="70"/>
      <c r="T2882" s="69"/>
      <c r="U2882" s="69"/>
      <c r="V2882" s="2"/>
      <c r="W2882" s="2"/>
      <c r="X2882" s="2"/>
      <c r="Y2882" s="5"/>
      <c r="Z2882" s="3"/>
    </row>
    <row r="2883" spans="3:26" s="46" customFormat="1" x14ac:dyDescent="0.2">
      <c r="C2883" s="54"/>
      <c r="D2883" s="54"/>
      <c r="E2883" s="54"/>
      <c r="F2883" s="53"/>
      <c r="G2883" s="53"/>
      <c r="H2883" s="53"/>
      <c r="I2883" s="53"/>
      <c r="J2883" s="53"/>
      <c r="K2883" s="54"/>
      <c r="L2883" s="53"/>
      <c r="M2883" s="54"/>
      <c r="N2883" s="53"/>
      <c r="O2883" s="54"/>
      <c r="P2883" s="69"/>
      <c r="Q2883" s="70"/>
      <c r="R2883" s="69"/>
      <c r="S2883" s="70"/>
      <c r="T2883" s="69"/>
      <c r="U2883" s="69"/>
      <c r="V2883" s="2"/>
      <c r="W2883" s="2"/>
      <c r="X2883" s="2"/>
      <c r="Y2883" s="5"/>
      <c r="Z2883" s="3"/>
    </row>
    <row r="2884" spans="3:26" s="46" customFormat="1" x14ac:dyDescent="0.2">
      <c r="C2884" s="54"/>
      <c r="D2884" s="54"/>
      <c r="E2884" s="54"/>
      <c r="F2884" s="53"/>
      <c r="G2884" s="53"/>
      <c r="H2884" s="53"/>
      <c r="I2884" s="53"/>
      <c r="J2884" s="53"/>
      <c r="K2884" s="54"/>
      <c r="L2884" s="53"/>
      <c r="M2884" s="54"/>
      <c r="N2884" s="53"/>
      <c r="O2884" s="54"/>
      <c r="P2884" s="69"/>
      <c r="Q2884" s="70"/>
      <c r="R2884" s="69"/>
      <c r="S2884" s="70"/>
      <c r="T2884" s="69"/>
      <c r="U2884" s="69"/>
      <c r="V2884" s="2"/>
      <c r="W2884" s="2"/>
      <c r="X2884" s="2"/>
      <c r="Y2884" s="5"/>
      <c r="Z2884" s="3"/>
    </row>
    <row r="2885" spans="3:26" s="46" customFormat="1" x14ac:dyDescent="0.2">
      <c r="C2885" s="54"/>
      <c r="D2885" s="54"/>
      <c r="E2885" s="54"/>
      <c r="F2885" s="53"/>
      <c r="G2885" s="53"/>
      <c r="H2885" s="53"/>
      <c r="I2885" s="53"/>
      <c r="J2885" s="53"/>
      <c r="K2885" s="54"/>
      <c r="L2885" s="53"/>
      <c r="M2885" s="54"/>
      <c r="N2885" s="53"/>
      <c r="O2885" s="54"/>
      <c r="P2885" s="69"/>
      <c r="Q2885" s="70"/>
      <c r="R2885" s="69"/>
      <c r="S2885" s="70"/>
      <c r="T2885" s="69"/>
      <c r="U2885" s="69"/>
      <c r="V2885" s="2"/>
      <c r="W2885" s="2"/>
      <c r="X2885" s="2"/>
      <c r="Y2885" s="5"/>
      <c r="Z2885" s="3"/>
    </row>
    <row r="2886" spans="3:26" s="46" customFormat="1" x14ac:dyDescent="0.2">
      <c r="C2886" s="54"/>
      <c r="D2886" s="54"/>
      <c r="E2886" s="54"/>
      <c r="F2886" s="53"/>
      <c r="G2886" s="53"/>
      <c r="H2886" s="53"/>
      <c r="I2886" s="53"/>
      <c r="J2886" s="53"/>
      <c r="K2886" s="54"/>
      <c r="L2886" s="53"/>
      <c r="M2886" s="54"/>
      <c r="N2886" s="53"/>
      <c r="O2886" s="54"/>
      <c r="P2886" s="69"/>
      <c r="Q2886" s="70"/>
      <c r="R2886" s="69"/>
      <c r="S2886" s="70"/>
      <c r="T2886" s="69"/>
      <c r="U2886" s="69"/>
      <c r="V2886" s="2"/>
      <c r="W2886" s="2"/>
      <c r="X2886" s="2"/>
      <c r="Y2886" s="5"/>
      <c r="Z2886" s="3"/>
    </row>
    <row r="2887" spans="3:26" s="46" customFormat="1" x14ac:dyDescent="0.2">
      <c r="C2887" s="54"/>
      <c r="D2887" s="54"/>
      <c r="E2887" s="54"/>
      <c r="F2887" s="53"/>
      <c r="G2887" s="53"/>
      <c r="H2887" s="53"/>
      <c r="I2887" s="53"/>
      <c r="J2887" s="53"/>
      <c r="K2887" s="54"/>
      <c r="L2887" s="53"/>
      <c r="M2887" s="54"/>
      <c r="N2887" s="53"/>
      <c r="O2887" s="54"/>
      <c r="P2887" s="69"/>
      <c r="Q2887" s="70"/>
      <c r="R2887" s="69"/>
      <c r="S2887" s="70"/>
      <c r="T2887" s="69"/>
      <c r="U2887" s="69"/>
      <c r="V2887" s="2"/>
      <c r="W2887" s="2"/>
      <c r="X2887" s="2"/>
      <c r="Y2887" s="5"/>
      <c r="Z2887" s="3"/>
    </row>
    <row r="2888" spans="3:26" s="46" customFormat="1" x14ac:dyDescent="0.2">
      <c r="C2888" s="54"/>
      <c r="D2888" s="54"/>
      <c r="E2888" s="54"/>
      <c r="F2888" s="53"/>
      <c r="G2888" s="53"/>
      <c r="H2888" s="53"/>
      <c r="I2888" s="53"/>
      <c r="J2888" s="53"/>
      <c r="K2888" s="54"/>
      <c r="L2888" s="53"/>
      <c r="M2888" s="54"/>
      <c r="N2888" s="53"/>
      <c r="O2888" s="54"/>
      <c r="P2888" s="69"/>
      <c r="Q2888" s="70"/>
      <c r="R2888" s="69"/>
      <c r="S2888" s="70"/>
      <c r="T2888" s="69"/>
      <c r="U2888" s="69"/>
      <c r="V2888" s="2"/>
      <c r="W2888" s="2"/>
      <c r="X2888" s="2"/>
      <c r="Y2888" s="5"/>
      <c r="Z2888" s="3"/>
    </row>
    <row r="2889" spans="3:26" s="46" customFormat="1" x14ac:dyDescent="0.2">
      <c r="C2889" s="54"/>
      <c r="D2889" s="54"/>
      <c r="E2889" s="54"/>
      <c r="F2889" s="53"/>
      <c r="G2889" s="53"/>
      <c r="H2889" s="53"/>
      <c r="I2889" s="53"/>
      <c r="J2889" s="53"/>
      <c r="K2889" s="54"/>
      <c r="L2889" s="53"/>
      <c r="M2889" s="54"/>
      <c r="N2889" s="53"/>
      <c r="O2889" s="54"/>
      <c r="P2889" s="69"/>
      <c r="Q2889" s="70"/>
      <c r="R2889" s="69"/>
      <c r="S2889" s="70"/>
      <c r="T2889" s="69"/>
      <c r="U2889" s="69"/>
      <c r="V2889" s="2"/>
      <c r="W2889" s="2"/>
      <c r="X2889" s="2"/>
      <c r="Y2889" s="5"/>
      <c r="Z2889" s="3"/>
    </row>
    <row r="2890" spans="3:26" s="46" customFormat="1" x14ac:dyDescent="0.2">
      <c r="C2890" s="54"/>
      <c r="D2890" s="54"/>
      <c r="E2890" s="54"/>
      <c r="F2890" s="53"/>
      <c r="G2890" s="53"/>
      <c r="H2890" s="53"/>
      <c r="I2890" s="53"/>
      <c r="J2890" s="53"/>
      <c r="K2890" s="54"/>
      <c r="L2890" s="53"/>
      <c r="M2890" s="54"/>
      <c r="N2890" s="53"/>
      <c r="O2890" s="54"/>
      <c r="P2890" s="69"/>
      <c r="Q2890" s="70"/>
      <c r="R2890" s="69"/>
      <c r="S2890" s="70"/>
      <c r="T2890" s="69"/>
      <c r="U2890" s="69"/>
      <c r="V2890" s="2"/>
      <c r="W2890" s="2"/>
      <c r="X2890" s="2"/>
      <c r="Y2890" s="5"/>
      <c r="Z2890" s="3"/>
    </row>
    <row r="2891" spans="3:26" s="46" customFormat="1" x14ac:dyDescent="0.2">
      <c r="C2891" s="54"/>
      <c r="D2891" s="54"/>
      <c r="E2891" s="54"/>
      <c r="F2891" s="53"/>
      <c r="G2891" s="53"/>
      <c r="H2891" s="53"/>
      <c r="I2891" s="53"/>
      <c r="J2891" s="53"/>
      <c r="K2891" s="54"/>
      <c r="L2891" s="53"/>
      <c r="M2891" s="54"/>
      <c r="N2891" s="53"/>
      <c r="O2891" s="54"/>
      <c r="P2891" s="69"/>
      <c r="Q2891" s="70"/>
      <c r="R2891" s="69"/>
      <c r="S2891" s="70"/>
      <c r="T2891" s="69"/>
      <c r="U2891" s="69"/>
      <c r="V2891" s="2"/>
      <c r="W2891" s="2"/>
      <c r="X2891" s="2"/>
      <c r="Y2891" s="5"/>
      <c r="Z2891" s="3"/>
    </row>
    <row r="2892" spans="3:26" s="46" customFormat="1" x14ac:dyDescent="0.2">
      <c r="C2892" s="54"/>
      <c r="D2892" s="54"/>
      <c r="E2892" s="54"/>
      <c r="F2892" s="53"/>
      <c r="G2892" s="53"/>
      <c r="H2892" s="53"/>
      <c r="I2892" s="53"/>
      <c r="J2892" s="53"/>
      <c r="K2892" s="54"/>
      <c r="L2892" s="53"/>
      <c r="M2892" s="54"/>
      <c r="N2892" s="53"/>
      <c r="O2892" s="54"/>
      <c r="P2892" s="69"/>
      <c r="Q2892" s="70"/>
      <c r="R2892" s="69"/>
      <c r="S2892" s="70"/>
      <c r="T2892" s="69"/>
      <c r="U2892" s="69"/>
      <c r="V2892" s="2"/>
      <c r="W2892" s="2"/>
      <c r="X2892" s="2"/>
      <c r="Y2892" s="5"/>
      <c r="Z2892" s="3"/>
    </row>
    <row r="2893" spans="3:26" s="46" customFormat="1" x14ac:dyDescent="0.2">
      <c r="C2893" s="54"/>
      <c r="D2893" s="54"/>
      <c r="E2893" s="54"/>
      <c r="F2893" s="53"/>
      <c r="G2893" s="53"/>
      <c r="H2893" s="53"/>
      <c r="I2893" s="53"/>
      <c r="J2893" s="53"/>
      <c r="K2893" s="54"/>
      <c r="L2893" s="53"/>
      <c r="M2893" s="54"/>
      <c r="N2893" s="53"/>
      <c r="O2893" s="54"/>
      <c r="P2893" s="69"/>
      <c r="Q2893" s="70"/>
      <c r="R2893" s="69"/>
      <c r="S2893" s="70"/>
      <c r="T2893" s="69"/>
      <c r="U2893" s="69"/>
      <c r="V2893" s="2"/>
      <c r="W2893" s="2"/>
      <c r="X2893" s="2"/>
      <c r="Y2893" s="5"/>
      <c r="Z2893" s="3"/>
    </row>
    <row r="2894" spans="3:26" s="46" customFormat="1" x14ac:dyDescent="0.2">
      <c r="C2894" s="54"/>
      <c r="D2894" s="54"/>
      <c r="E2894" s="54"/>
      <c r="F2894" s="53"/>
      <c r="G2894" s="53"/>
      <c r="H2894" s="53"/>
      <c r="I2894" s="53"/>
      <c r="J2894" s="53"/>
      <c r="K2894" s="54"/>
      <c r="L2894" s="53"/>
      <c r="M2894" s="54"/>
      <c r="N2894" s="53"/>
      <c r="O2894" s="54"/>
      <c r="P2894" s="69"/>
      <c r="Q2894" s="70"/>
      <c r="R2894" s="69"/>
      <c r="S2894" s="70"/>
      <c r="T2894" s="69"/>
      <c r="U2894" s="69"/>
      <c r="V2894" s="2"/>
      <c r="W2894" s="2"/>
      <c r="X2894" s="2"/>
      <c r="Y2894" s="5"/>
      <c r="Z2894" s="3"/>
    </row>
    <row r="2895" spans="3:26" s="46" customFormat="1" x14ac:dyDescent="0.2">
      <c r="C2895" s="54"/>
      <c r="D2895" s="54"/>
      <c r="E2895" s="54"/>
      <c r="F2895" s="53"/>
      <c r="G2895" s="53"/>
      <c r="H2895" s="53"/>
      <c r="I2895" s="53"/>
      <c r="J2895" s="53"/>
      <c r="K2895" s="54"/>
      <c r="L2895" s="53"/>
      <c r="M2895" s="54"/>
      <c r="N2895" s="53"/>
      <c r="O2895" s="54"/>
      <c r="P2895" s="69"/>
      <c r="Q2895" s="70"/>
      <c r="R2895" s="69"/>
      <c r="S2895" s="70"/>
      <c r="T2895" s="69"/>
      <c r="U2895" s="69"/>
      <c r="V2895" s="2"/>
      <c r="W2895" s="2"/>
      <c r="X2895" s="2"/>
      <c r="Y2895" s="5"/>
      <c r="Z2895" s="3"/>
    </row>
    <row r="2896" spans="3:26" s="46" customFormat="1" x14ac:dyDescent="0.2">
      <c r="C2896" s="54"/>
      <c r="D2896" s="54"/>
      <c r="E2896" s="54"/>
      <c r="F2896" s="53"/>
      <c r="G2896" s="53"/>
      <c r="H2896" s="53"/>
      <c r="I2896" s="53"/>
      <c r="J2896" s="53"/>
      <c r="K2896" s="54"/>
      <c r="L2896" s="53"/>
      <c r="M2896" s="54"/>
      <c r="N2896" s="53"/>
      <c r="O2896" s="54"/>
      <c r="P2896" s="69"/>
      <c r="Q2896" s="70"/>
      <c r="R2896" s="69"/>
      <c r="S2896" s="70"/>
      <c r="T2896" s="69"/>
      <c r="U2896" s="69"/>
      <c r="V2896" s="2"/>
      <c r="W2896" s="2"/>
      <c r="X2896" s="2"/>
      <c r="Y2896" s="5"/>
      <c r="Z2896" s="3"/>
    </row>
    <row r="2897" spans="3:26" s="46" customFormat="1" x14ac:dyDescent="0.2">
      <c r="C2897" s="54"/>
      <c r="D2897" s="54"/>
      <c r="E2897" s="54"/>
      <c r="F2897" s="53"/>
      <c r="G2897" s="53"/>
      <c r="H2897" s="53"/>
      <c r="I2897" s="53"/>
      <c r="J2897" s="53"/>
      <c r="K2897" s="54"/>
      <c r="L2897" s="53"/>
      <c r="M2897" s="54"/>
      <c r="N2897" s="53"/>
      <c r="O2897" s="54"/>
      <c r="P2897" s="69"/>
      <c r="Q2897" s="70"/>
      <c r="R2897" s="69"/>
      <c r="S2897" s="70"/>
      <c r="T2897" s="69"/>
      <c r="U2897" s="69"/>
      <c r="V2897" s="2"/>
      <c r="W2897" s="2"/>
      <c r="X2897" s="2"/>
      <c r="Y2897" s="5"/>
      <c r="Z2897" s="3"/>
    </row>
    <row r="2898" spans="3:26" s="46" customFormat="1" x14ac:dyDescent="0.2">
      <c r="C2898" s="54"/>
      <c r="D2898" s="54"/>
      <c r="E2898" s="54"/>
      <c r="F2898" s="53"/>
      <c r="G2898" s="53"/>
      <c r="H2898" s="53"/>
      <c r="I2898" s="53"/>
      <c r="J2898" s="53"/>
      <c r="K2898" s="54"/>
      <c r="L2898" s="53"/>
      <c r="M2898" s="54"/>
      <c r="N2898" s="53"/>
      <c r="O2898" s="54"/>
      <c r="P2898" s="69"/>
      <c r="Q2898" s="70"/>
      <c r="R2898" s="69"/>
      <c r="S2898" s="70"/>
      <c r="T2898" s="69"/>
      <c r="U2898" s="69"/>
      <c r="V2898" s="2"/>
      <c r="W2898" s="2"/>
      <c r="X2898" s="2"/>
      <c r="Y2898" s="5"/>
      <c r="Z2898" s="3"/>
    </row>
    <row r="2899" spans="3:26" s="46" customFormat="1" x14ac:dyDescent="0.2">
      <c r="C2899" s="54"/>
      <c r="D2899" s="54"/>
      <c r="E2899" s="54"/>
      <c r="F2899" s="53"/>
      <c r="G2899" s="53"/>
      <c r="H2899" s="53"/>
      <c r="I2899" s="53"/>
      <c r="J2899" s="53"/>
      <c r="K2899" s="54"/>
      <c r="L2899" s="53"/>
      <c r="M2899" s="54"/>
      <c r="N2899" s="53"/>
      <c r="O2899" s="54"/>
      <c r="P2899" s="69"/>
      <c r="Q2899" s="70"/>
      <c r="R2899" s="69"/>
      <c r="S2899" s="70"/>
      <c r="T2899" s="69"/>
      <c r="U2899" s="69"/>
      <c r="V2899" s="2"/>
      <c r="W2899" s="2"/>
      <c r="X2899" s="2"/>
      <c r="Y2899" s="5"/>
      <c r="Z2899" s="3"/>
    </row>
    <row r="2900" spans="3:26" s="46" customFormat="1" x14ac:dyDescent="0.2">
      <c r="C2900" s="54"/>
      <c r="D2900" s="54"/>
      <c r="E2900" s="54"/>
      <c r="F2900" s="53"/>
      <c r="G2900" s="53"/>
      <c r="H2900" s="53"/>
      <c r="I2900" s="53"/>
      <c r="J2900" s="53"/>
      <c r="K2900" s="54"/>
      <c r="L2900" s="53"/>
      <c r="M2900" s="54"/>
      <c r="N2900" s="53"/>
      <c r="O2900" s="54"/>
      <c r="P2900" s="69"/>
      <c r="Q2900" s="70"/>
      <c r="R2900" s="69"/>
      <c r="S2900" s="70"/>
      <c r="T2900" s="69"/>
      <c r="U2900" s="69"/>
      <c r="V2900" s="2"/>
      <c r="W2900" s="2"/>
      <c r="X2900" s="2"/>
      <c r="Y2900" s="5"/>
      <c r="Z2900" s="3"/>
    </row>
    <row r="2901" spans="3:26" s="46" customFormat="1" x14ac:dyDescent="0.2">
      <c r="C2901" s="54"/>
      <c r="D2901" s="54"/>
      <c r="E2901" s="54"/>
      <c r="F2901" s="53"/>
      <c r="G2901" s="53"/>
      <c r="H2901" s="53"/>
      <c r="I2901" s="53"/>
      <c r="J2901" s="53"/>
      <c r="K2901" s="54"/>
      <c r="L2901" s="53"/>
      <c r="M2901" s="54"/>
      <c r="N2901" s="53"/>
      <c r="O2901" s="54"/>
      <c r="P2901" s="69"/>
      <c r="Q2901" s="70"/>
      <c r="R2901" s="69"/>
      <c r="S2901" s="70"/>
      <c r="T2901" s="69"/>
      <c r="U2901" s="69"/>
      <c r="V2901" s="2"/>
      <c r="W2901" s="2"/>
      <c r="X2901" s="2"/>
      <c r="Y2901" s="5"/>
      <c r="Z2901" s="3"/>
    </row>
    <row r="2902" spans="3:26" s="46" customFormat="1" x14ac:dyDescent="0.2">
      <c r="C2902" s="54"/>
      <c r="D2902" s="54"/>
      <c r="E2902" s="54"/>
      <c r="F2902" s="53"/>
      <c r="G2902" s="53"/>
      <c r="H2902" s="53"/>
      <c r="I2902" s="53"/>
      <c r="J2902" s="53"/>
      <c r="K2902" s="54"/>
      <c r="L2902" s="53"/>
      <c r="M2902" s="54"/>
      <c r="N2902" s="53"/>
      <c r="O2902" s="54"/>
      <c r="P2902" s="69"/>
      <c r="Q2902" s="70"/>
      <c r="R2902" s="69"/>
      <c r="S2902" s="70"/>
      <c r="T2902" s="69"/>
      <c r="U2902" s="69"/>
      <c r="V2902" s="2"/>
      <c r="W2902" s="2"/>
      <c r="X2902" s="2"/>
      <c r="Y2902" s="5"/>
      <c r="Z2902" s="3"/>
    </row>
    <row r="2903" spans="3:26" s="46" customFormat="1" x14ac:dyDescent="0.2">
      <c r="C2903" s="54"/>
      <c r="D2903" s="54"/>
      <c r="E2903" s="54"/>
      <c r="F2903" s="53"/>
      <c r="G2903" s="53"/>
      <c r="H2903" s="53"/>
      <c r="I2903" s="53"/>
      <c r="J2903" s="53"/>
      <c r="K2903" s="54"/>
      <c r="L2903" s="53"/>
      <c r="M2903" s="54"/>
      <c r="N2903" s="53"/>
      <c r="O2903" s="54"/>
      <c r="P2903" s="69"/>
      <c r="Q2903" s="70"/>
      <c r="R2903" s="69"/>
      <c r="S2903" s="70"/>
      <c r="T2903" s="69"/>
      <c r="U2903" s="69"/>
      <c r="V2903" s="2"/>
      <c r="W2903" s="2"/>
      <c r="X2903" s="2"/>
      <c r="Y2903" s="5"/>
      <c r="Z2903" s="3"/>
    </row>
    <row r="2904" spans="3:26" s="46" customFormat="1" x14ac:dyDescent="0.2">
      <c r="C2904" s="54"/>
      <c r="D2904" s="54"/>
      <c r="E2904" s="54"/>
      <c r="F2904" s="53"/>
      <c r="G2904" s="53"/>
      <c r="H2904" s="53"/>
      <c r="I2904" s="53"/>
      <c r="J2904" s="53"/>
      <c r="K2904" s="54"/>
      <c r="L2904" s="53"/>
      <c r="M2904" s="54"/>
      <c r="N2904" s="53"/>
      <c r="O2904" s="54"/>
      <c r="P2904" s="69"/>
      <c r="Q2904" s="70"/>
      <c r="R2904" s="69"/>
      <c r="S2904" s="70"/>
      <c r="T2904" s="69"/>
      <c r="U2904" s="69"/>
      <c r="V2904" s="2"/>
      <c r="W2904" s="2"/>
      <c r="X2904" s="2"/>
      <c r="Y2904" s="5"/>
      <c r="Z2904" s="3"/>
    </row>
    <row r="2905" spans="3:26" s="46" customFormat="1" x14ac:dyDescent="0.2">
      <c r="C2905" s="54"/>
      <c r="D2905" s="54"/>
      <c r="E2905" s="54"/>
      <c r="F2905" s="53"/>
      <c r="G2905" s="53"/>
      <c r="H2905" s="53"/>
      <c r="I2905" s="53"/>
      <c r="J2905" s="53"/>
      <c r="K2905" s="54"/>
      <c r="L2905" s="53"/>
      <c r="M2905" s="54"/>
      <c r="N2905" s="53"/>
      <c r="O2905" s="54"/>
      <c r="P2905" s="69"/>
      <c r="Q2905" s="70"/>
      <c r="R2905" s="69"/>
      <c r="S2905" s="70"/>
      <c r="T2905" s="69"/>
      <c r="U2905" s="69"/>
      <c r="V2905" s="2"/>
      <c r="W2905" s="2"/>
      <c r="X2905" s="2"/>
      <c r="Y2905" s="5"/>
      <c r="Z2905" s="3"/>
    </row>
    <row r="2906" spans="3:26" s="46" customFormat="1" x14ac:dyDescent="0.2">
      <c r="C2906" s="54"/>
      <c r="D2906" s="54"/>
      <c r="E2906" s="54"/>
      <c r="F2906" s="53"/>
      <c r="G2906" s="53"/>
      <c r="H2906" s="53"/>
      <c r="I2906" s="53"/>
      <c r="J2906" s="53"/>
      <c r="K2906" s="54"/>
      <c r="L2906" s="53"/>
      <c r="M2906" s="54"/>
      <c r="N2906" s="53"/>
      <c r="O2906" s="54"/>
      <c r="P2906" s="69"/>
      <c r="Q2906" s="70"/>
      <c r="R2906" s="69"/>
      <c r="S2906" s="70"/>
      <c r="T2906" s="69"/>
      <c r="U2906" s="69"/>
      <c r="V2906" s="2"/>
      <c r="W2906" s="2"/>
      <c r="X2906" s="2"/>
      <c r="Y2906" s="5"/>
      <c r="Z2906" s="3"/>
    </row>
    <row r="2907" spans="3:26" s="46" customFormat="1" x14ac:dyDescent="0.2">
      <c r="C2907" s="54"/>
      <c r="D2907" s="54"/>
      <c r="E2907" s="54"/>
      <c r="F2907" s="53"/>
      <c r="G2907" s="53"/>
      <c r="H2907" s="53"/>
      <c r="I2907" s="53"/>
      <c r="J2907" s="53"/>
      <c r="K2907" s="54"/>
      <c r="L2907" s="53"/>
      <c r="M2907" s="54"/>
      <c r="N2907" s="53"/>
      <c r="O2907" s="54"/>
      <c r="P2907" s="69"/>
      <c r="Q2907" s="70"/>
      <c r="R2907" s="69"/>
      <c r="S2907" s="70"/>
      <c r="T2907" s="69"/>
      <c r="U2907" s="69"/>
      <c r="V2907" s="2"/>
      <c r="W2907" s="2"/>
      <c r="X2907" s="2"/>
      <c r="Y2907" s="5"/>
      <c r="Z2907" s="3"/>
    </row>
    <row r="2908" spans="3:26" s="46" customFormat="1" x14ac:dyDescent="0.2">
      <c r="C2908" s="54"/>
      <c r="D2908" s="54"/>
      <c r="E2908" s="54"/>
      <c r="F2908" s="53"/>
      <c r="G2908" s="53"/>
      <c r="H2908" s="53"/>
      <c r="I2908" s="53"/>
      <c r="J2908" s="53"/>
      <c r="K2908" s="54"/>
      <c r="L2908" s="53"/>
      <c r="M2908" s="54"/>
      <c r="N2908" s="53"/>
      <c r="O2908" s="54"/>
      <c r="P2908" s="69"/>
      <c r="Q2908" s="70"/>
      <c r="R2908" s="69"/>
      <c r="S2908" s="70"/>
      <c r="T2908" s="69"/>
      <c r="U2908" s="69"/>
      <c r="V2908" s="2"/>
      <c r="W2908" s="2"/>
      <c r="X2908" s="2"/>
      <c r="Y2908" s="5"/>
      <c r="Z2908" s="3"/>
    </row>
    <row r="2909" spans="3:26" s="46" customFormat="1" x14ac:dyDescent="0.2">
      <c r="C2909" s="54"/>
      <c r="D2909" s="54"/>
      <c r="E2909" s="54"/>
      <c r="F2909" s="53"/>
      <c r="G2909" s="53"/>
      <c r="H2909" s="53"/>
      <c r="I2909" s="53"/>
      <c r="J2909" s="53"/>
      <c r="K2909" s="54"/>
      <c r="L2909" s="53"/>
      <c r="M2909" s="54"/>
      <c r="N2909" s="53"/>
      <c r="O2909" s="54"/>
      <c r="P2909" s="69"/>
      <c r="Q2909" s="70"/>
      <c r="R2909" s="69"/>
      <c r="S2909" s="70"/>
      <c r="T2909" s="69"/>
      <c r="U2909" s="69"/>
      <c r="V2909" s="2"/>
      <c r="W2909" s="2"/>
      <c r="X2909" s="2"/>
      <c r="Y2909" s="5"/>
      <c r="Z2909" s="3"/>
    </row>
    <row r="2910" spans="3:26" s="46" customFormat="1" x14ac:dyDescent="0.2">
      <c r="C2910" s="54"/>
      <c r="D2910" s="54"/>
      <c r="E2910" s="54"/>
      <c r="F2910" s="53"/>
      <c r="G2910" s="53"/>
      <c r="H2910" s="53"/>
      <c r="I2910" s="53"/>
      <c r="J2910" s="53"/>
      <c r="K2910" s="54"/>
      <c r="L2910" s="53"/>
      <c r="M2910" s="54"/>
      <c r="N2910" s="53"/>
      <c r="O2910" s="54"/>
      <c r="P2910" s="69"/>
      <c r="Q2910" s="70"/>
      <c r="R2910" s="69"/>
      <c r="S2910" s="70"/>
      <c r="T2910" s="69"/>
      <c r="U2910" s="69"/>
      <c r="V2910" s="2"/>
      <c r="W2910" s="2"/>
      <c r="X2910" s="2"/>
      <c r="Y2910" s="5"/>
      <c r="Z2910" s="3"/>
    </row>
    <row r="2911" spans="3:26" s="46" customFormat="1" x14ac:dyDescent="0.2">
      <c r="C2911" s="54"/>
      <c r="D2911" s="54"/>
      <c r="E2911" s="54"/>
      <c r="F2911" s="53"/>
      <c r="G2911" s="53"/>
      <c r="H2911" s="53"/>
      <c r="I2911" s="53"/>
      <c r="J2911" s="53"/>
      <c r="K2911" s="54"/>
      <c r="L2911" s="53"/>
      <c r="M2911" s="54"/>
      <c r="N2911" s="53"/>
      <c r="O2911" s="54"/>
      <c r="P2911" s="69"/>
      <c r="Q2911" s="70"/>
      <c r="R2911" s="69"/>
      <c r="S2911" s="70"/>
      <c r="T2911" s="69"/>
      <c r="U2911" s="69"/>
      <c r="V2911" s="2"/>
      <c r="W2911" s="2"/>
      <c r="X2911" s="2"/>
      <c r="Y2911" s="5"/>
      <c r="Z2911" s="3"/>
    </row>
    <row r="2912" spans="3:26" s="46" customFormat="1" x14ac:dyDescent="0.2">
      <c r="C2912" s="54"/>
      <c r="D2912" s="54"/>
      <c r="E2912" s="54"/>
      <c r="F2912" s="53"/>
      <c r="G2912" s="53"/>
      <c r="H2912" s="53"/>
      <c r="I2912" s="53"/>
      <c r="J2912" s="53"/>
      <c r="K2912" s="54"/>
      <c r="L2912" s="53"/>
      <c r="M2912" s="54"/>
      <c r="N2912" s="53"/>
      <c r="O2912" s="54"/>
      <c r="P2912" s="69"/>
      <c r="Q2912" s="70"/>
      <c r="R2912" s="69"/>
      <c r="S2912" s="70"/>
      <c r="T2912" s="69"/>
      <c r="U2912" s="69"/>
      <c r="V2912" s="2"/>
      <c r="W2912" s="2"/>
      <c r="X2912" s="2"/>
      <c r="Y2912" s="5"/>
      <c r="Z2912" s="3"/>
    </row>
    <row r="2913" spans="3:26" s="46" customFormat="1" x14ac:dyDescent="0.2">
      <c r="C2913" s="54"/>
      <c r="D2913" s="54"/>
      <c r="E2913" s="54"/>
      <c r="F2913" s="53"/>
      <c r="G2913" s="53"/>
      <c r="H2913" s="53"/>
      <c r="I2913" s="53"/>
      <c r="J2913" s="53"/>
      <c r="K2913" s="54"/>
      <c r="L2913" s="53"/>
      <c r="M2913" s="54"/>
      <c r="N2913" s="53"/>
      <c r="O2913" s="54"/>
      <c r="P2913" s="69"/>
      <c r="Q2913" s="70"/>
      <c r="R2913" s="69"/>
      <c r="S2913" s="70"/>
      <c r="T2913" s="69"/>
      <c r="U2913" s="69"/>
      <c r="V2913" s="2"/>
      <c r="W2913" s="2"/>
      <c r="X2913" s="2"/>
      <c r="Y2913" s="5"/>
      <c r="Z2913" s="3"/>
    </row>
    <row r="2914" spans="3:26" s="46" customFormat="1" x14ac:dyDescent="0.2">
      <c r="C2914" s="54"/>
      <c r="D2914" s="54"/>
      <c r="E2914" s="54"/>
      <c r="F2914" s="53"/>
      <c r="G2914" s="53"/>
      <c r="H2914" s="53"/>
      <c r="I2914" s="53"/>
      <c r="J2914" s="53"/>
      <c r="K2914" s="54"/>
      <c r="L2914" s="53"/>
      <c r="M2914" s="54"/>
      <c r="N2914" s="53"/>
      <c r="O2914" s="54"/>
      <c r="P2914" s="69"/>
      <c r="Q2914" s="70"/>
      <c r="R2914" s="69"/>
      <c r="S2914" s="70"/>
      <c r="T2914" s="69"/>
      <c r="U2914" s="69"/>
      <c r="V2914" s="2"/>
      <c r="W2914" s="2"/>
      <c r="X2914" s="2"/>
      <c r="Y2914" s="5"/>
      <c r="Z2914" s="3"/>
    </row>
    <row r="2915" spans="3:26" s="46" customFormat="1" x14ac:dyDescent="0.2">
      <c r="C2915" s="54"/>
      <c r="D2915" s="54"/>
      <c r="E2915" s="54"/>
      <c r="F2915" s="53"/>
      <c r="G2915" s="53"/>
      <c r="H2915" s="53"/>
      <c r="I2915" s="53"/>
      <c r="J2915" s="53"/>
      <c r="K2915" s="54"/>
      <c r="L2915" s="53"/>
      <c r="M2915" s="54"/>
      <c r="N2915" s="53"/>
      <c r="O2915" s="54"/>
      <c r="P2915" s="69"/>
      <c r="Q2915" s="70"/>
      <c r="R2915" s="69"/>
      <c r="S2915" s="70"/>
      <c r="T2915" s="69"/>
      <c r="U2915" s="69"/>
      <c r="V2915" s="2"/>
      <c r="W2915" s="2"/>
      <c r="X2915" s="2"/>
      <c r="Y2915" s="5"/>
      <c r="Z2915" s="3"/>
    </row>
    <row r="2916" spans="3:26" s="46" customFormat="1" x14ac:dyDescent="0.2">
      <c r="C2916" s="54"/>
      <c r="D2916" s="54"/>
      <c r="E2916" s="54"/>
      <c r="F2916" s="53"/>
      <c r="G2916" s="53"/>
      <c r="H2916" s="53"/>
      <c r="I2916" s="53"/>
      <c r="J2916" s="53"/>
      <c r="K2916" s="54"/>
      <c r="L2916" s="53"/>
      <c r="M2916" s="54"/>
      <c r="N2916" s="53"/>
      <c r="O2916" s="54"/>
      <c r="P2916" s="69"/>
      <c r="Q2916" s="70"/>
      <c r="R2916" s="69"/>
      <c r="S2916" s="70"/>
      <c r="T2916" s="69"/>
      <c r="U2916" s="69"/>
      <c r="V2916" s="2"/>
      <c r="W2916" s="2"/>
      <c r="X2916" s="2"/>
      <c r="Y2916" s="5"/>
      <c r="Z2916" s="3"/>
    </row>
    <row r="2917" spans="3:26" s="46" customFormat="1" x14ac:dyDescent="0.2">
      <c r="C2917" s="54"/>
      <c r="D2917" s="54"/>
      <c r="E2917" s="54"/>
      <c r="F2917" s="53"/>
      <c r="G2917" s="53"/>
      <c r="H2917" s="53"/>
      <c r="I2917" s="53"/>
      <c r="J2917" s="53"/>
      <c r="K2917" s="54"/>
      <c r="L2917" s="53"/>
      <c r="M2917" s="54"/>
      <c r="N2917" s="53"/>
      <c r="O2917" s="54"/>
      <c r="P2917" s="69"/>
      <c r="Q2917" s="70"/>
      <c r="R2917" s="69"/>
      <c r="S2917" s="70"/>
      <c r="T2917" s="69"/>
      <c r="U2917" s="69"/>
      <c r="V2917" s="2"/>
      <c r="W2917" s="2"/>
      <c r="X2917" s="2"/>
      <c r="Y2917" s="5"/>
      <c r="Z2917" s="3"/>
    </row>
    <row r="2918" spans="3:26" s="46" customFormat="1" x14ac:dyDescent="0.2">
      <c r="C2918" s="54"/>
      <c r="D2918" s="54"/>
      <c r="E2918" s="54"/>
      <c r="F2918" s="53"/>
      <c r="G2918" s="53"/>
      <c r="H2918" s="53"/>
      <c r="I2918" s="53"/>
      <c r="J2918" s="53"/>
      <c r="K2918" s="54"/>
      <c r="L2918" s="53"/>
      <c r="M2918" s="54"/>
      <c r="N2918" s="53"/>
      <c r="O2918" s="54"/>
      <c r="P2918" s="69"/>
      <c r="Q2918" s="70"/>
      <c r="R2918" s="69"/>
      <c r="S2918" s="70"/>
      <c r="T2918" s="69"/>
      <c r="U2918" s="69"/>
      <c r="V2918" s="2"/>
      <c r="W2918" s="2"/>
      <c r="X2918" s="2"/>
      <c r="Y2918" s="5"/>
      <c r="Z2918" s="3"/>
    </row>
    <row r="2919" spans="3:26" s="46" customFormat="1" x14ac:dyDescent="0.2">
      <c r="C2919" s="54"/>
      <c r="D2919" s="54"/>
      <c r="E2919" s="54"/>
      <c r="F2919" s="53"/>
      <c r="G2919" s="53"/>
      <c r="H2919" s="53"/>
      <c r="I2919" s="53"/>
      <c r="J2919" s="53"/>
      <c r="K2919" s="54"/>
      <c r="L2919" s="53"/>
      <c r="M2919" s="54"/>
      <c r="N2919" s="53"/>
      <c r="O2919" s="54"/>
      <c r="P2919" s="69"/>
      <c r="Q2919" s="70"/>
      <c r="R2919" s="69"/>
      <c r="S2919" s="70"/>
      <c r="T2919" s="69"/>
      <c r="U2919" s="69"/>
      <c r="V2919" s="2"/>
      <c r="W2919" s="2"/>
      <c r="X2919" s="2"/>
      <c r="Y2919" s="5"/>
      <c r="Z2919" s="3"/>
    </row>
    <row r="2920" spans="3:26" s="46" customFormat="1" x14ac:dyDescent="0.2">
      <c r="C2920" s="54"/>
      <c r="D2920" s="54"/>
      <c r="E2920" s="54"/>
      <c r="F2920" s="53"/>
      <c r="G2920" s="53"/>
      <c r="H2920" s="53"/>
      <c r="I2920" s="53"/>
      <c r="J2920" s="53"/>
      <c r="K2920" s="54"/>
      <c r="L2920" s="53"/>
      <c r="M2920" s="54"/>
      <c r="N2920" s="53"/>
      <c r="O2920" s="54"/>
      <c r="P2920" s="69"/>
      <c r="Q2920" s="70"/>
      <c r="R2920" s="69"/>
      <c r="S2920" s="70"/>
      <c r="T2920" s="69"/>
      <c r="U2920" s="69"/>
      <c r="V2920" s="2"/>
      <c r="W2920" s="2"/>
      <c r="X2920" s="2"/>
      <c r="Y2920" s="5"/>
      <c r="Z2920" s="3"/>
    </row>
    <row r="2921" spans="3:26" s="46" customFormat="1" x14ac:dyDescent="0.2">
      <c r="C2921" s="54"/>
      <c r="D2921" s="54"/>
      <c r="E2921" s="54"/>
      <c r="F2921" s="53"/>
      <c r="G2921" s="53"/>
      <c r="H2921" s="53"/>
      <c r="I2921" s="53"/>
      <c r="J2921" s="53"/>
      <c r="K2921" s="54"/>
      <c r="L2921" s="53"/>
      <c r="M2921" s="54"/>
      <c r="N2921" s="53"/>
      <c r="O2921" s="54"/>
      <c r="P2921" s="69"/>
      <c r="Q2921" s="70"/>
      <c r="R2921" s="69"/>
      <c r="S2921" s="70"/>
      <c r="T2921" s="69"/>
      <c r="U2921" s="69"/>
      <c r="V2921" s="2"/>
      <c r="W2921" s="2"/>
      <c r="X2921" s="2"/>
      <c r="Y2921" s="5"/>
      <c r="Z2921" s="3"/>
    </row>
    <row r="2922" spans="3:26" s="46" customFormat="1" x14ac:dyDescent="0.2">
      <c r="C2922" s="54"/>
      <c r="D2922" s="54"/>
      <c r="E2922" s="54"/>
      <c r="F2922" s="53"/>
      <c r="G2922" s="53"/>
      <c r="H2922" s="53"/>
      <c r="I2922" s="53"/>
      <c r="J2922" s="53"/>
      <c r="K2922" s="54"/>
      <c r="L2922" s="53"/>
      <c r="M2922" s="54"/>
      <c r="N2922" s="53"/>
      <c r="O2922" s="54"/>
      <c r="P2922" s="69"/>
      <c r="Q2922" s="70"/>
      <c r="R2922" s="69"/>
      <c r="S2922" s="70"/>
      <c r="T2922" s="69"/>
      <c r="U2922" s="69"/>
      <c r="V2922" s="2"/>
      <c r="W2922" s="2"/>
      <c r="X2922" s="2"/>
      <c r="Y2922" s="5"/>
      <c r="Z2922" s="3"/>
    </row>
    <row r="2923" spans="3:26" s="46" customFormat="1" x14ac:dyDescent="0.2">
      <c r="C2923" s="54"/>
      <c r="D2923" s="54"/>
      <c r="E2923" s="54"/>
      <c r="F2923" s="53"/>
      <c r="G2923" s="53"/>
      <c r="H2923" s="53"/>
      <c r="I2923" s="53"/>
      <c r="J2923" s="53"/>
      <c r="K2923" s="54"/>
      <c r="L2923" s="53"/>
      <c r="M2923" s="54"/>
      <c r="N2923" s="53"/>
      <c r="O2923" s="54"/>
      <c r="P2923" s="69"/>
      <c r="Q2923" s="70"/>
      <c r="R2923" s="69"/>
      <c r="S2923" s="70"/>
      <c r="T2923" s="69"/>
      <c r="U2923" s="69"/>
      <c r="V2923" s="2"/>
      <c r="W2923" s="2"/>
      <c r="X2923" s="2"/>
      <c r="Y2923" s="5"/>
      <c r="Z2923" s="3"/>
    </row>
    <row r="2924" spans="3:26" s="46" customFormat="1" x14ac:dyDescent="0.2">
      <c r="C2924" s="54"/>
      <c r="D2924" s="54"/>
      <c r="E2924" s="54"/>
      <c r="F2924" s="53"/>
      <c r="G2924" s="53"/>
      <c r="H2924" s="53"/>
      <c r="I2924" s="53"/>
      <c r="J2924" s="53"/>
      <c r="K2924" s="54"/>
      <c r="L2924" s="53"/>
      <c r="M2924" s="54"/>
      <c r="N2924" s="53"/>
      <c r="O2924" s="54"/>
      <c r="P2924" s="69"/>
      <c r="Q2924" s="70"/>
      <c r="R2924" s="69"/>
      <c r="S2924" s="70"/>
      <c r="T2924" s="69"/>
      <c r="U2924" s="69"/>
      <c r="V2924" s="2"/>
      <c r="W2924" s="2"/>
      <c r="X2924" s="2"/>
      <c r="Y2924" s="5"/>
      <c r="Z2924" s="3"/>
    </row>
    <row r="2925" spans="3:26" s="46" customFormat="1" x14ac:dyDescent="0.2">
      <c r="C2925" s="54"/>
      <c r="D2925" s="54"/>
      <c r="E2925" s="54"/>
      <c r="F2925" s="53"/>
      <c r="G2925" s="53"/>
      <c r="H2925" s="53"/>
      <c r="I2925" s="53"/>
      <c r="J2925" s="53"/>
      <c r="K2925" s="54"/>
      <c r="L2925" s="53"/>
      <c r="M2925" s="54"/>
      <c r="N2925" s="53"/>
      <c r="O2925" s="54"/>
      <c r="P2925" s="69"/>
      <c r="Q2925" s="70"/>
      <c r="R2925" s="69"/>
      <c r="S2925" s="70"/>
      <c r="T2925" s="69"/>
      <c r="U2925" s="69"/>
      <c r="V2925" s="2"/>
      <c r="W2925" s="2"/>
      <c r="X2925" s="2"/>
      <c r="Y2925" s="5"/>
      <c r="Z2925" s="3"/>
    </row>
    <row r="2926" spans="3:26" s="46" customFormat="1" x14ac:dyDescent="0.2">
      <c r="C2926" s="54"/>
      <c r="D2926" s="54"/>
      <c r="E2926" s="54"/>
      <c r="F2926" s="53"/>
      <c r="G2926" s="53"/>
      <c r="H2926" s="53"/>
      <c r="I2926" s="53"/>
      <c r="J2926" s="53"/>
      <c r="K2926" s="54"/>
      <c r="L2926" s="53"/>
      <c r="M2926" s="54"/>
      <c r="N2926" s="53"/>
      <c r="O2926" s="54"/>
      <c r="P2926" s="69"/>
      <c r="Q2926" s="70"/>
      <c r="R2926" s="69"/>
      <c r="S2926" s="70"/>
      <c r="T2926" s="69"/>
      <c r="U2926" s="69"/>
      <c r="V2926" s="2"/>
      <c r="W2926" s="2"/>
      <c r="X2926" s="2"/>
      <c r="Y2926" s="5"/>
      <c r="Z2926" s="3"/>
    </row>
    <row r="2927" spans="3:26" s="46" customFormat="1" x14ac:dyDescent="0.2">
      <c r="C2927" s="54"/>
      <c r="D2927" s="54"/>
      <c r="E2927" s="54"/>
      <c r="F2927" s="53"/>
      <c r="G2927" s="53"/>
      <c r="H2927" s="53"/>
      <c r="I2927" s="53"/>
      <c r="J2927" s="53"/>
      <c r="K2927" s="54"/>
      <c r="L2927" s="53"/>
      <c r="M2927" s="54"/>
      <c r="N2927" s="53"/>
      <c r="O2927" s="54"/>
      <c r="P2927" s="69"/>
      <c r="Q2927" s="70"/>
      <c r="R2927" s="69"/>
      <c r="S2927" s="70"/>
      <c r="T2927" s="69"/>
      <c r="U2927" s="69"/>
      <c r="V2927" s="2"/>
      <c r="W2927" s="2"/>
      <c r="X2927" s="2"/>
      <c r="Y2927" s="5"/>
      <c r="Z2927" s="3"/>
    </row>
    <row r="2928" spans="3:26" s="46" customFormat="1" x14ac:dyDescent="0.2">
      <c r="C2928" s="54"/>
      <c r="D2928" s="54"/>
      <c r="E2928" s="54"/>
      <c r="F2928" s="53"/>
      <c r="G2928" s="53"/>
      <c r="H2928" s="53"/>
      <c r="I2928" s="53"/>
      <c r="J2928" s="53"/>
      <c r="K2928" s="54"/>
      <c r="L2928" s="53"/>
      <c r="M2928" s="54"/>
      <c r="N2928" s="53"/>
      <c r="O2928" s="54"/>
      <c r="P2928" s="69"/>
      <c r="Q2928" s="70"/>
      <c r="R2928" s="69"/>
      <c r="S2928" s="70"/>
      <c r="T2928" s="69"/>
      <c r="U2928" s="69"/>
      <c r="V2928" s="2"/>
      <c r="W2928" s="2"/>
      <c r="X2928" s="2"/>
      <c r="Y2928" s="5"/>
      <c r="Z2928" s="3"/>
    </row>
    <row r="2929" spans="3:26" s="46" customFormat="1" x14ac:dyDescent="0.2">
      <c r="C2929" s="54"/>
      <c r="D2929" s="54"/>
      <c r="E2929" s="54"/>
      <c r="F2929" s="53"/>
      <c r="G2929" s="53"/>
      <c r="H2929" s="53"/>
      <c r="I2929" s="53"/>
      <c r="J2929" s="53"/>
      <c r="K2929" s="54"/>
      <c r="L2929" s="53"/>
      <c r="M2929" s="54"/>
      <c r="N2929" s="53"/>
      <c r="O2929" s="54"/>
      <c r="P2929" s="69"/>
      <c r="Q2929" s="70"/>
      <c r="R2929" s="69"/>
      <c r="S2929" s="70"/>
      <c r="T2929" s="69"/>
      <c r="U2929" s="69"/>
      <c r="V2929" s="2"/>
      <c r="W2929" s="2"/>
      <c r="X2929" s="2"/>
      <c r="Y2929" s="5"/>
      <c r="Z2929" s="3"/>
    </row>
    <row r="2930" spans="3:26" s="46" customFormat="1" x14ac:dyDescent="0.2">
      <c r="C2930" s="54"/>
      <c r="D2930" s="54"/>
      <c r="E2930" s="54"/>
      <c r="F2930" s="53"/>
      <c r="G2930" s="53"/>
      <c r="H2930" s="53"/>
      <c r="I2930" s="53"/>
      <c r="J2930" s="53"/>
      <c r="K2930" s="54"/>
      <c r="L2930" s="53"/>
      <c r="M2930" s="54"/>
      <c r="N2930" s="53"/>
      <c r="O2930" s="54"/>
      <c r="P2930" s="69"/>
      <c r="Q2930" s="70"/>
      <c r="R2930" s="69"/>
      <c r="S2930" s="70"/>
      <c r="T2930" s="69"/>
      <c r="U2930" s="69"/>
      <c r="V2930" s="2"/>
      <c r="W2930" s="2"/>
      <c r="X2930" s="2"/>
      <c r="Y2930" s="5"/>
      <c r="Z2930" s="3"/>
    </row>
    <row r="2931" spans="3:26" s="46" customFormat="1" x14ac:dyDescent="0.2">
      <c r="C2931" s="54"/>
      <c r="D2931" s="54"/>
      <c r="E2931" s="54"/>
      <c r="F2931" s="53"/>
      <c r="G2931" s="53"/>
      <c r="H2931" s="53"/>
      <c r="I2931" s="53"/>
      <c r="J2931" s="53"/>
      <c r="K2931" s="54"/>
      <c r="L2931" s="53"/>
      <c r="M2931" s="54"/>
      <c r="N2931" s="53"/>
      <c r="O2931" s="54"/>
      <c r="P2931" s="69"/>
      <c r="Q2931" s="70"/>
      <c r="R2931" s="69"/>
      <c r="S2931" s="70"/>
      <c r="T2931" s="69"/>
      <c r="U2931" s="69"/>
      <c r="V2931" s="2"/>
      <c r="W2931" s="2"/>
      <c r="X2931" s="2"/>
      <c r="Y2931" s="5"/>
      <c r="Z2931" s="3"/>
    </row>
    <row r="2932" spans="3:26" s="46" customFormat="1" x14ac:dyDescent="0.2">
      <c r="C2932" s="54"/>
      <c r="D2932" s="54"/>
      <c r="E2932" s="54"/>
      <c r="F2932" s="53"/>
      <c r="G2932" s="53"/>
      <c r="H2932" s="53"/>
      <c r="I2932" s="53"/>
      <c r="J2932" s="53"/>
      <c r="K2932" s="54"/>
      <c r="L2932" s="53"/>
      <c r="M2932" s="54"/>
      <c r="N2932" s="53"/>
      <c r="O2932" s="54"/>
      <c r="P2932" s="69"/>
      <c r="Q2932" s="70"/>
      <c r="R2932" s="69"/>
      <c r="S2932" s="70"/>
      <c r="T2932" s="69"/>
      <c r="U2932" s="69"/>
      <c r="V2932" s="2"/>
      <c r="W2932" s="2"/>
      <c r="X2932" s="2"/>
      <c r="Y2932" s="5"/>
      <c r="Z2932" s="3"/>
    </row>
    <row r="2933" spans="3:26" s="46" customFormat="1" x14ac:dyDescent="0.2">
      <c r="C2933" s="54"/>
      <c r="D2933" s="54"/>
      <c r="E2933" s="54"/>
      <c r="F2933" s="53"/>
      <c r="G2933" s="53"/>
      <c r="H2933" s="53"/>
      <c r="I2933" s="53"/>
      <c r="J2933" s="53"/>
      <c r="K2933" s="54"/>
      <c r="L2933" s="53"/>
      <c r="M2933" s="54"/>
      <c r="N2933" s="53"/>
      <c r="O2933" s="54"/>
      <c r="P2933" s="69"/>
      <c r="Q2933" s="70"/>
      <c r="R2933" s="69"/>
      <c r="S2933" s="70"/>
      <c r="T2933" s="69"/>
      <c r="U2933" s="69"/>
      <c r="V2933" s="2"/>
      <c r="W2933" s="2"/>
      <c r="X2933" s="2"/>
      <c r="Y2933" s="5"/>
      <c r="Z2933" s="3"/>
    </row>
    <row r="2934" spans="3:26" s="46" customFormat="1" x14ac:dyDescent="0.2">
      <c r="C2934" s="54"/>
      <c r="D2934" s="54"/>
      <c r="E2934" s="54"/>
      <c r="F2934" s="53"/>
      <c r="G2934" s="53"/>
      <c r="H2934" s="53"/>
      <c r="I2934" s="53"/>
      <c r="J2934" s="53"/>
      <c r="K2934" s="54"/>
      <c r="L2934" s="53"/>
      <c r="M2934" s="54"/>
      <c r="N2934" s="53"/>
      <c r="O2934" s="54"/>
      <c r="P2934" s="69"/>
      <c r="Q2934" s="70"/>
      <c r="R2934" s="69"/>
      <c r="S2934" s="70"/>
      <c r="T2934" s="69"/>
      <c r="U2934" s="69"/>
      <c r="V2934" s="2"/>
      <c r="W2934" s="2"/>
      <c r="X2934" s="2"/>
      <c r="Y2934" s="5"/>
      <c r="Z2934" s="3"/>
    </row>
    <row r="2935" spans="3:26" s="46" customFormat="1" x14ac:dyDescent="0.2">
      <c r="C2935" s="54"/>
      <c r="D2935" s="54"/>
      <c r="E2935" s="54"/>
      <c r="F2935" s="53"/>
      <c r="G2935" s="53"/>
      <c r="H2935" s="53"/>
      <c r="I2935" s="53"/>
      <c r="J2935" s="53"/>
      <c r="K2935" s="54"/>
      <c r="L2935" s="53"/>
      <c r="M2935" s="54"/>
      <c r="N2935" s="53"/>
      <c r="O2935" s="54"/>
      <c r="P2935" s="69"/>
      <c r="Q2935" s="70"/>
      <c r="R2935" s="69"/>
      <c r="S2935" s="70"/>
      <c r="T2935" s="69"/>
      <c r="U2935" s="69"/>
      <c r="V2935" s="2"/>
      <c r="W2935" s="2"/>
      <c r="X2935" s="2"/>
      <c r="Y2935" s="5"/>
      <c r="Z2935" s="3"/>
    </row>
    <row r="2936" spans="3:26" s="46" customFormat="1" x14ac:dyDescent="0.2">
      <c r="C2936" s="54"/>
      <c r="D2936" s="54"/>
      <c r="E2936" s="54"/>
      <c r="F2936" s="53"/>
      <c r="G2936" s="53"/>
      <c r="H2936" s="53"/>
      <c r="I2936" s="53"/>
      <c r="J2936" s="53"/>
      <c r="K2936" s="54"/>
      <c r="L2936" s="53"/>
      <c r="M2936" s="54"/>
      <c r="N2936" s="53"/>
      <c r="O2936" s="54"/>
      <c r="P2936" s="69"/>
      <c r="Q2936" s="70"/>
      <c r="R2936" s="69"/>
      <c r="S2936" s="70"/>
      <c r="T2936" s="69"/>
      <c r="U2936" s="69"/>
      <c r="V2936" s="2"/>
      <c r="W2936" s="2"/>
      <c r="X2936" s="2"/>
      <c r="Y2936" s="5"/>
      <c r="Z2936" s="3"/>
    </row>
    <row r="2937" spans="3:26" s="46" customFormat="1" x14ac:dyDescent="0.2">
      <c r="C2937" s="54"/>
      <c r="D2937" s="54"/>
      <c r="E2937" s="54"/>
      <c r="F2937" s="53"/>
      <c r="G2937" s="53"/>
      <c r="H2937" s="53"/>
      <c r="I2937" s="53"/>
      <c r="J2937" s="53"/>
      <c r="K2937" s="54"/>
      <c r="L2937" s="53"/>
      <c r="M2937" s="54"/>
      <c r="N2937" s="53"/>
      <c r="O2937" s="54"/>
      <c r="P2937" s="69"/>
      <c r="Q2937" s="70"/>
      <c r="R2937" s="69"/>
      <c r="S2937" s="70"/>
      <c r="T2937" s="69"/>
      <c r="U2937" s="69"/>
      <c r="V2937" s="2"/>
      <c r="W2937" s="2"/>
      <c r="X2937" s="2"/>
      <c r="Y2937" s="5"/>
      <c r="Z2937" s="3"/>
    </row>
    <row r="2938" spans="3:26" s="46" customFormat="1" x14ac:dyDescent="0.2">
      <c r="C2938" s="54"/>
      <c r="D2938" s="54"/>
      <c r="E2938" s="54"/>
      <c r="F2938" s="53"/>
      <c r="G2938" s="53"/>
      <c r="H2938" s="53"/>
      <c r="I2938" s="53"/>
      <c r="J2938" s="53"/>
      <c r="K2938" s="54"/>
      <c r="L2938" s="53"/>
      <c r="M2938" s="54"/>
      <c r="N2938" s="53"/>
      <c r="O2938" s="54"/>
      <c r="P2938" s="69"/>
      <c r="Q2938" s="70"/>
      <c r="R2938" s="69"/>
      <c r="S2938" s="70"/>
      <c r="T2938" s="69"/>
      <c r="U2938" s="69"/>
      <c r="V2938" s="2"/>
      <c r="W2938" s="2"/>
      <c r="X2938" s="2"/>
      <c r="Y2938" s="5"/>
      <c r="Z2938" s="3"/>
    </row>
    <row r="2939" spans="3:26" s="46" customFormat="1" x14ac:dyDescent="0.2">
      <c r="C2939" s="54"/>
      <c r="D2939" s="54"/>
      <c r="E2939" s="54"/>
      <c r="F2939" s="53"/>
      <c r="G2939" s="53"/>
      <c r="H2939" s="53"/>
      <c r="I2939" s="53"/>
      <c r="J2939" s="53"/>
      <c r="K2939" s="54"/>
      <c r="L2939" s="53"/>
      <c r="M2939" s="54"/>
      <c r="N2939" s="53"/>
      <c r="O2939" s="54"/>
      <c r="P2939" s="69"/>
      <c r="Q2939" s="70"/>
      <c r="R2939" s="69"/>
      <c r="S2939" s="70"/>
      <c r="T2939" s="69"/>
      <c r="U2939" s="69"/>
      <c r="V2939" s="2"/>
      <c r="W2939" s="2"/>
      <c r="X2939" s="2"/>
      <c r="Y2939" s="5"/>
      <c r="Z2939" s="3"/>
    </row>
    <row r="2940" spans="3:26" s="46" customFormat="1" x14ac:dyDescent="0.2">
      <c r="C2940" s="54"/>
      <c r="D2940" s="54"/>
      <c r="E2940" s="54"/>
      <c r="F2940" s="53"/>
      <c r="G2940" s="53"/>
      <c r="H2940" s="53"/>
      <c r="I2940" s="53"/>
      <c r="J2940" s="53"/>
      <c r="K2940" s="54"/>
      <c r="L2940" s="53"/>
      <c r="M2940" s="54"/>
      <c r="N2940" s="53"/>
      <c r="O2940" s="54"/>
      <c r="P2940" s="69"/>
      <c r="Q2940" s="70"/>
      <c r="R2940" s="69"/>
      <c r="S2940" s="70"/>
      <c r="T2940" s="69"/>
      <c r="U2940" s="69"/>
      <c r="V2940" s="2"/>
      <c r="W2940" s="2"/>
      <c r="X2940" s="2"/>
      <c r="Y2940" s="5"/>
      <c r="Z2940" s="3"/>
    </row>
    <row r="2941" spans="3:26" s="46" customFormat="1" x14ac:dyDescent="0.2">
      <c r="C2941" s="54"/>
      <c r="D2941" s="54"/>
      <c r="E2941" s="54"/>
      <c r="F2941" s="53"/>
      <c r="G2941" s="53"/>
      <c r="H2941" s="53"/>
      <c r="I2941" s="53"/>
      <c r="J2941" s="53"/>
      <c r="K2941" s="54"/>
      <c r="L2941" s="53"/>
      <c r="M2941" s="54"/>
      <c r="N2941" s="53"/>
      <c r="O2941" s="54"/>
      <c r="P2941" s="69"/>
      <c r="Q2941" s="70"/>
      <c r="R2941" s="69"/>
      <c r="S2941" s="70"/>
      <c r="T2941" s="69"/>
      <c r="U2941" s="69"/>
      <c r="V2941" s="2"/>
      <c r="W2941" s="2"/>
      <c r="X2941" s="2"/>
      <c r="Y2941" s="5"/>
      <c r="Z2941" s="3"/>
    </row>
    <row r="2942" spans="3:26" s="46" customFormat="1" x14ac:dyDescent="0.2">
      <c r="C2942" s="54"/>
      <c r="D2942" s="54"/>
      <c r="E2942" s="54"/>
      <c r="F2942" s="53"/>
      <c r="G2942" s="53"/>
      <c r="H2942" s="53"/>
      <c r="I2942" s="53"/>
      <c r="J2942" s="53"/>
      <c r="K2942" s="54"/>
      <c r="L2942" s="53"/>
      <c r="M2942" s="54"/>
      <c r="N2942" s="53"/>
      <c r="O2942" s="54"/>
      <c r="P2942" s="69"/>
      <c r="Q2942" s="70"/>
      <c r="R2942" s="69"/>
      <c r="S2942" s="70"/>
      <c r="T2942" s="69"/>
      <c r="U2942" s="69"/>
      <c r="V2942" s="2"/>
      <c r="W2942" s="2"/>
      <c r="X2942" s="2"/>
      <c r="Y2942" s="5"/>
      <c r="Z2942" s="3"/>
    </row>
    <row r="2943" spans="3:26" s="46" customFormat="1" x14ac:dyDescent="0.2">
      <c r="C2943" s="54"/>
      <c r="D2943" s="54"/>
      <c r="E2943" s="54"/>
      <c r="F2943" s="53"/>
      <c r="G2943" s="53"/>
      <c r="H2943" s="53"/>
      <c r="I2943" s="53"/>
      <c r="J2943" s="53"/>
      <c r="K2943" s="54"/>
      <c r="L2943" s="53"/>
      <c r="M2943" s="54"/>
      <c r="N2943" s="53"/>
      <c r="O2943" s="54"/>
      <c r="P2943" s="69"/>
      <c r="Q2943" s="70"/>
      <c r="R2943" s="69"/>
      <c r="S2943" s="70"/>
      <c r="T2943" s="69"/>
      <c r="U2943" s="69"/>
      <c r="V2943" s="2"/>
      <c r="W2943" s="2"/>
      <c r="X2943" s="2"/>
      <c r="Y2943" s="5"/>
      <c r="Z2943" s="3"/>
    </row>
    <row r="2944" spans="3:26" s="46" customFormat="1" x14ac:dyDescent="0.2">
      <c r="C2944" s="54"/>
      <c r="D2944" s="54"/>
      <c r="E2944" s="54"/>
      <c r="F2944" s="53"/>
      <c r="G2944" s="53"/>
      <c r="H2944" s="53"/>
      <c r="I2944" s="53"/>
      <c r="J2944" s="53"/>
      <c r="K2944" s="54"/>
      <c r="L2944" s="53"/>
      <c r="M2944" s="54"/>
      <c r="N2944" s="53"/>
      <c r="O2944" s="54"/>
      <c r="P2944" s="69"/>
      <c r="Q2944" s="70"/>
      <c r="R2944" s="69"/>
      <c r="S2944" s="70"/>
      <c r="T2944" s="69"/>
      <c r="U2944" s="69"/>
      <c r="V2944" s="2"/>
      <c r="W2944" s="2"/>
      <c r="X2944" s="2"/>
      <c r="Y2944" s="5"/>
      <c r="Z2944" s="3"/>
    </row>
    <row r="2945" spans="3:26" s="46" customFormat="1" x14ac:dyDescent="0.2">
      <c r="C2945" s="54"/>
      <c r="D2945" s="54"/>
      <c r="E2945" s="54"/>
      <c r="F2945" s="53"/>
      <c r="G2945" s="53"/>
      <c r="H2945" s="53"/>
      <c r="I2945" s="53"/>
      <c r="J2945" s="53"/>
      <c r="K2945" s="54"/>
      <c r="L2945" s="53"/>
      <c r="M2945" s="54"/>
      <c r="N2945" s="53"/>
      <c r="O2945" s="54"/>
      <c r="P2945" s="69"/>
      <c r="Q2945" s="70"/>
      <c r="R2945" s="69"/>
      <c r="S2945" s="70"/>
      <c r="T2945" s="69"/>
      <c r="U2945" s="69"/>
      <c r="V2945" s="2"/>
      <c r="W2945" s="2"/>
      <c r="X2945" s="2"/>
      <c r="Y2945" s="5"/>
      <c r="Z2945" s="3"/>
    </row>
    <row r="2946" spans="3:26" s="46" customFormat="1" x14ac:dyDescent="0.2">
      <c r="C2946" s="54"/>
      <c r="D2946" s="54"/>
      <c r="E2946" s="54"/>
      <c r="F2946" s="53"/>
      <c r="G2946" s="53"/>
      <c r="H2946" s="53"/>
      <c r="I2946" s="53"/>
      <c r="J2946" s="53"/>
      <c r="K2946" s="54"/>
      <c r="L2946" s="53"/>
      <c r="M2946" s="54"/>
      <c r="N2946" s="53"/>
      <c r="O2946" s="54"/>
      <c r="P2946" s="69"/>
      <c r="Q2946" s="70"/>
      <c r="R2946" s="69"/>
      <c r="S2946" s="70"/>
      <c r="T2946" s="69"/>
      <c r="U2946" s="69"/>
      <c r="V2946" s="2"/>
      <c r="W2946" s="2"/>
      <c r="X2946" s="2"/>
      <c r="Y2946" s="5"/>
      <c r="Z2946" s="3"/>
    </row>
    <row r="2947" spans="3:26" s="46" customFormat="1" x14ac:dyDescent="0.2">
      <c r="C2947" s="54"/>
      <c r="D2947" s="54"/>
      <c r="E2947" s="54"/>
      <c r="F2947" s="53"/>
      <c r="G2947" s="53"/>
      <c r="H2947" s="53"/>
      <c r="I2947" s="53"/>
      <c r="J2947" s="53"/>
      <c r="K2947" s="54"/>
      <c r="L2947" s="53"/>
      <c r="M2947" s="54"/>
      <c r="N2947" s="53"/>
      <c r="O2947" s="54"/>
      <c r="P2947" s="69"/>
      <c r="Q2947" s="70"/>
      <c r="R2947" s="69"/>
      <c r="S2947" s="70"/>
      <c r="T2947" s="69"/>
      <c r="U2947" s="69"/>
      <c r="V2947" s="2"/>
      <c r="W2947" s="2"/>
      <c r="X2947" s="2"/>
      <c r="Y2947" s="5"/>
      <c r="Z2947" s="3"/>
    </row>
    <row r="2948" spans="3:26" s="46" customFormat="1" x14ac:dyDescent="0.2">
      <c r="C2948" s="54"/>
      <c r="D2948" s="54"/>
      <c r="E2948" s="54"/>
      <c r="F2948" s="53"/>
      <c r="G2948" s="53"/>
      <c r="H2948" s="53"/>
      <c r="I2948" s="53"/>
      <c r="J2948" s="53"/>
      <c r="K2948" s="54"/>
      <c r="L2948" s="53"/>
      <c r="M2948" s="54"/>
      <c r="N2948" s="53"/>
      <c r="O2948" s="54"/>
      <c r="P2948" s="69"/>
      <c r="Q2948" s="70"/>
      <c r="R2948" s="69"/>
      <c r="S2948" s="70"/>
      <c r="T2948" s="69"/>
      <c r="U2948" s="69"/>
      <c r="V2948" s="2"/>
      <c r="W2948" s="2"/>
      <c r="X2948" s="2"/>
      <c r="Y2948" s="5"/>
      <c r="Z2948" s="3"/>
    </row>
    <row r="2949" spans="3:26" s="46" customFormat="1" x14ac:dyDescent="0.2">
      <c r="C2949" s="54"/>
      <c r="D2949" s="54"/>
      <c r="E2949" s="54"/>
      <c r="F2949" s="53"/>
      <c r="G2949" s="53"/>
      <c r="H2949" s="53"/>
      <c r="I2949" s="53"/>
      <c r="J2949" s="53"/>
      <c r="K2949" s="54"/>
      <c r="L2949" s="53"/>
      <c r="M2949" s="54"/>
      <c r="N2949" s="53"/>
      <c r="O2949" s="54"/>
      <c r="P2949" s="69"/>
      <c r="Q2949" s="70"/>
      <c r="R2949" s="69"/>
      <c r="S2949" s="70"/>
      <c r="T2949" s="69"/>
      <c r="U2949" s="69"/>
      <c r="V2949" s="2"/>
      <c r="W2949" s="2"/>
      <c r="X2949" s="2"/>
      <c r="Y2949" s="5"/>
      <c r="Z2949" s="3"/>
    </row>
    <row r="2950" spans="3:26" s="46" customFormat="1" x14ac:dyDescent="0.2">
      <c r="C2950" s="54"/>
      <c r="D2950" s="54"/>
      <c r="E2950" s="54"/>
      <c r="F2950" s="53"/>
      <c r="G2950" s="53"/>
      <c r="H2950" s="53"/>
      <c r="I2950" s="53"/>
      <c r="J2950" s="53"/>
      <c r="K2950" s="54"/>
      <c r="L2950" s="53"/>
      <c r="M2950" s="54"/>
      <c r="N2950" s="53"/>
      <c r="O2950" s="54"/>
      <c r="P2950" s="69"/>
      <c r="Q2950" s="70"/>
      <c r="R2950" s="69"/>
      <c r="S2950" s="70"/>
      <c r="T2950" s="69"/>
      <c r="U2950" s="69"/>
      <c r="V2950" s="2"/>
      <c r="W2950" s="2"/>
      <c r="X2950" s="2"/>
      <c r="Y2950" s="5"/>
      <c r="Z2950" s="3"/>
    </row>
    <row r="2951" spans="3:26" s="46" customFormat="1" x14ac:dyDescent="0.2">
      <c r="C2951" s="54"/>
      <c r="D2951" s="54"/>
      <c r="E2951" s="54"/>
      <c r="F2951" s="53"/>
      <c r="G2951" s="53"/>
      <c r="H2951" s="53"/>
      <c r="I2951" s="53"/>
      <c r="J2951" s="53"/>
      <c r="K2951" s="54"/>
      <c r="L2951" s="53"/>
      <c r="M2951" s="54"/>
      <c r="N2951" s="53"/>
      <c r="O2951" s="54"/>
      <c r="P2951" s="69"/>
      <c r="Q2951" s="70"/>
      <c r="R2951" s="69"/>
      <c r="S2951" s="70"/>
      <c r="T2951" s="69"/>
      <c r="U2951" s="69"/>
      <c r="V2951" s="2"/>
      <c r="W2951" s="2"/>
      <c r="X2951" s="2"/>
      <c r="Y2951" s="5"/>
      <c r="Z2951" s="3"/>
    </row>
    <row r="2952" spans="3:26" s="46" customFormat="1" x14ac:dyDescent="0.2">
      <c r="C2952" s="54"/>
      <c r="D2952" s="54"/>
      <c r="E2952" s="54"/>
      <c r="F2952" s="53"/>
      <c r="G2952" s="53"/>
      <c r="H2952" s="53"/>
      <c r="I2952" s="53"/>
      <c r="J2952" s="53"/>
      <c r="K2952" s="54"/>
      <c r="L2952" s="53"/>
      <c r="M2952" s="54"/>
      <c r="N2952" s="53"/>
      <c r="O2952" s="54"/>
      <c r="P2952" s="69"/>
      <c r="Q2952" s="70"/>
      <c r="R2952" s="69"/>
      <c r="S2952" s="70"/>
      <c r="T2952" s="69"/>
      <c r="U2952" s="69"/>
      <c r="V2952" s="2"/>
      <c r="W2952" s="2"/>
      <c r="X2952" s="2"/>
      <c r="Y2952" s="5"/>
      <c r="Z2952" s="3"/>
    </row>
    <row r="2953" spans="3:26" s="46" customFormat="1" x14ac:dyDescent="0.2">
      <c r="C2953" s="54"/>
      <c r="D2953" s="54"/>
      <c r="E2953" s="54"/>
      <c r="F2953" s="53"/>
      <c r="G2953" s="53"/>
      <c r="H2953" s="53"/>
      <c r="I2953" s="53"/>
      <c r="J2953" s="53"/>
      <c r="K2953" s="54"/>
      <c r="L2953" s="53"/>
      <c r="M2953" s="54"/>
      <c r="N2953" s="53"/>
      <c r="O2953" s="54"/>
      <c r="P2953" s="69"/>
      <c r="Q2953" s="70"/>
      <c r="R2953" s="69"/>
      <c r="S2953" s="70"/>
      <c r="T2953" s="69"/>
      <c r="U2953" s="69"/>
      <c r="V2953" s="2"/>
      <c r="W2953" s="2"/>
      <c r="X2953" s="2"/>
      <c r="Y2953" s="5"/>
      <c r="Z2953" s="3"/>
    </row>
    <row r="2954" spans="3:26" s="46" customFormat="1" x14ac:dyDescent="0.2">
      <c r="C2954" s="54"/>
      <c r="D2954" s="54"/>
      <c r="E2954" s="54"/>
      <c r="F2954" s="53"/>
      <c r="G2954" s="53"/>
      <c r="H2954" s="53"/>
      <c r="I2954" s="53"/>
      <c r="J2954" s="53"/>
      <c r="K2954" s="54"/>
      <c r="L2954" s="53"/>
      <c r="M2954" s="54"/>
      <c r="N2954" s="53"/>
      <c r="O2954" s="54"/>
      <c r="P2954" s="69"/>
      <c r="Q2954" s="70"/>
      <c r="R2954" s="69"/>
      <c r="S2954" s="70"/>
      <c r="T2954" s="69"/>
      <c r="U2954" s="69"/>
      <c r="V2954" s="2"/>
      <c r="W2954" s="2"/>
      <c r="X2954" s="2"/>
      <c r="Y2954" s="5"/>
      <c r="Z2954" s="3"/>
    </row>
    <row r="2955" spans="3:26" s="46" customFormat="1" x14ac:dyDescent="0.2">
      <c r="C2955" s="54"/>
      <c r="D2955" s="54"/>
      <c r="E2955" s="54"/>
      <c r="F2955" s="53"/>
      <c r="G2955" s="53"/>
      <c r="H2955" s="53"/>
      <c r="I2955" s="53"/>
      <c r="J2955" s="53"/>
      <c r="K2955" s="54"/>
      <c r="L2955" s="53"/>
      <c r="M2955" s="54"/>
      <c r="N2955" s="53"/>
      <c r="O2955" s="54"/>
      <c r="P2955" s="69"/>
      <c r="Q2955" s="70"/>
      <c r="R2955" s="69"/>
      <c r="S2955" s="70"/>
      <c r="T2955" s="69"/>
      <c r="U2955" s="69"/>
      <c r="V2955" s="2"/>
      <c r="W2955" s="2"/>
      <c r="X2955" s="2"/>
      <c r="Y2955" s="5"/>
      <c r="Z2955" s="3"/>
    </row>
    <row r="2956" spans="3:26" s="46" customFormat="1" x14ac:dyDescent="0.2">
      <c r="C2956" s="54"/>
      <c r="D2956" s="54"/>
      <c r="E2956" s="54"/>
      <c r="F2956" s="53"/>
      <c r="G2956" s="53"/>
      <c r="H2956" s="53"/>
      <c r="I2956" s="53"/>
      <c r="J2956" s="53"/>
      <c r="K2956" s="54"/>
      <c r="L2956" s="53"/>
      <c r="M2956" s="54"/>
      <c r="N2956" s="53"/>
      <c r="O2956" s="54"/>
      <c r="P2956" s="69"/>
      <c r="Q2956" s="70"/>
      <c r="R2956" s="69"/>
      <c r="S2956" s="70"/>
      <c r="T2956" s="69"/>
      <c r="U2956" s="69"/>
      <c r="V2956" s="2"/>
      <c r="W2956" s="2"/>
      <c r="X2956" s="2"/>
      <c r="Y2956" s="5"/>
      <c r="Z2956" s="3"/>
    </row>
    <row r="2957" spans="3:26" s="46" customFormat="1" x14ac:dyDescent="0.2">
      <c r="C2957" s="54"/>
      <c r="D2957" s="54"/>
      <c r="E2957" s="54"/>
      <c r="F2957" s="53"/>
      <c r="G2957" s="53"/>
      <c r="H2957" s="53"/>
      <c r="I2957" s="53"/>
      <c r="J2957" s="53"/>
      <c r="K2957" s="54"/>
      <c r="L2957" s="53"/>
      <c r="M2957" s="54"/>
      <c r="N2957" s="53"/>
      <c r="O2957" s="54"/>
      <c r="P2957" s="69"/>
      <c r="Q2957" s="70"/>
      <c r="R2957" s="69"/>
      <c r="S2957" s="70"/>
      <c r="T2957" s="69"/>
      <c r="U2957" s="69"/>
      <c r="V2957" s="2"/>
      <c r="W2957" s="2"/>
      <c r="X2957" s="2"/>
      <c r="Y2957" s="5"/>
      <c r="Z2957" s="3"/>
    </row>
    <row r="2958" spans="3:26" s="46" customFormat="1" x14ac:dyDescent="0.2">
      <c r="C2958" s="54"/>
      <c r="D2958" s="54"/>
      <c r="E2958" s="54"/>
      <c r="F2958" s="53"/>
      <c r="G2958" s="53"/>
      <c r="H2958" s="53"/>
      <c r="I2958" s="53"/>
      <c r="J2958" s="53"/>
      <c r="K2958" s="54"/>
      <c r="L2958" s="53"/>
      <c r="M2958" s="54"/>
      <c r="N2958" s="53"/>
      <c r="O2958" s="54"/>
      <c r="P2958" s="69"/>
      <c r="Q2958" s="70"/>
      <c r="R2958" s="69"/>
      <c r="S2958" s="70"/>
      <c r="T2958" s="69"/>
      <c r="U2958" s="69"/>
      <c r="V2958" s="2"/>
      <c r="W2958" s="2"/>
      <c r="X2958" s="2"/>
      <c r="Y2958" s="5"/>
      <c r="Z2958" s="3"/>
    </row>
    <row r="2959" spans="3:26" s="46" customFormat="1" x14ac:dyDescent="0.2">
      <c r="C2959" s="54"/>
      <c r="D2959" s="54"/>
      <c r="E2959" s="54"/>
      <c r="F2959" s="53"/>
      <c r="G2959" s="53"/>
      <c r="H2959" s="53"/>
      <c r="I2959" s="53"/>
      <c r="J2959" s="53"/>
      <c r="K2959" s="54"/>
      <c r="L2959" s="53"/>
      <c r="M2959" s="54"/>
      <c r="N2959" s="53"/>
      <c r="O2959" s="54"/>
      <c r="P2959" s="69"/>
      <c r="Q2959" s="70"/>
      <c r="R2959" s="69"/>
      <c r="S2959" s="70"/>
      <c r="T2959" s="69"/>
      <c r="U2959" s="69"/>
      <c r="V2959" s="2"/>
      <c r="W2959" s="2"/>
      <c r="X2959" s="2"/>
      <c r="Y2959" s="5"/>
      <c r="Z2959" s="3"/>
    </row>
    <row r="2960" spans="3:26" s="46" customFormat="1" x14ac:dyDescent="0.2">
      <c r="C2960" s="54"/>
      <c r="D2960" s="54"/>
      <c r="E2960" s="54"/>
      <c r="F2960" s="53"/>
      <c r="G2960" s="53"/>
      <c r="H2960" s="53"/>
      <c r="I2960" s="53"/>
      <c r="J2960" s="53"/>
      <c r="K2960" s="54"/>
      <c r="L2960" s="53"/>
      <c r="M2960" s="54"/>
      <c r="N2960" s="53"/>
      <c r="O2960" s="54"/>
      <c r="P2960" s="69"/>
      <c r="Q2960" s="70"/>
      <c r="R2960" s="69"/>
      <c r="S2960" s="70"/>
      <c r="T2960" s="69"/>
      <c r="U2960" s="69"/>
      <c r="V2960" s="2"/>
      <c r="W2960" s="2"/>
      <c r="X2960" s="2"/>
      <c r="Y2960" s="5"/>
      <c r="Z2960" s="3"/>
    </row>
    <row r="2961" spans="3:26" s="46" customFormat="1" x14ac:dyDescent="0.2">
      <c r="C2961" s="54"/>
      <c r="D2961" s="54"/>
      <c r="E2961" s="54"/>
      <c r="F2961" s="53"/>
      <c r="G2961" s="53"/>
      <c r="H2961" s="53"/>
      <c r="I2961" s="53"/>
      <c r="J2961" s="53"/>
      <c r="K2961" s="54"/>
      <c r="L2961" s="53"/>
      <c r="M2961" s="54"/>
      <c r="N2961" s="53"/>
      <c r="O2961" s="54"/>
      <c r="P2961" s="69"/>
      <c r="Q2961" s="70"/>
      <c r="R2961" s="69"/>
      <c r="S2961" s="70"/>
      <c r="T2961" s="69"/>
      <c r="U2961" s="69"/>
      <c r="V2961" s="2"/>
      <c r="W2961" s="2"/>
      <c r="X2961" s="2"/>
      <c r="Y2961" s="5"/>
      <c r="Z2961" s="3"/>
    </row>
    <row r="2962" spans="3:26" s="46" customFormat="1" x14ac:dyDescent="0.2">
      <c r="C2962" s="54"/>
      <c r="D2962" s="54"/>
      <c r="E2962" s="54"/>
      <c r="F2962" s="53"/>
      <c r="G2962" s="53"/>
      <c r="H2962" s="53"/>
      <c r="I2962" s="53"/>
      <c r="J2962" s="53"/>
      <c r="K2962" s="54"/>
      <c r="L2962" s="53"/>
      <c r="M2962" s="54"/>
      <c r="N2962" s="53"/>
      <c r="O2962" s="54"/>
      <c r="P2962" s="69"/>
      <c r="Q2962" s="70"/>
      <c r="R2962" s="69"/>
      <c r="S2962" s="70"/>
      <c r="T2962" s="69"/>
      <c r="U2962" s="69"/>
      <c r="V2962" s="2"/>
      <c r="W2962" s="2"/>
      <c r="X2962" s="2"/>
      <c r="Y2962" s="5"/>
      <c r="Z2962" s="3"/>
    </row>
    <row r="2963" spans="3:26" s="46" customFormat="1" x14ac:dyDescent="0.2">
      <c r="C2963" s="54"/>
      <c r="D2963" s="54"/>
      <c r="E2963" s="54"/>
      <c r="F2963" s="53"/>
      <c r="G2963" s="53"/>
      <c r="H2963" s="53"/>
      <c r="I2963" s="53"/>
      <c r="J2963" s="53"/>
      <c r="K2963" s="54"/>
      <c r="L2963" s="53"/>
      <c r="M2963" s="54"/>
      <c r="N2963" s="53"/>
      <c r="O2963" s="54"/>
      <c r="P2963" s="69"/>
      <c r="Q2963" s="70"/>
      <c r="R2963" s="69"/>
      <c r="S2963" s="70"/>
      <c r="T2963" s="69"/>
      <c r="U2963" s="69"/>
      <c r="V2963" s="2"/>
      <c r="W2963" s="2"/>
      <c r="X2963" s="2"/>
      <c r="Y2963" s="5"/>
      <c r="Z2963" s="3"/>
    </row>
    <row r="2964" spans="3:26" s="46" customFormat="1" x14ac:dyDescent="0.2">
      <c r="C2964" s="54"/>
      <c r="D2964" s="54"/>
      <c r="E2964" s="54"/>
      <c r="F2964" s="53"/>
      <c r="G2964" s="53"/>
      <c r="H2964" s="53"/>
      <c r="I2964" s="53"/>
      <c r="J2964" s="53"/>
      <c r="K2964" s="54"/>
      <c r="L2964" s="53"/>
      <c r="M2964" s="54"/>
      <c r="N2964" s="53"/>
      <c r="O2964" s="54"/>
      <c r="P2964" s="69"/>
      <c r="Q2964" s="70"/>
      <c r="R2964" s="69"/>
      <c r="S2964" s="70"/>
      <c r="T2964" s="69"/>
      <c r="U2964" s="69"/>
      <c r="V2964" s="2"/>
      <c r="W2964" s="2"/>
      <c r="X2964" s="2"/>
      <c r="Y2964" s="5"/>
      <c r="Z2964" s="3"/>
    </row>
    <row r="2965" spans="3:26" s="46" customFormat="1" x14ac:dyDescent="0.2">
      <c r="C2965" s="54"/>
      <c r="D2965" s="54"/>
      <c r="E2965" s="54"/>
      <c r="F2965" s="53"/>
      <c r="G2965" s="53"/>
      <c r="H2965" s="53"/>
      <c r="I2965" s="53"/>
      <c r="J2965" s="53"/>
      <c r="K2965" s="54"/>
      <c r="L2965" s="53"/>
      <c r="M2965" s="54"/>
      <c r="N2965" s="53"/>
      <c r="O2965" s="54"/>
      <c r="P2965" s="69"/>
      <c r="Q2965" s="70"/>
      <c r="R2965" s="69"/>
      <c r="S2965" s="70"/>
      <c r="T2965" s="69"/>
      <c r="U2965" s="69"/>
      <c r="V2965" s="2"/>
      <c r="W2965" s="2"/>
      <c r="X2965" s="2"/>
      <c r="Y2965" s="5"/>
      <c r="Z2965" s="3"/>
    </row>
    <row r="2966" spans="3:26" s="46" customFormat="1" x14ac:dyDescent="0.2">
      <c r="C2966" s="54"/>
      <c r="D2966" s="54"/>
      <c r="E2966" s="54"/>
      <c r="F2966" s="53"/>
      <c r="G2966" s="53"/>
      <c r="H2966" s="53"/>
      <c r="I2966" s="53"/>
      <c r="J2966" s="53"/>
      <c r="K2966" s="54"/>
      <c r="L2966" s="53"/>
      <c r="M2966" s="54"/>
      <c r="N2966" s="53"/>
      <c r="O2966" s="54"/>
      <c r="P2966" s="69"/>
      <c r="Q2966" s="70"/>
      <c r="R2966" s="69"/>
      <c r="S2966" s="70"/>
      <c r="T2966" s="69"/>
      <c r="U2966" s="69"/>
      <c r="V2966" s="2"/>
      <c r="W2966" s="2"/>
      <c r="X2966" s="2"/>
      <c r="Y2966" s="5"/>
      <c r="Z2966" s="3"/>
    </row>
    <row r="2967" spans="3:26" s="46" customFormat="1" x14ac:dyDescent="0.2">
      <c r="C2967" s="54"/>
      <c r="D2967" s="54"/>
      <c r="E2967" s="54"/>
      <c r="F2967" s="53"/>
      <c r="G2967" s="53"/>
      <c r="H2967" s="53"/>
      <c r="I2967" s="53"/>
      <c r="J2967" s="53"/>
      <c r="K2967" s="54"/>
      <c r="L2967" s="53"/>
      <c r="M2967" s="54"/>
      <c r="N2967" s="53"/>
      <c r="O2967" s="54"/>
      <c r="P2967" s="69"/>
      <c r="Q2967" s="70"/>
      <c r="R2967" s="69"/>
      <c r="S2967" s="70"/>
      <c r="T2967" s="69"/>
      <c r="U2967" s="69"/>
      <c r="V2967" s="2"/>
      <c r="W2967" s="2"/>
      <c r="X2967" s="2"/>
      <c r="Y2967" s="5"/>
      <c r="Z2967" s="3"/>
    </row>
    <row r="2968" spans="3:26" s="46" customFormat="1" x14ac:dyDescent="0.2">
      <c r="C2968" s="54"/>
      <c r="D2968" s="54"/>
      <c r="E2968" s="54"/>
      <c r="F2968" s="53"/>
      <c r="G2968" s="53"/>
      <c r="H2968" s="53"/>
      <c r="I2968" s="53"/>
      <c r="J2968" s="53"/>
      <c r="K2968" s="54"/>
      <c r="L2968" s="53"/>
      <c r="M2968" s="54"/>
      <c r="N2968" s="53"/>
      <c r="O2968" s="54"/>
      <c r="P2968" s="69"/>
      <c r="Q2968" s="70"/>
      <c r="R2968" s="69"/>
      <c r="S2968" s="70"/>
      <c r="T2968" s="69"/>
      <c r="U2968" s="69"/>
      <c r="V2968" s="2"/>
      <c r="W2968" s="2"/>
      <c r="X2968" s="2"/>
      <c r="Y2968" s="5"/>
      <c r="Z2968" s="3"/>
    </row>
    <row r="2969" spans="3:26" s="46" customFormat="1" x14ac:dyDescent="0.2">
      <c r="C2969" s="54"/>
      <c r="D2969" s="54"/>
      <c r="E2969" s="54"/>
      <c r="F2969" s="53"/>
      <c r="G2969" s="53"/>
      <c r="H2969" s="53"/>
      <c r="I2969" s="53"/>
      <c r="J2969" s="53"/>
      <c r="K2969" s="54"/>
      <c r="L2969" s="53"/>
      <c r="M2969" s="54"/>
      <c r="N2969" s="53"/>
      <c r="O2969" s="54"/>
      <c r="P2969" s="69"/>
      <c r="Q2969" s="70"/>
      <c r="R2969" s="69"/>
      <c r="S2969" s="70"/>
      <c r="T2969" s="69"/>
      <c r="U2969" s="69"/>
      <c r="V2969" s="2"/>
      <c r="W2969" s="2"/>
      <c r="X2969" s="2"/>
      <c r="Y2969" s="5"/>
      <c r="Z2969" s="3"/>
    </row>
    <row r="2970" spans="3:26" s="46" customFormat="1" x14ac:dyDescent="0.2">
      <c r="C2970" s="54"/>
      <c r="D2970" s="54"/>
      <c r="E2970" s="54"/>
      <c r="F2970" s="53"/>
      <c r="G2970" s="53"/>
      <c r="H2970" s="53"/>
      <c r="I2970" s="53"/>
      <c r="J2970" s="53"/>
      <c r="K2970" s="54"/>
      <c r="L2970" s="53"/>
      <c r="M2970" s="54"/>
      <c r="N2970" s="53"/>
      <c r="O2970" s="54"/>
      <c r="P2970" s="69"/>
      <c r="Q2970" s="70"/>
      <c r="R2970" s="69"/>
      <c r="S2970" s="70"/>
      <c r="T2970" s="69"/>
      <c r="U2970" s="69"/>
      <c r="V2970" s="2"/>
      <c r="W2970" s="2"/>
      <c r="X2970" s="2"/>
      <c r="Y2970" s="5"/>
      <c r="Z2970" s="3"/>
    </row>
    <row r="2971" spans="3:26" s="46" customFormat="1" x14ac:dyDescent="0.2">
      <c r="C2971" s="54"/>
      <c r="D2971" s="54"/>
      <c r="E2971" s="54"/>
      <c r="F2971" s="53"/>
      <c r="G2971" s="53"/>
      <c r="H2971" s="53"/>
      <c r="I2971" s="53"/>
      <c r="J2971" s="53"/>
      <c r="K2971" s="54"/>
      <c r="L2971" s="53"/>
      <c r="M2971" s="54"/>
      <c r="N2971" s="53"/>
      <c r="O2971" s="54"/>
      <c r="P2971" s="69"/>
      <c r="Q2971" s="70"/>
      <c r="R2971" s="69"/>
      <c r="S2971" s="70"/>
      <c r="T2971" s="69"/>
      <c r="U2971" s="69"/>
      <c r="V2971" s="2"/>
      <c r="W2971" s="2"/>
      <c r="X2971" s="2"/>
      <c r="Y2971" s="5"/>
      <c r="Z2971" s="3"/>
    </row>
    <row r="2972" spans="3:26" s="46" customFormat="1" x14ac:dyDescent="0.2">
      <c r="C2972" s="54"/>
      <c r="D2972" s="54"/>
      <c r="E2972" s="54"/>
      <c r="F2972" s="53"/>
      <c r="G2972" s="53"/>
      <c r="H2972" s="53"/>
      <c r="I2972" s="53"/>
      <c r="J2972" s="53"/>
      <c r="K2972" s="54"/>
      <c r="L2972" s="53"/>
      <c r="M2972" s="54"/>
      <c r="N2972" s="53"/>
      <c r="O2972" s="54"/>
      <c r="P2972" s="69"/>
      <c r="Q2972" s="70"/>
      <c r="R2972" s="69"/>
      <c r="S2972" s="70"/>
      <c r="T2972" s="69"/>
      <c r="U2972" s="69"/>
      <c r="V2972" s="2"/>
      <c r="W2972" s="2"/>
      <c r="X2972" s="2"/>
      <c r="Y2972" s="5"/>
      <c r="Z2972" s="3"/>
    </row>
    <row r="2973" spans="3:26" s="46" customFormat="1" x14ac:dyDescent="0.2">
      <c r="C2973" s="54"/>
      <c r="D2973" s="54"/>
      <c r="E2973" s="54"/>
      <c r="F2973" s="53"/>
      <c r="G2973" s="53"/>
      <c r="H2973" s="53"/>
      <c r="I2973" s="53"/>
      <c r="J2973" s="53"/>
      <c r="K2973" s="54"/>
      <c r="L2973" s="53"/>
      <c r="M2973" s="54"/>
      <c r="N2973" s="53"/>
      <c r="O2973" s="54"/>
      <c r="P2973" s="69"/>
      <c r="Q2973" s="70"/>
      <c r="R2973" s="69"/>
      <c r="S2973" s="70"/>
      <c r="T2973" s="69"/>
      <c r="U2973" s="69"/>
      <c r="V2973" s="2"/>
      <c r="W2973" s="2"/>
      <c r="X2973" s="2"/>
      <c r="Y2973" s="5"/>
      <c r="Z2973" s="3"/>
    </row>
    <row r="2974" spans="3:26" s="46" customFormat="1" x14ac:dyDescent="0.2">
      <c r="C2974" s="54"/>
      <c r="D2974" s="54"/>
      <c r="E2974" s="54"/>
      <c r="F2974" s="53"/>
      <c r="G2974" s="53"/>
      <c r="H2974" s="53"/>
      <c r="I2974" s="53"/>
      <c r="J2974" s="53"/>
      <c r="K2974" s="54"/>
      <c r="L2974" s="53"/>
      <c r="M2974" s="54"/>
      <c r="N2974" s="53"/>
      <c r="O2974" s="54"/>
      <c r="P2974" s="69"/>
      <c r="Q2974" s="70"/>
      <c r="R2974" s="69"/>
      <c r="S2974" s="70"/>
      <c r="T2974" s="69"/>
      <c r="U2974" s="69"/>
      <c r="V2974" s="2"/>
      <c r="W2974" s="2"/>
      <c r="X2974" s="2"/>
      <c r="Y2974" s="5"/>
      <c r="Z2974" s="3"/>
    </row>
    <row r="2975" spans="3:26" s="46" customFormat="1" x14ac:dyDescent="0.2">
      <c r="C2975" s="54"/>
      <c r="D2975" s="54"/>
      <c r="E2975" s="54"/>
      <c r="F2975" s="53"/>
      <c r="G2975" s="53"/>
      <c r="H2975" s="53"/>
      <c r="I2975" s="53"/>
      <c r="J2975" s="53"/>
      <c r="K2975" s="54"/>
      <c r="L2975" s="53"/>
      <c r="M2975" s="54"/>
      <c r="N2975" s="53"/>
      <c r="O2975" s="54"/>
      <c r="P2975" s="69"/>
      <c r="Q2975" s="70"/>
      <c r="R2975" s="69"/>
      <c r="S2975" s="70"/>
      <c r="T2975" s="69"/>
      <c r="U2975" s="69"/>
      <c r="V2975" s="2"/>
      <c r="W2975" s="2"/>
      <c r="X2975" s="2"/>
      <c r="Y2975" s="5"/>
      <c r="Z2975" s="3"/>
    </row>
    <row r="2976" spans="3:26" s="46" customFormat="1" x14ac:dyDescent="0.2">
      <c r="C2976" s="54"/>
      <c r="D2976" s="54"/>
      <c r="E2976" s="54"/>
      <c r="F2976" s="53"/>
      <c r="G2976" s="53"/>
      <c r="H2976" s="53"/>
      <c r="I2976" s="53"/>
      <c r="J2976" s="53"/>
      <c r="K2976" s="54"/>
      <c r="L2976" s="53"/>
      <c r="M2976" s="54"/>
      <c r="N2976" s="53"/>
      <c r="O2976" s="54"/>
      <c r="P2976" s="69"/>
      <c r="Q2976" s="70"/>
      <c r="R2976" s="69"/>
      <c r="S2976" s="70"/>
      <c r="T2976" s="69"/>
      <c r="U2976" s="69"/>
      <c r="V2976" s="2"/>
      <c r="W2976" s="2"/>
      <c r="X2976" s="2"/>
      <c r="Y2976" s="5"/>
      <c r="Z2976" s="3"/>
    </row>
    <row r="2977" spans="3:26" s="46" customFormat="1" x14ac:dyDescent="0.2">
      <c r="C2977" s="54"/>
      <c r="D2977" s="54"/>
      <c r="E2977" s="54"/>
      <c r="F2977" s="53"/>
      <c r="G2977" s="53"/>
      <c r="H2977" s="53"/>
      <c r="I2977" s="53"/>
      <c r="J2977" s="53"/>
      <c r="K2977" s="54"/>
      <c r="L2977" s="53"/>
      <c r="M2977" s="54"/>
      <c r="N2977" s="53"/>
      <c r="O2977" s="54"/>
      <c r="P2977" s="69"/>
      <c r="Q2977" s="70"/>
      <c r="R2977" s="69"/>
      <c r="S2977" s="70"/>
      <c r="T2977" s="69"/>
      <c r="U2977" s="69"/>
      <c r="V2977" s="2"/>
      <c r="W2977" s="2"/>
      <c r="X2977" s="2"/>
      <c r="Y2977" s="5"/>
      <c r="Z2977" s="3"/>
    </row>
    <row r="2978" spans="3:26" s="46" customFormat="1" x14ac:dyDescent="0.2">
      <c r="C2978" s="54"/>
      <c r="D2978" s="54"/>
      <c r="E2978" s="54"/>
      <c r="F2978" s="53"/>
      <c r="G2978" s="53"/>
      <c r="H2978" s="53"/>
      <c r="I2978" s="53"/>
      <c r="J2978" s="53"/>
      <c r="K2978" s="54"/>
      <c r="L2978" s="53"/>
      <c r="M2978" s="54"/>
      <c r="N2978" s="53"/>
      <c r="O2978" s="54"/>
      <c r="P2978" s="69"/>
      <c r="Q2978" s="70"/>
      <c r="R2978" s="69"/>
      <c r="S2978" s="70"/>
      <c r="T2978" s="69"/>
      <c r="U2978" s="69"/>
      <c r="V2978" s="2"/>
      <c r="W2978" s="2"/>
      <c r="X2978" s="2"/>
      <c r="Y2978" s="5"/>
      <c r="Z2978" s="3"/>
    </row>
    <row r="2979" spans="3:26" s="46" customFormat="1" x14ac:dyDescent="0.2">
      <c r="C2979" s="54"/>
      <c r="D2979" s="54"/>
      <c r="E2979" s="54"/>
      <c r="F2979" s="53"/>
      <c r="G2979" s="53"/>
      <c r="H2979" s="53"/>
      <c r="I2979" s="53"/>
      <c r="J2979" s="53"/>
      <c r="K2979" s="54"/>
      <c r="L2979" s="53"/>
      <c r="M2979" s="54"/>
      <c r="N2979" s="53"/>
      <c r="O2979" s="54"/>
      <c r="P2979" s="69"/>
      <c r="Q2979" s="70"/>
      <c r="R2979" s="69"/>
      <c r="S2979" s="70"/>
      <c r="T2979" s="69"/>
      <c r="U2979" s="69"/>
      <c r="V2979" s="2"/>
      <c r="W2979" s="2"/>
      <c r="X2979" s="2"/>
      <c r="Y2979" s="5"/>
      <c r="Z2979" s="3"/>
    </row>
    <row r="2980" spans="3:26" s="46" customFormat="1" x14ac:dyDescent="0.2">
      <c r="C2980" s="54"/>
      <c r="D2980" s="54"/>
      <c r="E2980" s="54"/>
      <c r="F2980" s="53"/>
      <c r="G2980" s="53"/>
      <c r="H2980" s="53"/>
      <c r="I2980" s="53"/>
      <c r="J2980" s="53"/>
      <c r="K2980" s="54"/>
      <c r="L2980" s="53"/>
      <c r="M2980" s="54"/>
      <c r="N2980" s="53"/>
      <c r="O2980" s="54"/>
      <c r="P2980" s="69"/>
      <c r="Q2980" s="70"/>
      <c r="R2980" s="69"/>
      <c r="S2980" s="70"/>
      <c r="T2980" s="69"/>
      <c r="U2980" s="69"/>
      <c r="V2980" s="2"/>
      <c r="W2980" s="2"/>
      <c r="X2980" s="2"/>
      <c r="Y2980" s="5"/>
      <c r="Z2980" s="3"/>
    </row>
    <row r="2981" spans="3:26" s="46" customFormat="1" x14ac:dyDescent="0.2">
      <c r="C2981" s="54"/>
      <c r="D2981" s="54"/>
      <c r="E2981" s="54"/>
      <c r="F2981" s="53"/>
      <c r="G2981" s="53"/>
      <c r="H2981" s="53"/>
      <c r="I2981" s="53"/>
      <c r="J2981" s="53"/>
      <c r="K2981" s="54"/>
      <c r="L2981" s="53"/>
      <c r="M2981" s="54"/>
      <c r="N2981" s="53"/>
      <c r="O2981" s="54"/>
      <c r="P2981" s="69"/>
      <c r="Q2981" s="70"/>
      <c r="R2981" s="69"/>
      <c r="S2981" s="70"/>
      <c r="T2981" s="69"/>
      <c r="U2981" s="69"/>
      <c r="V2981" s="2"/>
      <c r="W2981" s="2"/>
      <c r="X2981" s="2"/>
      <c r="Y2981" s="5"/>
      <c r="Z2981" s="3"/>
    </row>
    <row r="2982" spans="3:26" s="46" customFormat="1" x14ac:dyDescent="0.2">
      <c r="C2982" s="54"/>
      <c r="D2982" s="54"/>
      <c r="E2982" s="54"/>
      <c r="F2982" s="53"/>
      <c r="G2982" s="53"/>
      <c r="H2982" s="53"/>
      <c r="I2982" s="53"/>
      <c r="J2982" s="53"/>
      <c r="K2982" s="54"/>
      <c r="L2982" s="53"/>
      <c r="M2982" s="54"/>
      <c r="N2982" s="53"/>
      <c r="O2982" s="54"/>
      <c r="P2982" s="69"/>
      <c r="Q2982" s="70"/>
      <c r="R2982" s="69"/>
      <c r="S2982" s="70"/>
      <c r="T2982" s="69"/>
      <c r="U2982" s="69"/>
      <c r="V2982" s="2"/>
      <c r="W2982" s="2"/>
      <c r="X2982" s="2"/>
      <c r="Y2982" s="5"/>
      <c r="Z2982" s="3"/>
    </row>
    <row r="2983" spans="3:26" s="46" customFormat="1" x14ac:dyDescent="0.2">
      <c r="C2983" s="54"/>
      <c r="D2983" s="54"/>
      <c r="E2983" s="54"/>
      <c r="F2983" s="53"/>
      <c r="G2983" s="53"/>
      <c r="H2983" s="53"/>
      <c r="I2983" s="53"/>
      <c r="J2983" s="53"/>
      <c r="K2983" s="54"/>
      <c r="L2983" s="53"/>
      <c r="M2983" s="54"/>
      <c r="N2983" s="53"/>
      <c r="O2983" s="54"/>
      <c r="P2983" s="69"/>
      <c r="Q2983" s="70"/>
      <c r="R2983" s="69"/>
      <c r="S2983" s="70"/>
      <c r="T2983" s="69"/>
      <c r="U2983" s="69"/>
      <c r="V2983" s="2"/>
      <c r="W2983" s="2"/>
      <c r="X2983" s="2"/>
      <c r="Y2983" s="5"/>
      <c r="Z2983" s="3"/>
    </row>
    <row r="2984" spans="3:26" s="46" customFormat="1" x14ac:dyDescent="0.2">
      <c r="C2984" s="54"/>
      <c r="D2984" s="54"/>
      <c r="E2984" s="54"/>
      <c r="F2984" s="53"/>
      <c r="G2984" s="53"/>
      <c r="H2984" s="53"/>
      <c r="I2984" s="53"/>
      <c r="J2984" s="53"/>
      <c r="K2984" s="54"/>
      <c r="L2984" s="53"/>
      <c r="M2984" s="54"/>
      <c r="N2984" s="53"/>
      <c r="O2984" s="54"/>
      <c r="P2984" s="69"/>
      <c r="Q2984" s="70"/>
      <c r="R2984" s="69"/>
      <c r="S2984" s="70"/>
      <c r="T2984" s="69"/>
      <c r="U2984" s="69"/>
      <c r="V2984" s="2"/>
      <c r="W2984" s="2"/>
      <c r="X2984" s="2"/>
      <c r="Y2984" s="5"/>
      <c r="Z2984" s="3"/>
    </row>
    <row r="2985" spans="3:26" s="46" customFormat="1" x14ac:dyDescent="0.2">
      <c r="C2985" s="54"/>
      <c r="D2985" s="54"/>
      <c r="E2985" s="54"/>
      <c r="F2985" s="53"/>
      <c r="G2985" s="53"/>
      <c r="H2985" s="53"/>
      <c r="I2985" s="53"/>
      <c r="J2985" s="53"/>
      <c r="K2985" s="54"/>
      <c r="L2985" s="53"/>
      <c r="M2985" s="54"/>
      <c r="N2985" s="53"/>
      <c r="O2985" s="54"/>
      <c r="P2985" s="69"/>
      <c r="Q2985" s="70"/>
      <c r="R2985" s="69"/>
      <c r="S2985" s="70"/>
      <c r="T2985" s="69"/>
      <c r="U2985" s="69"/>
      <c r="V2985" s="2"/>
      <c r="W2985" s="2"/>
      <c r="X2985" s="2"/>
      <c r="Y2985" s="5"/>
      <c r="Z2985" s="3"/>
    </row>
    <row r="2986" spans="3:26" s="46" customFormat="1" x14ac:dyDescent="0.2">
      <c r="C2986" s="54"/>
      <c r="D2986" s="54"/>
      <c r="E2986" s="54"/>
      <c r="F2986" s="53"/>
      <c r="G2986" s="53"/>
      <c r="H2986" s="53"/>
      <c r="I2986" s="53"/>
      <c r="J2986" s="53"/>
      <c r="K2986" s="54"/>
      <c r="L2986" s="53"/>
      <c r="M2986" s="54"/>
      <c r="N2986" s="53"/>
      <c r="O2986" s="54"/>
      <c r="P2986" s="69"/>
      <c r="Q2986" s="70"/>
      <c r="R2986" s="69"/>
      <c r="S2986" s="70"/>
      <c r="T2986" s="69"/>
      <c r="U2986" s="69"/>
      <c r="V2986" s="2"/>
      <c r="W2986" s="2"/>
      <c r="X2986" s="2"/>
      <c r="Y2986" s="5"/>
      <c r="Z2986" s="3"/>
    </row>
    <row r="2987" spans="3:26" s="46" customFormat="1" x14ac:dyDescent="0.2">
      <c r="C2987" s="54"/>
      <c r="D2987" s="54"/>
      <c r="E2987" s="54"/>
      <c r="F2987" s="53"/>
      <c r="G2987" s="53"/>
      <c r="H2987" s="53"/>
      <c r="I2987" s="53"/>
      <c r="J2987" s="53"/>
      <c r="K2987" s="54"/>
      <c r="L2987" s="53"/>
      <c r="M2987" s="54"/>
      <c r="N2987" s="53"/>
      <c r="O2987" s="54"/>
      <c r="P2987" s="69"/>
      <c r="Q2987" s="70"/>
      <c r="R2987" s="69"/>
      <c r="S2987" s="70"/>
      <c r="T2987" s="69"/>
      <c r="U2987" s="69"/>
      <c r="V2987" s="2"/>
      <c r="W2987" s="2"/>
      <c r="X2987" s="2"/>
      <c r="Y2987" s="5"/>
      <c r="Z2987" s="3"/>
    </row>
    <row r="2988" spans="3:26" s="46" customFormat="1" x14ac:dyDescent="0.2">
      <c r="C2988" s="54"/>
      <c r="D2988" s="54"/>
      <c r="E2988" s="54"/>
      <c r="F2988" s="53"/>
      <c r="G2988" s="53"/>
      <c r="H2988" s="53"/>
      <c r="I2988" s="53"/>
      <c r="J2988" s="53"/>
      <c r="K2988" s="54"/>
      <c r="L2988" s="53"/>
      <c r="M2988" s="54"/>
      <c r="N2988" s="53"/>
      <c r="O2988" s="54"/>
      <c r="P2988" s="69"/>
      <c r="Q2988" s="70"/>
      <c r="R2988" s="69"/>
      <c r="S2988" s="70"/>
      <c r="T2988" s="69"/>
      <c r="U2988" s="69"/>
      <c r="V2988" s="2"/>
      <c r="W2988" s="2"/>
      <c r="X2988" s="2"/>
      <c r="Y2988" s="5"/>
      <c r="Z2988" s="3"/>
    </row>
    <row r="2989" spans="3:26" s="46" customFormat="1" x14ac:dyDescent="0.2">
      <c r="C2989" s="54"/>
      <c r="D2989" s="54"/>
      <c r="E2989" s="54"/>
      <c r="F2989" s="53"/>
      <c r="G2989" s="53"/>
      <c r="H2989" s="53"/>
      <c r="I2989" s="53"/>
      <c r="J2989" s="53"/>
      <c r="K2989" s="54"/>
      <c r="L2989" s="53"/>
      <c r="M2989" s="54"/>
      <c r="N2989" s="53"/>
      <c r="O2989" s="54"/>
      <c r="P2989" s="69"/>
      <c r="Q2989" s="70"/>
      <c r="R2989" s="69"/>
      <c r="S2989" s="70"/>
      <c r="T2989" s="69"/>
      <c r="U2989" s="69"/>
      <c r="V2989" s="2"/>
      <c r="W2989" s="2"/>
      <c r="X2989" s="2"/>
      <c r="Y2989" s="5"/>
      <c r="Z2989" s="3"/>
    </row>
    <row r="2990" spans="3:26" s="46" customFormat="1" x14ac:dyDescent="0.2">
      <c r="C2990" s="54"/>
      <c r="D2990" s="54"/>
      <c r="E2990" s="54"/>
      <c r="F2990" s="53"/>
      <c r="G2990" s="53"/>
      <c r="H2990" s="53"/>
      <c r="I2990" s="53"/>
      <c r="J2990" s="53"/>
      <c r="K2990" s="54"/>
      <c r="L2990" s="53"/>
      <c r="M2990" s="54"/>
      <c r="N2990" s="53"/>
      <c r="O2990" s="54"/>
      <c r="P2990" s="69"/>
      <c r="Q2990" s="70"/>
      <c r="R2990" s="69"/>
      <c r="S2990" s="70"/>
      <c r="T2990" s="69"/>
      <c r="U2990" s="69"/>
      <c r="V2990" s="2"/>
      <c r="W2990" s="2"/>
      <c r="X2990" s="2"/>
      <c r="Y2990" s="5"/>
      <c r="Z2990" s="3"/>
    </row>
    <row r="2991" spans="3:26" s="46" customFormat="1" x14ac:dyDescent="0.2">
      <c r="C2991" s="54"/>
      <c r="D2991" s="54"/>
      <c r="E2991" s="54"/>
      <c r="F2991" s="53"/>
      <c r="G2991" s="53"/>
      <c r="H2991" s="53"/>
      <c r="I2991" s="53"/>
      <c r="J2991" s="53"/>
      <c r="K2991" s="54"/>
      <c r="L2991" s="53"/>
      <c r="M2991" s="54"/>
      <c r="N2991" s="53"/>
      <c r="O2991" s="54"/>
      <c r="P2991" s="69"/>
      <c r="Q2991" s="70"/>
      <c r="R2991" s="69"/>
      <c r="S2991" s="70"/>
      <c r="T2991" s="69"/>
      <c r="U2991" s="69"/>
      <c r="V2991" s="2"/>
      <c r="W2991" s="2"/>
      <c r="X2991" s="2"/>
      <c r="Y2991" s="5"/>
      <c r="Z2991" s="3"/>
    </row>
    <row r="2992" spans="3:26" s="46" customFormat="1" x14ac:dyDescent="0.2">
      <c r="C2992" s="54"/>
      <c r="D2992" s="54"/>
      <c r="E2992" s="54"/>
      <c r="F2992" s="53"/>
      <c r="G2992" s="53"/>
      <c r="H2992" s="53"/>
      <c r="I2992" s="53"/>
      <c r="J2992" s="53"/>
      <c r="K2992" s="54"/>
      <c r="L2992" s="53"/>
      <c r="M2992" s="54"/>
      <c r="N2992" s="53"/>
      <c r="O2992" s="54"/>
      <c r="P2992" s="69"/>
      <c r="Q2992" s="70"/>
      <c r="R2992" s="69"/>
      <c r="S2992" s="70"/>
      <c r="T2992" s="69"/>
      <c r="U2992" s="69"/>
      <c r="V2992" s="2"/>
      <c r="W2992" s="2"/>
      <c r="X2992" s="2"/>
      <c r="Y2992" s="5"/>
      <c r="Z2992" s="3"/>
    </row>
    <row r="2993" spans="3:26" s="46" customFormat="1" x14ac:dyDescent="0.2">
      <c r="C2993" s="54"/>
      <c r="D2993" s="54"/>
      <c r="E2993" s="54"/>
      <c r="F2993" s="53"/>
      <c r="G2993" s="53"/>
      <c r="H2993" s="53"/>
      <c r="I2993" s="53"/>
      <c r="J2993" s="53"/>
      <c r="K2993" s="54"/>
      <c r="L2993" s="53"/>
      <c r="M2993" s="54"/>
      <c r="N2993" s="53"/>
      <c r="O2993" s="54"/>
      <c r="P2993" s="69"/>
      <c r="Q2993" s="70"/>
      <c r="R2993" s="69"/>
      <c r="S2993" s="70"/>
      <c r="T2993" s="69"/>
      <c r="U2993" s="69"/>
      <c r="V2993" s="2"/>
      <c r="W2993" s="2"/>
      <c r="X2993" s="2"/>
      <c r="Y2993" s="5"/>
      <c r="Z2993" s="3"/>
    </row>
    <row r="2994" spans="3:26" s="46" customFormat="1" x14ac:dyDescent="0.2">
      <c r="C2994" s="54"/>
      <c r="D2994" s="54"/>
      <c r="E2994" s="54"/>
      <c r="F2994" s="53"/>
      <c r="G2994" s="53"/>
      <c r="H2994" s="53"/>
      <c r="I2994" s="53"/>
      <c r="J2994" s="53"/>
      <c r="K2994" s="54"/>
      <c r="L2994" s="53"/>
      <c r="M2994" s="54"/>
      <c r="N2994" s="53"/>
      <c r="O2994" s="54"/>
      <c r="P2994" s="69"/>
      <c r="Q2994" s="70"/>
      <c r="R2994" s="69"/>
      <c r="S2994" s="70"/>
      <c r="T2994" s="69"/>
      <c r="U2994" s="69"/>
      <c r="V2994" s="2"/>
      <c r="W2994" s="2"/>
      <c r="X2994" s="2"/>
      <c r="Y2994" s="5"/>
      <c r="Z2994" s="3"/>
    </row>
    <row r="2995" spans="3:26" s="46" customFormat="1" x14ac:dyDescent="0.2">
      <c r="C2995" s="54"/>
      <c r="D2995" s="54"/>
      <c r="E2995" s="54"/>
      <c r="F2995" s="53"/>
      <c r="G2995" s="53"/>
      <c r="H2995" s="53"/>
      <c r="I2995" s="53"/>
      <c r="J2995" s="53"/>
      <c r="K2995" s="54"/>
      <c r="L2995" s="53"/>
      <c r="M2995" s="54"/>
      <c r="N2995" s="53"/>
      <c r="O2995" s="54"/>
      <c r="P2995" s="69"/>
      <c r="Q2995" s="70"/>
      <c r="R2995" s="69"/>
      <c r="S2995" s="70"/>
      <c r="T2995" s="69"/>
      <c r="U2995" s="69"/>
      <c r="V2995" s="2"/>
      <c r="W2995" s="2"/>
      <c r="X2995" s="2"/>
      <c r="Y2995" s="5"/>
      <c r="Z2995" s="3"/>
    </row>
    <row r="2996" spans="3:26" s="46" customFormat="1" x14ac:dyDescent="0.2">
      <c r="C2996" s="54"/>
      <c r="D2996" s="54"/>
      <c r="E2996" s="54"/>
      <c r="F2996" s="53"/>
      <c r="G2996" s="53"/>
      <c r="H2996" s="53"/>
      <c r="I2996" s="53"/>
      <c r="J2996" s="53"/>
      <c r="K2996" s="54"/>
      <c r="L2996" s="53"/>
      <c r="M2996" s="54"/>
      <c r="N2996" s="53"/>
      <c r="O2996" s="54"/>
      <c r="P2996" s="69"/>
      <c r="Q2996" s="70"/>
      <c r="R2996" s="69"/>
      <c r="S2996" s="70"/>
      <c r="T2996" s="69"/>
      <c r="U2996" s="69"/>
      <c r="V2996" s="2"/>
      <c r="W2996" s="2"/>
      <c r="X2996" s="2"/>
      <c r="Y2996" s="5"/>
      <c r="Z2996" s="3"/>
    </row>
    <row r="2997" spans="3:26" s="46" customFormat="1" x14ac:dyDescent="0.2">
      <c r="C2997" s="54"/>
      <c r="D2997" s="54"/>
      <c r="E2997" s="54"/>
      <c r="F2997" s="53"/>
      <c r="G2997" s="53"/>
      <c r="H2997" s="53"/>
      <c r="I2997" s="53"/>
      <c r="J2997" s="53"/>
      <c r="K2997" s="54"/>
      <c r="L2997" s="53"/>
      <c r="M2997" s="54"/>
      <c r="N2997" s="53"/>
      <c r="O2997" s="54"/>
      <c r="P2997" s="69"/>
      <c r="Q2997" s="70"/>
      <c r="R2997" s="69"/>
      <c r="S2997" s="70"/>
      <c r="T2997" s="69"/>
      <c r="U2997" s="69"/>
      <c r="V2997" s="2"/>
      <c r="W2997" s="2"/>
      <c r="X2997" s="2"/>
      <c r="Y2997" s="5"/>
      <c r="Z2997" s="3"/>
    </row>
    <row r="2998" spans="3:26" s="46" customFormat="1" x14ac:dyDescent="0.2">
      <c r="C2998" s="54"/>
      <c r="D2998" s="54"/>
      <c r="E2998" s="54"/>
      <c r="F2998" s="53"/>
      <c r="G2998" s="53"/>
      <c r="H2998" s="53"/>
      <c r="I2998" s="53"/>
      <c r="J2998" s="53"/>
      <c r="K2998" s="54"/>
      <c r="L2998" s="53"/>
      <c r="M2998" s="54"/>
      <c r="N2998" s="53"/>
      <c r="O2998" s="54"/>
      <c r="P2998" s="69"/>
      <c r="Q2998" s="70"/>
      <c r="R2998" s="69"/>
      <c r="S2998" s="70"/>
      <c r="T2998" s="69"/>
      <c r="U2998" s="69"/>
      <c r="V2998" s="2"/>
      <c r="W2998" s="2"/>
      <c r="X2998" s="2"/>
      <c r="Y2998" s="5"/>
      <c r="Z2998" s="3"/>
    </row>
    <row r="2999" spans="3:26" s="46" customFormat="1" x14ac:dyDescent="0.2">
      <c r="C2999" s="54"/>
      <c r="D2999" s="54"/>
      <c r="E2999" s="54"/>
      <c r="F2999" s="53"/>
      <c r="G2999" s="53"/>
      <c r="H2999" s="53"/>
      <c r="I2999" s="53"/>
      <c r="J2999" s="53"/>
      <c r="K2999" s="54"/>
      <c r="L2999" s="53"/>
      <c r="M2999" s="54"/>
      <c r="N2999" s="53"/>
      <c r="O2999" s="54"/>
      <c r="P2999" s="69"/>
      <c r="Q2999" s="70"/>
      <c r="R2999" s="69"/>
      <c r="S2999" s="70"/>
      <c r="T2999" s="69"/>
      <c r="U2999" s="69"/>
      <c r="V2999" s="2"/>
      <c r="W2999" s="2"/>
      <c r="X2999" s="2"/>
      <c r="Y2999" s="5"/>
      <c r="Z2999" s="3"/>
    </row>
    <row r="3000" spans="3:26" s="46" customFormat="1" x14ac:dyDescent="0.2">
      <c r="C3000" s="54"/>
      <c r="D3000" s="54"/>
      <c r="E3000" s="54"/>
      <c r="F3000" s="53"/>
      <c r="G3000" s="53"/>
      <c r="H3000" s="53"/>
      <c r="I3000" s="53"/>
      <c r="J3000" s="53"/>
      <c r="K3000" s="54"/>
      <c r="L3000" s="53"/>
      <c r="M3000" s="54"/>
      <c r="N3000" s="53"/>
      <c r="O3000" s="54"/>
      <c r="P3000" s="69"/>
      <c r="Q3000" s="70"/>
      <c r="R3000" s="69"/>
      <c r="S3000" s="70"/>
      <c r="T3000" s="69"/>
      <c r="U3000" s="69"/>
      <c r="V3000" s="2"/>
      <c r="W3000" s="2"/>
      <c r="X3000" s="2"/>
      <c r="Y3000" s="5"/>
      <c r="Z3000" s="3"/>
    </row>
    <row r="3001" spans="3:26" s="46" customFormat="1" x14ac:dyDescent="0.2">
      <c r="C3001" s="54"/>
      <c r="D3001" s="54"/>
      <c r="E3001" s="54"/>
      <c r="F3001" s="53"/>
      <c r="G3001" s="53"/>
      <c r="H3001" s="53"/>
      <c r="I3001" s="53"/>
      <c r="J3001" s="53"/>
      <c r="K3001" s="54"/>
      <c r="L3001" s="53"/>
      <c r="M3001" s="54"/>
      <c r="N3001" s="53"/>
      <c r="O3001" s="54"/>
      <c r="P3001" s="69"/>
      <c r="Q3001" s="70"/>
      <c r="R3001" s="69"/>
      <c r="S3001" s="70"/>
      <c r="T3001" s="69"/>
      <c r="U3001" s="69"/>
      <c r="V3001" s="2"/>
      <c r="W3001" s="2"/>
      <c r="X3001" s="2"/>
      <c r="Y3001" s="5"/>
      <c r="Z3001" s="3"/>
    </row>
    <row r="3002" spans="3:26" s="46" customFormat="1" x14ac:dyDescent="0.2">
      <c r="C3002" s="54"/>
      <c r="D3002" s="54"/>
      <c r="E3002" s="54"/>
      <c r="F3002" s="53"/>
      <c r="G3002" s="53"/>
      <c r="H3002" s="53"/>
      <c r="I3002" s="53"/>
      <c r="J3002" s="53"/>
      <c r="K3002" s="54"/>
      <c r="L3002" s="53"/>
      <c r="M3002" s="54"/>
      <c r="N3002" s="53"/>
      <c r="O3002" s="54"/>
      <c r="P3002" s="69"/>
      <c r="Q3002" s="70"/>
      <c r="R3002" s="69"/>
      <c r="S3002" s="70"/>
      <c r="T3002" s="69"/>
      <c r="U3002" s="69"/>
      <c r="V3002" s="2"/>
      <c r="W3002" s="2"/>
      <c r="X3002" s="2"/>
      <c r="Y3002" s="5"/>
      <c r="Z3002" s="3"/>
    </row>
    <row r="3003" spans="3:26" s="46" customFormat="1" x14ac:dyDescent="0.2">
      <c r="C3003" s="54"/>
      <c r="D3003" s="54"/>
      <c r="E3003" s="54"/>
      <c r="F3003" s="53"/>
      <c r="G3003" s="53"/>
      <c r="H3003" s="53"/>
      <c r="I3003" s="53"/>
      <c r="J3003" s="53"/>
      <c r="K3003" s="54"/>
      <c r="L3003" s="53"/>
      <c r="M3003" s="54"/>
      <c r="N3003" s="53"/>
      <c r="O3003" s="54"/>
      <c r="P3003" s="69"/>
      <c r="Q3003" s="70"/>
      <c r="R3003" s="69"/>
      <c r="S3003" s="70"/>
      <c r="T3003" s="69"/>
      <c r="U3003" s="69"/>
      <c r="V3003" s="2"/>
      <c r="W3003" s="2"/>
      <c r="X3003" s="2"/>
      <c r="Y3003" s="5"/>
      <c r="Z3003" s="3"/>
    </row>
    <row r="3004" spans="3:26" s="46" customFormat="1" x14ac:dyDescent="0.2">
      <c r="C3004" s="54"/>
      <c r="D3004" s="54"/>
      <c r="E3004" s="54"/>
      <c r="F3004" s="53"/>
      <c r="G3004" s="53"/>
      <c r="H3004" s="53"/>
      <c r="I3004" s="53"/>
      <c r="J3004" s="53"/>
      <c r="K3004" s="54"/>
      <c r="L3004" s="53"/>
      <c r="M3004" s="54"/>
      <c r="N3004" s="53"/>
      <c r="O3004" s="54"/>
      <c r="P3004" s="69"/>
      <c r="Q3004" s="70"/>
      <c r="R3004" s="69"/>
      <c r="S3004" s="70"/>
      <c r="T3004" s="69"/>
      <c r="U3004" s="69"/>
      <c r="V3004" s="2"/>
      <c r="W3004" s="2"/>
      <c r="X3004" s="2"/>
      <c r="Y3004" s="5"/>
      <c r="Z3004" s="3"/>
    </row>
    <row r="3005" spans="3:26" s="46" customFormat="1" x14ac:dyDescent="0.2">
      <c r="C3005" s="54"/>
      <c r="D3005" s="54"/>
      <c r="E3005" s="54"/>
      <c r="F3005" s="53"/>
      <c r="G3005" s="53"/>
      <c r="H3005" s="53"/>
      <c r="I3005" s="53"/>
      <c r="J3005" s="53"/>
      <c r="K3005" s="54"/>
      <c r="L3005" s="53"/>
      <c r="M3005" s="54"/>
      <c r="N3005" s="53"/>
      <c r="O3005" s="54"/>
      <c r="P3005" s="69"/>
      <c r="Q3005" s="70"/>
      <c r="R3005" s="69"/>
      <c r="S3005" s="70"/>
      <c r="T3005" s="69"/>
      <c r="U3005" s="69"/>
      <c r="V3005" s="2"/>
      <c r="W3005" s="2"/>
      <c r="X3005" s="2"/>
      <c r="Y3005" s="5"/>
      <c r="Z3005" s="3"/>
    </row>
    <row r="3006" spans="3:26" s="46" customFormat="1" x14ac:dyDescent="0.2">
      <c r="C3006" s="54"/>
      <c r="D3006" s="54"/>
      <c r="E3006" s="54"/>
      <c r="F3006" s="53"/>
      <c r="G3006" s="53"/>
      <c r="H3006" s="53"/>
      <c r="I3006" s="53"/>
      <c r="J3006" s="53"/>
      <c r="K3006" s="54"/>
      <c r="L3006" s="53"/>
      <c r="M3006" s="54"/>
      <c r="N3006" s="53"/>
      <c r="O3006" s="54"/>
      <c r="P3006" s="69"/>
      <c r="Q3006" s="70"/>
      <c r="R3006" s="69"/>
      <c r="S3006" s="70"/>
      <c r="T3006" s="69"/>
      <c r="U3006" s="69"/>
      <c r="V3006" s="2"/>
      <c r="W3006" s="2"/>
      <c r="X3006" s="2"/>
      <c r="Y3006" s="5"/>
      <c r="Z3006" s="3"/>
    </row>
    <row r="3007" spans="3:26" s="46" customFormat="1" x14ac:dyDescent="0.2">
      <c r="C3007" s="54"/>
      <c r="D3007" s="54"/>
      <c r="E3007" s="54"/>
      <c r="F3007" s="53"/>
      <c r="G3007" s="53"/>
      <c r="H3007" s="53"/>
      <c r="I3007" s="53"/>
      <c r="J3007" s="53"/>
      <c r="K3007" s="54"/>
      <c r="L3007" s="53"/>
      <c r="M3007" s="54"/>
      <c r="N3007" s="53"/>
      <c r="O3007" s="54"/>
      <c r="P3007" s="69"/>
      <c r="Q3007" s="70"/>
      <c r="R3007" s="69"/>
      <c r="S3007" s="70"/>
      <c r="T3007" s="69"/>
      <c r="U3007" s="69"/>
      <c r="V3007" s="2"/>
      <c r="W3007" s="2"/>
      <c r="X3007" s="2"/>
      <c r="Y3007" s="5"/>
      <c r="Z3007" s="3"/>
    </row>
    <row r="3008" spans="3:26" s="46" customFormat="1" x14ac:dyDescent="0.2">
      <c r="C3008" s="54"/>
      <c r="D3008" s="54"/>
      <c r="E3008" s="54"/>
      <c r="F3008" s="53"/>
      <c r="G3008" s="53"/>
      <c r="H3008" s="53"/>
      <c r="I3008" s="53"/>
      <c r="J3008" s="53"/>
      <c r="K3008" s="54"/>
      <c r="L3008" s="53"/>
      <c r="M3008" s="54"/>
      <c r="N3008" s="53"/>
      <c r="O3008" s="54"/>
      <c r="P3008" s="69"/>
      <c r="Q3008" s="70"/>
      <c r="R3008" s="69"/>
      <c r="S3008" s="70"/>
      <c r="T3008" s="69"/>
      <c r="U3008" s="69"/>
      <c r="V3008" s="2"/>
      <c r="W3008" s="2"/>
      <c r="X3008" s="2"/>
      <c r="Y3008" s="5"/>
      <c r="Z3008" s="3"/>
    </row>
    <row r="3009" spans="3:26" s="46" customFormat="1" x14ac:dyDescent="0.2">
      <c r="C3009" s="54"/>
      <c r="D3009" s="54"/>
      <c r="E3009" s="54"/>
      <c r="F3009" s="53"/>
      <c r="G3009" s="53"/>
      <c r="H3009" s="53"/>
      <c r="I3009" s="53"/>
      <c r="J3009" s="53"/>
      <c r="K3009" s="54"/>
      <c r="L3009" s="53"/>
      <c r="M3009" s="54"/>
      <c r="N3009" s="53"/>
      <c r="O3009" s="54"/>
      <c r="P3009" s="69"/>
      <c r="Q3009" s="70"/>
      <c r="R3009" s="69"/>
      <c r="S3009" s="70"/>
      <c r="T3009" s="69"/>
      <c r="U3009" s="69"/>
      <c r="V3009" s="2"/>
      <c r="W3009" s="2"/>
      <c r="X3009" s="2"/>
      <c r="Y3009" s="5"/>
      <c r="Z3009" s="3"/>
    </row>
    <row r="3010" spans="3:26" s="46" customFormat="1" x14ac:dyDescent="0.2">
      <c r="C3010" s="54"/>
      <c r="D3010" s="54"/>
      <c r="E3010" s="54"/>
      <c r="F3010" s="53"/>
      <c r="G3010" s="53"/>
      <c r="H3010" s="53"/>
      <c r="I3010" s="53"/>
      <c r="J3010" s="53"/>
      <c r="K3010" s="54"/>
      <c r="L3010" s="53"/>
      <c r="M3010" s="54"/>
      <c r="N3010" s="53"/>
      <c r="O3010" s="54"/>
      <c r="P3010" s="69"/>
      <c r="Q3010" s="70"/>
      <c r="R3010" s="69"/>
      <c r="S3010" s="70"/>
      <c r="T3010" s="69"/>
      <c r="U3010" s="69"/>
      <c r="V3010" s="2"/>
      <c r="W3010" s="2"/>
      <c r="X3010" s="2"/>
      <c r="Y3010" s="5"/>
      <c r="Z3010" s="3"/>
    </row>
    <row r="3011" spans="3:26" s="46" customFormat="1" x14ac:dyDescent="0.2">
      <c r="C3011" s="54"/>
      <c r="D3011" s="54"/>
      <c r="E3011" s="54"/>
      <c r="F3011" s="53"/>
      <c r="G3011" s="53"/>
      <c r="H3011" s="53"/>
      <c r="I3011" s="53"/>
      <c r="J3011" s="53"/>
      <c r="K3011" s="54"/>
      <c r="L3011" s="53"/>
      <c r="M3011" s="54"/>
      <c r="N3011" s="53"/>
      <c r="O3011" s="54"/>
      <c r="P3011" s="69"/>
      <c r="Q3011" s="70"/>
      <c r="R3011" s="69"/>
      <c r="S3011" s="70"/>
      <c r="T3011" s="69"/>
      <c r="U3011" s="69"/>
      <c r="V3011" s="2"/>
      <c r="W3011" s="2"/>
      <c r="X3011" s="2"/>
      <c r="Y3011" s="5"/>
      <c r="Z3011" s="3"/>
    </row>
    <row r="3012" spans="3:26" s="46" customFormat="1" x14ac:dyDescent="0.2">
      <c r="C3012" s="54"/>
      <c r="D3012" s="54"/>
      <c r="E3012" s="54"/>
      <c r="F3012" s="53"/>
      <c r="G3012" s="53"/>
      <c r="H3012" s="53"/>
      <c r="I3012" s="53"/>
      <c r="J3012" s="53"/>
      <c r="K3012" s="54"/>
      <c r="L3012" s="53"/>
      <c r="M3012" s="54"/>
      <c r="N3012" s="53"/>
      <c r="O3012" s="54"/>
      <c r="P3012" s="69"/>
      <c r="Q3012" s="70"/>
      <c r="R3012" s="69"/>
      <c r="S3012" s="70"/>
      <c r="T3012" s="69"/>
      <c r="U3012" s="69"/>
      <c r="V3012" s="2"/>
      <c r="W3012" s="2"/>
      <c r="X3012" s="2"/>
      <c r="Y3012" s="5"/>
      <c r="Z3012" s="3"/>
    </row>
    <row r="3013" spans="3:26" s="46" customFormat="1" x14ac:dyDescent="0.2">
      <c r="C3013" s="54"/>
      <c r="D3013" s="54"/>
      <c r="E3013" s="54"/>
      <c r="F3013" s="53"/>
      <c r="G3013" s="53"/>
      <c r="H3013" s="53"/>
      <c r="I3013" s="53"/>
      <c r="J3013" s="53"/>
      <c r="K3013" s="54"/>
      <c r="L3013" s="53"/>
      <c r="M3013" s="54"/>
      <c r="N3013" s="53"/>
      <c r="O3013" s="54"/>
      <c r="P3013" s="69"/>
      <c r="Q3013" s="70"/>
      <c r="R3013" s="69"/>
      <c r="S3013" s="70"/>
      <c r="T3013" s="69"/>
      <c r="U3013" s="69"/>
      <c r="V3013" s="2"/>
      <c r="W3013" s="2"/>
      <c r="X3013" s="2"/>
      <c r="Y3013" s="5"/>
      <c r="Z3013" s="3"/>
    </row>
    <row r="3014" spans="3:26" s="46" customFormat="1" x14ac:dyDescent="0.2">
      <c r="C3014" s="54"/>
      <c r="D3014" s="54"/>
      <c r="E3014" s="54"/>
      <c r="F3014" s="53"/>
      <c r="G3014" s="53"/>
      <c r="H3014" s="53"/>
      <c r="I3014" s="53"/>
      <c r="J3014" s="53"/>
      <c r="K3014" s="54"/>
      <c r="L3014" s="53"/>
      <c r="M3014" s="54"/>
      <c r="N3014" s="53"/>
      <c r="O3014" s="54"/>
      <c r="P3014" s="69"/>
      <c r="Q3014" s="70"/>
      <c r="R3014" s="69"/>
      <c r="S3014" s="70"/>
      <c r="T3014" s="69"/>
      <c r="U3014" s="69"/>
      <c r="V3014" s="2"/>
      <c r="W3014" s="2"/>
      <c r="X3014" s="2"/>
      <c r="Y3014" s="5"/>
      <c r="Z3014" s="3"/>
    </row>
    <row r="3015" spans="3:26" s="46" customFormat="1" x14ac:dyDescent="0.2">
      <c r="C3015" s="54"/>
      <c r="D3015" s="54"/>
      <c r="E3015" s="54"/>
      <c r="F3015" s="53"/>
      <c r="G3015" s="53"/>
      <c r="H3015" s="53"/>
      <c r="I3015" s="53"/>
      <c r="J3015" s="53"/>
      <c r="K3015" s="54"/>
      <c r="L3015" s="53"/>
      <c r="M3015" s="54"/>
      <c r="N3015" s="53"/>
      <c r="O3015" s="54"/>
      <c r="P3015" s="69"/>
      <c r="Q3015" s="70"/>
      <c r="R3015" s="69"/>
      <c r="S3015" s="70"/>
      <c r="T3015" s="69"/>
      <c r="U3015" s="69"/>
      <c r="V3015" s="2"/>
      <c r="W3015" s="2"/>
      <c r="X3015" s="2"/>
      <c r="Y3015" s="5"/>
      <c r="Z3015" s="3"/>
    </row>
    <row r="3016" spans="3:26" s="46" customFormat="1" x14ac:dyDescent="0.2">
      <c r="C3016" s="54"/>
      <c r="D3016" s="54"/>
      <c r="E3016" s="54"/>
      <c r="F3016" s="53"/>
      <c r="G3016" s="53"/>
      <c r="H3016" s="53"/>
      <c r="I3016" s="53"/>
      <c r="J3016" s="53"/>
      <c r="K3016" s="54"/>
      <c r="L3016" s="53"/>
      <c r="M3016" s="54"/>
      <c r="N3016" s="53"/>
      <c r="O3016" s="54"/>
      <c r="P3016" s="69"/>
      <c r="Q3016" s="70"/>
      <c r="R3016" s="69"/>
      <c r="S3016" s="70"/>
      <c r="T3016" s="69"/>
      <c r="U3016" s="69"/>
      <c r="V3016" s="2"/>
      <c r="W3016" s="2"/>
      <c r="X3016" s="2"/>
      <c r="Y3016" s="5"/>
      <c r="Z3016" s="3"/>
    </row>
    <row r="3017" spans="3:26" s="46" customFormat="1" x14ac:dyDescent="0.2">
      <c r="C3017" s="54"/>
      <c r="D3017" s="54"/>
      <c r="E3017" s="54"/>
      <c r="F3017" s="53"/>
      <c r="G3017" s="53"/>
      <c r="H3017" s="53"/>
      <c r="I3017" s="53"/>
      <c r="J3017" s="53"/>
      <c r="K3017" s="54"/>
      <c r="L3017" s="53"/>
      <c r="M3017" s="54"/>
      <c r="N3017" s="53"/>
      <c r="O3017" s="54"/>
      <c r="P3017" s="69"/>
      <c r="Q3017" s="70"/>
      <c r="R3017" s="69"/>
      <c r="S3017" s="70"/>
      <c r="T3017" s="69"/>
      <c r="U3017" s="69"/>
      <c r="V3017" s="2"/>
      <c r="W3017" s="2"/>
      <c r="X3017" s="2"/>
      <c r="Y3017" s="5"/>
      <c r="Z3017" s="3"/>
    </row>
    <row r="3018" spans="3:26" s="46" customFormat="1" x14ac:dyDescent="0.2">
      <c r="C3018" s="54"/>
      <c r="D3018" s="54"/>
      <c r="E3018" s="54"/>
      <c r="F3018" s="53"/>
      <c r="G3018" s="53"/>
      <c r="H3018" s="53"/>
      <c r="I3018" s="53"/>
      <c r="J3018" s="53"/>
      <c r="K3018" s="54"/>
      <c r="L3018" s="53"/>
      <c r="M3018" s="54"/>
      <c r="N3018" s="53"/>
      <c r="O3018" s="54"/>
      <c r="P3018" s="69"/>
      <c r="Q3018" s="70"/>
      <c r="R3018" s="69"/>
      <c r="S3018" s="70"/>
      <c r="T3018" s="69"/>
      <c r="U3018" s="69"/>
      <c r="V3018" s="2"/>
      <c r="W3018" s="2"/>
      <c r="X3018" s="2"/>
      <c r="Y3018" s="5"/>
      <c r="Z3018" s="3"/>
    </row>
    <row r="3019" spans="3:26" s="46" customFormat="1" x14ac:dyDescent="0.2">
      <c r="C3019" s="54"/>
      <c r="D3019" s="54"/>
      <c r="E3019" s="54"/>
      <c r="F3019" s="53"/>
      <c r="G3019" s="53"/>
      <c r="H3019" s="53"/>
      <c r="I3019" s="53"/>
      <c r="J3019" s="53"/>
      <c r="K3019" s="54"/>
      <c r="L3019" s="53"/>
      <c r="M3019" s="54"/>
      <c r="N3019" s="53"/>
      <c r="O3019" s="54"/>
      <c r="P3019" s="69"/>
      <c r="Q3019" s="70"/>
      <c r="R3019" s="69"/>
      <c r="S3019" s="70"/>
      <c r="T3019" s="69"/>
      <c r="U3019" s="69"/>
      <c r="V3019" s="2"/>
      <c r="W3019" s="2"/>
      <c r="X3019" s="2"/>
      <c r="Y3019" s="5"/>
      <c r="Z3019" s="3"/>
    </row>
    <row r="3020" spans="3:26" s="46" customFormat="1" x14ac:dyDescent="0.2">
      <c r="C3020" s="54"/>
      <c r="D3020" s="54"/>
      <c r="E3020" s="54"/>
      <c r="F3020" s="53"/>
      <c r="G3020" s="53"/>
      <c r="H3020" s="53"/>
      <c r="I3020" s="53"/>
      <c r="J3020" s="53"/>
      <c r="K3020" s="54"/>
      <c r="L3020" s="53"/>
      <c r="M3020" s="54"/>
      <c r="N3020" s="53"/>
      <c r="O3020" s="54"/>
      <c r="P3020" s="69"/>
      <c r="Q3020" s="70"/>
      <c r="R3020" s="69"/>
      <c r="S3020" s="70"/>
      <c r="T3020" s="69"/>
      <c r="U3020" s="69"/>
      <c r="V3020" s="2"/>
      <c r="W3020" s="2"/>
      <c r="X3020" s="2"/>
      <c r="Y3020" s="5"/>
      <c r="Z3020" s="3"/>
    </row>
    <row r="3021" spans="3:26" s="46" customFormat="1" x14ac:dyDescent="0.2">
      <c r="C3021" s="54"/>
      <c r="D3021" s="54"/>
      <c r="E3021" s="54"/>
      <c r="F3021" s="53"/>
      <c r="G3021" s="53"/>
      <c r="H3021" s="53"/>
      <c r="I3021" s="53"/>
      <c r="J3021" s="53"/>
      <c r="K3021" s="54"/>
      <c r="L3021" s="53"/>
      <c r="M3021" s="54"/>
      <c r="N3021" s="53"/>
      <c r="O3021" s="54"/>
      <c r="P3021" s="69"/>
      <c r="Q3021" s="70"/>
      <c r="R3021" s="69"/>
      <c r="S3021" s="70"/>
      <c r="T3021" s="69"/>
      <c r="U3021" s="69"/>
      <c r="V3021" s="2"/>
      <c r="W3021" s="2"/>
      <c r="X3021" s="2"/>
      <c r="Y3021" s="5"/>
      <c r="Z3021" s="3"/>
    </row>
    <row r="3022" spans="3:26" s="46" customFormat="1" x14ac:dyDescent="0.2">
      <c r="C3022" s="54"/>
      <c r="D3022" s="54"/>
      <c r="E3022" s="54"/>
      <c r="F3022" s="53"/>
      <c r="G3022" s="53"/>
      <c r="H3022" s="53"/>
      <c r="I3022" s="53"/>
      <c r="J3022" s="53"/>
      <c r="K3022" s="54"/>
      <c r="L3022" s="53"/>
      <c r="M3022" s="54"/>
      <c r="N3022" s="53"/>
      <c r="O3022" s="54"/>
      <c r="P3022" s="69"/>
      <c r="Q3022" s="70"/>
      <c r="R3022" s="69"/>
      <c r="S3022" s="70"/>
      <c r="T3022" s="69"/>
      <c r="U3022" s="69"/>
      <c r="V3022" s="2"/>
      <c r="W3022" s="2"/>
      <c r="X3022" s="2"/>
      <c r="Y3022" s="5"/>
      <c r="Z3022" s="3"/>
    </row>
    <row r="3023" spans="3:26" s="46" customFormat="1" x14ac:dyDescent="0.2">
      <c r="C3023" s="54"/>
      <c r="D3023" s="54"/>
      <c r="E3023" s="54"/>
      <c r="F3023" s="53"/>
      <c r="G3023" s="53"/>
      <c r="H3023" s="53"/>
      <c r="I3023" s="53"/>
      <c r="J3023" s="53"/>
      <c r="K3023" s="54"/>
      <c r="L3023" s="53"/>
      <c r="M3023" s="54"/>
      <c r="N3023" s="53"/>
      <c r="O3023" s="54"/>
      <c r="P3023" s="69"/>
      <c r="Q3023" s="70"/>
      <c r="R3023" s="69"/>
      <c r="S3023" s="70"/>
      <c r="T3023" s="69"/>
      <c r="U3023" s="69"/>
      <c r="V3023" s="2"/>
      <c r="W3023" s="2"/>
      <c r="X3023" s="2"/>
      <c r="Y3023" s="5"/>
      <c r="Z3023" s="3"/>
    </row>
    <row r="3024" spans="3:26" s="46" customFormat="1" x14ac:dyDescent="0.2">
      <c r="C3024" s="54"/>
      <c r="D3024" s="54"/>
      <c r="E3024" s="54"/>
      <c r="F3024" s="53"/>
      <c r="G3024" s="53"/>
      <c r="H3024" s="53"/>
      <c r="I3024" s="53"/>
      <c r="J3024" s="53"/>
      <c r="K3024" s="54"/>
      <c r="L3024" s="53"/>
      <c r="M3024" s="54"/>
      <c r="N3024" s="53"/>
      <c r="O3024" s="54"/>
      <c r="P3024" s="69"/>
      <c r="Q3024" s="70"/>
      <c r="R3024" s="69"/>
      <c r="S3024" s="70"/>
      <c r="T3024" s="69"/>
      <c r="U3024" s="69"/>
      <c r="V3024" s="2"/>
      <c r="W3024" s="2"/>
      <c r="X3024" s="2"/>
      <c r="Y3024" s="5"/>
      <c r="Z3024" s="3"/>
    </row>
    <row r="3025" spans="3:26" s="46" customFormat="1" x14ac:dyDescent="0.2">
      <c r="C3025" s="54"/>
      <c r="D3025" s="54"/>
      <c r="E3025" s="54"/>
      <c r="F3025" s="53"/>
      <c r="G3025" s="53"/>
      <c r="H3025" s="53"/>
      <c r="I3025" s="53"/>
      <c r="J3025" s="53"/>
      <c r="K3025" s="54"/>
      <c r="L3025" s="53"/>
      <c r="M3025" s="54"/>
      <c r="N3025" s="53"/>
      <c r="O3025" s="54"/>
      <c r="P3025" s="69"/>
      <c r="Q3025" s="70"/>
      <c r="R3025" s="69"/>
      <c r="S3025" s="70"/>
      <c r="T3025" s="69"/>
      <c r="U3025" s="69"/>
      <c r="V3025" s="2"/>
      <c r="W3025" s="2"/>
      <c r="X3025" s="2"/>
      <c r="Y3025" s="5"/>
      <c r="Z3025" s="3"/>
    </row>
    <row r="3026" spans="3:26" s="46" customFormat="1" x14ac:dyDescent="0.2">
      <c r="C3026" s="54"/>
      <c r="D3026" s="54"/>
      <c r="E3026" s="54"/>
      <c r="F3026" s="53"/>
      <c r="G3026" s="53"/>
      <c r="H3026" s="53"/>
      <c r="I3026" s="53"/>
      <c r="J3026" s="53"/>
      <c r="K3026" s="54"/>
      <c r="L3026" s="53"/>
      <c r="M3026" s="54"/>
      <c r="N3026" s="53"/>
      <c r="O3026" s="54"/>
      <c r="P3026" s="69"/>
      <c r="Q3026" s="70"/>
      <c r="R3026" s="69"/>
      <c r="S3026" s="70"/>
      <c r="T3026" s="69"/>
      <c r="U3026" s="69"/>
      <c r="V3026" s="2"/>
      <c r="W3026" s="2"/>
      <c r="X3026" s="2"/>
      <c r="Y3026" s="5"/>
      <c r="Z3026" s="3"/>
    </row>
    <row r="3027" spans="3:26" s="46" customFormat="1" x14ac:dyDescent="0.2">
      <c r="C3027" s="54"/>
      <c r="D3027" s="54"/>
      <c r="E3027" s="54"/>
      <c r="F3027" s="53"/>
      <c r="G3027" s="53"/>
      <c r="H3027" s="53"/>
      <c r="I3027" s="53"/>
      <c r="J3027" s="53"/>
      <c r="K3027" s="54"/>
      <c r="L3027" s="53"/>
      <c r="M3027" s="54"/>
      <c r="N3027" s="53"/>
      <c r="O3027" s="54"/>
      <c r="P3027" s="69"/>
      <c r="Q3027" s="70"/>
      <c r="R3027" s="69"/>
      <c r="S3027" s="70"/>
      <c r="T3027" s="69"/>
      <c r="U3027" s="69"/>
      <c r="V3027" s="2"/>
      <c r="W3027" s="2"/>
      <c r="X3027" s="2"/>
      <c r="Y3027" s="5"/>
      <c r="Z3027" s="3"/>
    </row>
    <row r="3028" spans="3:26" s="46" customFormat="1" x14ac:dyDescent="0.2">
      <c r="C3028" s="54"/>
      <c r="D3028" s="54"/>
      <c r="E3028" s="54"/>
      <c r="F3028" s="53"/>
      <c r="G3028" s="53"/>
      <c r="H3028" s="53"/>
      <c r="I3028" s="53"/>
      <c r="J3028" s="53"/>
      <c r="K3028" s="54"/>
      <c r="L3028" s="53"/>
      <c r="M3028" s="54"/>
      <c r="N3028" s="53"/>
      <c r="O3028" s="54"/>
      <c r="P3028" s="69"/>
      <c r="Q3028" s="70"/>
      <c r="R3028" s="69"/>
      <c r="S3028" s="70"/>
      <c r="T3028" s="69"/>
      <c r="U3028" s="69"/>
      <c r="V3028" s="2"/>
      <c r="W3028" s="2"/>
      <c r="X3028" s="2"/>
      <c r="Y3028" s="5"/>
      <c r="Z3028" s="3"/>
    </row>
    <row r="3029" spans="3:26" s="46" customFormat="1" x14ac:dyDescent="0.2">
      <c r="C3029" s="54"/>
      <c r="D3029" s="54"/>
      <c r="E3029" s="54"/>
      <c r="F3029" s="53"/>
      <c r="G3029" s="53"/>
      <c r="H3029" s="53"/>
      <c r="I3029" s="53"/>
      <c r="J3029" s="53"/>
      <c r="K3029" s="54"/>
      <c r="L3029" s="53"/>
      <c r="M3029" s="54"/>
      <c r="N3029" s="53"/>
      <c r="O3029" s="54"/>
      <c r="P3029" s="69"/>
      <c r="Q3029" s="70"/>
      <c r="R3029" s="69"/>
      <c r="S3029" s="70"/>
      <c r="T3029" s="69"/>
      <c r="U3029" s="69"/>
      <c r="V3029" s="2"/>
      <c r="W3029" s="2"/>
      <c r="X3029" s="2"/>
      <c r="Y3029" s="5"/>
      <c r="Z3029" s="3"/>
    </row>
    <row r="3030" spans="3:26" s="46" customFormat="1" x14ac:dyDescent="0.2">
      <c r="C3030" s="54"/>
      <c r="D3030" s="54"/>
      <c r="E3030" s="54"/>
      <c r="F3030" s="53"/>
      <c r="G3030" s="53"/>
      <c r="H3030" s="53"/>
      <c r="I3030" s="53"/>
      <c r="J3030" s="53"/>
      <c r="K3030" s="54"/>
      <c r="L3030" s="53"/>
      <c r="M3030" s="54"/>
      <c r="N3030" s="53"/>
      <c r="O3030" s="54"/>
      <c r="P3030" s="69"/>
      <c r="Q3030" s="70"/>
      <c r="R3030" s="69"/>
      <c r="S3030" s="70"/>
      <c r="T3030" s="69"/>
      <c r="U3030" s="69"/>
      <c r="V3030" s="2"/>
      <c r="W3030" s="2"/>
      <c r="X3030" s="2"/>
      <c r="Y3030" s="5"/>
      <c r="Z3030" s="3"/>
    </row>
    <row r="3031" spans="3:26" s="46" customFormat="1" x14ac:dyDescent="0.2">
      <c r="C3031" s="54"/>
      <c r="D3031" s="54"/>
      <c r="E3031" s="54"/>
      <c r="F3031" s="53"/>
      <c r="G3031" s="53"/>
      <c r="H3031" s="53"/>
      <c r="I3031" s="53"/>
      <c r="J3031" s="53"/>
      <c r="K3031" s="54"/>
      <c r="L3031" s="53"/>
      <c r="M3031" s="54"/>
      <c r="N3031" s="53"/>
      <c r="O3031" s="54"/>
      <c r="P3031" s="69"/>
      <c r="Q3031" s="70"/>
      <c r="R3031" s="69"/>
      <c r="S3031" s="70"/>
      <c r="T3031" s="69"/>
      <c r="U3031" s="69"/>
      <c r="V3031" s="2"/>
      <c r="W3031" s="2"/>
      <c r="X3031" s="2"/>
      <c r="Y3031" s="5"/>
      <c r="Z3031" s="3"/>
    </row>
    <row r="3032" spans="3:26" s="46" customFormat="1" x14ac:dyDescent="0.2">
      <c r="C3032" s="54"/>
      <c r="D3032" s="54"/>
      <c r="E3032" s="54"/>
      <c r="F3032" s="53"/>
      <c r="G3032" s="53"/>
      <c r="H3032" s="53"/>
      <c r="I3032" s="53"/>
      <c r="J3032" s="53"/>
      <c r="K3032" s="54"/>
      <c r="L3032" s="53"/>
      <c r="M3032" s="54"/>
      <c r="N3032" s="53"/>
      <c r="O3032" s="54"/>
      <c r="P3032" s="69"/>
      <c r="Q3032" s="70"/>
      <c r="R3032" s="69"/>
      <c r="S3032" s="70"/>
      <c r="T3032" s="69"/>
      <c r="U3032" s="69"/>
      <c r="V3032" s="2"/>
      <c r="W3032" s="2"/>
      <c r="X3032" s="2"/>
      <c r="Y3032" s="5"/>
      <c r="Z3032" s="3"/>
    </row>
    <row r="3033" spans="3:26" s="46" customFormat="1" x14ac:dyDescent="0.2">
      <c r="C3033" s="54"/>
      <c r="D3033" s="54"/>
      <c r="E3033" s="54"/>
      <c r="F3033" s="53"/>
      <c r="G3033" s="53"/>
      <c r="H3033" s="53"/>
      <c r="I3033" s="53"/>
      <c r="J3033" s="53"/>
      <c r="K3033" s="54"/>
      <c r="L3033" s="53"/>
      <c r="M3033" s="54"/>
      <c r="N3033" s="53"/>
      <c r="O3033" s="54"/>
      <c r="P3033" s="69"/>
      <c r="Q3033" s="70"/>
      <c r="R3033" s="69"/>
      <c r="S3033" s="70"/>
      <c r="T3033" s="69"/>
      <c r="U3033" s="69"/>
      <c r="V3033" s="2"/>
      <c r="W3033" s="2"/>
      <c r="X3033" s="2"/>
      <c r="Y3033" s="5"/>
      <c r="Z3033" s="3"/>
    </row>
    <row r="3034" spans="3:26" s="46" customFormat="1" x14ac:dyDescent="0.2">
      <c r="C3034" s="54"/>
      <c r="D3034" s="54"/>
      <c r="E3034" s="54"/>
      <c r="F3034" s="53"/>
      <c r="G3034" s="53"/>
      <c r="H3034" s="53"/>
      <c r="I3034" s="53"/>
      <c r="J3034" s="53"/>
      <c r="K3034" s="54"/>
      <c r="L3034" s="53"/>
      <c r="M3034" s="54"/>
      <c r="N3034" s="53"/>
      <c r="O3034" s="54"/>
      <c r="P3034" s="69"/>
      <c r="Q3034" s="70"/>
      <c r="R3034" s="69"/>
      <c r="S3034" s="70"/>
      <c r="T3034" s="69"/>
      <c r="U3034" s="69"/>
      <c r="V3034" s="2"/>
      <c r="W3034" s="2"/>
      <c r="X3034" s="2"/>
      <c r="Y3034" s="5"/>
      <c r="Z3034" s="3"/>
    </row>
    <row r="3035" spans="3:26" s="46" customFormat="1" x14ac:dyDescent="0.2">
      <c r="C3035" s="54"/>
      <c r="D3035" s="54"/>
      <c r="E3035" s="54"/>
      <c r="F3035" s="53"/>
      <c r="G3035" s="53"/>
      <c r="H3035" s="53"/>
      <c r="I3035" s="53"/>
      <c r="J3035" s="53"/>
      <c r="K3035" s="54"/>
      <c r="L3035" s="53"/>
      <c r="M3035" s="54"/>
      <c r="N3035" s="53"/>
      <c r="O3035" s="54"/>
      <c r="P3035" s="69"/>
      <c r="Q3035" s="70"/>
      <c r="R3035" s="69"/>
      <c r="S3035" s="70"/>
      <c r="T3035" s="69"/>
      <c r="U3035" s="69"/>
      <c r="V3035" s="2"/>
      <c r="W3035" s="2"/>
      <c r="X3035" s="2"/>
      <c r="Y3035" s="5"/>
      <c r="Z3035" s="3"/>
    </row>
    <row r="3036" spans="3:26" s="46" customFormat="1" x14ac:dyDescent="0.2">
      <c r="C3036" s="54"/>
      <c r="D3036" s="54"/>
      <c r="E3036" s="54"/>
      <c r="F3036" s="53"/>
      <c r="G3036" s="53"/>
      <c r="H3036" s="53"/>
      <c r="I3036" s="53"/>
      <c r="J3036" s="53"/>
      <c r="K3036" s="54"/>
      <c r="L3036" s="53"/>
      <c r="M3036" s="54"/>
      <c r="N3036" s="53"/>
      <c r="O3036" s="54"/>
      <c r="P3036" s="69"/>
      <c r="Q3036" s="70"/>
      <c r="R3036" s="69"/>
      <c r="S3036" s="70"/>
      <c r="T3036" s="69"/>
      <c r="U3036" s="69"/>
      <c r="V3036" s="2"/>
      <c r="W3036" s="2"/>
      <c r="X3036" s="2"/>
      <c r="Y3036" s="5"/>
      <c r="Z3036" s="3"/>
    </row>
    <row r="3037" spans="3:26" s="46" customFormat="1" x14ac:dyDescent="0.2">
      <c r="C3037" s="54"/>
      <c r="D3037" s="54"/>
      <c r="E3037" s="54"/>
      <c r="F3037" s="53"/>
      <c r="G3037" s="53"/>
      <c r="H3037" s="53"/>
      <c r="I3037" s="53"/>
      <c r="J3037" s="53"/>
      <c r="K3037" s="54"/>
      <c r="L3037" s="53"/>
      <c r="M3037" s="54"/>
      <c r="N3037" s="53"/>
      <c r="O3037" s="54"/>
      <c r="P3037" s="69"/>
      <c r="Q3037" s="70"/>
      <c r="R3037" s="69"/>
      <c r="S3037" s="70"/>
      <c r="T3037" s="69"/>
      <c r="U3037" s="69"/>
      <c r="V3037" s="2"/>
      <c r="W3037" s="2"/>
      <c r="X3037" s="2"/>
      <c r="Y3037" s="5"/>
      <c r="Z3037" s="3"/>
    </row>
    <row r="3038" spans="3:26" s="46" customFormat="1" x14ac:dyDescent="0.2">
      <c r="C3038" s="54"/>
      <c r="D3038" s="54"/>
      <c r="E3038" s="54"/>
      <c r="F3038" s="53"/>
      <c r="G3038" s="53"/>
      <c r="H3038" s="53"/>
      <c r="I3038" s="53"/>
      <c r="J3038" s="53"/>
      <c r="K3038" s="54"/>
      <c r="L3038" s="53"/>
      <c r="M3038" s="54"/>
      <c r="N3038" s="53"/>
      <c r="O3038" s="54"/>
      <c r="P3038" s="69"/>
      <c r="Q3038" s="70"/>
      <c r="R3038" s="69"/>
      <c r="S3038" s="70"/>
      <c r="T3038" s="69"/>
      <c r="U3038" s="69"/>
      <c r="V3038" s="2"/>
      <c r="W3038" s="2"/>
      <c r="X3038" s="2"/>
      <c r="Y3038" s="5"/>
      <c r="Z3038" s="3"/>
    </row>
    <row r="3039" spans="3:26" s="46" customFormat="1" x14ac:dyDescent="0.2">
      <c r="C3039" s="54"/>
      <c r="D3039" s="54"/>
      <c r="E3039" s="54"/>
      <c r="F3039" s="53"/>
      <c r="G3039" s="53"/>
      <c r="H3039" s="53"/>
      <c r="I3039" s="53"/>
      <c r="J3039" s="53"/>
      <c r="K3039" s="54"/>
      <c r="L3039" s="53"/>
      <c r="M3039" s="54"/>
      <c r="N3039" s="53"/>
      <c r="O3039" s="54"/>
      <c r="P3039" s="69"/>
      <c r="Q3039" s="70"/>
      <c r="R3039" s="69"/>
      <c r="S3039" s="70"/>
      <c r="T3039" s="69"/>
      <c r="U3039" s="69"/>
      <c r="V3039" s="2"/>
      <c r="W3039" s="2"/>
      <c r="X3039" s="2"/>
      <c r="Y3039" s="5"/>
      <c r="Z3039" s="3"/>
    </row>
    <row r="3040" spans="3:26" s="46" customFormat="1" x14ac:dyDescent="0.2">
      <c r="C3040" s="54"/>
      <c r="D3040" s="54"/>
      <c r="E3040" s="54"/>
      <c r="F3040" s="53"/>
      <c r="G3040" s="53"/>
      <c r="H3040" s="53"/>
      <c r="I3040" s="53"/>
      <c r="J3040" s="53"/>
      <c r="K3040" s="54"/>
      <c r="L3040" s="53"/>
      <c r="M3040" s="54"/>
      <c r="N3040" s="53"/>
      <c r="O3040" s="54"/>
      <c r="P3040" s="69"/>
      <c r="Q3040" s="70"/>
      <c r="R3040" s="69"/>
      <c r="S3040" s="70"/>
      <c r="T3040" s="69"/>
      <c r="U3040" s="69"/>
      <c r="V3040" s="2"/>
      <c r="W3040" s="2"/>
      <c r="X3040" s="2"/>
      <c r="Y3040" s="5"/>
      <c r="Z3040" s="3"/>
    </row>
    <row r="3041" spans="3:26" s="46" customFormat="1" x14ac:dyDescent="0.2">
      <c r="C3041" s="54"/>
      <c r="D3041" s="54"/>
      <c r="E3041" s="54"/>
      <c r="F3041" s="53"/>
      <c r="G3041" s="53"/>
      <c r="H3041" s="53"/>
      <c r="I3041" s="53"/>
      <c r="J3041" s="53"/>
      <c r="K3041" s="54"/>
      <c r="L3041" s="53"/>
      <c r="M3041" s="54"/>
      <c r="N3041" s="53"/>
      <c r="O3041" s="54"/>
      <c r="P3041" s="69"/>
      <c r="Q3041" s="70"/>
      <c r="R3041" s="69"/>
      <c r="S3041" s="70"/>
      <c r="T3041" s="69"/>
      <c r="U3041" s="69"/>
      <c r="V3041" s="2"/>
      <c r="W3041" s="2"/>
      <c r="X3041" s="2"/>
      <c r="Y3041" s="5"/>
      <c r="Z3041" s="3"/>
    </row>
    <row r="3042" spans="3:26" s="46" customFormat="1" x14ac:dyDescent="0.2">
      <c r="C3042" s="54"/>
      <c r="D3042" s="54"/>
      <c r="E3042" s="54"/>
      <c r="F3042" s="53"/>
      <c r="G3042" s="53"/>
      <c r="H3042" s="53"/>
      <c r="I3042" s="53"/>
      <c r="J3042" s="53"/>
      <c r="K3042" s="54"/>
      <c r="L3042" s="53"/>
      <c r="M3042" s="54"/>
      <c r="N3042" s="53"/>
      <c r="O3042" s="54"/>
      <c r="P3042" s="69"/>
      <c r="Q3042" s="70"/>
      <c r="R3042" s="69"/>
      <c r="S3042" s="70"/>
      <c r="T3042" s="69"/>
      <c r="U3042" s="69"/>
      <c r="V3042" s="2"/>
      <c r="W3042" s="2"/>
      <c r="X3042" s="2"/>
      <c r="Y3042" s="5"/>
      <c r="Z3042" s="3"/>
    </row>
    <row r="3043" spans="3:26" s="46" customFormat="1" x14ac:dyDescent="0.2">
      <c r="C3043" s="54"/>
      <c r="D3043" s="54"/>
      <c r="E3043" s="54"/>
      <c r="F3043" s="53"/>
      <c r="G3043" s="53"/>
      <c r="H3043" s="53"/>
      <c r="I3043" s="53"/>
      <c r="J3043" s="53"/>
      <c r="K3043" s="54"/>
      <c r="L3043" s="53"/>
      <c r="M3043" s="54"/>
      <c r="N3043" s="53"/>
      <c r="O3043" s="54"/>
      <c r="P3043" s="69"/>
      <c r="Q3043" s="70"/>
      <c r="R3043" s="69"/>
      <c r="S3043" s="70"/>
      <c r="T3043" s="69"/>
      <c r="U3043" s="69"/>
      <c r="V3043" s="2"/>
      <c r="W3043" s="2"/>
      <c r="X3043" s="2"/>
      <c r="Y3043" s="5"/>
      <c r="Z3043" s="3"/>
    </row>
    <row r="3044" spans="3:26" s="46" customFormat="1" x14ac:dyDescent="0.2">
      <c r="C3044" s="54"/>
      <c r="D3044" s="54"/>
      <c r="E3044" s="54"/>
      <c r="F3044" s="53"/>
      <c r="G3044" s="53"/>
      <c r="H3044" s="53"/>
      <c r="I3044" s="53"/>
      <c r="J3044" s="53"/>
      <c r="K3044" s="54"/>
      <c r="L3044" s="53"/>
      <c r="M3044" s="54"/>
      <c r="N3044" s="53"/>
      <c r="O3044" s="54"/>
      <c r="P3044" s="69"/>
      <c r="Q3044" s="70"/>
      <c r="R3044" s="69"/>
      <c r="S3044" s="70"/>
      <c r="T3044" s="69"/>
      <c r="U3044" s="69"/>
      <c r="V3044" s="2"/>
      <c r="W3044" s="2"/>
      <c r="X3044" s="2"/>
      <c r="Y3044" s="5"/>
      <c r="Z3044" s="3"/>
    </row>
    <row r="3045" spans="3:26" s="46" customFormat="1" x14ac:dyDescent="0.2">
      <c r="C3045" s="54"/>
      <c r="D3045" s="54"/>
      <c r="E3045" s="54"/>
      <c r="F3045" s="53"/>
      <c r="G3045" s="53"/>
      <c r="H3045" s="53"/>
      <c r="I3045" s="53"/>
      <c r="J3045" s="53"/>
      <c r="K3045" s="54"/>
      <c r="L3045" s="53"/>
      <c r="M3045" s="54"/>
      <c r="N3045" s="53"/>
      <c r="O3045" s="54"/>
      <c r="P3045" s="69"/>
      <c r="Q3045" s="70"/>
      <c r="R3045" s="69"/>
      <c r="S3045" s="70"/>
      <c r="T3045" s="69"/>
      <c r="U3045" s="69"/>
      <c r="V3045" s="2"/>
      <c r="W3045" s="2"/>
      <c r="X3045" s="2"/>
      <c r="Y3045" s="5"/>
      <c r="Z3045" s="3"/>
    </row>
    <row r="3046" spans="3:26" s="46" customFormat="1" x14ac:dyDescent="0.2">
      <c r="C3046" s="54"/>
      <c r="D3046" s="54"/>
      <c r="E3046" s="54"/>
      <c r="F3046" s="53"/>
      <c r="G3046" s="53"/>
      <c r="H3046" s="53"/>
      <c r="I3046" s="53"/>
      <c r="J3046" s="53"/>
      <c r="K3046" s="54"/>
      <c r="L3046" s="53"/>
      <c r="M3046" s="54"/>
      <c r="N3046" s="53"/>
      <c r="O3046" s="54"/>
      <c r="P3046" s="69"/>
      <c r="Q3046" s="70"/>
      <c r="R3046" s="69"/>
      <c r="S3046" s="70"/>
      <c r="T3046" s="69"/>
      <c r="U3046" s="69"/>
      <c r="V3046" s="2"/>
      <c r="W3046" s="2"/>
      <c r="X3046" s="2"/>
      <c r="Y3046" s="5"/>
      <c r="Z3046" s="3"/>
    </row>
    <row r="3047" spans="3:26" s="46" customFormat="1" x14ac:dyDescent="0.2">
      <c r="C3047" s="54"/>
      <c r="D3047" s="54"/>
      <c r="E3047" s="54"/>
      <c r="F3047" s="53"/>
      <c r="G3047" s="53"/>
      <c r="H3047" s="53"/>
      <c r="I3047" s="53"/>
      <c r="J3047" s="53"/>
      <c r="K3047" s="54"/>
      <c r="L3047" s="53"/>
      <c r="M3047" s="54"/>
      <c r="N3047" s="53"/>
      <c r="O3047" s="54"/>
      <c r="P3047" s="69"/>
      <c r="Q3047" s="70"/>
      <c r="R3047" s="69"/>
      <c r="S3047" s="70"/>
      <c r="T3047" s="69"/>
      <c r="U3047" s="69"/>
      <c r="V3047" s="2"/>
      <c r="W3047" s="2"/>
      <c r="X3047" s="2"/>
      <c r="Y3047" s="5"/>
      <c r="Z3047" s="3"/>
    </row>
    <row r="3048" spans="3:26" s="46" customFormat="1" x14ac:dyDescent="0.2">
      <c r="C3048" s="54"/>
      <c r="D3048" s="54"/>
      <c r="E3048" s="54"/>
      <c r="F3048" s="53"/>
      <c r="G3048" s="53"/>
      <c r="H3048" s="53"/>
      <c r="I3048" s="53"/>
      <c r="J3048" s="53"/>
      <c r="K3048" s="54"/>
      <c r="L3048" s="53"/>
      <c r="M3048" s="54"/>
      <c r="N3048" s="53"/>
      <c r="O3048" s="54"/>
      <c r="P3048" s="69"/>
      <c r="Q3048" s="70"/>
      <c r="R3048" s="69"/>
      <c r="S3048" s="70"/>
      <c r="T3048" s="69"/>
      <c r="U3048" s="69"/>
      <c r="V3048" s="2"/>
      <c r="W3048" s="2"/>
      <c r="X3048" s="2"/>
      <c r="Y3048" s="5"/>
      <c r="Z3048" s="3"/>
    </row>
    <row r="3049" spans="3:26" s="46" customFormat="1" x14ac:dyDescent="0.2">
      <c r="C3049" s="54"/>
      <c r="D3049" s="54"/>
      <c r="E3049" s="54"/>
      <c r="F3049" s="53"/>
      <c r="G3049" s="53"/>
      <c r="H3049" s="53"/>
      <c r="I3049" s="53"/>
      <c r="J3049" s="53"/>
      <c r="K3049" s="54"/>
      <c r="L3049" s="53"/>
      <c r="M3049" s="54"/>
      <c r="N3049" s="53"/>
      <c r="O3049" s="54"/>
      <c r="P3049" s="69"/>
      <c r="Q3049" s="70"/>
      <c r="R3049" s="69"/>
      <c r="S3049" s="70"/>
      <c r="T3049" s="69"/>
      <c r="U3049" s="69"/>
      <c r="V3049" s="2"/>
      <c r="W3049" s="2"/>
      <c r="X3049" s="2"/>
      <c r="Y3049" s="5"/>
      <c r="Z3049" s="3"/>
    </row>
    <row r="3050" spans="3:26" s="46" customFormat="1" x14ac:dyDescent="0.2">
      <c r="C3050" s="54"/>
      <c r="D3050" s="54"/>
      <c r="E3050" s="54"/>
      <c r="F3050" s="53"/>
      <c r="G3050" s="53"/>
      <c r="H3050" s="53"/>
      <c r="I3050" s="53"/>
      <c r="J3050" s="53"/>
      <c r="K3050" s="54"/>
      <c r="L3050" s="53"/>
      <c r="M3050" s="54"/>
      <c r="N3050" s="53"/>
      <c r="O3050" s="54"/>
      <c r="P3050" s="69"/>
      <c r="Q3050" s="70"/>
      <c r="R3050" s="69"/>
      <c r="S3050" s="70"/>
      <c r="T3050" s="69"/>
      <c r="U3050" s="69"/>
      <c r="V3050" s="2"/>
      <c r="W3050" s="2"/>
      <c r="X3050" s="2"/>
      <c r="Y3050" s="5"/>
      <c r="Z3050" s="3"/>
    </row>
    <row r="3051" spans="3:26" s="46" customFormat="1" x14ac:dyDescent="0.2">
      <c r="C3051" s="54"/>
      <c r="D3051" s="54"/>
      <c r="E3051" s="54"/>
      <c r="F3051" s="53"/>
      <c r="G3051" s="53"/>
      <c r="H3051" s="53"/>
      <c r="I3051" s="53"/>
      <c r="J3051" s="53"/>
      <c r="K3051" s="54"/>
      <c r="L3051" s="53"/>
      <c r="M3051" s="54"/>
      <c r="N3051" s="53"/>
      <c r="O3051" s="54"/>
      <c r="P3051" s="69"/>
      <c r="Q3051" s="70"/>
      <c r="R3051" s="69"/>
      <c r="S3051" s="70"/>
      <c r="T3051" s="69"/>
      <c r="U3051" s="69"/>
      <c r="V3051" s="2"/>
      <c r="W3051" s="2"/>
      <c r="X3051" s="2"/>
      <c r="Y3051" s="5"/>
      <c r="Z3051" s="3"/>
    </row>
    <row r="3052" spans="3:26" s="46" customFormat="1" x14ac:dyDescent="0.2">
      <c r="C3052" s="54"/>
      <c r="D3052" s="54"/>
      <c r="E3052" s="54"/>
      <c r="F3052" s="53"/>
      <c r="G3052" s="53"/>
      <c r="H3052" s="53"/>
      <c r="I3052" s="53"/>
      <c r="J3052" s="53"/>
      <c r="K3052" s="54"/>
      <c r="L3052" s="53"/>
      <c r="M3052" s="54"/>
      <c r="N3052" s="53"/>
      <c r="O3052" s="54"/>
      <c r="P3052" s="69"/>
      <c r="Q3052" s="70"/>
      <c r="R3052" s="69"/>
      <c r="S3052" s="70"/>
      <c r="T3052" s="69"/>
      <c r="U3052" s="69"/>
      <c r="V3052" s="2"/>
      <c r="W3052" s="2"/>
      <c r="X3052" s="2"/>
      <c r="Y3052" s="5"/>
      <c r="Z3052" s="3"/>
    </row>
    <row r="3053" spans="3:26" s="46" customFormat="1" x14ac:dyDescent="0.2">
      <c r="C3053" s="54"/>
      <c r="D3053" s="54"/>
      <c r="E3053" s="54"/>
      <c r="F3053" s="53"/>
      <c r="G3053" s="53"/>
      <c r="H3053" s="53"/>
      <c r="I3053" s="53"/>
      <c r="J3053" s="53"/>
      <c r="K3053" s="54"/>
      <c r="L3053" s="53"/>
      <c r="M3053" s="54"/>
      <c r="N3053" s="53"/>
      <c r="O3053" s="54"/>
      <c r="P3053" s="69"/>
      <c r="Q3053" s="70"/>
      <c r="R3053" s="69"/>
      <c r="S3053" s="70"/>
      <c r="T3053" s="69"/>
      <c r="U3053" s="69"/>
      <c r="V3053" s="2"/>
      <c r="W3053" s="2"/>
      <c r="X3053" s="2"/>
      <c r="Y3053" s="5"/>
      <c r="Z3053" s="3"/>
    </row>
    <row r="3054" spans="3:26" s="46" customFormat="1" x14ac:dyDescent="0.2">
      <c r="C3054" s="54"/>
      <c r="D3054" s="54"/>
      <c r="E3054" s="54"/>
      <c r="F3054" s="53"/>
      <c r="G3054" s="53"/>
      <c r="H3054" s="53"/>
      <c r="I3054" s="53"/>
      <c r="J3054" s="53"/>
      <c r="K3054" s="54"/>
      <c r="L3054" s="53"/>
      <c r="M3054" s="54"/>
      <c r="N3054" s="53"/>
      <c r="O3054" s="54"/>
      <c r="P3054" s="69"/>
      <c r="Q3054" s="70"/>
      <c r="R3054" s="69"/>
      <c r="S3054" s="70"/>
      <c r="T3054" s="69"/>
      <c r="U3054" s="69"/>
      <c r="V3054" s="2"/>
      <c r="W3054" s="2"/>
      <c r="X3054" s="2"/>
      <c r="Y3054" s="5"/>
      <c r="Z3054" s="3"/>
    </row>
    <row r="3055" spans="3:26" s="46" customFormat="1" x14ac:dyDescent="0.2">
      <c r="C3055" s="54"/>
      <c r="D3055" s="54"/>
      <c r="E3055" s="54"/>
      <c r="F3055" s="53"/>
      <c r="G3055" s="53"/>
      <c r="H3055" s="53"/>
      <c r="I3055" s="53"/>
      <c r="J3055" s="53"/>
      <c r="K3055" s="54"/>
      <c r="L3055" s="53"/>
      <c r="M3055" s="54"/>
      <c r="N3055" s="53"/>
      <c r="O3055" s="54"/>
      <c r="P3055" s="69"/>
      <c r="Q3055" s="70"/>
      <c r="R3055" s="69"/>
      <c r="S3055" s="70"/>
      <c r="T3055" s="69"/>
      <c r="U3055" s="69"/>
      <c r="V3055" s="2"/>
      <c r="W3055" s="2"/>
      <c r="X3055" s="2"/>
      <c r="Y3055" s="5"/>
      <c r="Z3055" s="3"/>
    </row>
    <row r="3056" spans="3:26" s="46" customFormat="1" x14ac:dyDescent="0.2">
      <c r="C3056" s="54"/>
      <c r="D3056" s="54"/>
      <c r="E3056" s="54"/>
      <c r="F3056" s="53"/>
      <c r="G3056" s="53"/>
      <c r="H3056" s="53"/>
      <c r="I3056" s="53"/>
      <c r="J3056" s="53"/>
      <c r="K3056" s="54"/>
      <c r="L3056" s="53"/>
      <c r="M3056" s="54"/>
      <c r="N3056" s="53"/>
      <c r="O3056" s="54"/>
      <c r="P3056" s="69"/>
      <c r="Q3056" s="70"/>
      <c r="R3056" s="69"/>
      <c r="S3056" s="70"/>
      <c r="T3056" s="69"/>
      <c r="U3056" s="69"/>
      <c r="V3056" s="2"/>
      <c r="W3056" s="2"/>
      <c r="X3056" s="2"/>
      <c r="Y3056" s="5"/>
      <c r="Z3056" s="3"/>
    </row>
    <row r="3057" spans="3:26" s="46" customFormat="1" x14ac:dyDescent="0.2">
      <c r="C3057" s="54"/>
      <c r="D3057" s="54"/>
      <c r="E3057" s="54"/>
      <c r="F3057" s="53"/>
      <c r="G3057" s="53"/>
      <c r="H3057" s="53"/>
      <c r="I3057" s="53"/>
      <c r="J3057" s="53"/>
      <c r="K3057" s="54"/>
      <c r="L3057" s="53"/>
      <c r="M3057" s="54"/>
      <c r="N3057" s="53"/>
      <c r="O3057" s="54"/>
      <c r="P3057" s="69"/>
      <c r="Q3057" s="70"/>
      <c r="R3057" s="69"/>
      <c r="S3057" s="70"/>
      <c r="T3057" s="69"/>
      <c r="U3057" s="69"/>
      <c r="V3057" s="2"/>
      <c r="W3057" s="2"/>
      <c r="X3057" s="2"/>
      <c r="Y3057" s="5"/>
      <c r="Z3057" s="3"/>
    </row>
    <row r="3058" spans="3:26" s="46" customFormat="1" x14ac:dyDescent="0.2">
      <c r="C3058" s="54"/>
      <c r="D3058" s="54"/>
      <c r="E3058" s="54"/>
      <c r="F3058" s="53"/>
      <c r="G3058" s="53"/>
      <c r="H3058" s="53"/>
      <c r="I3058" s="53"/>
      <c r="J3058" s="53"/>
      <c r="K3058" s="54"/>
      <c r="L3058" s="53"/>
      <c r="M3058" s="54"/>
      <c r="N3058" s="53"/>
      <c r="O3058" s="54"/>
      <c r="P3058" s="69"/>
      <c r="Q3058" s="70"/>
      <c r="R3058" s="69"/>
      <c r="S3058" s="70"/>
      <c r="T3058" s="69"/>
      <c r="U3058" s="69"/>
      <c r="V3058" s="2"/>
      <c r="W3058" s="2"/>
      <c r="X3058" s="2"/>
      <c r="Y3058" s="5"/>
      <c r="Z3058" s="3"/>
    </row>
    <row r="3059" spans="3:26" s="46" customFormat="1" x14ac:dyDescent="0.2">
      <c r="C3059" s="54"/>
      <c r="D3059" s="54"/>
      <c r="E3059" s="54"/>
      <c r="F3059" s="53"/>
      <c r="G3059" s="53"/>
      <c r="H3059" s="53"/>
      <c r="I3059" s="53"/>
      <c r="J3059" s="53"/>
      <c r="K3059" s="54"/>
      <c r="L3059" s="53"/>
      <c r="M3059" s="54"/>
      <c r="N3059" s="53"/>
      <c r="O3059" s="54"/>
      <c r="P3059" s="69"/>
      <c r="Q3059" s="70"/>
      <c r="R3059" s="69"/>
      <c r="S3059" s="70"/>
      <c r="T3059" s="69"/>
      <c r="U3059" s="69"/>
      <c r="V3059" s="2"/>
      <c r="W3059" s="2"/>
      <c r="X3059" s="2"/>
      <c r="Y3059" s="5"/>
      <c r="Z3059" s="3"/>
    </row>
    <row r="3060" spans="3:26" s="46" customFormat="1" x14ac:dyDescent="0.2">
      <c r="C3060" s="54"/>
      <c r="D3060" s="54"/>
      <c r="E3060" s="54"/>
      <c r="F3060" s="53"/>
      <c r="G3060" s="53"/>
      <c r="H3060" s="53"/>
      <c r="I3060" s="53"/>
      <c r="J3060" s="53"/>
      <c r="K3060" s="54"/>
      <c r="L3060" s="53"/>
      <c r="M3060" s="54"/>
      <c r="N3060" s="53"/>
      <c r="O3060" s="54"/>
      <c r="P3060" s="69"/>
      <c r="Q3060" s="70"/>
      <c r="R3060" s="69"/>
      <c r="S3060" s="70"/>
      <c r="T3060" s="69"/>
      <c r="U3060" s="69"/>
      <c r="V3060" s="2"/>
      <c r="W3060" s="2"/>
      <c r="X3060" s="2"/>
      <c r="Y3060" s="5"/>
      <c r="Z3060" s="3"/>
    </row>
    <row r="3061" spans="3:26" s="46" customFormat="1" x14ac:dyDescent="0.2">
      <c r="C3061" s="54"/>
      <c r="D3061" s="54"/>
      <c r="E3061" s="54"/>
      <c r="F3061" s="53"/>
      <c r="G3061" s="53"/>
      <c r="H3061" s="53"/>
      <c r="I3061" s="53"/>
      <c r="J3061" s="53"/>
      <c r="K3061" s="54"/>
      <c r="L3061" s="53"/>
      <c r="M3061" s="54"/>
      <c r="N3061" s="53"/>
      <c r="O3061" s="54"/>
      <c r="P3061" s="69"/>
      <c r="Q3061" s="70"/>
      <c r="R3061" s="69"/>
      <c r="S3061" s="70"/>
      <c r="T3061" s="69"/>
      <c r="U3061" s="69"/>
      <c r="V3061" s="2"/>
      <c r="W3061" s="2"/>
      <c r="X3061" s="2"/>
      <c r="Y3061" s="5"/>
      <c r="Z3061" s="3"/>
    </row>
    <row r="3062" spans="3:26" s="46" customFormat="1" x14ac:dyDescent="0.2">
      <c r="C3062" s="54"/>
      <c r="D3062" s="54"/>
      <c r="E3062" s="54"/>
      <c r="F3062" s="53"/>
      <c r="G3062" s="53"/>
      <c r="H3062" s="53"/>
      <c r="I3062" s="53"/>
      <c r="J3062" s="53"/>
      <c r="K3062" s="54"/>
      <c r="L3062" s="53"/>
      <c r="M3062" s="54"/>
      <c r="N3062" s="53"/>
      <c r="O3062" s="54"/>
      <c r="P3062" s="69"/>
      <c r="Q3062" s="70"/>
      <c r="R3062" s="69"/>
      <c r="S3062" s="70"/>
      <c r="T3062" s="69"/>
      <c r="U3062" s="69"/>
      <c r="V3062" s="2"/>
      <c r="W3062" s="2"/>
      <c r="X3062" s="2"/>
      <c r="Y3062" s="5"/>
      <c r="Z3062" s="3"/>
    </row>
    <row r="3063" spans="3:26" s="46" customFormat="1" x14ac:dyDescent="0.2">
      <c r="C3063" s="54"/>
      <c r="D3063" s="54"/>
      <c r="E3063" s="54"/>
      <c r="F3063" s="53"/>
      <c r="G3063" s="53"/>
      <c r="H3063" s="53"/>
      <c r="I3063" s="53"/>
      <c r="J3063" s="53"/>
      <c r="K3063" s="54"/>
      <c r="L3063" s="53"/>
      <c r="M3063" s="54"/>
      <c r="N3063" s="53"/>
      <c r="O3063" s="54"/>
      <c r="P3063" s="69"/>
      <c r="Q3063" s="70"/>
      <c r="R3063" s="69"/>
      <c r="S3063" s="70"/>
      <c r="T3063" s="69"/>
      <c r="U3063" s="69"/>
      <c r="V3063" s="2"/>
      <c r="W3063" s="2"/>
      <c r="X3063" s="2"/>
      <c r="Y3063" s="5"/>
      <c r="Z3063" s="3"/>
    </row>
    <row r="3064" spans="3:26" s="46" customFormat="1" x14ac:dyDescent="0.2">
      <c r="C3064" s="54"/>
      <c r="D3064" s="54"/>
      <c r="E3064" s="54"/>
      <c r="F3064" s="53"/>
      <c r="G3064" s="53"/>
      <c r="H3064" s="53"/>
      <c r="I3064" s="53"/>
      <c r="J3064" s="53"/>
      <c r="K3064" s="54"/>
      <c r="L3064" s="53"/>
      <c r="M3064" s="54"/>
      <c r="N3064" s="53"/>
      <c r="O3064" s="54"/>
      <c r="P3064" s="69"/>
      <c r="Q3064" s="70"/>
      <c r="R3064" s="69"/>
      <c r="S3064" s="70"/>
      <c r="T3064" s="69"/>
      <c r="U3064" s="69"/>
      <c r="V3064" s="2"/>
      <c r="W3064" s="2"/>
      <c r="X3064" s="2"/>
      <c r="Y3064" s="5"/>
      <c r="Z3064" s="3"/>
    </row>
    <row r="3065" spans="3:26" s="46" customFormat="1" x14ac:dyDescent="0.2">
      <c r="C3065" s="54"/>
      <c r="D3065" s="54"/>
      <c r="E3065" s="54"/>
      <c r="F3065" s="53"/>
      <c r="G3065" s="53"/>
      <c r="H3065" s="53"/>
      <c r="I3065" s="53"/>
      <c r="J3065" s="53"/>
      <c r="K3065" s="54"/>
      <c r="L3065" s="53"/>
      <c r="M3065" s="54"/>
      <c r="N3065" s="53"/>
      <c r="O3065" s="54"/>
      <c r="P3065" s="69"/>
      <c r="Q3065" s="70"/>
      <c r="R3065" s="69"/>
      <c r="S3065" s="70"/>
      <c r="T3065" s="69"/>
      <c r="U3065" s="69"/>
      <c r="V3065" s="2"/>
      <c r="W3065" s="2"/>
      <c r="X3065" s="2"/>
      <c r="Y3065" s="5"/>
      <c r="Z3065" s="3"/>
    </row>
    <row r="3066" spans="3:26" s="46" customFormat="1" x14ac:dyDescent="0.2">
      <c r="C3066" s="54"/>
      <c r="D3066" s="54"/>
      <c r="E3066" s="54"/>
      <c r="F3066" s="53"/>
      <c r="G3066" s="53"/>
      <c r="H3066" s="53"/>
      <c r="I3066" s="53"/>
      <c r="J3066" s="53"/>
      <c r="K3066" s="54"/>
      <c r="L3066" s="53"/>
      <c r="M3066" s="54"/>
      <c r="N3066" s="53"/>
      <c r="O3066" s="54"/>
      <c r="P3066" s="69"/>
      <c r="Q3066" s="70"/>
      <c r="R3066" s="69"/>
      <c r="S3066" s="70"/>
      <c r="T3066" s="69"/>
      <c r="U3066" s="69"/>
      <c r="V3066" s="2"/>
      <c r="W3066" s="2"/>
      <c r="X3066" s="2"/>
      <c r="Y3066" s="5"/>
      <c r="Z3066" s="3"/>
    </row>
    <row r="3067" spans="3:26" s="46" customFormat="1" x14ac:dyDescent="0.2">
      <c r="C3067" s="54"/>
      <c r="D3067" s="54"/>
      <c r="E3067" s="54"/>
      <c r="F3067" s="53"/>
      <c r="G3067" s="53"/>
      <c r="H3067" s="53"/>
      <c r="I3067" s="53"/>
      <c r="J3067" s="53"/>
      <c r="K3067" s="54"/>
      <c r="L3067" s="53"/>
      <c r="M3067" s="54"/>
      <c r="N3067" s="53"/>
      <c r="O3067" s="54"/>
      <c r="P3067" s="69"/>
      <c r="Q3067" s="70"/>
      <c r="R3067" s="69"/>
      <c r="S3067" s="70"/>
      <c r="T3067" s="69"/>
      <c r="U3067" s="69"/>
      <c r="V3067" s="2"/>
      <c r="W3067" s="2"/>
      <c r="X3067" s="2"/>
      <c r="Y3067" s="5"/>
      <c r="Z3067" s="3"/>
    </row>
    <row r="3068" spans="3:26" s="46" customFormat="1" x14ac:dyDescent="0.2">
      <c r="C3068" s="54"/>
      <c r="D3068" s="54"/>
      <c r="E3068" s="54"/>
      <c r="F3068" s="53"/>
      <c r="G3068" s="53"/>
      <c r="H3068" s="53"/>
      <c r="I3068" s="53"/>
      <c r="J3068" s="53"/>
      <c r="K3068" s="54"/>
      <c r="L3068" s="53"/>
      <c r="M3068" s="54"/>
      <c r="N3068" s="53"/>
      <c r="O3068" s="54"/>
      <c r="P3068" s="69"/>
      <c r="Q3068" s="70"/>
      <c r="R3068" s="69"/>
      <c r="S3068" s="70"/>
      <c r="T3068" s="69"/>
      <c r="U3068" s="69"/>
      <c r="V3068" s="2"/>
      <c r="W3068" s="2"/>
      <c r="X3068" s="2"/>
      <c r="Y3068" s="5"/>
      <c r="Z3068" s="3"/>
    </row>
    <row r="3069" spans="3:26" s="46" customFormat="1" x14ac:dyDescent="0.2">
      <c r="C3069" s="54"/>
      <c r="D3069" s="54"/>
      <c r="E3069" s="54"/>
      <c r="F3069" s="53"/>
      <c r="G3069" s="53"/>
      <c r="H3069" s="53"/>
      <c r="I3069" s="53"/>
      <c r="J3069" s="53"/>
      <c r="K3069" s="54"/>
      <c r="L3069" s="53"/>
      <c r="M3069" s="54"/>
      <c r="N3069" s="53"/>
      <c r="O3069" s="54"/>
      <c r="P3069" s="69"/>
      <c r="Q3069" s="70"/>
      <c r="R3069" s="69"/>
      <c r="S3069" s="70"/>
      <c r="T3069" s="69"/>
      <c r="U3069" s="69"/>
      <c r="V3069" s="2"/>
      <c r="W3069" s="2"/>
      <c r="X3069" s="2"/>
      <c r="Y3069" s="5"/>
      <c r="Z3069" s="3"/>
    </row>
    <row r="3070" spans="3:26" s="46" customFormat="1" x14ac:dyDescent="0.2">
      <c r="C3070" s="54"/>
      <c r="D3070" s="54"/>
      <c r="E3070" s="54"/>
      <c r="F3070" s="53"/>
      <c r="G3070" s="53"/>
      <c r="H3070" s="53"/>
      <c r="I3070" s="53"/>
      <c r="J3070" s="53"/>
      <c r="K3070" s="54"/>
      <c r="L3070" s="53"/>
      <c r="M3070" s="54"/>
      <c r="N3070" s="53"/>
      <c r="O3070" s="54"/>
      <c r="P3070" s="69"/>
      <c r="Q3070" s="70"/>
      <c r="R3070" s="69"/>
      <c r="S3070" s="70"/>
      <c r="T3070" s="69"/>
      <c r="U3070" s="69"/>
      <c r="V3070" s="2"/>
      <c r="W3070" s="2"/>
      <c r="X3070" s="2"/>
      <c r="Y3070" s="5"/>
      <c r="Z3070" s="3"/>
    </row>
    <row r="3071" spans="3:26" s="46" customFormat="1" x14ac:dyDescent="0.2">
      <c r="C3071" s="54"/>
      <c r="D3071" s="54"/>
      <c r="E3071" s="54"/>
      <c r="F3071" s="53"/>
      <c r="G3071" s="53"/>
      <c r="H3071" s="53"/>
      <c r="I3071" s="53"/>
      <c r="J3071" s="53"/>
      <c r="K3071" s="54"/>
      <c r="L3071" s="53"/>
      <c r="M3071" s="54"/>
      <c r="N3071" s="53"/>
      <c r="O3071" s="54"/>
      <c r="P3071" s="69"/>
      <c r="Q3071" s="70"/>
      <c r="R3071" s="69"/>
      <c r="S3071" s="70"/>
      <c r="T3071" s="69"/>
      <c r="U3071" s="69"/>
      <c r="V3071" s="2"/>
      <c r="W3071" s="2"/>
      <c r="X3071" s="2"/>
      <c r="Y3071" s="5"/>
      <c r="Z3071" s="3"/>
    </row>
    <row r="3072" spans="3:26" s="46" customFormat="1" x14ac:dyDescent="0.2">
      <c r="C3072" s="54"/>
      <c r="D3072" s="54"/>
      <c r="E3072" s="54"/>
      <c r="F3072" s="53"/>
      <c r="G3072" s="53"/>
      <c r="H3072" s="53"/>
      <c r="I3072" s="53"/>
      <c r="J3072" s="53"/>
      <c r="K3072" s="54"/>
      <c r="L3072" s="53"/>
      <c r="M3072" s="54"/>
      <c r="N3072" s="53"/>
      <c r="O3072" s="54"/>
      <c r="P3072" s="69"/>
      <c r="Q3072" s="70"/>
      <c r="R3072" s="69"/>
      <c r="S3072" s="70"/>
      <c r="T3072" s="69"/>
      <c r="U3072" s="69"/>
      <c r="V3072" s="2"/>
      <c r="W3072" s="2"/>
      <c r="X3072" s="2"/>
      <c r="Y3072" s="5"/>
      <c r="Z3072" s="3"/>
    </row>
    <row r="3073" spans="3:26" s="46" customFormat="1" x14ac:dyDescent="0.2">
      <c r="C3073" s="54"/>
      <c r="D3073" s="54"/>
      <c r="E3073" s="54"/>
      <c r="F3073" s="53"/>
      <c r="G3073" s="53"/>
      <c r="H3073" s="53"/>
      <c r="I3073" s="53"/>
      <c r="J3073" s="53"/>
      <c r="K3073" s="54"/>
      <c r="L3073" s="53"/>
      <c r="M3073" s="54"/>
      <c r="N3073" s="53"/>
      <c r="O3073" s="54"/>
      <c r="P3073" s="69"/>
      <c r="Q3073" s="70"/>
      <c r="R3073" s="69"/>
      <c r="S3073" s="70"/>
      <c r="T3073" s="69"/>
      <c r="U3073" s="69"/>
      <c r="V3073" s="2"/>
      <c r="W3073" s="2"/>
      <c r="X3073" s="2"/>
      <c r="Y3073" s="5"/>
      <c r="Z3073" s="3"/>
    </row>
    <row r="3074" spans="3:26" s="46" customFormat="1" x14ac:dyDescent="0.2">
      <c r="C3074" s="54"/>
      <c r="D3074" s="54"/>
      <c r="E3074" s="54"/>
      <c r="F3074" s="53"/>
      <c r="G3074" s="53"/>
      <c r="H3074" s="53"/>
      <c r="I3074" s="53"/>
      <c r="J3074" s="53"/>
      <c r="K3074" s="54"/>
      <c r="L3074" s="53"/>
      <c r="M3074" s="54"/>
      <c r="N3074" s="53"/>
      <c r="O3074" s="54"/>
      <c r="P3074" s="69"/>
      <c r="Q3074" s="70"/>
      <c r="R3074" s="69"/>
      <c r="S3074" s="70"/>
      <c r="T3074" s="69"/>
      <c r="U3074" s="69"/>
      <c r="V3074" s="2"/>
      <c r="W3074" s="2"/>
      <c r="X3074" s="2"/>
      <c r="Y3074" s="5"/>
      <c r="Z3074" s="3"/>
    </row>
    <row r="3075" spans="3:26" s="46" customFormat="1" x14ac:dyDescent="0.2">
      <c r="C3075" s="54"/>
      <c r="D3075" s="54"/>
      <c r="E3075" s="54"/>
      <c r="F3075" s="53"/>
      <c r="G3075" s="53"/>
      <c r="H3075" s="53"/>
      <c r="I3075" s="53"/>
      <c r="J3075" s="53"/>
      <c r="K3075" s="54"/>
      <c r="L3075" s="53"/>
      <c r="M3075" s="54"/>
      <c r="N3075" s="53"/>
      <c r="O3075" s="54"/>
      <c r="P3075" s="69"/>
      <c r="Q3075" s="70"/>
      <c r="R3075" s="69"/>
      <c r="S3075" s="70"/>
      <c r="T3075" s="69"/>
      <c r="U3075" s="69"/>
      <c r="V3075" s="2"/>
      <c r="W3075" s="2"/>
      <c r="X3075" s="2"/>
      <c r="Y3075" s="5"/>
      <c r="Z3075" s="3"/>
    </row>
    <row r="3076" spans="3:26" s="46" customFormat="1" x14ac:dyDescent="0.2">
      <c r="C3076" s="54"/>
      <c r="D3076" s="54"/>
      <c r="E3076" s="54"/>
      <c r="F3076" s="53"/>
      <c r="G3076" s="53"/>
      <c r="H3076" s="53"/>
      <c r="I3076" s="53"/>
      <c r="J3076" s="53"/>
      <c r="K3076" s="54"/>
      <c r="L3076" s="53"/>
      <c r="M3076" s="54"/>
      <c r="N3076" s="53"/>
      <c r="O3076" s="54"/>
      <c r="P3076" s="69"/>
      <c r="Q3076" s="70"/>
      <c r="R3076" s="69"/>
      <c r="S3076" s="70"/>
      <c r="T3076" s="69"/>
      <c r="U3076" s="69"/>
      <c r="V3076" s="2"/>
      <c r="W3076" s="2"/>
      <c r="X3076" s="2"/>
      <c r="Y3076" s="5"/>
      <c r="Z3076" s="3"/>
    </row>
    <row r="3077" spans="3:26" s="46" customFormat="1" x14ac:dyDescent="0.2">
      <c r="C3077" s="54"/>
      <c r="D3077" s="54"/>
      <c r="E3077" s="54"/>
      <c r="F3077" s="53"/>
      <c r="G3077" s="53"/>
      <c r="H3077" s="53"/>
      <c r="I3077" s="53"/>
      <c r="J3077" s="53"/>
      <c r="K3077" s="54"/>
      <c r="L3077" s="53"/>
      <c r="M3077" s="54"/>
      <c r="N3077" s="53"/>
      <c r="O3077" s="54"/>
      <c r="P3077" s="69"/>
      <c r="Q3077" s="70"/>
      <c r="R3077" s="69"/>
      <c r="S3077" s="70"/>
      <c r="T3077" s="69"/>
      <c r="U3077" s="69"/>
      <c r="V3077" s="2"/>
      <c r="W3077" s="2"/>
      <c r="X3077" s="2"/>
      <c r="Y3077" s="5"/>
      <c r="Z3077" s="3"/>
    </row>
    <row r="3078" spans="3:26" s="46" customFormat="1" x14ac:dyDescent="0.2">
      <c r="C3078" s="54"/>
      <c r="D3078" s="54"/>
      <c r="E3078" s="54"/>
      <c r="F3078" s="53"/>
      <c r="G3078" s="53"/>
      <c r="H3078" s="53"/>
      <c r="I3078" s="53"/>
      <c r="J3078" s="53"/>
      <c r="K3078" s="54"/>
      <c r="L3078" s="53"/>
      <c r="M3078" s="54"/>
      <c r="N3078" s="53"/>
      <c r="O3078" s="54"/>
      <c r="P3078" s="69"/>
      <c r="Q3078" s="70"/>
      <c r="R3078" s="69"/>
      <c r="S3078" s="70"/>
      <c r="T3078" s="69"/>
      <c r="U3078" s="69"/>
      <c r="V3078" s="2"/>
      <c r="W3078" s="2"/>
      <c r="X3078" s="2"/>
      <c r="Y3078" s="5"/>
      <c r="Z3078" s="3"/>
    </row>
    <row r="3079" spans="3:26" s="46" customFormat="1" x14ac:dyDescent="0.2">
      <c r="C3079" s="54"/>
      <c r="D3079" s="54"/>
      <c r="E3079" s="54"/>
      <c r="F3079" s="53"/>
      <c r="G3079" s="53"/>
      <c r="H3079" s="53"/>
      <c r="I3079" s="53"/>
      <c r="J3079" s="53"/>
      <c r="K3079" s="54"/>
      <c r="L3079" s="53"/>
      <c r="M3079" s="54"/>
      <c r="N3079" s="53"/>
      <c r="O3079" s="54"/>
      <c r="P3079" s="69"/>
      <c r="Q3079" s="70"/>
      <c r="R3079" s="69"/>
      <c r="S3079" s="70"/>
      <c r="T3079" s="69"/>
      <c r="U3079" s="69"/>
      <c r="V3079" s="2"/>
      <c r="W3079" s="2"/>
      <c r="X3079" s="2"/>
      <c r="Y3079" s="5"/>
      <c r="Z3079" s="3"/>
    </row>
    <row r="3080" spans="3:26" s="46" customFormat="1" x14ac:dyDescent="0.2">
      <c r="C3080" s="54"/>
      <c r="D3080" s="54"/>
      <c r="E3080" s="54"/>
      <c r="F3080" s="53"/>
      <c r="G3080" s="53"/>
      <c r="H3080" s="53"/>
      <c r="I3080" s="53"/>
      <c r="J3080" s="53"/>
      <c r="K3080" s="54"/>
      <c r="L3080" s="53"/>
      <c r="M3080" s="54"/>
      <c r="N3080" s="53"/>
      <c r="O3080" s="54"/>
      <c r="P3080" s="69"/>
      <c r="Q3080" s="70"/>
      <c r="R3080" s="69"/>
      <c r="S3080" s="70"/>
      <c r="T3080" s="69"/>
      <c r="U3080" s="69"/>
      <c r="V3080" s="2"/>
      <c r="W3080" s="2"/>
      <c r="X3080" s="2"/>
      <c r="Y3080" s="5"/>
      <c r="Z3080" s="3"/>
    </row>
    <row r="3081" spans="3:26" s="46" customFormat="1" x14ac:dyDescent="0.2">
      <c r="C3081" s="54"/>
      <c r="D3081" s="54"/>
      <c r="E3081" s="54"/>
      <c r="F3081" s="53"/>
      <c r="G3081" s="53"/>
      <c r="H3081" s="53"/>
      <c r="I3081" s="53"/>
      <c r="J3081" s="53"/>
      <c r="K3081" s="54"/>
      <c r="L3081" s="53"/>
      <c r="M3081" s="54"/>
      <c r="N3081" s="53"/>
      <c r="O3081" s="54"/>
      <c r="P3081" s="69"/>
      <c r="Q3081" s="70"/>
      <c r="R3081" s="69"/>
      <c r="S3081" s="70"/>
      <c r="T3081" s="69"/>
      <c r="U3081" s="69"/>
      <c r="V3081" s="2"/>
      <c r="W3081" s="2"/>
      <c r="X3081" s="2"/>
      <c r="Y3081" s="5"/>
      <c r="Z3081" s="3"/>
    </row>
    <row r="3082" spans="3:26" s="46" customFormat="1" x14ac:dyDescent="0.2">
      <c r="C3082" s="54"/>
      <c r="D3082" s="54"/>
      <c r="E3082" s="54"/>
      <c r="F3082" s="53"/>
      <c r="G3082" s="53"/>
      <c r="H3082" s="53"/>
      <c r="I3082" s="53"/>
      <c r="J3082" s="53"/>
      <c r="K3082" s="54"/>
      <c r="L3082" s="53"/>
      <c r="M3082" s="54"/>
      <c r="N3082" s="53"/>
      <c r="O3082" s="54"/>
      <c r="P3082" s="69"/>
      <c r="Q3082" s="70"/>
      <c r="R3082" s="69"/>
      <c r="S3082" s="70"/>
      <c r="T3082" s="69"/>
      <c r="U3082" s="69"/>
      <c r="V3082" s="2"/>
      <c r="W3082" s="2"/>
      <c r="X3082" s="2"/>
      <c r="Y3082" s="5"/>
      <c r="Z3082" s="3"/>
    </row>
    <row r="3083" spans="3:26" s="46" customFormat="1" x14ac:dyDescent="0.2">
      <c r="C3083" s="54"/>
      <c r="D3083" s="54"/>
      <c r="E3083" s="54"/>
      <c r="F3083" s="53"/>
      <c r="G3083" s="53"/>
      <c r="H3083" s="53"/>
      <c r="I3083" s="53"/>
      <c r="J3083" s="53"/>
      <c r="K3083" s="54"/>
      <c r="L3083" s="53"/>
      <c r="M3083" s="54"/>
      <c r="N3083" s="53"/>
      <c r="O3083" s="54"/>
      <c r="P3083" s="69"/>
      <c r="Q3083" s="70"/>
      <c r="R3083" s="69"/>
      <c r="S3083" s="70"/>
      <c r="T3083" s="69"/>
      <c r="U3083" s="69"/>
      <c r="V3083" s="2"/>
      <c r="W3083" s="2"/>
      <c r="X3083" s="2"/>
      <c r="Y3083" s="5"/>
      <c r="Z3083" s="3"/>
    </row>
    <row r="3084" spans="3:26" s="46" customFormat="1" x14ac:dyDescent="0.2">
      <c r="C3084" s="54"/>
      <c r="D3084" s="54"/>
      <c r="E3084" s="54"/>
      <c r="F3084" s="53"/>
      <c r="G3084" s="53"/>
      <c r="H3084" s="53"/>
      <c r="I3084" s="53"/>
      <c r="J3084" s="53"/>
      <c r="K3084" s="54"/>
      <c r="L3084" s="53"/>
      <c r="M3084" s="54"/>
      <c r="N3084" s="53"/>
      <c r="O3084" s="54"/>
      <c r="P3084" s="69"/>
      <c r="Q3084" s="70"/>
      <c r="R3084" s="69"/>
      <c r="S3084" s="70"/>
      <c r="T3084" s="69"/>
      <c r="U3084" s="69"/>
      <c r="V3084" s="2"/>
      <c r="W3084" s="2"/>
      <c r="X3084" s="2"/>
      <c r="Y3084" s="5"/>
      <c r="Z3084" s="3"/>
    </row>
    <row r="3085" spans="3:26" s="46" customFormat="1" x14ac:dyDescent="0.2">
      <c r="C3085" s="54"/>
      <c r="D3085" s="54"/>
      <c r="E3085" s="54"/>
      <c r="F3085" s="53"/>
      <c r="G3085" s="53"/>
      <c r="H3085" s="53"/>
      <c r="I3085" s="53"/>
      <c r="J3085" s="53"/>
      <c r="K3085" s="54"/>
      <c r="L3085" s="53"/>
      <c r="M3085" s="54"/>
      <c r="N3085" s="53"/>
      <c r="O3085" s="54"/>
      <c r="P3085" s="69"/>
      <c r="Q3085" s="70"/>
      <c r="R3085" s="69"/>
      <c r="S3085" s="70"/>
      <c r="T3085" s="69"/>
      <c r="U3085" s="69"/>
      <c r="V3085" s="2"/>
      <c r="W3085" s="2"/>
      <c r="X3085" s="2"/>
      <c r="Y3085" s="5"/>
      <c r="Z3085" s="3"/>
    </row>
  </sheetData>
  <autoFilter ref="A2:AD2500" xr:uid="{51DD25BE-DD7C-4258-8303-BB7FA98EE171}">
    <filterColumn colId="23">
      <customFilters>
        <customFilter operator="notEqual" val=" "/>
      </customFilters>
    </filterColumn>
  </autoFilter>
  <mergeCells count="1">
    <mergeCell ref="AA1:AB1"/>
  </mergeCells>
  <conditionalFormatting sqref="N518">
    <cfRule type="duplicateValues" dxfId="2" priority="1"/>
  </conditionalFormatting>
  <dataValidations count="1">
    <dataValidation type="list" allowBlank="1" showInputMessage="1" showErrorMessage="1" sqref="AC3:AC2500" xr:uid="{B789F38D-BA1D-4435-8803-99AFC78B970B}">
      <formula1>" , OK, NO HAY FACTURA, ERROR EN CANTIDADES, FACTURA PASADA"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F7301-6EC1-44B6-9FF4-FF1AF87A7CE7}">
  <dimension ref="A1:S3085"/>
  <sheetViews>
    <sheetView zoomScale="90" zoomScaleNormal="90" workbookViewId="0">
      <selection activeCell="N1" sqref="N1:N1048576"/>
    </sheetView>
  </sheetViews>
  <sheetFormatPr baseColWidth="10" defaultColWidth="11.42578125" defaultRowHeight="12" x14ac:dyDescent="0.2"/>
  <cols>
    <col min="1" max="2" width="6.140625" style="8" customWidth="1"/>
    <col min="3" max="4" width="9.28515625" style="2" customWidth="1"/>
    <col min="5" max="6" width="17.140625" style="2" customWidth="1"/>
    <col min="7" max="7" width="12.7109375" style="2" customWidth="1"/>
    <col min="8" max="8" width="76.28515625" style="1" bestFit="1" customWidth="1"/>
    <col min="9" max="9" width="21.42578125" style="2" customWidth="1"/>
    <col min="10" max="10" width="8.85546875" style="2" customWidth="1"/>
    <col min="11" max="11" width="11.28515625" style="3" customWidth="1"/>
    <col min="12" max="12" width="11.28515625" style="4" customWidth="1"/>
    <col min="13" max="13" width="11.28515625" style="3" customWidth="1"/>
    <col min="14" max="14" width="25.140625" style="2" customWidth="1"/>
    <col min="15" max="15" width="10.5703125" style="2" customWidth="1"/>
    <col min="16" max="16" width="13" style="5" customWidth="1"/>
    <col min="17" max="17" width="13" style="3" customWidth="1"/>
    <col min="18" max="16384" width="11.42578125" style="8"/>
  </cols>
  <sheetData>
    <row r="1" spans="1:19" x14ac:dyDescent="0.2">
      <c r="R1" s="74" t="s">
        <v>0</v>
      </c>
      <c r="S1" s="74"/>
    </row>
    <row r="2" spans="1:19" s="18" customFormat="1" ht="36" x14ac:dyDescent="0.2">
      <c r="A2" s="1" t="s">
        <v>1</v>
      </c>
      <c r="B2" s="1" t="s">
        <v>2</v>
      </c>
      <c r="C2" s="11" t="s">
        <v>7</v>
      </c>
      <c r="D2" s="11" t="s">
        <v>8</v>
      </c>
      <c r="E2" s="11" t="s">
        <v>9</v>
      </c>
      <c r="F2" s="11" t="s">
        <v>10</v>
      </c>
      <c r="G2" s="11" t="s">
        <v>11</v>
      </c>
      <c r="H2" s="11" t="s">
        <v>12</v>
      </c>
      <c r="I2" s="11" t="s">
        <v>13</v>
      </c>
      <c r="J2" s="11" t="s">
        <v>15</v>
      </c>
      <c r="K2" s="12" t="s">
        <v>17</v>
      </c>
      <c r="L2" s="13" t="s">
        <v>20</v>
      </c>
      <c r="M2" s="12" t="s">
        <v>21</v>
      </c>
      <c r="N2" s="11" t="s">
        <v>23</v>
      </c>
      <c r="O2" s="14" t="s">
        <v>25</v>
      </c>
      <c r="P2" s="15" t="s">
        <v>26</v>
      </c>
      <c r="Q2" s="12" t="s">
        <v>27</v>
      </c>
      <c r="R2" s="16" t="s">
        <v>26</v>
      </c>
      <c r="S2" s="17" t="s">
        <v>27</v>
      </c>
    </row>
    <row r="3" spans="1:19" s="34" customFormat="1" x14ac:dyDescent="0.2">
      <c r="A3" s="9">
        <v>2021</v>
      </c>
      <c r="B3" s="1" t="s">
        <v>3</v>
      </c>
      <c r="C3" s="20">
        <v>16764</v>
      </c>
      <c r="D3" s="20">
        <v>240208</v>
      </c>
      <c r="E3" s="20" t="s">
        <v>32</v>
      </c>
      <c r="F3" s="20" t="s">
        <v>32</v>
      </c>
      <c r="G3" s="20">
        <v>20112273922</v>
      </c>
      <c r="H3" s="19" t="s">
        <v>33</v>
      </c>
      <c r="I3" s="21" t="s">
        <v>34</v>
      </c>
      <c r="J3" s="2">
        <v>361541</v>
      </c>
      <c r="K3" s="3">
        <v>31.07226</v>
      </c>
      <c r="L3" s="24">
        <v>0</v>
      </c>
      <c r="M3" s="3">
        <v>24.73856</v>
      </c>
      <c r="N3" s="26" t="str">
        <f>+CONCATENATE(D3,G3,J3)</f>
        <v>24020820112273922361541</v>
      </c>
      <c r="O3" s="28"/>
      <c r="P3" s="29"/>
      <c r="Q3" s="30">
        <f>IFERROR(#REF!*P3,0)</f>
        <v>0</v>
      </c>
      <c r="R3" s="31"/>
      <c r="S3" s="32">
        <f>IFERROR(R3*#REF!,0)</f>
        <v>0</v>
      </c>
    </row>
    <row r="4" spans="1:19" s="34" customFormat="1" x14ac:dyDescent="0.2">
      <c r="A4" s="9">
        <v>2021</v>
      </c>
      <c r="B4" s="1" t="s">
        <v>3</v>
      </c>
      <c r="C4" s="20">
        <v>16764</v>
      </c>
      <c r="D4" s="20">
        <v>240208</v>
      </c>
      <c r="E4" s="20" t="s">
        <v>32</v>
      </c>
      <c r="F4" s="20" t="s">
        <v>32</v>
      </c>
      <c r="G4" s="20">
        <v>20112273922</v>
      </c>
      <c r="H4" s="19" t="s">
        <v>33</v>
      </c>
      <c r="I4" s="21" t="s">
        <v>34</v>
      </c>
      <c r="J4" s="2">
        <v>361571</v>
      </c>
      <c r="K4" s="3">
        <v>31.07226</v>
      </c>
      <c r="L4" s="24">
        <v>0</v>
      </c>
      <c r="M4" s="3">
        <v>24.15</v>
      </c>
      <c r="N4" s="26" t="str">
        <f>+CONCATENATE(D4,G4,J4)</f>
        <v>24020820112273922361571</v>
      </c>
      <c r="O4" s="28"/>
      <c r="P4" s="29"/>
      <c r="Q4" s="30">
        <f>IFERROR(#REF!*P4,0)</f>
        <v>0</v>
      </c>
      <c r="R4" s="31"/>
      <c r="S4" s="32">
        <f>IFERROR(R4*#REF!,0)</f>
        <v>0</v>
      </c>
    </row>
    <row r="5" spans="1:19" s="34" customFormat="1" x14ac:dyDescent="0.2">
      <c r="A5" s="9">
        <v>2021</v>
      </c>
      <c r="B5" s="1" t="s">
        <v>3</v>
      </c>
      <c r="C5" s="20">
        <v>9915</v>
      </c>
      <c r="D5" s="20">
        <v>9915</v>
      </c>
      <c r="E5" s="20" t="s">
        <v>41</v>
      </c>
      <c r="F5" s="20" t="s">
        <v>42</v>
      </c>
      <c r="G5" s="20">
        <v>20100340195</v>
      </c>
      <c r="H5" s="19" t="s">
        <v>43</v>
      </c>
      <c r="I5" s="20"/>
      <c r="J5" s="2">
        <v>361532</v>
      </c>
      <c r="K5" s="3">
        <v>24.870425957550601</v>
      </c>
      <c r="L5" s="4">
        <v>9.5000000000000001E-2</v>
      </c>
      <c r="M5" s="3">
        <v>19.510000000000002</v>
      </c>
      <c r="N5" s="26" t="str">
        <f>+CONCATENATE(D5,G5,J5)</f>
        <v>991520100340195361532</v>
      </c>
      <c r="O5" s="28"/>
      <c r="P5" s="29"/>
      <c r="Q5" s="30">
        <f>IFERROR(#REF!*P5,0)</f>
        <v>0</v>
      </c>
      <c r="R5" s="31"/>
      <c r="S5" s="32">
        <f>IFERROR(R5*#REF!,0)</f>
        <v>0</v>
      </c>
    </row>
    <row r="6" spans="1:19" s="34" customFormat="1" x14ac:dyDescent="0.2">
      <c r="A6" s="9">
        <v>2021</v>
      </c>
      <c r="B6" s="1" t="s">
        <v>3</v>
      </c>
      <c r="C6" s="20">
        <v>9915</v>
      </c>
      <c r="D6" s="20">
        <v>9915</v>
      </c>
      <c r="E6" s="20" t="s">
        <v>41</v>
      </c>
      <c r="F6" s="20" t="s">
        <v>42</v>
      </c>
      <c r="G6" s="20">
        <v>20100340195</v>
      </c>
      <c r="H6" s="19" t="s">
        <v>43</v>
      </c>
      <c r="I6" s="20"/>
      <c r="J6" s="2">
        <v>361541</v>
      </c>
      <c r="K6" s="3">
        <v>31.07226</v>
      </c>
      <c r="L6" s="4">
        <v>0.1</v>
      </c>
      <c r="M6" s="3">
        <v>22.44</v>
      </c>
      <c r="N6" s="26" t="str">
        <f>+CONCATENATE(D6,G6,J6)</f>
        <v>991520100340195361541</v>
      </c>
      <c r="O6" s="28"/>
      <c r="P6" s="29"/>
      <c r="Q6" s="30">
        <f>IFERROR(#REF!*P6,0)</f>
        <v>0</v>
      </c>
      <c r="R6" s="31"/>
      <c r="S6" s="32">
        <f>IFERROR(R6*#REF!,0)</f>
        <v>0</v>
      </c>
    </row>
    <row r="7" spans="1:19" s="34" customFormat="1" x14ac:dyDescent="0.2">
      <c r="A7" s="9">
        <v>2021</v>
      </c>
      <c r="B7" s="1" t="s">
        <v>3</v>
      </c>
      <c r="C7" s="20">
        <v>9915</v>
      </c>
      <c r="D7" s="20">
        <v>9915</v>
      </c>
      <c r="E7" s="20" t="s">
        <v>41</v>
      </c>
      <c r="F7" s="20" t="s">
        <v>42</v>
      </c>
      <c r="G7" s="20">
        <v>20100340195</v>
      </c>
      <c r="H7" s="19" t="s">
        <v>43</v>
      </c>
      <c r="I7" s="20"/>
      <c r="J7" s="2">
        <v>361571</v>
      </c>
      <c r="K7" s="3">
        <v>25.216627835683624</v>
      </c>
      <c r="L7" s="4">
        <v>0.1</v>
      </c>
      <c r="M7" s="3">
        <v>22.44</v>
      </c>
      <c r="N7" s="26" t="str">
        <f>+CONCATENATE(D7,G7,J7)</f>
        <v>991520100340195361571</v>
      </c>
      <c r="O7" s="28"/>
      <c r="P7" s="29"/>
      <c r="Q7" s="30">
        <f>IFERROR(#REF!*P7,0)</f>
        <v>0</v>
      </c>
      <c r="R7" s="31"/>
      <c r="S7" s="32">
        <f>IFERROR(R7*#REF!,0)</f>
        <v>0</v>
      </c>
    </row>
    <row r="8" spans="1:19" s="34" customFormat="1" x14ac:dyDescent="0.2">
      <c r="A8" s="9">
        <v>2021</v>
      </c>
      <c r="B8" s="1" t="s">
        <v>3</v>
      </c>
      <c r="C8" s="20">
        <v>9915</v>
      </c>
      <c r="D8" s="20">
        <v>9915</v>
      </c>
      <c r="E8" s="20" t="s">
        <v>41</v>
      </c>
      <c r="F8" s="20" t="s">
        <v>46</v>
      </c>
      <c r="G8" s="20">
        <v>20101152724</v>
      </c>
      <c r="H8" s="19" t="s">
        <v>47</v>
      </c>
      <c r="I8" s="20"/>
      <c r="J8" s="2">
        <v>360976</v>
      </c>
      <c r="K8" s="3">
        <v>36.393084000000002</v>
      </c>
      <c r="L8" s="4">
        <v>0.12</v>
      </c>
      <c r="M8" s="3">
        <v>33.9</v>
      </c>
      <c r="N8" s="26" t="str">
        <f>+CONCATENATE(D8,G8,J8)</f>
        <v>991520101152724360976</v>
      </c>
      <c r="O8" s="28"/>
      <c r="P8" s="29"/>
      <c r="Q8" s="30">
        <f>IFERROR(#REF!*P8,0)</f>
        <v>0</v>
      </c>
      <c r="R8" s="31"/>
      <c r="S8" s="32">
        <f>IFERROR(R8*#REF!,0)</f>
        <v>0</v>
      </c>
    </row>
    <row r="9" spans="1:19" x14ac:dyDescent="0.2">
      <c r="A9" s="9">
        <v>2021</v>
      </c>
      <c r="B9" s="1" t="s">
        <v>3</v>
      </c>
      <c r="C9" s="20">
        <v>9915</v>
      </c>
      <c r="D9" s="20">
        <v>9915</v>
      </c>
      <c r="E9" s="20" t="s">
        <v>41</v>
      </c>
      <c r="F9" s="20" t="s">
        <v>46</v>
      </c>
      <c r="G9" s="20">
        <v>20101152724</v>
      </c>
      <c r="H9" s="19" t="s">
        <v>47</v>
      </c>
      <c r="I9" s="20"/>
      <c r="J9" s="2">
        <v>361425</v>
      </c>
      <c r="K9" s="3">
        <v>16.600000000000001</v>
      </c>
      <c r="L9" s="4">
        <v>0.12</v>
      </c>
      <c r="M9" s="3">
        <v>18.3</v>
      </c>
      <c r="N9" s="26" t="str">
        <f>+CONCATENATE(D9,G9,J9)</f>
        <v>991520101152724361425</v>
      </c>
      <c r="O9" s="28"/>
      <c r="P9" s="29"/>
      <c r="Q9" s="30">
        <f>IFERROR(#REF!*P9,0)</f>
        <v>0</v>
      </c>
      <c r="R9" s="31"/>
      <c r="S9" s="32">
        <f>IFERROR(R9*#REF!,0)</f>
        <v>0</v>
      </c>
    </row>
    <row r="10" spans="1:19" x14ac:dyDescent="0.2">
      <c r="A10" s="9">
        <v>2021</v>
      </c>
      <c r="B10" s="1" t="s">
        <v>3</v>
      </c>
      <c r="C10" s="20">
        <v>9915</v>
      </c>
      <c r="D10" s="20">
        <v>9915</v>
      </c>
      <c r="E10" s="20" t="s">
        <v>41</v>
      </c>
      <c r="F10" s="20" t="s">
        <v>46</v>
      </c>
      <c r="G10" s="20">
        <v>20101152724</v>
      </c>
      <c r="H10" s="19" t="s">
        <v>47</v>
      </c>
      <c r="I10" s="20"/>
      <c r="J10" s="2">
        <v>361532</v>
      </c>
      <c r="K10" s="3">
        <v>24.870425957550601</v>
      </c>
      <c r="L10" s="4">
        <v>0.12</v>
      </c>
      <c r="M10" s="3">
        <v>22.61</v>
      </c>
      <c r="N10" s="26" t="str">
        <f>+CONCATENATE(D10,G10,J10)</f>
        <v>991520101152724361532</v>
      </c>
      <c r="O10" s="28"/>
      <c r="P10" s="29"/>
      <c r="Q10" s="30">
        <f>IFERROR(#REF!*P10,0)</f>
        <v>0</v>
      </c>
      <c r="R10" s="31"/>
      <c r="S10" s="32">
        <f>IFERROR(R10*#REF!,0)</f>
        <v>0</v>
      </c>
    </row>
    <row r="11" spans="1:19" x14ac:dyDescent="0.2">
      <c r="A11" s="9">
        <v>2021</v>
      </c>
      <c r="B11" s="1" t="s">
        <v>3</v>
      </c>
      <c r="C11" s="20">
        <v>9915</v>
      </c>
      <c r="D11" s="20">
        <v>9915</v>
      </c>
      <c r="E11" s="20" t="s">
        <v>41</v>
      </c>
      <c r="F11" s="20" t="s">
        <v>46</v>
      </c>
      <c r="G11" s="20">
        <v>20101152724</v>
      </c>
      <c r="H11" s="19" t="s">
        <v>47</v>
      </c>
      <c r="I11" s="20"/>
      <c r="J11" s="2">
        <v>361541</v>
      </c>
      <c r="K11" s="3">
        <v>31.07226</v>
      </c>
      <c r="L11" s="4">
        <v>0.12</v>
      </c>
      <c r="M11" s="3">
        <v>26.13</v>
      </c>
      <c r="N11" s="26" t="str">
        <f>+CONCATENATE(D11,G11,J11)</f>
        <v>991520101152724361541</v>
      </c>
      <c r="O11" s="28"/>
      <c r="P11" s="29"/>
      <c r="Q11" s="30">
        <f>IFERROR(#REF!*P11,0)</f>
        <v>0</v>
      </c>
      <c r="R11" s="31"/>
      <c r="S11" s="32">
        <f>IFERROR(R11*#REF!,0)</f>
        <v>0</v>
      </c>
    </row>
    <row r="12" spans="1:19" x14ac:dyDescent="0.2">
      <c r="A12" s="9">
        <v>2021</v>
      </c>
      <c r="B12" s="1" t="s">
        <v>3</v>
      </c>
      <c r="C12" s="20">
        <v>9915</v>
      </c>
      <c r="D12" s="20">
        <v>9915</v>
      </c>
      <c r="E12" s="20" t="s">
        <v>41</v>
      </c>
      <c r="F12" s="20" t="s">
        <v>46</v>
      </c>
      <c r="G12" s="20">
        <v>20101152724</v>
      </c>
      <c r="H12" s="19" t="s">
        <v>47</v>
      </c>
      <c r="I12" s="20"/>
      <c r="J12" s="2">
        <v>361571</v>
      </c>
      <c r="K12" s="3">
        <v>25.216627835683624</v>
      </c>
      <c r="L12" s="4">
        <v>0.12</v>
      </c>
      <c r="M12" s="3">
        <v>26.13</v>
      </c>
      <c r="N12" s="26" t="str">
        <f>+CONCATENATE(D12,G12,J12)</f>
        <v>991520101152724361571</v>
      </c>
      <c r="O12" s="28"/>
      <c r="P12" s="29"/>
      <c r="Q12" s="30">
        <f>IFERROR(#REF!*P12,0)</f>
        <v>0</v>
      </c>
      <c r="R12" s="31"/>
      <c r="S12" s="32">
        <f>IFERROR(R12*#REF!,0)</f>
        <v>0</v>
      </c>
    </row>
    <row r="13" spans="1:19" x14ac:dyDescent="0.2">
      <c r="A13" s="9">
        <v>2021</v>
      </c>
      <c r="B13" s="1" t="s">
        <v>3</v>
      </c>
      <c r="C13" s="20">
        <v>9915</v>
      </c>
      <c r="D13" s="20">
        <v>9915</v>
      </c>
      <c r="E13" s="20" t="s">
        <v>51</v>
      </c>
      <c r="F13" s="20" t="s">
        <v>52</v>
      </c>
      <c r="G13" s="20">
        <v>20137986648</v>
      </c>
      <c r="H13" s="19" t="s">
        <v>53</v>
      </c>
      <c r="I13" s="20"/>
      <c r="J13" s="2">
        <v>361444</v>
      </c>
      <c r="K13" s="3">
        <v>29.02</v>
      </c>
      <c r="L13" s="4">
        <v>0.1</v>
      </c>
      <c r="M13" s="3">
        <v>28.38</v>
      </c>
      <c r="N13" s="26" t="str">
        <f>+CONCATENATE(D13,G13,J13)</f>
        <v>991520137986648361444</v>
      </c>
      <c r="O13" s="28"/>
      <c r="P13" s="29"/>
      <c r="Q13" s="30">
        <f>IFERROR(#REF!*P13,0)</f>
        <v>0</v>
      </c>
      <c r="R13" s="31"/>
      <c r="S13" s="32">
        <f>IFERROR(R13*#REF!,0)</f>
        <v>0</v>
      </c>
    </row>
    <row r="14" spans="1:19" x14ac:dyDescent="0.2">
      <c r="A14" s="9">
        <v>2021</v>
      </c>
      <c r="B14" s="1" t="s">
        <v>3</v>
      </c>
      <c r="C14" s="20">
        <v>9915</v>
      </c>
      <c r="D14" s="20">
        <v>9915</v>
      </c>
      <c r="E14" s="20" t="s">
        <v>51</v>
      </c>
      <c r="F14" s="20" t="s">
        <v>52</v>
      </c>
      <c r="G14" s="20">
        <v>20137986648</v>
      </c>
      <c r="H14" s="19" t="s">
        <v>53</v>
      </c>
      <c r="I14" s="20"/>
      <c r="J14" s="2">
        <v>361532</v>
      </c>
      <c r="K14" s="3">
        <v>24.870425957550601</v>
      </c>
      <c r="L14" s="4">
        <v>9.5000000000000001E-2</v>
      </c>
      <c r="M14" s="3">
        <v>19.510000000000002</v>
      </c>
      <c r="N14" s="26" t="str">
        <f>+CONCATENATE(D14,G14,J14)</f>
        <v>991520137986648361532</v>
      </c>
      <c r="O14" s="28"/>
      <c r="P14" s="29"/>
      <c r="Q14" s="30">
        <f>IFERROR(#REF!*P14,0)</f>
        <v>0</v>
      </c>
      <c r="R14" s="31"/>
      <c r="S14" s="32">
        <f>IFERROR(R14*#REF!,0)</f>
        <v>0</v>
      </c>
    </row>
    <row r="15" spans="1:19" x14ac:dyDescent="0.2">
      <c r="A15" s="9">
        <v>2021</v>
      </c>
      <c r="B15" s="1" t="s">
        <v>3</v>
      </c>
      <c r="C15" s="20">
        <v>9915</v>
      </c>
      <c r="D15" s="20">
        <v>9915</v>
      </c>
      <c r="E15" s="20" t="s">
        <v>51</v>
      </c>
      <c r="F15" s="20" t="s">
        <v>52</v>
      </c>
      <c r="G15" s="20">
        <v>20137986648</v>
      </c>
      <c r="H15" s="19" t="s">
        <v>53</v>
      </c>
      <c r="I15" s="20"/>
      <c r="J15" s="2">
        <v>361541</v>
      </c>
      <c r="K15" s="3">
        <v>31.07226</v>
      </c>
      <c r="L15" s="4">
        <v>0.1</v>
      </c>
      <c r="M15" s="3">
        <v>22.44</v>
      </c>
      <c r="N15" s="26" t="str">
        <f>+CONCATENATE(D15,G15,J15)</f>
        <v>991520137986648361541</v>
      </c>
      <c r="O15" s="28"/>
      <c r="P15" s="29"/>
      <c r="Q15" s="30">
        <f>IFERROR(#REF!*P15,0)</f>
        <v>0</v>
      </c>
      <c r="R15" s="31"/>
      <c r="S15" s="32">
        <f>IFERROR(R15*#REF!,0)</f>
        <v>0</v>
      </c>
    </row>
    <row r="16" spans="1:19" x14ac:dyDescent="0.2">
      <c r="A16" s="9">
        <v>2021</v>
      </c>
      <c r="B16" s="1" t="s">
        <v>3</v>
      </c>
      <c r="C16" s="20">
        <v>9915</v>
      </c>
      <c r="D16" s="20">
        <v>9915</v>
      </c>
      <c r="E16" s="20" t="s">
        <v>51</v>
      </c>
      <c r="F16" s="20" t="s">
        <v>52</v>
      </c>
      <c r="G16" s="20">
        <v>20137986648</v>
      </c>
      <c r="H16" s="19" t="s">
        <v>53</v>
      </c>
      <c r="I16" s="20"/>
      <c r="J16" s="2">
        <v>361571</v>
      </c>
      <c r="K16" s="3">
        <v>25.216627835683624</v>
      </c>
      <c r="L16" s="4">
        <v>0.1</v>
      </c>
      <c r="M16" s="3">
        <v>22.44</v>
      </c>
      <c r="N16" s="26" t="str">
        <f>+CONCATENATE(D16,G16,J16)</f>
        <v>991520137986648361571</v>
      </c>
      <c r="O16" s="28"/>
      <c r="P16" s="29"/>
      <c r="Q16" s="30">
        <f>IFERROR(#REF!*P16,0)</f>
        <v>0</v>
      </c>
      <c r="R16" s="31"/>
      <c r="S16" s="32">
        <f>IFERROR(R16*#REF!,0)</f>
        <v>0</v>
      </c>
    </row>
    <row r="17" spans="1:19" x14ac:dyDescent="0.2">
      <c r="A17" s="9">
        <v>2021</v>
      </c>
      <c r="B17" s="1" t="s">
        <v>3</v>
      </c>
      <c r="C17" s="20">
        <v>9915</v>
      </c>
      <c r="D17" s="20">
        <v>9915</v>
      </c>
      <c r="E17" s="20" t="s">
        <v>41</v>
      </c>
      <c r="F17" s="20" t="s">
        <v>55</v>
      </c>
      <c r="G17" s="20">
        <v>20145118493</v>
      </c>
      <c r="H17" s="19" t="s">
        <v>56</v>
      </c>
      <c r="I17" s="20" t="s">
        <v>57</v>
      </c>
      <c r="J17" s="2">
        <v>360976</v>
      </c>
      <c r="K17" s="3">
        <v>36.393084000000002</v>
      </c>
      <c r="L17" s="4">
        <v>9.5000000000000001E-2</v>
      </c>
      <c r="M17" s="3">
        <v>32.75</v>
      </c>
      <c r="N17" s="26" t="str">
        <f>+CONCATENATE(D17,G17,J17)</f>
        <v>991520145118493360976</v>
      </c>
      <c r="O17" s="28"/>
      <c r="P17" s="29"/>
      <c r="Q17" s="30">
        <f>IFERROR(#REF!*P17,0)</f>
        <v>0</v>
      </c>
      <c r="R17" s="31"/>
      <c r="S17" s="32">
        <f>IFERROR(R17*#REF!,0)</f>
        <v>0</v>
      </c>
    </row>
    <row r="18" spans="1:19" x14ac:dyDescent="0.2">
      <c r="A18" s="9">
        <v>2021</v>
      </c>
      <c r="B18" s="1" t="s">
        <v>3</v>
      </c>
      <c r="C18" s="20">
        <v>9915</v>
      </c>
      <c r="D18" s="20">
        <v>9915</v>
      </c>
      <c r="E18" s="20" t="s">
        <v>41</v>
      </c>
      <c r="F18" s="20" t="s">
        <v>55</v>
      </c>
      <c r="G18" s="20">
        <v>20145118493</v>
      </c>
      <c r="H18" s="19" t="s">
        <v>56</v>
      </c>
      <c r="I18" s="20" t="s">
        <v>57</v>
      </c>
      <c r="J18" s="2">
        <v>361179</v>
      </c>
      <c r="K18" s="3">
        <v>100.729512</v>
      </c>
      <c r="L18" s="4">
        <v>0.1</v>
      </c>
      <c r="M18" s="3">
        <v>97.37</v>
      </c>
      <c r="N18" s="26" t="str">
        <f>+CONCATENATE(D18,G18,J18)</f>
        <v>991520145118493361179</v>
      </c>
      <c r="O18" s="28"/>
      <c r="P18" s="29"/>
      <c r="Q18" s="30">
        <f>IFERROR(#REF!*P18,0)</f>
        <v>0</v>
      </c>
      <c r="R18" s="31"/>
      <c r="S18" s="32">
        <f>IFERROR(R18*#REF!,0)</f>
        <v>0</v>
      </c>
    </row>
    <row r="19" spans="1:19" x14ac:dyDescent="0.2">
      <c r="A19" s="9">
        <v>2021</v>
      </c>
      <c r="B19" s="1" t="s">
        <v>3</v>
      </c>
      <c r="C19" s="20">
        <v>9915</v>
      </c>
      <c r="D19" s="20">
        <v>9915</v>
      </c>
      <c r="E19" s="20" t="s">
        <v>41</v>
      </c>
      <c r="F19" s="20" t="s">
        <v>55</v>
      </c>
      <c r="G19" s="20">
        <v>20145118493</v>
      </c>
      <c r="H19" s="19" t="s">
        <v>56</v>
      </c>
      <c r="I19" s="20" t="s">
        <v>57</v>
      </c>
      <c r="J19" s="2">
        <v>361444</v>
      </c>
      <c r="K19" s="3">
        <v>29.02</v>
      </c>
      <c r="L19" s="4">
        <v>0.1</v>
      </c>
      <c r="M19" s="3">
        <v>28.38</v>
      </c>
      <c r="N19" s="26" t="str">
        <f>+CONCATENATE(D19,G19,J19)</f>
        <v>991520145118493361444</v>
      </c>
      <c r="O19" s="28"/>
      <c r="P19" s="29"/>
      <c r="Q19" s="30">
        <f>IFERROR(#REF!*P19,0)</f>
        <v>0</v>
      </c>
      <c r="R19" s="31"/>
      <c r="S19" s="32">
        <f>IFERROR(R19*#REF!,0)</f>
        <v>0</v>
      </c>
    </row>
    <row r="20" spans="1:19" x14ac:dyDescent="0.2">
      <c r="A20" s="9">
        <v>2021</v>
      </c>
      <c r="B20" s="1" t="s">
        <v>3</v>
      </c>
      <c r="C20" s="20">
        <v>9915</v>
      </c>
      <c r="D20" s="20">
        <v>9915</v>
      </c>
      <c r="E20" s="20" t="s">
        <v>41</v>
      </c>
      <c r="F20" s="20" t="s">
        <v>55</v>
      </c>
      <c r="G20" s="20">
        <v>20145118493</v>
      </c>
      <c r="H20" s="19" t="s">
        <v>56</v>
      </c>
      <c r="I20" s="20" t="s">
        <v>57</v>
      </c>
      <c r="J20" s="2">
        <v>361532</v>
      </c>
      <c r="K20" s="3">
        <v>24.870425957550601</v>
      </c>
      <c r="L20" s="4">
        <v>9.5000000000000001E-2</v>
      </c>
      <c r="M20" s="3">
        <v>19.510000000000002</v>
      </c>
      <c r="N20" s="26" t="str">
        <f>+CONCATENATE(D20,G20,J20)</f>
        <v>991520145118493361532</v>
      </c>
      <c r="O20" s="28"/>
      <c r="P20" s="29"/>
      <c r="Q20" s="30">
        <f>IFERROR(#REF!*P20,0)</f>
        <v>0</v>
      </c>
      <c r="R20" s="31"/>
      <c r="S20" s="32">
        <f>IFERROR(R20*#REF!,0)</f>
        <v>0</v>
      </c>
    </row>
    <row r="21" spans="1:19" x14ac:dyDescent="0.2">
      <c r="A21" s="9">
        <v>2021</v>
      </c>
      <c r="B21" s="1" t="s">
        <v>3</v>
      </c>
      <c r="C21" s="20">
        <v>9915</v>
      </c>
      <c r="D21" s="20">
        <v>9915</v>
      </c>
      <c r="E21" s="20" t="s">
        <v>41</v>
      </c>
      <c r="F21" s="20" t="s">
        <v>55</v>
      </c>
      <c r="G21" s="20">
        <v>20145118493</v>
      </c>
      <c r="H21" s="19" t="s">
        <v>56</v>
      </c>
      <c r="I21" s="20" t="s">
        <v>57</v>
      </c>
      <c r="J21" s="2">
        <v>361541</v>
      </c>
      <c r="K21" s="3">
        <v>31.07226</v>
      </c>
      <c r="L21" s="4">
        <v>0.1</v>
      </c>
      <c r="M21" s="3">
        <v>22.44</v>
      </c>
      <c r="N21" s="26" t="str">
        <f>+CONCATENATE(D21,G21,J21)</f>
        <v>991520145118493361541</v>
      </c>
      <c r="O21" s="28"/>
      <c r="P21" s="29"/>
      <c r="Q21" s="30">
        <f>IFERROR(#REF!*P21,0)</f>
        <v>0</v>
      </c>
      <c r="R21" s="31"/>
      <c r="S21" s="32">
        <f>IFERROR(R21*#REF!,0)</f>
        <v>0</v>
      </c>
    </row>
    <row r="22" spans="1:19" x14ac:dyDescent="0.2">
      <c r="A22" s="9">
        <v>2021</v>
      </c>
      <c r="B22" s="1" t="s">
        <v>3</v>
      </c>
      <c r="C22" s="20">
        <v>9915</v>
      </c>
      <c r="D22" s="20">
        <v>9915</v>
      </c>
      <c r="E22" s="20" t="s">
        <v>41</v>
      </c>
      <c r="F22" s="20" t="s">
        <v>55</v>
      </c>
      <c r="G22" s="20">
        <v>20145118493</v>
      </c>
      <c r="H22" s="19" t="s">
        <v>56</v>
      </c>
      <c r="I22" s="20" t="s">
        <v>57</v>
      </c>
      <c r="J22" s="2">
        <v>361571</v>
      </c>
      <c r="K22" s="3">
        <v>25.216627835683624</v>
      </c>
      <c r="L22" s="4">
        <v>0.1</v>
      </c>
      <c r="M22" s="3">
        <v>22.44</v>
      </c>
      <c r="N22" s="26" t="str">
        <f>+CONCATENATE(D22,G22,J22)</f>
        <v>991520145118493361571</v>
      </c>
      <c r="O22" s="28"/>
      <c r="P22" s="29"/>
      <c r="Q22" s="30">
        <f>IFERROR(#REF!*P22,0)</f>
        <v>0</v>
      </c>
      <c r="R22" s="31"/>
      <c r="S22" s="32">
        <f>IFERROR(R22*#REF!,0)</f>
        <v>0</v>
      </c>
    </row>
    <row r="23" spans="1:19" x14ac:dyDescent="0.2">
      <c r="A23" s="9">
        <v>2021</v>
      </c>
      <c r="B23" s="1" t="s">
        <v>3</v>
      </c>
      <c r="C23" s="20">
        <v>9915</v>
      </c>
      <c r="D23" s="20">
        <v>9915</v>
      </c>
      <c r="E23" s="20" t="s">
        <v>32</v>
      </c>
      <c r="F23" s="20" t="s">
        <v>59</v>
      </c>
      <c r="G23" s="20">
        <v>20166018022</v>
      </c>
      <c r="H23" s="19" t="s">
        <v>60</v>
      </c>
      <c r="I23" s="20"/>
      <c r="J23" s="2">
        <v>360857</v>
      </c>
      <c r="K23" s="3">
        <v>43.087720000000004</v>
      </c>
      <c r="L23" s="4">
        <v>0.12</v>
      </c>
      <c r="M23" s="3">
        <v>38.19</v>
      </c>
      <c r="N23" s="26" t="str">
        <f>+CONCATENATE(D23,G23,J23)</f>
        <v>991520166018022360857</v>
      </c>
      <c r="O23" s="28"/>
      <c r="P23" s="29"/>
      <c r="Q23" s="30">
        <f>IFERROR(#REF!*P23,0)</f>
        <v>0</v>
      </c>
      <c r="R23" s="31"/>
      <c r="S23" s="32">
        <f>IFERROR(R23*#REF!,0)</f>
        <v>0</v>
      </c>
    </row>
    <row r="24" spans="1:19" x14ac:dyDescent="0.2">
      <c r="A24" s="9">
        <v>2021</v>
      </c>
      <c r="B24" s="1" t="s">
        <v>3</v>
      </c>
      <c r="C24" s="20">
        <v>9915</v>
      </c>
      <c r="D24" s="20">
        <v>9915</v>
      </c>
      <c r="E24" s="20" t="s">
        <v>32</v>
      </c>
      <c r="F24" s="20" t="s">
        <v>59</v>
      </c>
      <c r="G24" s="20">
        <v>20166018022</v>
      </c>
      <c r="H24" s="19" t="s">
        <v>60</v>
      </c>
      <c r="I24" s="20"/>
      <c r="J24" s="2">
        <v>361085</v>
      </c>
      <c r="K24" s="3">
        <v>11.512776761200001</v>
      </c>
      <c r="L24" s="4">
        <v>0.12</v>
      </c>
      <c r="M24" s="3">
        <v>11.5</v>
      </c>
      <c r="N24" s="26" t="str">
        <f>+CONCATENATE(D24,G24,J24)</f>
        <v>991520166018022361085</v>
      </c>
      <c r="O24" s="28"/>
      <c r="P24" s="29"/>
      <c r="Q24" s="30">
        <f>IFERROR(#REF!*P24,0)</f>
        <v>0</v>
      </c>
      <c r="R24" s="31"/>
      <c r="S24" s="32">
        <f>IFERROR(R24*#REF!,0)</f>
        <v>0</v>
      </c>
    </row>
    <row r="25" spans="1:19" x14ac:dyDescent="0.2">
      <c r="A25" s="9">
        <v>2021</v>
      </c>
      <c r="B25" s="1" t="s">
        <v>3</v>
      </c>
      <c r="C25" s="20">
        <v>9915</v>
      </c>
      <c r="D25" s="20">
        <v>9915</v>
      </c>
      <c r="E25" s="20" t="s">
        <v>32</v>
      </c>
      <c r="F25" s="20" t="s">
        <v>59</v>
      </c>
      <c r="G25" s="20">
        <v>20166018022</v>
      </c>
      <c r="H25" s="19" t="s">
        <v>60</v>
      </c>
      <c r="I25" s="20"/>
      <c r="J25" s="2">
        <v>361535</v>
      </c>
      <c r="K25" s="3">
        <v>40.678559999999997</v>
      </c>
      <c r="L25" s="4">
        <v>0.12</v>
      </c>
      <c r="M25" s="3">
        <v>24.96</v>
      </c>
      <c r="N25" s="26" t="str">
        <f>+CONCATENATE(D25,G25,J25)</f>
        <v>991520166018022361535</v>
      </c>
      <c r="O25" s="28"/>
      <c r="P25" s="29"/>
      <c r="Q25" s="30">
        <f>IFERROR(#REF!*P25,0)</f>
        <v>0</v>
      </c>
      <c r="R25" s="31"/>
      <c r="S25" s="32">
        <f>IFERROR(R25*#REF!,0)</f>
        <v>0</v>
      </c>
    </row>
    <row r="26" spans="1:19" x14ac:dyDescent="0.2">
      <c r="A26" s="9">
        <v>2021</v>
      </c>
      <c r="B26" s="1" t="s">
        <v>3</v>
      </c>
      <c r="C26" s="20">
        <v>9915</v>
      </c>
      <c r="D26" s="20">
        <v>9915</v>
      </c>
      <c r="E26" s="20" t="s">
        <v>32</v>
      </c>
      <c r="F26" s="20" t="s">
        <v>59</v>
      </c>
      <c r="G26" s="20">
        <v>20166018022</v>
      </c>
      <c r="H26" s="19" t="s">
        <v>60</v>
      </c>
      <c r="I26" s="20"/>
      <c r="J26" s="2">
        <v>361541</v>
      </c>
      <c r="K26" s="3">
        <v>31.07226</v>
      </c>
      <c r="L26" s="4">
        <v>0.12</v>
      </c>
      <c r="M26" s="3">
        <v>28.243409090909093</v>
      </c>
      <c r="N26" s="26" t="str">
        <f>+CONCATENATE(D26,G26,J26)</f>
        <v>991520166018022361541</v>
      </c>
      <c r="O26" s="28"/>
      <c r="P26" s="29"/>
      <c r="Q26" s="30">
        <f>IFERROR(#REF!*P26,0)</f>
        <v>0</v>
      </c>
      <c r="R26" s="31"/>
      <c r="S26" s="32">
        <f>IFERROR(R26*#REF!,0)</f>
        <v>0</v>
      </c>
    </row>
    <row r="27" spans="1:19" x14ac:dyDescent="0.2">
      <c r="A27" s="9">
        <v>2021</v>
      </c>
      <c r="B27" s="1" t="s">
        <v>3</v>
      </c>
      <c r="C27" s="20">
        <v>9915</v>
      </c>
      <c r="D27" s="20">
        <v>9915</v>
      </c>
      <c r="E27" s="20" t="s">
        <v>32</v>
      </c>
      <c r="F27" s="20" t="s">
        <v>59</v>
      </c>
      <c r="G27" s="20">
        <v>20166018022</v>
      </c>
      <c r="H27" s="19" t="s">
        <v>60</v>
      </c>
      <c r="I27" s="20"/>
      <c r="J27" s="2">
        <v>361569</v>
      </c>
      <c r="K27" s="3">
        <v>24.49</v>
      </c>
      <c r="L27" s="4">
        <v>0.12</v>
      </c>
      <c r="M27" s="3">
        <v>24.96</v>
      </c>
      <c r="N27" s="26" t="str">
        <f>+CONCATENATE(D27,G27,J27)</f>
        <v>991520166018022361569</v>
      </c>
      <c r="O27" s="28"/>
      <c r="P27" s="29"/>
      <c r="Q27" s="30">
        <f>IFERROR(#REF!*P27,0)</f>
        <v>0</v>
      </c>
      <c r="R27" s="31"/>
      <c r="S27" s="32">
        <f>IFERROR(R27*#REF!,0)</f>
        <v>0</v>
      </c>
    </row>
    <row r="28" spans="1:19" x14ac:dyDescent="0.2">
      <c r="A28" s="9">
        <v>2021</v>
      </c>
      <c r="B28" s="1" t="s">
        <v>3</v>
      </c>
      <c r="C28" s="20">
        <v>9915</v>
      </c>
      <c r="D28" s="20">
        <v>9915</v>
      </c>
      <c r="E28" s="20" t="s">
        <v>32</v>
      </c>
      <c r="F28" s="20" t="s">
        <v>59</v>
      </c>
      <c r="G28" s="20">
        <v>20166018022</v>
      </c>
      <c r="H28" s="19" t="s">
        <v>60</v>
      </c>
      <c r="I28" s="20"/>
      <c r="J28" s="2">
        <v>361571</v>
      </c>
      <c r="K28" s="3">
        <v>25.216627835683624</v>
      </c>
      <c r="L28" s="4">
        <v>0.12</v>
      </c>
      <c r="M28" s="3">
        <v>28.243409090909093</v>
      </c>
      <c r="N28" s="26" t="str">
        <f>+CONCATENATE(D28,G28,J28)</f>
        <v>991520166018022361571</v>
      </c>
      <c r="O28" s="28"/>
      <c r="P28" s="29"/>
      <c r="Q28" s="30">
        <f>IFERROR(#REF!*P28,0)</f>
        <v>0</v>
      </c>
      <c r="R28" s="31"/>
      <c r="S28" s="32">
        <f>IFERROR(R28*#REF!,0)</f>
        <v>0</v>
      </c>
    </row>
    <row r="29" spans="1:19" x14ac:dyDescent="0.2">
      <c r="A29" s="9">
        <v>2021</v>
      </c>
      <c r="B29" s="1" t="s">
        <v>3</v>
      </c>
      <c r="C29" s="20">
        <v>9915</v>
      </c>
      <c r="D29" s="20">
        <v>9915</v>
      </c>
      <c r="E29" s="20" t="s">
        <v>41</v>
      </c>
      <c r="F29" s="20" t="s">
        <v>55</v>
      </c>
      <c r="G29" s="20">
        <v>20346662612</v>
      </c>
      <c r="H29" s="19" t="s">
        <v>65</v>
      </c>
      <c r="I29" s="20"/>
      <c r="J29" s="2">
        <v>361179</v>
      </c>
      <c r="K29" s="3">
        <v>100.729512</v>
      </c>
      <c r="L29" s="4">
        <v>0.1</v>
      </c>
      <c r="M29" s="3">
        <v>97.37</v>
      </c>
      <c r="N29" s="26" t="str">
        <f>+CONCATENATE(D29,G29,J29)</f>
        <v>991520346662612361179</v>
      </c>
      <c r="O29" s="28"/>
      <c r="P29" s="29"/>
      <c r="Q29" s="30">
        <f>IFERROR(#REF!*P29,0)</f>
        <v>0</v>
      </c>
      <c r="R29" s="31"/>
      <c r="S29" s="32">
        <f>IFERROR(R29*#REF!,0)</f>
        <v>0</v>
      </c>
    </row>
    <row r="30" spans="1:19" x14ac:dyDescent="0.2">
      <c r="A30" s="9">
        <v>2021</v>
      </c>
      <c r="B30" s="1" t="s">
        <v>3</v>
      </c>
      <c r="C30" s="20">
        <v>9915</v>
      </c>
      <c r="D30" s="20">
        <v>9915</v>
      </c>
      <c r="E30" s="20" t="s">
        <v>41</v>
      </c>
      <c r="F30" s="20" t="s">
        <v>55</v>
      </c>
      <c r="G30" s="20">
        <v>20346662612</v>
      </c>
      <c r="H30" s="19" t="s">
        <v>65</v>
      </c>
      <c r="I30" s="20"/>
      <c r="J30" s="2">
        <v>361532</v>
      </c>
      <c r="K30" s="3">
        <v>24.870425957550601</v>
      </c>
      <c r="L30" s="4">
        <v>9.5000000000000001E-2</v>
      </c>
      <c r="M30" s="3">
        <v>19.510000000000002</v>
      </c>
      <c r="N30" s="26" t="str">
        <f>+CONCATENATE(D30,G30,J30)</f>
        <v>991520346662612361532</v>
      </c>
      <c r="O30" s="28"/>
      <c r="P30" s="29"/>
      <c r="Q30" s="30">
        <f>IFERROR(#REF!*P30,0)</f>
        <v>0</v>
      </c>
      <c r="R30" s="31"/>
      <c r="S30" s="32">
        <f>IFERROR(R30*#REF!,0)</f>
        <v>0</v>
      </c>
    </row>
    <row r="31" spans="1:19" x14ac:dyDescent="0.2">
      <c r="A31" s="9">
        <v>2021</v>
      </c>
      <c r="B31" s="1" t="s">
        <v>3</v>
      </c>
      <c r="C31" s="20">
        <v>9915</v>
      </c>
      <c r="D31" s="20">
        <v>9915</v>
      </c>
      <c r="E31" s="20" t="s">
        <v>41</v>
      </c>
      <c r="F31" s="20" t="s">
        <v>55</v>
      </c>
      <c r="G31" s="20">
        <v>20346662612</v>
      </c>
      <c r="H31" s="19" t="s">
        <v>65</v>
      </c>
      <c r="I31" s="20"/>
      <c r="J31" s="2">
        <v>361541</v>
      </c>
      <c r="K31" s="3">
        <v>31.07226</v>
      </c>
      <c r="L31" s="4">
        <v>0.1</v>
      </c>
      <c r="M31" s="3">
        <v>22.44</v>
      </c>
      <c r="N31" s="26" t="str">
        <f>+CONCATENATE(D31,G31,J31)</f>
        <v>991520346662612361541</v>
      </c>
      <c r="O31" s="28"/>
      <c r="P31" s="29"/>
      <c r="Q31" s="30">
        <f>IFERROR(#REF!*P31,0)</f>
        <v>0</v>
      </c>
      <c r="R31" s="31"/>
      <c r="S31" s="32">
        <f>IFERROR(R31*#REF!,0)</f>
        <v>0</v>
      </c>
    </row>
    <row r="32" spans="1:19" x14ac:dyDescent="0.2">
      <c r="A32" s="9">
        <v>2021</v>
      </c>
      <c r="B32" s="1" t="s">
        <v>3</v>
      </c>
      <c r="C32" s="20">
        <v>9915</v>
      </c>
      <c r="D32" s="20">
        <v>9915</v>
      </c>
      <c r="E32" s="20" t="s">
        <v>41</v>
      </c>
      <c r="F32" s="20" t="s">
        <v>55</v>
      </c>
      <c r="G32" s="20">
        <v>20346662612</v>
      </c>
      <c r="H32" s="19" t="s">
        <v>65</v>
      </c>
      <c r="I32" s="20"/>
      <c r="J32" s="2">
        <v>361571</v>
      </c>
      <c r="K32" s="3">
        <v>25.216627835683624</v>
      </c>
      <c r="L32" s="4">
        <v>0.1</v>
      </c>
      <c r="M32" s="3">
        <v>22.44</v>
      </c>
      <c r="N32" s="26" t="str">
        <f>+CONCATENATE(D32,G32,J32)</f>
        <v>991520346662612361571</v>
      </c>
      <c r="O32" s="28"/>
      <c r="P32" s="29"/>
      <c r="Q32" s="30">
        <f>IFERROR(#REF!*P32,0)</f>
        <v>0</v>
      </c>
      <c r="R32" s="31"/>
      <c r="S32" s="32">
        <f>IFERROR(R32*#REF!,0)</f>
        <v>0</v>
      </c>
    </row>
    <row r="33" spans="1:19" x14ac:dyDescent="0.2">
      <c r="A33" s="9">
        <v>2021</v>
      </c>
      <c r="B33" s="1" t="s">
        <v>3</v>
      </c>
      <c r="C33" s="20">
        <v>9915</v>
      </c>
      <c r="D33" s="20">
        <v>9915</v>
      </c>
      <c r="E33" s="20" t="s">
        <v>41</v>
      </c>
      <c r="F33" s="20" t="s">
        <v>55</v>
      </c>
      <c r="G33" s="20">
        <v>20486353342</v>
      </c>
      <c r="H33" s="19" t="s">
        <v>66</v>
      </c>
      <c r="I33" s="20"/>
      <c r="J33" s="2">
        <v>361532</v>
      </c>
      <c r="K33" s="3">
        <v>24.870425957550601</v>
      </c>
      <c r="L33" s="4">
        <v>9.5000000000000001E-2</v>
      </c>
      <c r="M33" s="3">
        <v>19.510000000000002</v>
      </c>
      <c r="N33" s="26" t="str">
        <f>+CONCATENATE(D33,G33,J33)</f>
        <v>991520486353342361532</v>
      </c>
      <c r="O33" s="28"/>
      <c r="P33" s="29"/>
      <c r="Q33" s="30">
        <f>IFERROR(#REF!*P33,0)</f>
        <v>0</v>
      </c>
      <c r="R33" s="31"/>
      <c r="S33" s="32">
        <f>IFERROR(R33*#REF!,0)</f>
        <v>0</v>
      </c>
    </row>
    <row r="34" spans="1:19" x14ac:dyDescent="0.2">
      <c r="A34" s="9">
        <v>2021</v>
      </c>
      <c r="B34" s="1" t="s">
        <v>3</v>
      </c>
      <c r="C34" s="20">
        <v>9915</v>
      </c>
      <c r="D34" s="20">
        <v>9915</v>
      </c>
      <c r="E34" s="20" t="s">
        <v>41</v>
      </c>
      <c r="F34" s="20" t="s">
        <v>55</v>
      </c>
      <c r="G34" s="20">
        <v>20486353342</v>
      </c>
      <c r="H34" s="19" t="s">
        <v>66</v>
      </c>
      <c r="I34" s="20"/>
      <c r="J34" s="2">
        <v>361541</v>
      </c>
      <c r="K34" s="3">
        <v>31.07226</v>
      </c>
      <c r="L34" s="4">
        <v>0.1</v>
      </c>
      <c r="M34" s="3">
        <v>22.44</v>
      </c>
      <c r="N34" s="26" t="str">
        <f>+CONCATENATE(D34,G34,J34)</f>
        <v>991520486353342361541</v>
      </c>
      <c r="O34" s="28"/>
      <c r="P34" s="29"/>
      <c r="Q34" s="30">
        <f>IFERROR(#REF!*P34,0)</f>
        <v>0</v>
      </c>
      <c r="R34" s="31"/>
      <c r="S34" s="32">
        <f>IFERROR(R34*#REF!,0)</f>
        <v>0</v>
      </c>
    </row>
    <row r="35" spans="1:19" x14ac:dyDescent="0.2">
      <c r="A35" s="9">
        <v>2021</v>
      </c>
      <c r="B35" s="1" t="s">
        <v>3</v>
      </c>
      <c r="C35" s="20">
        <v>9915</v>
      </c>
      <c r="D35" s="20">
        <v>9915</v>
      </c>
      <c r="E35" s="20" t="s">
        <v>41</v>
      </c>
      <c r="F35" s="20" t="s">
        <v>55</v>
      </c>
      <c r="G35" s="20">
        <v>20486353342</v>
      </c>
      <c r="H35" s="19" t="s">
        <v>66</v>
      </c>
      <c r="I35" s="20"/>
      <c r="J35" s="2">
        <v>361571</v>
      </c>
      <c r="K35" s="3">
        <v>25.216627835683624</v>
      </c>
      <c r="L35" s="4">
        <v>0.1</v>
      </c>
      <c r="M35" s="3">
        <v>22.44</v>
      </c>
      <c r="N35" s="26" t="str">
        <f>+CONCATENATE(D35,G35,J35)</f>
        <v>991520486353342361571</v>
      </c>
      <c r="O35" s="28"/>
      <c r="P35" s="29"/>
      <c r="Q35" s="30">
        <f>IFERROR(#REF!*P35,0)</f>
        <v>0</v>
      </c>
      <c r="R35" s="31"/>
      <c r="S35" s="32">
        <f>IFERROR(R35*#REF!,0)</f>
        <v>0</v>
      </c>
    </row>
    <row r="36" spans="1:19" x14ac:dyDescent="0.2">
      <c r="A36" s="9">
        <v>2021</v>
      </c>
      <c r="B36" s="1" t="s">
        <v>3</v>
      </c>
      <c r="C36" s="20">
        <v>9915</v>
      </c>
      <c r="D36" s="20">
        <v>9915</v>
      </c>
      <c r="E36" s="20" t="s">
        <v>41</v>
      </c>
      <c r="F36" s="20" t="s">
        <v>55</v>
      </c>
      <c r="G36" s="20">
        <v>20513020792</v>
      </c>
      <c r="H36" s="19" t="s">
        <v>67</v>
      </c>
      <c r="I36" s="20" t="s">
        <v>57</v>
      </c>
      <c r="J36" s="2">
        <v>360857</v>
      </c>
      <c r="K36" s="3">
        <v>43.087720000000004</v>
      </c>
      <c r="L36" s="4">
        <v>0.08</v>
      </c>
      <c r="M36" s="3">
        <v>38.869999999999997</v>
      </c>
      <c r="N36" s="26" t="str">
        <f>+CONCATENATE(D36,G36,J36)</f>
        <v>991520513020792360857</v>
      </c>
      <c r="O36" s="28"/>
      <c r="P36" s="29"/>
      <c r="Q36" s="30">
        <f>IFERROR(#REF!*P36,0)</f>
        <v>0</v>
      </c>
      <c r="R36" s="31"/>
      <c r="S36" s="32">
        <f>IFERROR(R36*#REF!,0)</f>
        <v>0</v>
      </c>
    </row>
    <row r="37" spans="1:19" x14ac:dyDescent="0.2">
      <c r="A37" s="9">
        <v>2021</v>
      </c>
      <c r="B37" s="1" t="s">
        <v>3</v>
      </c>
      <c r="C37" s="20">
        <v>9915</v>
      </c>
      <c r="D37" s="20">
        <v>9915</v>
      </c>
      <c r="E37" s="20" t="s">
        <v>41</v>
      </c>
      <c r="F37" s="20" t="s">
        <v>55</v>
      </c>
      <c r="G37" s="20">
        <v>20513020792</v>
      </c>
      <c r="H37" s="19" t="s">
        <v>67</v>
      </c>
      <c r="I37" s="20" t="s">
        <v>57</v>
      </c>
      <c r="J37" s="2">
        <v>360970</v>
      </c>
      <c r="K37" s="3">
        <v>36.393084000000002</v>
      </c>
      <c r="L37" s="4">
        <v>0.1</v>
      </c>
      <c r="M37" s="3">
        <v>32.75</v>
      </c>
      <c r="N37" s="26" t="str">
        <f>+CONCATENATE(D37,G37,J37)</f>
        <v>991520513020792360970</v>
      </c>
      <c r="O37" s="28"/>
      <c r="P37" s="29"/>
      <c r="Q37" s="30">
        <f>IFERROR(#REF!*P37,0)</f>
        <v>0</v>
      </c>
      <c r="R37" s="31"/>
      <c r="S37" s="32">
        <f>IFERROR(R37*#REF!,0)</f>
        <v>0</v>
      </c>
    </row>
    <row r="38" spans="1:19" x14ac:dyDescent="0.2">
      <c r="A38" s="9">
        <v>2021</v>
      </c>
      <c r="B38" s="1" t="s">
        <v>3</v>
      </c>
      <c r="C38" s="20">
        <v>9915</v>
      </c>
      <c r="D38" s="20">
        <v>9915</v>
      </c>
      <c r="E38" s="20" t="s">
        <v>41</v>
      </c>
      <c r="F38" s="20" t="s">
        <v>55</v>
      </c>
      <c r="G38" s="20">
        <v>20513020792</v>
      </c>
      <c r="H38" s="19" t="s">
        <v>67</v>
      </c>
      <c r="I38" s="20" t="s">
        <v>57</v>
      </c>
      <c r="J38" s="2">
        <v>360976</v>
      </c>
      <c r="K38" s="3">
        <v>36.393084000000002</v>
      </c>
      <c r="L38" s="4">
        <v>0.1</v>
      </c>
      <c r="M38" s="3">
        <v>32.75</v>
      </c>
      <c r="N38" s="26" t="str">
        <f>+CONCATENATE(D38,G38,J38)</f>
        <v>991520513020792360976</v>
      </c>
      <c r="O38" s="28"/>
      <c r="P38" s="29"/>
      <c r="Q38" s="30">
        <f>IFERROR(#REF!*P38,0)</f>
        <v>0</v>
      </c>
      <c r="R38" s="31"/>
      <c r="S38" s="32">
        <f>IFERROR(R38*#REF!,0)</f>
        <v>0</v>
      </c>
    </row>
    <row r="39" spans="1:19" x14ac:dyDescent="0.2">
      <c r="A39" s="9">
        <v>2021</v>
      </c>
      <c r="B39" s="1" t="s">
        <v>3</v>
      </c>
      <c r="C39" s="20">
        <v>9915</v>
      </c>
      <c r="D39" s="20">
        <v>9915</v>
      </c>
      <c r="E39" s="20" t="s">
        <v>41</v>
      </c>
      <c r="F39" s="20" t="s">
        <v>55</v>
      </c>
      <c r="G39" s="20">
        <v>20513020792</v>
      </c>
      <c r="H39" s="19" t="s">
        <v>67</v>
      </c>
      <c r="I39" s="20" t="s">
        <v>57</v>
      </c>
      <c r="J39" s="2">
        <v>361179</v>
      </c>
      <c r="K39" s="3">
        <v>100.729512</v>
      </c>
      <c r="L39" s="4">
        <v>0.1</v>
      </c>
      <c r="M39" s="3">
        <v>97.37</v>
      </c>
      <c r="N39" s="26" t="str">
        <f>+CONCATENATE(D39,G39,J39)</f>
        <v>991520513020792361179</v>
      </c>
      <c r="O39" s="28"/>
      <c r="P39" s="29"/>
      <c r="Q39" s="30">
        <f>IFERROR(#REF!*P39,0)</f>
        <v>0</v>
      </c>
      <c r="R39" s="31"/>
      <c r="S39" s="32">
        <f>IFERROR(R39*#REF!,0)</f>
        <v>0</v>
      </c>
    </row>
    <row r="40" spans="1:19" x14ac:dyDescent="0.2">
      <c r="A40" s="9">
        <v>2021</v>
      </c>
      <c r="B40" s="1" t="s">
        <v>3</v>
      </c>
      <c r="C40" s="20">
        <v>9915</v>
      </c>
      <c r="D40" s="20">
        <v>9915</v>
      </c>
      <c r="E40" s="20" t="s">
        <v>41</v>
      </c>
      <c r="F40" s="20" t="s">
        <v>55</v>
      </c>
      <c r="G40" s="20">
        <v>20513020792</v>
      </c>
      <c r="H40" s="19" t="s">
        <v>67</v>
      </c>
      <c r="I40" s="20" t="s">
        <v>57</v>
      </c>
      <c r="J40" s="2">
        <v>361532</v>
      </c>
      <c r="K40" s="3">
        <v>24.870425957550601</v>
      </c>
      <c r="L40" s="4">
        <v>9.5000000000000001E-2</v>
      </c>
      <c r="M40" s="3">
        <v>19.510000000000002</v>
      </c>
      <c r="N40" s="26" t="str">
        <f>+CONCATENATE(D40,G40,J40)</f>
        <v>991520513020792361532</v>
      </c>
      <c r="O40" s="28"/>
      <c r="P40" s="29"/>
      <c r="Q40" s="30">
        <f>IFERROR(#REF!*P40,0)</f>
        <v>0</v>
      </c>
      <c r="R40" s="31"/>
      <c r="S40" s="32">
        <f>IFERROR(R40*#REF!,0)</f>
        <v>0</v>
      </c>
    </row>
    <row r="41" spans="1:19" x14ac:dyDescent="0.2">
      <c r="A41" s="9">
        <v>2021</v>
      </c>
      <c r="B41" s="1" t="s">
        <v>3</v>
      </c>
      <c r="C41" s="20">
        <v>9915</v>
      </c>
      <c r="D41" s="20">
        <v>9915</v>
      </c>
      <c r="E41" s="20" t="s">
        <v>41</v>
      </c>
      <c r="F41" s="20" t="s">
        <v>55</v>
      </c>
      <c r="G41" s="20">
        <v>20513020792</v>
      </c>
      <c r="H41" s="19" t="s">
        <v>67</v>
      </c>
      <c r="I41" s="20" t="s">
        <v>57</v>
      </c>
      <c r="J41" s="2">
        <v>361541</v>
      </c>
      <c r="K41" s="3">
        <v>31.07226</v>
      </c>
      <c r="L41" s="4">
        <v>0.1</v>
      </c>
      <c r="M41" s="3">
        <v>22.44</v>
      </c>
      <c r="N41" s="26" t="str">
        <f>+CONCATENATE(D41,G41,J41)</f>
        <v>991520513020792361541</v>
      </c>
      <c r="O41" s="28"/>
      <c r="P41" s="29"/>
      <c r="Q41" s="30">
        <f>IFERROR(#REF!*P41,0)</f>
        <v>0</v>
      </c>
      <c r="R41" s="31"/>
      <c r="S41" s="32">
        <f>IFERROR(R41*#REF!,0)</f>
        <v>0</v>
      </c>
    </row>
    <row r="42" spans="1:19" x14ac:dyDescent="0.2">
      <c r="A42" s="9">
        <v>2021</v>
      </c>
      <c r="B42" s="1" t="s">
        <v>3</v>
      </c>
      <c r="C42" s="20">
        <v>9915</v>
      </c>
      <c r="D42" s="20">
        <v>9915</v>
      </c>
      <c r="E42" s="20" t="s">
        <v>41</v>
      </c>
      <c r="F42" s="20" t="s">
        <v>55</v>
      </c>
      <c r="G42" s="20">
        <v>20513020792</v>
      </c>
      <c r="H42" s="19" t="s">
        <v>67</v>
      </c>
      <c r="I42" s="20" t="s">
        <v>57</v>
      </c>
      <c r="J42" s="2">
        <v>361571</v>
      </c>
      <c r="K42" s="3">
        <v>25.216627835683624</v>
      </c>
      <c r="L42" s="4">
        <v>0.1</v>
      </c>
      <c r="M42" s="3">
        <v>22.44</v>
      </c>
      <c r="N42" s="26" t="str">
        <f>+CONCATENATE(D42,G42,J42)</f>
        <v>991520513020792361571</v>
      </c>
      <c r="O42" s="28"/>
      <c r="P42" s="29"/>
      <c r="Q42" s="30">
        <f>IFERROR(#REF!*P42,0)</f>
        <v>0</v>
      </c>
      <c r="R42" s="31"/>
      <c r="S42" s="32">
        <f>IFERROR(R42*#REF!,0)</f>
        <v>0</v>
      </c>
    </row>
    <row r="43" spans="1:19" x14ac:dyDescent="0.2">
      <c r="A43" s="9">
        <v>2021</v>
      </c>
      <c r="B43" s="1" t="s">
        <v>3</v>
      </c>
      <c r="C43" s="20">
        <v>9915</v>
      </c>
      <c r="D43" s="20">
        <v>9915</v>
      </c>
      <c r="E43" s="20" t="s">
        <v>41</v>
      </c>
      <c r="F43" s="20" t="s">
        <v>55</v>
      </c>
      <c r="G43" s="20">
        <v>20520792768</v>
      </c>
      <c r="H43" s="19" t="s">
        <v>69</v>
      </c>
      <c r="I43" s="20"/>
      <c r="J43" s="2">
        <v>361532</v>
      </c>
      <c r="K43" s="3">
        <v>24.870425957550601</v>
      </c>
      <c r="L43" s="4">
        <v>0.1</v>
      </c>
      <c r="M43" s="3">
        <v>19.510000000000002</v>
      </c>
      <c r="N43" s="26" t="str">
        <f>+CONCATENATE(D43,G43,J43)</f>
        <v>991520520792768361532</v>
      </c>
      <c r="O43" s="28"/>
      <c r="P43" s="29"/>
      <c r="Q43" s="30">
        <f>IFERROR(#REF!*P43,0)</f>
        <v>0</v>
      </c>
      <c r="R43" s="31"/>
      <c r="S43" s="32">
        <f>IFERROR(R43*#REF!,0)</f>
        <v>0</v>
      </c>
    </row>
    <row r="44" spans="1:19" x14ac:dyDescent="0.2">
      <c r="A44" s="9">
        <v>2021</v>
      </c>
      <c r="B44" s="1" t="s">
        <v>3</v>
      </c>
      <c r="C44" s="20">
        <v>9915</v>
      </c>
      <c r="D44" s="20">
        <v>9915</v>
      </c>
      <c r="E44" s="20" t="s">
        <v>41</v>
      </c>
      <c r="F44" s="20" t="s">
        <v>55</v>
      </c>
      <c r="G44" s="20">
        <v>20520792768</v>
      </c>
      <c r="H44" s="19" t="s">
        <v>69</v>
      </c>
      <c r="I44" s="20"/>
      <c r="J44" s="2">
        <v>361541</v>
      </c>
      <c r="K44" s="3">
        <v>31.07226</v>
      </c>
      <c r="L44" s="4">
        <v>0.1</v>
      </c>
      <c r="M44" s="3">
        <v>22.44</v>
      </c>
      <c r="N44" s="26" t="str">
        <f>+CONCATENATE(D44,G44,J44)</f>
        <v>991520520792768361541</v>
      </c>
      <c r="O44" s="28"/>
      <c r="P44" s="29"/>
      <c r="Q44" s="30">
        <f>IFERROR(#REF!*P44,0)</f>
        <v>0</v>
      </c>
      <c r="R44" s="31"/>
      <c r="S44" s="32">
        <f>IFERROR(R44*#REF!,0)</f>
        <v>0</v>
      </c>
    </row>
    <row r="45" spans="1:19" x14ac:dyDescent="0.2">
      <c r="A45" s="9">
        <v>2021</v>
      </c>
      <c r="B45" s="1" t="s">
        <v>3</v>
      </c>
      <c r="C45" s="20">
        <v>9915</v>
      </c>
      <c r="D45" s="20">
        <v>9915</v>
      </c>
      <c r="E45" s="20" t="s">
        <v>41</v>
      </c>
      <c r="F45" s="20" t="s">
        <v>55</v>
      </c>
      <c r="G45" s="20">
        <v>20520792768</v>
      </c>
      <c r="H45" s="19" t="s">
        <v>69</v>
      </c>
      <c r="I45" s="20"/>
      <c r="J45" s="2">
        <v>361571</v>
      </c>
      <c r="K45" s="3">
        <v>25.216627835683624</v>
      </c>
      <c r="L45" s="4">
        <v>0.1</v>
      </c>
      <c r="M45" s="3">
        <v>22.44</v>
      </c>
      <c r="N45" s="26" t="str">
        <f>+CONCATENATE(D45,G45,J45)</f>
        <v>991520520792768361571</v>
      </c>
      <c r="O45" s="28"/>
      <c r="P45" s="29"/>
      <c r="Q45" s="30">
        <f>IFERROR(#REF!*P45,0)</f>
        <v>0</v>
      </c>
      <c r="R45" s="31"/>
      <c r="S45" s="32">
        <f>IFERROR(R45*#REF!,0)</f>
        <v>0</v>
      </c>
    </row>
    <row r="46" spans="1:19" x14ac:dyDescent="0.2">
      <c r="A46" s="9">
        <v>2021</v>
      </c>
      <c r="B46" s="1" t="s">
        <v>3</v>
      </c>
      <c r="C46" s="20">
        <v>9915</v>
      </c>
      <c r="D46" s="20">
        <v>9915</v>
      </c>
      <c r="E46" s="20" t="s">
        <v>32</v>
      </c>
      <c r="F46" s="20" t="s">
        <v>59</v>
      </c>
      <c r="G46" s="20">
        <v>20521060281</v>
      </c>
      <c r="H46" s="19" t="s">
        <v>70</v>
      </c>
      <c r="I46" s="20"/>
      <c r="J46" s="2">
        <v>360521</v>
      </c>
      <c r="K46" s="3">
        <v>49.137660000000004</v>
      </c>
      <c r="L46" s="4">
        <v>0.08</v>
      </c>
      <c r="M46" s="3">
        <v>50.74</v>
      </c>
      <c r="N46" s="26" t="str">
        <f>+CONCATENATE(D46,G46,J46)</f>
        <v>991520521060281360521</v>
      </c>
      <c r="O46" s="28"/>
      <c r="P46" s="29"/>
      <c r="Q46" s="30">
        <f>IFERROR(#REF!*P46,0)</f>
        <v>0</v>
      </c>
      <c r="R46" s="31"/>
      <c r="S46" s="32">
        <f>IFERROR(R46*#REF!,0)</f>
        <v>0</v>
      </c>
    </row>
    <row r="47" spans="1:19" x14ac:dyDescent="0.2">
      <c r="A47" s="9">
        <v>2021</v>
      </c>
      <c r="B47" s="1" t="s">
        <v>3</v>
      </c>
      <c r="C47" s="20">
        <v>9915</v>
      </c>
      <c r="D47" s="20">
        <v>9915</v>
      </c>
      <c r="E47" s="20" t="s">
        <v>32</v>
      </c>
      <c r="F47" s="20" t="s">
        <v>59</v>
      </c>
      <c r="G47" s="20">
        <v>20521060281</v>
      </c>
      <c r="H47" s="19" t="s">
        <v>70</v>
      </c>
      <c r="I47" s="20"/>
      <c r="J47" s="2">
        <v>360857</v>
      </c>
      <c r="K47" s="3">
        <v>43.087720000000004</v>
      </c>
      <c r="L47" s="4">
        <v>0.08</v>
      </c>
      <c r="M47" s="3">
        <v>44.5</v>
      </c>
      <c r="N47" s="26" t="str">
        <f>+CONCATENATE(D47,G47,J47)</f>
        <v>991520521060281360857</v>
      </c>
      <c r="O47" s="28"/>
      <c r="P47" s="29"/>
      <c r="Q47" s="30">
        <f>IFERROR(#REF!*P47,0)</f>
        <v>0</v>
      </c>
      <c r="R47" s="31"/>
      <c r="S47" s="32">
        <f>IFERROR(R47*#REF!,0)</f>
        <v>0</v>
      </c>
    </row>
    <row r="48" spans="1:19" x14ac:dyDescent="0.2">
      <c r="A48" s="9">
        <v>2021</v>
      </c>
      <c r="B48" s="1" t="s">
        <v>3</v>
      </c>
      <c r="C48" s="20">
        <v>9915</v>
      </c>
      <c r="D48" s="20">
        <v>9915</v>
      </c>
      <c r="E48" s="20" t="s">
        <v>32</v>
      </c>
      <c r="F48" s="20" t="s">
        <v>59</v>
      </c>
      <c r="G48" s="20">
        <v>20521060281</v>
      </c>
      <c r="H48" s="19" t="s">
        <v>70</v>
      </c>
      <c r="I48" s="20"/>
      <c r="J48" s="2">
        <v>360970</v>
      </c>
      <c r="K48" s="3">
        <v>36.393084000000002</v>
      </c>
      <c r="L48" s="4">
        <v>0.08</v>
      </c>
      <c r="M48" s="3">
        <v>37.58</v>
      </c>
      <c r="N48" s="26" t="str">
        <f>+CONCATENATE(D48,G48,J48)</f>
        <v>991520521060281360970</v>
      </c>
      <c r="O48" s="28"/>
      <c r="P48" s="29"/>
      <c r="Q48" s="30">
        <f>IFERROR(#REF!*P48,0)</f>
        <v>0</v>
      </c>
      <c r="R48" s="31"/>
      <c r="S48" s="32">
        <f>IFERROR(R48*#REF!,0)</f>
        <v>0</v>
      </c>
    </row>
    <row r="49" spans="1:19" x14ac:dyDescent="0.2">
      <c r="A49" s="9">
        <v>2021</v>
      </c>
      <c r="B49" s="1" t="s">
        <v>3</v>
      </c>
      <c r="C49" s="20">
        <v>9915</v>
      </c>
      <c r="D49" s="20">
        <v>9915</v>
      </c>
      <c r="E49" s="20" t="s">
        <v>32</v>
      </c>
      <c r="F49" s="20" t="s">
        <v>59</v>
      </c>
      <c r="G49" s="20">
        <v>20521060281</v>
      </c>
      <c r="H49" s="19" t="s">
        <v>70</v>
      </c>
      <c r="I49" s="20"/>
      <c r="J49" s="2">
        <v>360976</v>
      </c>
      <c r="K49" s="3">
        <v>36.393084000000002</v>
      </c>
      <c r="L49" s="4">
        <v>0.08</v>
      </c>
      <c r="M49" s="3">
        <v>37.58</v>
      </c>
      <c r="N49" s="26" t="str">
        <f>+CONCATENATE(D49,G49,J49)</f>
        <v>991520521060281360976</v>
      </c>
      <c r="O49" s="28"/>
      <c r="P49" s="29"/>
      <c r="Q49" s="30">
        <f>IFERROR(#REF!*P49,0)</f>
        <v>0</v>
      </c>
      <c r="R49" s="31"/>
      <c r="S49" s="32">
        <f>IFERROR(R49*#REF!,0)</f>
        <v>0</v>
      </c>
    </row>
    <row r="50" spans="1:19" x14ac:dyDescent="0.2">
      <c r="A50" s="9">
        <v>2021</v>
      </c>
      <c r="B50" s="1" t="s">
        <v>3</v>
      </c>
      <c r="C50" s="20">
        <v>9915</v>
      </c>
      <c r="D50" s="20">
        <v>9915</v>
      </c>
      <c r="E50" s="20" t="s">
        <v>32</v>
      </c>
      <c r="F50" s="20" t="s">
        <v>59</v>
      </c>
      <c r="G50" s="20">
        <v>20521060281</v>
      </c>
      <c r="H50" s="19" t="s">
        <v>70</v>
      </c>
      <c r="I50" s="20"/>
      <c r="J50" s="2">
        <v>361425</v>
      </c>
      <c r="K50" s="3">
        <v>16.600000000000001</v>
      </c>
      <c r="L50" s="4">
        <v>0.12</v>
      </c>
      <c r="M50" s="3">
        <v>17.920000000000002</v>
      </c>
      <c r="N50" s="26" t="str">
        <f>+CONCATENATE(D50,G50,J50)</f>
        <v>991520521060281361425</v>
      </c>
      <c r="O50" s="28"/>
      <c r="P50" s="29"/>
      <c r="Q50" s="30">
        <f>IFERROR(#REF!*P50,0)</f>
        <v>0</v>
      </c>
      <c r="R50" s="31"/>
      <c r="S50" s="32">
        <f>IFERROR(R50*#REF!,0)</f>
        <v>0</v>
      </c>
    </row>
    <row r="51" spans="1:19" x14ac:dyDescent="0.2">
      <c r="A51" s="9">
        <v>2021</v>
      </c>
      <c r="B51" s="1" t="s">
        <v>3</v>
      </c>
      <c r="C51" s="20">
        <v>9915</v>
      </c>
      <c r="D51" s="20">
        <v>9915</v>
      </c>
      <c r="E51" s="20" t="s">
        <v>32</v>
      </c>
      <c r="F51" s="20" t="s">
        <v>59</v>
      </c>
      <c r="G51" s="20">
        <v>20521060281</v>
      </c>
      <c r="H51" s="19" t="s">
        <v>70</v>
      </c>
      <c r="I51" s="20"/>
      <c r="J51" s="2">
        <v>361531</v>
      </c>
      <c r="K51" s="3">
        <v>111.5301096</v>
      </c>
      <c r="L51" s="4">
        <v>0.08</v>
      </c>
      <c r="M51" s="3">
        <v>115.17</v>
      </c>
      <c r="N51" s="26" t="str">
        <f>+CONCATENATE(D51,G51,J51)</f>
        <v>991520521060281361531</v>
      </c>
      <c r="O51" s="28"/>
      <c r="P51" s="29"/>
      <c r="Q51" s="30">
        <f>IFERROR(#REF!*P51,0)</f>
        <v>0</v>
      </c>
      <c r="R51" s="31"/>
      <c r="S51" s="32">
        <f>IFERROR(R51*#REF!,0)</f>
        <v>0</v>
      </c>
    </row>
    <row r="52" spans="1:19" x14ac:dyDescent="0.2">
      <c r="A52" s="9">
        <v>2021</v>
      </c>
      <c r="B52" s="1" t="s">
        <v>3</v>
      </c>
      <c r="C52" s="20">
        <v>9915</v>
      </c>
      <c r="D52" s="20">
        <v>9915</v>
      </c>
      <c r="E52" s="20" t="s">
        <v>32</v>
      </c>
      <c r="F52" s="20" t="s">
        <v>59</v>
      </c>
      <c r="G52" s="20">
        <v>20521060281</v>
      </c>
      <c r="H52" s="19" t="s">
        <v>70</v>
      </c>
      <c r="I52" s="20"/>
      <c r="J52" s="2">
        <v>361532</v>
      </c>
      <c r="K52" s="3">
        <v>24.870425957550601</v>
      </c>
      <c r="L52" s="4">
        <v>0.08</v>
      </c>
      <c r="M52" s="3">
        <v>25.68</v>
      </c>
      <c r="N52" s="26" t="str">
        <f>+CONCATENATE(D52,G52,J52)</f>
        <v>991520521060281361532</v>
      </c>
      <c r="O52" s="28"/>
      <c r="P52" s="29"/>
      <c r="Q52" s="30">
        <f>IFERROR(#REF!*P52,0)</f>
        <v>0</v>
      </c>
      <c r="R52" s="31"/>
      <c r="S52" s="32">
        <f>IFERROR(R52*#REF!,0)</f>
        <v>0</v>
      </c>
    </row>
    <row r="53" spans="1:19" x14ac:dyDescent="0.2">
      <c r="A53" s="9">
        <v>2021</v>
      </c>
      <c r="B53" s="1" t="s">
        <v>3</v>
      </c>
      <c r="C53" s="20">
        <v>9915</v>
      </c>
      <c r="D53" s="20">
        <v>9915</v>
      </c>
      <c r="E53" s="20" t="s">
        <v>32</v>
      </c>
      <c r="F53" s="20" t="s">
        <v>59</v>
      </c>
      <c r="G53" s="20">
        <v>20521060281</v>
      </c>
      <c r="H53" s="19" t="s">
        <v>70</v>
      </c>
      <c r="I53" s="20"/>
      <c r="J53" s="2">
        <v>361540</v>
      </c>
      <c r="K53" s="3">
        <v>51.192744407999996</v>
      </c>
      <c r="L53" s="4">
        <v>0.17</v>
      </c>
      <c r="M53" s="3">
        <v>49.22</v>
      </c>
      <c r="N53" s="26" t="str">
        <f>+CONCATENATE(D53,G53,J53)</f>
        <v>991520521060281361540</v>
      </c>
      <c r="O53" s="28"/>
      <c r="P53" s="29"/>
      <c r="Q53" s="30">
        <f>IFERROR(#REF!*P53,0)</f>
        <v>0</v>
      </c>
      <c r="R53" s="31"/>
      <c r="S53" s="32">
        <f>IFERROR(R53*#REF!,0)</f>
        <v>0</v>
      </c>
    </row>
    <row r="54" spans="1:19" x14ac:dyDescent="0.2">
      <c r="A54" s="9">
        <v>2021</v>
      </c>
      <c r="B54" s="1" t="s">
        <v>3</v>
      </c>
      <c r="C54" s="20">
        <v>9915</v>
      </c>
      <c r="D54" s="20">
        <v>9915</v>
      </c>
      <c r="E54" s="20" t="s">
        <v>32</v>
      </c>
      <c r="F54" s="20" t="s">
        <v>59</v>
      </c>
      <c r="G54" s="20">
        <v>20521060281</v>
      </c>
      <c r="H54" s="19" t="s">
        <v>70</v>
      </c>
      <c r="I54" s="20"/>
      <c r="J54" s="2">
        <v>361541</v>
      </c>
      <c r="K54" s="3">
        <v>31.07226</v>
      </c>
      <c r="L54" s="4">
        <v>0.08</v>
      </c>
      <c r="M54" s="3">
        <v>32.08</v>
      </c>
      <c r="N54" s="26" t="str">
        <f>+CONCATENATE(D54,G54,J54)</f>
        <v>991520521060281361541</v>
      </c>
      <c r="O54" s="28"/>
      <c r="P54" s="29"/>
      <c r="Q54" s="30">
        <f>IFERROR(#REF!*P54,0)</f>
        <v>0</v>
      </c>
      <c r="R54" s="31"/>
      <c r="S54" s="32">
        <f>IFERROR(R54*#REF!,0)</f>
        <v>0</v>
      </c>
    </row>
    <row r="55" spans="1:19" x14ac:dyDescent="0.2">
      <c r="A55" s="9">
        <v>2021</v>
      </c>
      <c r="B55" s="1" t="s">
        <v>3</v>
      </c>
      <c r="C55" s="36">
        <v>9915</v>
      </c>
      <c r="D55" s="36">
        <v>9915</v>
      </c>
      <c r="E55" s="36" t="s">
        <v>32</v>
      </c>
      <c r="F55" s="36" t="s">
        <v>59</v>
      </c>
      <c r="G55" s="36">
        <v>20521060281</v>
      </c>
      <c r="H55" s="35" t="s">
        <v>70</v>
      </c>
      <c r="I55" s="36"/>
      <c r="J55" s="37">
        <v>361571</v>
      </c>
      <c r="K55" s="38">
        <v>25.216627835683624</v>
      </c>
      <c r="L55" s="41">
        <v>0.08</v>
      </c>
      <c r="M55" s="38">
        <v>32.08</v>
      </c>
      <c r="N55" s="43" t="str">
        <f>+CONCATENATE(D55,G55,J55)</f>
        <v>991520521060281361571</v>
      </c>
      <c r="O55" s="45"/>
      <c r="P55" s="29"/>
      <c r="Q55" s="30">
        <f>IFERROR(#REF!*P55,0)</f>
        <v>0</v>
      </c>
      <c r="R55" s="31"/>
      <c r="S55" s="32">
        <f>IFERROR(R55*#REF!,0)</f>
        <v>0</v>
      </c>
    </row>
    <row r="56" spans="1:19" x14ac:dyDescent="0.2">
      <c r="A56" s="9">
        <v>2021</v>
      </c>
      <c r="B56" s="1" t="s">
        <v>3</v>
      </c>
      <c r="C56" s="20">
        <v>9915</v>
      </c>
      <c r="D56" s="20">
        <v>9915</v>
      </c>
      <c r="E56" s="20" t="s">
        <v>32</v>
      </c>
      <c r="F56" s="20" t="s">
        <v>59</v>
      </c>
      <c r="G56" s="20">
        <v>20521060281</v>
      </c>
      <c r="H56" s="19" t="s">
        <v>70</v>
      </c>
      <c r="I56" s="20"/>
      <c r="J56" s="2">
        <v>371435</v>
      </c>
      <c r="K56" s="3">
        <v>80.267200000000017</v>
      </c>
      <c r="L56" s="4">
        <v>0.08</v>
      </c>
      <c r="M56" s="3">
        <v>82.89</v>
      </c>
      <c r="N56" s="26" t="str">
        <f>+CONCATENATE(D56,G56,J56)</f>
        <v>991520521060281371435</v>
      </c>
      <c r="O56" s="28"/>
      <c r="P56" s="29"/>
      <c r="Q56" s="30">
        <f>IFERROR(#REF!*P56,0)</f>
        <v>0</v>
      </c>
      <c r="R56" s="31"/>
      <c r="S56" s="32">
        <f>IFERROR(R56*#REF!,0)</f>
        <v>0</v>
      </c>
    </row>
    <row r="57" spans="1:19" x14ac:dyDescent="0.2">
      <c r="A57" s="9">
        <v>2021</v>
      </c>
      <c r="B57" s="1" t="s">
        <v>3</v>
      </c>
      <c r="C57" s="36">
        <v>9915</v>
      </c>
      <c r="D57" s="36">
        <v>9915</v>
      </c>
      <c r="E57" s="36" t="s">
        <v>32</v>
      </c>
      <c r="F57" s="36" t="s">
        <v>59</v>
      </c>
      <c r="G57" s="36">
        <v>20521060281</v>
      </c>
      <c r="H57" s="35" t="s">
        <v>70</v>
      </c>
      <c r="I57" s="36"/>
      <c r="J57" s="37">
        <v>371470</v>
      </c>
      <c r="K57" s="38">
        <v>47</v>
      </c>
      <c r="L57" s="41">
        <v>0.08</v>
      </c>
      <c r="M57" s="38">
        <v>55.64</v>
      </c>
      <c r="N57" s="43" t="str">
        <f>+CONCATENATE(D57,G57,J57)</f>
        <v>991520521060281371470</v>
      </c>
      <c r="O57" s="45"/>
      <c r="P57" s="29"/>
      <c r="Q57" s="30">
        <f>IFERROR(#REF!*P57,0)</f>
        <v>0</v>
      </c>
      <c r="R57" s="31"/>
      <c r="S57" s="32">
        <f>IFERROR(R57*#REF!,0)</f>
        <v>0</v>
      </c>
    </row>
    <row r="58" spans="1:19" x14ac:dyDescent="0.2">
      <c r="A58" s="9">
        <v>2021</v>
      </c>
      <c r="B58" s="1" t="s">
        <v>3</v>
      </c>
      <c r="C58" s="36">
        <v>9915</v>
      </c>
      <c r="D58" s="36">
        <v>9915</v>
      </c>
      <c r="E58" s="36" t="s">
        <v>32</v>
      </c>
      <c r="F58" s="36" t="s">
        <v>59</v>
      </c>
      <c r="G58" s="36">
        <v>20521060281</v>
      </c>
      <c r="H58" s="35" t="s">
        <v>70</v>
      </c>
      <c r="I58" s="36"/>
      <c r="J58" s="37">
        <v>371474</v>
      </c>
      <c r="K58" s="38">
        <v>58</v>
      </c>
      <c r="L58" s="41">
        <v>0.08</v>
      </c>
      <c r="M58" s="38">
        <v>69.55</v>
      </c>
      <c r="N58" s="43" t="str">
        <f>+CONCATENATE(D58,G58,J58)</f>
        <v>991520521060281371474</v>
      </c>
      <c r="O58" s="45"/>
      <c r="P58" s="29"/>
      <c r="Q58" s="30">
        <f>IFERROR(#REF!*P58,0)</f>
        <v>0</v>
      </c>
      <c r="R58" s="31"/>
      <c r="S58" s="32">
        <f>IFERROR(R58*#REF!,0)</f>
        <v>0</v>
      </c>
    </row>
    <row r="59" spans="1:19" x14ac:dyDescent="0.2">
      <c r="A59" s="9">
        <v>2021</v>
      </c>
      <c r="B59" s="1" t="s">
        <v>3</v>
      </c>
      <c r="C59" s="20">
        <v>9915</v>
      </c>
      <c r="D59" s="20">
        <v>9915</v>
      </c>
      <c r="E59" s="20" t="s">
        <v>32</v>
      </c>
      <c r="F59" s="20" t="s">
        <v>59</v>
      </c>
      <c r="G59" s="20">
        <v>20524520070</v>
      </c>
      <c r="H59" s="19" t="s">
        <v>78</v>
      </c>
      <c r="I59" s="20"/>
      <c r="J59" s="2">
        <v>361532</v>
      </c>
      <c r="K59" s="3">
        <v>24.870425957550601</v>
      </c>
      <c r="L59" s="4">
        <v>9.5000000000000001E-2</v>
      </c>
      <c r="M59" s="3">
        <v>19.510000000000002</v>
      </c>
      <c r="N59" s="26" t="str">
        <f>+CONCATENATE(D59,G59,J59)</f>
        <v>991520524520070361532</v>
      </c>
      <c r="O59" s="28"/>
      <c r="P59" s="29"/>
      <c r="Q59" s="30">
        <f>IFERROR(#REF!*P59,0)</f>
        <v>0</v>
      </c>
      <c r="R59" s="31"/>
      <c r="S59" s="32">
        <f>IFERROR(R59*#REF!,0)</f>
        <v>0</v>
      </c>
    </row>
    <row r="60" spans="1:19" x14ac:dyDescent="0.2">
      <c r="A60" s="9">
        <v>2021</v>
      </c>
      <c r="B60" s="1" t="s">
        <v>3</v>
      </c>
      <c r="C60" s="20">
        <v>9915</v>
      </c>
      <c r="D60" s="20">
        <v>9915</v>
      </c>
      <c r="E60" s="20" t="s">
        <v>32</v>
      </c>
      <c r="F60" s="20" t="s">
        <v>59</v>
      </c>
      <c r="G60" s="20">
        <v>20524520070</v>
      </c>
      <c r="H60" s="19" t="s">
        <v>78</v>
      </c>
      <c r="I60" s="20"/>
      <c r="J60" s="2">
        <v>361541</v>
      </c>
      <c r="K60" s="3">
        <v>31.07226</v>
      </c>
      <c r="L60" s="4">
        <v>0.1</v>
      </c>
      <c r="M60" s="3">
        <v>22.44</v>
      </c>
      <c r="N60" s="26" t="str">
        <f>+CONCATENATE(D60,G60,J60)</f>
        <v>991520524520070361541</v>
      </c>
      <c r="O60" s="28"/>
      <c r="P60" s="29"/>
      <c r="Q60" s="30">
        <f>IFERROR(#REF!*P60,0)</f>
        <v>0</v>
      </c>
      <c r="R60" s="31"/>
      <c r="S60" s="32">
        <f>IFERROR(R60*#REF!,0)</f>
        <v>0</v>
      </c>
    </row>
    <row r="61" spans="1:19" x14ac:dyDescent="0.2">
      <c r="A61" s="9">
        <v>2021</v>
      </c>
      <c r="B61" s="1" t="s">
        <v>3</v>
      </c>
      <c r="C61" s="20">
        <v>9915</v>
      </c>
      <c r="D61" s="20">
        <v>9915</v>
      </c>
      <c r="E61" s="20" t="s">
        <v>32</v>
      </c>
      <c r="F61" s="20" t="s">
        <v>59</v>
      </c>
      <c r="G61" s="20">
        <v>20524520070</v>
      </c>
      <c r="H61" s="19" t="s">
        <v>78</v>
      </c>
      <c r="I61" s="20"/>
      <c r="J61" s="2">
        <v>361571</v>
      </c>
      <c r="K61" s="3">
        <v>25.216627835683624</v>
      </c>
      <c r="L61" s="4">
        <v>0.1</v>
      </c>
      <c r="M61" s="3">
        <v>22.44</v>
      </c>
      <c r="N61" s="26" t="str">
        <f>+CONCATENATE(D61,G61,J61)</f>
        <v>991520524520070361571</v>
      </c>
      <c r="O61" s="28"/>
      <c r="P61" s="29"/>
      <c r="Q61" s="30">
        <f>IFERROR(#REF!*P61,0)</f>
        <v>0</v>
      </c>
      <c r="R61" s="31"/>
      <c r="S61" s="32">
        <f>IFERROR(R61*#REF!,0)</f>
        <v>0</v>
      </c>
    </row>
    <row r="62" spans="1:19" x14ac:dyDescent="0.2">
      <c r="A62" s="9">
        <v>2021</v>
      </c>
      <c r="B62" s="1" t="s">
        <v>3</v>
      </c>
      <c r="C62" s="20">
        <v>9915</v>
      </c>
      <c r="D62" s="20">
        <v>9915</v>
      </c>
      <c r="E62" s="20" t="s">
        <v>32</v>
      </c>
      <c r="F62" s="20" t="s">
        <v>59</v>
      </c>
      <c r="G62" s="20">
        <v>20549659153</v>
      </c>
      <c r="H62" s="19" t="s">
        <v>79</v>
      </c>
      <c r="I62" s="20"/>
      <c r="J62" s="2">
        <v>360442</v>
      </c>
      <c r="K62" s="3">
        <v>39.148668000000001</v>
      </c>
      <c r="L62" s="4">
        <v>0.16</v>
      </c>
      <c r="M62" s="3">
        <v>37.640000000000008</v>
      </c>
      <c r="N62" s="26" t="str">
        <f>+CONCATENATE(D62,G62,J62)</f>
        <v>991520549659153360442</v>
      </c>
      <c r="O62" s="28"/>
      <c r="P62" s="29"/>
      <c r="Q62" s="30">
        <f>IFERROR(#REF!*P62,0)</f>
        <v>0</v>
      </c>
      <c r="R62" s="31"/>
      <c r="S62" s="32">
        <f>IFERROR(R62*#REF!,0)</f>
        <v>0</v>
      </c>
    </row>
    <row r="63" spans="1:19" x14ac:dyDescent="0.2">
      <c r="A63" s="9">
        <v>2021</v>
      </c>
      <c r="B63" s="1" t="s">
        <v>3</v>
      </c>
      <c r="C63" s="20">
        <v>9915</v>
      </c>
      <c r="D63" s="20">
        <v>9915</v>
      </c>
      <c r="E63" s="20" t="s">
        <v>32</v>
      </c>
      <c r="F63" s="20" t="s">
        <v>59</v>
      </c>
      <c r="G63" s="20">
        <v>20549659153</v>
      </c>
      <c r="H63" s="19" t="s">
        <v>79</v>
      </c>
      <c r="I63" s="20"/>
      <c r="J63" s="2">
        <v>360664</v>
      </c>
      <c r="K63" s="3">
        <v>53.640241199999998</v>
      </c>
      <c r="L63" s="4">
        <v>0.12</v>
      </c>
      <c r="M63" s="3">
        <v>51.579968299363635</v>
      </c>
      <c r="N63" s="26" t="str">
        <f>+CONCATENATE(D63,G63,J63)</f>
        <v>991520549659153360664</v>
      </c>
      <c r="O63" s="28"/>
      <c r="P63" s="29"/>
      <c r="Q63" s="30">
        <f>IFERROR(#REF!*P63,0)</f>
        <v>0</v>
      </c>
      <c r="R63" s="31"/>
      <c r="S63" s="32">
        <f>IFERROR(R63*#REF!,0)</f>
        <v>0</v>
      </c>
    </row>
    <row r="64" spans="1:19" x14ac:dyDescent="0.2">
      <c r="A64" s="9">
        <v>2021</v>
      </c>
      <c r="B64" s="1" t="s">
        <v>3</v>
      </c>
      <c r="C64" s="20">
        <v>9915</v>
      </c>
      <c r="D64" s="20">
        <v>9915</v>
      </c>
      <c r="E64" s="20" t="s">
        <v>32</v>
      </c>
      <c r="F64" s="20" t="s">
        <v>59</v>
      </c>
      <c r="G64" s="20">
        <v>20549659153</v>
      </c>
      <c r="H64" s="19" t="s">
        <v>79</v>
      </c>
      <c r="I64" s="20"/>
      <c r="J64" s="2">
        <v>360857</v>
      </c>
      <c r="K64" s="3">
        <v>43.087720000000004</v>
      </c>
      <c r="L64" s="4">
        <v>0.12</v>
      </c>
      <c r="M64" s="3">
        <v>41.43</v>
      </c>
      <c r="N64" s="26" t="str">
        <f>+CONCATENATE(D64,G64,J64)</f>
        <v>991520549659153360857</v>
      </c>
      <c r="O64" s="28"/>
      <c r="P64" s="29"/>
      <c r="Q64" s="30">
        <f>IFERROR(#REF!*P64,0)</f>
        <v>0</v>
      </c>
      <c r="R64" s="31"/>
      <c r="S64" s="32">
        <f>IFERROR(R64*#REF!,0)</f>
        <v>0</v>
      </c>
    </row>
    <row r="65" spans="1:19" x14ac:dyDescent="0.2">
      <c r="A65" s="9">
        <v>2021</v>
      </c>
      <c r="B65" s="1" t="s">
        <v>3</v>
      </c>
      <c r="C65" s="20">
        <v>9915</v>
      </c>
      <c r="D65" s="20">
        <v>9915</v>
      </c>
      <c r="E65" s="20" t="s">
        <v>32</v>
      </c>
      <c r="F65" s="20" t="s">
        <v>59</v>
      </c>
      <c r="G65" s="20">
        <v>20549659153</v>
      </c>
      <c r="H65" s="19" t="s">
        <v>79</v>
      </c>
      <c r="I65" s="20"/>
      <c r="J65" s="2">
        <v>360970</v>
      </c>
      <c r="K65" s="3">
        <v>36.393084000000002</v>
      </c>
      <c r="L65" s="4">
        <v>0.12</v>
      </c>
      <c r="M65" s="3">
        <v>34.99</v>
      </c>
      <c r="N65" s="26" t="str">
        <f>+CONCATENATE(D65,G65,J65)</f>
        <v>991520549659153360970</v>
      </c>
      <c r="O65" s="28"/>
      <c r="P65" s="29"/>
      <c r="Q65" s="30">
        <f>IFERROR(#REF!*P65,0)</f>
        <v>0</v>
      </c>
      <c r="R65" s="31"/>
      <c r="S65" s="32">
        <f>IFERROR(R65*#REF!,0)</f>
        <v>0</v>
      </c>
    </row>
    <row r="66" spans="1:19" x14ac:dyDescent="0.2">
      <c r="A66" s="9">
        <v>2021</v>
      </c>
      <c r="B66" s="1" t="s">
        <v>3</v>
      </c>
      <c r="C66" s="20">
        <v>9915</v>
      </c>
      <c r="D66" s="20">
        <v>9915</v>
      </c>
      <c r="E66" s="20" t="s">
        <v>32</v>
      </c>
      <c r="F66" s="20" t="s">
        <v>59</v>
      </c>
      <c r="G66" s="20">
        <v>20549659153</v>
      </c>
      <c r="H66" s="19" t="s">
        <v>79</v>
      </c>
      <c r="I66" s="20"/>
      <c r="J66" s="2">
        <v>361085</v>
      </c>
      <c r="K66" s="3">
        <v>11.512776761200001</v>
      </c>
      <c r="L66" s="4">
        <v>0.12</v>
      </c>
      <c r="M66" s="3">
        <v>11.07</v>
      </c>
      <c r="N66" s="26" t="str">
        <f>+CONCATENATE(D66,G66,J66)</f>
        <v>991520549659153361085</v>
      </c>
      <c r="O66" s="28"/>
      <c r="P66" s="29"/>
      <c r="Q66" s="30">
        <f>IFERROR(#REF!*P66,0)</f>
        <v>0</v>
      </c>
      <c r="R66" s="31"/>
      <c r="S66" s="32">
        <f>IFERROR(R66*#REF!,0)</f>
        <v>0</v>
      </c>
    </row>
    <row r="67" spans="1:19" x14ac:dyDescent="0.2">
      <c r="A67" s="9">
        <v>2021</v>
      </c>
      <c r="B67" s="1" t="s">
        <v>3</v>
      </c>
      <c r="C67" s="20">
        <v>9915</v>
      </c>
      <c r="D67" s="20">
        <v>9915</v>
      </c>
      <c r="E67" s="20" t="s">
        <v>32</v>
      </c>
      <c r="F67" s="20" t="s">
        <v>59</v>
      </c>
      <c r="G67" s="20">
        <v>20549659153</v>
      </c>
      <c r="H67" s="19" t="s">
        <v>79</v>
      </c>
      <c r="I67" s="20"/>
      <c r="J67" s="2">
        <v>361377</v>
      </c>
      <c r="K67" s="3">
        <v>53.654772600000001</v>
      </c>
      <c r="L67" s="4">
        <v>0.12</v>
      </c>
      <c r="M67" s="3">
        <v>51.59</v>
      </c>
      <c r="N67" s="26" t="str">
        <f>+CONCATENATE(D67,G67,J67)</f>
        <v>991520549659153361377</v>
      </c>
      <c r="O67" s="28"/>
      <c r="P67" s="29"/>
      <c r="Q67" s="30">
        <f>IFERROR(#REF!*P67,0)</f>
        <v>0</v>
      </c>
      <c r="R67" s="31"/>
      <c r="S67" s="32">
        <f>IFERROR(R67*#REF!,0)</f>
        <v>0</v>
      </c>
    </row>
    <row r="68" spans="1:19" x14ac:dyDescent="0.2">
      <c r="A68" s="9">
        <v>2021</v>
      </c>
      <c r="B68" s="1" t="s">
        <v>3</v>
      </c>
      <c r="C68" s="20">
        <v>9915</v>
      </c>
      <c r="D68" s="20">
        <v>9915</v>
      </c>
      <c r="E68" s="20" t="s">
        <v>32</v>
      </c>
      <c r="F68" s="20" t="s">
        <v>59</v>
      </c>
      <c r="G68" s="20">
        <v>20549659153</v>
      </c>
      <c r="H68" s="19" t="s">
        <v>79</v>
      </c>
      <c r="I68" s="20"/>
      <c r="J68" s="2">
        <v>361424</v>
      </c>
      <c r="K68" s="3">
        <v>58.115912399999999</v>
      </c>
      <c r="L68" s="4">
        <v>0.12</v>
      </c>
      <c r="M68" s="3">
        <v>61.35</v>
      </c>
      <c r="N68" s="26" t="str">
        <f>+CONCATENATE(D68,G68,J68)</f>
        <v>991520549659153361424</v>
      </c>
      <c r="O68" s="28"/>
      <c r="P68" s="29"/>
      <c r="Q68" s="30">
        <f>IFERROR(#REF!*P68,0)</f>
        <v>0</v>
      </c>
      <c r="R68" s="31"/>
      <c r="S68" s="32">
        <f>IFERROR(R68*#REF!,0)</f>
        <v>0</v>
      </c>
    </row>
    <row r="69" spans="1:19" x14ac:dyDescent="0.2">
      <c r="A69" s="9">
        <v>2021</v>
      </c>
      <c r="B69" s="1" t="s">
        <v>3</v>
      </c>
      <c r="C69" s="20">
        <v>9915</v>
      </c>
      <c r="D69" s="20">
        <v>9915</v>
      </c>
      <c r="E69" s="20" t="s">
        <v>32</v>
      </c>
      <c r="F69" s="20" t="s">
        <v>59</v>
      </c>
      <c r="G69" s="20">
        <v>20549659153</v>
      </c>
      <c r="H69" s="19" t="s">
        <v>79</v>
      </c>
      <c r="I69" s="20"/>
      <c r="J69" s="2">
        <v>361425</v>
      </c>
      <c r="K69" s="3">
        <v>16.600000000000001</v>
      </c>
      <c r="L69" s="4">
        <v>0.12</v>
      </c>
      <c r="M69" s="3">
        <v>17.920000000000002</v>
      </c>
      <c r="N69" s="26" t="str">
        <f>+CONCATENATE(D69,G69,J69)</f>
        <v>991520549659153361425</v>
      </c>
      <c r="O69" s="28"/>
      <c r="P69" s="29"/>
      <c r="Q69" s="30">
        <f>IFERROR(#REF!*P69,0)</f>
        <v>0</v>
      </c>
      <c r="R69" s="31"/>
      <c r="S69" s="32">
        <f>IFERROR(R69*#REF!,0)</f>
        <v>0</v>
      </c>
    </row>
    <row r="70" spans="1:19" x14ac:dyDescent="0.2">
      <c r="A70" s="9">
        <v>2021</v>
      </c>
      <c r="B70" s="1" t="s">
        <v>3</v>
      </c>
      <c r="C70" s="20">
        <v>9915</v>
      </c>
      <c r="D70" s="20">
        <v>9915</v>
      </c>
      <c r="E70" s="20" t="s">
        <v>32</v>
      </c>
      <c r="F70" s="20" t="s">
        <v>59</v>
      </c>
      <c r="G70" s="20">
        <v>20549659153</v>
      </c>
      <c r="H70" s="19" t="s">
        <v>79</v>
      </c>
      <c r="I70" s="20"/>
      <c r="J70" s="2">
        <v>361429</v>
      </c>
      <c r="K70" s="3">
        <v>18.22</v>
      </c>
      <c r="L70" s="4">
        <v>0.12</v>
      </c>
      <c r="M70" s="3">
        <v>18.634090909090908</v>
      </c>
      <c r="N70" s="26" t="str">
        <f>+CONCATENATE(D70,G70,J70)</f>
        <v>991520549659153361429</v>
      </c>
      <c r="O70" s="28"/>
      <c r="P70" s="29"/>
      <c r="Q70" s="30">
        <f>IFERROR(#REF!*P70,0)</f>
        <v>0</v>
      </c>
      <c r="R70" s="31"/>
      <c r="S70" s="32">
        <f>IFERROR(R70*#REF!,0)</f>
        <v>0</v>
      </c>
    </row>
    <row r="71" spans="1:19" x14ac:dyDescent="0.2">
      <c r="A71" s="9">
        <v>2021</v>
      </c>
      <c r="B71" s="1" t="s">
        <v>3</v>
      </c>
      <c r="C71" s="20">
        <v>9915</v>
      </c>
      <c r="D71" s="20">
        <v>9915</v>
      </c>
      <c r="E71" s="20" t="s">
        <v>32</v>
      </c>
      <c r="F71" s="20" t="s">
        <v>59</v>
      </c>
      <c r="G71" s="20">
        <v>20549659153</v>
      </c>
      <c r="H71" s="19" t="s">
        <v>79</v>
      </c>
      <c r="I71" s="20"/>
      <c r="J71" s="2">
        <v>361444</v>
      </c>
      <c r="K71" s="3">
        <v>29.02</v>
      </c>
      <c r="L71" s="4">
        <v>0.12</v>
      </c>
      <c r="M71" s="3">
        <v>29.02</v>
      </c>
      <c r="N71" s="26" t="str">
        <f>+CONCATENATE(D71,G71,J71)</f>
        <v>991520549659153361444</v>
      </c>
      <c r="O71" s="28"/>
      <c r="P71" s="29"/>
      <c r="Q71" s="30">
        <f>IFERROR(#REF!*P71,0)</f>
        <v>0</v>
      </c>
      <c r="R71" s="31"/>
      <c r="S71" s="32">
        <f>IFERROR(R71*#REF!,0)</f>
        <v>0</v>
      </c>
    </row>
    <row r="72" spans="1:19" x14ac:dyDescent="0.2">
      <c r="A72" s="9">
        <v>2021</v>
      </c>
      <c r="B72" s="1" t="s">
        <v>3</v>
      </c>
      <c r="C72" s="20">
        <v>9915</v>
      </c>
      <c r="D72" s="20">
        <v>9915</v>
      </c>
      <c r="E72" s="20" t="s">
        <v>32</v>
      </c>
      <c r="F72" s="20" t="s">
        <v>59</v>
      </c>
      <c r="G72" s="20">
        <v>20549659153</v>
      </c>
      <c r="H72" s="19" t="s">
        <v>79</v>
      </c>
      <c r="I72" s="20"/>
      <c r="J72" s="2">
        <v>361445</v>
      </c>
      <c r="K72" s="3">
        <v>114.53</v>
      </c>
      <c r="L72" s="4">
        <v>0.12</v>
      </c>
      <c r="M72" s="3">
        <v>103.63636363636363</v>
      </c>
      <c r="N72" s="26" t="str">
        <f>+CONCATENATE(D72,G72,J72)</f>
        <v>991520549659153361445</v>
      </c>
      <c r="O72" s="28"/>
      <c r="P72" s="29"/>
      <c r="Q72" s="30">
        <f>IFERROR(#REF!*P72,0)</f>
        <v>0</v>
      </c>
      <c r="R72" s="31"/>
      <c r="S72" s="32">
        <f>IFERROR(R72*#REF!,0)</f>
        <v>0</v>
      </c>
    </row>
    <row r="73" spans="1:19" x14ac:dyDescent="0.2">
      <c r="A73" s="9">
        <v>2021</v>
      </c>
      <c r="B73" s="1" t="s">
        <v>3</v>
      </c>
      <c r="C73" s="20">
        <v>9915</v>
      </c>
      <c r="D73" s="20">
        <v>9915</v>
      </c>
      <c r="E73" s="20" t="s">
        <v>32</v>
      </c>
      <c r="F73" s="20" t="s">
        <v>59</v>
      </c>
      <c r="G73" s="20">
        <v>20549659153</v>
      </c>
      <c r="H73" s="19" t="s">
        <v>79</v>
      </c>
      <c r="I73" s="20"/>
      <c r="J73" s="2">
        <v>361449</v>
      </c>
      <c r="K73" s="3">
        <v>17</v>
      </c>
      <c r="L73" s="4">
        <v>0.12</v>
      </c>
      <c r="M73" s="3">
        <v>17.7</v>
      </c>
      <c r="N73" s="26" t="str">
        <f>+CONCATENATE(D73,G73,J73)</f>
        <v>991520549659153361449</v>
      </c>
      <c r="O73" s="28"/>
      <c r="P73" s="29"/>
      <c r="Q73" s="30">
        <f>IFERROR(#REF!*P73,0)</f>
        <v>0</v>
      </c>
      <c r="R73" s="31"/>
      <c r="S73" s="32">
        <f>IFERROR(R73*#REF!,0)</f>
        <v>0</v>
      </c>
    </row>
    <row r="74" spans="1:19" x14ac:dyDescent="0.2">
      <c r="A74" s="9">
        <v>2021</v>
      </c>
      <c r="B74" s="1" t="s">
        <v>3</v>
      </c>
      <c r="C74" s="20">
        <v>9915</v>
      </c>
      <c r="D74" s="20">
        <v>9915</v>
      </c>
      <c r="E74" s="20" t="s">
        <v>32</v>
      </c>
      <c r="F74" s="20" t="s">
        <v>59</v>
      </c>
      <c r="G74" s="20">
        <v>20549659153</v>
      </c>
      <c r="H74" s="19" t="s">
        <v>79</v>
      </c>
      <c r="I74" s="20"/>
      <c r="J74" s="2">
        <v>361531</v>
      </c>
      <c r="K74" s="3">
        <v>111.5301096</v>
      </c>
      <c r="L74" s="4">
        <v>0.05</v>
      </c>
      <c r="M74" s="3">
        <v>107.24</v>
      </c>
      <c r="N74" s="26" t="str">
        <f>+CONCATENATE(D74,G74,J74)</f>
        <v>991520549659153361531</v>
      </c>
      <c r="O74" s="28"/>
      <c r="P74" s="29"/>
      <c r="Q74" s="30">
        <f>IFERROR(#REF!*P74,0)</f>
        <v>0</v>
      </c>
      <c r="R74" s="31"/>
      <c r="S74" s="32">
        <f>IFERROR(R74*#REF!,0)</f>
        <v>0</v>
      </c>
    </row>
    <row r="75" spans="1:19" x14ac:dyDescent="0.2">
      <c r="A75" s="9">
        <v>2021</v>
      </c>
      <c r="B75" s="1" t="s">
        <v>3</v>
      </c>
      <c r="C75" s="20">
        <v>9915</v>
      </c>
      <c r="D75" s="20">
        <v>9915</v>
      </c>
      <c r="E75" s="20" t="s">
        <v>32</v>
      </c>
      <c r="F75" s="20" t="s">
        <v>59</v>
      </c>
      <c r="G75" s="20">
        <v>20549659153</v>
      </c>
      <c r="H75" s="19" t="s">
        <v>79</v>
      </c>
      <c r="I75" s="20"/>
      <c r="J75" s="2">
        <v>361532</v>
      </c>
      <c r="K75" s="3">
        <v>24.870425957550601</v>
      </c>
      <c r="L75" s="4">
        <v>0.12</v>
      </c>
      <c r="M75" s="3">
        <v>24.87</v>
      </c>
      <c r="N75" s="26" t="str">
        <f>+CONCATENATE(D75,G75,J75)</f>
        <v>991520549659153361532</v>
      </c>
      <c r="O75" s="28"/>
      <c r="P75" s="29"/>
      <c r="Q75" s="30">
        <f>IFERROR(#REF!*P75,0)</f>
        <v>0</v>
      </c>
      <c r="R75" s="31"/>
      <c r="S75" s="32">
        <f>IFERROR(R75*#REF!,0)</f>
        <v>0</v>
      </c>
    </row>
    <row r="76" spans="1:19" x14ac:dyDescent="0.2">
      <c r="A76" s="9">
        <v>2021</v>
      </c>
      <c r="B76" s="1" t="s">
        <v>3</v>
      </c>
      <c r="C76" s="20">
        <v>9915</v>
      </c>
      <c r="D76" s="20">
        <v>9915</v>
      </c>
      <c r="E76" s="20" t="s">
        <v>32</v>
      </c>
      <c r="F76" s="20" t="s">
        <v>59</v>
      </c>
      <c r="G76" s="20">
        <v>20549659153</v>
      </c>
      <c r="H76" s="19" t="s">
        <v>79</v>
      </c>
      <c r="I76" s="20"/>
      <c r="J76" s="2">
        <v>361540</v>
      </c>
      <c r="K76" s="3">
        <v>51.192744407999996</v>
      </c>
      <c r="L76" s="4">
        <v>0.16</v>
      </c>
      <c r="M76" s="3">
        <v>49.22</v>
      </c>
      <c r="N76" s="26" t="str">
        <f>+CONCATENATE(D76,G76,J76)</f>
        <v>991520549659153361540</v>
      </c>
      <c r="O76" s="28"/>
      <c r="P76" s="29"/>
      <c r="Q76" s="30">
        <f>IFERROR(#REF!*P76,0)</f>
        <v>0</v>
      </c>
      <c r="R76" s="31"/>
      <c r="S76" s="32">
        <f>IFERROR(R76*#REF!,0)</f>
        <v>0</v>
      </c>
    </row>
    <row r="77" spans="1:19" x14ac:dyDescent="0.2">
      <c r="A77" s="9">
        <v>2021</v>
      </c>
      <c r="B77" s="1" t="s">
        <v>3</v>
      </c>
      <c r="C77" s="20">
        <v>9915</v>
      </c>
      <c r="D77" s="20">
        <v>9915</v>
      </c>
      <c r="E77" s="20" t="s">
        <v>32</v>
      </c>
      <c r="F77" s="20" t="s">
        <v>59</v>
      </c>
      <c r="G77" s="20">
        <v>20549659153</v>
      </c>
      <c r="H77" s="19" t="s">
        <v>79</v>
      </c>
      <c r="I77" s="20"/>
      <c r="J77" s="2">
        <v>361541</v>
      </c>
      <c r="K77" s="3">
        <v>31.07226</v>
      </c>
      <c r="L77" s="4">
        <v>0.12</v>
      </c>
      <c r="M77" s="3">
        <v>31.07</v>
      </c>
      <c r="N77" s="26" t="str">
        <f>+CONCATENATE(D77,G77,J77)</f>
        <v>991520549659153361541</v>
      </c>
      <c r="O77" s="28"/>
      <c r="P77" s="29"/>
      <c r="Q77" s="30">
        <f>IFERROR(#REF!*P77,0)</f>
        <v>0</v>
      </c>
      <c r="R77" s="31"/>
      <c r="S77" s="32">
        <f>IFERROR(R77*#REF!,0)</f>
        <v>0</v>
      </c>
    </row>
    <row r="78" spans="1:19" x14ac:dyDescent="0.2">
      <c r="A78" s="9">
        <v>2021</v>
      </c>
      <c r="B78" s="1" t="s">
        <v>3</v>
      </c>
      <c r="C78" s="36">
        <v>9915</v>
      </c>
      <c r="D78" s="36">
        <v>9915</v>
      </c>
      <c r="E78" s="36" t="s">
        <v>32</v>
      </c>
      <c r="F78" s="36" t="s">
        <v>59</v>
      </c>
      <c r="G78" s="36">
        <v>20549659153</v>
      </c>
      <c r="H78" s="35" t="s">
        <v>79</v>
      </c>
      <c r="I78" s="36"/>
      <c r="J78" s="37">
        <v>361571</v>
      </c>
      <c r="K78" s="38">
        <v>25.216627835683624</v>
      </c>
      <c r="L78" s="41">
        <v>0.12</v>
      </c>
      <c r="M78" s="38">
        <v>31.07</v>
      </c>
      <c r="N78" s="43" t="str">
        <f>+CONCATENATE(D78,G78,J78)</f>
        <v>991520549659153361571</v>
      </c>
      <c r="O78" s="45"/>
      <c r="P78" s="29"/>
      <c r="Q78" s="30">
        <f>IFERROR(#REF!*P78,0)</f>
        <v>0</v>
      </c>
      <c r="R78" s="31"/>
      <c r="S78" s="32">
        <f>IFERROR(R78*#REF!,0)</f>
        <v>0</v>
      </c>
    </row>
    <row r="79" spans="1:19" x14ac:dyDescent="0.2">
      <c r="A79" s="9">
        <v>2021</v>
      </c>
      <c r="B79" s="1" t="s">
        <v>3</v>
      </c>
      <c r="C79" s="20">
        <v>9915</v>
      </c>
      <c r="D79" s="20">
        <v>9915</v>
      </c>
      <c r="E79" s="20" t="s">
        <v>32</v>
      </c>
      <c r="F79" s="20" t="s">
        <v>59</v>
      </c>
      <c r="G79" s="20">
        <v>20549659153</v>
      </c>
      <c r="H79" s="19" t="s">
        <v>79</v>
      </c>
      <c r="I79" s="20"/>
      <c r="J79" s="2">
        <v>370040</v>
      </c>
      <c r="K79" s="3">
        <v>173.88983664</v>
      </c>
      <c r="L79" s="4">
        <v>0.12</v>
      </c>
      <c r="M79" s="3">
        <v>171.00484616847274</v>
      </c>
      <c r="N79" s="26" t="str">
        <f>+CONCATENATE(D79,G79,J79)</f>
        <v>991520549659153370040</v>
      </c>
      <c r="O79" s="28"/>
      <c r="P79" s="29"/>
      <c r="Q79" s="30">
        <f>IFERROR(#REF!*P79,0)</f>
        <v>0</v>
      </c>
      <c r="R79" s="31"/>
      <c r="S79" s="32">
        <f>IFERROR(R79*#REF!,0)</f>
        <v>0</v>
      </c>
    </row>
    <row r="80" spans="1:19" x14ac:dyDescent="0.2">
      <c r="A80" s="9">
        <v>2021</v>
      </c>
      <c r="B80" s="1" t="s">
        <v>3</v>
      </c>
      <c r="C80" s="20">
        <v>9915</v>
      </c>
      <c r="D80" s="20">
        <v>9915</v>
      </c>
      <c r="E80" s="20" t="s">
        <v>32</v>
      </c>
      <c r="F80" s="20" t="s">
        <v>59</v>
      </c>
      <c r="G80" s="20">
        <v>20549659153</v>
      </c>
      <c r="H80" s="19" t="s">
        <v>79</v>
      </c>
      <c r="I80" s="20"/>
      <c r="J80" s="2">
        <v>370042</v>
      </c>
      <c r="K80" s="3">
        <v>121</v>
      </c>
      <c r="L80" s="4">
        <v>0.12</v>
      </c>
      <c r="M80" s="3">
        <v>115.18375</v>
      </c>
      <c r="N80" s="26" t="str">
        <f>+CONCATENATE(D80,G80,J80)</f>
        <v>991520549659153370042</v>
      </c>
      <c r="O80" s="28"/>
      <c r="P80" s="29"/>
      <c r="Q80" s="30">
        <f>IFERROR(#REF!*P80,0)</f>
        <v>0</v>
      </c>
      <c r="R80" s="31"/>
      <c r="S80" s="32">
        <f>IFERROR(R80*#REF!,0)</f>
        <v>0</v>
      </c>
    </row>
    <row r="81" spans="1:19" x14ac:dyDescent="0.2">
      <c r="A81" s="9">
        <v>2021</v>
      </c>
      <c r="B81" s="1" t="s">
        <v>3</v>
      </c>
      <c r="C81" s="20">
        <v>9915</v>
      </c>
      <c r="D81" s="20">
        <v>9915</v>
      </c>
      <c r="E81" s="20" t="s">
        <v>32</v>
      </c>
      <c r="F81" s="20" t="s">
        <v>59</v>
      </c>
      <c r="G81" s="20">
        <v>20565692438</v>
      </c>
      <c r="H81" s="19" t="s">
        <v>91</v>
      </c>
      <c r="I81" s="20"/>
      <c r="J81" s="2">
        <v>361531</v>
      </c>
      <c r="K81" s="3">
        <v>111.5301096</v>
      </c>
      <c r="L81" s="4">
        <v>0.1</v>
      </c>
      <c r="M81" s="3">
        <v>98.900454545454537</v>
      </c>
      <c r="N81" s="26" t="str">
        <f>+CONCATENATE(D81,G81,J81)</f>
        <v>991520565692438361531</v>
      </c>
      <c r="O81" s="28"/>
      <c r="P81" s="29"/>
      <c r="Q81" s="30">
        <f>IFERROR(#REF!*P81,0)</f>
        <v>0</v>
      </c>
      <c r="R81" s="31"/>
      <c r="S81" s="32">
        <f>IFERROR(R81*#REF!,0)</f>
        <v>0</v>
      </c>
    </row>
    <row r="82" spans="1:19" x14ac:dyDescent="0.2">
      <c r="A82" s="9">
        <v>2021</v>
      </c>
      <c r="B82" s="1" t="s">
        <v>3</v>
      </c>
      <c r="C82" s="20">
        <v>9915</v>
      </c>
      <c r="D82" s="20">
        <v>9915</v>
      </c>
      <c r="E82" s="20" t="s">
        <v>32</v>
      </c>
      <c r="F82" s="20" t="s">
        <v>59</v>
      </c>
      <c r="G82" s="20">
        <v>20565692438</v>
      </c>
      <c r="H82" s="19" t="s">
        <v>91</v>
      </c>
      <c r="I82" s="20"/>
      <c r="J82" s="2">
        <v>361532</v>
      </c>
      <c r="K82" s="3">
        <v>24.870425957550601</v>
      </c>
      <c r="L82" s="4">
        <v>0.12</v>
      </c>
      <c r="M82" s="3">
        <v>24.02</v>
      </c>
      <c r="N82" s="26" t="str">
        <f>+CONCATENATE(D82,G82,J82)</f>
        <v>991520565692438361532</v>
      </c>
      <c r="O82" s="28"/>
      <c r="P82" s="29"/>
      <c r="Q82" s="30">
        <f>IFERROR(#REF!*P82,0)</f>
        <v>0</v>
      </c>
      <c r="R82" s="31"/>
      <c r="S82" s="32">
        <f>IFERROR(R82*#REF!,0)</f>
        <v>0</v>
      </c>
    </row>
    <row r="83" spans="1:19" x14ac:dyDescent="0.2">
      <c r="A83" s="9">
        <v>2021</v>
      </c>
      <c r="B83" s="1" t="s">
        <v>3</v>
      </c>
      <c r="C83" s="20">
        <v>9915</v>
      </c>
      <c r="D83" s="20">
        <v>9915</v>
      </c>
      <c r="E83" s="20" t="s">
        <v>32</v>
      </c>
      <c r="F83" s="20" t="s">
        <v>59</v>
      </c>
      <c r="G83" s="20">
        <v>20565692438</v>
      </c>
      <c r="H83" s="19" t="s">
        <v>91</v>
      </c>
      <c r="I83" s="20"/>
      <c r="J83" s="2">
        <v>361540</v>
      </c>
      <c r="K83" s="3">
        <v>51.192744407999996</v>
      </c>
      <c r="L83" s="4">
        <v>0.17</v>
      </c>
      <c r="M83" s="3">
        <v>49.22</v>
      </c>
      <c r="N83" s="26" t="str">
        <f>+CONCATENATE(D83,G83,J83)</f>
        <v>991520565692438361540</v>
      </c>
      <c r="O83" s="28"/>
      <c r="P83" s="29"/>
      <c r="Q83" s="30">
        <f>IFERROR(#REF!*P83,0)</f>
        <v>0</v>
      </c>
      <c r="R83" s="31"/>
      <c r="S83" s="32">
        <f>IFERROR(R83*#REF!,0)</f>
        <v>0</v>
      </c>
    </row>
    <row r="84" spans="1:19" x14ac:dyDescent="0.2">
      <c r="A84" s="9">
        <v>2021</v>
      </c>
      <c r="B84" s="1" t="s">
        <v>3</v>
      </c>
      <c r="C84" s="20">
        <v>9915</v>
      </c>
      <c r="D84" s="20">
        <v>9915</v>
      </c>
      <c r="E84" s="20" t="s">
        <v>32</v>
      </c>
      <c r="F84" s="20" t="s">
        <v>59</v>
      </c>
      <c r="G84" s="20">
        <v>20565692438</v>
      </c>
      <c r="H84" s="19" t="s">
        <v>91</v>
      </c>
      <c r="I84" s="20"/>
      <c r="J84" s="2">
        <v>361541</v>
      </c>
      <c r="K84" s="3">
        <v>31.07226</v>
      </c>
      <c r="L84" s="4">
        <v>0.1</v>
      </c>
      <c r="M84" s="3">
        <v>29.1</v>
      </c>
      <c r="N84" s="26" t="str">
        <f>+CONCATENATE(D84,G84,J84)</f>
        <v>991520565692438361541</v>
      </c>
      <c r="O84" s="28"/>
      <c r="P84" s="29"/>
      <c r="Q84" s="30">
        <f>IFERROR(#REF!*P84,0)</f>
        <v>0</v>
      </c>
      <c r="R84" s="31"/>
      <c r="S84" s="32">
        <f>IFERROR(R84*#REF!,0)</f>
        <v>0</v>
      </c>
    </row>
    <row r="85" spans="1:19" x14ac:dyDescent="0.2">
      <c r="A85" s="9">
        <v>2021</v>
      </c>
      <c r="B85" s="1" t="s">
        <v>3</v>
      </c>
      <c r="C85" s="36">
        <v>9915</v>
      </c>
      <c r="D85" s="36">
        <v>9915</v>
      </c>
      <c r="E85" s="36" t="s">
        <v>32</v>
      </c>
      <c r="F85" s="36" t="s">
        <v>59</v>
      </c>
      <c r="G85" s="36">
        <v>20565692438</v>
      </c>
      <c r="H85" s="35" t="s">
        <v>91</v>
      </c>
      <c r="I85" s="36"/>
      <c r="J85" s="37">
        <v>361571</v>
      </c>
      <c r="K85" s="38">
        <v>25.216627835683624</v>
      </c>
      <c r="L85" s="41">
        <v>0.1</v>
      </c>
      <c r="M85" s="38">
        <v>29.1</v>
      </c>
      <c r="N85" s="43" t="str">
        <f>+CONCATENATE(D85,G85,J85)</f>
        <v>991520565692438361571</v>
      </c>
      <c r="O85" s="45"/>
      <c r="P85" s="29"/>
      <c r="Q85" s="30">
        <f>IFERROR(#REF!*P85,0)</f>
        <v>0</v>
      </c>
      <c r="R85" s="31"/>
      <c r="S85" s="32">
        <f>IFERROR(R85*#REF!,0)</f>
        <v>0</v>
      </c>
    </row>
    <row r="86" spans="1:19" x14ac:dyDescent="0.2">
      <c r="A86" s="9">
        <v>2021</v>
      </c>
      <c r="B86" s="1" t="s">
        <v>3</v>
      </c>
      <c r="C86" s="20">
        <v>9915</v>
      </c>
      <c r="D86" s="20">
        <v>9915</v>
      </c>
      <c r="E86" s="20" t="s">
        <v>41</v>
      </c>
      <c r="F86" s="20" t="s">
        <v>42</v>
      </c>
      <c r="G86" s="20">
        <v>20600008162</v>
      </c>
      <c r="H86" s="19" t="s">
        <v>92</v>
      </c>
      <c r="I86" s="20" t="s">
        <v>93</v>
      </c>
      <c r="J86" s="2">
        <v>360970</v>
      </c>
      <c r="K86" s="3">
        <v>36.393084000000002</v>
      </c>
      <c r="L86" s="4">
        <v>0.12</v>
      </c>
      <c r="M86" s="3">
        <v>39.299999999999997</v>
      </c>
      <c r="N86" s="26" t="str">
        <f>+CONCATENATE(D86,G86,J86)</f>
        <v>991520600008162360970</v>
      </c>
      <c r="O86" s="28"/>
      <c r="P86" s="29"/>
      <c r="Q86" s="30">
        <f>IFERROR(#REF!*P86,0)</f>
        <v>0</v>
      </c>
      <c r="R86" s="31"/>
      <c r="S86" s="32">
        <f>IFERROR(R86*#REF!,0)</f>
        <v>0</v>
      </c>
    </row>
    <row r="87" spans="1:19" x14ac:dyDescent="0.2">
      <c r="A87" s="9">
        <v>2021</v>
      </c>
      <c r="B87" s="1" t="s">
        <v>3</v>
      </c>
      <c r="C87" s="20">
        <v>9915</v>
      </c>
      <c r="D87" s="20">
        <v>9915</v>
      </c>
      <c r="E87" s="20" t="s">
        <v>41</v>
      </c>
      <c r="F87" s="20" t="s">
        <v>42</v>
      </c>
      <c r="G87" s="20">
        <v>20600008162</v>
      </c>
      <c r="H87" s="19" t="s">
        <v>92</v>
      </c>
      <c r="I87" s="20" t="s">
        <v>93</v>
      </c>
      <c r="J87" s="2">
        <v>361532</v>
      </c>
      <c r="K87" s="3">
        <v>24.870425957550601</v>
      </c>
      <c r="L87" s="4">
        <v>0.12</v>
      </c>
      <c r="M87" s="3">
        <v>26.8</v>
      </c>
      <c r="N87" s="26" t="str">
        <f>+CONCATENATE(D87,G87,J87)</f>
        <v>991520600008162361532</v>
      </c>
      <c r="O87" s="28"/>
      <c r="P87" s="29"/>
      <c r="Q87" s="30">
        <f>IFERROR(#REF!*P87,0)</f>
        <v>0</v>
      </c>
      <c r="R87" s="31"/>
      <c r="S87" s="32">
        <f>IFERROR(R87*#REF!,0)</f>
        <v>0</v>
      </c>
    </row>
    <row r="88" spans="1:19" x14ac:dyDescent="0.2">
      <c r="A88" s="9">
        <v>2021</v>
      </c>
      <c r="B88" s="1" t="s">
        <v>3</v>
      </c>
      <c r="C88" s="20">
        <v>9915</v>
      </c>
      <c r="D88" s="20">
        <v>9915</v>
      </c>
      <c r="E88" s="20" t="s">
        <v>41</v>
      </c>
      <c r="F88" s="20" t="s">
        <v>42</v>
      </c>
      <c r="G88" s="20">
        <v>20600008162</v>
      </c>
      <c r="H88" s="19" t="s">
        <v>92</v>
      </c>
      <c r="I88" s="20" t="s">
        <v>93</v>
      </c>
      <c r="J88" s="2">
        <v>361541</v>
      </c>
      <c r="K88" s="3">
        <v>31.07226</v>
      </c>
      <c r="L88" s="4">
        <v>0.12</v>
      </c>
      <c r="M88" s="3">
        <v>33.6</v>
      </c>
      <c r="N88" s="26" t="str">
        <f>+CONCATENATE(D88,G88,J88)</f>
        <v>991520600008162361541</v>
      </c>
      <c r="O88" s="28"/>
      <c r="P88" s="29"/>
      <c r="Q88" s="30">
        <f>IFERROR(#REF!*P88,0)</f>
        <v>0</v>
      </c>
      <c r="R88" s="31"/>
      <c r="S88" s="32">
        <f>IFERROR(R88*#REF!,0)</f>
        <v>0</v>
      </c>
    </row>
    <row r="89" spans="1:19" x14ac:dyDescent="0.2">
      <c r="A89" s="9">
        <v>2021</v>
      </c>
      <c r="B89" s="1" t="s">
        <v>3</v>
      </c>
      <c r="C89" s="36">
        <v>9915</v>
      </c>
      <c r="D89" s="36">
        <v>9915</v>
      </c>
      <c r="E89" s="36" t="s">
        <v>41</v>
      </c>
      <c r="F89" s="36" t="s">
        <v>42</v>
      </c>
      <c r="G89" s="36">
        <v>20600008162</v>
      </c>
      <c r="H89" s="35" t="s">
        <v>92</v>
      </c>
      <c r="I89" s="36" t="s">
        <v>93</v>
      </c>
      <c r="J89" s="37">
        <v>361571</v>
      </c>
      <c r="K89" s="38">
        <v>25.216627835683624</v>
      </c>
      <c r="L89" s="41">
        <v>0.12</v>
      </c>
      <c r="M89" s="38">
        <v>33.6</v>
      </c>
      <c r="N89" s="43" t="str">
        <f>+CONCATENATE(D89,G89,J89)</f>
        <v>991520600008162361571</v>
      </c>
      <c r="O89" s="45"/>
      <c r="P89" s="29"/>
      <c r="Q89" s="30">
        <f>IFERROR(#REF!*P89,0)</f>
        <v>0</v>
      </c>
      <c r="R89" s="31"/>
      <c r="S89" s="32">
        <f>IFERROR(R89*#REF!,0)</f>
        <v>0</v>
      </c>
    </row>
    <row r="90" spans="1:19" x14ac:dyDescent="0.2">
      <c r="A90" s="9">
        <v>2021</v>
      </c>
      <c r="B90" s="1" t="s">
        <v>3</v>
      </c>
      <c r="C90" s="20">
        <v>9915</v>
      </c>
      <c r="D90" s="20">
        <v>9915</v>
      </c>
      <c r="E90" s="20" t="s">
        <v>41</v>
      </c>
      <c r="F90" s="20" t="s">
        <v>55</v>
      </c>
      <c r="G90" s="20">
        <v>20600989325</v>
      </c>
      <c r="H90" s="19" t="s">
        <v>94</v>
      </c>
      <c r="I90" s="20" t="s">
        <v>57</v>
      </c>
      <c r="J90" s="2">
        <v>360976</v>
      </c>
      <c r="K90" s="3">
        <v>36.393084000000002</v>
      </c>
      <c r="L90" s="4">
        <v>0.1</v>
      </c>
      <c r="M90" s="3">
        <v>32.75</v>
      </c>
      <c r="N90" s="26" t="str">
        <f>+CONCATENATE(D90,G90,J90)</f>
        <v>991520600989325360976</v>
      </c>
      <c r="O90" s="28"/>
      <c r="P90" s="29"/>
      <c r="Q90" s="30">
        <f>IFERROR(#REF!*P90,0)</f>
        <v>0</v>
      </c>
      <c r="R90" s="31"/>
      <c r="S90" s="32">
        <f>IFERROR(R90*#REF!,0)</f>
        <v>0</v>
      </c>
    </row>
    <row r="91" spans="1:19" x14ac:dyDescent="0.2">
      <c r="A91" s="9">
        <v>2021</v>
      </c>
      <c r="B91" s="1" t="s">
        <v>3</v>
      </c>
      <c r="C91" s="20">
        <v>9915</v>
      </c>
      <c r="D91" s="20">
        <v>9915</v>
      </c>
      <c r="E91" s="20" t="s">
        <v>41</v>
      </c>
      <c r="F91" s="20" t="s">
        <v>55</v>
      </c>
      <c r="G91" s="20">
        <v>20600989325</v>
      </c>
      <c r="H91" s="19" t="s">
        <v>94</v>
      </c>
      <c r="I91" s="20" t="s">
        <v>57</v>
      </c>
      <c r="J91" s="2">
        <v>361179</v>
      </c>
      <c r="K91" s="3">
        <v>100.729512</v>
      </c>
      <c r="L91" s="4">
        <v>0.1</v>
      </c>
      <c r="M91" s="3">
        <v>97.37</v>
      </c>
      <c r="N91" s="26" t="str">
        <f>+CONCATENATE(D91,G91,J91)</f>
        <v>991520600989325361179</v>
      </c>
      <c r="O91" s="28"/>
      <c r="P91" s="29"/>
      <c r="Q91" s="30">
        <f>IFERROR(#REF!*P91,0)</f>
        <v>0</v>
      </c>
      <c r="R91" s="31"/>
      <c r="S91" s="32">
        <f>IFERROR(R91*#REF!,0)</f>
        <v>0</v>
      </c>
    </row>
    <row r="92" spans="1:19" x14ac:dyDescent="0.2">
      <c r="A92" s="9">
        <v>2021</v>
      </c>
      <c r="B92" s="1" t="s">
        <v>3</v>
      </c>
      <c r="C92" s="20">
        <v>9915</v>
      </c>
      <c r="D92" s="20">
        <v>9915</v>
      </c>
      <c r="E92" s="20" t="s">
        <v>41</v>
      </c>
      <c r="F92" s="20" t="s">
        <v>55</v>
      </c>
      <c r="G92" s="20">
        <v>20600989325</v>
      </c>
      <c r="H92" s="19" t="s">
        <v>94</v>
      </c>
      <c r="I92" s="20" t="s">
        <v>57</v>
      </c>
      <c r="J92" s="2">
        <v>361532</v>
      </c>
      <c r="K92" s="3">
        <v>24.870425957550601</v>
      </c>
      <c r="L92" s="4">
        <v>9.5000000000000001E-2</v>
      </c>
      <c r="M92" s="3">
        <v>19.510000000000002</v>
      </c>
      <c r="N92" s="26" t="str">
        <f>+CONCATENATE(D92,G92,J92)</f>
        <v>991520600989325361532</v>
      </c>
      <c r="O92" s="28"/>
      <c r="P92" s="29"/>
      <c r="Q92" s="30">
        <f>IFERROR(#REF!*P92,0)</f>
        <v>0</v>
      </c>
      <c r="R92" s="31"/>
      <c r="S92" s="32">
        <f>IFERROR(R92*#REF!,0)</f>
        <v>0</v>
      </c>
    </row>
    <row r="93" spans="1:19" x14ac:dyDescent="0.2">
      <c r="A93" s="9">
        <v>2021</v>
      </c>
      <c r="B93" s="1" t="s">
        <v>3</v>
      </c>
      <c r="C93" s="20">
        <v>9915</v>
      </c>
      <c r="D93" s="20">
        <v>9915</v>
      </c>
      <c r="E93" s="20" t="s">
        <v>41</v>
      </c>
      <c r="F93" s="20" t="s">
        <v>55</v>
      </c>
      <c r="G93" s="20">
        <v>20600989325</v>
      </c>
      <c r="H93" s="19" t="s">
        <v>94</v>
      </c>
      <c r="I93" s="20" t="s">
        <v>57</v>
      </c>
      <c r="J93" s="2">
        <v>361541</v>
      </c>
      <c r="K93" s="3">
        <v>31.07226</v>
      </c>
      <c r="L93" s="4">
        <v>0.1</v>
      </c>
      <c r="M93" s="3">
        <v>22.44</v>
      </c>
      <c r="N93" s="26" t="str">
        <f>+CONCATENATE(D93,G93,J93)</f>
        <v>991520600989325361541</v>
      </c>
      <c r="O93" s="28"/>
      <c r="P93" s="29"/>
      <c r="Q93" s="30">
        <f>IFERROR(#REF!*P93,0)</f>
        <v>0</v>
      </c>
      <c r="R93" s="31"/>
      <c r="S93" s="32">
        <f>IFERROR(R93*#REF!,0)</f>
        <v>0</v>
      </c>
    </row>
    <row r="94" spans="1:19" x14ac:dyDescent="0.2">
      <c r="A94" s="9">
        <v>2021</v>
      </c>
      <c r="B94" s="1" t="s">
        <v>3</v>
      </c>
      <c r="C94" s="20">
        <v>9915</v>
      </c>
      <c r="D94" s="20">
        <v>9915</v>
      </c>
      <c r="E94" s="20" t="s">
        <v>41</v>
      </c>
      <c r="F94" s="20" t="s">
        <v>55</v>
      </c>
      <c r="G94" s="20">
        <v>20600989325</v>
      </c>
      <c r="H94" s="19" t="s">
        <v>94</v>
      </c>
      <c r="I94" s="20" t="s">
        <v>57</v>
      </c>
      <c r="J94" s="2">
        <v>361571</v>
      </c>
      <c r="K94" s="3">
        <v>25.216627835683624</v>
      </c>
      <c r="L94" s="4">
        <v>0.1</v>
      </c>
      <c r="M94" s="3">
        <v>22.44</v>
      </c>
      <c r="N94" s="26" t="str">
        <f>+CONCATENATE(D94,G94,J94)</f>
        <v>991520600989325361571</v>
      </c>
      <c r="O94" s="28"/>
      <c r="P94" s="29"/>
      <c r="Q94" s="30">
        <f>IFERROR(#REF!*P94,0)</f>
        <v>0</v>
      </c>
      <c r="R94" s="31"/>
      <c r="S94" s="32">
        <f>IFERROR(R94*#REF!,0)</f>
        <v>0</v>
      </c>
    </row>
    <row r="95" spans="1:19" x14ac:dyDescent="0.2">
      <c r="A95" s="9">
        <v>2021</v>
      </c>
      <c r="B95" s="1" t="s">
        <v>3</v>
      </c>
      <c r="C95" s="20">
        <v>9915</v>
      </c>
      <c r="D95" s="20">
        <v>9915</v>
      </c>
      <c r="E95" s="20" t="s">
        <v>95</v>
      </c>
      <c r="F95" s="20" t="s">
        <v>95</v>
      </c>
      <c r="G95" s="20">
        <v>20602490085</v>
      </c>
      <c r="H95" s="19" t="s">
        <v>96</v>
      </c>
      <c r="I95" s="20" t="s">
        <v>97</v>
      </c>
      <c r="J95" s="2">
        <v>360442</v>
      </c>
      <c r="K95" s="3">
        <v>39.148668000000001</v>
      </c>
      <c r="L95" s="4">
        <v>0.16</v>
      </c>
      <c r="M95" s="3">
        <v>37.640000000000008</v>
      </c>
      <c r="N95" s="26" t="str">
        <f>+CONCATENATE(D95,G95,J95)</f>
        <v>991520602490085360442</v>
      </c>
      <c r="O95" s="28"/>
      <c r="P95" s="29"/>
      <c r="Q95" s="30">
        <f>IFERROR(#REF!*P95,0)</f>
        <v>0</v>
      </c>
      <c r="R95" s="31"/>
      <c r="S95" s="32">
        <f>IFERROR(R95*#REF!,0)</f>
        <v>0</v>
      </c>
    </row>
    <row r="96" spans="1:19" x14ac:dyDescent="0.2">
      <c r="A96" s="9">
        <v>2021</v>
      </c>
      <c r="B96" s="1" t="s">
        <v>3</v>
      </c>
      <c r="C96" s="20">
        <v>9915</v>
      </c>
      <c r="D96" s="20">
        <v>9915</v>
      </c>
      <c r="E96" s="20" t="s">
        <v>95</v>
      </c>
      <c r="F96" s="20" t="s">
        <v>95</v>
      </c>
      <c r="G96" s="20">
        <v>20602490085</v>
      </c>
      <c r="H96" s="19" t="s">
        <v>96</v>
      </c>
      <c r="I96" s="20" t="s">
        <v>97</v>
      </c>
      <c r="J96" s="2">
        <v>360664</v>
      </c>
      <c r="K96" s="3">
        <v>53.640241199999998</v>
      </c>
      <c r="L96" s="4">
        <v>0.16</v>
      </c>
      <c r="M96" s="3">
        <v>51.58</v>
      </c>
      <c r="N96" s="26" t="str">
        <f>+CONCATENATE(D96,G96,J96)</f>
        <v>991520602490085360664</v>
      </c>
      <c r="O96" s="28"/>
      <c r="P96" s="29"/>
      <c r="Q96" s="30">
        <f>IFERROR(#REF!*P96,0)</f>
        <v>0</v>
      </c>
      <c r="R96" s="31"/>
      <c r="S96" s="32">
        <f>IFERROR(R96*#REF!,0)</f>
        <v>0</v>
      </c>
    </row>
    <row r="97" spans="1:19" x14ac:dyDescent="0.2">
      <c r="A97" s="9">
        <v>2021</v>
      </c>
      <c r="B97" s="1" t="s">
        <v>3</v>
      </c>
      <c r="C97" s="20">
        <v>9915</v>
      </c>
      <c r="D97" s="20">
        <v>9915</v>
      </c>
      <c r="E97" s="20" t="s">
        <v>95</v>
      </c>
      <c r="F97" s="20" t="s">
        <v>95</v>
      </c>
      <c r="G97" s="20">
        <v>20602490085</v>
      </c>
      <c r="H97" s="19" t="s">
        <v>96</v>
      </c>
      <c r="I97" s="20" t="s">
        <v>97</v>
      </c>
      <c r="J97" s="2">
        <v>360854</v>
      </c>
      <c r="K97" s="3">
        <v>84.874140000000011</v>
      </c>
      <c r="L97" s="4">
        <v>0.12</v>
      </c>
      <c r="M97" s="3">
        <v>84.87</v>
      </c>
      <c r="N97" s="26" t="str">
        <f>+CONCATENATE(D97,G97,J97)</f>
        <v>991520602490085360854</v>
      </c>
      <c r="O97" s="28"/>
      <c r="P97" s="29"/>
      <c r="Q97" s="30">
        <f>IFERROR(#REF!*P97,0)</f>
        <v>0</v>
      </c>
      <c r="R97" s="31"/>
      <c r="S97" s="32">
        <f>IFERROR(R97*#REF!,0)</f>
        <v>0</v>
      </c>
    </row>
    <row r="98" spans="1:19" x14ac:dyDescent="0.2">
      <c r="A98" s="9">
        <v>2021</v>
      </c>
      <c r="B98" s="1" t="s">
        <v>3</v>
      </c>
      <c r="C98" s="20">
        <v>9915</v>
      </c>
      <c r="D98" s="20">
        <v>9915</v>
      </c>
      <c r="E98" s="20" t="s">
        <v>95</v>
      </c>
      <c r="F98" s="20" t="s">
        <v>95</v>
      </c>
      <c r="G98" s="20">
        <v>20602490085</v>
      </c>
      <c r="H98" s="19" t="s">
        <v>96</v>
      </c>
      <c r="I98" s="20" t="s">
        <v>97</v>
      </c>
      <c r="J98" s="2">
        <v>360970</v>
      </c>
      <c r="K98" s="3">
        <v>36.393084000000002</v>
      </c>
      <c r="L98" s="4">
        <v>0.12</v>
      </c>
      <c r="M98" s="3">
        <v>34.99</v>
      </c>
      <c r="N98" s="26" t="str">
        <f>+CONCATENATE(D98,G98,J98)</f>
        <v>991520602490085360970</v>
      </c>
      <c r="O98" s="28"/>
      <c r="P98" s="29"/>
      <c r="Q98" s="30">
        <f>IFERROR(#REF!*P98,0)</f>
        <v>0</v>
      </c>
      <c r="R98" s="31"/>
      <c r="S98" s="32">
        <f>IFERROR(R98*#REF!,0)</f>
        <v>0</v>
      </c>
    </row>
    <row r="99" spans="1:19" x14ac:dyDescent="0.2">
      <c r="A99" s="9">
        <v>2021</v>
      </c>
      <c r="B99" s="1" t="s">
        <v>3</v>
      </c>
      <c r="C99" s="20">
        <v>9915</v>
      </c>
      <c r="D99" s="20">
        <v>9915</v>
      </c>
      <c r="E99" s="20" t="s">
        <v>95</v>
      </c>
      <c r="F99" s="20" t="s">
        <v>95</v>
      </c>
      <c r="G99" s="20">
        <v>20602490085</v>
      </c>
      <c r="H99" s="19" t="s">
        <v>96</v>
      </c>
      <c r="I99" s="20" t="s">
        <v>97</v>
      </c>
      <c r="J99" s="2">
        <v>361179</v>
      </c>
      <c r="K99" s="3">
        <v>100.729512</v>
      </c>
      <c r="L99" s="4">
        <v>0.12</v>
      </c>
      <c r="M99" s="3">
        <v>95.83</v>
      </c>
      <c r="N99" s="26" t="str">
        <f>+CONCATENATE(D99,G99,J99)</f>
        <v>991520602490085361179</v>
      </c>
      <c r="O99" s="28"/>
      <c r="P99" s="29"/>
      <c r="Q99" s="30">
        <f>IFERROR(#REF!*P99,0)</f>
        <v>0</v>
      </c>
      <c r="R99" s="31"/>
      <c r="S99" s="32">
        <f>IFERROR(R99*#REF!,0)</f>
        <v>0</v>
      </c>
    </row>
    <row r="100" spans="1:19" x14ac:dyDescent="0.2">
      <c r="A100" s="9">
        <v>2021</v>
      </c>
      <c r="B100" s="1" t="s">
        <v>3</v>
      </c>
      <c r="C100" s="20">
        <v>9915</v>
      </c>
      <c r="D100" s="20">
        <v>9915</v>
      </c>
      <c r="E100" s="20" t="s">
        <v>95</v>
      </c>
      <c r="F100" s="20" t="s">
        <v>95</v>
      </c>
      <c r="G100" s="20">
        <v>20602490085</v>
      </c>
      <c r="H100" s="19" t="s">
        <v>96</v>
      </c>
      <c r="I100" s="20" t="s">
        <v>97</v>
      </c>
      <c r="J100" s="2">
        <v>361377</v>
      </c>
      <c r="K100" s="3">
        <v>53.654772600000001</v>
      </c>
      <c r="L100" s="4">
        <v>0.12</v>
      </c>
      <c r="M100" s="3">
        <v>46.5</v>
      </c>
      <c r="N100" s="26" t="str">
        <f>+CONCATENATE(D100,G100,J100)</f>
        <v>991520602490085361377</v>
      </c>
      <c r="O100" s="28"/>
      <c r="P100" s="29"/>
      <c r="Q100" s="30">
        <f>IFERROR(#REF!*P100,0)</f>
        <v>0</v>
      </c>
      <c r="R100" s="31"/>
      <c r="S100" s="32">
        <f>IFERROR(R100*#REF!,0)</f>
        <v>0</v>
      </c>
    </row>
    <row r="101" spans="1:19" x14ac:dyDescent="0.2">
      <c r="A101" s="9">
        <v>2021</v>
      </c>
      <c r="B101" s="1" t="s">
        <v>3</v>
      </c>
      <c r="C101" s="20">
        <v>9915</v>
      </c>
      <c r="D101" s="20">
        <v>9915</v>
      </c>
      <c r="E101" s="20" t="s">
        <v>95</v>
      </c>
      <c r="F101" s="20" t="s">
        <v>95</v>
      </c>
      <c r="G101" s="20">
        <v>20602490085</v>
      </c>
      <c r="H101" s="19" t="s">
        <v>96</v>
      </c>
      <c r="I101" s="20" t="s">
        <v>97</v>
      </c>
      <c r="J101" s="2">
        <v>361424</v>
      </c>
      <c r="K101" s="3">
        <v>58.115912399999999</v>
      </c>
      <c r="L101" s="4">
        <v>0.12</v>
      </c>
      <c r="M101" s="3">
        <v>56.15</v>
      </c>
      <c r="N101" s="26" t="str">
        <f>+CONCATENATE(D101,G101,J101)</f>
        <v>991520602490085361424</v>
      </c>
      <c r="O101" s="28"/>
      <c r="P101" s="29"/>
      <c r="Q101" s="30">
        <f>IFERROR(#REF!*P101,0)</f>
        <v>0</v>
      </c>
      <c r="R101" s="31"/>
      <c r="S101" s="32">
        <f>IFERROR(R101*#REF!,0)</f>
        <v>0</v>
      </c>
    </row>
    <row r="102" spans="1:19" x14ac:dyDescent="0.2">
      <c r="A102" s="9">
        <v>2021</v>
      </c>
      <c r="B102" s="1" t="s">
        <v>3</v>
      </c>
      <c r="C102" s="20">
        <v>9915</v>
      </c>
      <c r="D102" s="20">
        <v>9915</v>
      </c>
      <c r="E102" s="20" t="s">
        <v>95</v>
      </c>
      <c r="F102" s="20" t="s">
        <v>95</v>
      </c>
      <c r="G102" s="20">
        <v>20602490085</v>
      </c>
      <c r="H102" s="19" t="s">
        <v>96</v>
      </c>
      <c r="I102" s="20" t="s">
        <v>97</v>
      </c>
      <c r="J102" s="2">
        <v>361429</v>
      </c>
      <c r="K102" s="3">
        <v>18.22</v>
      </c>
      <c r="L102" s="4">
        <v>0.12</v>
      </c>
      <c r="M102" s="3">
        <v>18.634090909090908</v>
      </c>
      <c r="N102" s="26" t="str">
        <f>+CONCATENATE(D102,G102,J102)</f>
        <v>991520602490085361429</v>
      </c>
      <c r="O102" s="28"/>
      <c r="P102" s="29"/>
      <c r="Q102" s="30">
        <f>IFERROR(#REF!*P102,0)</f>
        <v>0</v>
      </c>
      <c r="R102" s="31"/>
      <c r="S102" s="32">
        <f>IFERROR(R102*#REF!,0)</f>
        <v>0</v>
      </c>
    </row>
    <row r="103" spans="1:19" x14ac:dyDescent="0.2">
      <c r="A103" s="9">
        <v>2021</v>
      </c>
      <c r="B103" s="1" t="s">
        <v>3</v>
      </c>
      <c r="C103" s="20">
        <v>9915</v>
      </c>
      <c r="D103" s="20">
        <v>9915</v>
      </c>
      <c r="E103" s="20" t="s">
        <v>95</v>
      </c>
      <c r="F103" s="20" t="s">
        <v>95</v>
      </c>
      <c r="G103" s="20">
        <v>20602490085</v>
      </c>
      <c r="H103" s="19" t="s">
        <v>96</v>
      </c>
      <c r="I103" s="20" t="s">
        <v>97</v>
      </c>
      <c r="J103" s="2">
        <v>361444</v>
      </c>
      <c r="K103" s="3">
        <v>29.02</v>
      </c>
      <c r="L103" s="4">
        <v>0.12</v>
      </c>
      <c r="M103" s="3">
        <v>32.200000000000003</v>
      </c>
      <c r="N103" s="26" t="str">
        <f>+CONCATENATE(D103,G103,J103)</f>
        <v>991520602490085361444</v>
      </c>
      <c r="O103" s="28"/>
      <c r="P103" s="29"/>
      <c r="Q103" s="30">
        <f>IFERROR(#REF!*P103,0)</f>
        <v>0</v>
      </c>
      <c r="R103" s="31"/>
      <c r="S103" s="32">
        <f>IFERROR(R103*#REF!,0)</f>
        <v>0</v>
      </c>
    </row>
    <row r="104" spans="1:19" x14ac:dyDescent="0.2">
      <c r="A104" s="9">
        <v>2021</v>
      </c>
      <c r="B104" s="1" t="s">
        <v>3</v>
      </c>
      <c r="C104" s="20">
        <v>9915</v>
      </c>
      <c r="D104" s="20">
        <v>9915</v>
      </c>
      <c r="E104" s="20" t="s">
        <v>95</v>
      </c>
      <c r="F104" s="20" t="s">
        <v>95</v>
      </c>
      <c r="G104" s="20">
        <v>20602490085</v>
      </c>
      <c r="H104" s="19" t="s">
        <v>96</v>
      </c>
      <c r="I104" s="20" t="s">
        <v>97</v>
      </c>
      <c r="J104" s="2">
        <v>361445</v>
      </c>
      <c r="K104" s="3">
        <v>114.53</v>
      </c>
      <c r="L104" s="4">
        <v>0.12</v>
      </c>
      <c r="M104" s="3">
        <v>103.63636363636363</v>
      </c>
      <c r="N104" s="26" t="str">
        <f>+CONCATENATE(D104,G104,J104)</f>
        <v>991520602490085361445</v>
      </c>
      <c r="O104" s="28"/>
      <c r="P104" s="29"/>
      <c r="Q104" s="30">
        <f>IFERROR(#REF!*P104,0)</f>
        <v>0</v>
      </c>
      <c r="R104" s="31"/>
      <c r="S104" s="32">
        <f>IFERROR(R104*#REF!,0)</f>
        <v>0</v>
      </c>
    </row>
    <row r="105" spans="1:19" x14ac:dyDescent="0.2">
      <c r="A105" s="9">
        <v>2021</v>
      </c>
      <c r="B105" s="1" t="s">
        <v>3</v>
      </c>
      <c r="C105" s="20">
        <v>9915</v>
      </c>
      <c r="D105" s="20">
        <v>9915</v>
      </c>
      <c r="E105" s="20" t="s">
        <v>95</v>
      </c>
      <c r="F105" s="20" t="s">
        <v>95</v>
      </c>
      <c r="G105" s="20">
        <v>20602490085</v>
      </c>
      <c r="H105" s="19" t="s">
        <v>96</v>
      </c>
      <c r="I105" s="20" t="s">
        <v>97</v>
      </c>
      <c r="J105" s="2">
        <v>361449</v>
      </c>
      <c r="K105" s="3">
        <v>17</v>
      </c>
      <c r="L105" s="4">
        <v>0.12</v>
      </c>
      <c r="M105" s="3">
        <v>17.7</v>
      </c>
      <c r="N105" s="26" t="str">
        <f>+CONCATENATE(D105,G105,J105)</f>
        <v>991520602490085361449</v>
      </c>
      <c r="O105" s="28"/>
      <c r="P105" s="29"/>
      <c r="Q105" s="30">
        <f>IFERROR(#REF!*P105,0)</f>
        <v>0</v>
      </c>
      <c r="R105" s="31"/>
      <c r="S105" s="32">
        <f>IFERROR(R105*#REF!,0)</f>
        <v>0</v>
      </c>
    </row>
    <row r="106" spans="1:19" x14ac:dyDescent="0.2">
      <c r="A106" s="9">
        <v>2021</v>
      </c>
      <c r="B106" s="1" t="s">
        <v>3</v>
      </c>
      <c r="C106" s="20">
        <v>9915</v>
      </c>
      <c r="D106" s="20">
        <v>9915</v>
      </c>
      <c r="E106" s="20" t="s">
        <v>95</v>
      </c>
      <c r="F106" s="20" t="s">
        <v>95</v>
      </c>
      <c r="G106" s="20">
        <v>20602490085</v>
      </c>
      <c r="H106" s="19" t="s">
        <v>96</v>
      </c>
      <c r="I106" s="20" t="s">
        <v>97</v>
      </c>
      <c r="J106" s="2">
        <v>361531</v>
      </c>
      <c r="K106" s="3">
        <v>111.5301096</v>
      </c>
      <c r="L106" s="4">
        <v>0.05</v>
      </c>
      <c r="M106" s="3">
        <v>107.24</v>
      </c>
      <c r="N106" s="26" t="str">
        <f>+CONCATENATE(D106,G106,J106)</f>
        <v>991520602490085361531</v>
      </c>
      <c r="O106" s="28"/>
      <c r="P106" s="29"/>
      <c r="Q106" s="30">
        <f>IFERROR(#REF!*P106,0)</f>
        <v>0</v>
      </c>
      <c r="R106" s="31"/>
      <c r="S106" s="32">
        <f>IFERROR(R106*#REF!,0)</f>
        <v>0</v>
      </c>
    </row>
    <row r="107" spans="1:19" x14ac:dyDescent="0.2">
      <c r="A107" s="9">
        <v>2021</v>
      </c>
      <c r="B107" s="1" t="s">
        <v>3</v>
      </c>
      <c r="C107" s="20">
        <v>9915</v>
      </c>
      <c r="D107" s="20">
        <v>9915</v>
      </c>
      <c r="E107" s="20" t="s">
        <v>95</v>
      </c>
      <c r="F107" s="20" t="s">
        <v>95</v>
      </c>
      <c r="G107" s="20">
        <v>20602490085</v>
      </c>
      <c r="H107" s="19" t="s">
        <v>96</v>
      </c>
      <c r="I107" s="20" t="s">
        <v>97</v>
      </c>
      <c r="J107" s="2">
        <v>361532</v>
      </c>
      <c r="K107" s="3">
        <v>24.870425957550601</v>
      </c>
      <c r="L107" s="4">
        <v>0.12</v>
      </c>
      <c r="M107" s="3">
        <v>23.43</v>
      </c>
      <c r="N107" s="26" t="str">
        <f>+CONCATENATE(D107,G107,J107)</f>
        <v>991520602490085361532</v>
      </c>
      <c r="O107" s="28"/>
      <c r="P107" s="29"/>
      <c r="Q107" s="30">
        <f>IFERROR(#REF!*P107,0)</f>
        <v>0</v>
      </c>
      <c r="R107" s="31"/>
      <c r="S107" s="32">
        <f>IFERROR(R107*#REF!,0)</f>
        <v>0</v>
      </c>
    </row>
    <row r="108" spans="1:19" x14ac:dyDescent="0.2">
      <c r="A108" s="9">
        <v>2021</v>
      </c>
      <c r="B108" s="1" t="s">
        <v>3</v>
      </c>
      <c r="C108" s="20">
        <v>9915</v>
      </c>
      <c r="D108" s="20">
        <v>9915</v>
      </c>
      <c r="E108" s="20" t="s">
        <v>95</v>
      </c>
      <c r="F108" s="20" t="s">
        <v>95</v>
      </c>
      <c r="G108" s="20">
        <v>20602490085</v>
      </c>
      <c r="H108" s="19" t="s">
        <v>96</v>
      </c>
      <c r="I108" s="20" t="s">
        <v>97</v>
      </c>
      <c r="J108" s="2">
        <v>361540</v>
      </c>
      <c r="K108" s="3">
        <v>51.192744407999996</v>
      </c>
      <c r="L108" s="4">
        <v>0.16</v>
      </c>
      <c r="M108" s="3">
        <v>49.22</v>
      </c>
      <c r="N108" s="26" t="str">
        <f>+CONCATENATE(D108,G108,J108)</f>
        <v>991520602490085361540</v>
      </c>
      <c r="O108" s="28"/>
      <c r="P108" s="29"/>
      <c r="Q108" s="30">
        <f>IFERROR(#REF!*P108,0)</f>
        <v>0</v>
      </c>
      <c r="R108" s="31"/>
      <c r="S108" s="32">
        <f>IFERROR(R108*#REF!,0)</f>
        <v>0</v>
      </c>
    </row>
    <row r="109" spans="1:19" s="46" customFormat="1" x14ac:dyDescent="0.2">
      <c r="A109" s="9">
        <v>2021</v>
      </c>
      <c r="B109" s="1" t="s">
        <v>3</v>
      </c>
      <c r="C109" s="20">
        <v>9915</v>
      </c>
      <c r="D109" s="20">
        <v>9915</v>
      </c>
      <c r="E109" s="20" t="s">
        <v>95</v>
      </c>
      <c r="F109" s="20" t="s">
        <v>95</v>
      </c>
      <c r="G109" s="20">
        <v>20602490085</v>
      </c>
      <c r="H109" s="19" t="s">
        <v>96</v>
      </c>
      <c r="I109" s="20" t="s">
        <v>97</v>
      </c>
      <c r="J109" s="2">
        <v>361541</v>
      </c>
      <c r="K109" s="3">
        <v>31.07226</v>
      </c>
      <c r="L109" s="4">
        <v>0.12</v>
      </c>
      <c r="M109" s="3">
        <v>28.1</v>
      </c>
      <c r="N109" s="26" t="str">
        <f>+CONCATENATE(D109,G109,J109)</f>
        <v>991520602490085361541</v>
      </c>
      <c r="O109" s="28"/>
      <c r="P109" s="29"/>
      <c r="Q109" s="30">
        <f>IFERROR(#REF!*P109,0)</f>
        <v>0</v>
      </c>
      <c r="R109" s="31"/>
      <c r="S109" s="32">
        <f>IFERROR(R109*#REF!,0)</f>
        <v>0</v>
      </c>
    </row>
    <row r="110" spans="1:19" s="46" customFormat="1" x14ac:dyDescent="0.2">
      <c r="A110" s="9">
        <v>2021</v>
      </c>
      <c r="B110" s="1" t="s">
        <v>3</v>
      </c>
      <c r="C110" s="20">
        <v>9915</v>
      </c>
      <c r="D110" s="20">
        <v>9915</v>
      </c>
      <c r="E110" s="20" t="s">
        <v>95</v>
      </c>
      <c r="F110" s="20" t="s">
        <v>95</v>
      </c>
      <c r="G110" s="20">
        <v>20602490085</v>
      </c>
      <c r="H110" s="19" t="s">
        <v>96</v>
      </c>
      <c r="I110" s="20" t="s">
        <v>97</v>
      </c>
      <c r="J110" s="2">
        <v>361571</v>
      </c>
      <c r="K110" s="3">
        <v>25.216627835683624</v>
      </c>
      <c r="L110" s="4">
        <v>0.12</v>
      </c>
      <c r="M110" s="3">
        <v>28.1</v>
      </c>
      <c r="N110" s="26" t="str">
        <f>+CONCATENATE(D110,G110,J110)</f>
        <v>991520602490085361571</v>
      </c>
      <c r="O110" s="28"/>
      <c r="P110" s="29"/>
      <c r="Q110" s="30">
        <f>IFERROR(#REF!*P110,0)</f>
        <v>0</v>
      </c>
      <c r="R110" s="31"/>
      <c r="S110" s="32">
        <f>IFERROR(R110*#REF!,0)</f>
        <v>0</v>
      </c>
    </row>
    <row r="111" spans="1:19" s="46" customFormat="1" x14ac:dyDescent="0.2">
      <c r="A111" s="9">
        <v>2021</v>
      </c>
      <c r="B111" s="1" t="s">
        <v>3</v>
      </c>
      <c r="C111" s="20">
        <v>138406</v>
      </c>
      <c r="D111" s="20">
        <v>138406</v>
      </c>
      <c r="E111" s="20" t="s">
        <v>41</v>
      </c>
      <c r="F111" s="20" t="s">
        <v>42</v>
      </c>
      <c r="G111" s="20">
        <v>20521370042</v>
      </c>
      <c r="H111" s="19" t="s">
        <v>100</v>
      </c>
      <c r="I111" s="19" t="s">
        <v>101</v>
      </c>
      <c r="J111" s="2">
        <v>361571</v>
      </c>
      <c r="K111" s="3">
        <v>25.216627835683624</v>
      </c>
      <c r="L111" s="4">
        <v>0.12</v>
      </c>
      <c r="M111" s="3">
        <v>23.577995807127852</v>
      </c>
      <c r="N111" s="26" t="str">
        <f>+CONCATENATE(D111,G111,J111)</f>
        <v>13840620521370042361571</v>
      </c>
      <c r="O111" s="28"/>
      <c r="P111" s="47"/>
      <c r="Q111" s="30">
        <f>IFERROR(#REF!*P111,0)</f>
        <v>0</v>
      </c>
      <c r="S111" s="32">
        <f>IFERROR(R111*#REF!,0)</f>
        <v>0</v>
      </c>
    </row>
    <row r="112" spans="1:19" s="46" customFormat="1" x14ac:dyDescent="0.2">
      <c r="A112" s="9">
        <v>2021</v>
      </c>
      <c r="B112" s="1" t="s">
        <v>3</v>
      </c>
      <c r="C112" s="20">
        <v>138406</v>
      </c>
      <c r="D112" s="20">
        <v>138406</v>
      </c>
      <c r="E112" s="20" t="s">
        <v>41</v>
      </c>
      <c r="F112" s="20" t="s">
        <v>42</v>
      </c>
      <c r="G112" s="20">
        <v>20521370042</v>
      </c>
      <c r="H112" s="19" t="s">
        <v>100</v>
      </c>
      <c r="I112" s="19" t="s">
        <v>101</v>
      </c>
      <c r="J112" s="2">
        <v>361541</v>
      </c>
      <c r="K112" s="3">
        <v>31.07226</v>
      </c>
      <c r="L112" s="4">
        <v>0.12</v>
      </c>
      <c r="M112" s="3">
        <v>23.577995807127852</v>
      </c>
      <c r="N112" s="26" t="str">
        <f>+CONCATENATE(D112,G112,J112)</f>
        <v>13840620521370042361541</v>
      </c>
      <c r="O112" s="28"/>
      <c r="P112" s="47"/>
      <c r="Q112" s="30">
        <f>IFERROR(#REF!*P112,0)</f>
        <v>0</v>
      </c>
      <c r="S112" s="32">
        <f>IFERROR(R112*#REF!,0)</f>
        <v>0</v>
      </c>
    </row>
    <row r="113" spans="1:19" s="46" customFormat="1" x14ac:dyDescent="0.2">
      <c r="A113" s="9">
        <v>2021</v>
      </c>
      <c r="B113" s="1" t="s">
        <v>3</v>
      </c>
      <c r="C113" s="20">
        <v>138406</v>
      </c>
      <c r="D113" s="20">
        <v>138406</v>
      </c>
      <c r="E113" s="20" t="s">
        <v>41</v>
      </c>
      <c r="F113" s="20" t="s">
        <v>42</v>
      </c>
      <c r="G113" s="20">
        <v>20521370042</v>
      </c>
      <c r="H113" s="19" t="s">
        <v>100</v>
      </c>
      <c r="I113" s="19" t="s">
        <v>101</v>
      </c>
      <c r="J113" s="2">
        <v>361377</v>
      </c>
      <c r="K113" s="3">
        <v>53.654772600000001</v>
      </c>
      <c r="L113" s="4">
        <v>0.12</v>
      </c>
      <c r="M113" s="3">
        <v>46.08</v>
      </c>
      <c r="N113" s="26" t="str">
        <f>+CONCATENATE(D113,G113,J113)</f>
        <v>13840620521370042361377</v>
      </c>
      <c r="O113" s="28"/>
      <c r="P113" s="47"/>
      <c r="Q113" s="30">
        <f>IFERROR(#REF!*P113,0)</f>
        <v>0</v>
      </c>
      <c r="S113" s="32">
        <f>IFERROR(R113*#REF!,0)</f>
        <v>0</v>
      </c>
    </row>
    <row r="114" spans="1:19" s="46" customFormat="1" x14ac:dyDescent="0.2">
      <c r="A114" s="9">
        <v>2021</v>
      </c>
      <c r="B114" s="1" t="s">
        <v>3</v>
      </c>
      <c r="C114" s="20">
        <v>138406</v>
      </c>
      <c r="D114" s="20">
        <v>138406</v>
      </c>
      <c r="E114" s="20" t="s">
        <v>41</v>
      </c>
      <c r="F114" s="20" t="s">
        <v>42</v>
      </c>
      <c r="G114" s="20">
        <v>20521370042</v>
      </c>
      <c r="H114" s="19" t="s">
        <v>100</v>
      </c>
      <c r="I114" s="19" t="s">
        <v>101</v>
      </c>
      <c r="J114" s="2">
        <v>361179</v>
      </c>
      <c r="K114" s="3">
        <v>100.729512</v>
      </c>
      <c r="L114" s="4">
        <v>0.12</v>
      </c>
      <c r="M114" s="3">
        <v>103.14</v>
      </c>
      <c r="N114" s="26" t="str">
        <f>+CONCATENATE(D114,G114,J114)</f>
        <v>13840620521370042361179</v>
      </c>
      <c r="O114" s="28"/>
      <c r="P114" s="47"/>
      <c r="Q114" s="30">
        <f>IFERROR(#REF!*P114,0)</f>
        <v>0</v>
      </c>
      <c r="S114" s="32">
        <f>IFERROR(R114*#REF!,0)</f>
        <v>0</v>
      </c>
    </row>
    <row r="115" spans="1:19" s="46" customFormat="1" x14ac:dyDescent="0.2">
      <c r="A115" s="9">
        <v>2021</v>
      </c>
      <c r="B115" s="1" t="s">
        <v>3</v>
      </c>
      <c r="C115" s="20">
        <v>138406</v>
      </c>
      <c r="D115" s="20">
        <v>138406</v>
      </c>
      <c r="E115" s="20" t="s">
        <v>41</v>
      </c>
      <c r="F115" s="20" t="s">
        <v>42</v>
      </c>
      <c r="G115" s="20">
        <v>20521370042</v>
      </c>
      <c r="H115" s="19" t="s">
        <v>100</v>
      </c>
      <c r="I115" s="19" t="s">
        <v>101</v>
      </c>
      <c r="J115" s="2">
        <v>361532</v>
      </c>
      <c r="K115" s="3">
        <v>24.870425957550601</v>
      </c>
      <c r="L115" s="4">
        <v>0.12</v>
      </c>
      <c r="M115" s="3">
        <v>18.868990338164249</v>
      </c>
      <c r="N115" s="26" t="str">
        <f>+CONCATENATE(D115,G115,J115)</f>
        <v>13840620521370042361532</v>
      </c>
      <c r="O115" s="28"/>
      <c r="P115" s="47"/>
      <c r="Q115" s="30">
        <f>IFERROR(#REF!*P115,0)</f>
        <v>0</v>
      </c>
      <c r="S115" s="32">
        <f>IFERROR(R115*#REF!,0)</f>
        <v>0</v>
      </c>
    </row>
    <row r="116" spans="1:19" s="46" customFormat="1" x14ac:dyDescent="0.2">
      <c r="A116" s="9">
        <v>2021</v>
      </c>
      <c r="B116" s="1" t="s">
        <v>3</v>
      </c>
      <c r="C116" s="20">
        <v>138406</v>
      </c>
      <c r="D116" s="20">
        <v>138406</v>
      </c>
      <c r="E116" s="20" t="s">
        <v>41</v>
      </c>
      <c r="F116" s="20" t="s">
        <v>42</v>
      </c>
      <c r="G116" s="20">
        <v>20521370042</v>
      </c>
      <c r="H116" s="19" t="s">
        <v>100</v>
      </c>
      <c r="I116" s="19" t="s">
        <v>101</v>
      </c>
      <c r="J116" s="2">
        <v>360854</v>
      </c>
      <c r="K116" s="3">
        <v>84.874140000000011</v>
      </c>
      <c r="L116" s="4">
        <v>8.5000000000000006E-2</v>
      </c>
      <c r="M116" s="3">
        <v>76.226280303029867</v>
      </c>
      <c r="N116" s="26" t="str">
        <f>+CONCATENATE(D116,G116,J116)</f>
        <v>13840620521370042360854</v>
      </c>
      <c r="O116" s="28"/>
      <c r="P116" s="47"/>
      <c r="Q116" s="30">
        <f>IFERROR(#REF!*P116,0)</f>
        <v>0</v>
      </c>
      <c r="S116" s="32">
        <f>IFERROR(R116*#REF!,0)</f>
        <v>0</v>
      </c>
    </row>
    <row r="117" spans="1:19" s="46" customFormat="1" x14ac:dyDescent="0.2">
      <c r="A117" s="9">
        <v>2021</v>
      </c>
      <c r="B117" s="1" t="s">
        <v>3</v>
      </c>
      <c r="C117" s="20">
        <v>138406</v>
      </c>
      <c r="D117" s="20">
        <v>138406</v>
      </c>
      <c r="E117" s="20" t="s">
        <v>41</v>
      </c>
      <c r="F117" s="20" t="s">
        <v>42</v>
      </c>
      <c r="G117" s="20">
        <v>20521370042</v>
      </c>
      <c r="H117" s="19" t="s">
        <v>100</v>
      </c>
      <c r="I117" s="19" t="s">
        <v>101</v>
      </c>
      <c r="J117" s="2">
        <v>371439</v>
      </c>
      <c r="K117" s="3">
        <v>137.69</v>
      </c>
      <c r="L117" s="4">
        <v>0.12</v>
      </c>
      <c r="M117" s="3">
        <v>142.81</v>
      </c>
      <c r="N117" s="26" t="str">
        <f>+CONCATENATE(D117,G117,J117)</f>
        <v>13840620521370042371439</v>
      </c>
      <c r="O117" s="28"/>
      <c r="P117" s="47"/>
      <c r="Q117" s="30">
        <f>IFERROR(#REF!*P117,0)</f>
        <v>0</v>
      </c>
      <c r="S117" s="32">
        <f>IFERROR(R117*#REF!,0)</f>
        <v>0</v>
      </c>
    </row>
    <row r="118" spans="1:19" s="46" customFormat="1" x14ac:dyDescent="0.2">
      <c r="A118" s="9">
        <v>2021</v>
      </c>
      <c r="B118" s="1" t="s">
        <v>3</v>
      </c>
      <c r="C118" s="20">
        <v>138406</v>
      </c>
      <c r="D118" s="20">
        <v>138406</v>
      </c>
      <c r="E118" s="20" t="s">
        <v>41</v>
      </c>
      <c r="F118" s="20" t="s">
        <v>42</v>
      </c>
      <c r="G118" s="20">
        <v>20386489263</v>
      </c>
      <c r="H118" s="19" t="s">
        <v>103</v>
      </c>
      <c r="I118" s="19" t="s">
        <v>104</v>
      </c>
      <c r="J118" s="2">
        <v>360970</v>
      </c>
      <c r="K118" s="3">
        <v>36.393084000000002</v>
      </c>
      <c r="L118" s="4">
        <v>8.5000000000000006E-2</v>
      </c>
      <c r="M118" s="3">
        <v>34.577446524064172</v>
      </c>
      <c r="N118" s="26" t="str">
        <f>+CONCATENATE(D118,G118,J118)</f>
        <v>13840620386489263360970</v>
      </c>
      <c r="O118" s="28"/>
      <c r="P118" s="47"/>
      <c r="Q118" s="30">
        <f>IFERROR(#REF!*P118,0)</f>
        <v>0</v>
      </c>
      <c r="S118" s="32">
        <f>IFERROR(R118*#REF!,0)</f>
        <v>0</v>
      </c>
    </row>
    <row r="119" spans="1:19" s="46" customFormat="1" x14ac:dyDescent="0.2">
      <c r="A119" s="9">
        <v>2021</v>
      </c>
      <c r="B119" s="1" t="s">
        <v>3</v>
      </c>
      <c r="C119" s="20">
        <v>138406</v>
      </c>
      <c r="D119" s="20">
        <v>138406</v>
      </c>
      <c r="E119" s="20" t="s">
        <v>41</v>
      </c>
      <c r="F119" s="20" t="s">
        <v>42</v>
      </c>
      <c r="G119" s="20">
        <v>20507179411</v>
      </c>
      <c r="H119" s="19" t="s">
        <v>105</v>
      </c>
      <c r="I119" s="19" t="s">
        <v>106</v>
      </c>
      <c r="J119" s="2">
        <v>361571</v>
      </c>
      <c r="K119" s="3">
        <v>25.216627835683624</v>
      </c>
      <c r="L119" s="4">
        <v>0.1</v>
      </c>
      <c r="M119" s="3">
        <v>27.6</v>
      </c>
      <c r="N119" s="26" t="str">
        <f>+CONCATENATE(D119,G119,J119)</f>
        <v>13840620507179411361571</v>
      </c>
      <c r="O119" s="28"/>
      <c r="P119" s="47"/>
      <c r="Q119" s="30">
        <f>IFERROR(#REF!*P119,0)</f>
        <v>0</v>
      </c>
      <c r="S119" s="32">
        <f>IFERROR(R119*#REF!,0)</f>
        <v>0</v>
      </c>
    </row>
    <row r="120" spans="1:19" s="46" customFormat="1" x14ac:dyDescent="0.2">
      <c r="A120" s="9">
        <v>2021</v>
      </c>
      <c r="B120" s="1" t="s">
        <v>3</v>
      </c>
      <c r="C120" s="20">
        <v>138406</v>
      </c>
      <c r="D120" s="20">
        <v>138406</v>
      </c>
      <c r="E120" s="20" t="s">
        <v>41</v>
      </c>
      <c r="F120" s="20" t="s">
        <v>42</v>
      </c>
      <c r="G120" s="20">
        <v>20507179411</v>
      </c>
      <c r="H120" s="19" t="s">
        <v>105</v>
      </c>
      <c r="I120" s="19" t="s">
        <v>106</v>
      </c>
      <c r="J120" s="2">
        <v>361541</v>
      </c>
      <c r="K120" s="3">
        <v>31.07226</v>
      </c>
      <c r="L120" s="4">
        <v>0.1</v>
      </c>
      <c r="M120" s="3">
        <v>27.6</v>
      </c>
      <c r="N120" s="26" t="str">
        <f>+CONCATENATE(D120,G120,J120)</f>
        <v>13840620507179411361541</v>
      </c>
      <c r="O120" s="28"/>
      <c r="P120" s="47"/>
      <c r="Q120" s="30">
        <f>IFERROR(#REF!*P120,0)</f>
        <v>0</v>
      </c>
      <c r="S120" s="32">
        <f>IFERROR(R120*#REF!,0)</f>
        <v>0</v>
      </c>
    </row>
    <row r="121" spans="1:19" s="46" customFormat="1" x14ac:dyDescent="0.2">
      <c r="A121" s="9">
        <v>2021</v>
      </c>
      <c r="B121" s="1" t="s">
        <v>3</v>
      </c>
      <c r="C121" s="20">
        <v>138406</v>
      </c>
      <c r="D121" s="20">
        <v>138406</v>
      </c>
      <c r="E121" s="20" t="s">
        <v>41</v>
      </c>
      <c r="F121" s="20" t="s">
        <v>42</v>
      </c>
      <c r="G121" s="20">
        <v>20507179411</v>
      </c>
      <c r="H121" s="19" t="s">
        <v>105</v>
      </c>
      <c r="I121" s="19" t="s">
        <v>106</v>
      </c>
      <c r="J121" s="2">
        <v>361540</v>
      </c>
      <c r="K121" s="3">
        <v>51.192744407999996</v>
      </c>
      <c r="L121" s="4">
        <v>0.1</v>
      </c>
      <c r="M121" s="3">
        <v>45.5</v>
      </c>
      <c r="N121" s="26" t="str">
        <f>+CONCATENATE(D121,G121,J121)</f>
        <v>13840620507179411361540</v>
      </c>
      <c r="O121" s="28"/>
      <c r="P121" s="47"/>
      <c r="Q121" s="30">
        <f>IFERROR(#REF!*P121,0)</f>
        <v>0</v>
      </c>
      <c r="S121" s="32">
        <f>IFERROR(R121*#REF!,0)</f>
        <v>0</v>
      </c>
    </row>
    <row r="122" spans="1:19" s="46" customFormat="1" x14ac:dyDescent="0.2">
      <c r="A122" s="9">
        <v>2021</v>
      </c>
      <c r="B122" s="1" t="s">
        <v>3</v>
      </c>
      <c r="C122" s="20">
        <v>138406</v>
      </c>
      <c r="D122" s="20">
        <v>138406</v>
      </c>
      <c r="E122" s="20" t="s">
        <v>41</v>
      </c>
      <c r="F122" s="20" t="s">
        <v>42</v>
      </c>
      <c r="G122" s="20">
        <v>20507179411</v>
      </c>
      <c r="H122" s="19" t="s">
        <v>105</v>
      </c>
      <c r="I122" s="19" t="s">
        <v>106</v>
      </c>
      <c r="J122" s="2">
        <v>361532</v>
      </c>
      <c r="K122" s="3">
        <v>24.870425957550601</v>
      </c>
      <c r="L122" s="4">
        <v>0.1</v>
      </c>
      <c r="M122" s="3">
        <v>23.5</v>
      </c>
      <c r="N122" s="26" t="str">
        <f>+CONCATENATE(D122,G122,J122)</f>
        <v>13840620507179411361532</v>
      </c>
      <c r="O122" s="28"/>
      <c r="P122" s="47"/>
      <c r="Q122" s="30">
        <f>IFERROR(#REF!*P122,0)</f>
        <v>0</v>
      </c>
      <c r="S122" s="32">
        <f>IFERROR(R122*#REF!,0)</f>
        <v>0</v>
      </c>
    </row>
    <row r="123" spans="1:19" s="46" customFormat="1" x14ac:dyDescent="0.2">
      <c r="A123" s="9">
        <v>2021</v>
      </c>
      <c r="B123" s="1" t="s">
        <v>3</v>
      </c>
      <c r="C123" s="20">
        <v>138406</v>
      </c>
      <c r="D123" s="20">
        <v>138406</v>
      </c>
      <c r="E123" s="20" t="s">
        <v>41</v>
      </c>
      <c r="F123" s="20" t="s">
        <v>42</v>
      </c>
      <c r="G123" s="20">
        <v>20507179411</v>
      </c>
      <c r="H123" s="19" t="s">
        <v>105</v>
      </c>
      <c r="I123" s="19" t="s">
        <v>106</v>
      </c>
      <c r="J123" s="2">
        <v>361537</v>
      </c>
      <c r="K123" s="3">
        <v>76.067035200000007</v>
      </c>
      <c r="L123" s="4">
        <v>0.1</v>
      </c>
      <c r="M123" s="3">
        <v>71.8</v>
      </c>
      <c r="N123" s="26" t="str">
        <f>+CONCATENATE(D123,G123,J123)</f>
        <v>13840620507179411361537</v>
      </c>
      <c r="O123" s="28"/>
      <c r="P123" s="47"/>
      <c r="Q123" s="30">
        <f>IFERROR(#REF!*P123,0)</f>
        <v>0</v>
      </c>
      <c r="S123" s="32">
        <f>IFERROR(R123*#REF!,0)</f>
        <v>0</v>
      </c>
    </row>
    <row r="124" spans="1:19" s="46" customFormat="1" x14ac:dyDescent="0.2">
      <c r="A124" s="9">
        <v>2021</v>
      </c>
      <c r="B124" s="1" t="s">
        <v>3</v>
      </c>
      <c r="C124" s="20">
        <v>138406</v>
      </c>
      <c r="D124" s="20">
        <v>138406</v>
      </c>
      <c r="E124" s="20" t="s">
        <v>41</v>
      </c>
      <c r="F124" s="20" t="s">
        <v>42</v>
      </c>
      <c r="G124" s="20">
        <v>20507179411</v>
      </c>
      <c r="H124" s="19" t="s">
        <v>105</v>
      </c>
      <c r="I124" s="19" t="s">
        <v>106</v>
      </c>
      <c r="J124" s="2">
        <v>370049</v>
      </c>
      <c r="K124" s="3">
        <v>175.05</v>
      </c>
      <c r="L124" s="4">
        <v>0.1</v>
      </c>
      <c r="M124" s="3">
        <v>148</v>
      </c>
      <c r="N124" s="26" t="str">
        <f>+CONCATENATE(D124,G124,J124)</f>
        <v>13840620507179411370049</v>
      </c>
      <c r="O124" s="28"/>
      <c r="P124" s="47"/>
      <c r="Q124" s="30">
        <f>IFERROR(#REF!*P124,0)</f>
        <v>0</v>
      </c>
      <c r="S124" s="32">
        <f>IFERROR(R124*#REF!,0)</f>
        <v>0</v>
      </c>
    </row>
    <row r="125" spans="1:19" s="46" customFormat="1" x14ac:dyDescent="0.2">
      <c r="A125" s="9">
        <v>2021</v>
      </c>
      <c r="B125" s="1" t="s">
        <v>3</v>
      </c>
      <c r="C125" s="20">
        <v>138406</v>
      </c>
      <c r="D125" s="20">
        <v>138406</v>
      </c>
      <c r="E125" s="20" t="s">
        <v>41</v>
      </c>
      <c r="F125" s="20" t="s">
        <v>42</v>
      </c>
      <c r="G125" s="20">
        <v>20507179411</v>
      </c>
      <c r="H125" s="19" t="s">
        <v>105</v>
      </c>
      <c r="I125" s="19" t="s">
        <v>106</v>
      </c>
      <c r="J125" s="2">
        <v>371439</v>
      </c>
      <c r="K125" s="3">
        <v>137.69</v>
      </c>
      <c r="L125" s="4">
        <v>0.05</v>
      </c>
      <c r="M125" s="3">
        <v>143.19999999999999</v>
      </c>
      <c r="N125" s="26" t="str">
        <f>+CONCATENATE(D125,G125,J125)</f>
        <v>13840620507179411371439</v>
      </c>
      <c r="O125" s="28"/>
      <c r="P125" s="47"/>
      <c r="Q125" s="30">
        <f>IFERROR(#REF!*P125,0)</f>
        <v>0</v>
      </c>
      <c r="S125" s="32">
        <f>IFERROR(R125*#REF!,0)</f>
        <v>0</v>
      </c>
    </row>
    <row r="126" spans="1:19" s="46" customFormat="1" x14ac:dyDescent="0.2">
      <c r="A126" s="9">
        <v>2021</v>
      </c>
      <c r="B126" s="1" t="s">
        <v>3</v>
      </c>
      <c r="C126" s="20">
        <v>138406</v>
      </c>
      <c r="D126" s="20">
        <v>138406</v>
      </c>
      <c r="E126" s="20" t="s">
        <v>41</v>
      </c>
      <c r="F126" s="20" t="s">
        <v>42</v>
      </c>
      <c r="G126" s="20">
        <v>20538259315</v>
      </c>
      <c r="H126" s="19" t="s">
        <v>109</v>
      </c>
      <c r="I126" s="19" t="s">
        <v>106</v>
      </c>
      <c r="J126" s="2">
        <v>361571</v>
      </c>
      <c r="K126" s="3">
        <v>25.216627835683624</v>
      </c>
      <c r="L126" s="4">
        <v>0.1</v>
      </c>
      <c r="M126" s="3">
        <v>27.6</v>
      </c>
      <c r="N126" s="26" t="str">
        <f>+CONCATENATE(D126,G126,J126)</f>
        <v>13840620538259315361571</v>
      </c>
      <c r="O126" s="28"/>
      <c r="P126" s="47"/>
      <c r="Q126" s="30">
        <f>IFERROR(#REF!*P126,0)</f>
        <v>0</v>
      </c>
      <c r="S126" s="32">
        <f>IFERROR(R126*#REF!,0)</f>
        <v>0</v>
      </c>
    </row>
    <row r="127" spans="1:19" s="46" customFormat="1" x14ac:dyDescent="0.2">
      <c r="A127" s="9">
        <v>2021</v>
      </c>
      <c r="B127" s="1" t="s">
        <v>3</v>
      </c>
      <c r="C127" s="20">
        <v>138406</v>
      </c>
      <c r="D127" s="20">
        <v>138406</v>
      </c>
      <c r="E127" s="20" t="s">
        <v>41</v>
      </c>
      <c r="F127" s="20" t="s">
        <v>42</v>
      </c>
      <c r="G127" s="20">
        <v>20538259315</v>
      </c>
      <c r="H127" s="19" t="s">
        <v>109</v>
      </c>
      <c r="I127" s="19" t="s">
        <v>106</v>
      </c>
      <c r="J127" s="2">
        <v>361541</v>
      </c>
      <c r="K127" s="3">
        <v>31.07226</v>
      </c>
      <c r="L127" s="4">
        <v>0.1</v>
      </c>
      <c r="M127" s="3">
        <v>27.6</v>
      </c>
      <c r="N127" s="26" t="str">
        <f>+CONCATENATE(D127,G127,J127)</f>
        <v>13840620538259315361541</v>
      </c>
      <c r="O127" s="28"/>
      <c r="P127" s="47"/>
      <c r="Q127" s="30">
        <f>IFERROR(#REF!*P127,0)</f>
        <v>0</v>
      </c>
      <c r="S127" s="32">
        <f>IFERROR(R127*#REF!,0)</f>
        <v>0</v>
      </c>
    </row>
    <row r="128" spans="1:19" s="46" customFormat="1" x14ac:dyDescent="0.2">
      <c r="A128" s="9">
        <v>2021</v>
      </c>
      <c r="B128" s="1" t="s">
        <v>3</v>
      </c>
      <c r="C128" s="20">
        <v>138406</v>
      </c>
      <c r="D128" s="20">
        <v>138406</v>
      </c>
      <c r="E128" s="20" t="s">
        <v>41</v>
      </c>
      <c r="F128" s="20" t="s">
        <v>42</v>
      </c>
      <c r="G128" s="20">
        <v>20538259315</v>
      </c>
      <c r="H128" s="19" t="s">
        <v>109</v>
      </c>
      <c r="I128" s="19" t="s">
        <v>106</v>
      </c>
      <c r="J128" s="2">
        <v>361540</v>
      </c>
      <c r="K128" s="3">
        <v>51.192744407999996</v>
      </c>
      <c r="L128" s="4">
        <v>0.1</v>
      </c>
      <c r="M128" s="3">
        <v>45.5</v>
      </c>
      <c r="N128" s="26" t="str">
        <f>+CONCATENATE(D128,G128,J128)</f>
        <v>13840620538259315361540</v>
      </c>
      <c r="O128" s="28"/>
      <c r="P128" s="47"/>
      <c r="Q128" s="30">
        <f>IFERROR(#REF!*P128,0)</f>
        <v>0</v>
      </c>
      <c r="S128" s="32">
        <f>IFERROR(R128*#REF!,0)</f>
        <v>0</v>
      </c>
    </row>
    <row r="129" spans="1:19" s="46" customFormat="1" x14ac:dyDescent="0.2">
      <c r="A129" s="9">
        <v>2021</v>
      </c>
      <c r="B129" s="1" t="s">
        <v>3</v>
      </c>
      <c r="C129" s="20">
        <v>138406</v>
      </c>
      <c r="D129" s="20">
        <v>138406</v>
      </c>
      <c r="E129" s="20" t="s">
        <v>41</v>
      </c>
      <c r="F129" s="20" t="s">
        <v>42</v>
      </c>
      <c r="G129" s="20">
        <v>20538259315</v>
      </c>
      <c r="H129" s="19" t="s">
        <v>109</v>
      </c>
      <c r="I129" s="19" t="s">
        <v>106</v>
      </c>
      <c r="J129" s="2">
        <v>361532</v>
      </c>
      <c r="K129" s="3">
        <v>24.870425957550601</v>
      </c>
      <c r="L129" s="4">
        <v>0.1</v>
      </c>
      <c r="M129" s="3">
        <v>23.5</v>
      </c>
      <c r="N129" s="26" t="str">
        <f>+CONCATENATE(D129,G129,J129)</f>
        <v>13840620538259315361532</v>
      </c>
      <c r="O129" s="28"/>
      <c r="P129" s="47"/>
      <c r="Q129" s="30">
        <f>IFERROR(#REF!*P129,0)</f>
        <v>0</v>
      </c>
      <c r="S129" s="32">
        <f>IFERROR(R129*#REF!,0)</f>
        <v>0</v>
      </c>
    </row>
    <row r="130" spans="1:19" s="46" customFormat="1" x14ac:dyDescent="0.2">
      <c r="A130" s="9">
        <v>2021</v>
      </c>
      <c r="B130" s="1" t="s">
        <v>3</v>
      </c>
      <c r="C130" s="20">
        <v>138406</v>
      </c>
      <c r="D130" s="20">
        <v>138406</v>
      </c>
      <c r="E130" s="20" t="s">
        <v>41</v>
      </c>
      <c r="F130" s="20" t="s">
        <v>42</v>
      </c>
      <c r="G130" s="20">
        <v>20538259315</v>
      </c>
      <c r="H130" s="19" t="s">
        <v>109</v>
      </c>
      <c r="I130" s="19" t="s">
        <v>106</v>
      </c>
      <c r="J130" s="2">
        <v>361537</v>
      </c>
      <c r="K130" s="3">
        <v>76.067035200000007</v>
      </c>
      <c r="L130" s="4">
        <v>0.1</v>
      </c>
      <c r="M130" s="3">
        <v>71.8</v>
      </c>
      <c r="N130" s="26" t="str">
        <f>+CONCATENATE(D130,G130,J130)</f>
        <v>13840620538259315361537</v>
      </c>
      <c r="O130" s="28"/>
      <c r="P130" s="47"/>
      <c r="Q130" s="30">
        <f>IFERROR(#REF!*P130,0)</f>
        <v>0</v>
      </c>
      <c r="S130" s="32">
        <f>IFERROR(R130*#REF!,0)</f>
        <v>0</v>
      </c>
    </row>
    <row r="131" spans="1:19" s="46" customFormat="1" x14ac:dyDescent="0.2">
      <c r="A131" s="9">
        <v>2021</v>
      </c>
      <c r="B131" s="1" t="s">
        <v>3</v>
      </c>
      <c r="C131" s="20">
        <v>138406</v>
      </c>
      <c r="D131" s="20">
        <v>138406</v>
      </c>
      <c r="E131" s="20" t="s">
        <v>41</v>
      </c>
      <c r="F131" s="20" t="s">
        <v>42</v>
      </c>
      <c r="G131" s="20">
        <v>20538259315</v>
      </c>
      <c r="H131" s="19" t="s">
        <v>109</v>
      </c>
      <c r="I131" s="19" t="s">
        <v>106</v>
      </c>
      <c r="J131" s="2">
        <v>370049</v>
      </c>
      <c r="K131" s="3">
        <v>175.05</v>
      </c>
      <c r="L131" s="4">
        <v>0.1</v>
      </c>
      <c r="M131" s="3">
        <v>148</v>
      </c>
      <c r="N131" s="26" t="str">
        <f>+CONCATENATE(D131,G131,J131)</f>
        <v>13840620538259315370049</v>
      </c>
      <c r="O131" s="28"/>
      <c r="P131" s="47"/>
      <c r="Q131" s="30">
        <f>IFERROR(#REF!*P131,0)</f>
        <v>0</v>
      </c>
      <c r="S131" s="32">
        <f>IFERROR(R131*#REF!,0)</f>
        <v>0</v>
      </c>
    </row>
    <row r="132" spans="1:19" s="46" customFormat="1" x14ac:dyDescent="0.2">
      <c r="A132" s="9">
        <v>2021</v>
      </c>
      <c r="B132" s="1" t="s">
        <v>3</v>
      </c>
      <c r="C132" s="20">
        <v>138406</v>
      </c>
      <c r="D132" s="20">
        <v>138406</v>
      </c>
      <c r="E132" s="20" t="s">
        <v>41</v>
      </c>
      <c r="F132" s="20" t="s">
        <v>42</v>
      </c>
      <c r="G132" s="20">
        <v>20538259315</v>
      </c>
      <c r="H132" s="19" t="s">
        <v>109</v>
      </c>
      <c r="I132" s="19" t="s">
        <v>106</v>
      </c>
      <c r="J132" s="2">
        <v>371439</v>
      </c>
      <c r="K132" s="3">
        <v>137.69</v>
      </c>
      <c r="L132" s="4">
        <v>0.05</v>
      </c>
      <c r="M132" s="3">
        <v>143.19999999999999</v>
      </c>
      <c r="N132" s="26" t="str">
        <f>+CONCATENATE(D132,G132,J132)</f>
        <v>13840620538259315371439</v>
      </c>
      <c r="O132" s="28"/>
      <c r="P132" s="47"/>
      <c r="Q132" s="30">
        <f>IFERROR(#REF!*P132,0)</f>
        <v>0</v>
      </c>
      <c r="S132" s="32">
        <f>IFERROR(R132*#REF!,0)</f>
        <v>0</v>
      </c>
    </row>
    <row r="133" spans="1:19" s="46" customFormat="1" x14ac:dyDescent="0.2">
      <c r="A133" s="9">
        <v>2021</v>
      </c>
      <c r="B133" s="1" t="s">
        <v>3</v>
      </c>
      <c r="C133" s="20">
        <v>138406</v>
      </c>
      <c r="D133" s="20">
        <v>138406</v>
      </c>
      <c r="E133" s="20" t="s">
        <v>41</v>
      </c>
      <c r="F133" s="20" t="s">
        <v>42</v>
      </c>
      <c r="G133" s="20">
        <v>20515461133</v>
      </c>
      <c r="H133" s="19" t="s">
        <v>110</v>
      </c>
      <c r="I133" s="19" t="s">
        <v>106</v>
      </c>
      <c r="J133" s="2">
        <v>361571</v>
      </c>
      <c r="K133" s="3">
        <v>25.216627835683624</v>
      </c>
      <c r="L133" s="4">
        <v>0.1</v>
      </c>
      <c r="M133" s="3">
        <v>27.6</v>
      </c>
      <c r="N133" s="26" t="str">
        <f>+CONCATENATE(D133,G133,J133)</f>
        <v>13840620515461133361571</v>
      </c>
      <c r="O133" s="28"/>
      <c r="P133" s="47"/>
      <c r="Q133" s="30">
        <f>IFERROR(#REF!*P133,0)</f>
        <v>0</v>
      </c>
      <c r="S133" s="32">
        <f>IFERROR(R133*#REF!,0)</f>
        <v>0</v>
      </c>
    </row>
    <row r="134" spans="1:19" s="46" customFormat="1" x14ac:dyDescent="0.2">
      <c r="A134" s="9">
        <v>2021</v>
      </c>
      <c r="B134" s="1" t="s">
        <v>3</v>
      </c>
      <c r="C134" s="20">
        <v>138406</v>
      </c>
      <c r="D134" s="20">
        <v>138406</v>
      </c>
      <c r="E134" s="20" t="s">
        <v>41</v>
      </c>
      <c r="F134" s="20" t="s">
        <v>42</v>
      </c>
      <c r="G134" s="20">
        <v>20515461133</v>
      </c>
      <c r="H134" s="19" t="s">
        <v>110</v>
      </c>
      <c r="I134" s="19" t="s">
        <v>106</v>
      </c>
      <c r="J134" s="2">
        <v>361541</v>
      </c>
      <c r="K134" s="3">
        <v>31.07226</v>
      </c>
      <c r="L134" s="4">
        <v>0.1</v>
      </c>
      <c r="M134" s="3">
        <v>27.6</v>
      </c>
      <c r="N134" s="26" t="str">
        <f>+CONCATENATE(D134,G134,J134)</f>
        <v>13840620515461133361541</v>
      </c>
      <c r="O134" s="28"/>
      <c r="P134" s="47"/>
      <c r="Q134" s="30">
        <f>IFERROR(#REF!*P134,0)</f>
        <v>0</v>
      </c>
      <c r="S134" s="32">
        <f>IFERROR(R134*#REF!,0)</f>
        <v>0</v>
      </c>
    </row>
    <row r="135" spans="1:19" s="46" customFormat="1" x14ac:dyDescent="0.2">
      <c r="A135" s="9">
        <v>2021</v>
      </c>
      <c r="B135" s="1" t="s">
        <v>3</v>
      </c>
      <c r="C135" s="20">
        <v>138406</v>
      </c>
      <c r="D135" s="20">
        <v>138406</v>
      </c>
      <c r="E135" s="20" t="s">
        <v>41</v>
      </c>
      <c r="F135" s="20" t="s">
        <v>42</v>
      </c>
      <c r="G135" s="20">
        <v>20515461133</v>
      </c>
      <c r="H135" s="19" t="s">
        <v>110</v>
      </c>
      <c r="I135" s="19" t="s">
        <v>106</v>
      </c>
      <c r="J135" s="2">
        <v>361540</v>
      </c>
      <c r="K135" s="3">
        <v>51.192744407999996</v>
      </c>
      <c r="L135" s="4">
        <v>0.1</v>
      </c>
      <c r="M135" s="3">
        <v>45.5</v>
      </c>
      <c r="N135" s="26" t="str">
        <f>+CONCATENATE(D135,G135,J135)</f>
        <v>13840620515461133361540</v>
      </c>
      <c r="O135" s="28"/>
      <c r="P135" s="47"/>
      <c r="Q135" s="30">
        <f>IFERROR(#REF!*P135,0)</f>
        <v>0</v>
      </c>
      <c r="S135" s="32">
        <f>IFERROR(R135*#REF!,0)</f>
        <v>0</v>
      </c>
    </row>
    <row r="136" spans="1:19" s="46" customFormat="1" x14ac:dyDescent="0.2">
      <c r="A136" s="9">
        <v>2021</v>
      </c>
      <c r="B136" s="1" t="s">
        <v>3</v>
      </c>
      <c r="C136" s="20">
        <v>138406</v>
      </c>
      <c r="D136" s="20">
        <v>138406</v>
      </c>
      <c r="E136" s="20" t="s">
        <v>41</v>
      </c>
      <c r="F136" s="20" t="s">
        <v>42</v>
      </c>
      <c r="G136" s="20">
        <v>20515461133</v>
      </c>
      <c r="H136" s="19" t="s">
        <v>110</v>
      </c>
      <c r="I136" s="19" t="s">
        <v>106</v>
      </c>
      <c r="J136" s="2">
        <v>361532</v>
      </c>
      <c r="K136" s="3">
        <v>24.870425957550601</v>
      </c>
      <c r="L136" s="4">
        <v>0.1</v>
      </c>
      <c r="M136" s="3">
        <v>23.5</v>
      </c>
      <c r="N136" s="26" t="str">
        <f>+CONCATENATE(D136,G136,J136)</f>
        <v>13840620515461133361532</v>
      </c>
      <c r="O136" s="28"/>
      <c r="P136" s="47"/>
      <c r="Q136" s="30">
        <f>IFERROR(#REF!*P136,0)</f>
        <v>0</v>
      </c>
      <c r="S136" s="32">
        <f>IFERROR(R136*#REF!,0)</f>
        <v>0</v>
      </c>
    </row>
    <row r="137" spans="1:19" s="46" customFormat="1" x14ac:dyDescent="0.2">
      <c r="A137" s="9">
        <v>2021</v>
      </c>
      <c r="B137" s="1" t="s">
        <v>3</v>
      </c>
      <c r="C137" s="20">
        <v>138406</v>
      </c>
      <c r="D137" s="20">
        <v>138406</v>
      </c>
      <c r="E137" s="20" t="s">
        <v>41</v>
      </c>
      <c r="F137" s="20" t="s">
        <v>42</v>
      </c>
      <c r="G137" s="20">
        <v>20515461133</v>
      </c>
      <c r="H137" s="19" t="s">
        <v>110</v>
      </c>
      <c r="I137" s="19" t="s">
        <v>106</v>
      </c>
      <c r="J137" s="2">
        <v>361537</v>
      </c>
      <c r="K137" s="3">
        <v>76.067035200000007</v>
      </c>
      <c r="L137" s="4">
        <v>0.1</v>
      </c>
      <c r="M137" s="3">
        <v>71.8</v>
      </c>
      <c r="N137" s="26" t="str">
        <f>+CONCATENATE(D137,G137,J137)</f>
        <v>13840620515461133361537</v>
      </c>
      <c r="O137" s="28"/>
      <c r="P137" s="47"/>
      <c r="Q137" s="30">
        <f>IFERROR(#REF!*P137,0)</f>
        <v>0</v>
      </c>
      <c r="S137" s="32">
        <f>IFERROR(R137*#REF!,0)</f>
        <v>0</v>
      </c>
    </row>
    <row r="138" spans="1:19" s="46" customFormat="1" x14ac:dyDescent="0.2">
      <c r="A138" s="9">
        <v>2021</v>
      </c>
      <c r="B138" s="1" t="s">
        <v>3</v>
      </c>
      <c r="C138" s="20">
        <v>138406</v>
      </c>
      <c r="D138" s="20">
        <v>138406</v>
      </c>
      <c r="E138" s="20" t="s">
        <v>41</v>
      </c>
      <c r="F138" s="20" t="s">
        <v>42</v>
      </c>
      <c r="G138" s="20">
        <v>20515461133</v>
      </c>
      <c r="H138" s="19" t="s">
        <v>110</v>
      </c>
      <c r="I138" s="19" t="s">
        <v>106</v>
      </c>
      <c r="J138" s="2">
        <v>370049</v>
      </c>
      <c r="K138" s="3">
        <v>175.05</v>
      </c>
      <c r="L138" s="4">
        <v>0.1</v>
      </c>
      <c r="M138" s="3">
        <v>148</v>
      </c>
      <c r="N138" s="26" t="str">
        <f>+CONCATENATE(D138,G138,J138)</f>
        <v>13840620515461133370049</v>
      </c>
      <c r="O138" s="28"/>
      <c r="P138" s="47"/>
      <c r="Q138" s="30">
        <f>IFERROR(#REF!*P138,0)</f>
        <v>0</v>
      </c>
      <c r="S138" s="32">
        <f>IFERROR(R138*#REF!,0)</f>
        <v>0</v>
      </c>
    </row>
    <row r="139" spans="1:19" s="46" customFormat="1" x14ac:dyDescent="0.2">
      <c r="A139" s="9">
        <v>2021</v>
      </c>
      <c r="B139" s="1" t="s">
        <v>3</v>
      </c>
      <c r="C139" s="20">
        <v>138406</v>
      </c>
      <c r="D139" s="20">
        <v>138406</v>
      </c>
      <c r="E139" s="20" t="s">
        <v>41</v>
      </c>
      <c r="F139" s="20" t="s">
        <v>42</v>
      </c>
      <c r="G139" s="20">
        <v>20515461133</v>
      </c>
      <c r="H139" s="19" t="s">
        <v>110</v>
      </c>
      <c r="I139" s="19" t="s">
        <v>106</v>
      </c>
      <c r="J139" s="2">
        <v>371439</v>
      </c>
      <c r="K139" s="3">
        <v>137.69</v>
      </c>
      <c r="L139" s="4">
        <v>0.05</v>
      </c>
      <c r="M139" s="3">
        <v>143.19999999999999</v>
      </c>
      <c r="N139" s="26" t="str">
        <f>+CONCATENATE(D139,G139,J139)</f>
        <v>13840620515461133371439</v>
      </c>
      <c r="O139" s="28"/>
      <c r="P139" s="47"/>
      <c r="Q139" s="30">
        <f>IFERROR(#REF!*P139,0)</f>
        <v>0</v>
      </c>
      <c r="S139" s="32">
        <f>IFERROR(R139*#REF!,0)</f>
        <v>0</v>
      </c>
    </row>
    <row r="140" spans="1:19" s="46" customFormat="1" x14ac:dyDescent="0.2">
      <c r="A140" s="9">
        <v>2021</v>
      </c>
      <c r="B140" s="1" t="s">
        <v>3</v>
      </c>
      <c r="C140" s="20">
        <v>138406</v>
      </c>
      <c r="D140" s="20">
        <v>138406</v>
      </c>
      <c r="E140" s="20" t="s">
        <v>41</v>
      </c>
      <c r="F140" s="20" t="s">
        <v>42</v>
      </c>
      <c r="G140" s="20">
        <v>20602599273</v>
      </c>
      <c r="H140" s="19" t="s">
        <v>111</v>
      </c>
      <c r="I140" s="19" t="s">
        <v>106</v>
      </c>
      <c r="J140" s="2">
        <v>361571</v>
      </c>
      <c r="K140" s="3">
        <v>25.216627835683624</v>
      </c>
      <c r="L140" s="4">
        <v>0.1</v>
      </c>
      <c r="M140" s="3">
        <v>27.6</v>
      </c>
      <c r="N140" s="26" t="str">
        <f>+CONCATENATE(D140,G140,J140)</f>
        <v>13840620602599273361571</v>
      </c>
      <c r="O140" s="28"/>
      <c r="P140" s="47"/>
      <c r="Q140" s="30">
        <f>IFERROR(#REF!*P140,0)</f>
        <v>0</v>
      </c>
      <c r="S140" s="32">
        <f>IFERROR(R140*#REF!,0)</f>
        <v>0</v>
      </c>
    </row>
    <row r="141" spans="1:19" s="46" customFormat="1" x14ac:dyDescent="0.2">
      <c r="A141" s="9">
        <v>2021</v>
      </c>
      <c r="B141" s="1" t="s">
        <v>3</v>
      </c>
      <c r="C141" s="20">
        <v>138406</v>
      </c>
      <c r="D141" s="20">
        <v>138406</v>
      </c>
      <c r="E141" s="20" t="s">
        <v>41</v>
      </c>
      <c r="F141" s="20" t="s">
        <v>42</v>
      </c>
      <c r="G141" s="20">
        <v>20602599273</v>
      </c>
      <c r="H141" s="19" t="s">
        <v>111</v>
      </c>
      <c r="I141" s="19" t="s">
        <v>106</v>
      </c>
      <c r="J141" s="2">
        <v>361541</v>
      </c>
      <c r="K141" s="3">
        <v>31.07226</v>
      </c>
      <c r="L141" s="4">
        <v>0.1</v>
      </c>
      <c r="M141" s="3">
        <v>27.6</v>
      </c>
      <c r="N141" s="26" t="str">
        <f>+CONCATENATE(D141,G141,J141)</f>
        <v>13840620602599273361541</v>
      </c>
      <c r="O141" s="28"/>
      <c r="P141" s="47"/>
      <c r="Q141" s="30">
        <f>IFERROR(#REF!*P141,0)</f>
        <v>0</v>
      </c>
      <c r="S141" s="32">
        <f>IFERROR(R141*#REF!,0)</f>
        <v>0</v>
      </c>
    </row>
    <row r="142" spans="1:19" s="46" customFormat="1" x14ac:dyDescent="0.2">
      <c r="A142" s="9">
        <v>2021</v>
      </c>
      <c r="B142" s="1" t="s">
        <v>3</v>
      </c>
      <c r="C142" s="20">
        <v>138406</v>
      </c>
      <c r="D142" s="20">
        <v>138406</v>
      </c>
      <c r="E142" s="20" t="s">
        <v>41</v>
      </c>
      <c r="F142" s="20" t="s">
        <v>42</v>
      </c>
      <c r="G142" s="20">
        <v>20602599273</v>
      </c>
      <c r="H142" s="19" t="s">
        <v>111</v>
      </c>
      <c r="I142" s="19" t="s">
        <v>106</v>
      </c>
      <c r="J142" s="2">
        <v>361540</v>
      </c>
      <c r="K142" s="3">
        <v>51.192744407999996</v>
      </c>
      <c r="L142" s="4">
        <v>0.1</v>
      </c>
      <c r="M142" s="3">
        <v>45.5</v>
      </c>
      <c r="N142" s="26" t="str">
        <f>+CONCATENATE(D142,G142,J142)</f>
        <v>13840620602599273361540</v>
      </c>
      <c r="O142" s="28"/>
      <c r="P142" s="47"/>
      <c r="Q142" s="30">
        <f>IFERROR(#REF!*P142,0)</f>
        <v>0</v>
      </c>
      <c r="S142" s="32">
        <f>IFERROR(R142*#REF!,0)</f>
        <v>0</v>
      </c>
    </row>
    <row r="143" spans="1:19" s="46" customFormat="1" x14ac:dyDescent="0.2">
      <c r="A143" s="9">
        <v>2021</v>
      </c>
      <c r="B143" s="1" t="s">
        <v>3</v>
      </c>
      <c r="C143" s="20">
        <v>138406</v>
      </c>
      <c r="D143" s="20">
        <v>138406</v>
      </c>
      <c r="E143" s="20" t="s">
        <v>41</v>
      </c>
      <c r="F143" s="20" t="s">
        <v>42</v>
      </c>
      <c r="G143" s="20">
        <v>20602599273</v>
      </c>
      <c r="H143" s="19" t="s">
        <v>111</v>
      </c>
      <c r="I143" s="19" t="s">
        <v>106</v>
      </c>
      <c r="J143" s="2">
        <v>361532</v>
      </c>
      <c r="K143" s="3">
        <v>24.870425957550601</v>
      </c>
      <c r="L143" s="4">
        <v>0.1</v>
      </c>
      <c r="M143" s="3">
        <v>23.5</v>
      </c>
      <c r="N143" s="26" t="str">
        <f>+CONCATENATE(D143,G143,J143)</f>
        <v>13840620602599273361532</v>
      </c>
      <c r="O143" s="28"/>
      <c r="P143" s="47"/>
      <c r="Q143" s="30">
        <f>IFERROR(#REF!*P143,0)</f>
        <v>0</v>
      </c>
      <c r="S143" s="32">
        <f>IFERROR(R143*#REF!,0)</f>
        <v>0</v>
      </c>
    </row>
    <row r="144" spans="1:19" s="46" customFormat="1" x14ac:dyDescent="0.2">
      <c r="A144" s="9">
        <v>2021</v>
      </c>
      <c r="B144" s="1" t="s">
        <v>3</v>
      </c>
      <c r="C144" s="20">
        <v>138406</v>
      </c>
      <c r="D144" s="20">
        <v>138406</v>
      </c>
      <c r="E144" s="20" t="s">
        <v>41</v>
      </c>
      <c r="F144" s="20" t="s">
        <v>42</v>
      </c>
      <c r="G144" s="20">
        <v>20602599273</v>
      </c>
      <c r="H144" s="19" t="s">
        <v>111</v>
      </c>
      <c r="I144" s="19" t="s">
        <v>106</v>
      </c>
      <c r="J144" s="2">
        <v>361537</v>
      </c>
      <c r="K144" s="3">
        <v>76.067035200000007</v>
      </c>
      <c r="L144" s="4">
        <v>0.1</v>
      </c>
      <c r="M144" s="3">
        <v>71.8</v>
      </c>
      <c r="N144" s="26" t="str">
        <f>+CONCATENATE(D144,G144,J144)</f>
        <v>13840620602599273361537</v>
      </c>
      <c r="O144" s="28"/>
      <c r="P144" s="47"/>
      <c r="Q144" s="30">
        <f>IFERROR(#REF!*P144,0)</f>
        <v>0</v>
      </c>
      <c r="S144" s="32">
        <f>IFERROR(R144*#REF!,0)</f>
        <v>0</v>
      </c>
    </row>
    <row r="145" spans="1:19" s="46" customFormat="1" x14ac:dyDescent="0.2">
      <c r="A145" s="9">
        <v>2021</v>
      </c>
      <c r="B145" s="1" t="s">
        <v>3</v>
      </c>
      <c r="C145" s="20">
        <v>138406</v>
      </c>
      <c r="D145" s="20">
        <v>138406</v>
      </c>
      <c r="E145" s="20" t="s">
        <v>41</v>
      </c>
      <c r="F145" s="20" t="s">
        <v>42</v>
      </c>
      <c r="G145" s="20">
        <v>20602599273</v>
      </c>
      <c r="H145" s="19" t="s">
        <v>111</v>
      </c>
      <c r="I145" s="19" t="s">
        <v>106</v>
      </c>
      <c r="J145" s="2">
        <v>370049</v>
      </c>
      <c r="K145" s="3">
        <v>175.05</v>
      </c>
      <c r="L145" s="4">
        <v>0.1</v>
      </c>
      <c r="M145" s="3">
        <v>148</v>
      </c>
      <c r="N145" s="26" t="str">
        <f>+CONCATENATE(D145,G145,J145)</f>
        <v>13840620602599273370049</v>
      </c>
      <c r="O145" s="28"/>
      <c r="P145" s="47"/>
      <c r="Q145" s="30">
        <f>IFERROR(#REF!*P145,0)</f>
        <v>0</v>
      </c>
      <c r="S145" s="32">
        <f>IFERROR(R145*#REF!,0)</f>
        <v>0</v>
      </c>
    </row>
    <row r="146" spans="1:19" s="46" customFormat="1" x14ac:dyDescent="0.2">
      <c r="A146" s="9">
        <v>2021</v>
      </c>
      <c r="B146" s="1" t="s">
        <v>3</v>
      </c>
      <c r="C146" s="20">
        <v>138406</v>
      </c>
      <c r="D146" s="20">
        <v>138406</v>
      </c>
      <c r="E146" s="20" t="s">
        <v>41</v>
      </c>
      <c r="F146" s="20" t="s">
        <v>42</v>
      </c>
      <c r="G146" s="20">
        <v>20602599273</v>
      </c>
      <c r="H146" s="19" t="s">
        <v>111</v>
      </c>
      <c r="I146" s="19" t="s">
        <v>106</v>
      </c>
      <c r="J146" s="2">
        <v>371439</v>
      </c>
      <c r="K146" s="3">
        <v>137.69</v>
      </c>
      <c r="L146" s="4">
        <v>0.05</v>
      </c>
      <c r="M146" s="3">
        <v>143.19999999999999</v>
      </c>
      <c r="N146" s="26" t="str">
        <f>+CONCATENATE(D146,G146,J146)</f>
        <v>13840620602599273371439</v>
      </c>
      <c r="O146" s="28"/>
      <c r="P146" s="47"/>
      <c r="Q146" s="30">
        <f>IFERROR(#REF!*P146,0)</f>
        <v>0</v>
      </c>
      <c r="S146" s="32">
        <f>IFERROR(R146*#REF!,0)</f>
        <v>0</v>
      </c>
    </row>
    <row r="147" spans="1:19" s="46" customFormat="1" x14ac:dyDescent="0.2">
      <c r="A147" s="9">
        <v>2021</v>
      </c>
      <c r="B147" s="1" t="s">
        <v>3</v>
      </c>
      <c r="C147" s="20">
        <v>138406</v>
      </c>
      <c r="D147" s="20">
        <v>138406</v>
      </c>
      <c r="E147" s="20" t="s">
        <v>41</v>
      </c>
      <c r="F147" s="20" t="s">
        <v>42</v>
      </c>
      <c r="G147" s="20">
        <v>20514680401</v>
      </c>
      <c r="H147" s="48" t="s">
        <v>112</v>
      </c>
      <c r="I147" s="19" t="s">
        <v>113</v>
      </c>
      <c r="J147" s="2">
        <v>361358</v>
      </c>
      <c r="K147" s="3">
        <v>32.162832000000002</v>
      </c>
      <c r="L147" s="4">
        <v>0.1</v>
      </c>
      <c r="M147" s="3">
        <v>23.834782608695654</v>
      </c>
      <c r="N147" s="26" t="str">
        <f>+CONCATENATE(D147,G147,J147)</f>
        <v>13840620514680401361358</v>
      </c>
      <c r="O147" s="28"/>
      <c r="P147" s="47"/>
      <c r="Q147" s="30">
        <f>IFERROR(#REF!*P147,0)</f>
        <v>0</v>
      </c>
      <c r="S147" s="32">
        <f>IFERROR(R147*#REF!,0)</f>
        <v>0</v>
      </c>
    </row>
    <row r="148" spans="1:19" s="46" customFormat="1" x14ac:dyDescent="0.2">
      <c r="A148" s="9">
        <v>2021</v>
      </c>
      <c r="B148" s="1" t="s">
        <v>3</v>
      </c>
      <c r="C148" s="20">
        <v>138406</v>
      </c>
      <c r="D148" s="20">
        <v>138406</v>
      </c>
      <c r="E148" s="20" t="s">
        <v>41</v>
      </c>
      <c r="F148" s="20" t="s">
        <v>42</v>
      </c>
      <c r="G148" s="20">
        <v>20514680401</v>
      </c>
      <c r="H148" s="48" t="s">
        <v>112</v>
      </c>
      <c r="I148" s="19" t="s">
        <v>113</v>
      </c>
      <c r="J148" s="2">
        <v>361444</v>
      </c>
      <c r="K148" s="3">
        <v>29.02</v>
      </c>
      <c r="L148" s="4">
        <v>0.1</v>
      </c>
      <c r="M148" s="3">
        <v>27.41</v>
      </c>
      <c r="N148" s="26" t="str">
        <f>+CONCATENATE(D148,G148,J148)</f>
        <v>13840620514680401361444</v>
      </c>
      <c r="O148" s="28">
        <v>10</v>
      </c>
      <c r="P148" s="47"/>
      <c r="Q148" s="30">
        <f>IFERROR(#REF!*P148,0)</f>
        <v>0</v>
      </c>
      <c r="S148" s="32">
        <f>IFERROR(R148*#REF!,0)</f>
        <v>0</v>
      </c>
    </row>
    <row r="149" spans="1:19" s="46" customFormat="1" x14ac:dyDescent="0.2">
      <c r="A149" s="9">
        <v>2021</v>
      </c>
      <c r="B149" s="1" t="s">
        <v>3</v>
      </c>
      <c r="C149" s="20">
        <v>138406</v>
      </c>
      <c r="D149" s="20">
        <v>138406</v>
      </c>
      <c r="E149" s="20" t="s">
        <v>41</v>
      </c>
      <c r="F149" s="20" t="s">
        <v>42</v>
      </c>
      <c r="G149" s="20">
        <v>20514680401</v>
      </c>
      <c r="H149" s="48" t="s">
        <v>112</v>
      </c>
      <c r="I149" s="19" t="s">
        <v>113</v>
      </c>
      <c r="J149" s="2">
        <v>361571</v>
      </c>
      <c r="K149" s="3">
        <v>25.216627835683624</v>
      </c>
      <c r="L149" s="4">
        <v>0.1</v>
      </c>
      <c r="M149" s="3">
        <v>24.25</v>
      </c>
      <c r="N149" s="26" t="str">
        <f>+CONCATENATE(D149,G149,J149)</f>
        <v>13840620514680401361571</v>
      </c>
      <c r="O149" s="28">
        <v>30</v>
      </c>
      <c r="P149" s="47"/>
      <c r="Q149" s="30">
        <f>IFERROR(#REF!*P149,0)</f>
        <v>0</v>
      </c>
      <c r="S149" s="32">
        <f>IFERROR(R149*#REF!,0)</f>
        <v>0</v>
      </c>
    </row>
    <row r="150" spans="1:19" s="46" customFormat="1" x14ac:dyDescent="0.2">
      <c r="A150" s="9">
        <v>2021</v>
      </c>
      <c r="B150" s="1" t="s">
        <v>3</v>
      </c>
      <c r="C150" s="20">
        <v>138406</v>
      </c>
      <c r="D150" s="20">
        <v>138406</v>
      </c>
      <c r="E150" s="20" t="s">
        <v>41</v>
      </c>
      <c r="F150" s="20" t="s">
        <v>42</v>
      </c>
      <c r="G150" s="20">
        <v>20514680401</v>
      </c>
      <c r="H150" s="48" t="s">
        <v>112</v>
      </c>
      <c r="I150" s="19" t="s">
        <v>113</v>
      </c>
      <c r="J150" s="2">
        <v>361541</v>
      </c>
      <c r="K150" s="3">
        <v>31.07226</v>
      </c>
      <c r="L150" s="4">
        <v>0.1</v>
      </c>
      <c r="M150" s="3">
        <v>24.25</v>
      </c>
      <c r="N150" s="26" t="str">
        <f>+CONCATENATE(D150,G150,J150)</f>
        <v>13840620514680401361541</v>
      </c>
      <c r="O150" s="28">
        <v>30</v>
      </c>
      <c r="P150" s="47"/>
      <c r="Q150" s="30">
        <f>IFERROR(#REF!*P150,0)</f>
        <v>0</v>
      </c>
      <c r="S150" s="32">
        <f>IFERROR(R150*#REF!,0)</f>
        <v>0</v>
      </c>
    </row>
    <row r="151" spans="1:19" s="46" customFormat="1" x14ac:dyDescent="0.2">
      <c r="A151" s="9">
        <v>2021</v>
      </c>
      <c r="B151" s="1" t="s">
        <v>3</v>
      </c>
      <c r="C151" s="20">
        <v>138406</v>
      </c>
      <c r="D151" s="20">
        <v>138406</v>
      </c>
      <c r="E151" s="20" t="s">
        <v>41</v>
      </c>
      <c r="F151" s="20" t="s">
        <v>42</v>
      </c>
      <c r="G151" s="20">
        <v>20514680401</v>
      </c>
      <c r="H151" s="48" t="s">
        <v>112</v>
      </c>
      <c r="I151" s="19" t="s">
        <v>113</v>
      </c>
      <c r="J151" s="2">
        <v>361377</v>
      </c>
      <c r="K151" s="3">
        <v>53.654772600000001</v>
      </c>
      <c r="L151" s="4">
        <v>0.1</v>
      </c>
      <c r="M151" s="3">
        <v>36.56</v>
      </c>
      <c r="N151" s="26" t="str">
        <f>+CONCATENATE(D151,G151,J151)</f>
        <v>13840620514680401361377</v>
      </c>
      <c r="O151" s="28">
        <v>30</v>
      </c>
      <c r="P151" s="47"/>
      <c r="Q151" s="30">
        <f>IFERROR(#REF!*P151,0)</f>
        <v>0</v>
      </c>
      <c r="S151" s="32">
        <f>IFERROR(R151*#REF!,0)</f>
        <v>0</v>
      </c>
    </row>
    <row r="152" spans="1:19" s="46" customFormat="1" x14ac:dyDescent="0.2">
      <c r="A152" s="9">
        <v>2021</v>
      </c>
      <c r="B152" s="1" t="s">
        <v>3</v>
      </c>
      <c r="C152" s="20">
        <v>138406</v>
      </c>
      <c r="D152" s="20">
        <v>138406</v>
      </c>
      <c r="E152" s="20" t="s">
        <v>41</v>
      </c>
      <c r="F152" s="20" t="s">
        <v>42</v>
      </c>
      <c r="G152" s="20">
        <v>20514680401</v>
      </c>
      <c r="H152" s="48" t="s">
        <v>112</v>
      </c>
      <c r="I152" s="19" t="s">
        <v>113</v>
      </c>
      <c r="J152" s="2">
        <v>361179</v>
      </c>
      <c r="K152" s="3">
        <v>100.729512</v>
      </c>
      <c r="L152" s="4">
        <v>0.09</v>
      </c>
      <c r="M152" s="3">
        <v>53.99</v>
      </c>
      <c r="N152" s="26" t="str">
        <f>+CONCATENATE(D152,G152,J152)</f>
        <v>13840620514680401361179</v>
      </c>
      <c r="O152" s="28">
        <v>50</v>
      </c>
      <c r="P152" s="47"/>
      <c r="Q152" s="30">
        <f>IFERROR(#REF!*P152,0)</f>
        <v>0</v>
      </c>
      <c r="S152" s="32">
        <f>IFERROR(R152*#REF!,0)</f>
        <v>0</v>
      </c>
    </row>
    <row r="153" spans="1:19" s="46" customFormat="1" x14ac:dyDescent="0.2">
      <c r="A153" s="9">
        <v>2021</v>
      </c>
      <c r="B153" s="1" t="s">
        <v>3</v>
      </c>
      <c r="C153" s="20">
        <v>138406</v>
      </c>
      <c r="D153" s="20">
        <v>138406</v>
      </c>
      <c r="E153" s="20" t="s">
        <v>41</v>
      </c>
      <c r="F153" s="20" t="s">
        <v>42</v>
      </c>
      <c r="G153" s="20">
        <v>20514680401</v>
      </c>
      <c r="H153" s="48" t="s">
        <v>112</v>
      </c>
      <c r="I153" s="19" t="s">
        <v>113</v>
      </c>
      <c r="J153" s="2">
        <v>361532</v>
      </c>
      <c r="K153" s="3">
        <v>24.870425957550601</v>
      </c>
      <c r="L153" s="4">
        <v>0.09</v>
      </c>
      <c r="M153" s="3">
        <v>19.46</v>
      </c>
      <c r="N153" s="26" t="str">
        <f>+CONCATENATE(D153,G153,J153)</f>
        <v>13840620514680401361532</v>
      </c>
      <c r="O153" s="28">
        <v>150</v>
      </c>
      <c r="P153" s="47"/>
      <c r="Q153" s="30">
        <f>IFERROR(#REF!*P153,0)</f>
        <v>0</v>
      </c>
      <c r="S153" s="32">
        <f>IFERROR(R153*#REF!,0)</f>
        <v>0</v>
      </c>
    </row>
    <row r="154" spans="1:19" s="46" customFormat="1" x14ac:dyDescent="0.2">
      <c r="A154" s="9">
        <v>2021</v>
      </c>
      <c r="B154" s="1" t="s">
        <v>3</v>
      </c>
      <c r="C154" s="20">
        <v>138406</v>
      </c>
      <c r="D154" s="20">
        <v>138406</v>
      </c>
      <c r="E154" s="20" t="s">
        <v>41</v>
      </c>
      <c r="F154" s="20" t="s">
        <v>42</v>
      </c>
      <c r="G154" s="20">
        <v>20514680401</v>
      </c>
      <c r="H154" s="48" t="s">
        <v>112</v>
      </c>
      <c r="I154" s="19" t="s">
        <v>113</v>
      </c>
      <c r="J154" s="2">
        <v>360442</v>
      </c>
      <c r="K154" s="3">
        <v>39.148668000000001</v>
      </c>
      <c r="L154" s="4">
        <v>0.1</v>
      </c>
      <c r="M154" s="3">
        <v>36.39</v>
      </c>
      <c r="N154" s="26" t="str">
        <f>+CONCATENATE(D154,G154,J154)</f>
        <v>13840620514680401360442</v>
      </c>
      <c r="O154" s="28">
        <v>5</v>
      </c>
      <c r="P154" s="47"/>
      <c r="Q154" s="30">
        <f>IFERROR(#REF!*P154,0)</f>
        <v>0</v>
      </c>
      <c r="S154" s="32">
        <f>IFERROR(R154*#REF!,0)</f>
        <v>0</v>
      </c>
    </row>
    <row r="155" spans="1:19" s="46" customFormat="1" x14ac:dyDescent="0.2">
      <c r="A155" s="9">
        <v>2021</v>
      </c>
      <c r="B155" s="1" t="s">
        <v>3</v>
      </c>
      <c r="C155" s="20">
        <v>138406</v>
      </c>
      <c r="D155" s="20">
        <v>138406</v>
      </c>
      <c r="E155" s="20" t="s">
        <v>41</v>
      </c>
      <c r="F155" s="20" t="s">
        <v>42</v>
      </c>
      <c r="G155" s="20">
        <v>20514680401</v>
      </c>
      <c r="H155" s="48" t="s">
        <v>112</v>
      </c>
      <c r="I155" s="19" t="s">
        <v>113</v>
      </c>
      <c r="J155" s="2">
        <v>361424</v>
      </c>
      <c r="K155" s="3">
        <v>58.115912399999999</v>
      </c>
      <c r="L155" s="4">
        <v>0.1</v>
      </c>
      <c r="M155" s="3">
        <v>39.590000000000003</v>
      </c>
      <c r="N155" s="26" t="str">
        <f>+CONCATENATE(D155,G155,J155)</f>
        <v>13840620514680401361424</v>
      </c>
      <c r="O155" s="28">
        <v>40</v>
      </c>
      <c r="P155" s="47"/>
      <c r="Q155" s="30">
        <f>IFERROR(#REF!*P155,0)</f>
        <v>0</v>
      </c>
      <c r="S155" s="32">
        <f>IFERROR(R155*#REF!,0)</f>
        <v>0</v>
      </c>
    </row>
    <row r="156" spans="1:19" s="46" customFormat="1" x14ac:dyDescent="0.2">
      <c r="A156" s="9">
        <v>2021</v>
      </c>
      <c r="B156" s="1" t="s">
        <v>3</v>
      </c>
      <c r="C156" s="20">
        <v>138406</v>
      </c>
      <c r="D156" s="20">
        <v>138406</v>
      </c>
      <c r="E156" s="20" t="s">
        <v>41</v>
      </c>
      <c r="F156" s="20" t="s">
        <v>42</v>
      </c>
      <c r="G156" s="20">
        <v>20514680401</v>
      </c>
      <c r="H156" s="48" t="s">
        <v>112</v>
      </c>
      <c r="I156" s="19" t="s">
        <v>113</v>
      </c>
      <c r="J156" s="2">
        <v>360854</v>
      </c>
      <c r="K156" s="3">
        <v>84.874140000000011</v>
      </c>
      <c r="L156" s="4">
        <v>0.1</v>
      </c>
      <c r="M156" s="3">
        <v>57.83</v>
      </c>
      <c r="N156" s="26" t="str">
        <f>+CONCATENATE(D156,G156,J156)</f>
        <v>13840620514680401360854</v>
      </c>
      <c r="O156" s="28">
        <v>40</v>
      </c>
      <c r="P156" s="47"/>
      <c r="Q156" s="30">
        <f>IFERROR(#REF!*P156,0)</f>
        <v>0</v>
      </c>
      <c r="S156" s="32">
        <f>IFERROR(R156*#REF!,0)</f>
        <v>0</v>
      </c>
    </row>
    <row r="157" spans="1:19" s="46" customFormat="1" x14ac:dyDescent="0.2">
      <c r="A157" s="9">
        <v>2021</v>
      </c>
      <c r="B157" s="1" t="s">
        <v>3</v>
      </c>
      <c r="C157" s="20">
        <v>138406</v>
      </c>
      <c r="D157" s="20">
        <v>138406</v>
      </c>
      <c r="E157" s="20" t="s">
        <v>41</v>
      </c>
      <c r="F157" s="20" t="s">
        <v>42</v>
      </c>
      <c r="G157" s="20">
        <v>20514680401</v>
      </c>
      <c r="H157" s="48" t="s">
        <v>112</v>
      </c>
      <c r="I157" s="19" t="s">
        <v>113</v>
      </c>
      <c r="J157" s="2">
        <v>370042</v>
      </c>
      <c r="K157" s="3">
        <v>121</v>
      </c>
      <c r="L157" s="4">
        <v>0.08</v>
      </c>
      <c r="M157" s="3">
        <v>118.36956521739131</v>
      </c>
      <c r="N157" s="26" t="str">
        <f>+CONCATENATE(D157,G157,J157)</f>
        <v>13840620514680401370042</v>
      </c>
      <c r="O157" s="28"/>
      <c r="P157" s="47"/>
      <c r="Q157" s="30">
        <f>IFERROR(#REF!*P157,0)</f>
        <v>0</v>
      </c>
      <c r="S157" s="32">
        <f>IFERROR(R157*#REF!,0)</f>
        <v>0</v>
      </c>
    </row>
    <row r="158" spans="1:19" s="46" customFormat="1" x14ac:dyDescent="0.2">
      <c r="A158" s="9">
        <v>2021</v>
      </c>
      <c r="B158" s="1" t="s">
        <v>3</v>
      </c>
      <c r="C158" s="20">
        <v>138406</v>
      </c>
      <c r="D158" s="20">
        <v>138406</v>
      </c>
      <c r="E158" s="20" t="s">
        <v>41</v>
      </c>
      <c r="F158" s="20" t="s">
        <v>42</v>
      </c>
      <c r="G158" s="20">
        <v>20514680401</v>
      </c>
      <c r="H158" s="48" t="s">
        <v>112</v>
      </c>
      <c r="I158" s="19" t="s">
        <v>113</v>
      </c>
      <c r="J158" s="2">
        <v>371439</v>
      </c>
      <c r="K158" s="3">
        <v>137.69</v>
      </c>
      <c r="L158" s="4">
        <v>0.09</v>
      </c>
      <c r="M158" s="3">
        <v>119.66</v>
      </c>
      <c r="N158" s="26" t="str">
        <f>+CONCATENATE(D158,G158,J158)</f>
        <v>13840620514680401371439</v>
      </c>
      <c r="O158" s="28"/>
      <c r="P158" s="47"/>
      <c r="Q158" s="30">
        <f>IFERROR(#REF!*P158,0)</f>
        <v>0</v>
      </c>
      <c r="S158" s="32">
        <f>IFERROR(R158*#REF!,0)</f>
        <v>0</v>
      </c>
    </row>
    <row r="159" spans="1:19" s="46" customFormat="1" x14ac:dyDescent="0.2">
      <c r="A159" s="9">
        <v>2021</v>
      </c>
      <c r="B159" s="1" t="s">
        <v>3</v>
      </c>
      <c r="C159" s="20">
        <v>138406</v>
      </c>
      <c r="D159" s="20">
        <v>138406</v>
      </c>
      <c r="E159" s="20" t="s">
        <v>41</v>
      </c>
      <c r="F159" s="20" t="s">
        <v>42</v>
      </c>
      <c r="G159" s="20">
        <v>20509076945</v>
      </c>
      <c r="H159" s="19" t="s">
        <v>115</v>
      </c>
      <c r="I159" s="19" t="s">
        <v>113</v>
      </c>
      <c r="J159" s="2">
        <v>361358</v>
      </c>
      <c r="K159" s="3">
        <v>32.162832000000002</v>
      </c>
      <c r="L159" s="4">
        <v>0.1</v>
      </c>
      <c r="M159" s="3">
        <v>23.834782608695654</v>
      </c>
      <c r="N159" s="26" t="str">
        <f>+CONCATENATE(D159,G159,J159)</f>
        <v>13840620509076945361358</v>
      </c>
      <c r="O159" s="28"/>
      <c r="P159" s="47"/>
      <c r="Q159" s="30">
        <f>IFERROR(#REF!*P159,0)</f>
        <v>0</v>
      </c>
      <c r="S159" s="32">
        <f>IFERROR(R159*#REF!,0)</f>
        <v>0</v>
      </c>
    </row>
    <row r="160" spans="1:19" s="46" customFormat="1" x14ac:dyDescent="0.2">
      <c r="A160" s="9">
        <v>2021</v>
      </c>
      <c r="B160" s="1" t="s">
        <v>3</v>
      </c>
      <c r="C160" s="20">
        <v>138406</v>
      </c>
      <c r="D160" s="20">
        <v>138406</v>
      </c>
      <c r="E160" s="20" t="s">
        <v>41</v>
      </c>
      <c r="F160" s="20" t="s">
        <v>42</v>
      </c>
      <c r="G160" s="20">
        <v>20509076945</v>
      </c>
      <c r="H160" s="19" t="s">
        <v>115</v>
      </c>
      <c r="I160" s="19" t="s">
        <v>113</v>
      </c>
      <c r="J160" s="2">
        <v>361444</v>
      </c>
      <c r="K160" s="3">
        <v>29.02</v>
      </c>
      <c r="L160" s="4">
        <v>0.1</v>
      </c>
      <c r="M160" s="3">
        <v>27.41</v>
      </c>
      <c r="N160" s="26" t="str">
        <f>+CONCATENATE(D160,G160,J160)</f>
        <v>13840620509076945361444</v>
      </c>
      <c r="O160" s="28">
        <v>10</v>
      </c>
      <c r="P160" s="47"/>
      <c r="Q160" s="30">
        <f>IFERROR(#REF!*P160,0)</f>
        <v>0</v>
      </c>
      <c r="S160" s="32">
        <f>IFERROR(R160*#REF!,0)</f>
        <v>0</v>
      </c>
    </row>
    <row r="161" spans="1:19" s="46" customFormat="1" x14ac:dyDescent="0.2">
      <c r="A161" s="9">
        <v>2021</v>
      </c>
      <c r="B161" s="1" t="s">
        <v>3</v>
      </c>
      <c r="C161" s="20">
        <v>138406</v>
      </c>
      <c r="D161" s="20">
        <v>138406</v>
      </c>
      <c r="E161" s="20" t="s">
        <v>41</v>
      </c>
      <c r="F161" s="20" t="s">
        <v>42</v>
      </c>
      <c r="G161" s="20">
        <v>20509076945</v>
      </c>
      <c r="H161" s="19" t="s">
        <v>115</v>
      </c>
      <c r="I161" s="19" t="s">
        <v>113</v>
      </c>
      <c r="J161" s="2">
        <v>361571</v>
      </c>
      <c r="K161" s="3">
        <v>25.216627835683624</v>
      </c>
      <c r="L161" s="4">
        <v>0.1</v>
      </c>
      <c r="M161" s="3">
        <v>24.25</v>
      </c>
      <c r="N161" s="26" t="str">
        <f>+CONCATENATE(D161,G161,J161)</f>
        <v>13840620509076945361571</v>
      </c>
      <c r="O161" s="28">
        <v>30</v>
      </c>
      <c r="P161" s="47"/>
      <c r="Q161" s="30">
        <f>IFERROR(#REF!*P161,0)</f>
        <v>0</v>
      </c>
      <c r="S161" s="32">
        <f>IFERROR(R161*#REF!,0)</f>
        <v>0</v>
      </c>
    </row>
    <row r="162" spans="1:19" s="46" customFormat="1" x14ac:dyDescent="0.2">
      <c r="A162" s="9">
        <v>2021</v>
      </c>
      <c r="B162" s="1" t="s">
        <v>3</v>
      </c>
      <c r="C162" s="20">
        <v>138406</v>
      </c>
      <c r="D162" s="20">
        <v>138406</v>
      </c>
      <c r="E162" s="20" t="s">
        <v>41</v>
      </c>
      <c r="F162" s="20" t="s">
        <v>42</v>
      </c>
      <c r="G162" s="20">
        <v>20509076945</v>
      </c>
      <c r="H162" s="19" t="s">
        <v>115</v>
      </c>
      <c r="I162" s="19" t="s">
        <v>113</v>
      </c>
      <c r="J162" s="2">
        <v>361541</v>
      </c>
      <c r="K162" s="3">
        <v>31.07226</v>
      </c>
      <c r="L162" s="4">
        <v>0.1</v>
      </c>
      <c r="M162" s="3">
        <v>24.25</v>
      </c>
      <c r="N162" s="26" t="str">
        <f>+CONCATENATE(D162,G162,J162)</f>
        <v>13840620509076945361541</v>
      </c>
      <c r="O162" s="28">
        <v>30</v>
      </c>
      <c r="P162" s="47"/>
      <c r="Q162" s="30">
        <f>IFERROR(#REF!*P162,0)</f>
        <v>0</v>
      </c>
      <c r="S162" s="32">
        <f>IFERROR(R162*#REF!,0)</f>
        <v>0</v>
      </c>
    </row>
    <row r="163" spans="1:19" s="46" customFormat="1" x14ac:dyDescent="0.2">
      <c r="A163" s="9">
        <v>2021</v>
      </c>
      <c r="B163" s="1" t="s">
        <v>3</v>
      </c>
      <c r="C163" s="20">
        <v>138406</v>
      </c>
      <c r="D163" s="20">
        <v>138406</v>
      </c>
      <c r="E163" s="20" t="s">
        <v>41</v>
      </c>
      <c r="F163" s="20" t="s">
        <v>42</v>
      </c>
      <c r="G163" s="20">
        <v>20509076945</v>
      </c>
      <c r="H163" s="19" t="s">
        <v>115</v>
      </c>
      <c r="I163" s="19" t="s">
        <v>113</v>
      </c>
      <c r="J163" s="2">
        <v>361377</v>
      </c>
      <c r="K163" s="3">
        <v>53.654772600000001</v>
      </c>
      <c r="L163" s="4">
        <v>0.1</v>
      </c>
      <c r="M163" s="3">
        <v>36.56</v>
      </c>
      <c r="N163" s="26" t="str">
        <f>+CONCATENATE(D163,G163,J163)</f>
        <v>13840620509076945361377</v>
      </c>
      <c r="O163" s="28">
        <v>30</v>
      </c>
      <c r="P163" s="47"/>
      <c r="Q163" s="30">
        <f>IFERROR(#REF!*P163,0)</f>
        <v>0</v>
      </c>
      <c r="S163" s="32">
        <f>IFERROR(R163*#REF!,0)</f>
        <v>0</v>
      </c>
    </row>
    <row r="164" spans="1:19" s="46" customFormat="1" x14ac:dyDescent="0.2">
      <c r="A164" s="9">
        <v>2021</v>
      </c>
      <c r="B164" s="1" t="s">
        <v>3</v>
      </c>
      <c r="C164" s="20">
        <v>138406</v>
      </c>
      <c r="D164" s="20">
        <v>138406</v>
      </c>
      <c r="E164" s="20" t="s">
        <v>41</v>
      </c>
      <c r="F164" s="20" t="s">
        <v>42</v>
      </c>
      <c r="G164" s="20">
        <v>20509076945</v>
      </c>
      <c r="H164" s="19" t="s">
        <v>115</v>
      </c>
      <c r="I164" s="19" t="s">
        <v>113</v>
      </c>
      <c r="J164" s="2">
        <v>361179</v>
      </c>
      <c r="K164" s="3">
        <v>100.729512</v>
      </c>
      <c r="L164" s="4">
        <v>0.09</v>
      </c>
      <c r="M164" s="3">
        <v>53.99</v>
      </c>
      <c r="N164" s="26" t="str">
        <f>+CONCATENATE(D164,G164,J164)</f>
        <v>13840620509076945361179</v>
      </c>
      <c r="O164" s="28">
        <v>50</v>
      </c>
      <c r="P164" s="47"/>
      <c r="Q164" s="30">
        <f>IFERROR(#REF!*P164,0)</f>
        <v>0</v>
      </c>
      <c r="S164" s="32">
        <f>IFERROR(R164*#REF!,0)</f>
        <v>0</v>
      </c>
    </row>
    <row r="165" spans="1:19" s="46" customFormat="1" x14ac:dyDescent="0.2">
      <c r="A165" s="9">
        <v>2021</v>
      </c>
      <c r="B165" s="1" t="s">
        <v>3</v>
      </c>
      <c r="C165" s="20">
        <v>138406</v>
      </c>
      <c r="D165" s="20">
        <v>138406</v>
      </c>
      <c r="E165" s="20" t="s">
        <v>41</v>
      </c>
      <c r="F165" s="20" t="s">
        <v>42</v>
      </c>
      <c r="G165" s="20">
        <v>20509076945</v>
      </c>
      <c r="H165" s="19" t="s">
        <v>115</v>
      </c>
      <c r="I165" s="19" t="s">
        <v>113</v>
      </c>
      <c r="J165" s="2">
        <v>361532</v>
      </c>
      <c r="K165" s="3">
        <v>24.870425957550601</v>
      </c>
      <c r="L165" s="4">
        <v>0.09</v>
      </c>
      <c r="M165" s="3">
        <v>19.46</v>
      </c>
      <c r="N165" s="26" t="str">
        <f>+CONCATENATE(D165,G165,J165)</f>
        <v>13840620509076945361532</v>
      </c>
      <c r="O165" s="28">
        <v>150</v>
      </c>
      <c r="P165" s="47"/>
      <c r="Q165" s="30">
        <f>IFERROR(#REF!*P165,0)</f>
        <v>0</v>
      </c>
      <c r="S165" s="32">
        <f>IFERROR(R165*#REF!,0)</f>
        <v>0</v>
      </c>
    </row>
    <row r="166" spans="1:19" s="46" customFormat="1" x14ac:dyDescent="0.2">
      <c r="A166" s="9">
        <v>2021</v>
      </c>
      <c r="B166" s="1" t="s">
        <v>3</v>
      </c>
      <c r="C166" s="20">
        <v>138406</v>
      </c>
      <c r="D166" s="20">
        <v>138406</v>
      </c>
      <c r="E166" s="20" t="s">
        <v>41</v>
      </c>
      <c r="F166" s="20" t="s">
        <v>42</v>
      </c>
      <c r="G166" s="20">
        <v>20509076945</v>
      </c>
      <c r="H166" s="19" t="s">
        <v>115</v>
      </c>
      <c r="I166" s="19" t="s">
        <v>113</v>
      </c>
      <c r="J166" s="2">
        <v>360442</v>
      </c>
      <c r="K166" s="3">
        <v>39.148668000000001</v>
      </c>
      <c r="L166" s="4">
        <v>0.1</v>
      </c>
      <c r="M166" s="3">
        <v>36.39</v>
      </c>
      <c r="N166" s="26" t="str">
        <f>+CONCATENATE(D166,G166,J166)</f>
        <v>13840620509076945360442</v>
      </c>
      <c r="O166" s="28">
        <v>5</v>
      </c>
      <c r="P166" s="47"/>
      <c r="Q166" s="30">
        <f>IFERROR(#REF!*P166,0)</f>
        <v>0</v>
      </c>
      <c r="S166" s="32">
        <f>IFERROR(R166*#REF!,0)</f>
        <v>0</v>
      </c>
    </row>
    <row r="167" spans="1:19" s="46" customFormat="1" x14ac:dyDescent="0.2">
      <c r="A167" s="9">
        <v>2021</v>
      </c>
      <c r="B167" s="1" t="s">
        <v>3</v>
      </c>
      <c r="C167" s="20">
        <v>138406</v>
      </c>
      <c r="D167" s="20">
        <v>138406</v>
      </c>
      <c r="E167" s="20" t="s">
        <v>41</v>
      </c>
      <c r="F167" s="20" t="s">
        <v>42</v>
      </c>
      <c r="G167" s="20">
        <v>20509076945</v>
      </c>
      <c r="H167" s="19" t="s">
        <v>115</v>
      </c>
      <c r="I167" s="19" t="s">
        <v>113</v>
      </c>
      <c r="J167" s="2">
        <v>361424</v>
      </c>
      <c r="K167" s="3">
        <v>58.115912399999999</v>
      </c>
      <c r="L167" s="4">
        <v>0.1</v>
      </c>
      <c r="M167" s="3">
        <v>39.590000000000003</v>
      </c>
      <c r="N167" s="26" t="str">
        <f>+CONCATENATE(D167,G167,J167)</f>
        <v>13840620509076945361424</v>
      </c>
      <c r="O167" s="28">
        <v>40</v>
      </c>
      <c r="P167" s="47"/>
      <c r="Q167" s="30">
        <f>IFERROR(#REF!*P167,0)</f>
        <v>0</v>
      </c>
      <c r="S167" s="32">
        <f>IFERROR(R167*#REF!,0)</f>
        <v>0</v>
      </c>
    </row>
    <row r="168" spans="1:19" s="46" customFormat="1" x14ac:dyDescent="0.2">
      <c r="A168" s="9">
        <v>2021</v>
      </c>
      <c r="B168" s="1" t="s">
        <v>3</v>
      </c>
      <c r="C168" s="20">
        <v>138406</v>
      </c>
      <c r="D168" s="20">
        <v>138406</v>
      </c>
      <c r="E168" s="20" t="s">
        <v>41</v>
      </c>
      <c r="F168" s="20" t="s">
        <v>42</v>
      </c>
      <c r="G168" s="20">
        <v>20509076945</v>
      </c>
      <c r="H168" s="19" t="s">
        <v>115</v>
      </c>
      <c r="I168" s="19" t="s">
        <v>113</v>
      </c>
      <c r="J168" s="2">
        <v>360854</v>
      </c>
      <c r="K168" s="3">
        <v>84.874140000000011</v>
      </c>
      <c r="L168" s="4">
        <v>0.1</v>
      </c>
      <c r="M168" s="3">
        <v>57.83</v>
      </c>
      <c r="N168" s="26" t="str">
        <f>+CONCATENATE(D168,G168,J168)</f>
        <v>13840620509076945360854</v>
      </c>
      <c r="O168" s="28">
        <v>40</v>
      </c>
      <c r="P168" s="47"/>
      <c r="Q168" s="30">
        <f>IFERROR(#REF!*P168,0)</f>
        <v>0</v>
      </c>
      <c r="S168" s="32">
        <f>IFERROR(R168*#REF!,0)</f>
        <v>0</v>
      </c>
    </row>
    <row r="169" spans="1:19" s="46" customFormat="1" x14ac:dyDescent="0.2">
      <c r="A169" s="9">
        <v>2021</v>
      </c>
      <c r="B169" s="1" t="s">
        <v>3</v>
      </c>
      <c r="C169" s="20">
        <v>138406</v>
      </c>
      <c r="D169" s="20">
        <v>138406</v>
      </c>
      <c r="E169" s="20" t="s">
        <v>41</v>
      </c>
      <c r="F169" s="20" t="s">
        <v>42</v>
      </c>
      <c r="G169" s="20">
        <v>20509076945</v>
      </c>
      <c r="H169" s="19" t="s">
        <v>115</v>
      </c>
      <c r="I169" s="19" t="s">
        <v>113</v>
      </c>
      <c r="J169" s="2">
        <v>370042</v>
      </c>
      <c r="K169" s="3">
        <v>121</v>
      </c>
      <c r="L169" s="4">
        <v>0.08</v>
      </c>
      <c r="M169" s="3">
        <v>118.36956521739131</v>
      </c>
      <c r="N169" s="26" t="str">
        <f>+CONCATENATE(D169,G169,J169)</f>
        <v>13840620509076945370042</v>
      </c>
      <c r="O169" s="28"/>
      <c r="P169" s="47"/>
      <c r="Q169" s="30">
        <f>IFERROR(#REF!*P169,0)</f>
        <v>0</v>
      </c>
      <c r="S169" s="32">
        <f>IFERROR(R169*#REF!,0)</f>
        <v>0</v>
      </c>
    </row>
    <row r="170" spans="1:19" s="46" customFormat="1" x14ac:dyDescent="0.2">
      <c r="A170" s="9">
        <v>2021</v>
      </c>
      <c r="B170" s="1" t="s">
        <v>3</v>
      </c>
      <c r="C170" s="20">
        <v>138406</v>
      </c>
      <c r="D170" s="20">
        <v>138406</v>
      </c>
      <c r="E170" s="20" t="s">
        <v>41</v>
      </c>
      <c r="F170" s="20" t="s">
        <v>42</v>
      </c>
      <c r="G170" s="20">
        <v>20509076945</v>
      </c>
      <c r="H170" s="19" t="s">
        <v>115</v>
      </c>
      <c r="I170" s="19" t="s">
        <v>113</v>
      </c>
      <c r="J170" s="2">
        <v>371439</v>
      </c>
      <c r="K170" s="3">
        <v>137.69</v>
      </c>
      <c r="L170" s="4">
        <v>0.09</v>
      </c>
      <c r="M170" s="3">
        <v>119.66</v>
      </c>
      <c r="N170" s="26" t="str">
        <f>+CONCATENATE(D170,G170,J170)</f>
        <v>13840620509076945371439</v>
      </c>
      <c r="O170" s="28"/>
      <c r="P170" s="47"/>
      <c r="Q170" s="30">
        <f>IFERROR(#REF!*P170,0)</f>
        <v>0</v>
      </c>
      <c r="S170" s="32">
        <f>IFERROR(R170*#REF!,0)</f>
        <v>0</v>
      </c>
    </row>
    <row r="171" spans="1:19" s="46" customFormat="1" x14ac:dyDescent="0.2">
      <c r="A171" s="9">
        <v>2021</v>
      </c>
      <c r="B171" s="1" t="s">
        <v>3</v>
      </c>
      <c r="C171" s="20">
        <v>138406</v>
      </c>
      <c r="D171" s="20">
        <v>138406</v>
      </c>
      <c r="E171" s="20" t="s">
        <v>41</v>
      </c>
      <c r="F171" s="20" t="s">
        <v>42</v>
      </c>
      <c r="G171" s="20">
        <v>20536951912</v>
      </c>
      <c r="H171" s="19" t="s">
        <v>116</v>
      </c>
      <c r="I171" s="19" t="s">
        <v>113</v>
      </c>
      <c r="J171" s="2">
        <v>361571</v>
      </c>
      <c r="K171" s="3">
        <v>25.216627835683624</v>
      </c>
      <c r="L171" s="4">
        <v>0.1</v>
      </c>
      <c r="M171" s="3">
        <v>24.25</v>
      </c>
      <c r="N171" s="26" t="str">
        <f>+CONCATENATE(D171,G171,J171)</f>
        <v>13840620536951912361571</v>
      </c>
      <c r="O171" s="28"/>
      <c r="P171" s="47"/>
      <c r="Q171" s="30">
        <f>IFERROR(#REF!*P171,0)</f>
        <v>0</v>
      </c>
      <c r="S171" s="32">
        <f>IFERROR(R171*#REF!,0)</f>
        <v>0</v>
      </c>
    </row>
    <row r="172" spans="1:19" s="46" customFormat="1" x14ac:dyDescent="0.2">
      <c r="A172" s="9">
        <v>2021</v>
      </c>
      <c r="B172" s="1" t="s">
        <v>3</v>
      </c>
      <c r="C172" s="20">
        <v>138406</v>
      </c>
      <c r="D172" s="20">
        <v>138406</v>
      </c>
      <c r="E172" s="20" t="s">
        <v>41</v>
      </c>
      <c r="F172" s="20" t="s">
        <v>42</v>
      </c>
      <c r="G172" s="20">
        <v>20536951912</v>
      </c>
      <c r="H172" s="19" t="s">
        <v>116</v>
      </c>
      <c r="I172" s="19" t="s">
        <v>113</v>
      </c>
      <c r="J172" s="2">
        <v>361541</v>
      </c>
      <c r="K172" s="3">
        <v>31.07226</v>
      </c>
      <c r="L172" s="4">
        <v>0.1</v>
      </c>
      <c r="M172" s="3">
        <v>24.25</v>
      </c>
      <c r="N172" s="26" t="str">
        <f>+CONCATENATE(D172,G172,J172)</f>
        <v>13840620536951912361541</v>
      </c>
      <c r="O172" s="28"/>
      <c r="P172" s="47"/>
      <c r="Q172" s="30">
        <f>IFERROR(#REF!*P172,0)</f>
        <v>0</v>
      </c>
      <c r="S172" s="32">
        <f>IFERROR(R172*#REF!,0)</f>
        <v>0</v>
      </c>
    </row>
    <row r="173" spans="1:19" s="46" customFormat="1" x14ac:dyDescent="0.2">
      <c r="A173" s="9">
        <v>2021</v>
      </c>
      <c r="B173" s="1" t="s">
        <v>3</v>
      </c>
      <c r="C173" s="20">
        <v>138406</v>
      </c>
      <c r="D173" s="20">
        <v>138406</v>
      </c>
      <c r="E173" s="20" t="s">
        <v>41</v>
      </c>
      <c r="F173" s="20" t="s">
        <v>42</v>
      </c>
      <c r="G173" s="20">
        <v>20536951912</v>
      </c>
      <c r="H173" s="19" t="s">
        <v>116</v>
      </c>
      <c r="I173" s="19" t="s">
        <v>113</v>
      </c>
      <c r="J173" s="2">
        <v>361179</v>
      </c>
      <c r="K173" s="3">
        <v>100.729512</v>
      </c>
      <c r="L173" s="4">
        <v>0.1</v>
      </c>
      <c r="M173" s="3">
        <v>53.99</v>
      </c>
      <c r="N173" s="26" t="str">
        <f>+CONCATENATE(D173,G173,J173)</f>
        <v>13840620536951912361179</v>
      </c>
      <c r="O173" s="28"/>
      <c r="P173" s="47"/>
      <c r="Q173" s="30">
        <f>IFERROR(#REF!*P173,0)</f>
        <v>0</v>
      </c>
      <c r="S173" s="32">
        <f>IFERROR(R173*#REF!,0)</f>
        <v>0</v>
      </c>
    </row>
    <row r="174" spans="1:19" s="46" customFormat="1" x14ac:dyDescent="0.2">
      <c r="A174" s="9">
        <v>2021</v>
      </c>
      <c r="B174" s="1" t="s">
        <v>3</v>
      </c>
      <c r="C174" s="20">
        <v>138406</v>
      </c>
      <c r="D174" s="20">
        <v>138406</v>
      </c>
      <c r="E174" s="20" t="s">
        <v>41</v>
      </c>
      <c r="F174" s="20" t="s">
        <v>42</v>
      </c>
      <c r="G174" s="20">
        <v>20536951912</v>
      </c>
      <c r="H174" s="19" t="s">
        <v>116</v>
      </c>
      <c r="I174" s="19" t="s">
        <v>113</v>
      </c>
      <c r="J174" s="2">
        <v>361532</v>
      </c>
      <c r="K174" s="3">
        <v>24.870425957550601</v>
      </c>
      <c r="L174" s="4">
        <v>0.12</v>
      </c>
      <c r="M174" s="3">
        <v>19.46</v>
      </c>
      <c r="N174" s="26" t="str">
        <f>+CONCATENATE(D174,G174,J174)</f>
        <v>13840620536951912361532</v>
      </c>
      <c r="O174" s="28"/>
      <c r="P174" s="47"/>
      <c r="Q174" s="30">
        <f>IFERROR(#REF!*P174,0)</f>
        <v>0</v>
      </c>
      <c r="S174" s="32">
        <f>IFERROR(R174*#REF!,0)</f>
        <v>0</v>
      </c>
    </row>
    <row r="175" spans="1:19" s="46" customFormat="1" x14ac:dyDescent="0.2">
      <c r="A175" s="9">
        <v>2021</v>
      </c>
      <c r="B175" s="1" t="s">
        <v>3</v>
      </c>
      <c r="C175" s="20">
        <v>138406</v>
      </c>
      <c r="D175" s="20">
        <v>138406</v>
      </c>
      <c r="E175" s="20" t="s">
        <v>41</v>
      </c>
      <c r="F175" s="20" t="s">
        <v>42</v>
      </c>
      <c r="G175" s="20">
        <v>20544622804</v>
      </c>
      <c r="H175" s="48" t="s">
        <v>117</v>
      </c>
      <c r="I175" s="19" t="s">
        <v>113</v>
      </c>
      <c r="J175" s="2">
        <v>361358</v>
      </c>
      <c r="K175" s="3">
        <v>32.162832000000002</v>
      </c>
      <c r="L175" s="4">
        <v>0.1</v>
      </c>
      <c r="M175" s="3">
        <v>23.834782608695654</v>
      </c>
      <c r="N175" s="26" t="str">
        <f>+CONCATENATE(D175,G175,J175)</f>
        <v>13840620544622804361358</v>
      </c>
      <c r="O175" s="28"/>
      <c r="P175" s="47"/>
      <c r="Q175" s="30">
        <f>IFERROR(#REF!*P175,0)</f>
        <v>0</v>
      </c>
      <c r="S175" s="32">
        <f>IFERROR(R175*#REF!,0)</f>
        <v>0</v>
      </c>
    </row>
    <row r="176" spans="1:19" s="46" customFormat="1" x14ac:dyDescent="0.2">
      <c r="A176" s="9">
        <v>2021</v>
      </c>
      <c r="B176" s="1" t="s">
        <v>3</v>
      </c>
      <c r="C176" s="20">
        <v>138406</v>
      </c>
      <c r="D176" s="20">
        <v>138406</v>
      </c>
      <c r="E176" s="20" t="s">
        <v>41</v>
      </c>
      <c r="F176" s="20" t="s">
        <v>42</v>
      </c>
      <c r="G176" s="20">
        <v>20544622804</v>
      </c>
      <c r="H176" s="48" t="s">
        <v>117</v>
      </c>
      <c r="I176" s="19" t="s">
        <v>113</v>
      </c>
      <c r="J176" s="2">
        <v>361444</v>
      </c>
      <c r="K176" s="3">
        <v>29.02</v>
      </c>
      <c r="L176" s="4">
        <v>0.1</v>
      </c>
      <c r="M176" s="3">
        <v>27.41</v>
      </c>
      <c r="N176" s="26" t="str">
        <f>+CONCATENATE(D176,G176,J176)</f>
        <v>13840620544622804361444</v>
      </c>
      <c r="O176" s="28">
        <v>10</v>
      </c>
      <c r="P176" s="47"/>
      <c r="Q176" s="30">
        <f>IFERROR(#REF!*P176,0)</f>
        <v>0</v>
      </c>
      <c r="S176" s="32">
        <f>IFERROR(R176*#REF!,0)</f>
        <v>0</v>
      </c>
    </row>
    <row r="177" spans="1:19" s="46" customFormat="1" x14ac:dyDescent="0.2">
      <c r="A177" s="9">
        <v>2021</v>
      </c>
      <c r="B177" s="1" t="s">
        <v>3</v>
      </c>
      <c r="C177" s="20">
        <v>138406</v>
      </c>
      <c r="D177" s="20">
        <v>138406</v>
      </c>
      <c r="E177" s="20" t="s">
        <v>41</v>
      </c>
      <c r="F177" s="20" t="s">
        <v>42</v>
      </c>
      <c r="G177" s="20">
        <v>20544622804</v>
      </c>
      <c r="H177" s="48" t="s">
        <v>117</v>
      </c>
      <c r="I177" s="19" t="s">
        <v>113</v>
      </c>
      <c r="J177" s="2">
        <v>361571</v>
      </c>
      <c r="K177" s="3">
        <v>25.216627835683624</v>
      </c>
      <c r="L177" s="4">
        <v>0.1</v>
      </c>
      <c r="M177" s="3">
        <v>24.25</v>
      </c>
      <c r="N177" s="26" t="str">
        <f>+CONCATENATE(D177,G177,J177)</f>
        <v>13840620544622804361571</v>
      </c>
      <c r="O177" s="28">
        <v>30</v>
      </c>
      <c r="P177" s="47"/>
      <c r="Q177" s="30">
        <f>IFERROR(#REF!*P177,0)</f>
        <v>0</v>
      </c>
      <c r="S177" s="32">
        <f>IFERROR(R177*#REF!,0)</f>
        <v>0</v>
      </c>
    </row>
    <row r="178" spans="1:19" s="46" customFormat="1" x14ac:dyDescent="0.2">
      <c r="A178" s="9">
        <v>2021</v>
      </c>
      <c r="B178" s="1" t="s">
        <v>3</v>
      </c>
      <c r="C178" s="20">
        <v>138406</v>
      </c>
      <c r="D178" s="20">
        <v>138406</v>
      </c>
      <c r="E178" s="20" t="s">
        <v>41</v>
      </c>
      <c r="F178" s="20" t="s">
        <v>42</v>
      </c>
      <c r="G178" s="20">
        <v>20544622804</v>
      </c>
      <c r="H178" s="48" t="s">
        <v>117</v>
      </c>
      <c r="I178" s="19" t="s">
        <v>113</v>
      </c>
      <c r="J178" s="2">
        <v>361541</v>
      </c>
      <c r="K178" s="3">
        <v>31.07226</v>
      </c>
      <c r="L178" s="4">
        <v>0.1</v>
      </c>
      <c r="M178" s="3">
        <v>24.25</v>
      </c>
      <c r="N178" s="26" t="str">
        <f>+CONCATENATE(D178,G178,J178)</f>
        <v>13840620544622804361541</v>
      </c>
      <c r="O178" s="28">
        <v>30</v>
      </c>
      <c r="P178" s="47"/>
      <c r="Q178" s="30">
        <f>IFERROR(#REF!*P178,0)</f>
        <v>0</v>
      </c>
      <c r="S178" s="32">
        <f>IFERROR(R178*#REF!,0)</f>
        <v>0</v>
      </c>
    </row>
    <row r="179" spans="1:19" s="46" customFormat="1" x14ac:dyDescent="0.2">
      <c r="A179" s="9">
        <v>2021</v>
      </c>
      <c r="B179" s="1" t="s">
        <v>3</v>
      </c>
      <c r="C179" s="20">
        <v>138406</v>
      </c>
      <c r="D179" s="20">
        <v>138406</v>
      </c>
      <c r="E179" s="20" t="s">
        <v>41</v>
      </c>
      <c r="F179" s="20" t="s">
        <v>42</v>
      </c>
      <c r="G179" s="20">
        <v>20544622804</v>
      </c>
      <c r="H179" s="48" t="s">
        <v>117</v>
      </c>
      <c r="I179" s="19" t="s">
        <v>113</v>
      </c>
      <c r="J179" s="2">
        <v>361377</v>
      </c>
      <c r="K179" s="3">
        <v>53.654772600000001</v>
      </c>
      <c r="L179" s="4">
        <v>0.1</v>
      </c>
      <c r="M179" s="3">
        <v>36.56</v>
      </c>
      <c r="N179" s="26" t="str">
        <f>+CONCATENATE(D179,G179,J179)</f>
        <v>13840620544622804361377</v>
      </c>
      <c r="O179" s="28">
        <v>30</v>
      </c>
      <c r="P179" s="47"/>
      <c r="Q179" s="30">
        <f>IFERROR(#REF!*P179,0)</f>
        <v>0</v>
      </c>
      <c r="S179" s="32">
        <f>IFERROR(R179*#REF!,0)</f>
        <v>0</v>
      </c>
    </row>
    <row r="180" spans="1:19" s="46" customFormat="1" x14ac:dyDescent="0.2">
      <c r="A180" s="9">
        <v>2021</v>
      </c>
      <c r="B180" s="1" t="s">
        <v>3</v>
      </c>
      <c r="C180" s="20">
        <v>138406</v>
      </c>
      <c r="D180" s="20">
        <v>138406</v>
      </c>
      <c r="E180" s="20" t="s">
        <v>41</v>
      </c>
      <c r="F180" s="20" t="s">
        <v>42</v>
      </c>
      <c r="G180" s="20">
        <v>20544622804</v>
      </c>
      <c r="H180" s="48" t="s">
        <v>117</v>
      </c>
      <c r="I180" s="19" t="s">
        <v>113</v>
      </c>
      <c r="J180" s="2">
        <v>361179</v>
      </c>
      <c r="K180" s="3">
        <v>100.729512</v>
      </c>
      <c r="L180" s="4">
        <v>0.09</v>
      </c>
      <c r="M180" s="3">
        <v>53.99</v>
      </c>
      <c r="N180" s="26" t="str">
        <f>+CONCATENATE(D180,G180,J180)</f>
        <v>13840620544622804361179</v>
      </c>
      <c r="O180" s="28">
        <v>50</v>
      </c>
      <c r="P180" s="47"/>
      <c r="Q180" s="30">
        <f>IFERROR(#REF!*P180,0)</f>
        <v>0</v>
      </c>
      <c r="S180" s="32">
        <f>IFERROR(R180*#REF!,0)</f>
        <v>0</v>
      </c>
    </row>
    <row r="181" spans="1:19" s="46" customFormat="1" x14ac:dyDescent="0.2">
      <c r="A181" s="9">
        <v>2021</v>
      </c>
      <c r="B181" s="1" t="s">
        <v>3</v>
      </c>
      <c r="C181" s="20">
        <v>138406</v>
      </c>
      <c r="D181" s="20">
        <v>138406</v>
      </c>
      <c r="E181" s="20" t="s">
        <v>41</v>
      </c>
      <c r="F181" s="20" t="s">
        <v>42</v>
      </c>
      <c r="G181" s="20">
        <v>20544622804</v>
      </c>
      <c r="H181" s="48" t="s">
        <v>117</v>
      </c>
      <c r="I181" s="19" t="s">
        <v>113</v>
      </c>
      <c r="J181" s="2">
        <v>361532</v>
      </c>
      <c r="K181" s="3">
        <v>24.870425957550601</v>
      </c>
      <c r="L181" s="4">
        <v>0.09</v>
      </c>
      <c r="M181" s="3">
        <v>19.46</v>
      </c>
      <c r="N181" s="26" t="str">
        <f>+CONCATENATE(D181,G181,J181)</f>
        <v>13840620544622804361532</v>
      </c>
      <c r="O181" s="28">
        <v>150</v>
      </c>
      <c r="P181" s="47"/>
      <c r="Q181" s="30">
        <f>IFERROR(#REF!*P181,0)</f>
        <v>0</v>
      </c>
      <c r="S181" s="32">
        <f>IFERROR(R181*#REF!,0)</f>
        <v>0</v>
      </c>
    </row>
    <row r="182" spans="1:19" s="46" customFormat="1" x14ac:dyDescent="0.2">
      <c r="A182" s="9">
        <v>2021</v>
      </c>
      <c r="B182" s="1" t="s">
        <v>3</v>
      </c>
      <c r="C182" s="20">
        <v>138406</v>
      </c>
      <c r="D182" s="20">
        <v>138406</v>
      </c>
      <c r="E182" s="20" t="s">
        <v>41</v>
      </c>
      <c r="F182" s="20" t="s">
        <v>42</v>
      </c>
      <c r="G182" s="20">
        <v>20544622804</v>
      </c>
      <c r="H182" s="48" t="s">
        <v>117</v>
      </c>
      <c r="I182" s="19" t="s">
        <v>113</v>
      </c>
      <c r="J182" s="2">
        <v>360442</v>
      </c>
      <c r="K182" s="3">
        <v>39.148668000000001</v>
      </c>
      <c r="L182" s="4">
        <v>0.1</v>
      </c>
      <c r="M182" s="3">
        <v>36.39</v>
      </c>
      <c r="N182" s="26" t="str">
        <f>+CONCATENATE(D182,G182,J182)</f>
        <v>13840620544622804360442</v>
      </c>
      <c r="O182" s="28">
        <v>5</v>
      </c>
      <c r="P182" s="47"/>
      <c r="Q182" s="30">
        <f>IFERROR(#REF!*P182,0)</f>
        <v>0</v>
      </c>
      <c r="S182" s="32">
        <f>IFERROR(R182*#REF!,0)</f>
        <v>0</v>
      </c>
    </row>
    <row r="183" spans="1:19" s="46" customFormat="1" x14ac:dyDescent="0.2">
      <c r="A183" s="9">
        <v>2021</v>
      </c>
      <c r="B183" s="1" t="s">
        <v>3</v>
      </c>
      <c r="C183" s="20">
        <v>138406</v>
      </c>
      <c r="D183" s="20">
        <v>138406</v>
      </c>
      <c r="E183" s="20" t="s">
        <v>41</v>
      </c>
      <c r="F183" s="20" t="s">
        <v>42</v>
      </c>
      <c r="G183" s="20">
        <v>20544622804</v>
      </c>
      <c r="H183" s="48" t="s">
        <v>117</v>
      </c>
      <c r="I183" s="19" t="s">
        <v>113</v>
      </c>
      <c r="J183" s="2">
        <v>361424</v>
      </c>
      <c r="K183" s="3">
        <v>58.115912399999999</v>
      </c>
      <c r="L183" s="4">
        <v>0.1</v>
      </c>
      <c r="M183" s="3">
        <v>39.590000000000003</v>
      </c>
      <c r="N183" s="26" t="str">
        <f>+CONCATENATE(D183,G183,J183)</f>
        <v>13840620544622804361424</v>
      </c>
      <c r="O183" s="28">
        <v>40</v>
      </c>
      <c r="P183" s="47"/>
      <c r="Q183" s="30">
        <f>IFERROR(#REF!*P183,0)</f>
        <v>0</v>
      </c>
      <c r="S183" s="32">
        <f>IFERROR(R183*#REF!,0)</f>
        <v>0</v>
      </c>
    </row>
    <row r="184" spans="1:19" s="46" customFormat="1" x14ac:dyDescent="0.2">
      <c r="A184" s="9">
        <v>2021</v>
      </c>
      <c r="B184" s="1" t="s">
        <v>3</v>
      </c>
      <c r="C184" s="20">
        <v>138406</v>
      </c>
      <c r="D184" s="20">
        <v>138406</v>
      </c>
      <c r="E184" s="20" t="s">
        <v>41</v>
      </c>
      <c r="F184" s="20" t="s">
        <v>42</v>
      </c>
      <c r="G184" s="20">
        <v>20544622804</v>
      </c>
      <c r="H184" s="48" t="s">
        <v>117</v>
      </c>
      <c r="I184" s="19" t="s">
        <v>113</v>
      </c>
      <c r="J184" s="2">
        <v>360854</v>
      </c>
      <c r="K184" s="3">
        <v>84.874140000000011</v>
      </c>
      <c r="L184" s="4">
        <v>0.1</v>
      </c>
      <c r="M184" s="3">
        <v>57.83</v>
      </c>
      <c r="N184" s="26" t="str">
        <f>+CONCATENATE(D184,G184,J184)</f>
        <v>13840620544622804360854</v>
      </c>
      <c r="O184" s="28">
        <v>40</v>
      </c>
      <c r="P184" s="47"/>
      <c r="Q184" s="30">
        <f>IFERROR(#REF!*P184,0)</f>
        <v>0</v>
      </c>
      <c r="S184" s="32">
        <f>IFERROR(R184*#REF!,0)</f>
        <v>0</v>
      </c>
    </row>
    <row r="185" spans="1:19" s="46" customFormat="1" x14ac:dyDescent="0.2">
      <c r="A185" s="9">
        <v>2021</v>
      </c>
      <c r="B185" s="1" t="s">
        <v>3</v>
      </c>
      <c r="C185" s="20">
        <v>138406</v>
      </c>
      <c r="D185" s="20">
        <v>138406</v>
      </c>
      <c r="E185" s="20" t="s">
        <v>41</v>
      </c>
      <c r="F185" s="20" t="s">
        <v>42</v>
      </c>
      <c r="G185" s="20">
        <v>20544622804</v>
      </c>
      <c r="H185" s="48" t="s">
        <v>117</v>
      </c>
      <c r="I185" s="19" t="s">
        <v>113</v>
      </c>
      <c r="J185" s="2">
        <v>370042</v>
      </c>
      <c r="K185" s="3">
        <v>121</v>
      </c>
      <c r="L185" s="4">
        <v>0.08</v>
      </c>
      <c r="M185" s="3">
        <v>118.36956521739131</v>
      </c>
      <c r="N185" s="26" t="str">
        <f>+CONCATENATE(D185,G185,J185)</f>
        <v>13840620544622804370042</v>
      </c>
      <c r="O185" s="28"/>
      <c r="P185" s="47"/>
      <c r="Q185" s="30">
        <f>IFERROR(#REF!*P185,0)</f>
        <v>0</v>
      </c>
      <c r="S185" s="32">
        <f>IFERROR(R185*#REF!,0)</f>
        <v>0</v>
      </c>
    </row>
    <row r="186" spans="1:19" s="46" customFormat="1" x14ac:dyDescent="0.2">
      <c r="A186" s="9">
        <v>2021</v>
      </c>
      <c r="B186" s="1" t="s">
        <v>3</v>
      </c>
      <c r="C186" s="20">
        <v>138406</v>
      </c>
      <c r="D186" s="20">
        <v>138406</v>
      </c>
      <c r="E186" s="20" t="s">
        <v>41</v>
      </c>
      <c r="F186" s="20" t="s">
        <v>42</v>
      </c>
      <c r="G186" s="20">
        <v>20544622804</v>
      </c>
      <c r="H186" s="48" t="s">
        <v>117</v>
      </c>
      <c r="I186" s="19" t="s">
        <v>113</v>
      </c>
      <c r="J186" s="2">
        <v>371439</v>
      </c>
      <c r="K186" s="3">
        <v>137.69</v>
      </c>
      <c r="L186" s="4">
        <v>0.09</v>
      </c>
      <c r="M186" s="3">
        <v>119.66</v>
      </c>
      <c r="N186" s="26" t="str">
        <f>+CONCATENATE(D186,G186,J186)</f>
        <v>13840620544622804371439</v>
      </c>
      <c r="O186" s="28"/>
      <c r="P186" s="47"/>
      <c r="Q186" s="30">
        <f>IFERROR(#REF!*P186,0)</f>
        <v>0</v>
      </c>
      <c r="S186" s="32">
        <f>IFERROR(R186*#REF!,0)</f>
        <v>0</v>
      </c>
    </row>
    <row r="187" spans="1:19" s="46" customFormat="1" x14ac:dyDescent="0.2">
      <c r="A187" s="9">
        <v>2021</v>
      </c>
      <c r="B187" s="1" t="s">
        <v>3</v>
      </c>
      <c r="C187" s="20">
        <v>138406</v>
      </c>
      <c r="D187" s="20">
        <v>138406</v>
      </c>
      <c r="E187" s="20" t="s">
        <v>41</v>
      </c>
      <c r="F187" s="20" t="s">
        <v>42</v>
      </c>
      <c r="G187" s="20">
        <v>20101904874</v>
      </c>
      <c r="H187" s="19" t="s">
        <v>118</v>
      </c>
      <c r="I187" s="19" t="s">
        <v>119</v>
      </c>
      <c r="J187" s="2">
        <v>361541</v>
      </c>
      <c r="K187" s="3">
        <v>31.07226</v>
      </c>
      <c r="L187" s="4">
        <v>0.12</v>
      </c>
      <c r="M187" s="3">
        <v>30.73048</v>
      </c>
      <c r="N187" s="26" t="str">
        <f>+CONCATENATE(D187,G187,J187)</f>
        <v>13840620101904874361541</v>
      </c>
      <c r="O187" s="28"/>
      <c r="P187" s="47"/>
      <c r="Q187" s="30">
        <f>IFERROR(#REF!*P187,0)</f>
        <v>0</v>
      </c>
      <c r="S187" s="32">
        <f>IFERROR(R187*#REF!,0)</f>
        <v>0</v>
      </c>
    </row>
    <row r="188" spans="1:19" s="46" customFormat="1" x14ac:dyDescent="0.2">
      <c r="A188" s="9">
        <v>2021</v>
      </c>
      <c r="B188" s="1" t="s">
        <v>3</v>
      </c>
      <c r="C188" s="20">
        <v>138406</v>
      </c>
      <c r="D188" s="20">
        <v>138406</v>
      </c>
      <c r="E188" s="20" t="s">
        <v>41</v>
      </c>
      <c r="F188" s="20" t="s">
        <v>42</v>
      </c>
      <c r="G188" s="20">
        <v>20101904874</v>
      </c>
      <c r="H188" s="19" t="s">
        <v>118</v>
      </c>
      <c r="I188" s="19" t="s">
        <v>119</v>
      </c>
      <c r="J188" s="2">
        <v>361532</v>
      </c>
      <c r="K188" s="3">
        <v>24.870425957550601</v>
      </c>
      <c r="L188" s="4">
        <v>0.12</v>
      </c>
      <c r="M188" s="3">
        <v>21.882520000000007</v>
      </c>
      <c r="N188" s="26" t="str">
        <f>+CONCATENATE(D188,G188,J188)</f>
        <v>13840620101904874361532</v>
      </c>
      <c r="O188" s="28"/>
      <c r="P188" s="47"/>
      <c r="Q188" s="30">
        <f>IFERROR(#REF!*P188,0)</f>
        <v>0</v>
      </c>
      <c r="S188" s="32">
        <f>IFERROR(R188*#REF!,0)</f>
        <v>0</v>
      </c>
    </row>
    <row r="189" spans="1:19" s="46" customFormat="1" x14ac:dyDescent="0.2">
      <c r="A189" s="9">
        <v>2021</v>
      </c>
      <c r="B189" s="1" t="s">
        <v>3</v>
      </c>
      <c r="C189" s="20">
        <v>138406</v>
      </c>
      <c r="D189" s="20">
        <v>138406</v>
      </c>
      <c r="E189" s="20" t="s">
        <v>41</v>
      </c>
      <c r="F189" s="20" t="s">
        <v>42</v>
      </c>
      <c r="G189" s="20">
        <v>20101904874</v>
      </c>
      <c r="H189" s="19" t="s">
        <v>118</v>
      </c>
      <c r="I189" s="19" t="s">
        <v>119</v>
      </c>
      <c r="J189" s="2">
        <v>361537</v>
      </c>
      <c r="K189" s="3">
        <v>76.067035200000007</v>
      </c>
      <c r="L189" s="4">
        <v>0.12</v>
      </c>
      <c r="M189" s="3">
        <v>63.533250000000002</v>
      </c>
      <c r="N189" s="26" t="str">
        <f>+CONCATENATE(D189,G189,J189)</f>
        <v>13840620101904874361537</v>
      </c>
      <c r="O189" s="28"/>
      <c r="P189" s="47"/>
      <c r="Q189" s="30">
        <f>IFERROR(#REF!*P189,0)</f>
        <v>0</v>
      </c>
      <c r="S189" s="32">
        <f>IFERROR(R189*#REF!,0)</f>
        <v>0</v>
      </c>
    </row>
    <row r="190" spans="1:19" s="46" customFormat="1" x14ac:dyDescent="0.2">
      <c r="A190" s="9">
        <v>2021</v>
      </c>
      <c r="B190" s="1" t="s">
        <v>3</v>
      </c>
      <c r="C190" s="20">
        <v>138406</v>
      </c>
      <c r="D190" s="20">
        <v>138406</v>
      </c>
      <c r="E190" s="20" t="s">
        <v>41</v>
      </c>
      <c r="F190" s="20" t="s">
        <v>42</v>
      </c>
      <c r="G190" s="20">
        <v>20101904874</v>
      </c>
      <c r="H190" s="19" t="s">
        <v>118</v>
      </c>
      <c r="I190" s="19" t="s">
        <v>119</v>
      </c>
      <c r="J190" s="2">
        <v>361533</v>
      </c>
      <c r="K190" s="3">
        <v>69.356111760000005</v>
      </c>
      <c r="L190" s="4">
        <v>0.12</v>
      </c>
      <c r="M190" s="3">
        <v>63.533250000000002</v>
      </c>
      <c r="N190" s="26" t="str">
        <f>+CONCATENATE(D190,G190,J190)</f>
        <v>13840620101904874361533</v>
      </c>
      <c r="O190" s="28"/>
      <c r="P190" s="47"/>
      <c r="Q190" s="30">
        <f>IFERROR(#REF!*P190,0)</f>
        <v>0</v>
      </c>
      <c r="S190" s="32">
        <f>IFERROR(R190*#REF!,0)</f>
        <v>0</v>
      </c>
    </row>
    <row r="191" spans="1:19" s="46" customFormat="1" x14ac:dyDescent="0.2">
      <c r="A191" s="9">
        <v>2021</v>
      </c>
      <c r="B191" s="1" t="s">
        <v>3</v>
      </c>
      <c r="C191" s="20">
        <v>138406</v>
      </c>
      <c r="D191" s="20">
        <v>138406</v>
      </c>
      <c r="E191" s="20" t="s">
        <v>41</v>
      </c>
      <c r="F191" s="20" t="s">
        <v>42</v>
      </c>
      <c r="G191" s="20">
        <v>20101904874</v>
      </c>
      <c r="H191" s="19" t="s">
        <v>118</v>
      </c>
      <c r="I191" s="19" t="s">
        <v>119</v>
      </c>
      <c r="J191" s="2">
        <v>361424</v>
      </c>
      <c r="K191" s="3">
        <v>58.115912399999999</v>
      </c>
      <c r="L191" s="4">
        <v>0.12</v>
      </c>
      <c r="M191" s="3">
        <v>39.593400000000003</v>
      </c>
      <c r="N191" s="26" t="str">
        <f>+CONCATENATE(D191,G191,J191)</f>
        <v>13840620101904874361424</v>
      </c>
      <c r="O191" s="28"/>
      <c r="P191" s="47"/>
      <c r="Q191" s="30">
        <f>IFERROR(#REF!*P191,0)</f>
        <v>0</v>
      </c>
      <c r="S191" s="32">
        <f>IFERROR(R191*#REF!,0)</f>
        <v>0</v>
      </c>
    </row>
    <row r="192" spans="1:19" s="46" customFormat="1" x14ac:dyDescent="0.2">
      <c r="A192" s="9">
        <v>2021</v>
      </c>
      <c r="B192" s="1" t="s">
        <v>3</v>
      </c>
      <c r="C192" s="20">
        <v>138406</v>
      </c>
      <c r="D192" s="20">
        <v>138406</v>
      </c>
      <c r="E192" s="20" t="s">
        <v>41</v>
      </c>
      <c r="F192" s="20" t="s">
        <v>42</v>
      </c>
      <c r="G192" s="20">
        <v>20101904874</v>
      </c>
      <c r="H192" s="19" t="s">
        <v>118</v>
      </c>
      <c r="I192" s="19" t="s">
        <v>119</v>
      </c>
      <c r="J192" s="2">
        <v>360854</v>
      </c>
      <c r="K192" s="3">
        <v>84.874140000000011</v>
      </c>
      <c r="L192" s="4">
        <v>0.12</v>
      </c>
      <c r="M192" s="3">
        <v>49.565999999999995</v>
      </c>
      <c r="N192" s="26" t="str">
        <f>+CONCATENATE(D192,G192,J192)</f>
        <v>13840620101904874360854</v>
      </c>
      <c r="O192" s="28"/>
      <c r="P192" s="47"/>
      <c r="Q192" s="30">
        <f>IFERROR(#REF!*P192,0)</f>
        <v>0</v>
      </c>
      <c r="S192" s="32">
        <f>IFERROR(R192*#REF!,0)</f>
        <v>0</v>
      </c>
    </row>
    <row r="193" spans="1:19" s="46" customFormat="1" x14ac:dyDescent="0.2">
      <c r="A193" s="9">
        <v>2021</v>
      </c>
      <c r="B193" s="1" t="s">
        <v>3</v>
      </c>
      <c r="C193" s="20">
        <v>138406</v>
      </c>
      <c r="D193" s="20">
        <v>138406</v>
      </c>
      <c r="E193" s="20" t="s">
        <v>41</v>
      </c>
      <c r="F193" s="20" t="s">
        <v>42</v>
      </c>
      <c r="G193" s="20">
        <v>20101904874</v>
      </c>
      <c r="H193" s="19" t="s">
        <v>118</v>
      </c>
      <c r="I193" s="19" t="s">
        <v>119</v>
      </c>
      <c r="J193" s="2">
        <v>370042</v>
      </c>
      <c r="K193" s="3">
        <v>121</v>
      </c>
      <c r="L193" s="4">
        <v>0.1</v>
      </c>
      <c r="M193" s="3">
        <v>94.46</v>
      </c>
      <c r="N193" s="26" t="str">
        <f>+CONCATENATE(D193,G193,J193)</f>
        <v>13840620101904874370042</v>
      </c>
      <c r="O193" s="28"/>
      <c r="P193" s="47"/>
      <c r="Q193" s="30">
        <f>IFERROR(#REF!*P193,0)</f>
        <v>0</v>
      </c>
      <c r="S193" s="32">
        <f>IFERROR(R193*#REF!,0)</f>
        <v>0</v>
      </c>
    </row>
    <row r="194" spans="1:19" s="46" customFormat="1" x14ac:dyDescent="0.2">
      <c r="A194" s="9">
        <v>2021</v>
      </c>
      <c r="B194" s="1" t="s">
        <v>3</v>
      </c>
      <c r="C194" s="20">
        <v>138406</v>
      </c>
      <c r="D194" s="20">
        <v>138406</v>
      </c>
      <c r="E194" s="20" t="s">
        <v>41</v>
      </c>
      <c r="F194" s="20" t="s">
        <v>42</v>
      </c>
      <c r="G194" s="20">
        <v>20101904874</v>
      </c>
      <c r="H194" s="19" t="s">
        <v>118</v>
      </c>
      <c r="I194" s="19" t="s">
        <v>119</v>
      </c>
      <c r="J194" s="2">
        <v>371439</v>
      </c>
      <c r="K194" s="3">
        <v>137.69</v>
      </c>
      <c r="L194" s="4">
        <v>0.12</v>
      </c>
      <c r="M194" s="3">
        <v>137.97630000000001</v>
      </c>
      <c r="N194" s="26" t="str">
        <f>+CONCATENATE(D194,G194,J194)</f>
        <v>13840620101904874371439</v>
      </c>
      <c r="O194" s="28"/>
      <c r="P194" s="47"/>
      <c r="Q194" s="30">
        <f>IFERROR(#REF!*P194,0)</f>
        <v>0</v>
      </c>
      <c r="S194" s="32">
        <f>IFERROR(R194*#REF!,0)</f>
        <v>0</v>
      </c>
    </row>
    <row r="195" spans="1:19" s="46" customFormat="1" x14ac:dyDescent="0.2">
      <c r="A195" s="9">
        <v>2021</v>
      </c>
      <c r="B195" s="1" t="s">
        <v>3</v>
      </c>
      <c r="C195" s="20">
        <v>138406</v>
      </c>
      <c r="D195" s="20">
        <v>138406</v>
      </c>
      <c r="E195" s="20" t="s">
        <v>41</v>
      </c>
      <c r="F195" s="20" t="s">
        <v>42</v>
      </c>
      <c r="G195" s="20">
        <v>20101904874</v>
      </c>
      <c r="H195" s="19" t="s">
        <v>118</v>
      </c>
      <c r="I195" s="19" t="s">
        <v>119</v>
      </c>
      <c r="J195" s="2">
        <v>370040</v>
      </c>
      <c r="K195" s="3">
        <v>173.88983664</v>
      </c>
      <c r="L195" s="4">
        <v>0.12</v>
      </c>
      <c r="M195" s="3">
        <v>172.47582</v>
      </c>
      <c r="N195" s="26" t="str">
        <f>+CONCATENATE(D195,G195,J195)</f>
        <v>13840620101904874370040</v>
      </c>
      <c r="O195" s="28"/>
      <c r="P195" s="47"/>
      <c r="Q195" s="30">
        <f>IFERROR(#REF!*P195,0)</f>
        <v>0</v>
      </c>
      <c r="S195" s="32">
        <f>IFERROR(R195*#REF!,0)</f>
        <v>0</v>
      </c>
    </row>
    <row r="196" spans="1:19" s="46" customFormat="1" x14ac:dyDescent="0.2">
      <c r="A196" s="9">
        <v>2021</v>
      </c>
      <c r="B196" s="1" t="s">
        <v>3</v>
      </c>
      <c r="C196" s="20">
        <v>138406</v>
      </c>
      <c r="D196" s="20">
        <v>138406</v>
      </c>
      <c r="E196" s="20" t="s">
        <v>95</v>
      </c>
      <c r="F196" s="20" t="s">
        <v>95</v>
      </c>
      <c r="G196" s="20">
        <v>20505670443</v>
      </c>
      <c r="H196" s="19" t="s">
        <v>121</v>
      </c>
      <c r="I196" s="19" t="s">
        <v>122</v>
      </c>
      <c r="J196" s="2">
        <v>361424</v>
      </c>
      <c r="K196" s="3">
        <v>58.115912399999999</v>
      </c>
      <c r="L196" s="4">
        <v>0.12</v>
      </c>
      <c r="M196" s="3">
        <v>41.72</v>
      </c>
      <c r="N196" s="26" t="str">
        <f>+CONCATENATE(D196,G196,J196)</f>
        <v>13840620505670443361424</v>
      </c>
      <c r="O196" s="28"/>
      <c r="P196" s="47"/>
      <c r="Q196" s="30">
        <f>IFERROR(#REF!*P196,0)</f>
        <v>0</v>
      </c>
      <c r="S196" s="32">
        <f>IFERROR(R196*#REF!,0)</f>
        <v>0</v>
      </c>
    </row>
    <row r="197" spans="1:19" s="46" customFormat="1" x14ac:dyDescent="0.2">
      <c r="A197" s="9">
        <v>2021</v>
      </c>
      <c r="B197" s="1" t="s">
        <v>3</v>
      </c>
      <c r="C197" s="20">
        <v>138406</v>
      </c>
      <c r="D197" s="20">
        <v>138406</v>
      </c>
      <c r="E197" s="20" t="s">
        <v>95</v>
      </c>
      <c r="F197" s="20" t="s">
        <v>95</v>
      </c>
      <c r="G197" s="20">
        <v>20505670443</v>
      </c>
      <c r="H197" s="19" t="s">
        <v>121</v>
      </c>
      <c r="I197" s="19" t="s">
        <v>122</v>
      </c>
      <c r="J197" s="2">
        <v>360854</v>
      </c>
      <c r="K197" s="3">
        <v>84.874140000000011</v>
      </c>
      <c r="L197" s="4">
        <v>0.12</v>
      </c>
      <c r="M197" s="3">
        <v>67.209999999999994</v>
      </c>
      <c r="N197" s="26" t="str">
        <f>+CONCATENATE(D197,G197,J197)</f>
        <v>13840620505670443360854</v>
      </c>
      <c r="O197" s="28"/>
      <c r="P197" s="47"/>
      <c r="Q197" s="30">
        <f>IFERROR(#REF!*P197,0)</f>
        <v>0</v>
      </c>
      <c r="S197" s="32">
        <f>IFERROR(R197*#REF!,0)</f>
        <v>0</v>
      </c>
    </row>
    <row r="198" spans="1:19" s="46" customFormat="1" x14ac:dyDescent="0.2">
      <c r="A198" s="9">
        <v>2021</v>
      </c>
      <c r="B198" s="1" t="s">
        <v>3</v>
      </c>
      <c r="C198" s="20">
        <v>138406</v>
      </c>
      <c r="D198" s="20">
        <v>138406</v>
      </c>
      <c r="E198" s="20" t="s">
        <v>95</v>
      </c>
      <c r="F198" s="20" t="s">
        <v>95</v>
      </c>
      <c r="G198" s="20">
        <v>20231843460</v>
      </c>
      <c r="H198" s="19" t="s">
        <v>123</v>
      </c>
      <c r="I198" s="19" t="s">
        <v>124</v>
      </c>
      <c r="J198" s="2">
        <v>361358</v>
      </c>
      <c r="K198" s="3">
        <v>32.162832000000002</v>
      </c>
      <c r="L198" s="4">
        <v>0.12</v>
      </c>
      <c r="M198" s="3">
        <v>25.21858418181818</v>
      </c>
      <c r="N198" s="26" t="str">
        <f>+CONCATENATE(D198,G198,J198)</f>
        <v>13840620231843460361358</v>
      </c>
      <c r="O198" s="28">
        <v>292</v>
      </c>
      <c r="P198" s="47"/>
      <c r="Q198" s="30">
        <f>IFERROR(#REF!*P198,0)</f>
        <v>0</v>
      </c>
      <c r="S198" s="32">
        <f>IFERROR(R198*#REF!,0)</f>
        <v>0</v>
      </c>
    </row>
    <row r="199" spans="1:19" s="46" customFormat="1" x14ac:dyDescent="0.2">
      <c r="A199" s="9">
        <v>2021</v>
      </c>
      <c r="B199" s="1" t="s">
        <v>3</v>
      </c>
      <c r="C199" s="20">
        <v>138406</v>
      </c>
      <c r="D199" s="20">
        <v>138406</v>
      </c>
      <c r="E199" s="20" t="s">
        <v>95</v>
      </c>
      <c r="F199" s="20" t="s">
        <v>95</v>
      </c>
      <c r="G199" s="20">
        <v>20231843460</v>
      </c>
      <c r="H199" s="19" t="s">
        <v>123</v>
      </c>
      <c r="I199" s="19" t="s">
        <v>124</v>
      </c>
      <c r="J199" s="2">
        <v>361444</v>
      </c>
      <c r="K199" s="3">
        <v>29.02</v>
      </c>
      <c r="L199" s="4">
        <v>0.12</v>
      </c>
      <c r="M199" s="3">
        <v>26.381818181818183</v>
      </c>
      <c r="N199" s="26" t="str">
        <f>+CONCATENATE(D199,G199,J199)</f>
        <v>13840620231843460361444</v>
      </c>
      <c r="O199" s="28">
        <v>92</v>
      </c>
      <c r="P199" s="47"/>
      <c r="Q199" s="30">
        <f>IFERROR(#REF!*P199,0)</f>
        <v>0</v>
      </c>
      <c r="S199" s="32">
        <f>IFERROR(R199*#REF!,0)</f>
        <v>0</v>
      </c>
    </row>
    <row r="200" spans="1:19" s="46" customFormat="1" x14ac:dyDescent="0.2">
      <c r="A200" s="9">
        <v>2021</v>
      </c>
      <c r="B200" s="1" t="s">
        <v>3</v>
      </c>
      <c r="C200" s="20">
        <v>138406</v>
      </c>
      <c r="D200" s="20">
        <v>138406</v>
      </c>
      <c r="E200" s="20" t="s">
        <v>95</v>
      </c>
      <c r="F200" s="20" t="s">
        <v>95</v>
      </c>
      <c r="G200" s="20">
        <v>20231843460</v>
      </c>
      <c r="H200" s="19" t="s">
        <v>123</v>
      </c>
      <c r="I200" s="19" t="s">
        <v>124</v>
      </c>
      <c r="J200" s="2">
        <v>361571</v>
      </c>
      <c r="K200" s="3">
        <v>25.216627835683624</v>
      </c>
      <c r="L200" s="4">
        <v>0.12</v>
      </c>
      <c r="M200" s="3">
        <v>24.716570454545451</v>
      </c>
      <c r="N200" s="26" t="str">
        <f>+CONCATENATE(D200,G200,J200)</f>
        <v>13840620231843460361571</v>
      </c>
      <c r="O200" s="28">
        <v>45</v>
      </c>
      <c r="P200" s="47"/>
      <c r="Q200" s="30">
        <f>IFERROR(#REF!*P200,0)</f>
        <v>0</v>
      </c>
      <c r="S200" s="32">
        <f>IFERROR(R200*#REF!,0)</f>
        <v>0</v>
      </c>
    </row>
    <row r="201" spans="1:19" s="46" customFormat="1" x14ac:dyDescent="0.2">
      <c r="A201" s="9">
        <v>2021</v>
      </c>
      <c r="B201" s="1" t="s">
        <v>3</v>
      </c>
      <c r="C201" s="20">
        <v>138406</v>
      </c>
      <c r="D201" s="20">
        <v>138406</v>
      </c>
      <c r="E201" s="20" t="s">
        <v>95</v>
      </c>
      <c r="F201" s="20" t="s">
        <v>95</v>
      </c>
      <c r="G201" s="20">
        <v>20231843460</v>
      </c>
      <c r="H201" s="19" t="s">
        <v>123</v>
      </c>
      <c r="I201" s="19" t="s">
        <v>124</v>
      </c>
      <c r="J201" s="2">
        <v>361541</v>
      </c>
      <c r="K201" s="3">
        <v>31.07226</v>
      </c>
      <c r="L201" s="4">
        <v>0.12</v>
      </c>
      <c r="M201" s="3">
        <v>24.716570454545451</v>
      </c>
      <c r="N201" s="26" t="str">
        <f>+CONCATENATE(D201,G201,J201)</f>
        <v>13840620231843460361541</v>
      </c>
      <c r="O201" s="28">
        <v>45</v>
      </c>
      <c r="P201" s="47"/>
      <c r="Q201" s="30">
        <f>IFERROR(#REF!*P201,0)</f>
        <v>0</v>
      </c>
      <c r="S201" s="32">
        <f>IFERROR(R201*#REF!,0)</f>
        <v>0</v>
      </c>
    </row>
    <row r="202" spans="1:19" s="46" customFormat="1" x14ac:dyDescent="0.2">
      <c r="A202" s="9">
        <v>2021</v>
      </c>
      <c r="B202" s="1" t="s">
        <v>3</v>
      </c>
      <c r="C202" s="20">
        <v>138406</v>
      </c>
      <c r="D202" s="20">
        <v>138406</v>
      </c>
      <c r="E202" s="20" t="s">
        <v>95</v>
      </c>
      <c r="F202" s="20" t="s">
        <v>95</v>
      </c>
      <c r="G202" s="20">
        <v>20231843460</v>
      </c>
      <c r="H202" s="19" t="s">
        <v>123</v>
      </c>
      <c r="I202" s="19" t="s">
        <v>124</v>
      </c>
      <c r="J202" s="2">
        <v>361540</v>
      </c>
      <c r="K202" s="3">
        <v>51.192744407999996</v>
      </c>
      <c r="L202" s="4">
        <v>0.12</v>
      </c>
      <c r="M202" s="3">
        <v>31.995465254999999</v>
      </c>
      <c r="N202" s="26" t="str">
        <f>+CONCATENATE(D202,G202,J202)</f>
        <v>13840620231843460361540</v>
      </c>
      <c r="O202" s="28">
        <v>64</v>
      </c>
      <c r="P202" s="47"/>
      <c r="Q202" s="30">
        <f>IFERROR(#REF!*P202,0)</f>
        <v>0</v>
      </c>
      <c r="S202" s="32">
        <f>IFERROR(R202*#REF!,0)</f>
        <v>0</v>
      </c>
    </row>
    <row r="203" spans="1:19" s="46" customFormat="1" x14ac:dyDescent="0.2">
      <c r="A203" s="9">
        <v>2021</v>
      </c>
      <c r="B203" s="1" t="s">
        <v>3</v>
      </c>
      <c r="C203" s="20">
        <v>138406</v>
      </c>
      <c r="D203" s="20">
        <v>138406</v>
      </c>
      <c r="E203" s="20" t="s">
        <v>95</v>
      </c>
      <c r="F203" s="20" t="s">
        <v>95</v>
      </c>
      <c r="G203" s="20">
        <v>20231843460</v>
      </c>
      <c r="H203" s="19" t="s">
        <v>123</v>
      </c>
      <c r="I203" s="19" t="s">
        <v>124</v>
      </c>
      <c r="J203" s="2">
        <v>361536</v>
      </c>
      <c r="K203" s="3">
        <v>28.931240000000003</v>
      </c>
      <c r="L203" s="4">
        <v>0.12</v>
      </c>
      <c r="M203" s="3">
        <v>31.232588636363641</v>
      </c>
      <c r="N203" s="26" t="str">
        <f>+CONCATENATE(D203,G203,J203)</f>
        <v>13840620231843460361536</v>
      </c>
      <c r="O203" s="28">
        <v>90</v>
      </c>
      <c r="P203" s="47"/>
      <c r="Q203" s="30">
        <f>IFERROR(#REF!*P203,0)</f>
        <v>0</v>
      </c>
      <c r="S203" s="32">
        <f>IFERROR(R203*#REF!,0)</f>
        <v>0</v>
      </c>
    </row>
    <row r="204" spans="1:19" s="46" customFormat="1" x14ac:dyDescent="0.2">
      <c r="A204" s="9">
        <v>2021</v>
      </c>
      <c r="B204" s="1" t="s">
        <v>3</v>
      </c>
      <c r="C204" s="20">
        <v>138406</v>
      </c>
      <c r="D204" s="20">
        <v>138406</v>
      </c>
      <c r="E204" s="20" t="s">
        <v>95</v>
      </c>
      <c r="F204" s="20" t="s">
        <v>95</v>
      </c>
      <c r="G204" s="20">
        <v>20231843460</v>
      </c>
      <c r="H204" s="19" t="s">
        <v>123</v>
      </c>
      <c r="I204" s="19" t="s">
        <v>124</v>
      </c>
      <c r="J204" s="2">
        <v>361179</v>
      </c>
      <c r="K204" s="3">
        <v>100.729512</v>
      </c>
      <c r="L204" s="4">
        <v>0.12</v>
      </c>
      <c r="M204" s="3">
        <v>86.993669454545454</v>
      </c>
      <c r="N204" s="26" t="str">
        <f>+CONCATENATE(D204,G204,J204)</f>
        <v>13840620231843460361179</v>
      </c>
      <c r="O204" s="28">
        <v>40</v>
      </c>
      <c r="P204" s="47"/>
      <c r="Q204" s="30">
        <f>IFERROR(#REF!*P204,0)</f>
        <v>0</v>
      </c>
      <c r="S204" s="32">
        <f>IFERROR(R204*#REF!,0)</f>
        <v>0</v>
      </c>
    </row>
    <row r="205" spans="1:19" s="46" customFormat="1" x14ac:dyDescent="0.2">
      <c r="A205" s="9">
        <v>2021</v>
      </c>
      <c r="B205" s="1" t="s">
        <v>3</v>
      </c>
      <c r="C205" s="20">
        <v>138406</v>
      </c>
      <c r="D205" s="20">
        <v>138406</v>
      </c>
      <c r="E205" s="20" t="s">
        <v>95</v>
      </c>
      <c r="F205" s="20" t="s">
        <v>95</v>
      </c>
      <c r="G205" s="20">
        <v>20231843460</v>
      </c>
      <c r="H205" s="19" t="s">
        <v>123</v>
      </c>
      <c r="I205" s="19" t="s">
        <v>124</v>
      </c>
      <c r="J205" s="2">
        <v>361532</v>
      </c>
      <c r="K205" s="3">
        <v>24.870425957550601</v>
      </c>
      <c r="L205" s="4">
        <v>0.12</v>
      </c>
      <c r="M205" s="3">
        <v>22.044241189647124</v>
      </c>
      <c r="N205" s="26" t="str">
        <f>+CONCATENATE(D205,G205,J205)</f>
        <v>13840620231843460361532</v>
      </c>
      <c r="O205" s="28">
        <v>180</v>
      </c>
      <c r="P205" s="47"/>
      <c r="Q205" s="30">
        <f>IFERROR(#REF!*P205,0)</f>
        <v>0</v>
      </c>
      <c r="S205" s="32">
        <f>IFERROR(R205*#REF!,0)</f>
        <v>0</v>
      </c>
    </row>
    <row r="206" spans="1:19" s="46" customFormat="1" x14ac:dyDescent="0.2">
      <c r="A206" s="9">
        <v>2021</v>
      </c>
      <c r="B206" s="1" t="s">
        <v>3</v>
      </c>
      <c r="C206" s="20">
        <v>138406</v>
      </c>
      <c r="D206" s="20">
        <v>138406</v>
      </c>
      <c r="E206" s="20" t="s">
        <v>95</v>
      </c>
      <c r="F206" s="20" t="s">
        <v>95</v>
      </c>
      <c r="G206" s="20">
        <v>20231843460</v>
      </c>
      <c r="H206" s="19" t="s">
        <v>123</v>
      </c>
      <c r="I206" s="19" t="s">
        <v>124</v>
      </c>
      <c r="J206" s="2">
        <v>361516</v>
      </c>
      <c r="K206" s="3">
        <v>26.89</v>
      </c>
      <c r="L206" s="4">
        <v>0.12</v>
      </c>
      <c r="M206" s="3">
        <v>25.973295454545454</v>
      </c>
      <c r="N206" s="26" t="str">
        <f>+CONCATENATE(D206,G206,J206)</f>
        <v>13840620231843460361516</v>
      </c>
      <c r="O206" s="28">
        <v>20</v>
      </c>
      <c r="P206" s="47"/>
      <c r="Q206" s="30">
        <f>IFERROR(#REF!*P206,0)</f>
        <v>0</v>
      </c>
      <c r="S206" s="32">
        <f>IFERROR(R206*#REF!,0)</f>
        <v>0</v>
      </c>
    </row>
    <row r="207" spans="1:19" s="46" customFormat="1" x14ac:dyDescent="0.2">
      <c r="A207" s="9">
        <v>2021</v>
      </c>
      <c r="B207" s="1" t="s">
        <v>3</v>
      </c>
      <c r="C207" s="20">
        <v>138406</v>
      </c>
      <c r="D207" s="20">
        <v>138406</v>
      </c>
      <c r="E207" s="20" t="s">
        <v>95</v>
      </c>
      <c r="F207" s="20" t="s">
        <v>95</v>
      </c>
      <c r="G207" s="20">
        <v>20231843460</v>
      </c>
      <c r="H207" s="19" t="s">
        <v>123</v>
      </c>
      <c r="I207" s="19" t="s">
        <v>124</v>
      </c>
      <c r="J207" s="2">
        <v>361424</v>
      </c>
      <c r="K207" s="3">
        <v>58.115912399999999</v>
      </c>
      <c r="L207" s="4">
        <v>0.12</v>
      </c>
      <c r="M207" s="3">
        <v>42.266118109090911</v>
      </c>
      <c r="N207" s="26" t="str">
        <f>+CONCATENATE(D207,G207,J207)</f>
        <v>13840620231843460361424</v>
      </c>
      <c r="O207" s="28">
        <v>25</v>
      </c>
      <c r="P207" s="47"/>
      <c r="Q207" s="30">
        <f>IFERROR(#REF!*P207,0)</f>
        <v>0</v>
      </c>
      <c r="S207" s="32">
        <f>IFERROR(R207*#REF!,0)</f>
        <v>0</v>
      </c>
    </row>
    <row r="208" spans="1:19" s="46" customFormat="1" x14ac:dyDescent="0.2">
      <c r="A208" s="9">
        <v>2021</v>
      </c>
      <c r="B208" s="1" t="s">
        <v>3</v>
      </c>
      <c r="C208" s="20">
        <v>138406</v>
      </c>
      <c r="D208" s="20">
        <v>138406</v>
      </c>
      <c r="E208" s="20" t="s">
        <v>95</v>
      </c>
      <c r="F208" s="20" t="s">
        <v>95</v>
      </c>
      <c r="G208" s="20">
        <v>20231843460</v>
      </c>
      <c r="H208" s="19" t="s">
        <v>123</v>
      </c>
      <c r="I208" s="19" t="s">
        <v>124</v>
      </c>
      <c r="J208" s="2">
        <v>360854</v>
      </c>
      <c r="K208" s="3">
        <v>84.874140000000011</v>
      </c>
      <c r="L208" s="4">
        <v>0.12</v>
      </c>
      <c r="M208" s="3">
        <v>61.726647272727277</v>
      </c>
      <c r="N208" s="26" t="str">
        <f>+CONCATENATE(D208,G208,J208)</f>
        <v>13840620231843460360854</v>
      </c>
      <c r="O208" s="28">
        <v>32</v>
      </c>
      <c r="P208" s="47"/>
      <c r="Q208" s="30">
        <f>IFERROR(#REF!*P208,0)</f>
        <v>0</v>
      </c>
      <c r="S208" s="32">
        <f>IFERROR(R208*#REF!,0)</f>
        <v>0</v>
      </c>
    </row>
    <row r="209" spans="1:19" s="46" customFormat="1" x14ac:dyDescent="0.2">
      <c r="A209" s="9">
        <v>2021</v>
      </c>
      <c r="B209" s="1" t="s">
        <v>3</v>
      </c>
      <c r="C209" s="20">
        <v>138406</v>
      </c>
      <c r="D209" s="20">
        <v>138406</v>
      </c>
      <c r="E209" s="20" t="s">
        <v>95</v>
      </c>
      <c r="F209" s="20" t="s">
        <v>95</v>
      </c>
      <c r="G209" s="20">
        <v>20231843460</v>
      </c>
      <c r="H209" s="19" t="s">
        <v>123</v>
      </c>
      <c r="I209" s="19" t="s">
        <v>124</v>
      </c>
      <c r="J209" s="2">
        <v>370045</v>
      </c>
      <c r="K209" s="3">
        <v>186.35806803744001</v>
      </c>
      <c r="L209" s="4">
        <v>0.12</v>
      </c>
      <c r="M209" s="3">
        <v>163.06330953276003</v>
      </c>
      <c r="N209" s="26" t="str">
        <f>+CONCATENATE(D209,G209,J209)</f>
        <v>13840620231843460370045</v>
      </c>
      <c r="O209" s="28">
        <v>20</v>
      </c>
      <c r="P209" s="47"/>
      <c r="Q209" s="30">
        <f>IFERROR(#REF!*P209,0)</f>
        <v>0</v>
      </c>
      <c r="S209" s="32">
        <f>IFERROR(R209*#REF!,0)</f>
        <v>0</v>
      </c>
    </row>
    <row r="210" spans="1:19" s="46" customFormat="1" x14ac:dyDescent="0.2">
      <c r="A210" s="9">
        <v>2021</v>
      </c>
      <c r="B210" s="1" t="s">
        <v>3</v>
      </c>
      <c r="C210" s="20">
        <v>138406</v>
      </c>
      <c r="D210" s="20">
        <v>138406</v>
      </c>
      <c r="E210" s="20" t="s">
        <v>95</v>
      </c>
      <c r="F210" s="20" t="s">
        <v>95</v>
      </c>
      <c r="G210" s="20">
        <v>20231843460</v>
      </c>
      <c r="H210" s="19" t="s">
        <v>123</v>
      </c>
      <c r="I210" s="19" t="s">
        <v>124</v>
      </c>
      <c r="J210" s="2">
        <v>370040</v>
      </c>
      <c r="K210" s="3">
        <v>173.88983664</v>
      </c>
      <c r="L210" s="4">
        <v>0.12</v>
      </c>
      <c r="M210" s="3">
        <v>148.20156531818182</v>
      </c>
      <c r="N210" s="26" t="str">
        <f>+CONCATENATE(D210,G210,J210)</f>
        <v>13840620231843460370040</v>
      </c>
      <c r="O210" s="28">
        <v>14</v>
      </c>
      <c r="P210" s="47"/>
      <c r="Q210" s="30">
        <f>IFERROR(#REF!*P210,0)</f>
        <v>0</v>
      </c>
      <c r="S210" s="32">
        <f>IFERROR(R210*#REF!,0)</f>
        <v>0</v>
      </c>
    </row>
    <row r="211" spans="1:19" s="46" customFormat="1" x14ac:dyDescent="0.2">
      <c r="A211" s="9">
        <v>2021</v>
      </c>
      <c r="B211" s="1" t="s">
        <v>3</v>
      </c>
      <c r="C211" s="20">
        <v>138406</v>
      </c>
      <c r="D211" s="20">
        <v>138406</v>
      </c>
      <c r="E211" s="20" t="s">
        <v>95</v>
      </c>
      <c r="F211" s="20" t="s">
        <v>95</v>
      </c>
      <c r="G211" s="20">
        <v>20231843460</v>
      </c>
      <c r="H211" s="19" t="s">
        <v>123</v>
      </c>
      <c r="I211" s="19" t="s">
        <v>124</v>
      </c>
      <c r="J211" s="2">
        <v>370041</v>
      </c>
      <c r="K211" s="3">
        <v>152.84880000000001</v>
      </c>
      <c r="L211" s="4">
        <v>0.12</v>
      </c>
      <c r="M211" s="3">
        <v>142.42729090909091</v>
      </c>
      <c r="N211" s="26" t="str">
        <f>+CONCATENATE(D211,G211,J211)</f>
        <v>13840620231843460370041</v>
      </c>
      <c r="O211" s="28">
        <v>14</v>
      </c>
      <c r="P211" s="47"/>
      <c r="Q211" s="30">
        <f>IFERROR(#REF!*P211,0)</f>
        <v>0</v>
      </c>
      <c r="S211" s="32">
        <f>IFERROR(R211*#REF!,0)</f>
        <v>0</v>
      </c>
    </row>
    <row r="212" spans="1:19" s="46" customFormat="1" x14ac:dyDescent="0.2">
      <c r="A212" s="9">
        <v>2021</v>
      </c>
      <c r="B212" s="1" t="s">
        <v>3</v>
      </c>
      <c r="C212" s="20">
        <v>138406</v>
      </c>
      <c r="D212" s="20">
        <v>138406</v>
      </c>
      <c r="E212" s="20" t="s">
        <v>95</v>
      </c>
      <c r="F212" s="20" t="s">
        <v>95</v>
      </c>
      <c r="G212" s="20">
        <v>20231843460</v>
      </c>
      <c r="H212" s="19" t="s">
        <v>123</v>
      </c>
      <c r="I212" s="19" t="s">
        <v>124</v>
      </c>
      <c r="J212" s="2">
        <v>361445</v>
      </c>
      <c r="K212" s="3">
        <v>96</v>
      </c>
      <c r="L212" s="4">
        <v>0.12</v>
      </c>
      <c r="M212" s="3">
        <v>102.54545454545453</v>
      </c>
      <c r="N212" s="26" t="str">
        <f>+CONCATENATE(D212,G212,J212)</f>
        <v>13840620231843460361445</v>
      </c>
      <c r="O212" s="28">
        <v>22</v>
      </c>
      <c r="P212" s="47"/>
      <c r="Q212" s="30">
        <f>IFERROR(#REF!*P212,0)</f>
        <v>0</v>
      </c>
      <c r="S212" s="32">
        <f>IFERROR(R212*#REF!,0)</f>
        <v>0</v>
      </c>
    </row>
    <row r="213" spans="1:19" s="46" customFormat="1" x14ac:dyDescent="0.2">
      <c r="A213" s="9">
        <v>2021</v>
      </c>
      <c r="B213" s="1" t="s">
        <v>3</v>
      </c>
      <c r="C213" s="20">
        <v>138406</v>
      </c>
      <c r="D213" s="20">
        <v>138406</v>
      </c>
      <c r="E213" s="20" t="s">
        <v>95</v>
      </c>
      <c r="F213" s="20" t="s">
        <v>95</v>
      </c>
      <c r="G213" s="20">
        <v>20231843460</v>
      </c>
      <c r="H213" s="19" t="s">
        <v>123</v>
      </c>
      <c r="I213" s="19" t="s">
        <v>124</v>
      </c>
      <c r="J213" s="2">
        <v>361515</v>
      </c>
      <c r="K213" s="3">
        <v>67.318399999999997</v>
      </c>
      <c r="L213" s="4">
        <v>0.12</v>
      </c>
      <c r="M213" s="3">
        <v>62.728509090909093</v>
      </c>
      <c r="N213" s="26" t="str">
        <f>+CONCATENATE(D213,G213,J213)</f>
        <v>13840620231843460361515</v>
      </c>
      <c r="O213" s="28">
        <v>20</v>
      </c>
      <c r="P213" s="47"/>
      <c r="Q213" s="30">
        <f>IFERROR(#REF!*P213,0)</f>
        <v>0</v>
      </c>
      <c r="S213" s="32">
        <f>IFERROR(R213*#REF!,0)</f>
        <v>0</v>
      </c>
    </row>
    <row r="214" spans="1:19" s="46" customFormat="1" x14ac:dyDescent="0.2">
      <c r="A214" s="9">
        <v>2021</v>
      </c>
      <c r="B214" s="1" t="s">
        <v>3</v>
      </c>
      <c r="C214" s="20">
        <v>138406</v>
      </c>
      <c r="D214" s="20">
        <v>138406</v>
      </c>
      <c r="E214" s="20" t="s">
        <v>95</v>
      </c>
      <c r="F214" s="20" t="s">
        <v>95</v>
      </c>
      <c r="G214" s="20">
        <v>20205605500</v>
      </c>
      <c r="H214" s="19" t="s">
        <v>131</v>
      </c>
      <c r="I214" s="19" t="s">
        <v>132</v>
      </c>
      <c r="J214" s="2">
        <v>361358</v>
      </c>
      <c r="K214" s="3">
        <v>32.162832000000002</v>
      </c>
      <c r="L214" s="4">
        <v>0.12</v>
      </c>
      <c r="M214" s="3">
        <v>26.285373448896461</v>
      </c>
      <c r="N214" s="26" t="str">
        <f>+CONCATENATE(D214,G214,J214)</f>
        <v>13840620205605500361358</v>
      </c>
      <c r="O214" s="28"/>
      <c r="P214" s="47"/>
      <c r="Q214" s="30">
        <f>IFERROR(#REF!*P214,0)</f>
        <v>0</v>
      </c>
      <c r="S214" s="32">
        <f>IFERROR(R214*#REF!,0)</f>
        <v>0</v>
      </c>
    </row>
    <row r="215" spans="1:19" s="46" customFormat="1" x14ac:dyDescent="0.2">
      <c r="A215" s="9">
        <v>2021</v>
      </c>
      <c r="B215" s="1" t="s">
        <v>3</v>
      </c>
      <c r="C215" s="20">
        <v>138406</v>
      </c>
      <c r="D215" s="20">
        <v>138406</v>
      </c>
      <c r="E215" s="20" t="s">
        <v>95</v>
      </c>
      <c r="F215" s="20" t="s">
        <v>95</v>
      </c>
      <c r="G215" s="20">
        <v>20205605500</v>
      </c>
      <c r="H215" s="19" t="s">
        <v>131</v>
      </c>
      <c r="I215" s="19" t="s">
        <v>132</v>
      </c>
      <c r="J215" s="2">
        <v>361444</v>
      </c>
      <c r="K215" s="3">
        <v>29.02</v>
      </c>
      <c r="L215" s="4">
        <v>0.12</v>
      </c>
      <c r="M215" s="3">
        <v>30.228179466230934</v>
      </c>
      <c r="N215" s="26" t="str">
        <f>+CONCATENATE(D215,G215,J215)</f>
        <v>13840620205605500361444</v>
      </c>
      <c r="O215" s="28"/>
      <c r="P215" s="47"/>
      <c r="Q215" s="30">
        <f>IFERROR(#REF!*P215,0)</f>
        <v>0</v>
      </c>
      <c r="S215" s="32">
        <f>IFERROR(R215*#REF!,0)</f>
        <v>0</v>
      </c>
    </row>
    <row r="216" spans="1:19" s="46" customFormat="1" x14ac:dyDescent="0.2">
      <c r="A216" s="9">
        <v>2021</v>
      </c>
      <c r="B216" s="1" t="s">
        <v>3</v>
      </c>
      <c r="C216" s="20">
        <v>138406</v>
      </c>
      <c r="D216" s="20">
        <v>138406</v>
      </c>
      <c r="E216" s="20" t="s">
        <v>95</v>
      </c>
      <c r="F216" s="20" t="s">
        <v>95</v>
      </c>
      <c r="G216" s="20">
        <v>20205605500</v>
      </c>
      <c r="H216" s="19" t="s">
        <v>131</v>
      </c>
      <c r="I216" s="19" t="s">
        <v>132</v>
      </c>
      <c r="J216" s="2">
        <v>360374</v>
      </c>
      <c r="K216" s="3">
        <v>39.363948000000001</v>
      </c>
      <c r="L216" s="4">
        <v>0.12</v>
      </c>
      <c r="M216" s="3">
        <v>32.510000000000005</v>
      </c>
      <c r="N216" s="26" t="str">
        <f>+CONCATENATE(D216,G216,J216)</f>
        <v>13840620205605500360374</v>
      </c>
      <c r="O216" s="28"/>
      <c r="P216" s="47"/>
      <c r="Q216" s="30">
        <f>IFERROR(#REF!*P216,0)</f>
        <v>0</v>
      </c>
      <c r="S216" s="32">
        <f>IFERROR(R216*#REF!,0)</f>
        <v>0</v>
      </c>
    </row>
    <row r="217" spans="1:19" s="46" customFormat="1" x14ac:dyDescent="0.2">
      <c r="A217" s="9">
        <v>2021</v>
      </c>
      <c r="B217" s="1" t="s">
        <v>3</v>
      </c>
      <c r="C217" s="20">
        <v>138406</v>
      </c>
      <c r="D217" s="20">
        <v>138406</v>
      </c>
      <c r="E217" s="20" t="s">
        <v>95</v>
      </c>
      <c r="F217" s="20" t="s">
        <v>95</v>
      </c>
      <c r="G217" s="20">
        <v>20205605500</v>
      </c>
      <c r="H217" s="19" t="s">
        <v>131</v>
      </c>
      <c r="I217" s="19" t="s">
        <v>132</v>
      </c>
      <c r="J217" s="2">
        <v>361531</v>
      </c>
      <c r="K217" s="3">
        <v>111.5301096</v>
      </c>
      <c r="L217" s="4">
        <v>0.12</v>
      </c>
      <c r="M217" s="3">
        <v>112.49579220779221</v>
      </c>
      <c r="N217" s="26" t="str">
        <f>+CONCATENATE(D217,G217,J217)</f>
        <v>13840620205605500361531</v>
      </c>
      <c r="O217" s="28"/>
      <c r="P217" s="47"/>
      <c r="Q217" s="30">
        <f>IFERROR(#REF!*P217,0)</f>
        <v>0</v>
      </c>
      <c r="S217" s="32">
        <f>IFERROR(R217*#REF!,0)</f>
        <v>0</v>
      </c>
    </row>
    <row r="218" spans="1:19" s="46" customFormat="1" x14ac:dyDescent="0.2">
      <c r="A218" s="9">
        <v>2021</v>
      </c>
      <c r="B218" s="1" t="s">
        <v>3</v>
      </c>
      <c r="C218" s="20">
        <v>138406</v>
      </c>
      <c r="D218" s="20">
        <v>138406</v>
      </c>
      <c r="E218" s="20" t="s">
        <v>95</v>
      </c>
      <c r="F218" s="20" t="s">
        <v>95</v>
      </c>
      <c r="G218" s="20">
        <v>20205605500</v>
      </c>
      <c r="H218" s="19" t="s">
        <v>131</v>
      </c>
      <c r="I218" s="19" t="s">
        <v>132</v>
      </c>
      <c r="J218" s="2">
        <v>361532</v>
      </c>
      <c r="K218" s="3">
        <v>24.870425957550601</v>
      </c>
      <c r="L218" s="4">
        <v>0.12</v>
      </c>
      <c r="M218" s="3">
        <v>23.984431168831168</v>
      </c>
      <c r="N218" s="26" t="str">
        <f>+CONCATENATE(D218,G218,J218)</f>
        <v>13840620205605500361532</v>
      </c>
      <c r="O218" s="28"/>
      <c r="P218" s="47"/>
      <c r="Q218" s="30">
        <f>IFERROR(#REF!*P218,0)</f>
        <v>0</v>
      </c>
      <c r="S218" s="32">
        <f>IFERROR(R218*#REF!,0)</f>
        <v>0</v>
      </c>
    </row>
    <row r="219" spans="1:19" s="46" customFormat="1" x14ac:dyDescent="0.2">
      <c r="A219" s="9">
        <v>2021</v>
      </c>
      <c r="B219" s="1" t="s">
        <v>3</v>
      </c>
      <c r="C219" s="20">
        <v>138406</v>
      </c>
      <c r="D219" s="20">
        <v>138406</v>
      </c>
      <c r="E219" s="20" t="s">
        <v>95</v>
      </c>
      <c r="F219" s="20" t="s">
        <v>95</v>
      </c>
      <c r="G219" s="20">
        <v>20205605500</v>
      </c>
      <c r="H219" s="19" t="s">
        <v>131</v>
      </c>
      <c r="I219" s="19" t="s">
        <v>132</v>
      </c>
      <c r="J219" s="2">
        <v>371439</v>
      </c>
      <c r="K219" s="3">
        <v>137.69</v>
      </c>
      <c r="L219" s="4">
        <v>0.12</v>
      </c>
      <c r="M219" s="3">
        <v>136.0589488636364</v>
      </c>
      <c r="N219" s="26" t="str">
        <f>+CONCATENATE(D219,G219,J219)</f>
        <v>13840620205605500371439</v>
      </c>
      <c r="O219" s="28"/>
      <c r="P219" s="47"/>
      <c r="Q219" s="30">
        <f>IFERROR(#REF!*P219,0)</f>
        <v>0</v>
      </c>
      <c r="S219" s="32">
        <f>IFERROR(R219*#REF!,0)</f>
        <v>0</v>
      </c>
    </row>
    <row r="220" spans="1:19" s="46" customFormat="1" x14ac:dyDescent="0.2">
      <c r="A220" s="9">
        <v>2021</v>
      </c>
      <c r="B220" s="1" t="s">
        <v>3</v>
      </c>
      <c r="C220" s="20">
        <v>138406</v>
      </c>
      <c r="D220" s="20">
        <v>138406</v>
      </c>
      <c r="E220" s="20" t="s">
        <v>95</v>
      </c>
      <c r="F220" s="20" t="s">
        <v>95</v>
      </c>
      <c r="G220" s="20">
        <v>20600873521</v>
      </c>
      <c r="H220" s="19" t="s">
        <v>134</v>
      </c>
      <c r="I220" s="19" t="s">
        <v>132</v>
      </c>
      <c r="J220" s="2">
        <v>361358</v>
      </c>
      <c r="K220" s="3">
        <v>32.162832000000002</v>
      </c>
      <c r="L220" s="4">
        <v>0.1</v>
      </c>
      <c r="M220" s="3">
        <v>24.086956521739125</v>
      </c>
      <c r="N220" s="26" t="str">
        <f>+CONCATENATE(D220,G220,J220)</f>
        <v>13840620600873521361358</v>
      </c>
      <c r="O220" s="28"/>
      <c r="P220" s="47"/>
      <c r="Q220" s="30">
        <f>IFERROR(#REF!*P220,0)</f>
        <v>0</v>
      </c>
      <c r="S220" s="32">
        <f>IFERROR(R220*#REF!,0)</f>
        <v>0</v>
      </c>
    </row>
    <row r="221" spans="1:19" s="46" customFormat="1" x14ac:dyDescent="0.2">
      <c r="A221" s="9">
        <v>2021</v>
      </c>
      <c r="B221" s="1" t="s">
        <v>3</v>
      </c>
      <c r="C221" s="20">
        <v>138406</v>
      </c>
      <c r="D221" s="20">
        <v>138406</v>
      </c>
      <c r="E221" s="20" t="s">
        <v>95</v>
      </c>
      <c r="F221" s="20" t="s">
        <v>95</v>
      </c>
      <c r="G221" s="20">
        <v>20600873521</v>
      </c>
      <c r="H221" s="19" t="s">
        <v>134</v>
      </c>
      <c r="I221" s="19" t="s">
        <v>132</v>
      </c>
      <c r="J221" s="2">
        <v>361444</v>
      </c>
      <c r="K221" s="3">
        <v>29.02</v>
      </c>
      <c r="L221" s="4">
        <v>0.1</v>
      </c>
      <c r="M221" s="3">
        <v>27.7</v>
      </c>
      <c r="N221" s="26" t="str">
        <f>+CONCATENATE(D221,G221,J221)</f>
        <v>13840620600873521361444</v>
      </c>
      <c r="O221" s="28"/>
      <c r="P221" s="47"/>
      <c r="Q221" s="30">
        <f>IFERROR(#REF!*P221,0)</f>
        <v>0</v>
      </c>
      <c r="S221" s="32">
        <f>IFERROR(R221*#REF!,0)</f>
        <v>0</v>
      </c>
    </row>
    <row r="222" spans="1:19" s="46" customFormat="1" x14ac:dyDescent="0.2">
      <c r="A222" s="9">
        <v>2021</v>
      </c>
      <c r="B222" s="1" t="s">
        <v>3</v>
      </c>
      <c r="C222" s="20">
        <v>138406</v>
      </c>
      <c r="D222" s="20">
        <v>138406</v>
      </c>
      <c r="E222" s="20" t="s">
        <v>95</v>
      </c>
      <c r="F222" s="20" t="s">
        <v>95</v>
      </c>
      <c r="G222" s="20">
        <v>20600873521</v>
      </c>
      <c r="H222" s="19" t="s">
        <v>134</v>
      </c>
      <c r="I222" s="19" t="s">
        <v>132</v>
      </c>
      <c r="J222" s="2">
        <v>361571</v>
      </c>
      <c r="K222" s="3">
        <v>25.216627835683624</v>
      </c>
      <c r="L222" s="4">
        <v>0.1</v>
      </c>
      <c r="M222" s="3">
        <v>25.9</v>
      </c>
      <c r="N222" s="26" t="str">
        <f>+CONCATENATE(D222,G222,J222)</f>
        <v>13840620600873521361571</v>
      </c>
      <c r="O222" s="28"/>
      <c r="P222" s="47"/>
      <c r="Q222" s="30">
        <f>IFERROR(#REF!*P222,0)</f>
        <v>0</v>
      </c>
      <c r="S222" s="32">
        <f>IFERROR(R222*#REF!,0)</f>
        <v>0</v>
      </c>
    </row>
    <row r="223" spans="1:19" s="46" customFormat="1" x14ac:dyDescent="0.2">
      <c r="A223" s="9">
        <v>2021</v>
      </c>
      <c r="B223" s="1" t="s">
        <v>3</v>
      </c>
      <c r="C223" s="20">
        <v>138406</v>
      </c>
      <c r="D223" s="20">
        <v>138406</v>
      </c>
      <c r="E223" s="20" t="s">
        <v>95</v>
      </c>
      <c r="F223" s="20" t="s">
        <v>95</v>
      </c>
      <c r="G223" s="20">
        <v>20600873521</v>
      </c>
      <c r="H223" s="19" t="s">
        <v>134</v>
      </c>
      <c r="I223" s="19" t="s">
        <v>132</v>
      </c>
      <c r="J223" s="2">
        <v>361541</v>
      </c>
      <c r="K223" s="3">
        <v>31.07226</v>
      </c>
      <c r="L223" s="4">
        <v>0.1</v>
      </c>
      <c r="M223" s="3">
        <v>25.9</v>
      </c>
      <c r="N223" s="26" t="str">
        <f>+CONCATENATE(D223,G223,J223)</f>
        <v>13840620600873521361541</v>
      </c>
      <c r="O223" s="28"/>
      <c r="P223" s="47"/>
      <c r="Q223" s="30">
        <f>IFERROR(#REF!*P223,0)</f>
        <v>0</v>
      </c>
      <c r="S223" s="32">
        <f>IFERROR(R223*#REF!,0)</f>
        <v>0</v>
      </c>
    </row>
    <row r="224" spans="1:19" s="46" customFormat="1" x14ac:dyDescent="0.2">
      <c r="A224" s="9">
        <v>2021</v>
      </c>
      <c r="B224" s="1" t="s">
        <v>3</v>
      </c>
      <c r="C224" s="20">
        <v>138406</v>
      </c>
      <c r="D224" s="20">
        <v>138406</v>
      </c>
      <c r="E224" s="20" t="s">
        <v>95</v>
      </c>
      <c r="F224" s="20" t="s">
        <v>95</v>
      </c>
      <c r="G224" s="20">
        <v>20600873521</v>
      </c>
      <c r="H224" s="19" t="s">
        <v>134</v>
      </c>
      <c r="I224" s="19" t="s">
        <v>132</v>
      </c>
      <c r="J224" s="2">
        <v>361532</v>
      </c>
      <c r="K224" s="3">
        <v>24.870425957550601</v>
      </c>
      <c r="L224" s="4">
        <v>0.1</v>
      </c>
      <c r="M224" s="3">
        <v>22.1</v>
      </c>
      <c r="N224" s="26" t="str">
        <f>+CONCATENATE(D224,G224,J224)</f>
        <v>13840620600873521361532</v>
      </c>
      <c r="O224" s="28"/>
      <c r="P224" s="47"/>
      <c r="Q224" s="30">
        <f>IFERROR(#REF!*P224,0)</f>
        <v>0</v>
      </c>
      <c r="S224" s="32">
        <f>IFERROR(R224*#REF!,0)</f>
        <v>0</v>
      </c>
    </row>
    <row r="225" spans="1:19" s="46" customFormat="1" x14ac:dyDescent="0.2">
      <c r="A225" s="9">
        <v>2021</v>
      </c>
      <c r="B225" s="1" t="s">
        <v>3</v>
      </c>
      <c r="C225" s="20">
        <v>138406</v>
      </c>
      <c r="D225" s="20">
        <v>138406</v>
      </c>
      <c r="E225" s="20" t="s">
        <v>95</v>
      </c>
      <c r="F225" s="20" t="s">
        <v>95</v>
      </c>
      <c r="G225" s="20">
        <v>20600873521</v>
      </c>
      <c r="H225" s="19" t="s">
        <v>134</v>
      </c>
      <c r="I225" s="19" t="s">
        <v>132</v>
      </c>
      <c r="J225" s="2">
        <v>361535</v>
      </c>
      <c r="K225" s="3">
        <v>40.678559999999997</v>
      </c>
      <c r="L225" s="4">
        <v>0.1</v>
      </c>
      <c r="M225" s="3">
        <v>33.9</v>
      </c>
      <c r="N225" s="26" t="str">
        <f>+CONCATENATE(D225,G225,J225)</f>
        <v>13840620600873521361535</v>
      </c>
      <c r="O225" s="28"/>
      <c r="P225" s="47"/>
      <c r="Q225" s="30">
        <f>IFERROR(#REF!*P225,0)</f>
        <v>0</v>
      </c>
      <c r="S225" s="32">
        <f>IFERROR(R225*#REF!,0)</f>
        <v>0</v>
      </c>
    </row>
    <row r="226" spans="1:19" s="46" customFormat="1" x14ac:dyDescent="0.2">
      <c r="A226" s="9">
        <v>2021</v>
      </c>
      <c r="B226" s="1" t="s">
        <v>3</v>
      </c>
      <c r="C226" s="20">
        <v>138406</v>
      </c>
      <c r="D226" s="20">
        <v>138406</v>
      </c>
      <c r="E226" s="20" t="s">
        <v>95</v>
      </c>
      <c r="F226" s="20" t="s">
        <v>95</v>
      </c>
      <c r="G226" s="20">
        <v>20600873521</v>
      </c>
      <c r="H226" s="19" t="s">
        <v>134</v>
      </c>
      <c r="I226" s="19" t="s">
        <v>132</v>
      </c>
      <c r="J226" s="2">
        <v>360854</v>
      </c>
      <c r="K226" s="3">
        <v>84.874140000000011</v>
      </c>
      <c r="L226" s="4">
        <v>0.1</v>
      </c>
      <c r="M226" s="3">
        <v>70.7</v>
      </c>
      <c r="N226" s="26" t="str">
        <f>+CONCATENATE(D226,G226,J226)</f>
        <v>13840620600873521360854</v>
      </c>
      <c r="O226" s="28"/>
      <c r="P226" s="47"/>
      <c r="Q226" s="30">
        <f>IFERROR(#REF!*P226,0)</f>
        <v>0</v>
      </c>
      <c r="S226" s="32">
        <f>IFERROR(R226*#REF!,0)</f>
        <v>0</v>
      </c>
    </row>
    <row r="227" spans="1:19" s="46" customFormat="1" x14ac:dyDescent="0.2">
      <c r="A227" s="9">
        <v>2021</v>
      </c>
      <c r="B227" s="1" t="s">
        <v>3</v>
      </c>
      <c r="C227" s="20">
        <v>138406</v>
      </c>
      <c r="D227" s="20">
        <v>138406</v>
      </c>
      <c r="E227" s="20" t="s">
        <v>95</v>
      </c>
      <c r="F227" s="20" t="s">
        <v>95</v>
      </c>
      <c r="G227" s="20">
        <v>20600873521</v>
      </c>
      <c r="H227" s="19" t="s">
        <v>134</v>
      </c>
      <c r="I227" s="19" t="s">
        <v>132</v>
      </c>
      <c r="J227" s="2">
        <v>370042</v>
      </c>
      <c r="K227" s="3">
        <v>121</v>
      </c>
      <c r="L227" s="4">
        <v>0.1</v>
      </c>
      <c r="M227" s="3">
        <v>127.72</v>
      </c>
      <c r="N227" s="26" t="str">
        <f>+CONCATENATE(D227,G227,J227)</f>
        <v>13840620600873521370042</v>
      </c>
      <c r="O227" s="28"/>
      <c r="P227" s="47"/>
      <c r="Q227" s="30">
        <f>IFERROR(#REF!*P227,0)</f>
        <v>0</v>
      </c>
      <c r="S227" s="32">
        <f>IFERROR(R227*#REF!,0)</f>
        <v>0</v>
      </c>
    </row>
    <row r="228" spans="1:19" s="46" customFormat="1" x14ac:dyDescent="0.2">
      <c r="A228" s="9">
        <v>2021</v>
      </c>
      <c r="B228" s="1" t="s">
        <v>3</v>
      </c>
      <c r="C228" s="20">
        <v>138406</v>
      </c>
      <c r="D228" s="20">
        <v>138406</v>
      </c>
      <c r="E228" s="20" t="s">
        <v>95</v>
      </c>
      <c r="F228" s="20" t="s">
        <v>95</v>
      </c>
      <c r="G228" s="20">
        <v>20546796028</v>
      </c>
      <c r="H228" s="19" t="s">
        <v>135</v>
      </c>
      <c r="I228" s="19" t="s">
        <v>136</v>
      </c>
      <c r="J228" s="2">
        <v>361358</v>
      </c>
      <c r="K228" s="3">
        <v>32.162832000000002</v>
      </c>
      <c r="L228" s="4">
        <v>0.12</v>
      </c>
      <c r="M228" s="3">
        <v>31.42</v>
      </c>
      <c r="N228" s="26" t="str">
        <f>+CONCATENATE(D228,G228,J228)</f>
        <v>13840620546796028361358</v>
      </c>
      <c r="O228" s="28"/>
      <c r="P228" s="47"/>
      <c r="Q228" s="30">
        <f>IFERROR(#REF!*P228,0)</f>
        <v>0</v>
      </c>
      <c r="S228" s="32">
        <f>IFERROR(R228*#REF!,0)</f>
        <v>0</v>
      </c>
    </row>
    <row r="229" spans="1:19" s="46" customFormat="1" x14ac:dyDescent="0.2">
      <c r="A229" s="9">
        <v>2021</v>
      </c>
      <c r="B229" s="1" t="s">
        <v>3</v>
      </c>
      <c r="C229" s="20">
        <v>138406</v>
      </c>
      <c r="D229" s="20">
        <v>138406</v>
      </c>
      <c r="E229" s="20" t="s">
        <v>95</v>
      </c>
      <c r="F229" s="20" t="s">
        <v>95</v>
      </c>
      <c r="G229" s="20">
        <v>20100910129</v>
      </c>
      <c r="H229" s="19" t="s">
        <v>137</v>
      </c>
      <c r="I229" s="19" t="s">
        <v>138</v>
      </c>
      <c r="J229" s="2">
        <v>361358</v>
      </c>
      <c r="K229" s="3">
        <v>32.162832000000002</v>
      </c>
      <c r="L229" s="4">
        <v>8.5000000000000006E-2</v>
      </c>
      <c r="M229" s="3">
        <v>24.89990458015264</v>
      </c>
      <c r="N229" s="26" t="str">
        <f>+CONCATENATE(D229,G229,J229)</f>
        <v>13840620100910129361358</v>
      </c>
      <c r="O229" s="28"/>
      <c r="P229" s="47"/>
      <c r="Q229" s="30">
        <f>IFERROR(#REF!*P229,0)</f>
        <v>0</v>
      </c>
      <c r="S229" s="32">
        <f>IFERROR(R229*#REF!,0)</f>
        <v>0</v>
      </c>
    </row>
    <row r="230" spans="1:19" s="46" customFormat="1" x14ac:dyDescent="0.2">
      <c r="A230" s="9">
        <v>2021</v>
      </c>
      <c r="B230" s="1" t="s">
        <v>3</v>
      </c>
      <c r="C230" s="20">
        <v>138406</v>
      </c>
      <c r="D230" s="20">
        <v>138406</v>
      </c>
      <c r="E230" s="20" t="s">
        <v>95</v>
      </c>
      <c r="F230" s="20" t="s">
        <v>95</v>
      </c>
      <c r="G230" s="20">
        <v>20100910129</v>
      </c>
      <c r="H230" s="19" t="s">
        <v>137</v>
      </c>
      <c r="I230" s="19" t="s">
        <v>138</v>
      </c>
      <c r="J230" s="2">
        <v>361541</v>
      </c>
      <c r="K230" s="3">
        <v>31.07226</v>
      </c>
      <c r="L230" s="4">
        <v>0.12</v>
      </c>
      <c r="M230" s="3">
        <v>28.706818181818178</v>
      </c>
      <c r="N230" s="26" t="str">
        <f>+CONCATENATE(D230,G230,J230)</f>
        <v>13840620100910129361541</v>
      </c>
      <c r="O230" s="28"/>
      <c r="P230" s="47"/>
      <c r="Q230" s="30">
        <f>IFERROR(#REF!*P230,0)</f>
        <v>0</v>
      </c>
      <c r="S230" s="32">
        <f>IFERROR(R230*#REF!,0)</f>
        <v>0</v>
      </c>
    </row>
    <row r="231" spans="1:19" s="46" customFormat="1" x14ac:dyDescent="0.2">
      <c r="A231" s="9">
        <v>2021</v>
      </c>
      <c r="B231" s="1" t="s">
        <v>3</v>
      </c>
      <c r="C231" s="20">
        <v>138406</v>
      </c>
      <c r="D231" s="20">
        <v>138406</v>
      </c>
      <c r="E231" s="20" t="s">
        <v>95</v>
      </c>
      <c r="F231" s="20" t="s">
        <v>95</v>
      </c>
      <c r="G231" s="20">
        <v>20100910129</v>
      </c>
      <c r="H231" s="19" t="s">
        <v>137</v>
      </c>
      <c r="I231" s="19" t="s">
        <v>138</v>
      </c>
      <c r="J231" s="2">
        <v>361531</v>
      </c>
      <c r="K231" s="3">
        <v>111.5301096</v>
      </c>
      <c r="L231" s="4">
        <v>8.5000000000000006E-2</v>
      </c>
      <c r="M231" s="3">
        <v>78.94639490445843</v>
      </c>
      <c r="N231" s="26" t="str">
        <f>+CONCATENATE(D231,G231,J231)</f>
        <v>13840620100910129361531</v>
      </c>
      <c r="O231" s="28"/>
      <c r="P231" s="47"/>
      <c r="Q231" s="30">
        <f>IFERROR(#REF!*P231,0)</f>
        <v>0</v>
      </c>
      <c r="S231" s="32">
        <f>IFERROR(R231*#REF!,0)</f>
        <v>0</v>
      </c>
    </row>
    <row r="232" spans="1:19" s="46" customFormat="1" x14ac:dyDescent="0.2">
      <c r="A232" s="9">
        <v>2021</v>
      </c>
      <c r="B232" s="1" t="s">
        <v>3</v>
      </c>
      <c r="C232" s="20">
        <v>138406</v>
      </c>
      <c r="D232" s="20">
        <v>138406</v>
      </c>
      <c r="E232" s="20" t="s">
        <v>95</v>
      </c>
      <c r="F232" s="20" t="s">
        <v>95</v>
      </c>
      <c r="G232" s="20">
        <v>20100910129</v>
      </c>
      <c r="H232" s="19" t="s">
        <v>137</v>
      </c>
      <c r="I232" s="19" t="s">
        <v>138</v>
      </c>
      <c r="J232" s="2">
        <v>361532</v>
      </c>
      <c r="K232" s="3">
        <v>24.870425957550601</v>
      </c>
      <c r="L232" s="4">
        <v>0.12</v>
      </c>
      <c r="M232" s="3">
        <v>22.642795224977025</v>
      </c>
      <c r="N232" s="26" t="str">
        <f>+CONCATENATE(D232,G232,J232)</f>
        <v>13840620100910129361532</v>
      </c>
      <c r="O232" s="28"/>
      <c r="P232" s="47"/>
      <c r="Q232" s="30">
        <f>IFERROR(#REF!*P232,0)</f>
        <v>0</v>
      </c>
      <c r="S232" s="32">
        <f>IFERROR(R232*#REF!,0)</f>
        <v>0</v>
      </c>
    </row>
    <row r="233" spans="1:19" s="46" customFormat="1" x14ac:dyDescent="0.2">
      <c r="A233" s="9">
        <v>2021</v>
      </c>
      <c r="B233" s="1" t="s">
        <v>3</v>
      </c>
      <c r="C233" s="20">
        <v>138406</v>
      </c>
      <c r="D233" s="20">
        <v>138406</v>
      </c>
      <c r="E233" s="20" t="s">
        <v>95</v>
      </c>
      <c r="F233" s="20" t="s">
        <v>95</v>
      </c>
      <c r="G233" s="20">
        <v>20100910129</v>
      </c>
      <c r="H233" s="19" t="s">
        <v>137</v>
      </c>
      <c r="I233" s="19" t="s">
        <v>138</v>
      </c>
      <c r="J233" s="2">
        <v>360854</v>
      </c>
      <c r="K233" s="3">
        <v>84.874140000000011</v>
      </c>
      <c r="L233" s="4">
        <v>8.5999999999999993E-2</v>
      </c>
      <c r="M233" s="3">
        <v>55.908134203844746</v>
      </c>
      <c r="N233" s="26" t="str">
        <f>+CONCATENATE(D233,G233,J233)</f>
        <v>13840620100910129360854</v>
      </c>
      <c r="O233" s="28"/>
      <c r="P233" s="47"/>
      <c r="Q233" s="30">
        <f>IFERROR(#REF!*P233,0)</f>
        <v>0</v>
      </c>
      <c r="S233" s="32">
        <f>IFERROR(R233*#REF!,0)</f>
        <v>0</v>
      </c>
    </row>
    <row r="234" spans="1:19" s="46" customFormat="1" x14ac:dyDescent="0.2">
      <c r="A234" s="9">
        <v>2021</v>
      </c>
      <c r="B234" s="1" t="s">
        <v>3</v>
      </c>
      <c r="C234" s="20">
        <v>138406</v>
      </c>
      <c r="D234" s="20">
        <v>138406</v>
      </c>
      <c r="E234" s="20" t="s">
        <v>95</v>
      </c>
      <c r="F234" s="20" t="s">
        <v>95</v>
      </c>
      <c r="G234" s="20">
        <v>20538571912</v>
      </c>
      <c r="H234" s="19" t="s">
        <v>139</v>
      </c>
      <c r="I234" s="19" t="s">
        <v>140</v>
      </c>
      <c r="J234" s="2">
        <v>361358</v>
      </c>
      <c r="K234" s="3">
        <v>32.162832000000002</v>
      </c>
      <c r="L234" s="4">
        <v>0.1</v>
      </c>
      <c r="M234" s="3">
        <v>26.913043478260871</v>
      </c>
      <c r="N234" s="26" t="str">
        <f>+CONCATENATE(D234,G234,J234)</f>
        <v>13840620538571912361358</v>
      </c>
      <c r="O234" s="28"/>
      <c r="P234" s="47"/>
      <c r="Q234" s="30">
        <f>IFERROR(#REF!*P234,0)</f>
        <v>0</v>
      </c>
      <c r="S234" s="32">
        <f>IFERROR(R234*#REF!,0)</f>
        <v>0</v>
      </c>
    </row>
    <row r="235" spans="1:19" s="46" customFormat="1" x14ac:dyDescent="0.2">
      <c r="A235" s="9">
        <v>2021</v>
      </c>
      <c r="B235" s="1" t="s">
        <v>3</v>
      </c>
      <c r="C235" s="20">
        <v>138406</v>
      </c>
      <c r="D235" s="20">
        <v>138406</v>
      </c>
      <c r="E235" s="20" t="s">
        <v>95</v>
      </c>
      <c r="F235" s="20" t="s">
        <v>95</v>
      </c>
      <c r="G235" s="20">
        <v>20538571912</v>
      </c>
      <c r="H235" s="19" t="s">
        <v>139</v>
      </c>
      <c r="I235" s="19" t="s">
        <v>140</v>
      </c>
      <c r="J235" s="2">
        <v>361444</v>
      </c>
      <c r="K235" s="3">
        <v>29.02</v>
      </c>
      <c r="L235" s="4">
        <v>0.1</v>
      </c>
      <c r="M235" s="3">
        <v>30.95</v>
      </c>
      <c r="N235" s="26" t="str">
        <f>+CONCATENATE(D235,G235,J235)</f>
        <v>13840620538571912361444</v>
      </c>
      <c r="O235" s="28"/>
      <c r="P235" s="47"/>
      <c r="Q235" s="30">
        <f>IFERROR(#REF!*P235,0)</f>
        <v>0</v>
      </c>
      <c r="S235" s="32">
        <f>IFERROR(R235*#REF!,0)</f>
        <v>0</v>
      </c>
    </row>
    <row r="236" spans="1:19" s="46" customFormat="1" x14ac:dyDescent="0.2">
      <c r="A236" s="9">
        <v>2021</v>
      </c>
      <c r="B236" s="1" t="s">
        <v>3</v>
      </c>
      <c r="C236" s="20">
        <v>138406</v>
      </c>
      <c r="D236" s="20">
        <v>138406</v>
      </c>
      <c r="E236" s="20" t="s">
        <v>95</v>
      </c>
      <c r="F236" s="20" t="s">
        <v>95</v>
      </c>
      <c r="G236" s="20">
        <v>20538571912</v>
      </c>
      <c r="H236" s="19" t="s">
        <v>139</v>
      </c>
      <c r="I236" s="19" t="s">
        <v>140</v>
      </c>
      <c r="J236" s="2">
        <v>361540</v>
      </c>
      <c r="K236" s="3">
        <v>51.192744407999996</v>
      </c>
      <c r="L236" s="4">
        <v>0.1</v>
      </c>
      <c r="M236" s="3">
        <v>43.8</v>
      </c>
      <c r="N236" s="26" t="str">
        <f>+CONCATENATE(D236,G236,J236)</f>
        <v>13840620538571912361540</v>
      </c>
      <c r="O236" s="28"/>
      <c r="P236" s="47"/>
      <c r="Q236" s="30">
        <f>IFERROR(#REF!*P236,0)</f>
        <v>0</v>
      </c>
      <c r="S236" s="32">
        <f>IFERROR(R236*#REF!,0)</f>
        <v>0</v>
      </c>
    </row>
    <row r="237" spans="1:19" s="46" customFormat="1" x14ac:dyDescent="0.2">
      <c r="A237" s="9">
        <v>2021</v>
      </c>
      <c r="B237" s="1" t="s">
        <v>3</v>
      </c>
      <c r="C237" s="20">
        <v>138406</v>
      </c>
      <c r="D237" s="20">
        <v>138406</v>
      </c>
      <c r="E237" s="20" t="s">
        <v>95</v>
      </c>
      <c r="F237" s="20" t="s">
        <v>95</v>
      </c>
      <c r="G237" s="20">
        <v>20538571912</v>
      </c>
      <c r="H237" s="19" t="s">
        <v>139</v>
      </c>
      <c r="I237" s="19" t="s">
        <v>140</v>
      </c>
      <c r="J237" s="2">
        <v>361532</v>
      </c>
      <c r="K237" s="3">
        <v>24.870425957550601</v>
      </c>
      <c r="L237" s="4">
        <v>0.1</v>
      </c>
      <c r="M237" s="3">
        <v>26.25</v>
      </c>
      <c r="N237" s="26" t="str">
        <f>+CONCATENATE(D237,G237,J237)</f>
        <v>13840620538571912361532</v>
      </c>
      <c r="O237" s="28"/>
      <c r="P237" s="47"/>
      <c r="Q237" s="30">
        <f>IFERROR(#REF!*P237,0)</f>
        <v>0</v>
      </c>
      <c r="S237" s="32">
        <f>IFERROR(R237*#REF!,0)</f>
        <v>0</v>
      </c>
    </row>
    <row r="238" spans="1:19" s="46" customFormat="1" x14ac:dyDescent="0.2">
      <c r="A238" s="9">
        <v>2021</v>
      </c>
      <c r="B238" s="1" t="s">
        <v>3</v>
      </c>
      <c r="C238" s="20">
        <v>138406</v>
      </c>
      <c r="D238" s="20">
        <v>138406</v>
      </c>
      <c r="E238" s="20" t="s">
        <v>95</v>
      </c>
      <c r="F238" s="20" t="s">
        <v>95</v>
      </c>
      <c r="G238" s="20">
        <v>20538571912</v>
      </c>
      <c r="H238" s="19" t="s">
        <v>139</v>
      </c>
      <c r="I238" s="19" t="s">
        <v>140</v>
      </c>
      <c r="J238" s="2">
        <v>361424</v>
      </c>
      <c r="K238" s="3">
        <v>58.115912399999999</v>
      </c>
      <c r="L238" s="4">
        <v>0.1</v>
      </c>
      <c r="M238" s="3">
        <v>63.29</v>
      </c>
      <c r="N238" s="26" t="str">
        <f>+CONCATENATE(D238,G238,J238)</f>
        <v>13840620538571912361424</v>
      </c>
      <c r="O238" s="28"/>
      <c r="P238" s="47"/>
      <c r="Q238" s="30">
        <f>IFERROR(#REF!*P238,0)</f>
        <v>0</v>
      </c>
      <c r="S238" s="32">
        <f>IFERROR(R238*#REF!,0)</f>
        <v>0</v>
      </c>
    </row>
    <row r="239" spans="1:19" s="46" customFormat="1" x14ac:dyDescent="0.2">
      <c r="A239" s="9">
        <v>2021</v>
      </c>
      <c r="B239" s="1" t="s">
        <v>3</v>
      </c>
      <c r="C239" s="20">
        <v>138406</v>
      </c>
      <c r="D239" s="20">
        <v>138406</v>
      </c>
      <c r="E239" s="20" t="s">
        <v>95</v>
      </c>
      <c r="F239" s="20" t="s">
        <v>95</v>
      </c>
      <c r="G239" s="20">
        <v>20538571912</v>
      </c>
      <c r="H239" s="19" t="s">
        <v>139</v>
      </c>
      <c r="I239" s="19" t="s">
        <v>140</v>
      </c>
      <c r="J239" s="2">
        <v>360854</v>
      </c>
      <c r="K239" s="3">
        <v>84.874140000000011</v>
      </c>
      <c r="L239" s="4">
        <v>0.1</v>
      </c>
      <c r="M239" s="3">
        <v>92.41</v>
      </c>
      <c r="N239" s="26" t="str">
        <f>+CONCATENATE(D239,G239,J239)</f>
        <v>13840620538571912360854</v>
      </c>
      <c r="O239" s="28"/>
      <c r="P239" s="47"/>
      <c r="Q239" s="30">
        <f>IFERROR(#REF!*P239,0)</f>
        <v>0</v>
      </c>
      <c r="S239" s="32">
        <f>IFERROR(R239*#REF!,0)</f>
        <v>0</v>
      </c>
    </row>
    <row r="240" spans="1:19" s="46" customFormat="1" x14ac:dyDescent="0.2">
      <c r="A240" s="9">
        <v>2021</v>
      </c>
      <c r="B240" s="1" t="s">
        <v>3</v>
      </c>
      <c r="C240" s="20">
        <v>138406</v>
      </c>
      <c r="D240" s="20">
        <v>138406</v>
      </c>
      <c r="E240" s="20" t="s">
        <v>95</v>
      </c>
      <c r="F240" s="20" t="s">
        <v>95</v>
      </c>
      <c r="G240" s="20">
        <v>20538571912</v>
      </c>
      <c r="H240" s="19" t="s">
        <v>139</v>
      </c>
      <c r="I240" s="19" t="s">
        <v>140</v>
      </c>
      <c r="J240" s="2">
        <v>370040</v>
      </c>
      <c r="K240" s="3">
        <v>173.88983664</v>
      </c>
      <c r="L240" s="4">
        <v>0.09</v>
      </c>
      <c r="M240" s="3">
        <v>152.87</v>
      </c>
      <c r="N240" s="26" t="str">
        <f>+CONCATENATE(D240,G240,J240)</f>
        <v>13840620538571912370040</v>
      </c>
      <c r="O240" s="28"/>
      <c r="P240" s="47"/>
      <c r="Q240" s="30">
        <f>IFERROR(#REF!*P240,0)</f>
        <v>0</v>
      </c>
      <c r="S240" s="32">
        <f>IFERROR(R240*#REF!,0)</f>
        <v>0</v>
      </c>
    </row>
    <row r="241" spans="1:19" s="46" customFormat="1" x14ac:dyDescent="0.2">
      <c r="A241" s="9">
        <v>2021</v>
      </c>
      <c r="B241" s="1" t="s">
        <v>3</v>
      </c>
      <c r="C241" s="20">
        <v>138406</v>
      </c>
      <c r="D241" s="20">
        <v>138406</v>
      </c>
      <c r="E241" s="20" t="s">
        <v>95</v>
      </c>
      <c r="F241" s="20" t="s">
        <v>95</v>
      </c>
      <c r="G241" s="20">
        <v>20538571912</v>
      </c>
      <c r="H241" s="19" t="s">
        <v>139</v>
      </c>
      <c r="I241" s="19" t="s">
        <v>140</v>
      </c>
      <c r="J241" s="2">
        <v>361445</v>
      </c>
      <c r="K241" s="3">
        <v>96</v>
      </c>
      <c r="L241" s="4">
        <v>0.1</v>
      </c>
      <c r="M241" s="3">
        <v>101.33</v>
      </c>
      <c r="N241" s="26" t="str">
        <f>+CONCATENATE(D241,G241,J241)</f>
        <v>13840620538571912361445</v>
      </c>
      <c r="O241" s="28"/>
      <c r="P241" s="47"/>
      <c r="Q241" s="30">
        <f>IFERROR(#REF!*P241,0)</f>
        <v>0</v>
      </c>
      <c r="S241" s="32">
        <f>IFERROR(R241*#REF!,0)</f>
        <v>0</v>
      </c>
    </row>
    <row r="242" spans="1:19" s="46" customFormat="1" x14ac:dyDescent="0.2">
      <c r="A242" s="9">
        <v>2021</v>
      </c>
      <c r="B242" s="1" t="s">
        <v>3</v>
      </c>
      <c r="C242" s="20">
        <v>138406</v>
      </c>
      <c r="D242" s="20">
        <v>138406</v>
      </c>
      <c r="E242" s="20" t="s">
        <v>95</v>
      </c>
      <c r="F242" s="20" t="s">
        <v>95</v>
      </c>
      <c r="G242" s="20">
        <v>20136847237</v>
      </c>
      <c r="H242" s="19" t="s">
        <v>141</v>
      </c>
      <c r="I242" s="19" t="s">
        <v>142</v>
      </c>
      <c r="J242" s="2">
        <v>361358</v>
      </c>
      <c r="K242" s="3">
        <v>32.162832000000002</v>
      </c>
      <c r="L242" s="4">
        <v>0.12</v>
      </c>
      <c r="M242" s="3">
        <v>23.513043478260869</v>
      </c>
      <c r="N242" s="26" t="str">
        <f>+CONCATENATE(D242,G242,J242)</f>
        <v>13840620136847237361358</v>
      </c>
      <c r="O242" s="28"/>
      <c r="P242" s="47"/>
      <c r="Q242" s="30">
        <f>IFERROR(#REF!*P242,0)</f>
        <v>0</v>
      </c>
      <c r="S242" s="32">
        <f>IFERROR(R242*#REF!,0)</f>
        <v>0</v>
      </c>
    </row>
    <row r="243" spans="1:19" s="46" customFormat="1" x14ac:dyDescent="0.2">
      <c r="A243" s="9">
        <v>2021</v>
      </c>
      <c r="B243" s="1" t="s">
        <v>3</v>
      </c>
      <c r="C243" s="20">
        <v>138406</v>
      </c>
      <c r="D243" s="20">
        <v>138406</v>
      </c>
      <c r="E243" s="20" t="s">
        <v>95</v>
      </c>
      <c r="F243" s="20" t="s">
        <v>95</v>
      </c>
      <c r="G243" s="20">
        <v>20136847237</v>
      </c>
      <c r="H243" s="19" t="s">
        <v>141</v>
      </c>
      <c r="I243" s="19" t="s">
        <v>142</v>
      </c>
      <c r="J243" s="2">
        <v>361444</v>
      </c>
      <c r="K243" s="3">
        <v>29.02</v>
      </c>
      <c r="L243" s="4">
        <v>0.12</v>
      </c>
      <c r="M243" s="3">
        <v>27.04</v>
      </c>
      <c r="N243" s="26" t="str">
        <f>+CONCATENATE(D243,G243,J243)</f>
        <v>13840620136847237361444</v>
      </c>
      <c r="O243" s="28"/>
      <c r="P243" s="47"/>
      <c r="Q243" s="30">
        <f>IFERROR(#REF!*P243,0)</f>
        <v>0</v>
      </c>
      <c r="S243" s="32">
        <f>IFERROR(R243*#REF!,0)</f>
        <v>0</v>
      </c>
    </row>
    <row r="244" spans="1:19" s="46" customFormat="1" x14ac:dyDescent="0.2">
      <c r="A244" s="9">
        <v>2021</v>
      </c>
      <c r="B244" s="1" t="s">
        <v>3</v>
      </c>
      <c r="C244" s="20">
        <v>138406</v>
      </c>
      <c r="D244" s="20">
        <v>138406</v>
      </c>
      <c r="E244" s="20" t="s">
        <v>95</v>
      </c>
      <c r="F244" s="20" t="s">
        <v>95</v>
      </c>
      <c r="G244" s="20">
        <v>20136847237</v>
      </c>
      <c r="H244" s="19" t="s">
        <v>141</v>
      </c>
      <c r="I244" s="19" t="s">
        <v>142</v>
      </c>
      <c r="J244" s="2">
        <v>361571</v>
      </c>
      <c r="K244" s="3">
        <v>25.216627835683624</v>
      </c>
      <c r="L244" s="4">
        <v>0.12</v>
      </c>
      <c r="M244" s="3">
        <v>26.48</v>
      </c>
      <c r="N244" s="26" t="str">
        <f>+CONCATENATE(D244,G244,J244)</f>
        <v>13840620136847237361571</v>
      </c>
      <c r="O244" s="28"/>
      <c r="P244" s="47"/>
      <c r="Q244" s="30">
        <f>IFERROR(#REF!*P244,0)</f>
        <v>0</v>
      </c>
      <c r="S244" s="32">
        <f>IFERROR(R244*#REF!,0)</f>
        <v>0</v>
      </c>
    </row>
    <row r="245" spans="1:19" s="46" customFormat="1" x14ac:dyDescent="0.2">
      <c r="A245" s="9">
        <v>2021</v>
      </c>
      <c r="B245" s="1" t="s">
        <v>3</v>
      </c>
      <c r="C245" s="20">
        <v>138406</v>
      </c>
      <c r="D245" s="20">
        <v>138406</v>
      </c>
      <c r="E245" s="20" t="s">
        <v>95</v>
      </c>
      <c r="F245" s="20" t="s">
        <v>95</v>
      </c>
      <c r="G245" s="20">
        <v>20136847237</v>
      </c>
      <c r="H245" s="19" t="s">
        <v>141</v>
      </c>
      <c r="I245" s="19" t="s">
        <v>142</v>
      </c>
      <c r="J245" s="2">
        <v>361541</v>
      </c>
      <c r="K245" s="3">
        <v>31.07226</v>
      </c>
      <c r="L245" s="4">
        <v>0.12</v>
      </c>
      <c r="M245" s="3">
        <v>26.48</v>
      </c>
      <c r="N245" s="26" t="str">
        <f>+CONCATENATE(D245,G245,J245)</f>
        <v>13840620136847237361541</v>
      </c>
      <c r="O245" s="28"/>
      <c r="P245" s="47"/>
      <c r="Q245" s="30">
        <f>IFERROR(#REF!*P245,0)</f>
        <v>0</v>
      </c>
      <c r="S245" s="32">
        <f>IFERROR(R245*#REF!,0)</f>
        <v>0</v>
      </c>
    </row>
    <row r="246" spans="1:19" s="46" customFormat="1" x14ac:dyDescent="0.2">
      <c r="A246" s="9">
        <v>2021</v>
      </c>
      <c r="B246" s="1" t="s">
        <v>3</v>
      </c>
      <c r="C246" s="20">
        <v>138406</v>
      </c>
      <c r="D246" s="20">
        <v>138406</v>
      </c>
      <c r="E246" s="20" t="s">
        <v>95</v>
      </c>
      <c r="F246" s="20" t="s">
        <v>95</v>
      </c>
      <c r="G246" s="20">
        <v>20136847237</v>
      </c>
      <c r="H246" s="19" t="s">
        <v>141</v>
      </c>
      <c r="I246" s="19" t="s">
        <v>142</v>
      </c>
      <c r="J246" s="2">
        <v>361425</v>
      </c>
      <c r="K246" s="3">
        <v>16.600000000000001</v>
      </c>
      <c r="L246" s="4">
        <v>0.12</v>
      </c>
      <c r="M246" s="3">
        <v>17.920000000000002</v>
      </c>
      <c r="N246" s="26" t="str">
        <f>+CONCATENATE(D246,G246,J246)</f>
        <v>13840620136847237361425</v>
      </c>
      <c r="O246" s="28"/>
      <c r="P246" s="47"/>
      <c r="Q246" s="30">
        <f>IFERROR(#REF!*P246,0)</f>
        <v>0</v>
      </c>
      <c r="S246" s="32">
        <f>IFERROR(R246*#REF!,0)</f>
        <v>0</v>
      </c>
    </row>
    <row r="247" spans="1:19" s="46" customFormat="1" x14ac:dyDescent="0.2">
      <c r="A247" s="9">
        <v>2021</v>
      </c>
      <c r="B247" s="1" t="s">
        <v>3</v>
      </c>
      <c r="C247" s="20">
        <v>138406</v>
      </c>
      <c r="D247" s="20">
        <v>138406</v>
      </c>
      <c r="E247" s="20" t="s">
        <v>95</v>
      </c>
      <c r="F247" s="20" t="s">
        <v>95</v>
      </c>
      <c r="G247" s="20">
        <v>20136847237</v>
      </c>
      <c r="H247" s="19" t="s">
        <v>141</v>
      </c>
      <c r="I247" s="19" t="s">
        <v>142</v>
      </c>
      <c r="J247" s="2">
        <v>370042</v>
      </c>
      <c r="K247" s="3">
        <v>121</v>
      </c>
      <c r="L247" s="4">
        <v>0.1</v>
      </c>
      <c r="M247" s="3">
        <v>116.79</v>
      </c>
      <c r="N247" s="26" t="str">
        <f>+CONCATENATE(D247,G247,J247)</f>
        <v>13840620136847237370042</v>
      </c>
      <c r="O247" s="28"/>
      <c r="P247" s="47"/>
      <c r="Q247" s="30">
        <f>IFERROR(#REF!*P247,0)</f>
        <v>0</v>
      </c>
      <c r="S247" s="32">
        <f>IFERROR(R247*#REF!,0)</f>
        <v>0</v>
      </c>
    </row>
    <row r="248" spans="1:19" s="46" customFormat="1" x14ac:dyDescent="0.2">
      <c r="A248" s="9">
        <v>2021</v>
      </c>
      <c r="B248" s="1" t="s">
        <v>3</v>
      </c>
      <c r="C248" s="20">
        <v>138406</v>
      </c>
      <c r="D248" s="20">
        <v>138406</v>
      </c>
      <c r="E248" s="20" t="s">
        <v>95</v>
      </c>
      <c r="F248" s="20" t="s">
        <v>95</v>
      </c>
      <c r="G248" s="20">
        <v>20136847237</v>
      </c>
      <c r="H248" s="19" t="s">
        <v>141</v>
      </c>
      <c r="I248" s="19" t="s">
        <v>142</v>
      </c>
      <c r="J248" s="2">
        <v>370045</v>
      </c>
      <c r="K248" s="3">
        <v>186.35806803744001</v>
      </c>
      <c r="L248" s="4">
        <v>0.12</v>
      </c>
      <c r="M248" s="3">
        <v>183.26</v>
      </c>
      <c r="N248" s="26" t="str">
        <f>+CONCATENATE(D248,G248,J248)</f>
        <v>13840620136847237370045</v>
      </c>
      <c r="O248" s="28"/>
      <c r="P248" s="47"/>
      <c r="Q248" s="30">
        <f>IFERROR(#REF!*P248,0)</f>
        <v>0</v>
      </c>
      <c r="S248" s="32">
        <f>IFERROR(R248*#REF!,0)</f>
        <v>0</v>
      </c>
    </row>
    <row r="249" spans="1:19" s="46" customFormat="1" x14ac:dyDescent="0.2">
      <c r="A249" s="9">
        <v>2021</v>
      </c>
      <c r="B249" s="1" t="s">
        <v>3</v>
      </c>
      <c r="C249" s="20">
        <v>138406</v>
      </c>
      <c r="D249" s="20">
        <v>138406</v>
      </c>
      <c r="E249" s="20" t="s">
        <v>95</v>
      </c>
      <c r="F249" s="20" t="s">
        <v>95</v>
      </c>
      <c r="G249" s="20">
        <v>20136847237</v>
      </c>
      <c r="H249" s="19" t="s">
        <v>141</v>
      </c>
      <c r="I249" s="19" t="s">
        <v>142</v>
      </c>
      <c r="J249" s="2">
        <v>370040</v>
      </c>
      <c r="K249" s="3">
        <v>173.88983664</v>
      </c>
      <c r="L249" s="4">
        <v>0.12</v>
      </c>
      <c r="M249" s="3">
        <v>171</v>
      </c>
      <c r="N249" s="26" t="str">
        <f>+CONCATENATE(D249,G249,J249)</f>
        <v>13840620136847237370040</v>
      </c>
      <c r="O249" s="28"/>
      <c r="P249" s="47"/>
      <c r="Q249" s="30">
        <f>IFERROR(#REF!*P249,0)</f>
        <v>0</v>
      </c>
      <c r="S249" s="32">
        <f>IFERROR(R249*#REF!,0)</f>
        <v>0</v>
      </c>
    </row>
    <row r="250" spans="1:19" s="46" customFormat="1" x14ac:dyDescent="0.2">
      <c r="A250" s="9">
        <v>2021</v>
      </c>
      <c r="B250" s="1" t="s">
        <v>3</v>
      </c>
      <c r="C250" s="20">
        <v>138406</v>
      </c>
      <c r="D250" s="20">
        <v>138406</v>
      </c>
      <c r="E250" s="20" t="s">
        <v>41</v>
      </c>
      <c r="F250" s="20" t="s">
        <v>42</v>
      </c>
      <c r="G250" s="20">
        <v>20504680623</v>
      </c>
      <c r="H250" s="19" t="s">
        <v>143</v>
      </c>
      <c r="I250" s="19" t="s">
        <v>144</v>
      </c>
      <c r="J250" s="2">
        <v>361540</v>
      </c>
      <c r="K250" s="3">
        <v>51.192744407999996</v>
      </c>
      <c r="L250" s="4">
        <v>0.12</v>
      </c>
      <c r="M250" s="3">
        <v>38.82830454545455</v>
      </c>
      <c r="N250" s="26" t="str">
        <f>+CONCATENATE(D250,G250,J250)</f>
        <v>13840620504680623361540</v>
      </c>
      <c r="O250" s="28"/>
      <c r="P250" s="47"/>
      <c r="Q250" s="30">
        <f>IFERROR(#REF!*P250,0)</f>
        <v>0</v>
      </c>
      <c r="S250" s="32">
        <f>IFERROR(R250*#REF!,0)</f>
        <v>0</v>
      </c>
    </row>
    <row r="251" spans="1:19" s="46" customFormat="1" x14ac:dyDescent="0.2">
      <c r="A251" s="9">
        <v>2021</v>
      </c>
      <c r="B251" s="1" t="s">
        <v>3</v>
      </c>
      <c r="C251" s="20">
        <v>138406</v>
      </c>
      <c r="D251" s="20">
        <v>138406</v>
      </c>
      <c r="E251" s="20" t="s">
        <v>41</v>
      </c>
      <c r="F251" s="20" t="s">
        <v>42</v>
      </c>
      <c r="G251" s="20">
        <v>20504680623</v>
      </c>
      <c r="H251" s="19" t="s">
        <v>143</v>
      </c>
      <c r="I251" s="19" t="s">
        <v>144</v>
      </c>
      <c r="J251" s="2">
        <v>361532</v>
      </c>
      <c r="K251" s="3">
        <v>24.870425957550601</v>
      </c>
      <c r="L251" s="4">
        <v>0.12</v>
      </c>
      <c r="M251" s="3">
        <v>25.95269385629982</v>
      </c>
      <c r="N251" s="26" t="str">
        <f>+CONCATENATE(D251,G251,J251)</f>
        <v>13840620504680623361532</v>
      </c>
      <c r="O251" s="28"/>
      <c r="P251" s="47"/>
      <c r="Q251" s="30">
        <f>IFERROR(#REF!*P251,0)</f>
        <v>0</v>
      </c>
      <c r="S251" s="32">
        <f>IFERROR(R251*#REF!,0)</f>
        <v>0</v>
      </c>
    </row>
    <row r="252" spans="1:19" s="46" customFormat="1" x14ac:dyDescent="0.2">
      <c r="A252" s="9">
        <v>2021</v>
      </c>
      <c r="B252" s="1" t="s">
        <v>3</v>
      </c>
      <c r="C252" s="20">
        <v>138406</v>
      </c>
      <c r="D252" s="20">
        <v>138406</v>
      </c>
      <c r="E252" s="20" t="s">
        <v>41</v>
      </c>
      <c r="F252" s="20" t="s">
        <v>42</v>
      </c>
      <c r="G252" s="20">
        <v>20504680623</v>
      </c>
      <c r="H252" s="19" t="s">
        <v>143</v>
      </c>
      <c r="I252" s="19" t="s">
        <v>144</v>
      </c>
      <c r="J252" s="2">
        <v>360857</v>
      </c>
      <c r="K252" s="3">
        <v>43.087720000000004</v>
      </c>
      <c r="L252" s="4">
        <v>0.12</v>
      </c>
      <c r="M252" s="3">
        <v>41.181767441860387</v>
      </c>
      <c r="N252" s="26" t="str">
        <f>+CONCATENATE(D252,G252,J252)</f>
        <v>13840620504680623360857</v>
      </c>
      <c r="O252" s="28"/>
      <c r="P252" s="47"/>
      <c r="Q252" s="30">
        <f>IFERROR(#REF!*P252,0)</f>
        <v>0</v>
      </c>
      <c r="S252" s="32">
        <f>IFERROR(R252*#REF!,0)</f>
        <v>0</v>
      </c>
    </row>
    <row r="253" spans="1:19" s="46" customFormat="1" x14ac:dyDescent="0.2">
      <c r="A253" s="9">
        <v>2021</v>
      </c>
      <c r="B253" s="1" t="s">
        <v>3</v>
      </c>
      <c r="C253" s="20">
        <v>138406</v>
      </c>
      <c r="D253" s="20">
        <v>138406</v>
      </c>
      <c r="E253" s="20" t="s">
        <v>41</v>
      </c>
      <c r="F253" s="20" t="s">
        <v>42</v>
      </c>
      <c r="G253" s="20">
        <v>20504680623</v>
      </c>
      <c r="H253" s="19" t="s">
        <v>143</v>
      </c>
      <c r="I253" s="19" t="s">
        <v>144</v>
      </c>
      <c r="J253" s="2">
        <v>370040</v>
      </c>
      <c r="K253" s="3">
        <v>173.88983664</v>
      </c>
      <c r="L253" s="4">
        <v>0.12</v>
      </c>
      <c r="M253" s="3">
        <v>165.57909090909089</v>
      </c>
      <c r="N253" s="26" t="str">
        <f>+CONCATENATE(D253,G253,J253)</f>
        <v>13840620504680623370040</v>
      </c>
      <c r="O253" s="28"/>
      <c r="P253" s="47"/>
      <c r="Q253" s="30">
        <f>IFERROR(#REF!*P253,0)</f>
        <v>0</v>
      </c>
      <c r="S253" s="32">
        <f>IFERROR(R253*#REF!,0)</f>
        <v>0</v>
      </c>
    </row>
    <row r="254" spans="1:19" s="46" customFormat="1" x14ac:dyDescent="0.2">
      <c r="A254" s="9">
        <v>2021</v>
      </c>
      <c r="B254" s="1" t="s">
        <v>3</v>
      </c>
      <c r="C254" s="20">
        <v>138406</v>
      </c>
      <c r="D254" s="20">
        <v>138406</v>
      </c>
      <c r="E254" s="20" t="s">
        <v>41</v>
      </c>
      <c r="F254" s="20" t="s">
        <v>42</v>
      </c>
      <c r="G254" s="20">
        <v>20557778021</v>
      </c>
      <c r="H254" s="19" t="s">
        <v>145</v>
      </c>
      <c r="I254" s="19" t="s">
        <v>146</v>
      </c>
      <c r="J254" s="2">
        <v>361541</v>
      </c>
      <c r="K254" s="3">
        <v>31.07226</v>
      </c>
      <c r="L254" s="4">
        <v>0.12</v>
      </c>
      <c r="M254" s="3">
        <v>31.78</v>
      </c>
      <c r="N254" s="26" t="str">
        <f>+CONCATENATE(D254,G254,J254)</f>
        <v>13840620557778021361541</v>
      </c>
      <c r="O254" s="28"/>
      <c r="P254" s="47"/>
      <c r="Q254" s="30">
        <f>IFERROR(#REF!*P254,0)</f>
        <v>0</v>
      </c>
      <c r="S254" s="32">
        <f>IFERROR(R254*#REF!,0)</f>
        <v>0</v>
      </c>
    </row>
    <row r="255" spans="1:19" s="46" customFormat="1" x14ac:dyDescent="0.2">
      <c r="A255" s="9">
        <v>2021</v>
      </c>
      <c r="B255" s="1" t="s">
        <v>3</v>
      </c>
      <c r="C255" s="20">
        <v>138406</v>
      </c>
      <c r="D255" s="20">
        <v>138406</v>
      </c>
      <c r="E255" s="20" t="s">
        <v>41</v>
      </c>
      <c r="F255" s="20" t="s">
        <v>42</v>
      </c>
      <c r="G255" s="20">
        <v>20557778021</v>
      </c>
      <c r="H255" s="19" t="s">
        <v>145</v>
      </c>
      <c r="I255" s="19" t="s">
        <v>146</v>
      </c>
      <c r="J255" s="2">
        <v>361532</v>
      </c>
      <c r="K255" s="3">
        <v>24.870425957550601</v>
      </c>
      <c r="L255" s="4">
        <v>0.12</v>
      </c>
      <c r="M255" s="3">
        <v>25.44</v>
      </c>
      <c r="N255" s="26" t="str">
        <f>+CONCATENATE(D255,G255,J255)</f>
        <v>13840620557778021361532</v>
      </c>
      <c r="O255" s="28"/>
      <c r="P255" s="47"/>
      <c r="Q255" s="30">
        <f>IFERROR(#REF!*P255,0)</f>
        <v>0</v>
      </c>
      <c r="S255" s="32">
        <f>IFERROR(R255*#REF!,0)</f>
        <v>0</v>
      </c>
    </row>
    <row r="256" spans="1:19" s="46" customFormat="1" x14ac:dyDescent="0.2">
      <c r="A256" s="9">
        <v>2021</v>
      </c>
      <c r="B256" s="1" t="s">
        <v>3</v>
      </c>
      <c r="C256" s="20">
        <v>138406</v>
      </c>
      <c r="D256" s="20">
        <v>138406</v>
      </c>
      <c r="E256" s="20" t="s">
        <v>41</v>
      </c>
      <c r="F256" s="20" t="s">
        <v>42</v>
      </c>
      <c r="G256" s="20">
        <v>20557778021</v>
      </c>
      <c r="H256" s="19" t="s">
        <v>145</v>
      </c>
      <c r="I256" s="19" t="s">
        <v>146</v>
      </c>
      <c r="J256" s="2">
        <v>360970</v>
      </c>
      <c r="K256" s="3">
        <v>36.393084000000002</v>
      </c>
      <c r="L256" s="4">
        <v>0.12</v>
      </c>
      <c r="M256" s="3">
        <v>35.79</v>
      </c>
      <c r="N256" s="26" t="str">
        <f>+CONCATENATE(D256,G256,J256)</f>
        <v>13840620557778021360970</v>
      </c>
      <c r="O256" s="28"/>
      <c r="P256" s="47"/>
      <c r="Q256" s="30">
        <f>IFERROR(#REF!*P256,0)</f>
        <v>0</v>
      </c>
      <c r="S256" s="32">
        <f>IFERROR(R256*#REF!,0)</f>
        <v>0</v>
      </c>
    </row>
    <row r="257" spans="1:19" s="46" customFormat="1" x14ac:dyDescent="0.2">
      <c r="A257" s="9">
        <v>2021</v>
      </c>
      <c r="B257" s="1" t="s">
        <v>3</v>
      </c>
      <c r="C257" s="20">
        <v>138406</v>
      </c>
      <c r="D257" s="20">
        <v>138406</v>
      </c>
      <c r="E257" s="20" t="s">
        <v>41</v>
      </c>
      <c r="F257" s="20" t="s">
        <v>42</v>
      </c>
      <c r="G257" s="20">
        <v>20557778021</v>
      </c>
      <c r="H257" s="19" t="s">
        <v>145</v>
      </c>
      <c r="I257" s="19" t="s">
        <v>146</v>
      </c>
      <c r="J257" s="2">
        <v>370040</v>
      </c>
      <c r="K257" s="3">
        <v>173.88983664</v>
      </c>
      <c r="L257" s="4">
        <v>0.1</v>
      </c>
      <c r="M257" s="3">
        <v>176.49</v>
      </c>
      <c r="N257" s="26" t="str">
        <f>+CONCATENATE(D257,G257,J257)</f>
        <v>13840620557778021370040</v>
      </c>
      <c r="O257" s="28"/>
      <c r="P257" s="47"/>
      <c r="Q257" s="30">
        <f>IFERROR(#REF!*P257,0)</f>
        <v>0</v>
      </c>
      <c r="S257" s="32">
        <f>IFERROR(R257*#REF!,0)</f>
        <v>0</v>
      </c>
    </row>
    <row r="258" spans="1:19" s="46" customFormat="1" x14ac:dyDescent="0.2">
      <c r="A258" s="9">
        <v>2021</v>
      </c>
      <c r="B258" s="1" t="s">
        <v>3</v>
      </c>
      <c r="C258" s="20">
        <v>138406</v>
      </c>
      <c r="D258" s="20">
        <v>138406</v>
      </c>
      <c r="E258" s="20" t="s">
        <v>41</v>
      </c>
      <c r="F258" s="20" t="s">
        <v>42</v>
      </c>
      <c r="G258" s="20">
        <v>20603981465</v>
      </c>
      <c r="H258" s="19" t="s">
        <v>147</v>
      </c>
      <c r="I258" s="19" t="s">
        <v>146</v>
      </c>
      <c r="J258" s="2">
        <v>361541</v>
      </c>
      <c r="K258" s="3">
        <v>31.07226</v>
      </c>
      <c r="L258" s="4">
        <v>0.12</v>
      </c>
      <c r="M258" s="3">
        <v>31.78</v>
      </c>
      <c r="N258" s="26" t="str">
        <f>+CONCATENATE(D258,G258,J258)</f>
        <v>13840620603981465361541</v>
      </c>
      <c r="O258" s="28"/>
      <c r="P258" s="47"/>
      <c r="Q258" s="30">
        <f>IFERROR(#REF!*P258,0)</f>
        <v>0</v>
      </c>
      <c r="S258" s="32">
        <f>IFERROR(R258*#REF!,0)</f>
        <v>0</v>
      </c>
    </row>
    <row r="259" spans="1:19" s="46" customFormat="1" x14ac:dyDescent="0.2">
      <c r="A259" s="9">
        <v>2021</v>
      </c>
      <c r="B259" s="1" t="s">
        <v>3</v>
      </c>
      <c r="C259" s="20">
        <v>138406</v>
      </c>
      <c r="D259" s="20">
        <v>138406</v>
      </c>
      <c r="E259" s="20" t="s">
        <v>41</v>
      </c>
      <c r="F259" s="20" t="s">
        <v>42</v>
      </c>
      <c r="G259" s="20">
        <v>20603981465</v>
      </c>
      <c r="H259" s="19" t="s">
        <v>147</v>
      </c>
      <c r="I259" s="19" t="s">
        <v>146</v>
      </c>
      <c r="J259" s="2">
        <v>361532</v>
      </c>
      <c r="K259" s="3">
        <v>24.870425957550601</v>
      </c>
      <c r="L259" s="4">
        <v>0.12</v>
      </c>
      <c r="M259" s="3">
        <v>25.44</v>
      </c>
      <c r="N259" s="26" t="str">
        <f>+CONCATENATE(D259,G259,J259)</f>
        <v>13840620603981465361532</v>
      </c>
      <c r="O259" s="28"/>
      <c r="P259" s="47"/>
      <c r="Q259" s="30">
        <f>IFERROR(#REF!*P259,0)</f>
        <v>0</v>
      </c>
      <c r="S259" s="32">
        <f>IFERROR(R259*#REF!,0)</f>
        <v>0</v>
      </c>
    </row>
    <row r="260" spans="1:19" s="46" customFormat="1" x14ac:dyDescent="0.2">
      <c r="A260" s="9">
        <v>2021</v>
      </c>
      <c r="B260" s="1" t="s">
        <v>3</v>
      </c>
      <c r="C260" s="20">
        <v>138406</v>
      </c>
      <c r="D260" s="20">
        <v>138406</v>
      </c>
      <c r="E260" s="20" t="s">
        <v>41</v>
      </c>
      <c r="F260" s="20" t="s">
        <v>42</v>
      </c>
      <c r="G260" s="20">
        <v>20603981465</v>
      </c>
      <c r="H260" s="19" t="s">
        <v>147</v>
      </c>
      <c r="I260" s="19" t="s">
        <v>146</v>
      </c>
      <c r="J260" s="2">
        <v>360970</v>
      </c>
      <c r="K260" s="3">
        <v>36.393084000000002</v>
      </c>
      <c r="L260" s="4">
        <v>0.12</v>
      </c>
      <c r="M260" s="3">
        <v>35.79</v>
      </c>
      <c r="N260" s="26" t="str">
        <f>+CONCATENATE(D260,G260,J260)</f>
        <v>13840620603981465360970</v>
      </c>
      <c r="O260" s="28"/>
      <c r="P260" s="47"/>
      <c r="Q260" s="30">
        <f>IFERROR(#REF!*P260,0)</f>
        <v>0</v>
      </c>
      <c r="S260" s="32">
        <f>IFERROR(R260*#REF!,0)</f>
        <v>0</v>
      </c>
    </row>
    <row r="261" spans="1:19" s="46" customFormat="1" x14ac:dyDescent="0.2">
      <c r="A261" s="9">
        <v>2021</v>
      </c>
      <c r="B261" s="1" t="s">
        <v>3</v>
      </c>
      <c r="C261" s="20">
        <v>138406</v>
      </c>
      <c r="D261" s="20">
        <v>138406</v>
      </c>
      <c r="E261" s="20" t="s">
        <v>41</v>
      </c>
      <c r="F261" s="20" t="s">
        <v>42</v>
      </c>
      <c r="G261" s="20">
        <v>20603981465</v>
      </c>
      <c r="H261" s="19" t="s">
        <v>147</v>
      </c>
      <c r="I261" s="19" t="s">
        <v>146</v>
      </c>
      <c r="J261" s="2">
        <v>370040</v>
      </c>
      <c r="K261" s="3">
        <v>173.88983664</v>
      </c>
      <c r="L261" s="4">
        <v>0.1</v>
      </c>
      <c r="M261" s="3">
        <v>176.49</v>
      </c>
      <c r="N261" s="26" t="str">
        <f>+CONCATENATE(D261,G261,J261)</f>
        <v>13840620603981465370040</v>
      </c>
      <c r="O261" s="28"/>
      <c r="P261" s="47"/>
      <c r="Q261" s="30">
        <f>IFERROR(#REF!*P261,0)</f>
        <v>0</v>
      </c>
      <c r="S261" s="32">
        <f>IFERROR(R261*#REF!,0)</f>
        <v>0</v>
      </c>
    </row>
    <row r="262" spans="1:19" s="46" customFormat="1" x14ac:dyDescent="0.2">
      <c r="A262" s="9">
        <v>2021</v>
      </c>
      <c r="B262" s="1" t="s">
        <v>3</v>
      </c>
      <c r="C262" s="20">
        <v>138406</v>
      </c>
      <c r="D262" s="20">
        <v>138406</v>
      </c>
      <c r="E262" s="20" t="s">
        <v>95</v>
      </c>
      <c r="F262" s="20" t="s">
        <v>95</v>
      </c>
      <c r="G262" s="20">
        <v>20513215887</v>
      </c>
      <c r="H262" s="19" t="s">
        <v>148</v>
      </c>
      <c r="I262" s="19" t="s">
        <v>149</v>
      </c>
      <c r="J262" s="2">
        <v>361358</v>
      </c>
      <c r="K262" s="3">
        <v>32.162832000000002</v>
      </c>
      <c r="L262" s="4">
        <v>0.12</v>
      </c>
      <c r="M262" s="3">
        <v>31.42</v>
      </c>
      <c r="N262" s="26" t="str">
        <f>+CONCATENATE(D262,G262,J262)</f>
        <v>13840620513215887361358</v>
      </c>
      <c r="O262" s="28"/>
      <c r="P262" s="47"/>
      <c r="Q262" s="30">
        <f>IFERROR(#REF!*P262,0)</f>
        <v>0</v>
      </c>
      <c r="S262" s="32">
        <f>IFERROR(R262*#REF!,0)</f>
        <v>0</v>
      </c>
    </row>
    <row r="263" spans="1:19" s="46" customFormat="1" x14ac:dyDescent="0.2">
      <c r="A263" s="9">
        <v>2021</v>
      </c>
      <c r="B263" s="1" t="s">
        <v>3</v>
      </c>
      <c r="C263" s="20">
        <v>138406</v>
      </c>
      <c r="D263" s="20">
        <v>138406</v>
      </c>
      <c r="E263" s="20" t="s">
        <v>95</v>
      </c>
      <c r="F263" s="20" t="s">
        <v>95</v>
      </c>
      <c r="G263" s="20">
        <v>20513215887</v>
      </c>
      <c r="H263" s="19" t="s">
        <v>148</v>
      </c>
      <c r="I263" s="19" t="s">
        <v>149</v>
      </c>
      <c r="J263" s="2">
        <v>361541</v>
      </c>
      <c r="K263" s="3">
        <v>31.07226</v>
      </c>
      <c r="L263" s="4">
        <v>0.12</v>
      </c>
      <c r="M263" s="3">
        <v>30.721797752808801</v>
      </c>
      <c r="N263" s="26" t="str">
        <f>+CONCATENATE(D263,G263,J263)</f>
        <v>13840620513215887361541</v>
      </c>
      <c r="O263" s="28"/>
      <c r="P263" s="47"/>
      <c r="Q263" s="30">
        <f>IFERROR(#REF!*P263,0)</f>
        <v>0</v>
      </c>
      <c r="S263" s="32">
        <f>IFERROR(R263*#REF!,0)</f>
        <v>0</v>
      </c>
    </row>
    <row r="264" spans="1:19" s="46" customFormat="1" x14ac:dyDescent="0.2">
      <c r="A264" s="9">
        <v>2021</v>
      </c>
      <c r="B264" s="1" t="s">
        <v>3</v>
      </c>
      <c r="C264" s="20">
        <v>138406</v>
      </c>
      <c r="D264" s="20">
        <v>138406</v>
      </c>
      <c r="E264" s="20" t="s">
        <v>95</v>
      </c>
      <c r="F264" s="20" t="s">
        <v>95</v>
      </c>
      <c r="G264" s="20">
        <v>20513215887</v>
      </c>
      <c r="H264" s="19" t="s">
        <v>148</v>
      </c>
      <c r="I264" s="19" t="s">
        <v>149</v>
      </c>
      <c r="J264" s="2">
        <v>361377</v>
      </c>
      <c r="K264" s="3">
        <v>53.654772600000001</v>
      </c>
      <c r="L264" s="4">
        <v>0.12</v>
      </c>
      <c r="M264" s="3">
        <v>50.17</v>
      </c>
      <c r="N264" s="26" t="str">
        <f>+CONCATENATE(D264,G264,J264)</f>
        <v>13840620513215887361377</v>
      </c>
      <c r="O264" s="28"/>
      <c r="P264" s="47"/>
      <c r="Q264" s="30">
        <f>IFERROR(#REF!*P264,0)</f>
        <v>0</v>
      </c>
      <c r="S264" s="32">
        <f>IFERROR(R264*#REF!,0)</f>
        <v>0</v>
      </c>
    </row>
    <row r="265" spans="1:19" s="46" customFormat="1" x14ac:dyDescent="0.2">
      <c r="A265" s="9">
        <v>2021</v>
      </c>
      <c r="B265" s="1" t="s">
        <v>3</v>
      </c>
      <c r="C265" s="20">
        <v>138406</v>
      </c>
      <c r="D265" s="20">
        <v>138406</v>
      </c>
      <c r="E265" s="20" t="s">
        <v>95</v>
      </c>
      <c r="F265" s="20" t="s">
        <v>95</v>
      </c>
      <c r="G265" s="20">
        <v>20513215887</v>
      </c>
      <c r="H265" s="19" t="s">
        <v>148</v>
      </c>
      <c r="I265" s="19" t="s">
        <v>149</v>
      </c>
      <c r="J265" s="2">
        <v>361533</v>
      </c>
      <c r="K265" s="3">
        <v>69.356111760000005</v>
      </c>
      <c r="L265" s="4">
        <v>0.12</v>
      </c>
      <c r="M265" s="3">
        <v>59.05</v>
      </c>
      <c r="N265" s="26" t="str">
        <f>+CONCATENATE(D265,G265,J265)</f>
        <v>13840620513215887361533</v>
      </c>
      <c r="O265" s="28"/>
      <c r="P265" s="47"/>
      <c r="Q265" s="30">
        <f>IFERROR(#REF!*P265,0)</f>
        <v>0</v>
      </c>
      <c r="S265" s="32">
        <f>IFERROR(R265*#REF!,0)</f>
        <v>0</v>
      </c>
    </row>
    <row r="266" spans="1:19" s="46" customFormat="1" x14ac:dyDescent="0.2">
      <c r="A266" s="9">
        <v>2021</v>
      </c>
      <c r="B266" s="1" t="s">
        <v>3</v>
      </c>
      <c r="C266" s="20">
        <v>138406</v>
      </c>
      <c r="D266" s="20">
        <v>138406</v>
      </c>
      <c r="E266" s="20" t="s">
        <v>95</v>
      </c>
      <c r="F266" s="20" t="s">
        <v>95</v>
      </c>
      <c r="G266" s="20">
        <v>20513215887</v>
      </c>
      <c r="H266" s="19" t="s">
        <v>148</v>
      </c>
      <c r="I266" s="19" t="s">
        <v>149</v>
      </c>
      <c r="J266" s="2">
        <v>360857</v>
      </c>
      <c r="K266" s="3">
        <v>43.087720000000004</v>
      </c>
      <c r="L266" s="4">
        <v>0.12</v>
      </c>
      <c r="M266" s="3">
        <v>41.091342696628978</v>
      </c>
      <c r="N266" s="26" t="str">
        <f>+CONCATENATE(D266,G266,J266)</f>
        <v>13840620513215887360857</v>
      </c>
      <c r="O266" s="28"/>
      <c r="P266" s="47"/>
      <c r="Q266" s="30">
        <f>IFERROR(#REF!*P266,0)</f>
        <v>0</v>
      </c>
      <c r="S266" s="32">
        <f>IFERROR(R266*#REF!,0)</f>
        <v>0</v>
      </c>
    </row>
    <row r="267" spans="1:19" s="46" customFormat="1" x14ac:dyDescent="0.2">
      <c r="A267" s="9">
        <v>2021</v>
      </c>
      <c r="B267" s="1" t="s">
        <v>3</v>
      </c>
      <c r="C267" s="20">
        <v>138406</v>
      </c>
      <c r="D267" s="20">
        <v>138406</v>
      </c>
      <c r="E267" s="20" t="s">
        <v>95</v>
      </c>
      <c r="F267" s="20" t="s">
        <v>95</v>
      </c>
      <c r="G267" s="20">
        <v>20513215887</v>
      </c>
      <c r="H267" s="19" t="s">
        <v>148</v>
      </c>
      <c r="I267" s="19" t="s">
        <v>149</v>
      </c>
      <c r="J267" s="2">
        <v>361424</v>
      </c>
      <c r="K267" s="3">
        <v>58.115912399999999</v>
      </c>
      <c r="L267" s="4">
        <v>0.12</v>
      </c>
      <c r="M267" s="3">
        <v>52.88</v>
      </c>
      <c r="N267" s="26" t="str">
        <f>+CONCATENATE(D267,G267,J267)</f>
        <v>13840620513215887361424</v>
      </c>
      <c r="O267" s="28"/>
      <c r="P267" s="47"/>
      <c r="Q267" s="30">
        <f>IFERROR(#REF!*P267,0)</f>
        <v>0</v>
      </c>
      <c r="S267" s="32">
        <f>IFERROR(R267*#REF!,0)</f>
        <v>0</v>
      </c>
    </row>
    <row r="268" spans="1:19" s="46" customFormat="1" x14ac:dyDescent="0.2">
      <c r="A268" s="9">
        <v>2021</v>
      </c>
      <c r="B268" s="1" t="s">
        <v>3</v>
      </c>
      <c r="C268" s="20">
        <v>138406</v>
      </c>
      <c r="D268" s="20">
        <v>138406</v>
      </c>
      <c r="E268" s="20" t="s">
        <v>95</v>
      </c>
      <c r="F268" s="20" t="s">
        <v>95</v>
      </c>
      <c r="G268" s="20">
        <v>20513215887</v>
      </c>
      <c r="H268" s="19" t="s">
        <v>148</v>
      </c>
      <c r="I268" s="19" t="s">
        <v>149</v>
      </c>
      <c r="J268" s="2">
        <v>360854</v>
      </c>
      <c r="K268" s="3">
        <v>84.874140000000011</v>
      </c>
      <c r="L268" s="4">
        <v>0.12</v>
      </c>
      <c r="M268" s="3">
        <v>74.256637263122585</v>
      </c>
      <c r="N268" s="26" t="str">
        <f>+CONCATENATE(D268,G268,J268)</f>
        <v>13840620513215887360854</v>
      </c>
      <c r="O268" s="28"/>
      <c r="P268" s="47"/>
      <c r="Q268" s="30">
        <f>IFERROR(#REF!*P268,0)</f>
        <v>0</v>
      </c>
      <c r="S268" s="32">
        <f>IFERROR(R268*#REF!,0)</f>
        <v>0</v>
      </c>
    </row>
    <row r="269" spans="1:19" s="46" customFormat="1" x14ac:dyDescent="0.2">
      <c r="A269" s="9">
        <v>2021</v>
      </c>
      <c r="B269" s="1" t="s">
        <v>3</v>
      </c>
      <c r="C269" s="20">
        <v>138406</v>
      </c>
      <c r="D269" s="20">
        <v>138406</v>
      </c>
      <c r="E269" s="20" t="s">
        <v>41</v>
      </c>
      <c r="F269" s="20" t="s">
        <v>150</v>
      </c>
      <c r="G269" s="20">
        <v>20602743960</v>
      </c>
      <c r="H269" s="19" t="s">
        <v>151</v>
      </c>
      <c r="I269" s="19" t="s">
        <v>152</v>
      </c>
      <c r="J269" s="2">
        <v>361571</v>
      </c>
      <c r="K269" s="3">
        <v>25.216627835683624</v>
      </c>
      <c r="L269" s="4">
        <v>0.12</v>
      </c>
      <c r="M269" s="3">
        <v>26.480000000000004</v>
      </c>
      <c r="N269" s="26" t="str">
        <f>+CONCATENATE(D269,G269,J269)</f>
        <v>13840620602743960361571</v>
      </c>
      <c r="O269" s="28"/>
      <c r="P269" s="47"/>
      <c r="Q269" s="30">
        <f>IFERROR(#REF!*P269,0)</f>
        <v>0</v>
      </c>
      <c r="S269" s="32">
        <f>IFERROR(R269*#REF!,0)</f>
        <v>0</v>
      </c>
    </row>
    <row r="270" spans="1:19" s="46" customFormat="1" x14ac:dyDescent="0.2">
      <c r="A270" s="9">
        <v>2021</v>
      </c>
      <c r="B270" s="1" t="s">
        <v>3</v>
      </c>
      <c r="C270" s="20">
        <v>138406</v>
      </c>
      <c r="D270" s="20">
        <v>138406</v>
      </c>
      <c r="E270" s="20" t="s">
        <v>41</v>
      </c>
      <c r="F270" s="20" t="s">
        <v>150</v>
      </c>
      <c r="G270" s="20">
        <v>20602743960</v>
      </c>
      <c r="H270" s="19" t="s">
        <v>151</v>
      </c>
      <c r="I270" s="19" t="s">
        <v>152</v>
      </c>
      <c r="J270" s="2">
        <v>361541</v>
      </c>
      <c r="K270" s="3">
        <v>31.07226</v>
      </c>
      <c r="L270" s="4">
        <v>0.12</v>
      </c>
      <c r="M270" s="3">
        <v>26.480000000000004</v>
      </c>
      <c r="N270" s="26" t="str">
        <f>+CONCATENATE(D270,G270,J270)</f>
        <v>13840620602743960361541</v>
      </c>
      <c r="O270" s="28"/>
      <c r="P270" s="47"/>
      <c r="Q270" s="30">
        <f>IFERROR(#REF!*P270,0)</f>
        <v>0</v>
      </c>
      <c r="S270" s="32">
        <f>IFERROR(R270*#REF!,0)</f>
        <v>0</v>
      </c>
    </row>
    <row r="271" spans="1:19" s="46" customFormat="1" x14ac:dyDescent="0.2">
      <c r="A271" s="9">
        <v>2021</v>
      </c>
      <c r="B271" s="1" t="s">
        <v>3</v>
      </c>
      <c r="C271" s="20">
        <v>138406</v>
      </c>
      <c r="D271" s="20">
        <v>138406</v>
      </c>
      <c r="E271" s="20" t="s">
        <v>41</v>
      </c>
      <c r="F271" s="20" t="s">
        <v>150</v>
      </c>
      <c r="G271" s="20">
        <v>20602743960</v>
      </c>
      <c r="H271" s="19" t="s">
        <v>151</v>
      </c>
      <c r="I271" s="19" t="s">
        <v>152</v>
      </c>
      <c r="J271" s="2">
        <v>361532</v>
      </c>
      <c r="K271" s="3">
        <v>24.870425957550601</v>
      </c>
      <c r="L271" s="4">
        <v>0.12</v>
      </c>
      <c r="M271" s="3">
        <v>22.61</v>
      </c>
      <c r="N271" s="26" t="str">
        <f>+CONCATENATE(D271,G271,J271)</f>
        <v>13840620602743960361532</v>
      </c>
      <c r="O271" s="28"/>
      <c r="P271" s="47"/>
      <c r="Q271" s="30">
        <f>IFERROR(#REF!*P271,0)</f>
        <v>0</v>
      </c>
      <c r="S271" s="32">
        <f>IFERROR(R271*#REF!,0)</f>
        <v>0</v>
      </c>
    </row>
    <row r="272" spans="1:19" s="46" customFormat="1" x14ac:dyDescent="0.2">
      <c r="A272" s="9">
        <v>2021</v>
      </c>
      <c r="B272" s="1" t="s">
        <v>3</v>
      </c>
      <c r="C272" s="20">
        <v>138406</v>
      </c>
      <c r="D272" s="20">
        <v>138406</v>
      </c>
      <c r="E272" s="20" t="s">
        <v>41</v>
      </c>
      <c r="F272" s="20" t="s">
        <v>150</v>
      </c>
      <c r="G272" s="20">
        <v>20602743960</v>
      </c>
      <c r="H272" s="19" t="s">
        <v>151</v>
      </c>
      <c r="I272" s="19" t="s">
        <v>152</v>
      </c>
      <c r="J272" s="2">
        <v>361425</v>
      </c>
      <c r="K272" s="3">
        <v>16.600000000000001</v>
      </c>
      <c r="L272" s="4">
        <v>0.12</v>
      </c>
      <c r="M272" s="3">
        <v>17.920000000000002</v>
      </c>
      <c r="N272" s="26" t="str">
        <f>+CONCATENATE(D272,G272,J272)</f>
        <v>13840620602743960361425</v>
      </c>
      <c r="O272" s="28"/>
      <c r="P272" s="47"/>
      <c r="Q272" s="30">
        <f>IFERROR(#REF!*P272,0)</f>
        <v>0</v>
      </c>
      <c r="S272" s="32">
        <f>IFERROR(R272*#REF!,0)</f>
        <v>0</v>
      </c>
    </row>
    <row r="273" spans="1:19" s="46" customFormat="1" x14ac:dyDescent="0.2">
      <c r="A273" s="9">
        <v>2021</v>
      </c>
      <c r="B273" s="1" t="s">
        <v>3</v>
      </c>
      <c r="C273" s="20">
        <v>138406</v>
      </c>
      <c r="D273" s="20">
        <v>138406</v>
      </c>
      <c r="E273" s="20" t="s">
        <v>41</v>
      </c>
      <c r="F273" s="20" t="s">
        <v>150</v>
      </c>
      <c r="G273" s="20">
        <v>20602743960</v>
      </c>
      <c r="H273" s="19" t="s">
        <v>151</v>
      </c>
      <c r="I273" s="19" t="s">
        <v>152</v>
      </c>
      <c r="J273" s="2">
        <v>361450</v>
      </c>
      <c r="K273" s="3">
        <v>22.1</v>
      </c>
      <c r="L273" s="4">
        <v>0.12</v>
      </c>
      <c r="M273" s="3">
        <v>16.32386363636364</v>
      </c>
      <c r="N273" s="26" t="str">
        <f>+CONCATENATE(D273,G273,J273)</f>
        <v>13840620602743960361450</v>
      </c>
      <c r="O273" s="28"/>
      <c r="P273" s="47"/>
      <c r="Q273" s="30">
        <f>IFERROR(#REF!*P273,0)</f>
        <v>0</v>
      </c>
      <c r="S273" s="32">
        <f>IFERROR(R273*#REF!,0)</f>
        <v>0</v>
      </c>
    </row>
    <row r="274" spans="1:19" s="46" customFormat="1" x14ac:dyDescent="0.2">
      <c r="A274" s="9">
        <v>2021</v>
      </c>
      <c r="B274" s="1" t="s">
        <v>3</v>
      </c>
      <c r="C274" s="20">
        <v>138406</v>
      </c>
      <c r="D274" s="20">
        <v>138406</v>
      </c>
      <c r="E274" s="20" t="s">
        <v>41</v>
      </c>
      <c r="F274" s="20" t="s">
        <v>150</v>
      </c>
      <c r="G274" s="20">
        <v>20602743960</v>
      </c>
      <c r="H274" s="19" t="s">
        <v>151</v>
      </c>
      <c r="I274" s="19" t="s">
        <v>152</v>
      </c>
      <c r="J274" s="2">
        <v>370041</v>
      </c>
      <c r="K274" s="3">
        <v>152.84880000000001</v>
      </c>
      <c r="L274" s="4">
        <v>0.1</v>
      </c>
      <c r="M274" s="3">
        <v>138.81</v>
      </c>
      <c r="N274" s="26" t="str">
        <f>+CONCATENATE(D274,G274,J274)</f>
        <v>13840620602743960370041</v>
      </c>
      <c r="O274" s="28"/>
      <c r="P274" s="47"/>
      <c r="Q274" s="30">
        <f>IFERROR(#REF!*P274,0)</f>
        <v>0</v>
      </c>
      <c r="S274" s="32">
        <f>IFERROR(R274*#REF!,0)</f>
        <v>0</v>
      </c>
    </row>
    <row r="275" spans="1:19" s="46" customFormat="1" x14ac:dyDescent="0.2">
      <c r="A275" s="9">
        <v>2021</v>
      </c>
      <c r="B275" s="1" t="s">
        <v>3</v>
      </c>
      <c r="C275" s="20">
        <v>138406</v>
      </c>
      <c r="D275" s="20">
        <v>138406</v>
      </c>
      <c r="E275" s="20" t="s">
        <v>41</v>
      </c>
      <c r="F275" s="20" t="s">
        <v>42</v>
      </c>
      <c r="G275" s="20">
        <v>20565836961</v>
      </c>
      <c r="H275" s="48" t="s">
        <v>154</v>
      </c>
      <c r="I275" s="19" t="s">
        <v>155</v>
      </c>
      <c r="J275" s="2">
        <v>361571</v>
      </c>
      <c r="K275" s="3">
        <v>25.216627835683624</v>
      </c>
      <c r="L275" s="4">
        <v>0.12</v>
      </c>
      <c r="M275" s="3">
        <v>25.76</v>
      </c>
      <c r="N275" s="26" t="str">
        <f>+CONCATENATE(D275,G275,J275)</f>
        <v>13840620565836961361571</v>
      </c>
      <c r="O275" s="28"/>
      <c r="P275" s="47"/>
      <c r="Q275" s="30">
        <f>IFERROR(#REF!*P275,0)</f>
        <v>0</v>
      </c>
      <c r="S275" s="32">
        <f>IFERROR(R275*#REF!,0)</f>
        <v>0</v>
      </c>
    </row>
    <row r="276" spans="1:19" s="46" customFormat="1" x14ac:dyDescent="0.2">
      <c r="A276" s="9">
        <v>2021</v>
      </c>
      <c r="B276" s="1" t="s">
        <v>3</v>
      </c>
      <c r="C276" s="20">
        <v>138406</v>
      </c>
      <c r="D276" s="20">
        <v>138406</v>
      </c>
      <c r="E276" s="20" t="s">
        <v>41</v>
      </c>
      <c r="F276" s="20" t="s">
        <v>42</v>
      </c>
      <c r="G276" s="20">
        <v>20565836961</v>
      </c>
      <c r="H276" s="48" t="s">
        <v>154</v>
      </c>
      <c r="I276" s="19" t="s">
        <v>155</v>
      </c>
      <c r="J276" s="2">
        <v>361541</v>
      </c>
      <c r="K276" s="3">
        <v>31.07226</v>
      </c>
      <c r="L276" s="4">
        <v>0.12</v>
      </c>
      <c r="M276" s="3">
        <v>25.76</v>
      </c>
      <c r="N276" s="26" t="str">
        <f>+CONCATENATE(D276,G276,J276)</f>
        <v>13840620565836961361541</v>
      </c>
      <c r="O276" s="28"/>
      <c r="P276" s="47"/>
      <c r="Q276" s="30">
        <f>IFERROR(#REF!*P276,0)</f>
        <v>0</v>
      </c>
      <c r="S276" s="32">
        <f>IFERROR(R276*#REF!,0)</f>
        <v>0</v>
      </c>
    </row>
    <row r="277" spans="1:19" s="46" customFormat="1" x14ac:dyDescent="0.2">
      <c r="A277" s="9">
        <v>2021</v>
      </c>
      <c r="B277" s="1" t="s">
        <v>3</v>
      </c>
      <c r="C277" s="20">
        <v>138406</v>
      </c>
      <c r="D277" s="20">
        <v>138406</v>
      </c>
      <c r="E277" s="20" t="s">
        <v>41</v>
      </c>
      <c r="F277" s="20" t="s">
        <v>42</v>
      </c>
      <c r="G277" s="20">
        <v>20565836961</v>
      </c>
      <c r="H277" s="48" t="s">
        <v>154</v>
      </c>
      <c r="I277" s="19" t="s">
        <v>155</v>
      </c>
      <c r="J277" s="2">
        <v>361532</v>
      </c>
      <c r="K277" s="3">
        <v>24.870425957550601</v>
      </c>
      <c r="L277" s="4">
        <v>0.12</v>
      </c>
      <c r="M277" s="3">
        <v>16.170000000000002</v>
      </c>
      <c r="N277" s="26" t="str">
        <f>+CONCATENATE(D277,G277,J277)</f>
        <v>13840620565836961361532</v>
      </c>
      <c r="O277" s="28"/>
      <c r="P277" s="47"/>
      <c r="Q277" s="30">
        <f>IFERROR(#REF!*P277,0)</f>
        <v>0</v>
      </c>
      <c r="S277" s="32">
        <f>IFERROR(R277*#REF!,0)</f>
        <v>0</v>
      </c>
    </row>
    <row r="278" spans="1:19" s="46" customFormat="1" x14ac:dyDescent="0.2">
      <c r="A278" s="9">
        <v>2021</v>
      </c>
      <c r="B278" s="1" t="s">
        <v>3</v>
      </c>
      <c r="C278" s="20">
        <v>138406</v>
      </c>
      <c r="D278" s="20">
        <v>138406</v>
      </c>
      <c r="E278" s="20" t="s">
        <v>41</v>
      </c>
      <c r="F278" s="20" t="s">
        <v>42</v>
      </c>
      <c r="G278" s="20">
        <v>20565836961</v>
      </c>
      <c r="H278" s="48" t="s">
        <v>154</v>
      </c>
      <c r="I278" s="19" t="s">
        <v>155</v>
      </c>
      <c r="J278" s="2">
        <v>360970</v>
      </c>
      <c r="K278" s="3">
        <v>36.393084000000002</v>
      </c>
      <c r="L278" s="4">
        <v>0.105</v>
      </c>
      <c r="M278" s="3">
        <v>35.19</v>
      </c>
      <c r="N278" s="26" t="str">
        <f>+CONCATENATE(D278,G278,J278)</f>
        <v>13840620565836961360970</v>
      </c>
      <c r="O278" s="28"/>
      <c r="P278" s="47"/>
      <c r="Q278" s="30">
        <f>IFERROR(#REF!*P278,0)</f>
        <v>0</v>
      </c>
      <c r="S278" s="32">
        <f>IFERROR(R278*#REF!,0)</f>
        <v>0</v>
      </c>
    </row>
    <row r="279" spans="1:19" s="46" customFormat="1" x14ac:dyDescent="0.2">
      <c r="A279" s="9">
        <v>2021</v>
      </c>
      <c r="B279" s="1" t="s">
        <v>3</v>
      </c>
      <c r="C279" s="20">
        <v>138406</v>
      </c>
      <c r="D279" s="20">
        <v>138406</v>
      </c>
      <c r="E279" s="20" t="s">
        <v>41</v>
      </c>
      <c r="F279" s="20" t="s">
        <v>42</v>
      </c>
      <c r="G279" s="20">
        <v>20511855366</v>
      </c>
      <c r="H279" s="48" t="s">
        <v>156</v>
      </c>
      <c r="I279" s="19" t="s">
        <v>155</v>
      </c>
      <c r="J279" s="2">
        <v>361571</v>
      </c>
      <c r="K279" s="3">
        <v>25.216627835683624</v>
      </c>
      <c r="L279" s="4">
        <v>0.12</v>
      </c>
      <c r="M279" s="3">
        <v>25.76</v>
      </c>
      <c r="N279" s="26" t="str">
        <f>+CONCATENATE(D279,G279,J279)</f>
        <v>13840620511855366361571</v>
      </c>
      <c r="O279" s="28"/>
      <c r="P279" s="47"/>
      <c r="Q279" s="30">
        <f>IFERROR(#REF!*P279,0)</f>
        <v>0</v>
      </c>
      <c r="S279" s="32">
        <f>IFERROR(R279*#REF!,0)</f>
        <v>0</v>
      </c>
    </row>
    <row r="280" spans="1:19" s="46" customFormat="1" x14ac:dyDescent="0.2">
      <c r="A280" s="9">
        <v>2021</v>
      </c>
      <c r="B280" s="1" t="s">
        <v>3</v>
      </c>
      <c r="C280" s="20">
        <v>138406</v>
      </c>
      <c r="D280" s="20">
        <v>138406</v>
      </c>
      <c r="E280" s="20" t="s">
        <v>41</v>
      </c>
      <c r="F280" s="20" t="s">
        <v>42</v>
      </c>
      <c r="G280" s="20">
        <v>20511855366</v>
      </c>
      <c r="H280" s="48" t="s">
        <v>156</v>
      </c>
      <c r="I280" s="19" t="s">
        <v>155</v>
      </c>
      <c r="J280" s="2">
        <v>361541</v>
      </c>
      <c r="K280" s="3">
        <v>31.07226</v>
      </c>
      <c r="L280" s="4">
        <v>0.12</v>
      </c>
      <c r="M280" s="3">
        <v>25.76</v>
      </c>
      <c r="N280" s="26" t="str">
        <f>+CONCATENATE(D280,G280,J280)</f>
        <v>13840620511855366361541</v>
      </c>
      <c r="O280" s="28"/>
      <c r="P280" s="47"/>
      <c r="Q280" s="30">
        <f>IFERROR(#REF!*P280,0)</f>
        <v>0</v>
      </c>
      <c r="S280" s="32">
        <f>IFERROR(R280*#REF!,0)</f>
        <v>0</v>
      </c>
    </row>
    <row r="281" spans="1:19" s="46" customFormat="1" x14ac:dyDescent="0.2">
      <c r="A281" s="9">
        <v>2021</v>
      </c>
      <c r="B281" s="1" t="s">
        <v>3</v>
      </c>
      <c r="C281" s="20">
        <v>138406</v>
      </c>
      <c r="D281" s="20">
        <v>138406</v>
      </c>
      <c r="E281" s="20" t="s">
        <v>41</v>
      </c>
      <c r="F281" s="20" t="s">
        <v>42</v>
      </c>
      <c r="G281" s="20">
        <v>20511855366</v>
      </c>
      <c r="H281" s="48" t="s">
        <v>156</v>
      </c>
      <c r="I281" s="19" t="s">
        <v>155</v>
      </c>
      <c r="J281" s="2">
        <v>361532</v>
      </c>
      <c r="K281" s="3">
        <v>24.870425957550601</v>
      </c>
      <c r="L281" s="4">
        <v>0.12</v>
      </c>
      <c r="M281" s="3">
        <v>16.170000000000002</v>
      </c>
      <c r="N281" s="26" t="str">
        <f>+CONCATENATE(D281,G281,J281)</f>
        <v>13840620511855366361532</v>
      </c>
      <c r="O281" s="28"/>
      <c r="P281" s="47"/>
      <c r="Q281" s="30">
        <f>IFERROR(#REF!*P281,0)</f>
        <v>0</v>
      </c>
      <c r="S281" s="32">
        <f>IFERROR(R281*#REF!,0)</f>
        <v>0</v>
      </c>
    </row>
    <row r="282" spans="1:19" s="46" customFormat="1" x14ac:dyDescent="0.2">
      <c r="A282" s="9">
        <v>2021</v>
      </c>
      <c r="B282" s="1" t="s">
        <v>3</v>
      </c>
      <c r="C282" s="20">
        <v>138406</v>
      </c>
      <c r="D282" s="20">
        <v>138406</v>
      </c>
      <c r="E282" s="20" t="s">
        <v>41</v>
      </c>
      <c r="F282" s="20" t="s">
        <v>42</v>
      </c>
      <c r="G282" s="20">
        <v>20511855366</v>
      </c>
      <c r="H282" s="48" t="s">
        <v>156</v>
      </c>
      <c r="I282" s="19" t="s">
        <v>155</v>
      </c>
      <c r="J282" s="2">
        <v>360970</v>
      </c>
      <c r="K282" s="3">
        <v>36.393084000000002</v>
      </c>
      <c r="L282" s="4">
        <v>0.105</v>
      </c>
      <c r="M282" s="3">
        <v>35.19</v>
      </c>
      <c r="N282" s="26" t="str">
        <f>+CONCATENATE(D282,G282,J282)</f>
        <v>13840620511855366360970</v>
      </c>
      <c r="O282" s="28"/>
      <c r="P282" s="47"/>
      <c r="Q282" s="30">
        <f>IFERROR(#REF!*P282,0)</f>
        <v>0</v>
      </c>
      <c r="S282" s="32">
        <f>IFERROR(R282*#REF!,0)</f>
        <v>0</v>
      </c>
    </row>
    <row r="283" spans="1:19" s="46" customFormat="1" x14ac:dyDescent="0.2">
      <c r="A283" s="9">
        <v>2021</v>
      </c>
      <c r="B283" s="1" t="s">
        <v>3</v>
      </c>
      <c r="C283" s="20">
        <v>138406</v>
      </c>
      <c r="D283" s="20">
        <v>138406</v>
      </c>
      <c r="E283" s="20" t="s">
        <v>41</v>
      </c>
      <c r="F283" s="20" t="s">
        <v>42</v>
      </c>
      <c r="G283" s="20">
        <v>20430040180</v>
      </c>
      <c r="H283" s="48" t="s">
        <v>157</v>
      </c>
      <c r="I283" s="19" t="s">
        <v>155</v>
      </c>
      <c r="J283" s="2">
        <v>361571</v>
      </c>
      <c r="K283" s="3">
        <v>25.216627835683624</v>
      </c>
      <c r="L283" s="4">
        <v>0.12</v>
      </c>
      <c r="M283" s="3">
        <v>25.76</v>
      </c>
      <c r="N283" s="26" t="str">
        <f>+CONCATENATE(D283,G283,J283)</f>
        <v>13840620430040180361571</v>
      </c>
      <c r="O283" s="28"/>
      <c r="P283" s="47"/>
      <c r="Q283" s="30">
        <f>IFERROR(#REF!*P283,0)</f>
        <v>0</v>
      </c>
      <c r="S283" s="32">
        <f>IFERROR(R283*#REF!,0)</f>
        <v>0</v>
      </c>
    </row>
    <row r="284" spans="1:19" s="46" customFormat="1" x14ac:dyDescent="0.2">
      <c r="A284" s="9">
        <v>2021</v>
      </c>
      <c r="B284" s="1" t="s">
        <v>3</v>
      </c>
      <c r="C284" s="20">
        <v>138406</v>
      </c>
      <c r="D284" s="20">
        <v>138406</v>
      </c>
      <c r="E284" s="20" t="s">
        <v>41</v>
      </c>
      <c r="F284" s="20" t="s">
        <v>42</v>
      </c>
      <c r="G284" s="20">
        <v>20430040180</v>
      </c>
      <c r="H284" s="48" t="s">
        <v>157</v>
      </c>
      <c r="I284" s="19" t="s">
        <v>155</v>
      </c>
      <c r="J284" s="2">
        <v>361541</v>
      </c>
      <c r="K284" s="3">
        <v>31.07226</v>
      </c>
      <c r="L284" s="4">
        <v>0.12</v>
      </c>
      <c r="M284" s="3">
        <v>25.76</v>
      </c>
      <c r="N284" s="26" t="str">
        <f>+CONCATENATE(D284,G284,J284)</f>
        <v>13840620430040180361541</v>
      </c>
      <c r="O284" s="28"/>
      <c r="P284" s="47"/>
      <c r="Q284" s="30">
        <f>IFERROR(#REF!*P284,0)</f>
        <v>0</v>
      </c>
      <c r="S284" s="32">
        <f>IFERROR(R284*#REF!,0)</f>
        <v>0</v>
      </c>
    </row>
    <row r="285" spans="1:19" s="46" customFormat="1" x14ac:dyDescent="0.2">
      <c r="A285" s="9">
        <v>2021</v>
      </c>
      <c r="B285" s="1" t="s">
        <v>3</v>
      </c>
      <c r="C285" s="20">
        <v>138406</v>
      </c>
      <c r="D285" s="20">
        <v>138406</v>
      </c>
      <c r="E285" s="20" t="s">
        <v>41</v>
      </c>
      <c r="F285" s="20" t="s">
        <v>42</v>
      </c>
      <c r="G285" s="20">
        <v>20430040180</v>
      </c>
      <c r="H285" s="48" t="s">
        <v>157</v>
      </c>
      <c r="I285" s="19" t="s">
        <v>155</v>
      </c>
      <c r="J285" s="2">
        <v>361532</v>
      </c>
      <c r="K285" s="3">
        <v>24.870425957550601</v>
      </c>
      <c r="L285" s="4">
        <v>0.12</v>
      </c>
      <c r="M285" s="3">
        <v>16.170000000000002</v>
      </c>
      <c r="N285" s="26" t="str">
        <f>+CONCATENATE(D285,G285,J285)</f>
        <v>13840620430040180361532</v>
      </c>
      <c r="O285" s="28"/>
      <c r="P285" s="47"/>
      <c r="Q285" s="30">
        <f>IFERROR(#REF!*P285,0)</f>
        <v>0</v>
      </c>
      <c r="S285" s="32">
        <f>IFERROR(R285*#REF!,0)</f>
        <v>0</v>
      </c>
    </row>
    <row r="286" spans="1:19" s="46" customFormat="1" x14ac:dyDescent="0.2">
      <c r="A286" s="9">
        <v>2021</v>
      </c>
      <c r="B286" s="1" t="s">
        <v>3</v>
      </c>
      <c r="C286" s="20">
        <v>138406</v>
      </c>
      <c r="D286" s="20">
        <v>138406</v>
      </c>
      <c r="E286" s="20" t="s">
        <v>41</v>
      </c>
      <c r="F286" s="20" t="s">
        <v>42</v>
      </c>
      <c r="G286" s="20">
        <v>20430040180</v>
      </c>
      <c r="H286" s="48" t="s">
        <v>157</v>
      </c>
      <c r="I286" s="19" t="s">
        <v>155</v>
      </c>
      <c r="J286" s="2">
        <v>360970</v>
      </c>
      <c r="K286" s="3">
        <v>36.393084000000002</v>
      </c>
      <c r="L286" s="4">
        <v>0.105</v>
      </c>
      <c r="M286" s="3">
        <v>35.19</v>
      </c>
      <c r="N286" s="26" t="str">
        <f>+CONCATENATE(D286,G286,J286)</f>
        <v>13840620430040180360970</v>
      </c>
      <c r="O286" s="28"/>
      <c r="P286" s="47"/>
      <c r="Q286" s="30">
        <f>IFERROR(#REF!*P286,0)</f>
        <v>0</v>
      </c>
      <c r="S286" s="32">
        <f>IFERROR(R286*#REF!,0)</f>
        <v>0</v>
      </c>
    </row>
    <row r="287" spans="1:19" s="46" customFormat="1" x14ac:dyDescent="0.2">
      <c r="A287" s="9">
        <v>2021</v>
      </c>
      <c r="B287" s="1" t="s">
        <v>3</v>
      </c>
      <c r="C287" s="20">
        <v>138406</v>
      </c>
      <c r="D287" s="20">
        <v>138406</v>
      </c>
      <c r="E287" s="20" t="s">
        <v>41</v>
      </c>
      <c r="F287" s="20" t="s">
        <v>42</v>
      </c>
      <c r="G287" s="20">
        <v>20337093826</v>
      </c>
      <c r="H287" s="48" t="s">
        <v>158</v>
      </c>
      <c r="I287" s="19" t="s">
        <v>155</v>
      </c>
      <c r="J287" s="2">
        <v>361571</v>
      </c>
      <c r="K287" s="3">
        <v>25.216627835683624</v>
      </c>
      <c r="L287" s="4">
        <v>0.12</v>
      </c>
      <c r="M287" s="3">
        <v>25.76</v>
      </c>
      <c r="N287" s="26" t="str">
        <f>+CONCATENATE(D287,G287,J287)</f>
        <v>13840620337093826361571</v>
      </c>
      <c r="O287" s="28"/>
      <c r="P287" s="47"/>
      <c r="Q287" s="30">
        <f>IFERROR(#REF!*P287,0)</f>
        <v>0</v>
      </c>
      <c r="S287" s="32">
        <f>IFERROR(R287*#REF!,0)</f>
        <v>0</v>
      </c>
    </row>
    <row r="288" spans="1:19" s="46" customFormat="1" x14ac:dyDescent="0.2">
      <c r="A288" s="9">
        <v>2021</v>
      </c>
      <c r="B288" s="1" t="s">
        <v>3</v>
      </c>
      <c r="C288" s="20">
        <v>138406</v>
      </c>
      <c r="D288" s="20">
        <v>138406</v>
      </c>
      <c r="E288" s="20" t="s">
        <v>41</v>
      </c>
      <c r="F288" s="20" t="s">
        <v>42</v>
      </c>
      <c r="G288" s="20">
        <v>20337093826</v>
      </c>
      <c r="H288" s="48" t="s">
        <v>158</v>
      </c>
      <c r="I288" s="19" t="s">
        <v>155</v>
      </c>
      <c r="J288" s="2">
        <v>361541</v>
      </c>
      <c r="K288" s="3">
        <v>31.07226</v>
      </c>
      <c r="L288" s="4">
        <v>0.12</v>
      </c>
      <c r="M288" s="3">
        <v>25.76</v>
      </c>
      <c r="N288" s="26" t="str">
        <f>+CONCATENATE(D288,G288,J288)</f>
        <v>13840620337093826361541</v>
      </c>
      <c r="O288" s="28"/>
      <c r="P288" s="47"/>
      <c r="Q288" s="30">
        <f>IFERROR(#REF!*P288,0)</f>
        <v>0</v>
      </c>
      <c r="S288" s="32">
        <f>IFERROR(R288*#REF!,0)</f>
        <v>0</v>
      </c>
    </row>
    <row r="289" spans="1:19" s="46" customFormat="1" x14ac:dyDescent="0.2">
      <c r="A289" s="9">
        <v>2021</v>
      </c>
      <c r="B289" s="1" t="s">
        <v>3</v>
      </c>
      <c r="C289" s="20">
        <v>138406</v>
      </c>
      <c r="D289" s="20">
        <v>138406</v>
      </c>
      <c r="E289" s="20" t="s">
        <v>41</v>
      </c>
      <c r="F289" s="20" t="s">
        <v>42</v>
      </c>
      <c r="G289" s="20">
        <v>20337093826</v>
      </c>
      <c r="H289" s="48" t="s">
        <v>158</v>
      </c>
      <c r="I289" s="19" t="s">
        <v>155</v>
      </c>
      <c r="J289" s="2">
        <v>361532</v>
      </c>
      <c r="K289" s="3">
        <v>24.870425957550601</v>
      </c>
      <c r="L289" s="4">
        <v>0.12</v>
      </c>
      <c r="M289" s="3">
        <v>16.170000000000002</v>
      </c>
      <c r="N289" s="26" t="str">
        <f>+CONCATENATE(D289,G289,J289)</f>
        <v>13840620337093826361532</v>
      </c>
      <c r="O289" s="28"/>
      <c r="P289" s="47"/>
      <c r="Q289" s="30">
        <f>IFERROR(#REF!*P289,0)</f>
        <v>0</v>
      </c>
      <c r="S289" s="32">
        <f>IFERROR(R289*#REF!,0)</f>
        <v>0</v>
      </c>
    </row>
    <row r="290" spans="1:19" s="46" customFormat="1" x14ac:dyDescent="0.2">
      <c r="A290" s="9">
        <v>2021</v>
      </c>
      <c r="B290" s="1" t="s">
        <v>3</v>
      </c>
      <c r="C290" s="20">
        <v>138406</v>
      </c>
      <c r="D290" s="20">
        <v>138406</v>
      </c>
      <c r="E290" s="20" t="s">
        <v>41</v>
      </c>
      <c r="F290" s="20" t="s">
        <v>42</v>
      </c>
      <c r="G290" s="20">
        <v>20337093826</v>
      </c>
      <c r="H290" s="48" t="s">
        <v>158</v>
      </c>
      <c r="I290" s="19" t="s">
        <v>155</v>
      </c>
      <c r="J290" s="2">
        <v>360970</v>
      </c>
      <c r="K290" s="3">
        <v>36.393084000000002</v>
      </c>
      <c r="L290" s="4">
        <v>0.105</v>
      </c>
      <c r="M290" s="3">
        <v>35.19</v>
      </c>
      <c r="N290" s="26" t="str">
        <f>+CONCATENATE(D290,G290,J290)</f>
        <v>13840620337093826360970</v>
      </c>
      <c r="O290" s="28"/>
      <c r="P290" s="47"/>
      <c r="Q290" s="30">
        <f>IFERROR(#REF!*P290,0)</f>
        <v>0</v>
      </c>
      <c r="S290" s="32">
        <f>IFERROR(R290*#REF!,0)</f>
        <v>0</v>
      </c>
    </row>
    <row r="291" spans="1:19" s="46" customFormat="1" x14ac:dyDescent="0.2">
      <c r="A291" s="9">
        <v>2021</v>
      </c>
      <c r="B291" s="1" t="s">
        <v>3</v>
      </c>
      <c r="C291" s="20">
        <v>138406</v>
      </c>
      <c r="D291" s="20">
        <v>138406</v>
      </c>
      <c r="E291" s="20" t="s">
        <v>41</v>
      </c>
      <c r="F291" s="20" t="s">
        <v>42</v>
      </c>
      <c r="G291" s="20">
        <v>20510830246</v>
      </c>
      <c r="H291" s="48" t="s">
        <v>159</v>
      </c>
      <c r="I291" s="19" t="s">
        <v>155</v>
      </c>
      <c r="J291" s="2">
        <v>361571</v>
      </c>
      <c r="K291" s="3">
        <v>25.216627835683624</v>
      </c>
      <c r="L291" s="4">
        <v>0.12</v>
      </c>
      <c r="M291" s="3">
        <v>25.76</v>
      </c>
      <c r="N291" s="26" t="str">
        <f>+CONCATENATE(D291,G291,J291)</f>
        <v>13840620510830246361571</v>
      </c>
      <c r="O291" s="28"/>
      <c r="P291" s="47"/>
      <c r="Q291" s="30">
        <f>IFERROR(#REF!*P291,0)</f>
        <v>0</v>
      </c>
      <c r="S291" s="32">
        <f>IFERROR(R291*#REF!,0)</f>
        <v>0</v>
      </c>
    </row>
    <row r="292" spans="1:19" s="46" customFormat="1" x14ac:dyDescent="0.2">
      <c r="A292" s="9">
        <v>2021</v>
      </c>
      <c r="B292" s="1" t="s">
        <v>3</v>
      </c>
      <c r="C292" s="20">
        <v>138406</v>
      </c>
      <c r="D292" s="20">
        <v>138406</v>
      </c>
      <c r="E292" s="20" t="s">
        <v>41</v>
      </c>
      <c r="F292" s="20" t="s">
        <v>42</v>
      </c>
      <c r="G292" s="20">
        <v>20510830246</v>
      </c>
      <c r="H292" s="48" t="s">
        <v>159</v>
      </c>
      <c r="I292" s="19" t="s">
        <v>155</v>
      </c>
      <c r="J292" s="2">
        <v>361541</v>
      </c>
      <c r="K292" s="3">
        <v>31.07226</v>
      </c>
      <c r="L292" s="4">
        <v>0.12</v>
      </c>
      <c r="M292" s="3">
        <v>25.76</v>
      </c>
      <c r="N292" s="26" t="str">
        <f>+CONCATENATE(D292,G292,J292)</f>
        <v>13840620510830246361541</v>
      </c>
      <c r="O292" s="28"/>
      <c r="P292" s="47"/>
      <c r="Q292" s="30">
        <f>IFERROR(#REF!*P292,0)</f>
        <v>0</v>
      </c>
      <c r="S292" s="32">
        <f>IFERROR(R292*#REF!,0)</f>
        <v>0</v>
      </c>
    </row>
    <row r="293" spans="1:19" s="46" customFormat="1" x14ac:dyDescent="0.2">
      <c r="A293" s="9">
        <v>2021</v>
      </c>
      <c r="B293" s="1" t="s">
        <v>3</v>
      </c>
      <c r="C293" s="20">
        <v>138406</v>
      </c>
      <c r="D293" s="20">
        <v>138406</v>
      </c>
      <c r="E293" s="20" t="s">
        <v>41</v>
      </c>
      <c r="F293" s="20" t="s">
        <v>42</v>
      </c>
      <c r="G293" s="20">
        <v>20510830246</v>
      </c>
      <c r="H293" s="48" t="s">
        <v>159</v>
      </c>
      <c r="I293" s="19" t="s">
        <v>155</v>
      </c>
      <c r="J293" s="2">
        <v>361532</v>
      </c>
      <c r="K293" s="3">
        <v>24.870425957550601</v>
      </c>
      <c r="L293" s="4">
        <v>0.12</v>
      </c>
      <c r="M293" s="3">
        <v>16.170000000000002</v>
      </c>
      <c r="N293" s="26" t="str">
        <f>+CONCATENATE(D293,G293,J293)</f>
        <v>13840620510830246361532</v>
      </c>
      <c r="O293" s="28"/>
      <c r="P293" s="47"/>
      <c r="Q293" s="30">
        <f>IFERROR(#REF!*P293,0)</f>
        <v>0</v>
      </c>
      <c r="S293" s="32">
        <f>IFERROR(R293*#REF!,0)</f>
        <v>0</v>
      </c>
    </row>
    <row r="294" spans="1:19" s="46" customFormat="1" x14ac:dyDescent="0.2">
      <c r="A294" s="9">
        <v>2021</v>
      </c>
      <c r="B294" s="1" t="s">
        <v>3</v>
      </c>
      <c r="C294" s="20">
        <v>138406</v>
      </c>
      <c r="D294" s="20">
        <v>138406</v>
      </c>
      <c r="E294" s="20" t="s">
        <v>41</v>
      </c>
      <c r="F294" s="20" t="s">
        <v>42</v>
      </c>
      <c r="G294" s="20">
        <v>20510830246</v>
      </c>
      <c r="H294" s="48" t="s">
        <v>159</v>
      </c>
      <c r="I294" s="19" t="s">
        <v>155</v>
      </c>
      <c r="J294" s="2">
        <v>360970</v>
      </c>
      <c r="K294" s="3">
        <v>36.393084000000002</v>
      </c>
      <c r="L294" s="4">
        <v>0.105</v>
      </c>
      <c r="M294" s="3">
        <v>35.19</v>
      </c>
      <c r="N294" s="26" t="str">
        <f>+CONCATENATE(D294,G294,J294)</f>
        <v>13840620510830246360970</v>
      </c>
      <c r="O294" s="28"/>
      <c r="P294" s="47"/>
      <c r="Q294" s="30">
        <f>IFERROR(#REF!*P294,0)</f>
        <v>0</v>
      </c>
      <c r="S294" s="32">
        <f>IFERROR(R294*#REF!,0)</f>
        <v>0</v>
      </c>
    </row>
    <row r="295" spans="1:19" s="46" customFormat="1" x14ac:dyDescent="0.2">
      <c r="A295" s="9">
        <v>2021</v>
      </c>
      <c r="B295" s="1" t="s">
        <v>3</v>
      </c>
      <c r="C295" s="20">
        <v>138406</v>
      </c>
      <c r="D295" s="20">
        <v>138406</v>
      </c>
      <c r="E295" s="20" t="s">
        <v>41</v>
      </c>
      <c r="F295" s="20" t="s">
        <v>42</v>
      </c>
      <c r="G295" s="20">
        <v>20535963470</v>
      </c>
      <c r="H295" s="48" t="s">
        <v>160</v>
      </c>
      <c r="I295" s="19" t="s">
        <v>155</v>
      </c>
      <c r="J295" s="2">
        <v>361571</v>
      </c>
      <c r="K295" s="3">
        <v>25.216627835683624</v>
      </c>
      <c r="L295" s="4">
        <v>0.12</v>
      </c>
      <c r="M295" s="3">
        <v>25.76</v>
      </c>
      <c r="N295" s="26" t="str">
        <f>+CONCATENATE(D295,G295,J295)</f>
        <v>13840620535963470361571</v>
      </c>
      <c r="O295" s="28"/>
      <c r="P295" s="47"/>
      <c r="Q295" s="30">
        <f>IFERROR(#REF!*P295,0)</f>
        <v>0</v>
      </c>
      <c r="S295" s="32">
        <f>IFERROR(R295*#REF!,0)</f>
        <v>0</v>
      </c>
    </row>
    <row r="296" spans="1:19" s="46" customFormat="1" x14ac:dyDescent="0.2">
      <c r="A296" s="9">
        <v>2021</v>
      </c>
      <c r="B296" s="1" t="s">
        <v>3</v>
      </c>
      <c r="C296" s="20">
        <v>138406</v>
      </c>
      <c r="D296" s="20">
        <v>138406</v>
      </c>
      <c r="E296" s="20" t="s">
        <v>41</v>
      </c>
      <c r="F296" s="20" t="s">
        <v>42</v>
      </c>
      <c r="G296" s="20">
        <v>20535963470</v>
      </c>
      <c r="H296" s="48" t="s">
        <v>160</v>
      </c>
      <c r="I296" s="19" t="s">
        <v>155</v>
      </c>
      <c r="J296" s="2">
        <v>361541</v>
      </c>
      <c r="K296" s="3">
        <v>31.07226</v>
      </c>
      <c r="L296" s="4">
        <v>0.12</v>
      </c>
      <c r="M296" s="3">
        <v>25.76</v>
      </c>
      <c r="N296" s="26" t="str">
        <f>+CONCATENATE(D296,G296,J296)</f>
        <v>13840620535963470361541</v>
      </c>
      <c r="O296" s="28"/>
      <c r="P296" s="47"/>
      <c r="Q296" s="30">
        <f>IFERROR(#REF!*P296,0)</f>
        <v>0</v>
      </c>
      <c r="S296" s="32">
        <f>IFERROR(R296*#REF!,0)</f>
        <v>0</v>
      </c>
    </row>
    <row r="297" spans="1:19" s="46" customFormat="1" x14ac:dyDescent="0.2">
      <c r="A297" s="9">
        <v>2021</v>
      </c>
      <c r="B297" s="1" t="s">
        <v>3</v>
      </c>
      <c r="C297" s="20">
        <v>138406</v>
      </c>
      <c r="D297" s="20">
        <v>138406</v>
      </c>
      <c r="E297" s="20" t="s">
        <v>41</v>
      </c>
      <c r="F297" s="20" t="s">
        <v>42</v>
      </c>
      <c r="G297" s="20">
        <v>20535963470</v>
      </c>
      <c r="H297" s="48" t="s">
        <v>160</v>
      </c>
      <c r="I297" s="19" t="s">
        <v>155</v>
      </c>
      <c r="J297" s="2">
        <v>361532</v>
      </c>
      <c r="K297" s="3">
        <v>24.870425957550601</v>
      </c>
      <c r="L297" s="4">
        <v>0.12</v>
      </c>
      <c r="M297" s="3">
        <v>16.170000000000002</v>
      </c>
      <c r="N297" s="26" t="str">
        <f>+CONCATENATE(D297,G297,J297)</f>
        <v>13840620535963470361532</v>
      </c>
      <c r="O297" s="28"/>
      <c r="P297" s="47"/>
      <c r="Q297" s="30">
        <f>IFERROR(#REF!*P297,0)</f>
        <v>0</v>
      </c>
      <c r="S297" s="32">
        <f>IFERROR(R297*#REF!,0)</f>
        <v>0</v>
      </c>
    </row>
    <row r="298" spans="1:19" s="46" customFormat="1" x14ac:dyDescent="0.2">
      <c r="A298" s="9">
        <v>2021</v>
      </c>
      <c r="B298" s="1" t="s">
        <v>3</v>
      </c>
      <c r="C298" s="20">
        <v>138406</v>
      </c>
      <c r="D298" s="20">
        <v>138406</v>
      </c>
      <c r="E298" s="20" t="s">
        <v>41</v>
      </c>
      <c r="F298" s="20" t="s">
        <v>42</v>
      </c>
      <c r="G298" s="20">
        <v>20535963470</v>
      </c>
      <c r="H298" s="48" t="s">
        <v>160</v>
      </c>
      <c r="I298" s="19" t="s">
        <v>155</v>
      </c>
      <c r="J298" s="2">
        <v>360970</v>
      </c>
      <c r="K298" s="3">
        <v>36.393084000000002</v>
      </c>
      <c r="L298" s="4">
        <v>0.105</v>
      </c>
      <c r="M298" s="3">
        <v>35.19</v>
      </c>
      <c r="N298" s="26" t="str">
        <f>+CONCATENATE(D298,G298,J298)</f>
        <v>13840620535963470360970</v>
      </c>
      <c r="O298" s="28"/>
      <c r="P298" s="47"/>
      <c r="Q298" s="30">
        <f>IFERROR(#REF!*P298,0)</f>
        <v>0</v>
      </c>
      <c r="S298" s="32">
        <f>IFERROR(R298*#REF!,0)</f>
        <v>0</v>
      </c>
    </row>
    <row r="299" spans="1:19" s="46" customFormat="1" x14ac:dyDescent="0.2">
      <c r="A299" s="9">
        <v>2021</v>
      </c>
      <c r="B299" s="1" t="s">
        <v>3</v>
      </c>
      <c r="C299" s="20">
        <v>138406</v>
      </c>
      <c r="D299" s="20">
        <v>138406</v>
      </c>
      <c r="E299" s="20" t="s">
        <v>41</v>
      </c>
      <c r="F299" s="20" t="s">
        <v>42</v>
      </c>
      <c r="G299" s="20">
        <v>20601162432</v>
      </c>
      <c r="H299" s="48" t="s">
        <v>161</v>
      </c>
      <c r="I299" s="19" t="s">
        <v>155</v>
      </c>
      <c r="J299" s="2">
        <v>361571</v>
      </c>
      <c r="K299" s="3">
        <v>25.216627835683624</v>
      </c>
      <c r="L299" s="4">
        <v>0.12</v>
      </c>
      <c r="M299" s="3">
        <v>25.76</v>
      </c>
      <c r="N299" s="26" t="str">
        <f>+CONCATENATE(D299,G299,J299)</f>
        <v>13840620601162432361571</v>
      </c>
      <c r="O299" s="28"/>
      <c r="P299" s="47"/>
      <c r="Q299" s="30">
        <f>IFERROR(#REF!*P299,0)</f>
        <v>0</v>
      </c>
      <c r="S299" s="32">
        <f>IFERROR(R299*#REF!,0)</f>
        <v>0</v>
      </c>
    </row>
    <row r="300" spans="1:19" s="46" customFormat="1" x14ac:dyDescent="0.2">
      <c r="A300" s="9">
        <v>2021</v>
      </c>
      <c r="B300" s="1" t="s">
        <v>3</v>
      </c>
      <c r="C300" s="20">
        <v>138406</v>
      </c>
      <c r="D300" s="20">
        <v>138406</v>
      </c>
      <c r="E300" s="20" t="s">
        <v>41</v>
      </c>
      <c r="F300" s="20" t="s">
        <v>42</v>
      </c>
      <c r="G300" s="20">
        <v>20601162432</v>
      </c>
      <c r="H300" s="48" t="s">
        <v>161</v>
      </c>
      <c r="I300" s="19" t="s">
        <v>155</v>
      </c>
      <c r="J300" s="2">
        <v>361541</v>
      </c>
      <c r="K300" s="3">
        <v>31.07226</v>
      </c>
      <c r="L300" s="4">
        <v>0.12</v>
      </c>
      <c r="M300" s="3">
        <v>25.76</v>
      </c>
      <c r="N300" s="26" t="str">
        <f>+CONCATENATE(D300,G300,J300)</f>
        <v>13840620601162432361541</v>
      </c>
      <c r="O300" s="28"/>
      <c r="P300" s="47"/>
      <c r="Q300" s="30">
        <f>IFERROR(#REF!*P300,0)</f>
        <v>0</v>
      </c>
      <c r="S300" s="32">
        <f>IFERROR(R300*#REF!,0)</f>
        <v>0</v>
      </c>
    </row>
    <row r="301" spans="1:19" s="46" customFormat="1" x14ac:dyDescent="0.2">
      <c r="A301" s="9">
        <v>2021</v>
      </c>
      <c r="B301" s="1" t="s">
        <v>3</v>
      </c>
      <c r="C301" s="20">
        <v>138406</v>
      </c>
      <c r="D301" s="20">
        <v>138406</v>
      </c>
      <c r="E301" s="20" t="s">
        <v>41</v>
      </c>
      <c r="F301" s="20" t="s">
        <v>42</v>
      </c>
      <c r="G301" s="20">
        <v>20601162432</v>
      </c>
      <c r="H301" s="48" t="s">
        <v>161</v>
      </c>
      <c r="I301" s="19" t="s">
        <v>155</v>
      </c>
      <c r="J301" s="2">
        <v>361532</v>
      </c>
      <c r="K301" s="3">
        <v>24.870425957550601</v>
      </c>
      <c r="L301" s="4">
        <v>0.12</v>
      </c>
      <c r="M301" s="3">
        <v>16.170000000000002</v>
      </c>
      <c r="N301" s="26" t="str">
        <f>+CONCATENATE(D301,G301,J301)</f>
        <v>13840620601162432361532</v>
      </c>
      <c r="O301" s="28"/>
      <c r="P301" s="47"/>
      <c r="Q301" s="30">
        <f>IFERROR(#REF!*P301,0)</f>
        <v>0</v>
      </c>
      <c r="S301" s="32">
        <f>IFERROR(R301*#REF!,0)</f>
        <v>0</v>
      </c>
    </row>
    <row r="302" spans="1:19" s="46" customFormat="1" x14ac:dyDescent="0.2">
      <c r="A302" s="9">
        <v>2021</v>
      </c>
      <c r="B302" s="1" t="s">
        <v>3</v>
      </c>
      <c r="C302" s="20">
        <v>138406</v>
      </c>
      <c r="D302" s="20">
        <v>138406</v>
      </c>
      <c r="E302" s="20" t="s">
        <v>41</v>
      </c>
      <c r="F302" s="20" t="s">
        <v>42</v>
      </c>
      <c r="G302" s="20">
        <v>20601162432</v>
      </c>
      <c r="H302" s="48" t="s">
        <v>161</v>
      </c>
      <c r="I302" s="19" t="s">
        <v>155</v>
      </c>
      <c r="J302" s="2">
        <v>360970</v>
      </c>
      <c r="K302" s="3">
        <v>36.393084000000002</v>
      </c>
      <c r="L302" s="4">
        <v>0.105</v>
      </c>
      <c r="M302" s="3">
        <v>35.19</v>
      </c>
      <c r="N302" s="26" t="str">
        <f>+CONCATENATE(D302,G302,J302)</f>
        <v>13840620601162432360970</v>
      </c>
      <c r="O302" s="28"/>
      <c r="P302" s="47"/>
      <c r="Q302" s="30">
        <f>IFERROR(#REF!*P302,0)</f>
        <v>0</v>
      </c>
      <c r="S302" s="32">
        <f>IFERROR(R302*#REF!,0)</f>
        <v>0</v>
      </c>
    </row>
    <row r="303" spans="1:19" s="46" customFormat="1" x14ac:dyDescent="0.2">
      <c r="A303" s="9">
        <v>2021</v>
      </c>
      <c r="B303" s="1" t="s">
        <v>3</v>
      </c>
      <c r="C303" s="20">
        <v>138406</v>
      </c>
      <c r="D303" s="20">
        <v>138406</v>
      </c>
      <c r="E303" s="20" t="s">
        <v>41</v>
      </c>
      <c r="F303" s="20" t="s">
        <v>42</v>
      </c>
      <c r="G303" s="20">
        <v>20502117549</v>
      </c>
      <c r="H303" s="19" t="s">
        <v>162</v>
      </c>
      <c r="I303" s="19" t="s">
        <v>163</v>
      </c>
      <c r="J303" s="2">
        <v>361377</v>
      </c>
      <c r="K303" s="3">
        <v>53.654772600000001</v>
      </c>
      <c r="L303" s="4">
        <v>0.12</v>
      </c>
      <c r="M303" s="3">
        <v>46.64</v>
      </c>
      <c r="N303" s="26" t="str">
        <f>+CONCATENATE(D303,G303,J303)</f>
        <v>13840620502117549361377</v>
      </c>
      <c r="O303" s="28"/>
      <c r="P303" s="47"/>
      <c r="Q303" s="30">
        <f>IFERROR(#REF!*P303,0)</f>
        <v>0</v>
      </c>
      <c r="S303" s="32">
        <f>IFERROR(R303*#REF!,0)</f>
        <v>0</v>
      </c>
    </row>
    <row r="304" spans="1:19" s="46" customFormat="1" x14ac:dyDescent="0.2">
      <c r="A304" s="9">
        <v>2021</v>
      </c>
      <c r="B304" s="1" t="s">
        <v>3</v>
      </c>
      <c r="C304" s="20">
        <v>138406</v>
      </c>
      <c r="D304" s="20">
        <v>138406</v>
      </c>
      <c r="E304" s="20" t="s">
        <v>41</v>
      </c>
      <c r="F304" s="20" t="s">
        <v>42</v>
      </c>
      <c r="G304" s="20">
        <v>20502117549</v>
      </c>
      <c r="H304" s="19" t="s">
        <v>162</v>
      </c>
      <c r="I304" s="19" t="s">
        <v>163</v>
      </c>
      <c r="J304" s="2">
        <v>361533</v>
      </c>
      <c r="K304" s="3">
        <v>69.356111760000005</v>
      </c>
      <c r="L304" s="4">
        <v>0.12</v>
      </c>
      <c r="M304" s="3">
        <v>46.8</v>
      </c>
      <c r="N304" s="26" t="str">
        <f>+CONCATENATE(D304,G304,J304)</f>
        <v>13840620502117549361533</v>
      </c>
      <c r="O304" s="28"/>
      <c r="P304" s="47"/>
      <c r="Q304" s="30">
        <f>IFERROR(#REF!*P304,0)</f>
        <v>0</v>
      </c>
      <c r="S304" s="32">
        <f>IFERROR(R304*#REF!,0)</f>
        <v>0</v>
      </c>
    </row>
    <row r="305" spans="1:19" s="46" customFormat="1" x14ac:dyDescent="0.2">
      <c r="A305" s="9">
        <v>2021</v>
      </c>
      <c r="B305" s="1" t="s">
        <v>3</v>
      </c>
      <c r="C305" s="20">
        <v>138406</v>
      </c>
      <c r="D305" s="20">
        <v>138406</v>
      </c>
      <c r="E305" s="20" t="s">
        <v>41</v>
      </c>
      <c r="F305" s="20" t="s">
        <v>42</v>
      </c>
      <c r="G305" s="20">
        <v>20502117549</v>
      </c>
      <c r="H305" s="19" t="s">
        <v>162</v>
      </c>
      <c r="I305" s="19" t="s">
        <v>163</v>
      </c>
      <c r="J305" s="2">
        <v>371439</v>
      </c>
      <c r="K305" s="3">
        <v>137.69</v>
      </c>
      <c r="L305" s="4">
        <v>0.12</v>
      </c>
      <c r="M305" s="3">
        <v>118.25435897435896</v>
      </c>
      <c r="N305" s="26" t="str">
        <f>+CONCATENATE(D305,G305,J305)</f>
        <v>13840620502117549371439</v>
      </c>
      <c r="O305" s="28"/>
      <c r="P305" s="47"/>
      <c r="Q305" s="30">
        <f>IFERROR(#REF!*P305,0)</f>
        <v>0</v>
      </c>
      <c r="S305" s="32">
        <f>IFERROR(R305*#REF!,0)</f>
        <v>0</v>
      </c>
    </row>
    <row r="306" spans="1:19" s="46" customFormat="1" x14ac:dyDescent="0.2">
      <c r="A306" s="9">
        <v>2021</v>
      </c>
      <c r="B306" s="1" t="s">
        <v>3</v>
      </c>
      <c r="C306" s="20">
        <v>138406</v>
      </c>
      <c r="D306" s="20">
        <v>138406</v>
      </c>
      <c r="E306" s="20" t="s">
        <v>41</v>
      </c>
      <c r="F306" s="20" t="s">
        <v>42</v>
      </c>
      <c r="G306" s="20">
        <v>20502117549</v>
      </c>
      <c r="H306" s="19" t="s">
        <v>162</v>
      </c>
      <c r="I306" s="19" t="s">
        <v>163</v>
      </c>
      <c r="J306" s="2">
        <v>370040</v>
      </c>
      <c r="K306" s="3">
        <v>173.88983664</v>
      </c>
      <c r="L306" s="4">
        <v>0.12</v>
      </c>
      <c r="M306" s="3">
        <v>141.75</v>
      </c>
      <c r="N306" s="26" t="str">
        <f>+CONCATENATE(D306,G306,J306)</f>
        <v>13840620502117549370040</v>
      </c>
      <c r="O306" s="28"/>
      <c r="P306" s="47"/>
      <c r="Q306" s="30">
        <f>IFERROR(#REF!*P306,0)</f>
        <v>0</v>
      </c>
      <c r="S306" s="32">
        <f>IFERROR(R306*#REF!,0)</f>
        <v>0</v>
      </c>
    </row>
    <row r="307" spans="1:19" s="46" customFormat="1" x14ac:dyDescent="0.2">
      <c r="A307" s="9">
        <v>2021</v>
      </c>
      <c r="B307" s="1" t="s">
        <v>3</v>
      </c>
      <c r="C307" s="20">
        <v>138406</v>
      </c>
      <c r="D307" s="20">
        <v>138406</v>
      </c>
      <c r="E307" s="20" t="s">
        <v>41</v>
      </c>
      <c r="F307" s="20" t="s">
        <v>42</v>
      </c>
      <c r="G307" s="20">
        <v>20502117972</v>
      </c>
      <c r="H307" s="19" t="s">
        <v>164</v>
      </c>
      <c r="I307" s="19" t="s">
        <v>163</v>
      </c>
      <c r="J307" s="2">
        <v>361377</v>
      </c>
      <c r="K307" s="3">
        <v>53.654772600000001</v>
      </c>
      <c r="L307" s="4">
        <v>0.12</v>
      </c>
      <c r="M307" s="3">
        <v>46.64</v>
      </c>
      <c r="N307" s="26" t="str">
        <f>+CONCATENATE(D307,G307,J307)</f>
        <v>13840620502117972361377</v>
      </c>
      <c r="O307" s="28">
        <v>30</v>
      </c>
      <c r="P307" s="47"/>
      <c r="Q307" s="30">
        <f>IFERROR(#REF!*P307,0)</f>
        <v>0</v>
      </c>
      <c r="S307" s="32">
        <f>IFERROR(R307*#REF!,0)</f>
        <v>0</v>
      </c>
    </row>
    <row r="308" spans="1:19" s="46" customFormat="1" x14ac:dyDescent="0.2">
      <c r="A308" s="9">
        <v>2021</v>
      </c>
      <c r="B308" s="1" t="s">
        <v>3</v>
      </c>
      <c r="C308" s="20">
        <v>138406</v>
      </c>
      <c r="D308" s="20">
        <v>138406</v>
      </c>
      <c r="E308" s="20" t="s">
        <v>41</v>
      </c>
      <c r="F308" s="20" t="s">
        <v>42</v>
      </c>
      <c r="G308" s="20">
        <v>20502117972</v>
      </c>
      <c r="H308" s="19" t="s">
        <v>164</v>
      </c>
      <c r="I308" s="19" t="s">
        <v>163</v>
      </c>
      <c r="J308" s="2">
        <v>361540</v>
      </c>
      <c r="K308" s="3">
        <v>48.98</v>
      </c>
      <c r="L308" s="4">
        <v>0.12</v>
      </c>
      <c r="M308" s="3">
        <v>38.081949999999992</v>
      </c>
      <c r="N308" s="26" t="str">
        <f>+CONCATENATE(D308,G308,J308)</f>
        <v>13840620502117972361540</v>
      </c>
      <c r="O308" s="28">
        <v>50</v>
      </c>
      <c r="P308" s="47"/>
      <c r="Q308" s="30">
        <f>IFERROR(#REF!*P308,0)</f>
        <v>0</v>
      </c>
      <c r="S308" s="32">
        <f>IFERROR(R308*#REF!,0)</f>
        <v>0</v>
      </c>
    </row>
    <row r="309" spans="1:19" s="46" customFormat="1" x14ac:dyDescent="0.2">
      <c r="A309" s="9">
        <v>2021</v>
      </c>
      <c r="B309" s="1" t="s">
        <v>3</v>
      </c>
      <c r="C309" s="20">
        <v>138406</v>
      </c>
      <c r="D309" s="20">
        <v>138406</v>
      </c>
      <c r="E309" s="20" t="s">
        <v>41</v>
      </c>
      <c r="F309" s="20" t="s">
        <v>42</v>
      </c>
      <c r="G309" s="20">
        <v>20502117972</v>
      </c>
      <c r="H309" s="19" t="s">
        <v>164</v>
      </c>
      <c r="I309" s="19" t="s">
        <v>163</v>
      </c>
      <c r="J309" s="2">
        <v>361179</v>
      </c>
      <c r="K309" s="3">
        <v>100.729512</v>
      </c>
      <c r="L309" s="4">
        <v>0.12</v>
      </c>
      <c r="M309" s="3">
        <v>77.98524605181818</v>
      </c>
      <c r="N309" s="26" t="str">
        <f>+CONCATENATE(D309,G309,J309)</f>
        <v>13840620502117972361179</v>
      </c>
      <c r="O309" s="28">
        <v>50</v>
      </c>
      <c r="P309" s="47"/>
      <c r="Q309" s="30">
        <f>IFERROR(#REF!*P309,0)</f>
        <v>0</v>
      </c>
      <c r="S309" s="32">
        <f>IFERROR(R309*#REF!,0)</f>
        <v>0</v>
      </c>
    </row>
    <row r="310" spans="1:19" s="46" customFormat="1" x14ac:dyDescent="0.2">
      <c r="A310" s="9">
        <v>2021</v>
      </c>
      <c r="B310" s="1" t="s">
        <v>3</v>
      </c>
      <c r="C310" s="20">
        <v>138406</v>
      </c>
      <c r="D310" s="20">
        <v>138406</v>
      </c>
      <c r="E310" s="20" t="s">
        <v>41</v>
      </c>
      <c r="F310" s="20" t="s">
        <v>42</v>
      </c>
      <c r="G310" s="20">
        <v>20502117972</v>
      </c>
      <c r="H310" s="19" t="s">
        <v>164</v>
      </c>
      <c r="I310" s="19" t="s">
        <v>163</v>
      </c>
      <c r="J310" s="2">
        <v>361533</v>
      </c>
      <c r="K310" s="3">
        <v>69.356111760000005</v>
      </c>
      <c r="L310" s="4">
        <v>0.12</v>
      </c>
      <c r="M310" s="3">
        <v>46.799612685327276</v>
      </c>
      <c r="N310" s="26" t="str">
        <f>+CONCATENATE(D310,G310,J310)</f>
        <v>13840620502117972361533</v>
      </c>
      <c r="O310" s="28">
        <v>50</v>
      </c>
      <c r="P310" s="47"/>
      <c r="Q310" s="30">
        <f>IFERROR(#REF!*P310,0)</f>
        <v>0</v>
      </c>
      <c r="S310" s="32">
        <f>IFERROR(R310*#REF!,0)</f>
        <v>0</v>
      </c>
    </row>
    <row r="311" spans="1:19" s="46" customFormat="1" x14ac:dyDescent="0.2">
      <c r="A311" s="9">
        <v>2021</v>
      </c>
      <c r="B311" s="1" t="s">
        <v>3</v>
      </c>
      <c r="C311" s="20">
        <v>138406</v>
      </c>
      <c r="D311" s="20">
        <v>138406</v>
      </c>
      <c r="E311" s="20" t="s">
        <v>41</v>
      </c>
      <c r="F311" s="20" t="s">
        <v>42</v>
      </c>
      <c r="G311" s="20">
        <v>20502117972</v>
      </c>
      <c r="H311" s="19" t="s">
        <v>164</v>
      </c>
      <c r="I311" s="19" t="s">
        <v>163</v>
      </c>
      <c r="J311" s="2">
        <v>360854</v>
      </c>
      <c r="K311" s="3">
        <v>84.874140000000011</v>
      </c>
      <c r="L311" s="4">
        <v>0.12</v>
      </c>
      <c r="M311" s="3">
        <v>72.335914772727278</v>
      </c>
      <c r="N311" s="26" t="str">
        <f>+CONCATENATE(D311,G311,J311)</f>
        <v>13840620502117972360854</v>
      </c>
      <c r="O311" s="28">
        <v>100</v>
      </c>
      <c r="P311" s="47"/>
      <c r="Q311" s="30">
        <f>IFERROR(#REF!*P311,0)</f>
        <v>0</v>
      </c>
      <c r="S311" s="32">
        <f>IFERROR(R311*#REF!,0)</f>
        <v>0</v>
      </c>
    </row>
    <row r="312" spans="1:19" s="46" customFormat="1" x14ac:dyDescent="0.2">
      <c r="A312" s="9">
        <v>2021</v>
      </c>
      <c r="B312" s="1" t="s">
        <v>3</v>
      </c>
      <c r="C312" s="20">
        <v>138406</v>
      </c>
      <c r="D312" s="20">
        <v>138406</v>
      </c>
      <c r="E312" s="20" t="s">
        <v>41</v>
      </c>
      <c r="F312" s="20" t="s">
        <v>42</v>
      </c>
      <c r="G312" s="20">
        <v>20502117972</v>
      </c>
      <c r="H312" s="19" t="s">
        <v>164</v>
      </c>
      <c r="I312" s="19" t="s">
        <v>163</v>
      </c>
      <c r="J312" s="2">
        <v>371439</v>
      </c>
      <c r="K312" s="3">
        <v>137.69</v>
      </c>
      <c r="L312" s="4">
        <v>0.12</v>
      </c>
      <c r="M312" s="3">
        <v>118.2569340909091</v>
      </c>
      <c r="N312" s="26" t="str">
        <f>+CONCATENATE(D312,G312,J312)</f>
        <v>13840620502117972371439</v>
      </c>
      <c r="O312" s="28"/>
      <c r="P312" s="47"/>
      <c r="Q312" s="30">
        <f>IFERROR(#REF!*P312,0)</f>
        <v>0</v>
      </c>
      <c r="S312" s="32">
        <f>IFERROR(R312*#REF!,0)</f>
        <v>0</v>
      </c>
    </row>
    <row r="313" spans="1:19" s="46" customFormat="1" x14ac:dyDescent="0.2">
      <c r="A313" s="9">
        <v>2021</v>
      </c>
      <c r="B313" s="1" t="s">
        <v>3</v>
      </c>
      <c r="C313" s="20">
        <v>138406</v>
      </c>
      <c r="D313" s="20">
        <v>138406</v>
      </c>
      <c r="E313" s="20" t="s">
        <v>41</v>
      </c>
      <c r="F313" s="20" t="s">
        <v>42</v>
      </c>
      <c r="G313" s="20">
        <v>20502117972</v>
      </c>
      <c r="H313" s="19" t="s">
        <v>164</v>
      </c>
      <c r="I313" s="19" t="s">
        <v>163</v>
      </c>
      <c r="J313" s="2">
        <v>370040</v>
      </c>
      <c r="K313" s="3">
        <v>146.94999999999999</v>
      </c>
      <c r="L313" s="4">
        <v>0.12</v>
      </c>
      <c r="M313" s="3">
        <v>119.79764772727273</v>
      </c>
      <c r="N313" s="26" t="str">
        <f>+CONCATENATE(D313,G313,J313)</f>
        <v>13840620502117972370040</v>
      </c>
      <c r="O313" s="28"/>
      <c r="P313" s="47"/>
      <c r="Q313" s="30">
        <f>IFERROR(#REF!*P313,0)</f>
        <v>0</v>
      </c>
      <c r="S313" s="32">
        <f>IFERROR(R313*#REF!,0)</f>
        <v>0</v>
      </c>
    </row>
    <row r="314" spans="1:19" s="46" customFormat="1" x14ac:dyDescent="0.2">
      <c r="A314" s="9">
        <v>2021</v>
      </c>
      <c r="B314" s="1" t="s">
        <v>3</v>
      </c>
      <c r="C314" s="20">
        <v>138406</v>
      </c>
      <c r="D314" s="20">
        <v>138406</v>
      </c>
      <c r="E314" s="20" t="s">
        <v>41</v>
      </c>
      <c r="F314" s="20" t="s">
        <v>42</v>
      </c>
      <c r="G314" s="20">
        <v>20260311175</v>
      </c>
      <c r="H314" s="48" t="s">
        <v>165</v>
      </c>
      <c r="I314" s="19" t="s">
        <v>163</v>
      </c>
      <c r="J314" s="2">
        <v>361377</v>
      </c>
      <c r="K314" s="3">
        <v>53.654772600000001</v>
      </c>
      <c r="L314" s="4">
        <v>0.12</v>
      </c>
      <c r="M314" s="3">
        <v>46.64</v>
      </c>
      <c r="N314" s="26" t="str">
        <f>+CONCATENATE(D314,G314,J314)</f>
        <v>13840620260311175361377</v>
      </c>
      <c r="O314" s="28">
        <v>30</v>
      </c>
      <c r="P314" s="47"/>
      <c r="Q314" s="30">
        <f>IFERROR(#REF!*P314,0)</f>
        <v>0</v>
      </c>
      <c r="S314" s="32">
        <f>IFERROR(R314*#REF!,0)</f>
        <v>0</v>
      </c>
    </row>
    <row r="315" spans="1:19" s="46" customFormat="1" x14ac:dyDescent="0.2">
      <c r="A315" s="9">
        <v>2021</v>
      </c>
      <c r="B315" s="1" t="s">
        <v>3</v>
      </c>
      <c r="C315" s="20">
        <v>138406</v>
      </c>
      <c r="D315" s="20">
        <v>138406</v>
      </c>
      <c r="E315" s="20" t="s">
        <v>41</v>
      </c>
      <c r="F315" s="20" t="s">
        <v>42</v>
      </c>
      <c r="G315" s="20">
        <v>20260311175</v>
      </c>
      <c r="H315" s="48" t="s">
        <v>165</v>
      </c>
      <c r="I315" s="19" t="s">
        <v>163</v>
      </c>
      <c r="J315" s="2">
        <v>361540</v>
      </c>
      <c r="K315" s="3">
        <v>48.98</v>
      </c>
      <c r="L315" s="4">
        <v>0.12</v>
      </c>
      <c r="M315" s="3">
        <v>38.081949999999992</v>
      </c>
      <c r="N315" s="26" t="str">
        <f>+CONCATENATE(D315,G315,J315)</f>
        <v>13840620260311175361540</v>
      </c>
      <c r="O315" s="28">
        <v>50</v>
      </c>
      <c r="P315" s="47"/>
      <c r="Q315" s="30">
        <f>IFERROR(#REF!*P315,0)</f>
        <v>0</v>
      </c>
      <c r="S315" s="32">
        <f>IFERROR(R315*#REF!,0)</f>
        <v>0</v>
      </c>
    </row>
    <row r="316" spans="1:19" s="46" customFormat="1" x14ac:dyDescent="0.2">
      <c r="A316" s="9">
        <v>2021</v>
      </c>
      <c r="B316" s="1" t="s">
        <v>3</v>
      </c>
      <c r="C316" s="20">
        <v>138406</v>
      </c>
      <c r="D316" s="20">
        <v>138406</v>
      </c>
      <c r="E316" s="20" t="s">
        <v>41</v>
      </c>
      <c r="F316" s="20" t="s">
        <v>42</v>
      </c>
      <c r="G316" s="20">
        <v>20260311175</v>
      </c>
      <c r="H316" s="48" t="s">
        <v>165</v>
      </c>
      <c r="I316" s="19" t="s">
        <v>163</v>
      </c>
      <c r="J316" s="2">
        <v>361179</v>
      </c>
      <c r="K316" s="3">
        <v>100.729512</v>
      </c>
      <c r="L316" s="4">
        <v>0.12</v>
      </c>
      <c r="M316" s="3">
        <v>77.98524605181818</v>
      </c>
      <c r="N316" s="26" t="str">
        <f>+CONCATENATE(D316,G316,J316)</f>
        <v>13840620260311175361179</v>
      </c>
      <c r="O316" s="28">
        <v>50</v>
      </c>
      <c r="P316" s="47"/>
      <c r="Q316" s="30">
        <f>IFERROR(#REF!*P316,0)</f>
        <v>0</v>
      </c>
      <c r="S316" s="32">
        <f>IFERROR(R316*#REF!,0)</f>
        <v>0</v>
      </c>
    </row>
    <row r="317" spans="1:19" s="46" customFormat="1" x14ac:dyDescent="0.2">
      <c r="A317" s="9">
        <v>2021</v>
      </c>
      <c r="B317" s="1" t="s">
        <v>3</v>
      </c>
      <c r="C317" s="20">
        <v>138406</v>
      </c>
      <c r="D317" s="20">
        <v>138406</v>
      </c>
      <c r="E317" s="20" t="s">
        <v>41</v>
      </c>
      <c r="F317" s="20" t="s">
        <v>42</v>
      </c>
      <c r="G317" s="20">
        <v>20260311175</v>
      </c>
      <c r="H317" s="48" t="s">
        <v>165</v>
      </c>
      <c r="I317" s="19" t="s">
        <v>163</v>
      </c>
      <c r="J317" s="2">
        <v>361533</v>
      </c>
      <c r="K317" s="3">
        <v>69.356111760000005</v>
      </c>
      <c r="L317" s="4">
        <v>0.12</v>
      </c>
      <c r="M317" s="3">
        <v>46.799612685327276</v>
      </c>
      <c r="N317" s="26" t="str">
        <f>+CONCATENATE(D317,G317,J317)</f>
        <v>13840620260311175361533</v>
      </c>
      <c r="O317" s="28">
        <v>50</v>
      </c>
      <c r="P317" s="47"/>
      <c r="Q317" s="30">
        <f>IFERROR(#REF!*P317,0)</f>
        <v>0</v>
      </c>
      <c r="S317" s="32">
        <f>IFERROR(R317*#REF!,0)</f>
        <v>0</v>
      </c>
    </row>
    <row r="318" spans="1:19" s="46" customFormat="1" x14ac:dyDescent="0.2">
      <c r="A318" s="9">
        <v>2021</v>
      </c>
      <c r="B318" s="1" t="s">
        <v>3</v>
      </c>
      <c r="C318" s="20">
        <v>138406</v>
      </c>
      <c r="D318" s="20">
        <v>138406</v>
      </c>
      <c r="E318" s="20" t="s">
        <v>41</v>
      </c>
      <c r="F318" s="20" t="s">
        <v>42</v>
      </c>
      <c r="G318" s="20">
        <v>20260311175</v>
      </c>
      <c r="H318" s="48" t="s">
        <v>165</v>
      </c>
      <c r="I318" s="19" t="s">
        <v>163</v>
      </c>
      <c r="J318" s="2">
        <v>360854</v>
      </c>
      <c r="K318" s="3">
        <v>84.874140000000011</v>
      </c>
      <c r="L318" s="4">
        <v>0.12</v>
      </c>
      <c r="M318" s="3">
        <v>72.335914772727278</v>
      </c>
      <c r="N318" s="26" t="str">
        <f>+CONCATENATE(D318,G318,J318)</f>
        <v>13840620260311175360854</v>
      </c>
      <c r="O318" s="28">
        <v>100</v>
      </c>
      <c r="P318" s="47"/>
      <c r="Q318" s="30">
        <f>IFERROR(#REF!*P318,0)</f>
        <v>0</v>
      </c>
      <c r="S318" s="32">
        <f>IFERROR(R318*#REF!,0)</f>
        <v>0</v>
      </c>
    </row>
    <row r="319" spans="1:19" s="46" customFormat="1" x14ac:dyDescent="0.2">
      <c r="A319" s="9">
        <v>2021</v>
      </c>
      <c r="B319" s="1" t="s">
        <v>3</v>
      </c>
      <c r="C319" s="20">
        <v>138406</v>
      </c>
      <c r="D319" s="20">
        <v>138406</v>
      </c>
      <c r="E319" s="20" t="s">
        <v>41</v>
      </c>
      <c r="F319" s="20" t="s">
        <v>42</v>
      </c>
      <c r="G319" s="20">
        <v>20260311175</v>
      </c>
      <c r="H319" s="48" t="s">
        <v>165</v>
      </c>
      <c r="I319" s="19" t="s">
        <v>163</v>
      </c>
      <c r="J319" s="2">
        <v>371439</v>
      </c>
      <c r="K319" s="3">
        <v>137.69</v>
      </c>
      <c r="L319" s="4">
        <v>0.12</v>
      </c>
      <c r="M319" s="3">
        <v>118.2569340909091</v>
      </c>
      <c r="N319" s="26" t="str">
        <f>+CONCATENATE(D319,G319,J319)</f>
        <v>13840620260311175371439</v>
      </c>
      <c r="O319" s="28"/>
      <c r="P319" s="47"/>
      <c r="Q319" s="30">
        <f>IFERROR(#REF!*P319,0)</f>
        <v>0</v>
      </c>
      <c r="S319" s="32">
        <f>IFERROR(R319*#REF!,0)</f>
        <v>0</v>
      </c>
    </row>
    <row r="320" spans="1:19" s="46" customFormat="1" x14ac:dyDescent="0.2">
      <c r="A320" s="9">
        <v>2021</v>
      </c>
      <c r="B320" s="1" t="s">
        <v>3</v>
      </c>
      <c r="C320" s="20">
        <v>138406</v>
      </c>
      <c r="D320" s="20">
        <v>138406</v>
      </c>
      <c r="E320" s="20" t="s">
        <v>41</v>
      </c>
      <c r="F320" s="20" t="s">
        <v>42</v>
      </c>
      <c r="G320" s="20">
        <v>20260311175</v>
      </c>
      <c r="H320" s="48" t="s">
        <v>165</v>
      </c>
      <c r="I320" s="19" t="s">
        <v>163</v>
      </c>
      <c r="J320" s="2">
        <v>370040</v>
      </c>
      <c r="K320" s="3">
        <v>146.94999999999999</v>
      </c>
      <c r="L320" s="4">
        <v>0.12</v>
      </c>
      <c r="M320" s="3">
        <v>119.79764772727273</v>
      </c>
      <c r="N320" s="26" t="str">
        <f>+CONCATENATE(D320,G320,J320)</f>
        <v>13840620260311175370040</v>
      </c>
      <c r="O320" s="28"/>
      <c r="P320" s="47"/>
      <c r="Q320" s="30">
        <f>IFERROR(#REF!*P320,0)</f>
        <v>0</v>
      </c>
      <c r="S320" s="32">
        <f>IFERROR(R320*#REF!,0)</f>
        <v>0</v>
      </c>
    </row>
    <row r="321" spans="1:19" s="46" customFormat="1" x14ac:dyDescent="0.2">
      <c r="A321" s="9">
        <v>2021</v>
      </c>
      <c r="B321" s="1" t="s">
        <v>3</v>
      </c>
      <c r="C321" s="20">
        <v>138406</v>
      </c>
      <c r="D321" s="20">
        <v>138406</v>
      </c>
      <c r="E321" s="20" t="s">
        <v>41</v>
      </c>
      <c r="F321" s="20" t="s">
        <v>42</v>
      </c>
      <c r="G321" s="20">
        <v>20387236261</v>
      </c>
      <c r="H321" s="19" t="s">
        <v>166</v>
      </c>
      <c r="I321" s="19" t="s">
        <v>163</v>
      </c>
      <c r="J321" s="2">
        <v>361377</v>
      </c>
      <c r="K321" s="3">
        <v>53.654772600000001</v>
      </c>
      <c r="L321" s="4">
        <v>0.12</v>
      </c>
      <c r="M321" s="3">
        <v>46.64</v>
      </c>
      <c r="N321" s="26" t="str">
        <f>+CONCATENATE(D321,G321,J321)</f>
        <v>13840620387236261361377</v>
      </c>
      <c r="O321" s="28">
        <v>30</v>
      </c>
      <c r="P321" s="47"/>
      <c r="Q321" s="30">
        <f>IFERROR(#REF!*P321,0)</f>
        <v>0</v>
      </c>
      <c r="S321" s="32">
        <f>IFERROR(R321*#REF!,0)</f>
        <v>0</v>
      </c>
    </row>
    <row r="322" spans="1:19" s="46" customFormat="1" x14ac:dyDescent="0.2">
      <c r="A322" s="9">
        <v>2021</v>
      </c>
      <c r="B322" s="1" t="s">
        <v>3</v>
      </c>
      <c r="C322" s="20">
        <v>138406</v>
      </c>
      <c r="D322" s="20">
        <v>138406</v>
      </c>
      <c r="E322" s="20" t="s">
        <v>41</v>
      </c>
      <c r="F322" s="20" t="s">
        <v>42</v>
      </c>
      <c r="G322" s="20">
        <v>20387236261</v>
      </c>
      <c r="H322" s="19" t="s">
        <v>166</v>
      </c>
      <c r="I322" s="19" t="s">
        <v>163</v>
      </c>
      <c r="J322" s="2">
        <v>361540</v>
      </c>
      <c r="K322" s="3">
        <v>48.98</v>
      </c>
      <c r="L322" s="4">
        <v>0.12</v>
      </c>
      <c r="M322" s="3">
        <v>38.081949999999992</v>
      </c>
      <c r="N322" s="26" t="str">
        <f>+CONCATENATE(D322,G322,J322)</f>
        <v>13840620387236261361540</v>
      </c>
      <c r="O322" s="28">
        <v>50</v>
      </c>
      <c r="P322" s="47"/>
      <c r="Q322" s="30">
        <f>IFERROR(#REF!*P322,0)</f>
        <v>0</v>
      </c>
      <c r="S322" s="32">
        <f>IFERROR(R322*#REF!,0)</f>
        <v>0</v>
      </c>
    </row>
    <row r="323" spans="1:19" s="46" customFormat="1" x14ac:dyDescent="0.2">
      <c r="A323" s="9">
        <v>2021</v>
      </c>
      <c r="B323" s="1" t="s">
        <v>3</v>
      </c>
      <c r="C323" s="20">
        <v>138406</v>
      </c>
      <c r="D323" s="20">
        <v>138406</v>
      </c>
      <c r="E323" s="20" t="s">
        <v>41</v>
      </c>
      <c r="F323" s="20" t="s">
        <v>42</v>
      </c>
      <c r="G323" s="20">
        <v>20387236261</v>
      </c>
      <c r="H323" s="19" t="s">
        <v>166</v>
      </c>
      <c r="I323" s="19" t="s">
        <v>163</v>
      </c>
      <c r="J323" s="2">
        <v>361179</v>
      </c>
      <c r="K323" s="3">
        <v>100.729512</v>
      </c>
      <c r="L323" s="4">
        <v>0.12</v>
      </c>
      <c r="M323" s="3">
        <v>77.98524605181818</v>
      </c>
      <c r="N323" s="26" t="str">
        <f>+CONCATENATE(D323,G323,J323)</f>
        <v>13840620387236261361179</v>
      </c>
      <c r="O323" s="28">
        <v>50</v>
      </c>
      <c r="P323" s="47"/>
      <c r="Q323" s="30">
        <f>IFERROR(#REF!*P323,0)</f>
        <v>0</v>
      </c>
      <c r="S323" s="32">
        <f>IFERROR(R323*#REF!,0)</f>
        <v>0</v>
      </c>
    </row>
    <row r="324" spans="1:19" s="46" customFormat="1" x14ac:dyDescent="0.2">
      <c r="A324" s="9">
        <v>2021</v>
      </c>
      <c r="B324" s="1" t="s">
        <v>3</v>
      </c>
      <c r="C324" s="20">
        <v>138406</v>
      </c>
      <c r="D324" s="20">
        <v>138406</v>
      </c>
      <c r="E324" s="20" t="s">
        <v>41</v>
      </c>
      <c r="F324" s="20" t="s">
        <v>42</v>
      </c>
      <c r="G324" s="20">
        <v>20387236261</v>
      </c>
      <c r="H324" s="19" t="s">
        <v>166</v>
      </c>
      <c r="I324" s="19" t="s">
        <v>163</v>
      </c>
      <c r="J324" s="2">
        <v>361533</v>
      </c>
      <c r="K324" s="3">
        <v>69.356111760000005</v>
      </c>
      <c r="L324" s="4">
        <v>0.12</v>
      </c>
      <c r="M324" s="3">
        <v>46.799612685327276</v>
      </c>
      <c r="N324" s="26" t="str">
        <f>+CONCATENATE(D324,G324,J324)</f>
        <v>13840620387236261361533</v>
      </c>
      <c r="O324" s="28">
        <v>50</v>
      </c>
      <c r="P324" s="47"/>
      <c r="Q324" s="30">
        <f>IFERROR(#REF!*P324,0)</f>
        <v>0</v>
      </c>
      <c r="S324" s="32">
        <f>IFERROR(R324*#REF!,0)</f>
        <v>0</v>
      </c>
    </row>
    <row r="325" spans="1:19" s="46" customFormat="1" x14ac:dyDescent="0.2">
      <c r="A325" s="9">
        <v>2021</v>
      </c>
      <c r="B325" s="1" t="s">
        <v>3</v>
      </c>
      <c r="C325" s="20">
        <v>138406</v>
      </c>
      <c r="D325" s="20">
        <v>138406</v>
      </c>
      <c r="E325" s="20" t="s">
        <v>41</v>
      </c>
      <c r="F325" s="20" t="s">
        <v>42</v>
      </c>
      <c r="G325" s="20">
        <v>20387236261</v>
      </c>
      <c r="H325" s="19" t="s">
        <v>166</v>
      </c>
      <c r="I325" s="19" t="s">
        <v>163</v>
      </c>
      <c r="J325" s="2">
        <v>360854</v>
      </c>
      <c r="K325" s="3">
        <v>84.874140000000011</v>
      </c>
      <c r="L325" s="4">
        <v>0.12</v>
      </c>
      <c r="M325" s="3">
        <v>72.335914772727278</v>
      </c>
      <c r="N325" s="26" t="str">
        <f>+CONCATENATE(D325,G325,J325)</f>
        <v>13840620387236261360854</v>
      </c>
      <c r="O325" s="28">
        <v>100</v>
      </c>
      <c r="P325" s="47"/>
      <c r="Q325" s="30">
        <f>IFERROR(#REF!*P325,0)</f>
        <v>0</v>
      </c>
      <c r="S325" s="32">
        <f>IFERROR(R325*#REF!,0)</f>
        <v>0</v>
      </c>
    </row>
    <row r="326" spans="1:19" s="46" customFormat="1" x14ac:dyDescent="0.2">
      <c r="A326" s="9">
        <v>2021</v>
      </c>
      <c r="B326" s="1" t="s">
        <v>3</v>
      </c>
      <c r="C326" s="20">
        <v>138406</v>
      </c>
      <c r="D326" s="20">
        <v>138406</v>
      </c>
      <c r="E326" s="20" t="s">
        <v>41</v>
      </c>
      <c r="F326" s="20" t="s">
        <v>42</v>
      </c>
      <c r="G326" s="20">
        <v>20387236261</v>
      </c>
      <c r="H326" s="19" t="s">
        <v>166</v>
      </c>
      <c r="I326" s="19" t="s">
        <v>163</v>
      </c>
      <c r="J326" s="2">
        <v>371439</v>
      </c>
      <c r="K326" s="3">
        <v>137.69</v>
      </c>
      <c r="L326" s="4">
        <v>0.12</v>
      </c>
      <c r="M326" s="3">
        <v>118.2569340909091</v>
      </c>
      <c r="N326" s="26" t="str">
        <f>+CONCATENATE(D326,G326,J326)</f>
        <v>13840620387236261371439</v>
      </c>
      <c r="O326" s="28"/>
      <c r="P326" s="47"/>
      <c r="Q326" s="30">
        <f>IFERROR(#REF!*P326,0)</f>
        <v>0</v>
      </c>
      <c r="S326" s="32">
        <f>IFERROR(R326*#REF!,0)</f>
        <v>0</v>
      </c>
    </row>
    <row r="327" spans="1:19" s="46" customFormat="1" x14ac:dyDescent="0.2">
      <c r="A327" s="9">
        <v>2021</v>
      </c>
      <c r="B327" s="1" t="s">
        <v>3</v>
      </c>
      <c r="C327" s="20">
        <v>138406</v>
      </c>
      <c r="D327" s="20">
        <v>138406</v>
      </c>
      <c r="E327" s="20" t="s">
        <v>41</v>
      </c>
      <c r="F327" s="20" t="s">
        <v>42</v>
      </c>
      <c r="G327" s="20">
        <v>20387236261</v>
      </c>
      <c r="H327" s="19" t="s">
        <v>166</v>
      </c>
      <c r="I327" s="19" t="s">
        <v>163</v>
      </c>
      <c r="J327" s="2">
        <v>370040</v>
      </c>
      <c r="K327" s="3">
        <v>146.94999999999999</v>
      </c>
      <c r="L327" s="4">
        <v>0.12</v>
      </c>
      <c r="M327" s="3">
        <v>119.79764772727273</v>
      </c>
      <c r="N327" s="26" t="str">
        <f>+CONCATENATE(D327,G327,J327)</f>
        <v>13840620387236261370040</v>
      </c>
      <c r="O327" s="28"/>
      <c r="P327" s="47"/>
      <c r="Q327" s="30">
        <f>IFERROR(#REF!*P327,0)</f>
        <v>0</v>
      </c>
      <c r="S327" s="32">
        <f>IFERROR(R327*#REF!,0)</f>
        <v>0</v>
      </c>
    </row>
    <row r="328" spans="1:19" s="46" customFormat="1" x14ac:dyDescent="0.2">
      <c r="A328" s="9">
        <v>2021</v>
      </c>
      <c r="B328" s="1" t="s">
        <v>3</v>
      </c>
      <c r="C328" s="20">
        <v>138406</v>
      </c>
      <c r="D328" s="20">
        <v>138406</v>
      </c>
      <c r="E328" s="20" t="s">
        <v>41</v>
      </c>
      <c r="F328" s="20" t="s">
        <v>42</v>
      </c>
      <c r="G328" s="19">
        <v>20565653378</v>
      </c>
      <c r="H328" s="48" t="s">
        <v>167</v>
      </c>
      <c r="I328" s="19" t="s">
        <v>168</v>
      </c>
      <c r="J328" s="2">
        <v>361540</v>
      </c>
      <c r="K328" s="3">
        <v>51.192744407999996</v>
      </c>
      <c r="L328" s="4">
        <v>0.12</v>
      </c>
      <c r="M328" s="3">
        <v>43.55</v>
      </c>
      <c r="N328" s="26" t="str">
        <f>+CONCATENATE(D328,G328,J328)</f>
        <v>13840620565653378361540</v>
      </c>
      <c r="O328" s="28"/>
      <c r="P328" s="47"/>
      <c r="Q328" s="30">
        <f>IFERROR(#REF!*P328,0)</f>
        <v>0</v>
      </c>
      <c r="S328" s="32">
        <f>IFERROR(R328*#REF!,0)</f>
        <v>0</v>
      </c>
    </row>
    <row r="329" spans="1:19" s="46" customFormat="1" x14ac:dyDescent="0.2">
      <c r="A329" s="9">
        <v>2021</v>
      </c>
      <c r="B329" s="1" t="s">
        <v>3</v>
      </c>
      <c r="C329" s="20">
        <v>138406</v>
      </c>
      <c r="D329" s="20">
        <v>138406</v>
      </c>
      <c r="E329" s="20" t="s">
        <v>41</v>
      </c>
      <c r="F329" s="20" t="s">
        <v>42</v>
      </c>
      <c r="G329" s="19">
        <v>20565653378</v>
      </c>
      <c r="H329" s="48" t="s">
        <v>167</v>
      </c>
      <c r="I329" s="19" t="s">
        <v>168</v>
      </c>
      <c r="J329" s="2">
        <v>361179</v>
      </c>
      <c r="K329" s="3">
        <v>100.729512</v>
      </c>
      <c r="L329" s="4">
        <v>0.12</v>
      </c>
      <c r="M329" s="3">
        <v>106.07505681818181</v>
      </c>
      <c r="N329" s="26" t="str">
        <f>+CONCATENATE(D329,G329,J329)</f>
        <v>13840620565653378361179</v>
      </c>
      <c r="O329" s="28"/>
      <c r="P329" s="47"/>
      <c r="Q329" s="30">
        <f>IFERROR(#REF!*P329,0)</f>
        <v>0</v>
      </c>
      <c r="S329" s="32">
        <f>IFERROR(R329*#REF!,0)</f>
        <v>0</v>
      </c>
    </row>
    <row r="330" spans="1:19" s="46" customFormat="1" x14ac:dyDescent="0.2">
      <c r="A330" s="9">
        <v>2021</v>
      </c>
      <c r="B330" s="1" t="s">
        <v>3</v>
      </c>
      <c r="C330" s="20">
        <v>138406</v>
      </c>
      <c r="D330" s="20">
        <v>138406</v>
      </c>
      <c r="E330" s="20" t="s">
        <v>41</v>
      </c>
      <c r="F330" s="20" t="s">
        <v>42</v>
      </c>
      <c r="G330" s="19">
        <v>20565653378</v>
      </c>
      <c r="H330" s="48" t="s">
        <v>167</v>
      </c>
      <c r="I330" s="19" t="s">
        <v>168</v>
      </c>
      <c r="J330" s="2">
        <v>361532</v>
      </c>
      <c r="K330" s="3">
        <v>24.870425957550601</v>
      </c>
      <c r="L330" s="4">
        <v>0.12</v>
      </c>
      <c r="M330" s="3">
        <v>23.981243568691845</v>
      </c>
      <c r="N330" s="26" t="str">
        <f>+CONCATENATE(D330,G330,J330)</f>
        <v>13840620565653378361532</v>
      </c>
      <c r="O330" s="28"/>
      <c r="P330" s="47"/>
      <c r="Q330" s="30">
        <f>IFERROR(#REF!*P330,0)</f>
        <v>0</v>
      </c>
      <c r="S330" s="32">
        <f>IFERROR(R330*#REF!,0)</f>
        <v>0</v>
      </c>
    </row>
    <row r="331" spans="1:19" s="46" customFormat="1" x14ac:dyDescent="0.2">
      <c r="A331" s="9">
        <v>2021</v>
      </c>
      <c r="B331" s="1" t="s">
        <v>3</v>
      </c>
      <c r="C331" s="20">
        <v>138406</v>
      </c>
      <c r="D331" s="20">
        <v>138406</v>
      </c>
      <c r="E331" s="20" t="s">
        <v>41</v>
      </c>
      <c r="F331" s="20" t="s">
        <v>42</v>
      </c>
      <c r="G331" s="19">
        <v>20565653378</v>
      </c>
      <c r="H331" s="48" t="s">
        <v>167</v>
      </c>
      <c r="I331" s="19" t="s">
        <v>168</v>
      </c>
      <c r="J331" s="2">
        <v>360854</v>
      </c>
      <c r="K331" s="3">
        <v>84.874140000000011</v>
      </c>
      <c r="L331" s="4">
        <v>0.12</v>
      </c>
      <c r="M331" s="3">
        <v>82.59</v>
      </c>
      <c r="N331" s="26" t="str">
        <f>+CONCATENATE(D331,G331,J331)</f>
        <v>13840620565653378360854</v>
      </c>
      <c r="O331" s="28"/>
      <c r="P331" s="47"/>
      <c r="Q331" s="30">
        <f>IFERROR(#REF!*P331,0)</f>
        <v>0</v>
      </c>
      <c r="S331" s="32">
        <f>IFERROR(R331*#REF!,0)</f>
        <v>0</v>
      </c>
    </row>
    <row r="332" spans="1:19" s="46" customFormat="1" x14ac:dyDescent="0.2">
      <c r="A332" s="9">
        <v>2021</v>
      </c>
      <c r="B332" s="1" t="s">
        <v>3</v>
      </c>
      <c r="C332" s="20">
        <v>138406</v>
      </c>
      <c r="D332" s="20">
        <v>138406</v>
      </c>
      <c r="E332" s="20" t="s">
        <v>41</v>
      </c>
      <c r="F332" s="20" t="s">
        <v>42</v>
      </c>
      <c r="G332" s="19">
        <v>20565653378</v>
      </c>
      <c r="H332" s="48" t="s">
        <v>167</v>
      </c>
      <c r="I332" s="19" t="s">
        <v>168</v>
      </c>
      <c r="J332" s="2">
        <v>370040</v>
      </c>
      <c r="K332" s="3">
        <v>173.88983664</v>
      </c>
      <c r="L332" s="4">
        <v>0.12</v>
      </c>
      <c r="M332" s="3">
        <v>177.01294117647058</v>
      </c>
      <c r="N332" s="26" t="str">
        <f>+CONCATENATE(D332,G332,J332)</f>
        <v>13840620565653378370040</v>
      </c>
      <c r="O332" s="28"/>
      <c r="P332" s="47"/>
      <c r="Q332" s="30">
        <f>IFERROR(#REF!*P332,0)</f>
        <v>0</v>
      </c>
      <c r="S332" s="32">
        <f>IFERROR(R332*#REF!,0)</f>
        <v>0</v>
      </c>
    </row>
    <row r="333" spans="1:19" s="46" customFormat="1" x14ac:dyDescent="0.2">
      <c r="A333" s="9">
        <v>2021</v>
      </c>
      <c r="B333" s="1" t="s">
        <v>3</v>
      </c>
      <c r="C333" s="20">
        <v>138406</v>
      </c>
      <c r="D333" s="20">
        <v>138406</v>
      </c>
      <c r="E333" s="20" t="s">
        <v>41</v>
      </c>
      <c r="F333" s="20" t="s">
        <v>42</v>
      </c>
      <c r="G333" s="20">
        <v>20536563823</v>
      </c>
      <c r="H333" s="19" t="s">
        <v>169</v>
      </c>
      <c r="I333" s="19" t="s">
        <v>168</v>
      </c>
      <c r="J333" s="2">
        <v>361540</v>
      </c>
      <c r="K333" s="3">
        <v>51.192744407999996</v>
      </c>
      <c r="L333" s="4">
        <v>0.12</v>
      </c>
      <c r="M333" s="3">
        <v>43.55</v>
      </c>
      <c r="N333" s="26" t="str">
        <f>+CONCATENATE(D333,G333,J333)</f>
        <v>13840620536563823361540</v>
      </c>
      <c r="O333" s="28"/>
      <c r="P333" s="47"/>
      <c r="Q333" s="30">
        <f>IFERROR(#REF!*P333,0)</f>
        <v>0</v>
      </c>
      <c r="S333" s="32">
        <f>IFERROR(R333*#REF!,0)</f>
        <v>0</v>
      </c>
    </row>
    <row r="334" spans="1:19" s="46" customFormat="1" x14ac:dyDescent="0.2">
      <c r="A334" s="9">
        <v>2021</v>
      </c>
      <c r="B334" s="1" t="s">
        <v>3</v>
      </c>
      <c r="C334" s="20">
        <v>138406</v>
      </c>
      <c r="D334" s="20">
        <v>138406</v>
      </c>
      <c r="E334" s="20" t="s">
        <v>41</v>
      </c>
      <c r="F334" s="20" t="s">
        <v>42</v>
      </c>
      <c r="G334" s="20">
        <v>20536563823</v>
      </c>
      <c r="H334" s="19" t="s">
        <v>169</v>
      </c>
      <c r="I334" s="19" t="s">
        <v>168</v>
      </c>
      <c r="J334" s="2">
        <v>361179</v>
      </c>
      <c r="K334" s="3">
        <v>100.729512</v>
      </c>
      <c r="L334" s="4">
        <v>0.12</v>
      </c>
      <c r="M334" s="3">
        <v>106.07505681818181</v>
      </c>
      <c r="N334" s="26" t="str">
        <f>+CONCATENATE(D334,G334,J334)</f>
        <v>13840620536563823361179</v>
      </c>
      <c r="O334" s="28"/>
      <c r="P334" s="47"/>
      <c r="Q334" s="30">
        <f>IFERROR(#REF!*P334,0)</f>
        <v>0</v>
      </c>
      <c r="S334" s="32">
        <f>IFERROR(R334*#REF!,0)</f>
        <v>0</v>
      </c>
    </row>
    <row r="335" spans="1:19" s="46" customFormat="1" x14ac:dyDescent="0.2">
      <c r="A335" s="9">
        <v>2021</v>
      </c>
      <c r="B335" s="1" t="s">
        <v>3</v>
      </c>
      <c r="C335" s="20">
        <v>138406</v>
      </c>
      <c r="D335" s="20">
        <v>138406</v>
      </c>
      <c r="E335" s="20" t="s">
        <v>41</v>
      </c>
      <c r="F335" s="20" t="s">
        <v>42</v>
      </c>
      <c r="G335" s="20">
        <v>20536563823</v>
      </c>
      <c r="H335" s="19" t="s">
        <v>169</v>
      </c>
      <c r="I335" s="19" t="s">
        <v>168</v>
      </c>
      <c r="J335" s="2">
        <v>361532</v>
      </c>
      <c r="K335" s="3">
        <v>24.870425957550601</v>
      </c>
      <c r="L335" s="4">
        <v>0.12</v>
      </c>
      <c r="M335" s="3">
        <v>23.981243568691845</v>
      </c>
      <c r="N335" s="26" t="str">
        <f>+CONCATENATE(D335,G335,J335)</f>
        <v>13840620536563823361532</v>
      </c>
      <c r="O335" s="28"/>
      <c r="P335" s="47"/>
      <c r="Q335" s="30">
        <f>IFERROR(#REF!*P335,0)</f>
        <v>0</v>
      </c>
      <c r="S335" s="32">
        <f>IFERROR(R335*#REF!,0)</f>
        <v>0</v>
      </c>
    </row>
    <row r="336" spans="1:19" s="46" customFormat="1" x14ac:dyDescent="0.2">
      <c r="A336" s="9">
        <v>2021</v>
      </c>
      <c r="B336" s="1" t="s">
        <v>3</v>
      </c>
      <c r="C336" s="20">
        <v>138406</v>
      </c>
      <c r="D336" s="20">
        <v>138406</v>
      </c>
      <c r="E336" s="20" t="s">
        <v>41</v>
      </c>
      <c r="F336" s="20" t="s">
        <v>42</v>
      </c>
      <c r="G336" s="20">
        <v>20536563823</v>
      </c>
      <c r="H336" s="19" t="s">
        <v>169</v>
      </c>
      <c r="I336" s="19" t="s">
        <v>168</v>
      </c>
      <c r="J336" s="2">
        <v>360854</v>
      </c>
      <c r="K336" s="3">
        <v>84.874140000000011</v>
      </c>
      <c r="L336" s="4">
        <v>0.12</v>
      </c>
      <c r="M336" s="3">
        <v>82.59</v>
      </c>
      <c r="N336" s="26" t="str">
        <f>+CONCATENATE(D336,G336,J336)</f>
        <v>13840620536563823360854</v>
      </c>
      <c r="O336" s="28"/>
      <c r="P336" s="47"/>
      <c r="Q336" s="30">
        <f>IFERROR(#REF!*P336,0)</f>
        <v>0</v>
      </c>
      <c r="S336" s="32">
        <f>IFERROR(R336*#REF!,0)</f>
        <v>0</v>
      </c>
    </row>
    <row r="337" spans="1:19" s="46" customFormat="1" x14ac:dyDescent="0.2">
      <c r="A337" s="9">
        <v>2021</v>
      </c>
      <c r="B337" s="1" t="s">
        <v>3</v>
      </c>
      <c r="C337" s="20">
        <v>138406</v>
      </c>
      <c r="D337" s="20">
        <v>138406</v>
      </c>
      <c r="E337" s="20" t="s">
        <v>41</v>
      </c>
      <c r="F337" s="20" t="s">
        <v>42</v>
      </c>
      <c r="G337" s="20">
        <v>20536563823</v>
      </c>
      <c r="H337" s="19" t="s">
        <v>169</v>
      </c>
      <c r="I337" s="19" t="s">
        <v>168</v>
      </c>
      <c r="J337" s="2">
        <v>370040</v>
      </c>
      <c r="K337" s="3">
        <v>173.88983664</v>
      </c>
      <c r="L337" s="4">
        <v>0.12</v>
      </c>
      <c r="M337" s="3">
        <v>177.01294117647058</v>
      </c>
      <c r="N337" s="26" t="str">
        <f>+CONCATENATE(D337,G337,J337)</f>
        <v>13840620536563823370040</v>
      </c>
      <c r="O337" s="28"/>
      <c r="P337" s="47"/>
      <c r="Q337" s="30">
        <f>IFERROR(#REF!*P337,0)</f>
        <v>0</v>
      </c>
      <c r="S337" s="32">
        <f>IFERROR(R337*#REF!,0)</f>
        <v>0</v>
      </c>
    </row>
    <row r="338" spans="1:19" s="46" customFormat="1" x14ac:dyDescent="0.2">
      <c r="A338" s="9">
        <v>2021</v>
      </c>
      <c r="B338" s="1" t="s">
        <v>3</v>
      </c>
      <c r="C338" s="20">
        <v>138406</v>
      </c>
      <c r="D338" s="20">
        <v>138406</v>
      </c>
      <c r="E338" s="20" t="s">
        <v>41</v>
      </c>
      <c r="F338" s="20" t="s">
        <v>42</v>
      </c>
      <c r="G338" s="19">
        <v>20554508899</v>
      </c>
      <c r="H338" s="48" t="s">
        <v>170</v>
      </c>
      <c r="I338" s="19" t="s">
        <v>168</v>
      </c>
      <c r="J338" s="2">
        <v>361540</v>
      </c>
      <c r="K338" s="3">
        <v>51.192744407999996</v>
      </c>
      <c r="L338" s="4">
        <v>0.12</v>
      </c>
      <c r="M338" s="3">
        <v>43.55</v>
      </c>
      <c r="N338" s="26" t="str">
        <f>+CONCATENATE(D338,G338,J338)</f>
        <v>13840620554508899361540</v>
      </c>
      <c r="O338" s="28"/>
      <c r="P338" s="47"/>
      <c r="Q338" s="30">
        <f>IFERROR(#REF!*P338,0)</f>
        <v>0</v>
      </c>
      <c r="S338" s="32">
        <f>IFERROR(R338*#REF!,0)</f>
        <v>0</v>
      </c>
    </row>
    <row r="339" spans="1:19" s="46" customFormat="1" x14ac:dyDescent="0.2">
      <c r="A339" s="9">
        <v>2021</v>
      </c>
      <c r="B339" s="1" t="s">
        <v>3</v>
      </c>
      <c r="C339" s="20">
        <v>138406</v>
      </c>
      <c r="D339" s="20">
        <v>138406</v>
      </c>
      <c r="E339" s="20" t="s">
        <v>41</v>
      </c>
      <c r="F339" s="20" t="s">
        <v>42</v>
      </c>
      <c r="G339" s="19">
        <v>20554508899</v>
      </c>
      <c r="H339" s="48" t="s">
        <v>170</v>
      </c>
      <c r="I339" s="19" t="s">
        <v>168</v>
      </c>
      <c r="J339" s="2">
        <v>361179</v>
      </c>
      <c r="K339" s="3">
        <v>100.729512</v>
      </c>
      <c r="L339" s="4">
        <v>0.12</v>
      </c>
      <c r="M339" s="3">
        <v>106.07505681818181</v>
      </c>
      <c r="N339" s="26" t="str">
        <f>+CONCATENATE(D339,G339,J339)</f>
        <v>13840620554508899361179</v>
      </c>
      <c r="O339" s="28"/>
      <c r="P339" s="47"/>
      <c r="Q339" s="30">
        <f>IFERROR(#REF!*P339,0)</f>
        <v>0</v>
      </c>
      <c r="S339" s="32">
        <f>IFERROR(R339*#REF!,0)</f>
        <v>0</v>
      </c>
    </row>
    <row r="340" spans="1:19" s="46" customFormat="1" x14ac:dyDescent="0.2">
      <c r="A340" s="9">
        <v>2021</v>
      </c>
      <c r="B340" s="1" t="s">
        <v>3</v>
      </c>
      <c r="C340" s="20">
        <v>138406</v>
      </c>
      <c r="D340" s="20">
        <v>138406</v>
      </c>
      <c r="E340" s="20" t="s">
        <v>41</v>
      </c>
      <c r="F340" s="20" t="s">
        <v>42</v>
      </c>
      <c r="G340" s="19">
        <v>20554508899</v>
      </c>
      <c r="H340" s="48" t="s">
        <v>170</v>
      </c>
      <c r="I340" s="19" t="s">
        <v>168</v>
      </c>
      <c r="J340" s="2">
        <v>361532</v>
      </c>
      <c r="K340" s="3">
        <v>24.870425957550601</v>
      </c>
      <c r="L340" s="4">
        <v>0.12</v>
      </c>
      <c r="M340" s="3">
        <v>23.981243568691845</v>
      </c>
      <c r="N340" s="26" t="str">
        <f>+CONCATENATE(D340,G340,J340)</f>
        <v>13840620554508899361532</v>
      </c>
      <c r="O340" s="28"/>
      <c r="P340" s="47"/>
      <c r="Q340" s="30">
        <f>IFERROR(#REF!*P340,0)</f>
        <v>0</v>
      </c>
      <c r="S340" s="32">
        <f>IFERROR(R340*#REF!,0)</f>
        <v>0</v>
      </c>
    </row>
    <row r="341" spans="1:19" s="46" customFormat="1" x14ac:dyDescent="0.2">
      <c r="A341" s="9">
        <v>2021</v>
      </c>
      <c r="B341" s="1" t="s">
        <v>3</v>
      </c>
      <c r="C341" s="20">
        <v>138406</v>
      </c>
      <c r="D341" s="20">
        <v>138406</v>
      </c>
      <c r="E341" s="20" t="s">
        <v>41</v>
      </c>
      <c r="F341" s="20" t="s">
        <v>42</v>
      </c>
      <c r="G341" s="19">
        <v>20554508899</v>
      </c>
      <c r="H341" s="48" t="s">
        <v>170</v>
      </c>
      <c r="I341" s="19" t="s">
        <v>168</v>
      </c>
      <c r="J341" s="2">
        <v>360854</v>
      </c>
      <c r="K341" s="3">
        <v>84.874140000000011</v>
      </c>
      <c r="L341" s="4">
        <v>0.12</v>
      </c>
      <c r="M341" s="3">
        <v>82.59</v>
      </c>
      <c r="N341" s="26" t="str">
        <f>+CONCATENATE(D341,G341,J341)</f>
        <v>13840620554508899360854</v>
      </c>
      <c r="O341" s="28"/>
      <c r="P341" s="47"/>
      <c r="Q341" s="30">
        <f>IFERROR(#REF!*P341,0)</f>
        <v>0</v>
      </c>
      <c r="S341" s="32">
        <f>IFERROR(R341*#REF!,0)</f>
        <v>0</v>
      </c>
    </row>
    <row r="342" spans="1:19" s="46" customFormat="1" x14ac:dyDescent="0.2">
      <c r="A342" s="9">
        <v>2021</v>
      </c>
      <c r="B342" s="1" t="s">
        <v>3</v>
      </c>
      <c r="C342" s="20">
        <v>138406</v>
      </c>
      <c r="D342" s="20">
        <v>138406</v>
      </c>
      <c r="E342" s="20" t="s">
        <v>41</v>
      </c>
      <c r="F342" s="20" t="s">
        <v>42</v>
      </c>
      <c r="G342" s="19">
        <v>20554508899</v>
      </c>
      <c r="H342" s="48" t="s">
        <v>170</v>
      </c>
      <c r="I342" s="19" t="s">
        <v>168</v>
      </c>
      <c r="J342" s="2">
        <v>370040</v>
      </c>
      <c r="K342" s="3">
        <v>173.88983664</v>
      </c>
      <c r="L342" s="4">
        <v>0.12</v>
      </c>
      <c r="M342" s="3">
        <v>177.01294117647058</v>
      </c>
      <c r="N342" s="26" t="str">
        <f>+CONCATENATE(D342,G342,J342)</f>
        <v>13840620554508899370040</v>
      </c>
      <c r="O342" s="28"/>
      <c r="P342" s="47"/>
      <c r="Q342" s="30">
        <f>IFERROR(#REF!*P342,0)</f>
        <v>0</v>
      </c>
      <c r="S342" s="32">
        <f>IFERROR(R342*#REF!,0)</f>
        <v>0</v>
      </c>
    </row>
    <row r="343" spans="1:19" s="46" customFormat="1" x14ac:dyDescent="0.2">
      <c r="A343" s="9">
        <v>2021</v>
      </c>
      <c r="B343" s="1" t="s">
        <v>3</v>
      </c>
      <c r="C343" s="20">
        <v>138406</v>
      </c>
      <c r="D343" s="20">
        <v>138406</v>
      </c>
      <c r="E343" s="20" t="s">
        <v>41</v>
      </c>
      <c r="F343" s="20" t="s">
        <v>42</v>
      </c>
      <c r="G343" s="19">
        <v>20600471105</v>
      </c>
      <c r="H343" s="48" t="s">
        <v>171</v>
      </c>
      <c r="I343" s="19" t="s">
        <v>168</v>
      </c>
      <c r="J343" s="2">
        <v>361540</v>
      </c>
      <c r="K343" s="3">
        <v>51.192744407999996</v>
      </c>
      <c r="L343" s="4">
        <v>0.12</v>
      </c>
      <c r="M343" s="3">
        <v>43.55</v>
      </c>
      <c r="N343" s="26" t="str">
        <f>+CONCATENATE(D343,G343,J343)</f>
        <v>13840620600471105361540</v>
      </c>
      <c r="O343" s="28"/>
      <c r="P343" s="47"/>
      <c r="Q343" s="30">
        <f>IFERROR(#REF!*P343,0)</f>
        <v>0</v>
      </c>
      <c r="S343" s="32">
        <f>IFERROR(R343*#REF!,0)</f>
        <v>0</v>
      </c>
    </row>
    <row r="344" spans="1:19" s="46" customFormat="1" x14ac:dyDescent="0.2">
      <c r="A344" s="9">
        <v>2021</v>
      </c>
      <c r="B344" s="1" t="s">
        <v>3</v>
      </c>
      <c r="C344" s="20">
        <v>138406</v>
      </c>
      <c r="D344" s="20">
        <v>138406</v>
      </c>
      <c r="E344" s="20" t="s">
        <v>41</v>
      </c>
      <c r="F344" s="20" t="s">
        <v>42</v>
      </c>
      <c r="G344" s="19">
        <v>20600471105</v>
      </c>
      <c r="H344" s="48" t="s">
        <v>171</v>
      </c>
      <c r="I344" s="19" t="s">
        <v>168</v>
      </c>
      <c r="J344" s="2">
        <v>361179</v>
      </c>
      <c r="K344" s="3">
        <v>100.729512</v>
      </c>
      <c r="L344" s="4">
        <v>0.12</v>
      </c>
      <c r="M344" s="3">
        <v>106.07505681818181</v>
      </c>
      <c r="N344" s="26" t="str">
        <f>+CONCATENATE(D344,G344,J344)</f>
        <v>13840620600471105361179</v>
      </c>
      <c r="O344" s="28"/>
      <c r="P344" s="47"/>
      <c r="Q344" s="30">
        <f>IFERROR(#REF!*P344,0)</f>
        <v>0</v>
      </c>
      <c r="S344" s="32">
        <f>IFERROR(R344*#REF!,0)</f>
        <v>0</v>
      </c>
    </row>
    <row r="345" spans="1:19" s="46" customFormat="1" x14ac:dyDescent="0.2">
      <c r="A345" s="9">
        <v>2021</v>
      </c>
      <c r="B345" s="1" t="s">
        <v>3</v>
      </c>
      <c r="C345" s="20">
        <v>138406</v>
      </c>
      <c r="D345" s="20">
        <v>138406</v>
      </c>
      <c r="E345" s="20" t="s">
        <v>41</v>
      </c>
      <c r="F345" s="20" t="s">
        <v>42</v>
      </c>
      <c r="G345" s="19">
        <v>20600471105</v>
      </c>
      <c r="H345" s="48" t="s">
        <v>171</v>
      </c>
      <c r="I345" s="19" t="s">
        <v>168</v>
      </c>
      <c r="J345" s="2">
        <v>361532</v>
      </c>
      <c r="K345" s="3">
        <v>24.870425957550601</v>
      </c>
      <c r="L345" s="4">
        <v>0.12</v>
      </c>
      <c r="M345" s="3">
        <v>23.981243568691845</v>
      </c>
      <c r="N345" s="26" t="str">
        <f>+CONCATENATE(D345,G345,J345)</f>
        <v>13840620600471105361532</v>
      </c>
      <c r="O345" s="28"/>
      <c r="P345" s="47"/>
      <c r="Q345" s="30">
        <f>IFERROR(#REF!*P345,0)</f>
        <v>0</v>
      </c>
      <c r="S345" s="32">
        <f>IFERROR(R345*#REF!,0)</f>
        <v>0</v>
      </c>
    </row>
    <row r="346" spans="1:19" s="46" customFormat="1" x14ac:dyDescent="0.2">
      <c r="A346" s="9">
        <v>2021</v>
      </c>
      <c r="B346" s="1" t="s">
        <v>3</v>
      </c>
      <c r="C346" s="20">
        <v>138406</v>
      </c>
      <c r="D346" s="20">
        <v>138406</v>
      </c>
      <c r="E346" s="20" t="s">
        <v>41</v>
      </c>
      <c r="F346" s="20" t="s">
        <v>42</v>
      </c>
      <c r="G346" s="19">
        <v>20600471105</v>
      </c>
      <c r="H346" s="48" t="s">
        <v>171</v>
      </c>
      <c r="I346" s="19" t="s">
        <v>168</v>
      </c>
      <c r="J346" s="2">
        <v>360854</v>
      </c>
      <c r="K346" s="3">
        <v>84.874140000000011</v>
      </c>
      <c r="L346" s="4">
        <v>0.12</v>
      </c>
      <c r="M346" s="3">
        <v>82.59</v>
      </c>
      <c r="N346" s="26" t="str">
        <f>+CONCATENATE(D346,G346,J346)</f>
        <v>13840620600471105360854</v>
      </c>
      <c r="O346" s="28"/>
      <c r="P346" s="47"/>
      <c r="Q346" s="30">
        <f>IFERROR(#REF!*P346,0)</f>
        <v>0</v>
      </c>
      <c r="S346" s="32">
        <f>IFERROR(R346*#REF!,0)</f>
        <v>0</v>
      </c>
    </row>
    <row r="347" spans="1:19" s="46" customFormat="1" x14ac:dyDescent="0.2">
      <c r="A347" s="9">
        <v>2021</v>
      </c>
      <c r="B347" s="1" t="s">
        <v>3</v>
      </c>
      <c r="C347" s="20">
        <v>138406</v>
      </c>
      <c r="D347" s="20">
        <v>138406</v>
      </c>
      <c r="E347" s="20" t="s">
        <v>41</v>
      </c>
      <c r="F347" s="20" t="s">
        <v>42</v>
      </c>
      <c r="G347" s="19">
        <v>20600471105</v>
      </c>
      <c r="H347" s="48" t="s">
        <v>171</v>
      </c>
      <c r="I347" s="19" t="s">
        <v>168</v>
      </c>
      <c r="J347" s="2">
        <v>370040</v>
      </c>
      <c r="K347" s="3">
        <v>173.88983664</v>
      </c>
      <c r="L347" s="4">
        <v>0.12</v>
      </c>
      <c r="M347" s="3">
        <v>177.01294117647058</v>
      </c>
      <c r="N347" s="26" t="str">
        <f>+CONCATENATE(D347,G347,J347)</f>
        <v>13840620600471105370040</v>
      </c>
      <c r="O347" s="28"/>
      <c r="P347" s="47"/>
      <c r="Q347" s="30">
        <f>IFERROR(#REF!*P347,0)</f>
        <v>0</v>
      </c>
      <c r="S347" s="32">
        <f>IFERROR(R347*#REF!,0)</f>
        <v>0</v>
      </c>
    </row>
    <row r="348" spans="1:19" s="46" customFormat="1" x14ac:dyDescent="0.2">
      <c r="A348" s="9">
        <v>2021</v>
      </c>
      <c r="B348" s="1" t="s">
        <v>3</v>
      </c>
      <c r="C348" s="20">
        <v>138406</v>
      </c>
      <c r="D348" s="20">
        <v>138406</v>
      </c>
      <c r="E348" s="20" t="s">
        <v>32</v>
      </c>
      <c r="F348" s="20" t="s">
        <v>172</v>
      </c>
      <c r="G348" s="19">
        <v>20550372640</v>
      </c>
      <c r="H348" s="48" t="s">
        <v>173</v>
      </c>
      <c r="I348" s="19" t="s">
        <v>174</v>
      </c>
      <c r="J348" s="2">
        <v>361532</v>
      </c>
      <c r="K348" s="3">
        <v>24.870425957550601</v>
      </c>
      <c r="L348" s="4">
        <v>0.12</v>
      </c>
      <c r="M348" s="3">
        <v>25.94</v>
      </c>
      <c r="N348" s="26" t="str">
        <f>+CONCATENATE(D348,G348,J348)</f>
        <v>13840620550372640361532</v>
      </c>
      <c r="O348" s="28"/>
      <c r="P348" s="47"/>
      <c r="Q348" s="30">
        <f>IFERROR(#REF!*P348,0)</f>
        <v>0</v>
      </c>
      <c r="S348" s="32">
        <f>IFERROR(R348*#REF!,0)</f>
        <v>0</v>
      </c>
    </row>
    <row r="349" spans="1:19" s="46" customFormat="1" x14ac:dyDescent="0.2">
      <c r="A349" s="9">
        <v>2021</v>
      </c>
      <c r="B349" s="1" t="s">
        <v>3</v>
      </c>
      <c r="C349" s="20">
        <v>138406</v>
      </c>
      <c r="D349" s="20">
        <v>138406</v>
      </c>
      <c r="E349" s="20" t="s">
        <v>95</v>
      </c>
      <c r="F349" s="20" t="s">
        <v>95</v>
      </c>
      <c r="G349" s="20">
        <v>20297885538</v>
      </c>
      <c r="H349" s="19" t="s">
        <v>175</v>
      </c>
      <c r="I349" s="19" t="s">
        <v>176</v>
      </c>
      <c r="J349" s="2">
        <v>361358</v>
      </c>
      <c r="K349" s="3">
        <v>32.162832000000002</v>
      </c>
      <c r="L349" s="4">
        <v>0.12</v>
      </c>
      <c r="M349" s="3">
        <v>25.234782608695649</v>
      </c>
      <c r="N349" s="26" t="str">
        <f>+CONCATENATE(D349,G349,J349)</f>
        <v>13840620297885538361358</v>
      </c>
      <c r="O349" s="28"/>
      <c r="P349" s="47"/>
      <c r="Q349" s="30">
        <f>IFERROR(#REF!*P349,0)</f>
        <v>0</v>
      </c>
      <c r="S349" s="32">
        <f>IFERROR(R349*#REF!,0)</f>
        <v>0</v>
      </c>
    </row>
    <row r="350" spans="1:19" s="46" customFormat="1" x14ac:dyDescent="0.2">
      <c r="A350" s="9">
        <v>2021</v>
      </c>
      <c r="B350" s="1" t="s">
        <v>3</v>
      </c>
      <c r="C350" s="20">
        <v>138406</v>
      </c>
      <c r="D350" s="20">
        <v>138406</v>
      </c>
      <c r="E350" s="20" t="s">
        <v>95</v>
      </c>
      <c r="F350" s="20" t="s">
        <v>95</v>
      </c>
      <c r="G350" s="20">
        <v>20297885538</v>
      </c>
      <c r="H350" s="19" t="s">
        <v>175</v>
      </c>
      <c r="I350" s="19" t="s">
        <v>176</v>
      </c>
      <c r="J350" s="2">
        <v>361444</v>
      </c>
      <c r="K350" s="3">
        <v>29.02</v>
      </c>
      <c r="L350" s="4">
        <v>0.12</v>
      </c>
      <c r="M350" s="3">
        <v>29.02</v>
      </c>
      <c r="N350" s="26" t="str">
        <f>+CONCATENATE(D350,G350,J350)</f>
        <v>13840620297885538361444</v>
      </c>
      <c r="O350" s="28"/>
      <c r="P350" s="47"/>
      <c r="Q350" s="30">
        <f>IFERROR(#REF!*P350,0)</f>
        <v>0</v>
      </c>
      <c r="S350" s="32">
        <f>IFERROR(R350*#REF!,0)</f>
        <v>0</v>
      </c>
    </row>
    <row r="351" spans="1:19" s="46" customFormat="1" x14ac:dyDescent="0.2">
      <c r="A351" s="9">
        <v>2021</v>
      </c>
      <c r="B351" s="1" t="s">
        <v>3</v>
      </c>
      <c r="C351" s="20">
        <v>138406</v>
      </c>
      <c r="D351" s="20">
        <v>138406</v>
      </c>
      <c r="E351" s="20" t="s">
        <v>95</v>
      </c>
      <c r="F351" s="20" t="s">
        <v>95</v>
      </c>
      <c r="G351" s="20">
        <v>20297885538</v>
      </c>
      <c r="H351" s="19" t="s">
        <v>175</v>
      </c>
      <c r="I351" s="19" t="s">
        <v>176</v>
      </c>
      <c r="J351" s="2">
        <v>361541</v>
      </c>
      <c r="K351" s="3">
        <v>31.07226</v>
      </c>
      <c r="L351" s="4">
        <v>0.12</v>
      </c>
      <c r="M351" s="3">
        <v>28.71</v>
      </c>
      <c r="N351" s="26" t="str">
        <f>+CONCATENATE(D351,G351,J351)</f>
        <v>13840620297885538361541</v>
      </c>
      <c r="O351" s="28"/>
      <c r="P351" s="47"/>
      <c r="Q351" s="30">
        <f>IFERROR(#REF!*P351,0)</f>
        <v>0</v>
      </c>
      <c r="S351" s="32">
        <f>IFERROR(R351*#REF!,0)</f>
        <v>0</v>
      </c>
    </row>
    <row r="352" spans="1:19" s="46" customFormat="1" x14ac:dyDescent="0.2">
      <c r="A352" s="9">
        <v>2021</v>
      </c>
      <c r="B352" s="1" t="s">
        <v>3</v>
      </c>
      <c r="C352" s="20">
        <v>138406</v>
      </c>
      <c r="D352" s="20">
        <v>138406</v>
      </c>
      <c r="E352" s="20" t="s">
        <v>95</v>
      </c>
      <c r="F352" s="20" t="s">
        <v>95</v>
      </c>
      <c r="G352" s="20">
        <v>20297885538</v>
      </c>
      <c r="H352" s="19" t="s">
        <v>175</v>
      </c>
      <c r="I352" s="19" t="s">
        <v>176</v>
      </c>
      <c r="J352" s="2">
        <v>361536</v>
      </c>
      <c r="K352" s="3">
        <v>28.931240000000003</v>
      </c>
      <c r="L352" s="4">
        <v>0.12</v>
      </c>
      <c r="M352" s="3">
        <v>26.87</v>
      </c>
      <c r="N352" s="26" t="str">
        <f>+CONCATENATE(D352,G352,J352)</f>
        <v>13840620297885538361536</v>
      </c>
      <c r="O352" s="28"/>
      <c r="P352" s="47"/>
      <c r="Q352" s="30">
        <f>IFERROR(#REF!*P352,0)</f>
        <v>0</v>
      </c>
      <c r="S352" s="32">
        <f>IFERROR(R352*#REF!,0)</f>
        <v>0</v>
      </c>
    </row>
    <row r="353" spans="1:19" s="46" customFormat="1" x14ac:dyDescent="0.2">
      <c r="A353" s="9">
        <v>2021</v>
      </c>
      <c r="B353" s="1" t="s">
        <v>3</v>
      </c>
      <c r="C353" s="20">
        <v>138406</v>
      </c>
      <c r="D353" s="20">
        <v>138406</v>
      </c>
      <c r="E353" s="20" t="s">
        <v>95</v>
      </c>
      <c r="F353" s="20" t="s">
        <v>95</v>
      </c>
      <c r="G353" s="20">
        <v>20297885538</v>
      </c>
      <c r="H353" s="19" t="s">
        <v>175</v>
      </c>
      <c r="I353" s="19" t="s">
        <v>176</v>
      </c>
      <c r="J353" s="2">
        <v>361179</v>
      </c>
      <c r="K353" s="3">
        <v>100.729512</v>
      </c>
      <c r="L353" s="4">
        <v>0.12</v>
      </c>
      <c r="M353" s="3">
        <v>93.56</v>
      </c>
      <c r="N353" s="26" t="str">
        <f>+CONCATENATE(D353,G353,J353)</f>
        <v>13840620297885538361179</v>
      </c>
      <c r="O353" s="28"/>
      <c r="P353" s="47"/>
      <c r="Q353" s="30">
        <f>IFERROR(#REF!*P353,0)</f>
        <v>0</v>
      </c>
      <c r="S353" s="32">
        <f>IFERROR(R353*#REF!,0)</f>
        <v>0</v>
      </c>
    </row>
    <row r="354" spans="1:19" s="46" customFormat="1" x14ac:dyDescent="0.2">
      <c r="A354" s="9">
        <v>2021</v>
      </c>
      <c r="B354" s="1" t="s">
        <v>3</v>
      </c>
      <c r="C354" s="20">
        <v>138406</v>
      </c>
      <c r="D354" s="20">
        <v>138406</v>
      </c>
      <c r="E354" s="20" t="s">
        <v>95</v>
      </c>
      <c r="F354" s="20" t="s">
        <v>95</v>
      </c>
      <c r="G354" s="20">
        <v>20297885538</v>
      </c>
      <c r="H354" s="19" t="s">
        <v>175</v>
      </c>
      <c r="I354" s="19" t="s">
        <v>176</v>
      </c>
      <c r="J354" s="2">
        <v>370045</v>
      </c>
      <c r="K354" s="3">
        <v>186.35806803744001</v>
      </c>
      <c r="L354" s="4">
        <v>0.1</v>
      </c>
      <c r="M354" s="3">
        <v>175.21</v>
      </c>
      <c r="N354" s="26" t="str">
        <f>+CONCATENATE(D354,G354,J354)</f>
        <v>13840620297885538370045</v>
      </c>
      <c r="O354" s="28"/>
      <c r="P354" s="47"/>
      <c r="Q354" s="30">
        <f>IFERROR(#REF!*P354,0)</f>
        <v>0</v>
      </c>
      <c r="S354" s="32">
        <f>IFERROR(R354*#REF!,0)</f>
        <v>0</v>
      </c>
    </row>
    <row r="355" spans="1:19" s="46" customFormat="1" x14ac:dyDescent="0.2">
      <c r="A355" s="9">
        <v>2021</v>
      </c>
      <c r="B355" s="1" t="s">
        <v>3</v>
      </c>
      <c r="C355" s="20">
        <v>138406</v>
      </c>
      <c r="D355" s="20">
        <v>138406</v>
      </c>
      <c r="E355" s="20" t="s">
        <v>95</v>
      </c>
      <c r="F355" s="20" t="s">
        <v>95</v>
      </c>
      <c r="G355" s="20">
        <v>20297885538</v>
      </c>
      <c r="H355" s="19" t="s">
        <v>175</v>
      </c>
      <c r="I355" s="19" t="s">
        <v>176</v>
      </c>
      <c r="J355" s="2">
        <v>370041</v>
      </c>
      <c r="K355" s="3">
        <v>152.84880000000001</v>
      </c>
      <c r="L355" s="4">
        <v>0.1</v>
      </c>
      <c r="M355" s="3">
        <v>146.97</v>
      </c>
      <c r="N355" s="26" t="str">
        <f>+CONCATENATE(D355,G355,J355)</f>
        <v>13840620297885538370041</v>
      </c>
      <c r="O355" s="28"/>
      <c r="P355" s="47"/>
      <c r="Q355" s="30">
        <f>IFERROR(#REF!*P355,0)</f>
        <v>0</v>
      </c>
      <c r="S355" s="32">
        <f>IFERROR(R355*#REF!,0)</f>
        <v>0</v>
      </c>
    </row>
    <row r="356" spans="1:19" s="46" customFormat="1" x14ac:dyDescent="0.2">
      <c r="A356" s="9">
        <v>2021</v>
      </c>
      <c r="B356" s="1" t="s">
        <v>3</v>
      </c>
      <c r="C356" s="20">
        <v>138406</v>
      </c>
      <c r="D356" s="20">
        <v>138406</v>
      </c>
      <c r="E356" s="20" t="s">
        <v>95</v>
      </c>
      <c r="F356" s="20" t="s">
        <v>95</v>
      </c>
      <c r="G356" s="20">
        <v>20297885538</v>
      </c>
      <c r="H356" s="19" t="s">
        <v>175</v>
      </c>
      <c r="I356" s="19" t="s">
        <v>176</v>
      </c>
      <c r="J356" s="2">
        <v>361445</v>
      </c>
      <c r="K356" s="3">
        <v>96</v>
      </c>
      <c r="L356" s="4">
        <v>0.12</v>
      </c>
      <c r="M356" s="3">
        <v>102.54545454545453</v>
      </c>
      <c r="N356" s="26" t="str">
        <f>+CONCATENATE(D356,G356,J356)</f>
        <v>13840620297885538361445</v>
      </c>
      <c r="O356" s="28"/>
      <c r="P356" s="47"/>
      <c r="Q356" s="30">
        <f>IFERROR(#REF!*P356,0)</f>
        <v>0</v>
      </c>
      <c r="S356" s="32">
        <f>IFERROR(R356*#REF!,0)</f>
        <v>0</v>
      </c>
    </row>
    <row r="357" spans="1:19" s="46" customFormat="1" x14ac:dyDescent="0.2">
      <c r="A357" s="9">
        <v>2021</v>
      </c>
      <c r="B357" s="1" t="s">
        <v>3</v>
      </c>
      <c r="C357" s="20">
        <v>138406</v>
      </c>
      <c r="D357" s="20">
        <v>138406</v>
      </c>
      <c r="E357" s="20" t="s">
        <v>41</v>
      </c>
      <c r="F357" s="20" t="s">
        <v>177</v>
      </c>
      <c r="G357" s="20">
        <v>20517583821</v>
      </c>
      <c r="H357" s="19" t="s">
        <v>178</v>
      </c>
      <c r="I357" s="19"/>
      <c r="J357" s="2">
        <v>361358</v>
      </c>
      <c r="K357" s="3">
        <v>32.162832000000002</v>
      </c>
      <c r="L357" s="4">
        <v>0.1</v>
      </c>
      <c r="M357" s="3">
        <v>28.034782608695657</v>
      </c>
      <c r="N357" s="26" t="str">
        <f>+CONCATENATE(D357,G357,J357)</f>
        <v>13840620517583821361358</v>
      </c>
      <c r="O357" s="28"/>
      <c r="P357" s="47"/>
      <c r="Q357" s="30">
        <f>IFERROR(#REF!*P357,0)</f>
        <v>0</v>
      </c>
      <c r="S357" s="32">
        <f>IFERROR(R357*#REF!,0)</f>
        <v>0</v>
      </c>
    </row>
    <row r="358" spans="1:19" s="46" customFormat="1" x14ac:dyDescent="0.2">
      <c r="A358" s="9">
        <v>2021</v>
      </c>
      <c r="B358" s="1" t="s">
        <v>3</v>
      </c>
      <c r="C358" s="20">
        <v>138406</v>
      </c>
      <c r="D358" s="20">
        <v>138406</v>
      </c>
      <c r="E358" s="20" t="s">
        <v>41</v>
      </c>
      <c r="F358" s="20" t="s">
        <v>177</v>
      </c>
      <c r="G358" s="20">
        <v>20517583821</v>
      </c>
      <c r="H358" s="19" t="s">
        <v>178</v>
      </c>
      <c r="I358" s="19"/>
      <c r="J358" s="2">
        <v>361571</v>
      </c>
      <c r="K358" s="3">
        <v>25.216627835683624</v>
      </c>
      <c r="L358" s="4">
        <v>0.1</v>
      </c>
      <c r="M358" s="3">
        <v>25.2</v>
      </c>
      <c r="N358" s="26" t="str">
        <f>+CONCATENATE(D358,G358,J358)</f>
        <v>13840620517583821361571</v>
      </c>
      <c r="O358" s="28"/>
      <c r="P358" s="47"/>
      <c r="Q358" s="30">
        <f>IFERROR(#REF!*P358,0)</f>
        <v>0</v>
      </c>
      <c r="S358" s="32">
        <f>IFERROR(R358*#REF!,0)</f>
        <v>0</v>
      </c>
    </row>
    <row r="359" spans="1:19" s="46" customFormat="1" x14ac:dyDescent="0.2">
      <c r="A359" s="9">
        <v>2021</v>
      </c>
      <c r="B359" s="1" t="s">
        <v>3</v>
      </c>
      <c r="C359" s="20">
        <v>138406</v>
      </c>
      <c r="D359" s="20">
        <v>138406</v>
      </c>
      <c r="E359" s="20" t="s">
        <v>41</v>
      </c>
      <c r="F359" s="20" t="s">
        <v>177</v>
      </c>
      <c r="G359" s="20">
        <v>20517583821</v>
      </c>
      <c r="H359" s="19" t="s">
        <v>178</v>
      </c>
      <c r="I359" s="19"/>
      <c r="J359" s="2">
        <v>361541</v>
      </c>
      <c r="K359" s="3">
        <v>31.07226</v>
      </c>
      <c r="L359" s="4">
        <v>0.1</v>
      </c>
      <c r="M359" s="3">
        <v>25.2</v>
      </c>
      <c r="N359" s="26" t="str">
        <f>+CONCATENATE(D359,G359,J359)</f>
        <v>13840620517583821361541</v>
      </c>
      <c r="O359" s="28"/>
      <c r="P359" s="47"/>
      <c r="Q359" s="30">
        <f>IFERROR(#REF!*P359,0)</f>
        <v>0</v>
      </c>
      <c r="S359" s="32">
        <f>IFERROR(R359*#REF!,0)</f>
        <v>0</v>
      </c>
    </row>
    <row r="360" spans="1:19" s="46" customFormat="1" x14ac:dyDescent="0.2">
      <c r="A360" s="9">
        <v>2021</v>
      </c>
      <c r="B360" s="1" t="s">
        <v>3</v>
      </c>
      <c r="C360" s="20">
        <v>138406</v>
      </c>
      <c r="D360" s="20">
        <v>138406</v>
      </c>
      <c r="E360" s="20" t="s">
        <v>41</v>
      </c>
      <c r="F360" s="20" t="s">
        <v>177</v>
      </c>
      <c r="G360" s="20">
        <v>20517583821</v>
      </c>
      <c r="H360" s="19" t="s">
        <v>178</v>
      </c>
      <c r="I360" s="19"/>
      <c r="J360" s="2">
        <v>361532</v>
      </c>
      <c r="K360" s="3">
        <v>24.870425957550601</v>
      </c>
      <c r="L360" s="4">
        <v>0.1</v>
      </c>
      <c r="M360" s="3">
        <v>24.87</v>
      </c>
      <c r="N360" s="26" t="str">
        <f>+CONCATENATE(D360,G360,J360)</f>
        <v>13840620517583821361532</v>
      </c>
      <c r="O360" s="28"/>
      <c r="P360" s="47"/>
      <c r="Q360" s="30">
        <f>IFERROR(#REF!*P360,0)</f>
        <v>0</v>
      </c>
      <c r="S360" s="32">
        <f>IFERROR(R360*#REF!,0)</f>
        <v>0</v>
      </c>
    </row>
    <row r="361" spans="1:19" s="46" customFormat="1" x14ac:dyDescent="0.2">
      <c r="A361" s="9">
        <v>2021</v>
      </c>
      <c r="B361" s="1" t="s">
        <v>3</v>
      </c>
      <c r="C361" s="20">
        <v>138406</v>
      </c>
      <c r="D361" s="20">
        <v>138406</v>
      </c>
      <c r="E361" s="20" t="s">
        <v>41</v>
      </c>
      <c r="F361" s="20" t="s">
        <v>42</v>
      </c>
      <c r="G361" s="20">
        <v>20475890290</v>
      </c>
      <c r="H361" s="19" t="s">
        <v>179</v>
      </c>
      <c r="I361" s="19"/>
      <c r="J361" s="2">
        <v>361541</v>
      </c>
      <c r="K361" s="3">
        <v>31.07226</v>
      </c>
      <c r="L361" s="4">
        <v>0.12</v>
      </c>
      <c r="M361" s="3">
        <v>30.73048</v>
      </c>
      <c r="N361" s="26" t="str">
        <f>+CONCATENATE(D361,G361,J361)</f>
        <v>13840620475890290361541</v>
      </c>
      <c r="O361" s="28"/>
      <c r="P361" s="47"/>
      <c r="Q361" s="30">
        <f>IFERROR(#REF!*P361,0)</f>
        <v>0</v>
      </c>
      <c r="S361" s="32">
        <f>IFERROR(R361*#REF!,0)</f>
        <v>0</v>
      </c>
    </row>
    <row r="362" spans="1:19" s="46" customFormat="1" x14ac:dyDescent="0.2">
      <c r="A362" s="9">
        <v>2021</v>
      </c>
      <c r="B362" s="1" t="s">
        <v>3</v>
      </c>
      <c r="C362" s="20">
        <v>138406</v>
      </c>
      <c r="D362" s="20">
        <v>138406</v>
      </c>
      <c r="E362" s="20" t="s">
        <v>41</v>
      </c>
      <c r="F362" s="20" t="s">
        <v>42</v>
      </c>
      <c r="G362" s="20">
        <v>20475890290</v>
      </c>
      <c r="H362" s="19" t="s">
        <v>179</v>
      </c>
      <c r="I362" s="19"/>
      <c r="J362" s="2">
        <v>361532</v>
      </c>
      <c r="K362" s="3">
        <v>24.870425957550601</v>
      </c>
      <c r="L362" s="4">
        <v>0.12</v>
      </c>
      <c r="M362" s="3">
        <v>21.882520000000007</v>
      </c>
      <c r="N362" s="26" t="str">
        <f>+CONCATENATE(D362,G362,J362)</f>
        <v>13840620475890290361532</v>
      </c>
      <c r="O362" s="28"/>
      <c r="P362" s="47"/>
      <c r="Q362" s="30">
        <f>IFERROR(#REF!*P362,0)</f>
        <v>0</v>
      </c>
      <c r="S362" s="32">
        <f>IFERROR(R362*#REF!,0)</f>
        <v>0</v>
      </c>
    </row>
    <row r="363" spans="1:19" s="46" customFormat="1" x14ac:dyDescent="0.2">
      <c r="A363" s="9">
        <v>2021</v>
      </c>
      <c r="B363" s="1" t="s">
        <v>3</v>
      </c>
      <c r="C363" s="20">
        <v>138406</v>
      </c>
      <c r="D363" s="20">
        <v>138406</v>
      </c>
      <c r="E363" s="20" t="s">
        <v>41</v>
      </c>
      <c r="F363" s="20" t="s">
        <v>42</v>
      </c>
      <c r="G363" s="20">
        <v>20475890290</v>
      </c>
      <c r="H363" s="19" t="s">
        <v>179</v>
      </c>
      <c r="I363" s="19"/>
      <c r="J363" s="2">
        <v>361424</v>
      </c>
      <c r="K363" s="3">
        <v>58.115912399999999</v>
      </c>
      <c r="L363" s="4">
        <v>0.12</v>
      </c>
      <c r="M363" s="3">
        <v>40.313559322033903</v>
      </c>
      <c r="N363" s="26" t="str">
        <f>+CONCATENATE(D363,G363,J363)</f>
        <v>13840620475890290361424</v>
      </c>
      <c r="O363" s="28"/>
      <c r="P363" s="47"/>
      <c r="Q363" s="30">
        <f>IFERROR(#REF!*P363,0)</f>
        <v>0</v>
      </c>
      <c r="S363" s="32">
        <f>IFERROR(R363*#REF!,0)</f>
        <v>0</v>
      </c>
    </row>
    <row r="364" spans="1:19" s="46" customFormat="1" x14ac:dyDescent="0.2">
      <c r="A364" s="9">
        <v>2021</v>
      </c>
      <c r="B364" s="1" t="s">
        <v>3</v>
      </c>
      <c r="C364" s="20">
        <v>138406</v>
      </c>
      <c r="D364" s="20">
        <v>138406</v>
      </c>
      <c r="E364" s="20" t="s">
        <v>41</v>
      </c>
      <c r="F364" s="20" t="s">
        <v>42</v>
      </c>
      <c r="G364" s="20">
        <v>20475890290</v>
      </c>
      <c r="H364" s="19" t="s">
        <v>179</v>
      </c>
      <c r="I364" s="19"/>
      <c r="J364" s="2">
        <v>360854</v>
      </c>
      <c r="K364" s="3">
        <v>84.874140000000011</v>
      </c>
      <c r="L364" s="4">
        <v>0.12</v>
      </c>
      <c r="M364" s="3">
        <v>49.565999999999995</v>
      </c>
      <c r="N364" s="26" t="str">
        <f>+CONCATENATE(D364,G364,J364)</f>
        <v>13840620475890290360854</v>
      </c>
      <c r="O364" s="28"/>
      <c r="P364" s="47"/>
      <c r="Q364" s="30">
        <f>IFERROR(#REF!*P364,0)</f>
        <v>0</v>
      </c>
      <c r="S364" s="32">
        <f>IFERROR(R364*#REF!,0)</f>
        <v>0</v>
      </c>
    </row>
    <row r="365" spans="1:19" s="46" customFormat="1" x14ac:dyDescent="0.2">
      <c r="A365" s="9">
        <v>2021</v>
      </c>
      <c r="B365" s="1" t="s">
        <v>3</v>
      </c>
      <c r="C365" s="20">
        <v>138406</v>
      </c>
      <c r="D365" s="20">
        <v>138406</v>
      </c>
      <c r="E365" s="20" t="s">
        <v>41</v>
      </c>
      <c r="F365" s="20" t="s">
        <v>42</v>
      </c>
      <c r="G365" s="20">
        <v>20475890290</v>
      </c>
      <c r="H365" s="19" t="s">
        <v>179</v>
      </c>
      <c r="I365" s="19"/>
      <c r="J365" s="2">
        <v>371439</v>
      </c>
      <c r="K365" s="3">
        <v>137.69</v>
      </c>
      <c r="L365" s="4">
        <v>0.12</v>
      </c>
      <c r="M365" s="3">
        <v>137.97630000000001</v>
      </c>
      <c r="N365" s="26" t="str">
        <f>+CONCATENATE(D365,G365,J365)</f>
        <v>13840620475890290371439</v>
      </c>
      <c r="O365" s="28"/>
      <c r="P365" s="47"/>
      <c r="Q365" s="30">
        <f>IFERROR(#REF!*P365,0)</f>
        <v>0</v>
      </c>
      <c r="S365" s="32">
        <f>IFERROR(R365*#REF!,0)</f>
        <v>0</v>
      </c>
    </row>
    <row r="366" spans="1:19" s="46" customFormat="1" x14ac:dyDescent="0.2">
      <c r="A366" s="9">
        <v>2021</v>
      </c>
      <c r="B366" s="1" t="s">
        <v>3</v>
      </c>
      <c r="C366" s="20">
        <v>138406</v>
      </c>
      <c r="D366" s="20">
        <v>138406</v>
      </c>
      <c r="E366" s="20" t="s">
        <v>32</v>
      </c>
      <c r="F366" s="20" t="s">
        <v>172</v>
      </c>
      <c r="G366" s="20">
        <v>20557987020</v>
      </c>
      <c r="H366" s="19" t="s">
        <v>180</v>
      </c>
      <c r="I366" s="19"/>
      <c r="J366" s="2">
        <v>361532</v>
      </c>
      <c r="K366" s="3">
        <v>24.870425957550601</v>
      </c>
      <c r="L366" s="4">
        <v>0.12</v>
      </c>
      <c r="M366" s="3">
        <v>25.94</v>
      </c>
      <c r="N366" s="26" t="str">
        <f>+CONCATENATE(D366,G366,J366)</f>
        <v>13840620557987020361532</v>
      </c>
      <c r="O366" s="28"/>
      <c r="P366" s="47"/>
      <c r="Q366" s="30">
        <f>IFERROR(#REF!*P366,0)</f>
        <v>0</v>
      </c>
      <c r="S366" s="32">
        <f>IFERROR(R366*#REF!,0)</f>
        <v>0</v>
      </c>
    </row>
    <row r="367" spans="1:19" s="46" customFormat="1" x14ac:dyDescent="0.2">
      <c r="A367" s="9">
        <v>2021</v>
      </c>
      <c r="B367" s="1" t="s">
        <v>3</v>
      </c>
      <c r="C367" s="20">
        <v>138406</v>
      </c>
      <c r="D367" s="20">
        <v>138406</v>
      </c>
      <c r="E367" s="20" t="s">
        <v>41</v>
      </c>
      <c r="F367" s="20" t="s">
        <v>42</v>
      </c>
      <c r="G367" s="20">
        <v>20517092097</v>
      </c>
      <c r="H367" s="19" t="s">
        <v>181</v>
      </c>
      <c r="I367" s="19"/>
      <c r="J367" s="2">
        <v>361539</v>
      </c>
      <c r="K367" s="3">
        <v>26.564371189199999</v>
      </c>
      <c r="L367" s="4">
        <v>8.5999999999999993E-2</v>
      </c>
      <c r="M367" s="3">
        <v>23.143181818181819</v>
      </c>
      <c r="N367" s="26" t="str">
        <f>+CONCATENATE(D367,G367,J367)</f>
        <v>13840620517092097361539</v>
      </c>
      <c r="O367" s="28"/>
      <c r="P367" s="47"/>
      <c r="Q367" s="30">
        <f>IFERROR(#REF!*P367,0)</f>
        <v>0</v>
      </c>
      <c r="S367" s="32">
        <f>IFERROR(R367*#REF!,0)</f>
        <v>0</v>
      </c>
    </row>
    <row r="368" spans="1:19" s="46" customFormat="1" x14ac:dyDescent="0.2">
      <c r="A368" s="9">
        <v>2021</v>
      </c>
      <c r="B368" s="1" t="s">
        <v>3</v>
      </c>
      <c r="C368" s="20">
        <v>138406</v>
      </c>
      <c r="D368" s="20">
        <v>138406</v>
      </c>
      <c r="E368" s="20" t="s">
        <v>41</v>
      </c>
      <c r="F368" s="20" t="s">
        <v>42</v>
      </c>
      <c r="G368" s="20">
        <v>20517092097</v>
      </c>
      <c r="H368" s="19" t="s">
        <v>181</v>
      </c>
      <c r="I368" s="19"/>
      <c r="J368" s="2">
        <v>361531</v>
      </c>
      <c r="K368" s="3">
        <v>111.5301096</v>
      </c>
      <c r="L368" s="4">
        <v>8.5000000000000006E-2</v>
      </c>
      <c r="M368" s="3">
        <v>94.197403011001526</v>
      </c>
      <c r="N368" s="26" t="str">
        <f>+CONCATENATE(D368,G368,J368)</f>
        <v>13840620517092097361531</v>
      </c>
      <c r="O368" s="28"/>
      <c r="P368" s="47"/>
      <c r="Q368" s="30">
        <f>IFERROR(#REF!*P368,0)</f>
        <v>0</v>
      </c>
      <c r="S368" s="32">
        <f>IFERROR(R368*#REF!,0)</f>
        <v>0</v>
      </c>
    </row>
    <row r="369" spans="1:19" s="46" customFormat="1" x14ac:dyDescent="0.2">
      <c r="A369" s="9">
        <v>2021</v>
      </c>
      <c r="B369" s="1" t="s">
        <v>3</v>
      </c>
      <c r="C369" s="20">
        <v>138406</v>
      </c>
      <c r="D369" s="20">
        <v>138406</v>
      </c>
      <c r="E369" s="20" t="s">
        <v>32</v>
      </c>
      <c r="F369" s="20" t="s">
        <v>59</v>
      </c>
      <c r="G369" s="20">
        <v>20603656190</v>
      </c>
      <c r="H369" s="19" t="s">
        <v>183</v>
      </c>
      <c r="I369" s="19"/>
      <c r="J369" s="2">
        <v>361571</v>
      </c>
      <c r="K369" s="3">
        <v>25.216627835683624</v>
      </c>
      <c r="L369" s="4">
        <v>0.1</v>
      </c>
      <c r="M369" s="3">
        <v>27.6</v>
      </c>
      <c r="N369" s="26" t="str">
        <f>+CONCATENATE(D369,G369,J369)</f>
        <v>13840620603656190361571</v>
      </c>
      <c r="O369" s="28"/>
      <c r="P369" s="47"/>
      <c r="Q369" s="30">
        <f>IFERROR(#REF!*P369,0)</f>
        <v>0</v>
      </c>
      <c r="S369" s="32">
        <f>IFERROR(R369*#REF!,0)</f>
        <v>0</v>
      </c>
    </row>
    <row r="370" spans="1:19" s="46" customFormat="1" x14ac:dyDescent="0.2">
      <c r="A370" s="9">
        <v>2021</v>
      </c>
      <c r="B370" s="1" t="s">
        <v>3</v>
      </c>
      <c r="C370" s="20">
        <v>138406</v>
      </c>
      <c r="D370" s="20">
        <v>138406</v>
      </c>
      <c r="E370" s="20" t="s">
        <v>32</v>
      </c>
      <c r="F370" s="20" t="s">
        <v>59</v>
      </c>
      <c r="G370" s="20">
        <v>20603656190</v>
      </c>
      <c r="H370" s="19" t="s">
        <v>183</v>
      </c>
      <c r="I370" s="19"/>
      <c r="J370" s="2">
        <v>361541</v>
      </c>
      <c r="K370" s="3">
        <v>31.07226</v>
      </c>
      <c r="L370" s="4">
        <v>0.1</v>
      </c>
      <c r="M370" s="3">
        <v>27.6</v>
      </c>
      <c r="N370" s="26" t="str">
        <f>+CONCATENATE(D370,G370,J370)</f>
        <v>13840620603656190361541</v>
      </c>
      <c r="O370" s="28"/>
      <c r="P370" s="47"/>
      <c r="Q370" s="30">
        <f>IFERROR(#REF!*P370,0)</f>
        <v>0</v>
      </c>
      <c r="S370" s="32">
        <f>IFERROR(R370*#REF!,0)</f>
        <v>0</v>
      </c>
    </row>
    <row r="371" spans="1:19" s="46" customFormat="1" x14ac:dyDescent="0.2">
      <c r="A371" s="9">
        <v>2021</v>
      </c>
      <c r="B371" s="1" t="s">
        <v>3</v>
      </c>
      <c r="C371" s="20">
        <v>138406</v>
      </c>
      <c r="D371" s="20">
        <v>138406</v>
      </c>
      <c r="E371" s="20" t="s">
        <v>32</v>
      </c>
      <c r="F371" s="20" t="s">
        <v>59</v>
      </c>
      <c r="G371" s="20">
        <v>20603656190</v>
      </c>
      <c r="H371" s="19" t="s">
        <v>183</v>
      </c>
      <c r="I371" s="19"/>
      <c r="J371" s="2">
        <v>360970</v>
      </c>
      <c r="K371" s="3">
        <v>36.393084000000002</v>
      </c>
      <c r="L371" s="4">
        <v>0.1</v>
      </c>
      <c r="M371" s="3">
        <v>30.3</v>
      </c>
      <c r="N371" s="26" t="str">
        <f>+CONCATENATE(D371,G371,J371)</f>
        <v>13840620603656190360970</v>
      </c>
      <c r="O371" s="28"/>
      <c r="P371" s="47"/>
      <c r="Q371" s="30">
        <f>IFERROR(#REF!*P371,0)</f>
        <v>0</v>
      </c>
      <c r="S371" s="32">
        <f>IFERROR(R371*#REF!,0)</f>
        <v>0</v>
      </c>
    </row>
    <row r="372" spans="1:19" s="46" customFormat="1" x14ac:dyDescent="0.2">
      <c r="A372" s="9">
        <v>2021</v>
      </c>
      <c r="B372" s="1" t="s">
        <v>3</v>
      </c>
      <c r="C372" s="20">
        <v>138406</v>
      </c>
      <c r="D372" s="20">
        <v>138406</v>
      </c>
      <c r="E372" s="20" t="s">
        <v>41</v>
      </c>
      <c r="F372" s="20" t="s">
        <v>42</v>
      </c>
      <c r="G372" s="20">
        <v>20166132585</v>
      </c>
      <c r="H372" s="19" t="s">
        <v>184</v>
      </c>
      <c r="I372" s="19"/>
      <c r="J372" s="2">
        <v>361541</v>
      </c>
      <c r="K372" s="3">
        <v>31.07226</v>
      </c>
      <c r="L372" s="4">
        <v>0.1</v>
      </c>
      <c r="M372" s="3">
        <v>31.07</v>
      </c>
      <c r="N372" s="26" t="str">
        <f>+CONCATENATE(D372,G372,J372)</f>
        <v>13840620166132585361541</v>
      </c>
      <c r="O372" s="28"/>
      <c r="P372" s="47"/>
      <c r="Q372" s="30">
        <f>IFERROR(#REF!*P372,0)</f>
        <v>0</v>
      </c>
      <c r="S372" s="32">
        <f>IFERROR(R372*#REF!,0)</f>
        <v>0</v>
      </c>
    </row>
    <row r="373" spans="1:19" s="46" customFormat="1" x14ac:dyDescent="0.2">
      <c r="A373" s="9">
        <v>2021</v>
      </c>
      <c r="B373" s="1" t="s">
        <v>3</v>
      </c>
      <c r="C373" s="20">
        <v>138406</v>
      </c>
      <c r="D373" s="20">
        <v>138406</v>
      </c>
      <c r="E373" s="20" t="s">
        <v>41</v>
      </c>
      <c r="F373" s="20" t="s">
        <v>42</v>
      </c>
      <c r="G373" s="20">
        <v>20166132585</v>
      </c>
      <c r="H373" s="19" t="s">
        <v>184</v>
      </c>
      <c r="I373" s="19"/>
      <c r="J373" s="2">
        <v>361540</v>
      </c>
      <c r="K373" s="3">
        <v>51.192744407999996</v>
      </c>
      <c r="L373" s="4">
        <v>0.1</v>
      </c>
      <c r="M373" s="3">
        <v>50.05</v>
      </c>
      <c r="N373" s="26" t="str">
        <f>+CONCATENATE(D373,G373,J373)</f>
        <v>13840620166132585361540</v>
      </c>
      <c r="O373" s="28"/>
      <c r="P373" s="47"/>
      <c r="Q373" s="30">
        <f>IFERROR(#REF!*P373,0)</f>
        <v>0</v>
      </c>
      <c r="S373" s="32">
        <f>IFERROR(R373*#REF!,0)</f>
        <v>0</v>
      </c>
    </row>
    <row r="374" spans="1:19" s="46" customFormat="1" x14ac:dyDescent="0.2">
      <c r="A374" s="9">
        <v>2021</v>
      </c>
      <c r="B374" s="1" t="s">
        <v>3</v>
      </c>
      <c r="C374" s="20">
        <v>138406</v>
      </c>
      <c r="D374" s="20">
        <v>138406</v>
      </c>
      <c r="E374" s="20" t="s">
        <v>41</v>
      </c>
      <c r="F374" s="20" t="s">
        <v>42</v>
      </c>
      <c r="G374" s="20">
        <v>20166132585</v>
      </c>
      <c r="H374" s="19" t="s">
        <v>184</v>
      </c>
      <c r="I374" s="19"/>
      <c r="J374" s="2">
        <v>361179</v>
      </c>
      <c r="K374" s="3">
        <v>100.729512</v>
      </c>
      <c r="L374" s="4">
        <v>0.1</v>
      </c>
      <c r="M374" s="3">
        <v>110.69</v>
      </c>
      <c r="N374" s="26" t="str">
        <f>+CONCATENATE(D374,G374,J374)</f>
        <v>13840620166132585361179</v>
      </c>
      <c r="O374" s="28"/>
      <c r="P374" s="47"/>
      <c r="Q374" s="30">
        <f>IFERROR(#REF!*P374,0)</f>
        <v>0</v>
      </c>
      <c r="S374" s="32">
        <f>IFERROR(R374*#REF!,0)</f>
        <v>0</v>
      </c>
    </row>
    <row r="375" spans="1:19" s="46" customFormat="1" x14ac:dyDescent="0.2">
      <c r="A375" s="9">
        <v>2021</v>
      </c>
      <c r="B375" s="1" t="s">
        <v>3</v>
      </c>
      <c r="C375" s="20">
        <v>138406</v>
      </c>
      <c r="D375" s="20">
        <v>138406</v>
      </c>
      <c r="E375" s="20" t="s">
        <v>41</v>
      </c>
      <c r="F375" s="20" t="s">
        <v>42</v>
      </c>
      <c r="G375" s="20">
        <v>20166132585</v>
      </c>
      <c r="H375" s="19" t="s">
        <v>184</v>
      </c>
      <c r="I375" s="19"/>
      <c r="J375" s="2">
        <v>360484</v>
      </c>
      <c r="K375" s="3">
        <v>106.21915199999999</v>
      </c>
      <c r="L375" s="4">
        <v>0.1</v>
      </c>
      <c r="M375" s="3">
        <v>100.32</v>
      </c>
      <c r="N375" s="26" t="str">
        <f>+CONCATENATE(D375,G375,J375)</f>
        <v>13840620166132585360484</v>
      </c>
      <c r="O375" s="28"/>
      <c r="P375" s="47"/>
      <c r="Q375" s="30">
        <f>IFERROR(#REF!*P375,0)</f>
        <v>0</v>
      </c>
      <c r="S375" s="32">
        <f>IFERROR(R375*#REF!,0)</f>
        <v>0</v>
      </c>
    </row>
    <row r="376" spans="1:19" s="46" customFormat="1" x14ac:dyDescent="0.2">
      <c r="A376" s="9">
        <v>2021</v>
      </c>
      <c r="B376" s="1" t="s">
        <v>3</v>
      </c>
      <c r="C376" s="20">
        <v>138406</v>
      </c>
      <c r="D376" s="20">
        <v>138406</v>
      </c>
      <c r="E376" s="20" t="s">
        <v>41</v>
      </c>
      <c r="F376" s="20" t="s">
        <v>42</v>
      </c>
      <c r="G376" s="20">
        <v>20166132585</v>
      </c>
      <c r="H376" s="19" t="s">
        <v>184</v>
      </c>
      <c r="I376" s="19"/>
      <c r="J376" s="2">
        <v>361532</v>
      </c>
      <c r="K376" s="3">
        <v>24.870425957550601</v>
      </c>
      <c r="L376" s="4">
        <v>0.1</v>
      </c>
      <c r="M376" s="3">
        <v>26.53</v>
      </c>
      <c r="N376" s="26" t="str">
        <f>+CONCATENATE(D376,G376,J376)</f>
        <v>13840620166132585361532</v>
      </c>
      <c r="O376" s="28"/>
      <c r="P376" s="47"/>
      <c r="Q376" s="30">
        <f>IFERROR(#REF!*P376,0)</f>
        <v>0</v>
      </c>
      <c r="S376" s="32">
        <f>IFERROR(R376*#REF!,0)</f>
        <v>0</v>
      </c>
    </row>
    <row r="377" spans="1:19" s="46" customFormat="1" x14ac:dyDescent="0.2">
      <c r="A377" s="9">
        <v>2021</v>
      </c>
      <c r="B377" s="1" t="s">
        <v>3</v>
      </c>
      <c r="C377" s="20">
        <v>138406</v>
      </c>
      <c r="D377" s="20">
        <v>138406</v>
      </c>
      <c r="E377" s="20" t="s">
        <v>41</v>
      </c>
      <c r="F377" s="20" t="s">
        <v>42</v>
      </c>
      <c r="G377" s="20">
        <v>20166132585</v>
      </c>
      <c r="H377" s="19" t="s">
        <v>184</v>
      </c>
      <c r="I377" s="19"/>
      <c r="J377" s="2">
        <v>360442</v>
      </c>
      <c r="K377" s="3">
        <v>39.148668000000001</v>
      </c>
      <c r="L377" s="4">
        <v>0.1</v>
      </c>
      <c r="M377" s="3">
        <v>40.020000000000003</v>
      </c>
      <c r="N377" s="26" t="str">
        <f>+CONCATENATE(D377,G377,J377)</f>
        <v>13840620166132585360442</v>
      </c>
      <c r="O377" s="28"/>
      <c r="P377" s="47"/>
      <c r="Q377" s="30">
        <f>IFERROR(#REF!*P377,0)</f>
        <v>0</v>
      </c>
      <c r="S377" s="32">
        <f>IFERROR(R377*#REF!,0)</f>
        <v>0</v>
      </c>
    </row>
    <row r="378" spans="1:19" s="46" customFormat="1" x14ac:dyDescent="0.2">
      <c r="A378" s="9">
        <v>2021</v>
      </c>
      <c r="B378" s="1" t="s">
        <v>3</v>
      </c>
      <c r="C378" s="20">
        <v>138406</v>
      </c>
      <c r="D378" s="20">
        <v>138406</v>
      </c>
      <c r="E378" s="20" t="s">
        <v>41</v>
      </c>
      <c r="F378" s="20" t="s">
        <v>42</v>
      </c>
      <c r="G378" s="20">
        <v>20166132585</v>
      </c>
      <c r="H378" s="19" t="s">
        <v>184</v>
      </c>
      <c r="I378" s="19"/>
      <c r="J378" s="2">
        <v>361450</v>
      </c>
      <c r="K378" s="3">
        <v>22.1</v>
      </c>
      <c r="L378" s="4">
        <v>0.1</v>
      </c>
      <c r="M378" s="3">
        <v>19.64</v>
      </c>
      <c r="N378" s="26" t="str">
        <f>+CONCATENATE(D378,G378,J378)</f>
        <v>13840620166132585361450</v>
      </c>
      <c r="O378" s="28"/>
      <c r="P378" s="47"/>
      <c r="Q378" s="30">
        <f>IFERROR(#REF!*P378,0)</f>
        <v>0</v>
      </c>
      <c r="S378" s="32">
        <f>IFERROR(R378*#REF!,0)</f>
        <v>0</v>
      </c>
    </row>
    <row r="379" spans="1:19" s="46" customFormat="1" x14ac:dyDescent="0.2">
      <c r="A379" s="9">
        <v>2021</v>
      </c>
      <c r="B379" s="1" t="s">
        <v>3</v>
      </c>
      <c r="C379" s="20">
        <v>138406</v>
      </c>
      <c r="D379" s="20">
        <v>138406</v>
      </c>
      <c r="E379" s="20" t="s">
        <v>95</v>
      </c>
      <c r="F379" s="20" t="s">
        <v>95</v>
      </c>
      <c r="G379" s="20">
        <v>20601017157</v>
      </c>
      <c r="H379" s="19" t="s">
        <v>186</v>
      </c>
      <c r="I379" s="19"/>
      <c r="J379" s="2">
        <v>361358</v>
      </c>
      <c r="K379" s="3">
        <v>32.162832000000002</v>
      </c>
      <c r="L379" s="4">
        <v>0.12</v>
      </c>
      <c r="M379" s="3">
        <v>26.347826086956523</v>
      </c>
      <c r="N379" s="26" t="str">
        <f>+CONCATENATE(D379,G379,J379)</f>
        <v>13840620601017157361358</v>
      </c>
      <c r="O379" s="28"/>
      <c r="P379" s="47"/>
      <c r="Q379" s="30">
        <f>IFERROR(#REF!*P379,0)</f>
        <v>0</v>
      </c>
      <c r="S379" s="32">
        <f>IFERROR(R379*#REF!,0)</f>
        <v>0</v>
      </c>
    </row>
    <row r="380" spans="1:19" s="46" customFormat="1" x14ac:dyDescent="0.2">
      <c r="A380" s="9">
        <v>2021</v>
      </c>
      <c r="B380" s="1" t="s">
        <v>3</v>
      </c>
      <c r="C380" s="20">
        <v>138406</v>
      </c>
      <c r="D380" s="20">
        <v>138406</v>
      </c>
      <c r="E380" s="20" t="s">
        <v>95</v>
      </c>
      <c r="F380" s="20" t="s">
        <v>95</v>
      </c>
      <c r="G380" s="20">
        <v>20601017157</v>
      </c>
      <c r="H380" s="19" t="s">
        <v>186</v>
      </c>
      <c r="I380" s="19"/>
      <c r="J380" s="2">
        <v>361444</v>
      </c>
      <c r="K380" s="3">
        <v>29.02</v>
      </c>
      <c r="L380" s="4">
        <v>0.12</v>
      </c>
      <c r="M380" s="3">
        <v>30.3</v>
      </c>
      <c r="N380" s="26" t="str">
        <f>+CONCATENATE(D380,G380,J380)</f>
        <v>13840620601017157361444</v>
      </c>
      <c r="O380" s="28"/>
      <c r="P380" s="47"/>
      <c r="Q380" s="30">
        <f>IFERROR(#REF!*P380,0)</f>
        <v>0</v>
      </c>
      <c r="S380" s="32">
        <f>IFERROR(R380*#REF!,0)</f>
        <v>0</v>
      </c>
    </row>
    <row r="381" spans="1:19" s="46" customFormat="1" x14ac:dyDescent="0.2">
      <c r="A381" s="9">
        <v>2021</v>
      </c>
      <c r="B381" s="1" t="s">
        <v>3</v>
      </c>
      <c r="C381" s="20">
        <v>138406</v>
      </c>
      <c r="D381" s="20">
        <v>138406</v>
      </c>
      <c r="E381" s="20" t="s">
        <v>95</v>
      </c>
      <c r="F381" s="20" t="s">
        <v>95</v>
      </c>
      <c r="G381" s="20">
        <v>20601017157</v>
      </c>
      <c r="H381" s="19" t="s">
        <v>186</v>
      </c>
      <c r="I381" s="19"/>
      <c r="J381" s="2">
        <v>361532</v>
      </c>
      <c r="K381" s="3">
        <v>24.870425957550601</v>
      </c>
      <c r="L381" s="4">
        <v>0.12</v>
      </c>
      <c r="M381" s="3">
        <v>24</v>
      </c>
      <c r="N381" s="26" t="str">
        <f>+CONCATENATE(D381,G381,J381)</f>
        <v>13840620601017157361532</v>
      </c>
      <c r="O381" s="28"/>
      <c r="P381" s="47"/>
      <c r="Q381" s="30">
        <f>IFERROR(#REF!*P381,0)</f>
        <v>0</v>
      </c>
      <c r="S381" s="32">
        <f>IFERROR(R381*#REF!,0)</f>
        <v>0</v>
      </c>
    </row>
    <row r="382" spans="1:19" s="46" customFormat="1" x14ac:dyDescent="0.2">
      <c r="A382" s="9">
        <v>2021</v>
      </c>
      <c r="B382" s="1" t="s">
        <v>3</v>
      </c>
      <c r="C382" s="20">
        <v>138406</v>
      </c>
      <c r="D382" s="20">
        <v>138406</v>
      </c>
      <c r="E382" s="20" t="s">
        <v>41</v>
      </c>
      <c r="F382" s="20" t="s">
        <v>42</v>
      </c>
      <c r="G382" s="20">
        <v>20601343879</v>
      </c>
      <c r="H382" s="19" t="s">
        <v>187</v>
      </c>
      <c r="I382" s="19"/>
      <c r="J382" s="2">
        <v>361358</v>
      </c>
      <c r="K382" s="3">
        <v>32.162832000000002</v>
      </c>
      <c r="L382" s="4">
        <v>0.1</v>
      </c>
      <c r="M382" s="3">
        <v>33.592291199999998</v>
      </c>
      <c r="N382" s="26" t="str">
        <f>+CONCATENATE(D382,G382,J382)</f>
        <v>13840620601343879361358</v>
      </c>
      <c r="O382" s="28">
        <v>50</v>
      </c>
      <c r="P382" s="47"/>
      <c r="Q382" s="30">
        <f>IFERROR(#REF!*P382,0)</f>
        <v>0</v>
      </c>
      <c r="S382" s="32">
        <f>IFERROR(R382*#REF!,0)</f>
        <v>0</v>
      </c>
    </row>
    <row r="383" spans="1:19" s="46" customFormat="1" x14ac:dyDescent="0.2">
      <c r="A383" s="9">
        <v>2021</v>
      </c>
      <c r="B383" s="1" t="s">
        <v>3</v>
      </c>
      <c r="C383" s="20">
        <v>138406</v>
      </c>
      <c r="D383" s="20">
        <v>138406</v>
      </c>
      <c r="E383" s="20" t="s">
        <v>41</v>
      </c>
      <c r="F383" s="20" t="s">
        <v>42</v>
      </c>
      <c r="G383" s="20">
        <v>20601343879</v>
      </c>
      <c r="H383" s="19" t="s">
        <v>187</v>
      </c>
      <c r="I383" s="19"/>
      <c r="J383" s="2">
        <v>361390</v>
      </c>
      <c r="K383" s="3">
        <v>19.393510413264</v>
      </c>
      <c r="L383" s="4">
        <v>0.1</v>
      </c>
      <c r="M383" s="3">
        <v>20.47092765844533</v>
      </c>
      <c r="N383" s="26" t="str">
        <f>+CONCATENATE(D383,G383,J383)</f>
        <v>13840620601343879361390</v>
      </c>
      <c r="O383" s="28">
        <v>50</v>
      </c>
      <c r="P383" s="47"/>
      <c r="Q383" s="30">
        <f>IFERROR(#REF!*P383,0)</f>
        <v>0</v>
      </c>
      <c r="S383" s="32">
        <f>IFERROR(R383*#REF!,0)</f>
        <v>0</v>
      </c>
    </row>
    <row r="384" spans="1:19" s="46" customFormat="1" x14ac:dyDescent="0.2">
      <c r="A384" s="9">
        <v>2021</v>
      </c>
      <c r="B384" s="1" t="s">
        <v>3</v>
      </c>
      <c r="C384" s="20">
        <v>138406</v>
      </c>
      <c r="D384" s="20">
        <v>138406</v>
      </c>
      <c r="E384" s="20" t="s">
        <v>41</v>
      </c>
      <c r="F384" s="20" t="s">
        <v>42</v>
      </c>
      <c r="G384" s="20">
        <v>20601343879</v>
      </c>
      <c r="H384" s="19" t="s">
        <v>187</v>
      </c>
      <c r="I384" s="19"/>
      <c r="J384" s="2">
        <v>361516</v>
      </c>
      <c r="K384" s="3">
        <v>26.89</v>
      </c>
      <c r="L384" s="4">
        <v>0.1</v>
      </c>
      <c r="M384" s="3">
        <v>27.786333333333332</v>
      </c>
      <c r="N384" s="26" t="str">
        <f>+CONCATENATE(D384,G384,J384)</f>
        <v>13840620601343879361516</v>
      </c>
      <c r="O384" s="28">
        <v>50</v>
      </c>
      <c r="P384" s="47"/>
      <c r="Q384" s="30">
        <f>IFERROR(#REF!*P384,0)</f>
        <v>0</v>
      </c>
      <c r="S384" s="32">
        <f>IFERROR(R384*#REF!,0)</f>
        <v>0</v>
      </c>
    </row>
    <row r="385" spans="1:19" s="46" customFormat="1" x14ac:dyDescent="0.2">
      <c r="A385" s="9">
        <v>2021</v>
      </c>
      <c r="B385" s="1" t="s">
        <v>3</v>
      </c>
      <c r="C385" s="20">
        <v>138406</v>
      </c>
      <c r="D385" s="20">
        <v>138406</v>
      </c>
      <c r="E385" s="20" t="s">
        <v>41</v>
      </c>
      <c r="F385" s="20" t="s">
        <v>42</v>
      </c>
      <c r="G385" s="20">
        <v>20601343879</v>
      </c>
      <c r="H385" s="19" t="s">
        <v>187</v>
      </c>
      <c r="I385" s="19"/>
      <c r="J385" s="2">
        <v>361425</v>
      </c>
      <c r="K385" s="3">
        <v>16.600000000000001</v>
      </c>
      <c r="L385" s="4">
        <v>0.1</v>
      </c>
      <c r="M385" s="3">
        <v>17.522222222222222</v>
      </c>
      <c r="N385" s="26" t="str">
        <f>+CONCATENATE(D385,G385,J385)</f>
        <v>13840620601343879361425</v>
      </c>
      <c r="O385" s="28">
        <v>50</v>
      </c>
      <c r="P385" s="47"/>
      <c r="Q385" s="30">
        <f>IFERROR(#REF!*P385,0)</f>
        <v>0</v>
      </c>
      <c r="S385" s="32">
        <f>IFERROR(R385*#REF!,0)</f>
        <v>0</v>
      </c>
    </row>
    <row r="386" spans="1:19" s="46" customFormat="1" x14ac:dyDescent="0.2">
      <c r="A386" s="9">
        <v>2021</v>
      </c>
      <c r="B386" s="1" t="s">
        <v>3</v>
      </c>
      <c r="C386" s="20">
        <v>138406</v>
      </c>
      <c r="D386" s="20">
        <v>138406</v>
      </c>
      <c r="E386" s="20" t="s">
        <v>41</v>
      </c>
      <c r="F386" s="20" t="s">
        <v>42</v>
      </c>
      <c r="G386" s="20">
        <v>20100315751</v>
      </c>
      <c r="H386" s="19" t="s">
        <v>189</v>
      </c>
      <c r="I386" s="19"/>
      <c r="J386" s="2">
        <v>360883</v>
      </c>
      <c r="K386" s="3">
        <v>53.021241000000003</v>
      </c>
      <c r="L386" s="4">
        <v>0.12</v>
      </c>
      <c r="M386" s="3">
        <v>50.538988500000009</v>
      </c>
      <c r="N386" s="26" t="str">
        <f>+CONCATENATE(D386,G386,J386)</f>
        <v>13840620100315751360883</v>
      </c>
      <c r="O386" s="28"/>
      <c r="P386" s="47"/>
      <c r="Q386" s="30">
        <f>IFERROR(#REF!*P386,0)</f>
        <v>0</v>
      </c>
      <c r="S386" s="32">
        <f>IFERROR(R386*#REF!,0)</f>
        <v>0</v>
      </c>
    </row>
    <row r="387" spans="1:19" s="46" customFormat="1" x14ac:dyDescent="0.2">
      <c r="A387" s="9">
        <v>2021</v>
      </c>
      <c r="B387" s="1" t="s">
        <v>3</v>
      </c>
      <c r="C387" s="20">
        <v>138406</v>
      </c>
      <c r="D387" s="20">
        <v>138406</v>
      </c>
      <c r="E387" s="20" t="s">
        <v>95</v>
      </c>
      <c r="F387" s="20" t="s">
        <v>95</v>
      </c>
      <c r="G387" s="20">
        <v>20125772227</v>
      </c>
      <c r="H387" s="19" t="s">
        <v>191</v>
      </c>
      <c r="I387" s="19"/>
      <c r="J387" s="2">
        <v>361358</v>
      </c>
      <c r="K387" s="3">
        <v>32.162832000000002</v>
      </c>
      <c r="L387" s="4">
        <v>8.5000000000000006E-2</v>
      </c>
      <c r="M387" s="3">
        <v>28.490232558139539</v>
      </c>
      <c r="N387" s="26" t="str">
        <f>+CONCATENATE(D387,G387,J387)</f>
        <v>13840620125772227361358</v>
      </c>
      <c r="O387" s="28"/>
      <c r="P387" s="47"/>
      <c r="Q387" s="30">
        <f>IFERROR(#REF!*P387,0)</f>
        <v>0</v>
      </c>
      <c r="S387" s="32">
        <f>IFERROR(R387*#REF!,0)</f>
        <v>0</v>
      </c>
    </row>
    <row r="388" spans="1:19" s="46" customFormat="1" x14ac:dyDescent="0.2">
      <c r="A388" s="9">
        <v>2021</v>
      </c>
      <c r="B388" s="1" t="s">
        <v>3</v>
      </c>
      <c r="C388" s="20">
        <v>138406</v>
      </c>
      <c r="D388" s="20">
        <v>138406</v>
      </c>
      <c r="E388" s="20" t="s">
        <v>95</v>
      </c>
      <c r="F388" s="20" t="s">
        <v>95</v>
      </c>
      <c r="G388" s="20">
        <v>20125772227</v>
      </c>
      <c r="H388" s="19" t="s">
        <v>191</v>
      </c>
      <c r="I388" s="19"/>
      <c r="J388" s="2">
        <v>361571</v>
      </c>
      <c r="K388" s="3">
        <v>25.216627835683624</v>
      </c>
      <c r="L388" s="4">
        <v>0.12</v>
      </c>
      <c r="M388" s="3">
        <v>28.337674418604646</v>
      </c>
      <c r="N388" s="26" t="str">
        <f>+CONCATENATE(D388,G388,J388)</f>
        <v>13840620125772227361571</v>
      </c>
      <c r="O388" s="28"/>
      <c r="P388" s="47"/>
      <c r="Q388" s="30">
        <f>IFERROR(#REF!*P388,0)</f>
        <v>0</v>
      </c>
      <c r="S388" s="32">
        <f>IFERROR(R388*#REF!,0)</f>
        <v>0</v>
      </c>
    </row>
    <row r="389" spans="1:19" s="46" customFormat="1" x14ac:dyDescent="0.2">
      <c r="A389" s="9">
        <v>2021</v>
      </c>
      <c r="B389" s="1" t="s">
        <v>3</v>
      </c>
      <c r="C389" s="20">
        <v>138406</v>
      </c>
      <c r="D389" s="20">
        <v>138406</v>
      </c>
      <c r="E389" s="20" t="s">
        <v>95</v>
      </c>
      <c r="F389" s="20" t="s">
        <v>95</v>
      </c>
      <c r="G389" s="20">
        <v>20125772227</v>
      </c>
      <c r="H389" s="19" t="s">
        <v>191</v>
      </c>
      <c r="I389" s="19"/>
      <c r="J389" s="2">
        <v>361541</v>
      </c>
      <c r="K389" s="3">
        <v>31.07226</v>
      </c>
      <c r="L389" s="4">
        <v>0.12</v>
      </c>
      <c r="M389" s="3">
        <v>28.337674418604646</v>
      </c>
      <c r="N389" s="26" t="str">
        <f>+CONCATENATE(D389,G389,J389)</f>
        <v>13840620125772227361541</v>
      </c>
      <c r="O389" s="28"/>
      <c r="P389" s="47"/>
      <c r="Q389" s="30">
        <f>IFERROR(#REF!*P389,0)</f>
        <v>0</v>
      </c>
      <c r="S389" s="32">
        <f>IFERROR(R389*#REF!,0)</f>
        <v>0</v>
      </c>
    </row>
    <row r="390" spans="1:19" s="46" customFormat="1" x14ac:dyDescent="0.2">
      <c r="A390" s="9">
        <v>2021</v>
      </c>
      <c r="B390" s="1" t="s">
        <v>3</v>
      </c>
      <c r="C390" s="20">
        <v>138406</v>
      </c>
      <c r="D390" s="20">
        <v>138406</v>
      </c>
      <c r="E390" s="20" t="s">
        <v>95</v>
      </c>
      <c r="F390" s="20" t="s">
        <v>95</v>
      </c>
      <c r="G390" s="20">
        <v>20125772227</v>
      </c>
      <c r="H390" s="19" t="s">
        <v>191</v>
      </c>
      <c r="I390" s="19"/>
      <c r="J390" s="2">
        <v>361530</v>
      </c>
      <c r="K390" s="3">
        <v>114.948756</v>
      </c>
      <c r="L390" s="4">
        <v>0.12</v>
      </c>
      <c r="M390" s="3">
        <v>111.06</v>
      </c>
      <c r="N390" s="26" t="str">
        <f>+CONCATENATE(D390,G390,J390)</f>
        <v>13840620125772227361530</v>
      </c>
      <c r="O390" s="28"/>
      <c r="P390" s="47"/>
      <c r="Q390" s="30">
        <f>IFERROR(#REF!*P390,0)</f>
        <v>0</v>
      </c>
      <c r="S390" s="32">
        <f>IFERROR(R390*#REF!,0)</f>
        <v>0</v>
      </c>
    </row>
    <row r="391" spans="1:19" s="46" customFormat="1" x14ac:dyDescent="0.2">
      <c r="A391" s="9">
        <v>2021</v>
      </c>
      <c r="B391" s="1" t="s">
        <v>3</v>
      </c>
      <c r="C391" s="20">
        <v>138406</v>
      </c>
      <c r="D391" s="20">
        <v>138406</v>
      </c>
      <c r="E391" s="20" t="s">
        <v>95</v>
      </c>
      <c r="F391" s="20" t="s">
        <v>95</v>
      </c>
      <c r="G391" s="20">
        <v>20125772227</v>
      </c>
      <c r="H391" s="19" t="s">
        <v>191</v>
      </c>
      <c r="I391" s="19"/>
      <c r="J391" s="2">
        <v>361532</v>
      </c>
      <c r="K391" s="3">
        <v>24.870425957550601</v>
      </c>
      <c r="L391" s="4">
        <v>0.12</v>
      </c>
      <c r="M391" s="3">
        <v>23.978032367233528</v>
      </c>
      <c r="N391" s="26" t="str">
        <f>+CONCATENATE(D391,G391,J391)</f>
        <v>13840620125772227361532</v>
      </c>
      <c r="O391" s="28"/>
      <c r="P391" s="47"/>
      <c r="Q391" s="30">
        <f>IFERROR(#REF!*P391,0)</f>
        <v>0</v>
      </c>
      <c r="S391" s="32">
        <f>IFERROR(R391*#REF!,0)</f>
        <v>0</v>
      </c>
    </row>
    <row r="392" spans="1:19" s="46" customFormat="1" x14ac:dyDescent="0.2">
      <c r="A392" s="9">
        <v>2021</v>
      </c>
      <c r="B392" s="1" t="s">
        <v>3</v>
      </c>
      <c r="C392" s="20">
        <v>138406</v>
      </c>
      <c r="D392" s="20">
        <v>138406</v>
      </c>
      <c r="E392" s="20" t="s">
        <v>95</v>
      </c>
      <c r="F392" s="20" t="s">
        <v>95</v>
      </c>
      <c r="G392" s="20">
        <v>20266548584</v>
      </c>
      <c r="H392" s="19" t="s">
        <v>193</v>
      </c>
      <c r="I392" s="19"/>
      <c r="J392" s="2">
        <v>361358</v>
      </c>
      <c r="K392" s="3">
        <v>32.162832000000002</v>
      </c>
      <c r="L392" s="4">
        <v>0.1</v>
      </c>
      <c r="M392" s="3">
        <v>31.984149600000002</v>
      </c>
      <c r="N392" s="26" t="str">
        <f>+CONCATENATE(D392,G392,J392)</f>
        <v>13840620266548584361358</v>
      </c>
      <c r="O392" s="28"/>
      <c r="P392" s="47"/>
      <c r="Q392" s="30">
        <f>IFERROR(#REF!*P392,0)</f>
        <v>0</v>
      </c>
      <c r="S392" s="32">
        <f>IFERROR(R392*#REF!,0)</f>
        <v>0</v>
      </c>
    </row>
    <row r="393" spans="1:19" s="46" customFormat="1" x14ac:dyDescent="0.2">
      <c r="A393" s="9">
        <v>2021</v>
      </c>
      <c r="B393" s="1" t="s">
        <v>3</v>
      </c>
      <c r="C393" s="20">
        <v>138406</v>
      </c>
      <c r="D393" s="20">
        <v>138406</v>
      </c>
      <c r="E393" s="20" t="s">
        <v>95</v>
      </c>
      <c r="F393" s="20" t="s">
        <v>95</v>
      </c>
      <c r="G393" s="20">
        <v>20518738314</v>
      </c>
      <c r="H393" s="19" t="s">
        <v>194</v>
      </c>
      <c r="I393" s="19"/>
      <c r="J393" s="2">
        <v>361358</v>
      </c>
      <c r="K393" s="3">
        <v>32.162832000000002</v>
      </c>
      <c r="L393" s="4">
        <v>0.12</v>
      </c>
      <c r="M393" s="3">
        <v>26.38260869565217</v>
      </c>
      <c r="N393" s="26" t="str">
        <f>+CONCATENATE(D393,G393,J393)</f>
        <v>13840620518738314361358</v>
      </c>
      <c r="O393" s="28"/>
      <c r="P393" s="47"/>
      <c r="Q393" s="30">
        <f>IFERROR(#REF!*P393,0)</f>
        <v>0</v>
      </c>
      <c r="S393" s="32">
        <f>IFERROR(R393*#REF!,0)</f>
        <v>0</v>
      </c>
    </row>
    <row r="394" spans="1:19" s="46" customFormat="1" x14ac:dyDescent="0.2">
      <c r="A394" s="9">
        <v>2021</v>
      </c>
      <c r="B394" s="1" t="s">
        <v>3</v>
      </c>
      <c r="C394" s="20">
        <v>138406</v>
      </c>
      <c r="D394" s="20">
        <v>138406</v>
      </c>
      <c r="E394" s="20" t="s">
        <v>95</v>
      </c>
      <c r="F394" s="20" t="s">
        <v>95</v>
      </c>
      <c r="G394" s="20">
        <v>20518738314</v>
      </c>
      <c r="H394" s="19" t="s">
        <v>194</v>
      </c>
      <c r="I394" s="19"/>
      <c r="J394" s="2">
        <v>361444</v>
      </c>
      <c r="K394" s="3">
        <v>29.02</v>
      </c>
      <c r="L394" s="4">
        <v>0.12</v>
      </c>
      <c r="M394" s="3">
        <v>30.34</v>
      </c>
      <c r="N394" s="26" t="str">
        <f>+CONCATENATE(D394,G394,J394)</f>
        <v>13840620518738314361444</v>
      </c>
      <c r="O394" s="28"/>
      <c r="P394" s="47"/>
      <c r="Q394" s="30">
        <f>IFERROR(#REF!*P394,0)</f>
        <v>0</v>
      </c>
      <c r="S394" s="32">
        <f>IFERROR(R394*#REF!,0)</f>
        <v>0</v>
      </c>
    </row>
    <row r="395" spans="1:19" s="46" customFormat="1" x14ac:dyDescent="0.2">
      <c r="A395" s="9">
        <v>2021</v>
      </c>
      <c r="B395" s="1" t="s">
        <v>3</v>
      </c>
      <c r="C395" s="20">
        <v>138406</v>
      </c>
      <c r="D395" s="20">
        <v>138406</v>
      </c>
      <c r="E395" s="20" t="s">
        <v>95</v>
      </c>
      <c r="F395" s="20" t="s">
        <v>95</v>
      </c>
      <c r="G395" s="20">
        <v>20518738314</v>
      </c>
      <c r="H395" s="19" t="s">
        <v>194</v>
      </c>
      <c r="I395" s="19"/>
      <c r="J395" s="2">
        <v>361377</v>
      </c>
      <c r="K395" s="3">
        <v>53.654772600000001</v>
      </c>
      <c r="L395" s="4">
        <v>0.12</v>
      </c>
      <c r="M395" s="3">
        <v>52.76</v>
      </c>
      <c r="N395" s="26" t="str">
        <f>+CONCATENATE(D395,G395,J395)</f>
        <v>13840620518738314361377</v>
      </c>
      <c r="O395" s="28"/>
      <c r="P395" s="47"/>
      <c r="Q395" s="30">
        <f>IFERROR(#REF!*P395,0)</f>
        <v>0</v>
      </c>
      <c r="S395" s="32">
        <f>IFERROR(R395*#REF!,0)</f>
        <v>0</v>
      </c>
    </row>
    <row r="396" spans="1:19" s="46" customFormat="1" x14ac:dyDescent="0.2">
      <c r="A396" s="9">
        <v>2021</v>
      </c>
      <c r="B396" s="1" t="s">
        <v>3</v>
      </c>
      <c r="C396" s="20">
        <v>138406</v>
      </c>
      <c r="D396" s="20">
        <v>138406</v>
      </c>
      <c r="E396" s="20" t="s">
        <v>95</v>
      </c>
      <c r="F396" s="20" t="s">
        <v>95</v>
      </c>
      <c r="G396" s="20">
        <v>20518738314</v>
      </c>
      <c r="H396" s="19" t="s">
        <v>194</v>
      </c>
      <c r="I396" s="19"/>
      <c r="J396" s="2">
        <v>361179</v>
      </c>
      <c r="K396" s="3">
        <v>100.729512</v>
      </c>
      <c r="L396" s="4">
        <v>0.12</v>
      </c>
      <c r="M396" s="3">
        <v>99.06</v>
      </c>
      <c r="N396" s="26" t="str">
        <f>+CONCATENATE(D396,G396,J396)</f>
        <v>13840620518738314361179</v>
      </c>
      <c r="O396" s="28"/>
      <c r="P396" s="47"/>
      <c r="Q396" s="30">
        <f>IFERROR(#REF!*P396,0)</f>
        <v>0</v>
      </c>
      <c r="S396" s="32">
        <f>IFERROR(R396*#REF!,0)</f>
        <v>0</v>
      </c>
    </row>
    <row r="397" spans="1:19" s="46" customFormat="1" x14ac:dyDescent="0.2">
      <c r="A397" s="9">
        <v>2021</v>
      </c>
      <c r="B397" s="1" t="s">
        <v>3</v>
      </c>
      <c r="C397" s="20">
        <v>138406</v>
      </c>
      <c r="D397" s="20">
        <v>138406</v>
      </c>
      <c r="E397" s="20" t="s">
        <v>95</v>
      </c>
      <c r="F397" s="20" t="s">
        <v>95</v>
      </c>
      <c r="G397" s="20">
        <v>20518738314</v>
      </c>
      <c r="H397" s="19" t="s">
        <v>194</v>
      </c>
      <c r="I397" s="19"/>
      <c r="J397" s="2">
        <v>361532</v>
      </c>
      <c r="K397" s="3">
        <v>24.870425957550601</v>
      </c>
      <c r="L397" s="4">
        <v>0.12</v>
      </c>
      <c r="M397" s="3">
        <v>25.44</v>
      </c>
      <c r="N397" s="26" t="str">
        <f>+CONCATENATE(D397,G397,J397)</f>
        <v>13840620518738314361532</v>
      </c>
      <c r="O397" s="28"/>
      <c r="P397" s="47"/>
      <c r="Q397" s="30">
        <f>IFERROR(#REF!*P397,0)</f>
        <v>0</v>
      </c>
      <c r="S397" s="32">
        <f>IFERROR(R397*#REF!,0)</f>
        <v>0</v>
      </c>
    </row>
    <row r="398" spans="1:19" s="46" customFormat="1" x14ac:dyDescent="0.2">
      <c r="A398" s="9">
        <v>2021</v>
      </c>
      <c r="B398" s="1" t="s">
        <v>3</v>
      </c>
      <c r="C398" s="20">
        <v>138406</v>
      </c>
      <c r="D398" s="20">
        <v>138406</v>
      </c>
      <c r="E398" s="20" t="s">
        <v>95</v>
      </c>
      <c r="F398" s="20" t="s">
        <v>95</v>
      </c>
      <c r="G398" s="20">
        <v>20518738314</v>
      </c>
      <c r="H398" s="19" t="s">
        <v>194</v>
      </c>
      <c r="I398" s="19"/>
      <c r="J398" s="2">
        <v>361424</v>
      </c>
      <c r="K398" s="3">
        <v>58.115912399999999</v>
      </c>
      <c r="L398" s="4">
        <v>0.12</v>
      </c>
      <c r="M398" s="3">
        <v>57.15</v>
      </c>
      <c r="N398" s="26" t="str">
        <f>+CONCATENATE(D398,G398,J398)</f>
        <v>13840620518738314361424</v>
      </c>
      <c r="O398" s="28"/>
      <c r="P398" s="47"/>
      <c r="Q398" s="30">
        <f>IFERROR(#REF!*P398,0)</f>
        <v>0</v>
      </c>
      <c r="S398" s="32">
        <f>IFERROR(R398*#REF!,0)</f>
        <v>0</v>
      </c>
    </row>
    <row r="399" spans="1:19" s="46" customFormat="1" x14ac:dyDescent="0.2">
      <c r="A399" s="9">
        <v>2021</v>
      </c>
      <c r="B399" s="1" t="s">
        <v>3</v>
      </c>
      <c r="C399" s="20">
        <v>138406</v>
      </c>
      <c r="D399" s="20">
        <v>138406</v>
      </c>
      <c r="E399" s="20" t="s">
        <v>95</v>
      </c>
      <c r="F399" s="20" t="s">
        <v>95</v>
      </c>
      <c r="G399" s="20">
        <v>20518738314</v>
      </c>
      <c r="H399" s="19" t="s">
        <v>194</v>
      </c>
      <c r="I399" s="19"/>
      <c r="J399" s="2">
        <v>360854</v>
      </c>
      <c r="K399" s="3">
        <v>84.874140000000011</v>
      </c>
      <c r="L399" s="4">
        <v>0.12</v>
      </c>
      <c r="M399" s="3">
        <v>74.19</v>
      </c>
      <c r="N399" s="26" t="str">
        <f>+CONCATENATE(D399,G399,J399)</f>
        <v>13840620518738314360854</v>
      </c>
      <c r="O399" s="28"/>
      <c r="P399" s="47"/>
      <c r="Q399" s="30">
        <f>IFERROR(#REF!*P399,0)</f>
        <v>0</v>
      </c>
      <c r="S399" s="32">
        <f>IFERROR(R399*#REF!,0)</f>
        <v>0</v>
      </c>
    </row>
    <row r="400" spans="1:19" s="46" customFormat="1" x14ac:dyDescent="0.2">
      <c r="A400" s="9">
        <v>2021</v>
      </c>
      <c r="B400" s="1" t="s">
        <v>3</v>
      </c>
      <c r="C400" s="20">
        <v>138406</v>
      </c>
      <c r="D400" s="20">
        <v>138406</v>
      </c>
      <c r="E400" s="20" t="s">
        <v>95</v>
      </c>
      <c r="F400" s="20" t="s">
        <v>95</v>
      </c>
      <c r="G400" s="20">
        <v>20518738314</v>
      </c>
      <c r="H400" s="19" t="s">
        <v>194</v>
      </c>
      <c r="I400" s="19"/>
      <c r="J400" s="2">
        <v>371439</v>
      </c>
      <c r="K400" s="3">
        <v>137.69</v>
      </c>
      <c r="L400" s="4">
        <v>0.1</v>
      </c>
      <c r="M400" s="3">
        <v>140.75</v>
      </c>
      <c r="N400" s="26" t="str">
        <f>+CONCATENATE(D400,G400,J400)</f>
        <v>13840620518738314371439</v>
      </c>
      <c r="O400" s="28"/>
      <c r="P400" s="47"/>
      <c r="Q400" s="30">
        <f>IFERROR(#REF!*P400,0)</f>
        <v>0</v>
      </c>
      <c r="S400" s="32">
        <f>IFERROR(R400*#REF!,0)</f>
        <v>0</v>
      </c>
    </row>
    <row r="401" spans="1:19" s="46" customFormat="1" x14ac:dyDescent="0.2">
      <c r="A401" s="9">
        <v>2021</v>
      </c>
      <c r="B401" s="1" t="s">
        <v>3</v>
      </c>
      <c r="C401" s="20">
        <v>138406</v>
      </c>
      <c r="D401" s="20">
        <v>138406</v>
      </c>
      <c r="E401" s="20" t="s">
        <v>95</v>
      </c>
      <c r="F401" s="20" t="s">
        <v>95</v>
      </c>
      <c r="G401" s="20">
        <v>20518738314</v>
      </c>
      <c r="H401" s="19" t="s">
        <v>194</v>
      </c>
      <c r="I401" s="19"/>
      <c r="J401" s="2">
        <v>370039</v>
      </c>
      <c r="K401" s="3">
        <v>93.740446800000015</v>
      </c>
      <c r="L401" s="4">
        <v>0.1</v>
      </c>
      <c r="M401" s="3">
        <v>95.15</v>
      </c>
      <c r="N401" s="26" t="str">
        <f>+CONCATENATE(D401,G401,J401)</f>
        <v>13840620518738314370039</v>
      </c>
      <c r="O401" s="28"/>
      <c r="P401" s="47"/>
      <c r="Q401" s="30">
        <f>IFERROR(#REF!*P401,0)</f>
        <v>0</v>
      </c>
      <c r="S401" s="32">
        <f>IFERROR(R401*#REF!,0)</f>
        <v>0</v>
      </c>
    </row>
    <row r="402" spans="1:19" s="46" customFormat="1" x14ac:dyDescent="0.2">
      <c r="A402" s="9">
        <v>2021</v>
      </c>
      <c r="B402" s="1" t="s">
        <v>3</v>
      </c>
      <c r="C402" s="20">
        <v>138406</v>
      </c>
      <c r="D402" s="20">
        <v>138406</v>
      </c>
      <c r="E402" s="20" t="s">
        <v>95</v>
      </c>
      <c r="F402" s="20" t="s">
        <v>95</v>
      </c>
      <c r="G402" s="20">
        <v>20518738314</v>
      </c>
      <c r="H402" s="19" t="s">
        <v>194</v>
      </c>
      <c r="I402" s="19"/>
      <c r="J402" s="2">
        <v>361445</v>
      </c>
      <c r="K402" s="3">
        <v>96</v>
      </c>
      <c r="L402" s="4">
        <v>0.12</v>
      </c>
      <c r="M402" s="3">
        <v>100.36</v>
      </c>
      <c r="N402" s="26" t="str">
        <f>+CONCATENATE(D402,G402,J402)</f>
        <v>13840620518738314361445</v>
      </c>
      <c r="O402" s="28"/>
      <c r="P402" s="47"/>
      <c r="Q402" s="30">
        <f>IFERROR(#REF!*P402,0)</f>
        <v>0</v>
      </c>
      <c r="S402" s="32">
        <f>IFERROR(R402*#REF!,0)</f>
        <v>0</v>
      </c>
    </row>
    <row r="403" spans="1:19" s="46" customFormat="1" x14ac:dyDescent="0.2">
      <c r="A403" s="9">
        <v>2021</v>
      </c>
      <c r="B403" s="1" t="s">
        <v>3</v>
      </c>
      <c r="C403" s="20">
        <v>138406</v>
      </c>
      <c r="D403" s="20">
        <v>138406</v>
      </c>
      <c r="E403" s="20" t="s">
        <v>95</v>
      </c>
      <c r="F403" s="20" t="s">
        <v>95</v>
      </c>
      <c r="G403" s="20">
        <v>20101830650</v>
      </c>
      <c r="H403" s="19" t="s">
        <v>196</v>
      </c>
      <c r="I403" s="19"/>
      <c r="J403" s="2">
        <v>361358</v>
      </c>
      <c r="K403" s="3">
        <v>32.162832000000002</v>
      </c>
      <c r="L403" s="4">
        <v>0.12</v>
      </c>
      <c r="M403" s="3">
        <v>26.38260869565217</v>
      </c>
      <c r="N403" s="26" t="str">
        <f>+CONCATENATE(D403,G403,J403)</f>
        <v>13840620101830650361358</v>
      </c>
      <c r="O403" s="28"/>
      <c r="P403" s="47"/>
      <c r="Q403" s="30">
        <f>IFERROR(#REF!*P403,0)</f>
        <v>0</v>
      </c>
      <c r="S403" s="32">
        <f>IFERROR(R403*#REF!,0)</f>
        <v>0</v>
      </c>
    </row>
    <row r="404" spans="1:19" s="46" customFormat="1" x14ac:dyDescent="0.2">
      <c r="A404" s="9">
        <v>2021</v>
      </c>
      <c r="B404" s="1" t="s">
        <v>3</v>
      </c>
      <c r="C404" s="20">
        <v>138406</v>
      </c>
      <c r="D404" s="20">
        <v>138406</v>
      </c>
      <c r="E404" s="20" t="s">
        <v>95</v>
      </c>
      <c r="F404" s="20" t="s">
        <v>95</v>
      </c>
      <c r="G404" s="20">
        <v>20101830650</v>
      </c>
      <c r="H404" s="19" t="s">
        <v>196</v>
      </c>
      <c r="I404" s="19"/>
      <c r="J404" s="2">
        <v>361444</v>
      </c>
      <c r="K404" s="3">
        <v>29.02</v>
      </c>
      <c r="L404" s="4">
        <v>0.12</v>
      </c>
      <c r="M404" s="3">
        <v>30.34</v>
      </c>
      <c r="N404" s="26" t="str">
        <f>+CONCATENATE(D404,G404,J404)</f>
        <v>13840620101830650361444</v>
      </c>
      <c r="O404" s="28"/>
      <c r="P404" s="47"/>
      <c r="Q404" s="30">
        <f>IFERROR(#REF!*P404,0)</f>
        <v>0</v>
      </c>
      <c r="S404" s="32">
        <f>IFERROR(R404*#REF!,0)</f>
        <v>0</v>
      </c>
    </row>
    <row r="405" spans="1:19" s="46" customFormat="1" x14ac:dyDescent="0.2">
      <c r="A405" s="9">
        <v>2021</v>
      </c>
      <c r="B405" s="1" t="s">
        <v>3</v>
      </c>
      <c r="C405" s="20">
        <v>138406</v>
      </c>
      <c r="D405" s="20">
        <v>138406</v>
      </c>
      <c r="E405" s="20" t="s">
        <v>95</v>
      </c>
      <c r="F405" s="20" t="s">
        <v>95</v>
      </c>
      <c r="G405" s="20">
        <v>20101830650</v>
      </c>
      <c r="H405" s="19" t="s">
        <v>196</v>
      </c>
      <c r="I405" s="19"/>
      <c r="J405" s="2">
        <v>361377</v>
      </c>
      <c r="K405" s="3">
        <v>53.654772600000001</v>
      </c>
      <c r="L405" s="4">
        <v>0.12</v>
      </c>
      <c r="M405" s="3">
        <v>52.76</v>
      </c>
      <c r="N405" s="26" t="str">
        <f>+CONCATENATE(D405,G405,J405)</f>
        <v>13840620101830650361377</v>
      </c>
      <c r="O405" s="28"/>
      <c r="P405" s="47"/>
      <c r="Q405" s="30">
        <f>IFERROR(#REF!*P405,0)</f>
        <v>0</v>
      </c>
      <c r="S405" s="32">
        <f>IFERROR(R405*#REF!,0)</f>
        <v>0</v>
      </c>
    </row>
    <row r="406" spans="1:19" s="46" customFormat="1" x14ac:dyDescent="0.2">
      <c r="A406" s="9">
        <v>2021</v>
      </c>
      <c r="B406" s="1" t="s">
        <v>3</v>
      </c>
      <c r="C406" s="20">
        <v>138406</v>
      </c>
      <c r="D406" s="20">
        <v>138406</v>
      </c>
      <c r="E406" s="20" t="s">
        <v>95</v>
      </c>
      <c r="F406" s="20" t="s">
        <v>95</v>
      </c>
      <c r="G406" s="20">
        <v>20101830650</v>
      </c>
      <c r="H406" s="19" t="s">
        <v>196</v>
      </c>
      <c r="I406" s="19"/>
      <c r="J406" s="2">
        <v>361179</v>
      </c>
      <c r="K406" s="3">
        <v>100.729512</v>
      </c>
      <c r="L406" s="4">
        <v>0.12</v>
      </c>
      <c r="M406" s="3">
        <v>99.06</v>
      </c>
      <c r="N406" s="26" t="str">
        <f>+CONCATENATE(D406,G406,J406)</f>
        <v>13840620101830650361179</v>
      </c>
      <c r="O406" s="28"/>
      <c r="P406" s="47"/>
      <c r="Q406" s="30">
        <f>IFERROR(#REF!*P406,0)</f>
        <v>0</v>
      </c>
      <c r="S406" s="32">
        <f>IFERROR(R406*#REF!,0)</f>
        <v>0</v>
      </c>
    </row>
    <row r="407" spans="1:19" s="46" customFormat="1" x14ac:dyDescent="0.2">
      <c r="A407" s="9">
        <v>2021</v>
      </c>
      <c r="B407" s="1" t="s">
        <v>3</v>
      </c>
      <c r="C407" s="20">
        <v>138406</v>
      </c>
      <c r="D407" s="20">
        <v>138406</v>
      </c>
      <c r="E407" s="20" t="s">
        <v>95</v>
      </c>
      <c r="F407" s="20" t="s">
        <v>95</v>
      </c>
      <c r="G407" s="20">
        <v>20101830650</v>
      </c>
      <c r="H407" s="19" t="s">
        <v>196</v>
      </c>
      <c r="I407" s="19"/>
      <c r="J407" s="2">
        <v>361532</v>
      </c>
      <c r="K407" s="3">
        <v>24.870425957550601</v>
      </c>
      <c r="L407" s="4">
        <v>0.12</v>
      </c>
      <c r="M407" s="3">
        <v>25.44</v>
      </c>
      <c r="N407" s="26" t="str">
        <f>+CONCATENATE(D407,G407,J407)</f>
        <v>13840620101830650361532</v>
      </c>
      <c r="O407" s="28"/>
      <c r="P407" s="47"/>
      <c r="Q407" s="30">
        <f>IFERROR(#REF!*P407,0)</f>
        <v>0</v>
      </c>
      <c r="S407" s="32">
        <f>IFERROR(R407*#REF!,0)</f>
        <v>0</v>
      </c>
    </row>
    <row r="408" spans="1:19" s="46" customFormat="1" x14ac:dyDescent="0.2">
      <c r="A408" s="9">
        <v>2021</v>
      </c>
      <c r="B408" s="1" t="s">
        <v>3</v>
      </c>
      <c r="C408" s="20">
        <v>138406</v>
      </c>
      <c r="D408" s="20">
        <v>138406</v>
      </c>
      <c r="E408" s="20" t="s">
        <v>95</v>
      </c>
      <c r="F408" s="20" t="s">
        <v>95</v>
      </c>
      <c r="G408" s="20">
        <v>20101830650</v>
      </c>
      <c r="H408" s="19" t="s">
        <v>196</v>
      </c>
      <c r="I408" s="19"/>
      <c r="J408" s="2">
        <v>361424</v>
      </c>
      <c r="K408" s="3">
        <v>58.115912399999999</v>
      </c>
      <c r="L408" s="4">
        <v>0.12</v>
      </c>
      <c r="M408" s="3">
        <v>57.15</v>
      </c>
      <c r="N408" s="26" t="str">
        <f>+CONCATENATE(D408,G408,J408)</f>
        <v>13840620101830650361424</v>
      </c>
      <c r="O408" s="28"/>
      <c r="P408" s="47"/>
      <c r="Q408" s="30">
        <f>IFERROR(#REF!*P408,0)</f>
        <v>0</v>
      </c>
      <c r="S408" s="32">
        <f>IFERROR(R408*#REF!,0)</f>
        <v>0</v>
      </c>
    </row>
    <row r="409" spans="1:19" s="46" customFormat="1" x14ac:dyDescent="0.2">
      <c r="A409" s="9">
        <v>2021</v>
      </c>
      <c r="B409" s="1" t="s">
        <v>3</v>
      </c>
      <c r="C409" s="20">
        <v>138406</v>
      </c>
      <c r="D409" s="20">
        <v>138406</v>
      </c>
      <c r="E409" s="20" t="s">
        <v>95</v>
      </c>
      <c r="F409" s="20" t="s">
        <v>95</v>
      </c>
      <c r="G409" s="20">
        <v>20101830650</v>
      </c>
      <c r="H409" s="19" t="s">
        <v>196</v>
      </c>
      <c r="I409" s="19"/>
      <c r="J409" s="2">
        <v>360854</v>
      </c>
      <c r="K409" s="3">
        <v>84.874140000000011</v>
      </c>
      <c r="L409" s="4">
        <v>0.12</v>
      </c>
      <c r="M409" s="3">
        <v>74.19</v>
      </c>
      <c r="N409" s="26" t="str">
        <f>+CONCATENATE(D409,G409,J409)</f>
        <v>13840620101830650360854</v>
      </c>
      <c r="O409" s="28"/>
      <c r="P409" s="47"/>
      <c r="Q409" s="30">
        <f>IFERROR(#REF!*P409,0)</f>
        <v>0</v>
      </c>
      <c r="S409" s="32">
        <f>IFERROR(R409*#REF!,0)</f>
        <v>0</v>
      </c>
    </row>
    <row r="410" spans="1:19" s="46" customFormat="1" x14ac:dyDescent="0.2">
      <c r="A410" s="9">
        <v>2021</v>
      </c>
      <c r="B410" s="1" t="s">
        <v>3</v>
      </c>
      <c r="C410" s="20">
        <v>138406</v>
      </c>
      <c r="D410" s="20">
        <v>138406</v>
      </c>
      <c r="E410" s="20" t="s">
        <v>95</v>
      </c>
      <c r="F410" s="20" t="s">
        <v>95</v>
      </c>
      <c r="G410" s="20">
        <v>20101830650</v>
      </c>
      <c r="H410" s="19" t="s">
        <v>196</v>
      </c>
      <c r="I410" s="19"/>
      <c r="J410" s="2">
        <v>371439</v>
      </c>
      <c r="K410" s="3">
        <v>137.69</v>
      </c>
      <c r="L410" s="4">
        <v>0.1</v>
      </c>
      <c r="M410" s="3">
        <v>140.75</v>
      </c>
      <c r="N410" s="26" t="str">
        <f>+CONCATENATE(D410,G410,J410)</f>
        <v>13840620101830650371439</v>
      </c>
      <c r="O410" s="28"/>
      <c r="P410" s="47"/>
      <c r="Q410" s="30">
        <f>IFERROR(#REF!*P410,0)</f>
        <v>0</v>
      </c>
      <c r="S410" s="32">
        <f>IFERROR(R410*#REF!,0)</f>
        <v>0</v>
      </c>
    </row>
    <row r="411" spans="1:19" s="46" customFormat="1" x14ac:dyDescent="0.2">
      <c r="A411" s="9">
        <v>2021</v>
      </c>
      <c r="B411" s="1" t="s">
        <v>3</v>
      </c>
      <c r="C411" s="20">
        <v>138406</v>
      </c>
      <c r="D411" s="20">
        <v>138406</v>
      </c>
      <c r="E411" s="20" t="s">
        <v>95</v>
      </c>
      <c r="F411" s="20" t="s">
        <v>95</v>
      </c>
      <c r="G411" s="20">
        <v>20101830650</v>
      </c>
      <c r="H411" s="19" t="s">
        <v>196</v>
      </c>
      <c r="I411" s="19"/>
      <c r="J411" s="2">
        <v>370039</v>
      </c>
      <c r="K411" s="3">
        <v>93.740446800000015</v>
      </c>
      <c r="L411" s="4">
        <v>0.1</v>
      </c>
      <c r="M411" s="3">
        <v>95.15</v>
      </c>
      <c r="N411" s="26" t="str">
        <f>+CONCATENATE(D411,G411,J411)</f>
        <v>13840620101830650370039</v>
      </c>
      <c r="O411" s="28"/>
      <c r="P411" s="47"/>
      <c r="Q411" s="30">
        <f>IFERROR(#REF!*P411,0)</f>
        <v>0</v>
      </c>
      <c r="S411" s="32">
        <f>IFERROR(R411*#REF!,0)</f>
        <v>0</v>
      </c>
    </row>
    <row r="412" spans="1:19" s="46" customFormat="1" x14ac:dyDescent="0.2">
      <c r="A412" s="9">
        <v>2021</v>
      </c>
      <c r="B412" s="1" t="s">
        <v>3</v>
      </c>
      <c r="C412" s="20">
        <v>138406</v>
      </c>
      <c r="D412" s="20">
        <v>138406</v>
      </c>
      <c r="E412" s="20" t="s">
        <v>95</v>
      </c>
      <c r="F412" s="20" t="s">
        <v>95</v>
      </c>
      <c r="G412" s="20">
        <v>20101830650</v>
      </c>
      <c r="H412" s="19" t="s">
        <v>196</v>
      </c>
      <c r="I412" s="19"/>
      <c r="J412" s="2">
        <v>361445</v>
      </c>
      <c r="K412" s="3">
        <v>96</v>
      </c>
      <c r="L412" s="4">
        <v>0.12</v>
      </c>
      <c r="M412" s="3">
        <v>100.36</v>
      </c>
      <c r="N412" s="26" t="str">
        <f>+CONCATENATE(D412,G412,J412)</f>
        <v>13840620101830650361445</v>
      </c>
      <c r="O412" s="28"/>
      <c r="P412" s="47"/>
      <c r="Q412" s="30">
        <f>IFERROR(#REF!*P412,0)</f>
        <v>0</v>
      </c>
      <c r="S412" s="32">
        <f>IFERROR(R412*#REF!,0)</f>
        <v>0</v>
      </c>
    </row>
    <row r="413" spans="1:19" s="46" customFormat="1" x14ac:dyDescent="0.2">
      <c r="A413" s="9">
        <v>2021</v>
      </c>
      <c r="B413" s="1" t="s">
        <v>3</v>
      </c>
      <c r="C413" s="20">
        <v>138406</v>
      </c>
      <c r="D413" s="20">
        <v>138406</v>
      </c>
      <c r="E413" s="20" t="s">
        <v>95</v>
      </c>
      <c r="F413" s="20" t="s">
        <v>95</v>
      </c>
      <c r="G413" s="20">
        <v>20600834909</v>
      </c>
      <c r="H413" s="19" t="s">
        <v>197</v>
      </c>
      <c r="I413" s="19"/>
      <c r="J413" s="2">
        <v>361358</v>
      </c>
      <c r="K413" s="3">
        <v>32.162832000000002</v>
      </c>
      <c r="L413" s="4">
        <v>0.1</v>
      </c>
      <c r="M413" s="3">
        <v>25.234782608695649</v>
      </c>
      <c r="N413" s="26" t="str">
        <f>+CONCATENATE(D413,G413,J413)</f>
        <v>13840620600834909361358</v>
      </c>
      <c r="O413" s="28"/>
      <c r="P413" s="47"/>
      <c r="Q413" s="30">
        <f>IFERROR(#REF!*P413,0)</f>
        <v>0</v>
      </c>
      <c r="S413" s="32">
        <f>IFERROR(R413*#REF!,0)</f>
        <v>0</v>
      </c>
    </row>
    <row r="414" spans="1:19" s="46" customFormat="1" x14ac:dyDescent="0.2">
      <c r="A414" s="9">
        <v>2021</v>
      </c>
      <c r="B414" s="1" t="s">
        <v>3</v>
      </c>
      <c r="C414" s="20">
        <v>138406</v>
      </c>
      <c r="D414" s="20">
        <v>138406</v>
      </c>
      <c r="E414" s="20" t="s">
        <v>95</v>
      </c>
      <c r="F414" s="20" t="s">
        <v>95</v>
      </c>
      <c r="G414" s="20">
        <v>20600834909</v>
      </c>
      <c r="H414" s="19" t="s">
        <v>197</v>
      </c>
      <c r="I414" s="19"/>
      <c r="J414" s="2">
        <v>361444</v>
      </c>
      <c r="K414" s="3">
        <v>29.02</v>
      </c>
      <c r="L414" s="4">
        <v>0.1</v>
      </c>
      <c r="M414" s="3">
        <v>29.02</v>
      </c>
      <c r="N414" s="26" t="str">
        <f>+CONCATENATE(D414,G414,J414)</f>
        <v>13840620600834909361444</v>
      </c>
      <c r="O414" s="28"/>
      <c r="P414" s="47"/>
      <c r="Q414" s="30">
        <f>IFERROR(#REF!*P414,0)</f>
        <v>0</v>
      </c>
      <c r="S414" s="32">
        <f>IFERROR(R414*#REF!,0)</f>
        <v>0</v>
      </c>
    </row>
    <row r="415" spans="1:19" s="46" customFormat="1" x14ac:dyDescent="0.2">
      <c r="A415" s="9">
        <v>2021</v>
      </c>
      <c r="B415" s="1" t="s">
        <v>3</v>
      </c>
      <c r="C415" s="20">
        <v>138406</v>
      </c>
      <c r="D415" s="20">
        <v>138406</v>
      </c>
      <c r="E415" s="20" t="s">
        <v>95</v>
      </c>
      <c r="F415" s="20" t="s">
        <v>95</v>
      </c>
      <c r="G415" s="20">
        <v>20600834909</v>
      </c>
      <c r="H415" s="19" t="s">
        <v>197</v>
      </c>
      <c r="I415" s="19"/>
      <c r="J415" s="2">
        <v>361541</v>
      </c>
      <c r="K415" s="3">
        <v>31.07226</v>
      </c>
      <c r="L415" s="4">
        <v>0.1</v>
      </c>
      <c r="M415" s="3">
        <v>29.34</v>
      </c>
      <c r="N415" s="26" t="str">
        <f>+CONCATENATE(D415,G415,J415)</f>
        <v>13840620600834909361541</v>
      </c>
      <c r="O415" s="28"/>
      <c r="P415" s="47"/>
      <c r="Q415" s="30">
        <f>IFERROR(#REF!*P415,0)</f>
        <v>0</v>
      </c>
      <c r="S415" s="32">
        <f>IFERROR(R415*#REF!,0)</f>
        <v>0</v>
      </c>
    </row>
    <row r="416" spans="1:19" s="46" customFormat="1" x14ac:dyDescent="0.2">
      <c r="A416" s="9">
        <v>2021</v>
      </c>
      <c r="B416" s="1" t="s">
        <v>3</v>
      </c>
      <c r="C416" s="20">
        <v>138406</v>
      </c>
      <c r="D416" s="20">
        <v>138406</v>
      </c>
      <c r="E416" s="20" t="s">
        <v>95</v>
      </c>
      <c r="F416" s="20" t="s">
        <v>95</v>
      </c>
      <c r="G416" s="20">
        <v>20600834909</v>
      </c>
      <c r="H416" s="19" t="s">
        <v>197</v>
      </c>
      <c r="I416" s="19"/>
      <c r="J416" s="2">
        <v>361377</v>
      </c>
      <c r="K416" s="3">
        <v>53.654772600000001</v>
      </c>
      <c r="L416" s="4">
        <v>0.1</v>
      </c>
      <c r="M416" s="3">
        <v>50.07</v>
      </c>
      <c r="N416" s="26" t="str">
        <f>+CONCATENATE(D416,G416,J416)</f>
        <v>13840620600834909361377</v>
      </c>
      <c r="O416" s="28"/>
      <c r="P416" s="47"/>
      <c r="Q416" s="30">
        <f>IFERROR(#REF!*P416,0)</f>
        <v>0</v>
      </c>
      <c r="S416" s="32">
        <f>IFERROR(R416*#REF!,0)</f>
        <v>0</v>
      </c>
    </row>
    <row r="417" spans="1:19" s="46" customFormat="1" x14ac:dyDescent="0.2">
      <c r="A417" s="9">
        <v>2021</v>
      </c>
      <c r="B417" s="1" t="s">
        <v>3</v>
      </c>
      <c r="C417" s="20">
        <v>138406</v>
      </c>
      <c r="D417" s="20">
        <v>138406</v>
      </c>
      <c r="E417" s="20" t="s">
        <v>95</v>
      </c>
      <c r="F417" s="20" t="s">
        <v>95</v>
      </c>
      <c r="G417" s="20">
        <v>20600834909</v>
      </c>
      <c r="H417" s="19" t="s">
        <v>197</v>
      </c>
      <c r="I417" s="19"/>
      <c r="J417" s="2">
        <v>361179</v>
      </c>
      <c r="K417" s="3">
        <v>100.729512</v>
      </c>
      <c r="L417" s="4">
        <v>0.1</v>
      </c>
      <c r="M417" s="3">
        <v>89.54</v>
      </c>
      <c r="N417" s="26" t="str">
        <f>+CONCATENATE(D417,G417,J417)</f>
        <v>13840620600834909361179</v>
      </c>
      <c r="O417" s="28"/>
      <c r="P417" s="47"/>
      <c r="Q417" s="30">
        <f>IFERROR(#REF!*P417,0)</f>
        <v>0</v>
      </c>
      <c r="S417" s="32">
        <f>IFERROR(R417*#REF!,0)</f>
        <v>0</v>
      </c>
    </row>
    <row r="418" spans="1:19" s="46" customFormat="1" x14ac:dyDescent="0.2">
      <c r="A418" s="9">
        <v>2021</v>
      </c>
      <c r="B418" s="1" t="s">
        <v>3</v>
      </c>
      <c r="C418" s="20">
        <v>138406</v>
      </c>
      <c r="D418" s="20">
        <v>138406</v>
      </c>
      <c r="E418" s="20" t="s">
        <v>95</v>
      </c>
      <c r="F418" s="20" t="s">
        <v>95</v>
      </c>
      <c r="G418" s="20">
        <v>20600834909</v>
      </c>
      <c r="H418" s="19" t="s">
        <v>197</v>
      </c>
      <c r="I418" s="19"/>
      <c r="J418" s="2">
        <v>361532</v>
      </c>
      <c r="K418" s="3">
        <v>24.870425957550601</v>
      </c>
      <c r="L418" s="4">
        <v>0.1</v>
      </c>
      <c r="M418" s="3">
        <v>23.49</v>
      </c>
      <c r="N418" s="26" t="str">
        <f>+CONCATENATE(D418,G418,J418)</f>
        <v>13840620600834909361532</v>
      </c>
      <c r="O418" s="28"/>
      <c r="P418" s="47"/>
      <c r="Q418" s="30">
        <f>IFERROR(#REF!*P418,0)</f>
        <v>0</v>
      </c>
      <c r="S418" s="32">
        <f>IFERROR(R418*#REF!,0)</f>
        <v>0</v>
      </c>
    </row>
    <row r="419" spans="1:19" s="46" customFormat="1" x14ac:dyDescent="0.2">
      <c r="A419" s="9">
        <v>2021</v>
      </c>
      <c r="B419" s="1" t="s">
        <v>3</v>
      </c>
      <c r="C419" s="20">
        <v>138406</v>
      </c>
      <c r="D419" s="20">
        <v>138406</v>
      </c>
      <c r="E419" s="20" t="s">
        <v>32</v>
      </c>
      <c r="F419" s="20" t="s">
        <v>59</v>
      </c>
      <c r="G419" s="20">
        <v>20600653033</v>
      </c>
      <c r="H419" s="19" t="s">
        <v>198</v>
      </c>
      <c r="I419" s="19"/>
      <c r="J419" s="2">
        <v>360484</v>
      </c>
      <c r="K419" s="3">
        <v>106.21915199999999</v>
      </c>
      <c r="L419" s="4">
        <v>0.1</v>
      </c>
      <c r="M419" s="3">
        <v>84.975321599999987</v>
      </c>
      <c r="N419" s="26" t="str">
        <f>+CONCATENATE(D419,G419,J419)</f>
        <v>13840620600653033360484</v>
      </c>
      <c r="O419" s="28"/>
      <c r="P419" s="47"/>
      <c r="Q419" s="30">
        <f>IFERROR(#REF!*P419,0)</f>
        <v>0</v>
      </c>
      <c r="S419" s="32">
        <f>IFERROR(R419*#REF!,0)</f>
        <v>0</v>
      </c>
    </row>
    <row r="420" spans="1:19" s="46" customFormat="1" x14ac:dyDescent="0.2">
      <c r="A420" s="9">
        <v>2021</v>
      </c>
      <c r="B420" s="1" t="s">
        <v>3</v>
      </c>
      <c r="C420" s="20">
        <v>138406</v>
      </c>
      <c r="D420" s="20">
        <v>138406</v>
      </c>
      <c r="E420" s="20" t="s">
        <v>41</v>
      </c>
      <c r="F420" s="20" t="s">
        <v>42</v>
      </c>
      <c r="G420" s="20">
        <v>20602718698</v>
      </c>
      <c r="H420" s="19" t="s">
        <v>199</v>
      </c>
      <c r="I420" s="19"/>
      <c r="J420" s="2">
        <v>361571</v>
      </c>
      <c r="K420" s="3">
        <v>25.216627835683624</v>
      </c>
      <c r="L420" s="4">
        <v>0.1</v>
      </c>
      <c r="M420" s="3">
        <v>27.6</v>
      </c>
      <c r="N420" s="26" t="str">
        <f>+CONCATENATE(D420,G420,J420)</f>
        <v>13840620602718698361571</v>
      </c>
      <c r="O420" s="28"/>
      <c r="P420" s="47"/>
      <c r="Q420" s="30">
        <f>IFERROR(#REF!*P420,0)</f>
        <v>0</v>
      </c>
      <c r="S420" s="32">
        <f>IFERROR(R420*#REF!,0)</f>
        <v>0</v>
      </c>
    </row>
    <row r="421" spans="1:19" s="46" customFormat="1" x14ac:dyDescent="0.2">
      <c r="A421" s="9">
        <v>2021</v>
      </c>
      <c r="B421" s="1" t="s">
        <v>3</v>
      </c>
      <c r="C421" s="20">
        <v>138406</v>
      </c>
      <c r="D421" s="20">
        <v>138406</v>
      </c>
      <c r="E421" s="20" t="s">
        <v>41</v>
      </c>
      <c r="F421" s="20" t="s">
        <v>42</v>
      </c>
      <c r="G421" s="20">
        <v>20602718698</v>
      </c>
      <c r="H421" s="19" t="s">
        <v>199</v>
      </c>
      <c r="I421" s="19"/>
      <c r="J421" s="2">
        <v>361541</v>
      </c>
      <c r="K421" s="3">
        <v>31.07226</v>
      </c>
      <c r="L421" s="4">
        <v>0.1</v>
      </c>
      <c r="M421" s="3">
        <v>27.6</v>
      </c>
      <c r="N421" s="26" t="str">
        <f>+CONCATENATE(D421,G421,J421)</f>
        <v>13840620602718698361541</v>
      </c>
      <c r="O421" s="28"/>
      <c r="P421" s="47"/>
      <c r="Q421" s="30">
        <f>IFERROR(#REF!*P421,0)</f>
        <v>0</v>
      </c>
      <c r="S421" s="32">
        <f>IFERROR(R421*#REF!,0)</f>
        <v>0</v>
      </c>
    </row>
    <row r="422" spans="1:19" s="46" customFormat="1" x14ac:dyDescent="0.2">
      <c r="A422" s="9">
        <v>2021</v>
      </c>
      <c r="B422" s="1" t="s">
        <v>3</v>
      </c>
      <c r="C422" s="20">
        <v>138406</v>
      </c>
      <c r="D422" s="20">
        <v>138406</v>
      </c>
      <c r="E422" s="20" t="s">
        <v>41</v>
      </c>
      <c r="F422" s="20" t="s">
        <v>42</v>
      </c>
      <c r="G422" s="20">
        <v>20602718698</v>
      </c>
      <c r="H422" s="19" t="s">
        <v>199</v>
      </c>
      <c r="I422" s="19"/>
      <c r="J422" s="2">
        <v>361540</v>
      </c>
      <c r="K422" s="3">
        <v>51.192744407999996</v>
      </c>
      <c r="L422" s="4">
        <v>0.1</v>
      </c>
      <c r="M422" s="3">
        <v>45.5</v>
      </c>
      <c r="N422" s="26" t="str">
        <f>+CONCATENATE(D422,G422,J422)</f>
        <v>13840620602718698361540</v>
      </c>
      <c r="O422" s="28"/>
      <c r="P422" s="47"/>
      <c r="Q422" s="30">
        <f>IFERROR(#REF!*P422,0)</f>
        <v>0</v>
      </c>
      <c r="S422" s="32">
        <f>IFERROR(R422*#REF!,0)</f>
        <v>0</v>
      </c>
    </row>
    <row r="423" spans="1:19" s="46" customFormat="1" x14ac:dyDescent="0.2">
      <c r="A423" s="9">
        <v>2021</v>
      </c>
      <c r="B423" s="1" t="s">
        <v>3</v>
      </c>
      <c r="C423" s="20">
        <v>138406</v>
      </c>
      <c r="D423" s="20">
        <v>138406</v>
      </c>
      <c r="E423" s="20" t="s">
        <v>41</v>
      </c>
      <c r="F423" s="20" t="s">
        <v>42</v>
      </c>
      <c r="G423" s="20">
        <v>20602718698</v>
      </c>
      <c r="H423" s="19" t="s">
        <v>199</v>
      </c>
      <c r="I423" s="19"/>
      <c r="J423" s="2">
        <v>361532</v>
      </c>
      <c r="K423" s="3">
        <v>24.870425957550601</v>
      </c>
      <c r="L423" s="4">
        <v>0.1</v>
      </c>
      <c r="M423" s="3">
        <v>23.5</v>
      </c>
      <c r="N423" s="26" t="str">
        <f>+CONCATENATE(D423,G423,J423)</f>
        <v>13840620602718698361532</v>
      </c>
      <c r="O423" s="28"/>
      <c r="P423" s="47"/>
      <c r="Q423" s="30">
        <f>IFERROR(#REF!*P423,0)</f>
        <v>0</v>
      </c>
      <c r="S423" s="32">
        <f>IFERROR(R423*#REF!,0)</f>
        <v>0</v>
      </c>
    </row>
    <row r="424" spans="1:19" s="46" customFormat="1" x14ac:dyDescent="0.2">
      <c r="A424" s="9">
        <v>2021</v>
      </c>
      <c r="B424" s="1" t="s">
        <v>3</v>
      </c>
      <c r="C424" s="20">
        <v>138406</v>
      </c>
      <c r="D424" s="20">
        <v>138406</v>
      </c>
      <c r="E424" s="20" t="s">
        <v>41</v>
      </c>
      <c r="F424" s="20" t="s">
        <v>42</v>
      </c>
      <c r="G424" s="20">
        <v>20602718698</v>
      </c>
      <c r="H424" s="19" t="s">
        <v>199</v>
      </c>
      <c r="I424" s="19"/>
      <c r="J424" s="2">
        <v>361537</v>
      </c>
      <c r="K424" s="3">
        <v>76.067035200000007</v>
      </c>
      <c r="L424" s="4">
        <v>0.1</v>
      </c>
      <c r="M424" s="3">
        <v>71.8</v>
      </c>
      <c r="N424" s="26" t="str">
        <f>+CONCATENATE(D424,G424,J424)</f>
        <v>13840620602718698361537</v>
      </c>
      <c r="O424" s="28"/>
      <c r="P424" s="47"/>
      <c r="Q424" s="30">
        <f>IFERROR(#REF!*P424,0)</f>
        <v>0</v>
      </c>
      <c r="S424" s="32">
        <f>IFERROR(R424*#REF!,0)</f>
        <v>0</v>
      </c>
    </row>
    <row r="425" spans="1:19" s="46" customFormat="1" x14ac:dyDescent="0.2">
      <c r="A425" s="9">
        <v>2021</v>
      </c>
      <c r="B425" s="1" t="s">
        <v>3</v>
      </c>
      <c r="C425" s="20">
        <v>138406</v>
      </c>
      <c r="D425" s="20">
        <v>138406</v>
      </c>
      <c r="E425" s="20" t="s">
        <v>41</v>
      </c>
      <c r="F425" s="20" t="s">
        <v>42</v>
      </c>
      <c r="G425" s="20">
        <v>20602718698</v>
      </c>
      <c r="H425" s="19" t="s">
        <v>199</v>
      </c>
      <c r="I425" s="19"/>
      <c r="J425" s="2">
        <v>370049</v>
      </c>
      <c r="K425" s="3">
        <v>175.05</v>
      </c>
      <c r="L425" s="4">
        <v>0.1</v>
      </c>
      <c r="M425" s="3">
        <v>148</v>
      </c>
      <c r="N425" s="26" t="str">
        <f>+CONCATENATE(D425,G425,J425)</f>
        <v>13840620602718698370049</v>
      </c>
      <c r="O425" s="28"/>
      <c r="P425" s="47"/>
      <c r="Q425" s="30">
        <f>IFERROR(#REF!*P425,0)</f>
        <v>0</v>
      </c>
      <c r="S425" s="32">
        <f>IFERROR(R425*#REF!,0)</f>
        <v>0</v>
      </c>
    </row>
    <row r="426" spans="1:19" s="46" customFormat="1" x14ac:dyDescent="0.2">
      <c r="A426" s="9">
        <v>2021</v>
      </c>
      <c r="B426" s="1" t="s">
        <v>3</v>
      </c>
      <c r="C426" s="20">
        <v>138406</v>
      </c>
      <c r="D426" s="20">
        <v>138406</v>
      </c>
      <c r="E426" s="20" t="s">
        <v>41</v>
      </c>
      <c r="F426" s="20" t="s">
        <v>42</v>
      </c>
      <c r="G426" s="20">
        <v>20602718698</v>
      </c>
      <c r="H426" s="19" t="s">
        <v>199</v>
      </c>
      <c r="I426" s="19"/>
      <c r="J426" s="2">
        <v>371439</v>
      </c>
      <c r="K426" s="3">
        <v>137.69</v>
      </c>
      <c r="L426" s="4">
        <v>0.05</v>
      </c>
      <c r="M426" s="3">
        <v>143.19999999999999</v>
      </c>
      <c r="N426" s="26" t="str">
        <f>+CONCATENATE(D426,G426,J426)</f>
        <v>13840620602718698371439</v>
      </c>
      <c r="O426" s="28"/>
      <c r="P426" s="47"/>
      <c r="Q426" s="30">
        <f>IFERROR(#REF!*P426,0)</f>
        <v>0</v>
      </c>
      <c r="S426" s="32">
        <f>IFERROR(R426*#REF!,0)</f>
        <v>0</v>
      </c>
    </row>
    <row r="427" spans="1:19" s="46" customFormat="1" x14ac:dyDescent="0.2">
      <c r="A427" s="9">
        <v>2021</v>
      </c>
      <c r="B427" s="1" t="s">
        <v>3</v>
      </c>
      <c r="C427" s="20">
        <v>138406</v>
      </c>
      <c r="D427" s="20">
        <v>138406</v>
      </c>
      <c r="E427" s="20" t="s">
        <v>41</v>
      </c>
      <c r="F427" s="20" t="s">
        <v>42</v>
      </c>
      <c r="G427" s="20">
        <v>20602310711</v>
      </c>
      <c r="H427" s="19" t="s">
        <v>200</v>
      </c>
      <c r="I427" s="19"/>
      <c r="J427" s="2">
        <v>361571</v>
      </c>
      <c r="K427" s="3">
        <v>25.216627835683624</v>
      </c>
      <c r="L427" s="4">
        <v>0.1</v>
      </c>
      <c r="M427" s="3">
        <v>27.6</v>
      </c>
      <c r="N427" s="26" t="str">
        <f>+CONCATENATE(D427,G427,J427)</f>
        <v>13840620602310711361571</v>
      </c>
      <c r="O427" s="28"/>
      <c r="P427" s="47"/>
      <c r="Q427" s="30">
        <f>IFERROR(#REF!*P427,0)</f>
        <v>0</v>
      </c>
      <c r="S427" s="32">
        <f>IFERROR(R427*#REF!,0)</f>
        <v>0</v>
      </c>
    </row>
    <row r="428" spans="1:19" s="46" customFormat="1" x14ac:dyDescent="0.2">
      <c r="A428" s="9">
        <v>2021</v>
      </c>
      <c r="B428" s="1" t="s">
        <v>3</v>
      </c>
      <c r="C428" s="20">
        <v>138406</v>
      </c>
      <c r="D428" s="20">
        <v>138406</v>
      </c>
      <c r="E428" s="20" t="s">
        <v>41</v>
      </c>
      <c r="F428" s="20" t="s">
        <v>42</v>
      </c>
      <c r="G428" s="20">
        <v>20602310711</v>
      </c>
      <c r="H428" s="19" t="s">
        <v>200</v>
      </c>
      <c r="I428" s="19"/>
      <c r="J428" s="2">
        <v>361541</v>
      </c>
      <c r="K428" s="3">
        <v>31.07226</v>
      </c>
      <c r="L428" s="4">
        <v>0.1</v>
      </c>
      <c r="M428" s="3">
        <v>27.6</v>
      </c>
      <c r="N428" s="26" t="str">
        <f>+CONCATENATE(D428,G428,J428)</f>
        <v>13840620602310711361541</v>
      </c>
      <c r="O428" s="28"/>
      <c r="P428" s="47"/>
      <c r="Q428" s="30">
        <f>IFERROR(#REF!*P428,0)</f>
        <v>0</v>
      </c>
      <c r="S428" s="32">
        <f>IFERROR(R428*#REF!,0)</f>
        <v>0</v>
      </c>
    </row>
    <row r="429" spans="1:19" s="46" customFormat="1" x14ac:dyDescent="0.2">
      <c r="A429" s="9">
        <v>2021</v>
      </c>
      <c r="B429" s="1" t="s">
        <v>3</v>
      </c>
      <c r="C429" s="20">
        <v>138406</v>
      </c>
      <c r="D429" s="20">
        <v>138406</v>
      </c>
      <c r="E429" s="20" t="s">
        <v>41</v>
      </c>
      <c r="F429" s="20" t="s">
        <v>42</v>
      </c>
      <c r="G429" s="20">
        <v>20602310711</v>
      </c>
      <c r="H429" s="19" t="s">
        <v>200</v>
      </c>
      <c r="I429" s="19"/>
      <c r="J429" s="2">
        <v>361540</v>
      </c>
      <c r="K429" s="3">
        <v>51.192744407999996</v>
      </c>
      <c r="L429" s="4">
        <v>0.1</v>
      </c>
      <c r="M429" s="3">
        <v>45.5</v>
      </c>
      <c r="N429" s="26" t="str">
        <f>+CONCATENATE(D429,G429,J429)</f>
        <v>13840620602310711361540</v>
      </c>
      <c r="O429" s="28"/>
      <c r="P429" s="47"/>
      <c r="Q429" s="30">
        <f>IFERROR(#REF!*P429,0)</f>
        <v>0</v>
      </c>
      <c r="S429" s="32">
        <f>IFERROR(R429*#REF!,0)</f>
        <v>0</v>
      </c>
    </row>
    <row r="430" spans="1:19" s="46" customFormat="1" x14ac:dyDescent="0.2">
      <c r="A430" s="9">
        <v>2021</v>
      </c>
      <c r="B430" s="1" t="s">
        <v>3</v>
      </c>
      <c r="C430" s="20">
        <v>138406</v>
      </c>
      <c r="D430" s="20">
        <v>138406</v>
      </c>
      <c r="E430" s="20" t="s">
        <v>41</v>
      </c>
      <c r="F430" s="20" t="s">
        <v>42</v>
      </c>
      <c r="G430" s="20">
        <v>20602310711</v>
      </c>
      <c r="H430" s="19" t="s">
        <v>200</v>
      </c>
      <c r="I430" s="19"/>
      <c r="J430" s="2">
        <v>361532</v>
      </c>
      <c r="K430" s="3">
        <v>24.870425957550601</v>
      </c>
      <c r="L430" s="4">
        <v>0.1</v>
      </c>
      <c r="M430" s="3">
        <v>23.5</v>
      </c>
      <c r="N430" s="26" t="str">
        <f>+CONCATENATE(D430,G430,J430)</f>
        <v>13840620602310711361532</v>
      </c>
      <c r="O430" s="28"/>
      <c r="P430" s="47"/>
      <c r="Q430" s="30">
        <f>IFERROR(#REF!*P430,0)</f>
        <v>0</v>
      </c>
      <c r="S430" s="32">
        <f>IFERROR(R430*#REF!,0)</f>
        <v>0</v>
      </c>
    </row>
    <row r="431" spans="1:19" s="46" customFormat="1" x14ac:dyDescent="0.2">
      <c r="A431" s="9">
        <v>2021</v>
      </c>
      <c r="B431" s="1" t="s">
        <v>3</v>
      </c>
      <c r="C431" s="20">
        <v>138406</v>
      </c>
      <c r="D431" s="20">
        <v>138406</v>
      </c>
      <c r="E431" s="20" t="s">
        <v>41</v>
      </c>
      <c r="F431" s="20" t="s">
        <v>42</v>
      </c>
      <c r="G431" s="20">
        <v>20602310711</v>
      </c>
      <c r="H431" s="19" t="s">
        <v>200</v>
      </c>
      <c r="I431" s="19"/>
      <c r="J431" s="2">
        <v>361537</v>
      </c>
      <c r="K431" s="3">
        <v>76.067035200000007</v>
      </c>
      <c r="L431" s="4">
        <v>0.1</v>
      </c>
      <c r="M431" s="3">
        <v>71.8</v>
      </c>
      <c r="N431" s="26" t="str">
        <f>+CONCATENATE(D431,G431,J431)</f>
        <v>13840620602310711361537</v>
      </c>
      <c r="O431" s="28"/>
      <c r="P431" s="47"/>
      <c r="Q431" s="30">
        <f>IFERROR(#REF!*P431,0)</f>
        <v>0</v>
      </c>
      <c r="S431" s="32">
        <f>IFERROR(R431*#REF!,0)</f>
        <v>0</v>
      </c>
    </row>
    <row r="432" spans="1:19" s="46" customFormat="1" x14ac:dyDescent="0.2">
      <c r="A432" s="9">
        <v>2021</v>
      </c>
      <c r="B432" s="1" t="s">
        <v>3</v>
      </c>
      <c r="C432" s="20">
        <v>138406</v>
      </c>
      <c r="D432" s="20">
        <v>138406</v>
      </c>
      <c r="E432" s="20" t="s">
        <v>41</v>
      </c>
      <c r="F432" s="20" t="s">
        <v>42</v>
      </c>
      <c r="G432" s="20">
        <v>20602310711</v>
      </c>
      <c r="H432" s="19" t="s">
        <v>200</v>
      </c>
      <c r="I432" s="19"/>
      <c r="J432" s="2">
        <v>370049</v>
      </c>
      <c r="K432" s="3">
        <v>175.05</v>
      </c>
      <c r="L432" s="4">
        <v>0.1</v>
      </c>
      <c r="M432" s="3">
        <v>148</v>
      </c>
      <c r="N432" s="26" t="str">
        <f>+CONCATENATE(D432,G432,J432)</f>
        <v>13840620602310711370049</v>
      </c>
      <c r="O432" s="28"/>
      <c r="P432" s="47"/>
      <c r="Q432" s="30">
        <f>IFERROR(#REF!*P432,0)</f>
        <v>0</v>
      </c>
      <c r="S432" s="32">
        <f>IFERROR(R432*#REF!,0)</f>
        <v>0</v>
      </c>
    </row>
    <row r="433" spans="1:19" s="46" customFormat="1" x14ac:dyDescent="0.2">
      <c r="A433" s="9">
        <v>2021</v>
      </c>
      <c r="B433" s="1" t="s">
        <v>3</v>
      </c>
      <c r="C433" s="20">
        <v>138406</v>
      </c>
      <c r="D433" s="20">
        <v>138406</v>
      </c>
      <c r="E433" s="20" t="s">
        <v>41</v>
      </c>
      <c r="F433" s="20" t="s">
        <v>42</v>
      </c>
      <c r="G433" s="20">
        <v>20602310711</v>
      </c>
      <c r="H433" s="19" t="s">
        <v>200</v>
      </c>
      <c r="I433" s="19"/>
      <c r="J433" s="2">
        <v>371439</v>
      </c>
      <c r="K433" s="3">
        <v>137.69</v>
      </c>
      <c r="L433" s="4">
        <v>0.05</v>
      </c>
      <c r="M433" s="3">
        <v>143.19999999999999</v>
      </c>
      <c r="N433" s="26" t="str">
        <f>+CONCATENATE(D433,G433,J433)</f>
        <v>13840620602310711371439</v>
      </c>
      <c r="O433" s="28"/>
      <c r="P433" s="47"/>
      <c r="Q433" s="30">
        <f>IFERROR(#REF!*P433,0)</f>
        <v>0</v>
      </c>
      <c r="S433" s="32">
        <f>IFERROR(R433*#REF!,0)</f>
        <v>0</v>
      </c>
    </row>
    <row r="434" spans="1:19" s="46" customFormat="1" x14ac:dyDescent="0.2">
      <c r="A434" s="9">
        <v>2021</v>
      </c>
      <c r="B434" s="1" t="s">
        <v>3</v>
      </c>
      <c r="C434" s="20">
        <v>138406</v>
      </c>
      <c r="D434" s="20">
        <v>138406</v>
      </c>
      <c r="E434" s="20" t="s">
        <v>41</v>
      </c>
      <c r="F434" s="20" t="s">
        <v>42</v>
      </c>
      <c r="G434" s="20">
        <v>20548700516</v>
      </c>
      <c r="H434" s="19" t="s">
        <v>201</v>
      </c>
      <c r="I434" s="19"/>
      <c r="J434" s="2">
        <v>361571</v>
      </c>
      <c r="K434" s="3">
        <v>25.216627835683624</v>
      </c>
      <c r="L434" s="4">
        <v>0.1</v>
      </c>
      <c r="M434" s="3">
        <v>27.6</v>
      </c>
      <c r="N434" s="26" t="str">
        <f>+CONCATENATE(D434,G434,J434)</f>
        <v>13840620548700516361571</v>
      </c>
      <c r="O434" s="28"/>
      <c r="P434" s="47"/>
      <c r="Q434" s="30">
        <f>IFERROR(#REF!*P434,0)</f>
        <v>0</v>
      </c>
      <c r="S434" s="32">
        <f>IFERROR(R434*#REF!,0)</f>
        <v>0</v>
      </c>
    </row>
    <row r="435" spans="1:19" s="46" customFormat="1" x14ac:dyDescent="0.2">
      <c r="A435" s="9">
        <v>2021</v>
      </c>
      <c r="B435" s="1" t="s">
        <v>3</v>
      </c>
      <c r="C435" s="20">
        <v>138406</v>
      </c>
      <c r="D435" s="20">
        <v>138406</v>
      </c>
      <c r="E435" s="20" t="s">
        <v>41</v>
      </c>
      <c r="F435" s="20" t="s">
        <v>42</v>
      </c>
      <c r="G435" s="20">
        <v>20548700516</v>
      </c>
      <c r="H435" s="19" t="s">
        <v>201</v>
      </c>
      <c r="I435" s="19"/>
      <c r="J435" s="2">
        <v>361541</v>
      </c>
      <c r="K435" s="3">
        <v>31.07226</v>
      </c>
      <c r="L435" s="4">
        <v>0.1</v>
      </c>
      <c r="M435" s="3">
        <v>27.6</v>
      </c>
      <c r="N435" s="26" t="str">
        <f>+CONCATENATE(D435,G435,J435)</f>
        <v>13840620548700516361541</v>
      </c>
      <c r="O435" s="28"/>
      <c r="P435" s="47"/>
      <c r="Q435" s="30">
        <f>IFERROR(#REF!*P435,0)</f>
        <v>0</v>
      </c>
      <c r="S435" s="32">
        <f>IFERROR(R435*#REF!,0)</f>
        <v>0</v>
      </c>
    </row>
    <row r="436" spans="1:19" s="46" customFormat="1" x14ac:dyDescent="0.2">
      <c r="A436" s="9">
        <v>2021</v>
      </c>
      <c r="B436" s="1" t="s">
        <v>3</v>
      </c>
      <c r="C436" s="20">
        <v>138406</v>
      </c>
      <c r="D436" s="20">
        <v>138406</v>
      </c>
      <c r="E436" s="20" t="s">
        <v>41</v>
      </c>
      <c r="F436" s="20" t="s">
        <v>42</v>
      </c>
      <c r="G436" s="20">
        <v>20548700516</v>
      </c>
      <c r="H436" s="19" t="s">
        <v>201</v>
      </c>
      <c r="I436" s="19"/>
      <c r="J436" s="2">
        <v>361540</v>
      </c>
      <c r="K436" s="3">
        <v>51.192744407999996</v>
      </c>
      <c r="L436" s="4">
        <v>0.1</v>
      </c>
      <c r="M436" s="3">
        <v>45.5</v>
      </c>
      <c r="N436" s="26" t="str">
        <f>+CONCATENATE(D436,G436,J436)</f>
        <v>13840620548700516361540</v>
      </c>
      <c r="O436" s="28"/>
      <c r="P436" s="47"/>
      <c r="Q436" s="30">
        <f>IFERROR(#REF!*P436,0)</f>
        <v>0</v>
      </c>
      <c r="S436" s="32">
        <f>IFERROR(R436*#REF!,0)</f>
        <v>0</v>
      </c>
    </row>
    <row r="437" spans="1:19" s="46" customFormat="1" x14ac:dyDescent="0.2">
      <c r="A437" s="9">
        <v>2021</v>
      </c>
      <c r="B437" s="1" t="s">
        <v>3</v>
      </c>
      <c r="C437" s="20">
        <v>138406</v>
      </c>
      <c r="D437" s="20">
        <v>138406</v>
      </c>
      <c r="E437" s="20" t="s">
        <v>41</v>
      </c>
      <c r="F437" s="20" t="s">
        <v>42</v>
      </c>
      <c r="G437" s="20">
        <v>20548700516</v>
      </c>
      <c r="H437" s="19" t="s">
        <v>201</v>
      </c>
      <c r="I437" s="19"/>
      <c r="J437" s="2">
        <v>361532</v>
      </c>
      <c r="K437" s="3">
        <v>24.870425957550601</v>
      </c>
      <c r="L437" s="4">
        <v>0.1</v>
      </c>
      <c r="M437" s="3">
        <v>23.5</v>
      </c>
      <c r="N437" s="26" t="str">
        <f>+CONCATENATE(D437,G437,J437)</f>
        <v>13840620548700516361532</v>
      </c>
      <c r="O437" s="28"/>
      <c r="P437" s="47"/>
      <c r="Q437" s="30">
        <f>IFERROR(#REF!*P437,0)</f>
        <v>0</v>
      </c>
      <c r="S437" s="32">
        <f>IFERROR(R437*#REF!,0)</f>
        <v>0</v>
      </c>
    </row>
    <row r="438" spans="1:19" s="46" customFormat="1" x14ac:dyDescent="0.2">
      <c r="A438" s="9">
        <v>2021</v>
      </c>
      <c r="B438" s="1" t="s">
        <v>3</v>
      </c>
      <c r="C438" s="20">
        <v>138406</v>
      </c>
      <c r="D438" s="20">
        <v>138406</v>
      </c>
      <c r="E438" s="20" t="s">
        <v>41</v>
      </c>
      <c r="F438" s="20" t="s">
        <v>42</v>
      </c>
      <c r="G438" s="20">
        <v>20548700516</v>
      </c>
      <c r="H438" s="19" t="s">
        <v>201</v>
      </c>
      <c r="I438" s="19"/>
      <c r="J438" s="2">
        <v>361537</v>
      </c>
      <c r="K438" s="3">
        <v>76.067035200000007</v>
      </c>
      <c r="L438" s="4">
        <v>0.1</v>
      </c>
      <c r="M438" s="3">
        <v>71.8</v>
      </c>
      <c r="N438" s="26" t="str">
        <f>+CONCATENATE(D438,G438,J438)</f>
        <v>13840620548700516361537</v>
      </c>
      <c r="O438" s="28"/>
      <c r="P438" s="47"/>
      <c r="Q438" s="30">
        <f>IFERROR(#REF!*P438,0)</f>
        <v>0</v>
      </c>
      <c r="S438" s="32">
        <f>IFERROR(R438*#REF!,0)</f>
        <v>0</v>
      </c>
    </row>
    <row r="439" spans="1:19" s="46" customFormat="1" x14ac:dyDescent="0.2">
      <c r="A439" s="9">
        <v>2021</v>
      </c>
      <c r="B439" s="1" t="s">
        <v>3</v>
      </c>
      <c r="C439" s="20">
        <v>138406</v>
      </c>
      <c r="D439" s="20">
        <v>138406</v>
      </c>
      <c r="E439" s="20" t="s">
        <v>41</v>
      </c>
      <c r="F439" s="20" t="s">
        <v>42</v>
      </c>
      <c r="G439" s="20">
        <v>20548700516</v>
      </c>
      <c r="H439" s="19" t="s">
        <v>201</v>
      </c>
      <c r="I439" s="19"/>
      <c r="J439" s="2">
        <v>370049</v>
      </c>
      <c r="K439" s="3">
        <v>175.05</v>
      </c>
      <c r="L439" s="4">
        <v>0.1</v>
      </c>
      <c r="M439" s="3">
        <v>148</v>
      </c>
      <c r="N439" s="26" t="str">
        <f>+CONCATENATE(D439,G439,J439)</f>
        <v>13840620548700516370049</v>
      </c>
      <c r="O439" s="28"/>
      <c r="P439" s="47"/>
      <c r="Q439" s="30">
        <f>IFERROR(#REF!*P439,0)</f>
        <v>0</v>
      </c>
      <c r="S439" s="32">
        <f>IFERROR(R439*#REF!,0)</f>
        <v>0</v>
      </c>
    </row>
    <row r="440" spans="1:19" s="46" customFormat="1" x14ac:dyDescent="0.2">
      <c r="A440" s="9">
        <v>2021</v>
      </c>
      <c r="B440" s="1" t="s">
        <v>3</v>
      </c>
      <c r="C440" s="20">
        <v>138406</v>
      </c>
      <c r="D440" s="20">
        <v>138406</v>
      </c>
      <c r="E440" s="20" t="s">
        <v>41</v>
      </c>
      <c r="F440" s="20" t="s">
        <v>42</v>
      </c>
      <c r="G440" s="20">
        <v>20548700516</v>
      </c>
      <c r="H440" s="19" t="s">
        <v>201</v>
      </c>
      <c r="I440" s="19"/>
      <c r="J440" s="2">
        <v>371439</v>
      </c>
      <c r="K440" s="3">
        <v>137.69</v>
      </c>
      <c r="L440" s="4">
        <v>0.05</v>
      </c>
      <c r="M440" s="3">
        <v>143.19999999999999</v>
      </c>
      <c r="N440" s="26" t="str">
        <f>+CONCATENATE(D440,G440,J440)</f>
        <v>13840620548700516371439</v>
      </c>
      <c r="O440" s="28"/>
      <c r="P440" s="47"/>
      <c r="Q440" s="30">
        <f>IFERROR(#REF!*P440,0)</f>
        <v>0</v>
      </c>
      <c r="S440" s="32">
        <f>IFERROR(R440*#REF!,0)</f>
        <v>0</v>
      </c>
    </row>
    <row r="441" spans="1:19" s="46" customFormat="1" x14ac:dyDescent="0.2">
      <c r="A441" s="9">
        <v>2021</v>
      </c>
      <c r="B441" s="1" t="s">
        <v>3</v>
      </c>
      <c r="C441" s="20">
        <v>138406</v>
      </c>
      <c r="D441" s="20">
        <v>138406</v>
      </c>
      <c r="E441" s="20" t="s">
        <v>95</v>
      </c>
      <c r="F441" s="20" t="s">
        <v>95</v>
      </c>
      <c r="G441" s="20">
        <v>20601032571</v>
      </c>
      <c r="H441" s="19" t="s">
        <v>202</v>
      </c>
      <c r="I441" s="19"/>
      <c r="J441" s="2">
        <v>361358</v>
      </c>
      <c r="K441" s="3">
        <v>32.162832000000002</v>
      </c>
      <c r="L441" s="4">
        <v>0.12</v>
      </c>
      <c r="M441" s="3">
        <v>31.42</v>
      </c>
      <c r="N441" s="26" t="str">
        <f>+CONCATENATE(D441,G441,J441)</f>
        <v>13840620601032571361358</v>
      </c>
      <c r="O441" s="28"/>
      <c r="P441" s="47"/>
      <c r="Q441" s="30">
        <f>IFERROR(#REF!*P441,0)</f>
        <v>0</v>
      </c>
      <c r="S441" s="32">
        <f>IFERROR(R441*#REF!,0)</f>
        <v>0</v>
      </c>
    </row>
    <row r="442" spans="1:19" s="46" customFormat="1" x14ac:dyDescent="0.2">
      <c r="A442" s="9">
        <v>2021</v>
      </c>
      <c r="B442" s="1" t="s">
        <v>3</v>
      </c>
      <c r="C442" s="20">
        <v>138406</v>
      </c>
      <c r="D442" s="20">
        <v>138406</v>
      </c>
      <c r="E442" s="20" t="s">
        <v>95</v>
      </c>
      <c r="F442" s="20" t="s">
        <v>95</v>
      </c>
      <c r="G442" s="20">
        <v>20601032571</v>
      </c>
      <c r="H442" s="19" t="s">
        <v>202</v>
      </c>
      <c r="I442" s="19"/>
      <c r="J442" s="2">
        <v>361541</v>
      </c>
      <c r="K442" s="3">
        <v>31.07226</v>
      </c>
      <c r="L442" s="4">
        <v>0.12</v>
      </c>
      <c r="M442" s="3">
        <v>30.721797752808801</v>
      </c>
      <c r="N442" s="26" t="str">
        <f>+CONCATENATE(D442,G442,J442)</f>
        <v>13840620601032571361541</v>
      </c>
      <c r="O442" s="28"/>
      <c r="P442" s="47"/>
      <c r="Q442" s="30">
        <f>IFERROR(#REF!*P442,0)</f>
        <v>0</v>
      </c>
      <c r="S442" s="32">
        <f>IFERROR(R442*#REF!,0)</f>
        <v>0</v>
      </c>
    </row>
    <row r="443" spans="1:19" s="46" customFormat="1" x14ac:dyDescent="0.2">
      <c r="A443" s="9">
        <v>2021</v>
      </c>
      <c r="B443" s="1" t="s">
        <v>3</v>
      </c>
      <c r="C443" s="20">
        <v>54167</v>
      </c>
      <c r="D443" s="20">
        <v>54167</v>
      </c>
      <c r="E443" s="20" t="s">
        <v>41</v>
      </c>
      <c r="F443" s="20" t="s">
        <v>55</v>
      </c>
      <c r="G443" s="20">
        <v>20265815830</v>
      </c>
      <c r="H443" s="19" t="s">
        <v>204</v>
      </c>
      <c r="I443" s="19" t="s">
        <v>205</v>
      </c>
      <c r="J443" s="2">
        <v>361444</v>
      </c>
      <c r="K443" s="3">
        <v>29.02</v>
      </c>
      <c r="L443" s="4">
        <v>0.14000000000000001</v>
      </c>
      <c r="M443" s="3">
        <v>29.02</v>
      </c>
      <c r="N443" s="26" t="str">
        <f>+CONCATENATE(D443,G443,J443)</f>
        <v>5416720265815830361444</v>
      </c>
      <c r="O443" s="28"/>
      <c r="P443" s="29"/>
      <c r="Q443" s="30">
        <f>IFERROR(#REF!*P443,0)</f>
        <v>0</v>
      </c>
      <c r="R443" s="31"/>
      <c r="S443" s="32">
        <f>IFERROR(R443*#REF!,0)</f>
        <v>0</v>
      </c>
    </row>
    <row r="444" spans="1:19" s="46" customFormat="1" x14ac:dyDescent="0.2">
      <c r="A444" s="9">
        <v>2021</v>
      </c>
      <c r="B444" s="1" t="s">
        <v>3</v>
      </c>
      <c r="C444" s="20">
        <v>54167</v>
      </c>
      <c r="D444" s="20">
        <v>54167</v>
      </c>
      <c r="E444" s="20" t="s">
        <v>41</v>
      </c>
      <c r="F444" s="20" t="s">
        <v>55</v>
      </c>
      <c r="G444" s="20">
        <v>20265815830</v>
      </c>
      <c r="H444" s="19" t="s">
        <v>204</v>
      </c>
      <c r="I444" s="19" t="s">
        <v>205</v>
      </c>
      <c r="J444" s="2">
        <v>361535</v>
      </c>
      <c r="K444" s="3">
        <v>40.678559999999997</v>
      </c>
      <c r="L444" s="4">
        <v>0.12</v>
      </c>
      <c r="M444" s="3">
        <v>26.67</v>
      </c>
      <c r="N444" s="26" t="str">
        <f>+CONCATENATE(D444,G444,J444)</f>
        <v>5416720265815830361535</v>
      </c>
      <c r="O444" s="28"/>
      <c r="P444" s="29"/>
      <c r="Q444" s="30">
        <f>IFERROR(#REF!*P444,0)</f>
        <v>0</v>
      </c>
      <c r="R444" s="31"/>
      <c r="S444" s="32">
        <f>IFERROR(R444*#REF!,0)</f>
        <v>0</v>
      </c>
    </row>
    <row r="445" spans="1:19" s="46" customFormat="1" x14ac:dyDescent="0.2">
      <c r="A445" s="9">
        <v>2021</v>
      </c>
      <c r="B445" s="1" t="s">
        <v>3</v>
      </c>
      <c r="C445" s="20">
        <v>54167</v>
      </c>
      <c r="D445" s="20">
        <v>54167</v>
      </c>
      <c r="E445" s="20" t="s">
        <v>41</v>
      </c>
      <c r="F445" s="20" t="s">
        <v>55</v>
      </c>
      <c r="G445" s="20">
        <v>20265815830</v>
      </c>
      <c r="H445" s="19" t="s">
        <v>204</v>
      </c>
      <c r="I445" s="19" t="s">
        <v>205</v>
      </c>
      <c r="J445" s="2">
        <v>361541</v>
      </c>
      <c r="K445" s="3">
        <v>31.07226</v>
      </c>
      <c r="L445" s="4">
        <v>0.1</v>
      </c>
      <c r="M445" s="3">
        <v>29.4</v>
      </c>
      <c r="N445" s="26" t="str">
        <f>+CONCATENATE(D445,G445,J445)</f>
        <v>5416720265815830361541</v>
      </c>
      <c r="O445" s="28"/>
      <c r="P445" s="29"/>
      <c r="Q445" s="30">
        <f>IFERROR(#REF!*P445,0)</f>
        <v>0</v>
      </c>
      <c r="R445" s="31"/>
      <c r="S445" s="32">
        <f>IFERROR(R445*#REF!,0)</f>
        <v>0</v>
      </c>
    </row>
    <row r="446" spans="1:19" s="46" customFormat="1" x14ac:dyDescent="0.2">
      <c r="A446" s="9">
        <v>2021</v>
      </c>
      <c r="B446" s="1" t="s">
        <v>3</v>
      </c>
      <c r="C446" s="20">
        <v>54167</v>
      </c>
      <c r="D446" s="20">
        <v>54167</v>
      </c>
      <c r="E446" s="20" t="s">
        <v>41</v>
      </c>
      <c r="F446" s="20" t="s">
        <v>55</v>
      </c>
      <c r="G446" s="20">
        <v>20265815830</v>
      </c>
      <c r="H446" s="19" t="s">
        <v>204</v>
      </c>
      <c r="I446" s="19" t="s">
        <v>205</v>
      </c>
      <c r="J446" s="2">
        <v>361569</v>
      </c>
      <c r="K446" s="3">
        <v>24.49</v>
      </c>
      <c r="L446" s="4">
        <v>0.12</v>
      </c>
      <c r="M446" s="3">
        <v>26.67</v>
      </c>
      <c r="N446" s="26" t="str">
        <f>+CONCATENATE(D446,G446,J446)</f>
        <v>5416720265815830361569</v>
      </c>
      <c r="O446" s="28"/>
      <c r="P446" s="29"/>
      <c r="Q446" s="30">
        <f>IFERROR(#REF!*P446,0)</f>
        <v>0</v>
      </c>
      <c r="R446" s="31"/>
      <c r="S446" s="32">
        <f>IFERROR(R446*#REF!,0)</f>
        <v>0</v>
      </c>
    </row>
    <row r="447" spans="1:19" s="46" customFormat="1" x14ac:dyDescent="0.2">
      <c r="A447" s="9">
        <v>2021</v>
      </c>
      <c r="B447" s="1" t="s">
        <v>3</v>
      </c>
      <c r="C447" s="36">
        <v>54167</v>
      </c>
      <c r="D447" s="36">
        <v>54167</v>
      </c>
      <c r="E447" s="36" t="s">
        <v>41</v>
      </c>
      <c r="F447" s="36" t="s">
        <v>55</v>
      </c>
      <c r="G447" s="36">
        <v>20265815830</v>
      </c>
      <c r="H447" s="35" t="s">
        <v>204</v>
      </c>
      <c r="I447" s="35" t="s">
        <v>205</v>
      </c>
      <c r="J447" s="37">
        <v>361571</v>
      </c>
      <c r="K447" s="38">
        <v>25.216627835683624</v>
      </c>
      <c r="L447" s="41">
        <v>0.1</v>
      </c>
      <c r="M447" s="38">
        <v>29.4</v>
      </c>
      <c r="N447" s="43" t="str">
        <f>+CONCATENATE(D447,G447,J447)</f>
        <v>5416720265815830361571</v>
      </c>
      <c r="O447" s="45"/>
      <c r="P447" s="29"/>
      <c r="Q447" s="30">
        <f>IFERROR(#REF!*P447,0)</f>
        <v>0</v>
      </c>
      <c r="R447" s="31"/>
      <c r="S447" s="32">
        <f>IFERROR(R447*#REF!,0)</f>
        <v>0</v>
      </c>
    </row>
    <row r="448" spans="1:19" s="46" customFormat="1" x14ac:dyDescent="0.2">
      <c r="A448" s="9">
        <v>2021</v>
      </c>
      <c r="B448" s="1" t="s">
        <v>3</v>
      </c>
      <c r="C448" s="20">
        <v>54167</v>
      </c>
      <c r="D448" s="20">
        <v>54167</v>
      </c>
      <c r="E448" s="20" t="s">
        <v>32</v>
      </c>
      <c r="F448" s="20" t="s">
        <v>206</v>
      </c>
      <c r="G448" s="20">
        <v>20336183791</v>
      </c>
      <c r="H448" s="19" t="s">
        <v>207</v>
      </c>
      <c r="I448" s="19"/>
      <c r="J448" s="2">
        <v>361532</v>
      </c>
      <c r="K448" s="3">
        <v>24.870425957550601</v>
      </c>
      <c r="L448" s="4">
        <v>0.11</v>
      </c>
      <c r="M448" s="3">
        <v>23.5</v>
      </c>
      <c r="N448" s="26" t="str">
        <f>+CONCATENATE(D448,G448,J448)</f>
        <v>5416720336183791361532</v>
      </c>
      <c r="O448" s="28"/>
      <c r="P448" s="29"/>
      <c r="Q448" s="30">
        <f>IFERROR(#REF!*P448,0)</f>
        <v>0</v>
      </c>
      <c r="R448" s="31"/>
      <c r="S448" s="32">
        <f>IFERROR(R448*#REF!,0)</f>
        <v>0</v>
      </c>
    </row>
    <row r="449" spans="1:19" s="46" customFormat="1" x14ac:dyDescent="0.2">
      <c r="A449" s="9">
        <v>2021</v>
      </c>
      <c r="B449" s="1" t="s">
        <v>3</v>
      </c>
      <c r="C449" s="20">
        <v>54167</v>
      </c>
      <c r="D449" s="20">
        <v>54167</v>
      </c>
      <c r="E449" s="20" t="s">
        <v>32</v>
      </c>
      <c r="F449" s="20" t="s">
        <v>206</v>
      </c>
      <c r="G449" s="20">
        <v>20336183791</v>
      </c>
      <c r="H449" s="19" t="s">
        <v>207</v>
      </c>
      <c r="I449" s="19"/>
      <c r="J449" s="2">
        <v>361541</v>
      </c>
      <c r="K449" s="3">
        <v>31.07226</v>
      </c>
      <c r="L449" s="4">
        <v>0.11</v>
      </c>
      <c r="M449" s="3">
        <v>29.3</v>
      </c>
      <c r="N449" s="26" t="str">
        <f>+CONCATENATE(D449,G449,J449)</f>
        <v>5416720336183791361541</v>
      </c>
      <c r="O449" s="28"/>
      <c r="P449" s="29"/>
      <c r="Q449" s="30">
        <f>IFERROR(#REF!*P449,0)</f>
        <v>0</v>
      </c>
      <c r="R449" s="31"/>
      <c r="S449" s="32">
        <f>IFERROR(R449*#REF!,0)</f>
        <v>0</v>
      </c>
    </row>
    <row r="450" spans="1:19" s="46" customFormat="1" x14ac:dyDescent="0.2">
      <c r="A450" s="9">
        <v>2021</v>
      </c>
      <c r="B450" s="1" t="s">
        <v>3</v>
      </c>
      <c r="C450" s="36">
        <v>54167</v>
      </c>
      <c r="D450" s="36">
        <v>54167</v>
      </c>
      <c r="E450" s="36" t="s">
        <v>32</v>
      </c>
      <c r="F450" s="36" t="s">
        <v>206</v>
      </c>
      <c r="G450" s="36">
        <v>20336183791</v>
      </c>
      <c r="H450" s="35" t="s">
        <v>207</v>
      </c>
      <c r="I450" s="35"/>
      <c r="J450" s="37">
        <v>361571</v>
      </c>
      <c r="K450" s="38">
        <v>25.216627835683624</v>
      </c>
      <c r="L450" s="41">
        <v>0.11</v>
      </c>
      <c r="M450" s="38">
        <v>29.3</v>
      </c>
      <c r="N450" s="43" t="str">
        <f>+CONCATENATE(D450,G450,J450)</f>
        <v>5416720336183791361571</v>
      </c>
      <c r="O450" s="45"/>
      <c r="P450" s="29"/>
      <c r="Q450" s="30">
        <f>IFERROR(#REF!*P450,0)</f>
        <v>0</v>
      </c>
      <c r="R450" s="31"/>
      <c r="S450" s="32">
        <f>IFERROR(R450*#REF!,0)</f>
        <v>0</v>
      </c>
    </row>
    <row r="451" spans="1:19" s="46" customFormat="1" x14ac:dyDescent="0.2">
      <c r="A451" s="9">
        <v>2021</v>
      </c>
      <c r="B451" s="1" t="s">
        <v>3</v>
      </c>
      <c r="C451" s="20">
        <v>54167</v>
      </c>
      <c r="D451" s="20">
        <v>54167</v>
      </c>
      <c r="E451" s="20" t="s">
        <v>208</v>
      </c>
      <c r="F451" s="20" t="s">
        <v>209</v>
      </c>
      <c r="G451" s="20">
        <v>20504645984</v>
      </c>
      <c r="H451" s="19" t="s">
        <v>210</v>
      </c>
      <c r="I451" s="19" t="s">
        <v>211</v>
      </c>
      <c r="J451" s="2">
        <v>361532</v>
      </c>
      <c r="K451" s="3">
        <v>24.870425957550601</v>
      </c>
      <c r="L451" s="4">
        <v>0.1</v>
      </c>
      <c r="M451" s="3">
        <v>25.75</v>
      </c>
      <c r="N451" s="26" t="str">
        <f>+CONCATENATE(D451,G451,J451)</f>
        <v>5416720504645984361532</v>
      </c>
      <c r="O451" s="28"/>
      <c r="P451" s="29"/>
      <c r="Q451" s="30">
        <f>IFERROR(#REF!*P451,0)</f>
        <v>0</v>
      </c>
      <c r="R451" s="31"/>
      <c r="S451" s="32">
        <f>IFERROR(R451*#REF!,0)</f>
        <v>0</v>
      </c>
    </row>
    <row r="452" spans="1:19" s="46" customFormat="1" x14ac:dyDescent="0.2">
      <c r="A452" s="9">
        <v>2021</v>
      </c>
      <c r="B452" s="1" t="s">
        <v>3</v>
      </c>
      <c r="C452" s="20">
        <v>54167</v>
      </c>
      <c r="D452" s="20">
        <v>54167</v>
      </c>
      <c r="E452" s="20" t="s">
        <v>208</v>
      </c>
      <c r="F452" s="20" t="s">
        <v>209</v>
      </c>
      <c r="G452" s="20">
        <v>20504645984</v>
      </c>
      <c r="H452" s="19" t="s">
        <v>210</v>
      </c>
      <c r="I452" s="19" t="s">
        <v>211</v>
      </c>
      <c r="J452" s="2">
        <v>361541</v>
      </c>
      <c r="K452" s="3">
        <v>31.07226</v>
      </c>
      <c r="L452" s="4">
        <v>0.1</v>
      </c>
      <c r="M452" s="3">
        <v>29.4</v>
      </c>
      <c r="N452" s="26" t="str">
        <f>+CONCATENATE(D452,G452,J452)</f>
        <v>5416720504645984361541</v>
      </c>
      <c r="O452" s="28"/>
      <c r="P452" s="29"/>
      <c r="Q452" s="30">
        <f>IFERROR(#REF!*P452,0)</f>
        <v>0</v>
      </c>
      <c r="R452" s="31"/>
      <c r="S452" s="32">
        <f>IFERROR(R452*#REF!,0)</f>
        <v>0</v>
      </c>
    </row>
    <row r="453" spans="1:19" s="46" customFormat="1" x14ac:dyDescent="0.2">
      <c r="A453" s="9">
        <v>2021</v>
      </c>
      <c r="B453" s="1" t="s">
        <v>3</v>
      </c>
      <c r="C453" s="36">
        <v>54167</v>
      </c>
      <c r="D453" s="36">
        <v>54167</v>
      </c>
      <c r="E453" s="36" t="s">
        <v>208</v>
      </c>
      <c r="F453" s="36" t="s">
        <v>209</v>
      </c>
      <c r="G453" s="36">
        <v>20504645984</v>
      </c>
      <c r="H453" s="35" t="s">
        <v>210</v>
      </c>
      <c r="I453" s="35" t="s">
        <v>211</v>
      </c>
      <c r="J453" s="37">
        <v>361571</v>
      </c>
      <c r="K453" s="38">
        <v>25.216627835683624</v>
      </c>
      <c r="L453" s="41">
        <v>0.1</v>
      </c>
      <c r="M453" s="38">
        <v>29.4</v>
      </c>
      <c r="N453" s="43" t="str">
        <f>+CONCATENATE(D453,G453,J453)</f>
        <v>5416720504645984361571</v>
      </c>
      <c r="O453" s="45"/>
      <c r="P453" s="29"/>
      <c r="Q453" s="30">
        <f>IFERROR(#REF!*P453,0)</f>
        <v>0</v>
      </c>
      <c r="R453" s="31"/>
      <c r="S453" s="32">
        <f>IFERROR(R453*#REF!,0)</f>
        <v>0</v>
      </c>
    </row>
    <row r="454" spans="1:19" s="46" customFormat="1" x14ac:dyDescent="0.2">
      <c r="A454" s="9">
        <v>2021</v>
      </c>
      <c r="B454" s="1" t="s">
        <v>3</v>
      </c>
      <c r="C454" s="20">
        <v>54167</v>
      </c>
      <c r="D454" s="20">
        <v>54167</v>
      </c>
      <c r="E454" s="20" t="s">
        <v>208</v>
      </c>
      <c r="F454" s="20" t="s">
        <v>209</v>
      </c>
      <c r="G454" s="20">
        <v>20504645984</v>
      </c>
      <c r="H454" s="19" t="s">
        <v>210</v>
      </c>
      <c r="I454" s="19" t="s">
        <v>211</v>
      </c>
      <c r="J454" s="2">
        <v>370041</v>
      </c>
      <c r="K454" s="3">
        <v>152.84880000000001</v>
      </c>
      <c r="L454" s="4">
        <v>0.1</v>
      </c>
      <c r="M454" s="3">
        <v>151.327</v>
      </c>
      <c r="N454" s="26" t="str">
        <f>+CONCATENATE(D454,G454,J454)</f>
        <v>5416720504645984370041</v>
      </c>
      <c r="O454" s="28"/>
      <c r="P454" s="29"/>
      <c r="Q454" s="30">
        <f>IFERROR(#REF!*P454,0)</f>
        <v>0</v>
      </c>
      <c r="R454" s="31"/>
      <c r="S454" s="32">
        <f>IFERROR(R454*#REF!,0)</f>
        <v>0</v>
      </c>
    </row>
    <row r="455" spans="1:19" s="46" customFormat="1" x14ac:dyDescent="0.2">
      <c r="A455" s="9">
        <v>2021</v>
      </c>
      <c r="B455" s="1" t="s">
        <v>3</v>
      </c>
      <c r="C455" s="20">
        <v>54167</v>
      </c>
      <c r="D455" s="20">
        <v>54167</v>
      </c>
      <c r="E455" s="20" t="s">
        <v>41</v>
      </c>
      <c r="F455" s="20" t="s">
        <v>42</v>
      </c>
      <c r="G455" s="20">
        <v>20601329256</v>
      </c>
      <c r="H455" s="19" t="s">
        <v>212</v>
      </c>
      <c r="I455" s="19"/>
      <c r="J455" s="2">
        <v>361532</v>
      </c>
      <c r="K455" s="3">
        <v>24.870425957550601</v>
      </c>
      <c r="L455" s="4">
        <v>0.1</v>
      </c>
      <c r="M455" s="3">
        <v>18.350000000000001</v>
      </c>
      <c r="N455" s="26" t="str">
        <f>+CONCATENATE(D455,G455,J455)</f>
        <v>5416720601329256361532</v>
      </c>
      <c r="O455" s="28"/>
      <c r="P455" s="29"/>
      <c r="Q455" s="30">
        <f>IFERROR(#REF!*P455,0)</f>
        <v>0</v>
      </c>
      <c r="R455" s="31"/>
      <c r="S455" s="32">
        <f>IFERROR(R455*#REF!,0)</f>
        <v>0</v>
      </c>
    </row>
    <row r="456" spans="1:19" s="46" customFormat="1" x14ac:dyDescent="0.2">
      <c r="A456" s="9">
        <v>2021</v>
      </c>
      <c r="B456" s="1" t="s">
        <v>3</v>
      </c>
      <c r="C456" s="20">
        <v>54167</v>
      </c>
      <c r="D456" s="20">
        <v>54167</v>
      </c>
      <c r="E456" s="20" t="s">
        <v>41</v>
      </c>
      <c r="F456" s="20" t="s">
        <v>42</v>
      </c>
      <c r="G456" s="20">
        <v>20601329256</v>
      </c>
      <c r="H456" s="19" t="s">
        <v>212</v>
      </c>
      <c r="I456" s="19"/>
      <c r="J456" s="2">
        <v>361535</v>
      </c>
      <c r="K456" s="3">
        <v>40.678559999999997</v>
      </c>
      <c r="L456" s="4">
        <v>0.1</v>
      </c>
      <c r="M456" s="3">
        <v>28</v>
      </c>
      <c r="N456" s="26" t="str">
        <f>+CONCATENATE(D456,G456,J456)</f>
        <v>5416720601329256361535</v>
      </c>
      <c r="O456" s="28"/>
      <c r="P456" s="29"/>
      <c r="Q456" s="30">
        <f>IFERROR(#REF!*P456,0)</f>
        <v>0</v>
      </c>
      <c r="R456" s="31"/>
      <c r="S456" s="32">
        <f>IFERROR(R456*#REF!,0)</f>
        <v>0</v>
      </c>
    </row>
    <row r="457" spans="1:19" s="46" customFormat="1" x14ac:dyDescent="0.2">
      <c r="A457" s="9">
        <v>2021</v>
      </c>
      <c r="B457" s="1" t="s">
        <v>3</v>
      </c>
      <c r="C457" s="20">
        <v>54167</v>
      </c>
      <c r="D457" s="20">
        <v>54167</v>
      </c>
      <c r="E457" s="20" t="s">
        <v>41</v>
      </c>
      <c r="F457" s="20" t="s">
        <v>42</v>
      </c>
      <c r="G457" s="20">
        <v>20601329256</v>
      </c>
      <c r="H457" s="19" t="s">
        <v>212</v>
      </c>
      <c r="I457" s="19"/>
      <c r="J457" s="2">
        <v>361538</v>
      </c>
      <c r="K457" s="3">
        <v>149.70571200000001</v>
      </c>
      <c r="L457" s="4">
        <v>0.1</v>
      </c>
      <c r="M457" s="3">
        <v>83.92</v>
      </c>
      <c r="N457" s="26" t="str">
        <f>+CONCATENATE(D457,G457,J457)</f>
        <v>5416720601329256361538</v>
      </c>
      <c r="O457" s="28"/>
      <c r="P457" s="29"/>
      <c r="Q457" s="30">
        <f>IFERROR(#REF!*P457,0)</f>
        <v>0</v>
      </c>
      <c r="R457" s="31"/>
      <c r="S457" s="32">
        <f>IFERROR(R457*#REF!,0)</f>
        <v>0</v>
      </c>
    </row>
    <row r="458" spans="1:19" s="46" customFormat="1" x14ac:dyDescent="0.2">
      <c r="A458" s="9">
        <v>2021</v>
      </c>
      <c r="B458" s="1" t="s">
        <v>3</v>
      </c>
      <c r="C458" s="36">
        <v>54167</v>
      </c>
      <c r="D458" s="36">
        <v>54167</v>
      </c>
      <c r="E458" s="36" t="s">
        <v>41</v>
      </c>
      <c r="F458" s="36" t="s">
        <v>42</v>
      </c>
      <c r="G458" s="36">
        <v>20601329256</v>
      </c>
      <c r="H458" s="35" t="s">
        <v>212</v>
      </c>
      <c r="I458" s="35"/>
      <c r="J458" s="37">
        <v>361569</v>
      </c>
      <c r="K458" s="38">
        <v>24.49</v>
      </c>
      <c r="L458" s="41">
        <v>0.1</v>
      </c>
      <c r="M458" s="38">
        <v>28</v>
      </c>
      <c r="N458" s="43" t="str">
        <f>+CONCATENATE(D458,G458,J458)</f>
        <v>5416720601329256361569</v>
      </c>
      <c r="O458" s="45"/>
      <c r="P458" s="29"/>
      <c r="Q458" s="30">
        <f>IFERROR(#REF!*P458,0)</f>
        <v>0</v>
      </c>
      <c r="R458" s="31"/>
      <c r="S458" s="32">
        <f>IFERROR(R458*#REF!,0)</f>
        <v>0</v>
      </c>
    </row>
    <row r="459" spans="1:19" s="46" customFormat="1" x14ac:dyDescent="0.2">
      <c r="A459" s="9">
        <v>2021</v>
      </c>
      <c r="B459" s="1" t="s">
        <v>3</v>
      </c>
      <c r="C459" s="20">
        <v>54167</v>
      </c>
      <c r="D459" s="20">
        <v>54167</v>
      </c>
      <c r="E459" s="20" t="s">
        <v>208</v>
      </c>
      <c r="F459" s="20" t="s">
        <v>59</v>
      </c>
      <c r="G459" s="20">
        <v>20603707827</v>
      </c>
      <c r="H459" s="19" t="s">
        <v>214</v>
      </c>
      <c r="I459" s="19"/>
      <c r="J459" s="2">
        <v>361390</v>
      </c>
      <c r="K459" s="3">
        <v>19.393510413264</v>
      </c>
      <c r="L459" s="4">
        <v>0.125</v>
      </c>
      <c r="M459" s="3">
        <v>19.39</v>
      </c>
      <c r="N459" s="26" t="str">
        <f>+CONCATENATE(D459,G459,J459)</f>
        <v>5416720603707827361390</v>
      </c>
      <c r="O459" s="28"/>
      <c r="P459" s="29"/>
      <c r="Q459" s="30">
        <f>IFERROR(#REF!*P459,0)</f>
        <v>0</v>
      </c>
      <c r="R459" s="31"/>
      <c r="S459" s="32">
        <f>IFERROR(R459*#REF!,0)</f>
        <v>0</v>
      </c>
    </row>
    <row r="460" spans="1:19" s="46" customFormat="1" x14ac:dyDescent="0.2">
      <c r="A460" s="9">
        <v>2021</v>
      </c>
      <c r="B460" s="1" t="s">
        <v>3</v>
      </c>
      <c r="C460" s="20">
        <v>54167</v>
      </c>
      <c r="D460" s="20">
        <v>54167</v>
      </c>
      <c r="E460" s="20" t="s">
        <v>208</v>
      </c>
      <c r="F460" s="20" t="s">
        <v>59</v>
      </c>
      <c r="G460" s="20">
        <v>20603707827</v>
      </c>
      <c r="H460" s="19" t="s">
        <v>214</v>
      </c>
      <c r="I460" s="19"/>
      <c r="J460" s="2">
        <v>361532</v>
      </c>
      <c r="K460" s="3">
        <v>24.870425957550601</v>
      </c>
      <c r="L460" s="4">
        <v>9.8000000000000004E-2</v>
      </c>
      <c r="M460" s="3">
        <v>23.99</v>
      </c>
      <c r="N460" s="26" t="str">
        <f>+CONCATENATE(D460,G460,J460)</f>
        <v>5416720603707827361532</v>
      </c>
      <c r="O460" s="28"/>
      <c r="P460" s="29"/>
      <c r="Q460" s="30">
        <f>IFERROR(#REF!*P460,0)</f>
        <v>0</v>
      </c>
      <c r="R460" s="31"/>
      <c r="S460" s="32">
        <f>IFERROR(R460*#REF!,0)</f>
        <v>0</v>
      </c>
    </row>
    <row r="461" spans="1:19" s="46" customFormat="1" x14ac:dyDescent="0.2">
      <c r="A461" s="9">
        <v>2021</v>
      </c>
      <c r="B461" s="1" t="s">
        <v>3</v>
      </c>
      <c r="C461" s="20">
        <v>53039</v>
      </c>
      <c r="D461" s="20">
        <v>53039</v>
      </c>
      <c r="E461" s="20" t="s">
        <v>32</v>
      </c>
      <c r="F461" s="20" t="s">
        <v>59</v>
      </c>
      <c r="G461" s="20">
        <v>10425584915</v>
      </c>
      <c r="H461" s="19" t="s">
        <v>217</v>
      </c>
      <c r="I461" s="19"/>
      <c r="J461" s="2">
        <v>361531</v>
      </c>
      <c r="K461" s="3">
        <v>111.5301096</v>
      </c>
      <c r="L461" s="4">
        <v>0.12</v>
      </c>
      <c r="M461" s="3">
        <v>99.996882357272725</v>
      </c>
      <c r="N461" s="26" t="str">
        <f>+CONCATENATE(D461,G461,J461)</f>
        <v>5303910425584915361531</v>
      </c>
      <c r="O461" s="28"/>
      <c r="P461" s="5"/>
      <c r="Q461" s="30">
        <f>IFERROR(#REF!*P461,0)</f>
        <v>0</v>
      </c>
      <c r="R461" s="31"/>
      <c r="S461" s="32">
        <f>IFERROR(R461*#REF!,0)</f>
        <v>0</v>
      </c>
    </row>
    <row r="462" spans="1:19" s="46" customFormat="1" x14ac:dyDescent="0.2">
      <c r="A462" s="9">
        <v>2021</v>
      </c>
      <c r="B462" s="1" t="s">
        <v>3</v>
      </c>
      <c r="C462" s="20">
        <v>53039</v>
      </c>
      <c r="D462" s="20">
        <v>53039</v>
      </c>
      <c r="E462" s="20" t="s">
        <v>32</v>
      </c>
      <c r="F462" s="20" t="s">
        <v>59</v>
      </c>
      <c r="G462" s="20">
        <v>10442802667</v>
      </c>
      <c r="H462" s="19" t="s">
        <v>218</v>
      </c>
      <c r="I462" s="19"/>
      <c r="J462" s="2">
        <v>361540</v>
      </c>
      <c r="K462" s="3">
        <v>51.192744407999996</v>
      </c>
      <c r="L462" s="4">
        <v>0.11891117478510038</v>
      </c>
      <c r="M462" s="3">
        <v>41.88</v>
      </c>
      <c r="N462" s="26" t="str">
        <f>+CONCATENATE(D462,G462,J462)</f>
        <v>5303910442802667361540</v>
      </c>
      <c r="O462" s="28"/>
      <c r="P462" s="5"/>
      <c r="Q462" s="30">
        <f>IFERROR(#REF!*P462,0)</f>
        <v>0</v>
      </c>
      <c r="R462" s="31"/>
      <c r="S462" s="32">
        <f>IFERROR(R462*#REF!,0)</f>
        <v>0</v>
      </c>
    </row>
    <row r="463" spans="1:19" s="46" customFormat="1" x14ac:dyDescent="0.2">
      <c r="A463" s="9">
        <v>2021</v>
      </c>
      <c r="B463" s="1" t="s">
        <v>3</v>
      </c>
      <c r="C463" s="20">
        <v>53039</v>
      </c>
      <c r="D463" s="20">
        <v>53039</v>
      </c>
      <c r="E463" s="20" t="s">
        <v>32</v>
      </c>
      <c r="F463" s="20" t="s">
        <v>219</v>
      </c>
      <c r="G463" s="20">
        <v>20100154308</v>
      </c>
      <c r="H463" s="19" t="s">
        <v>220</v>
      </c>
      <c r="I463" s="19"/>
      <c r="J463" s="2">
        <v>361535</v>
      </c>
      <c r="K463" s="3">
        <v>40.678559999999997</v>
      </c>
      <c r="L463" s="4">
        <v>9.9905303030303205E-2</v>
      </c>
      <c r="M463" s="3">
        <v>21.12</v>
      </c>
      <c r="N463" s="26" t="str">
        <f>+CONCATENATE(D463,G463,J463)</f>
        <v>5303920100154308361535</v>
      </c>
      <c r="O463" s="28"/>
      <c r="P463" s="5"/>
      <c r="Q463" s="30">
        <f>IFERROR(#REF!*P463,0)</f>
        <v>0</v>
      </c>
      <c r="R463" s="31"/>
      <c r="S463" s="32">
        <f>IFERROR(R463*#REF!,0)</f>
        <v>0</v>
      </c>
    </row>
    <row r="464" spans="1:19" s="46" customFormat="1" x14ac:dyDescent="0.2">
      <c r="A464" s="9">
        <v>2021</v>
      </c>
      <c r="B464" s="1" t="s">
        <v>3</v>
      </c>
      <c r="C464" s="20">
        <v>53039</v>
      </c>
      <c r="D464" s="20">
        <v>53039</v>
      </c>
      <c r="E464" s="20" t="s">
        <v>208</v>
      </c>
      <c r="F464" s="20" t="s">
        <v>221</v>
      </c>
      <c r="G464" s="20">
        <v>20100881943</v>
      </c>
      <c r="H464" s="19" t="s">
        <v>222</v>
      </c>
      <c r="I464" s="19"/>
      <c r="J464" s="2">
        <v>360442</v>
      </c>
      <c r="K464" s="3">
        <v>39.148668000000001</v>
      </c>
      <c r="L464" s="4">
        <v>0.13</v>
      </c>
      <c r="M464" s="3">
        <v>38.248698620689659</v>
      </c>
      <c r="N464" s="26" t="str">
        <f>+CONCATENATE(D464,G464,J464)</f>
        <v>5303920100881943360442</v>
      </c>
      <c r="O464" s="28">
        <v>15</v>
      </c>
      <c r="P464" s="5"/>
      <c r="Q464" s="30">
        <f>IFERROR(#REF!*P464,0)</f>
        <v>0</v>
      </c>
      <c r="R464" s="31"/>
      <c r="S464" s="32">
        <f>IFERROR(R464*#REF!,0)</f>
        <v>0</v>
      </c>
    </row>
    <row r="465" spans="1:19" s="46" customFormat="1" x14ac:dyDescent="0.2">
      <c r="A465" s="9">
        <v>2021</v>
      </c>
      <c r="B465" s="1" t="s">
        <v>3</v>
      </c>
      <c r="C465" s="20">
        <v>53039</v>
      </c>
      <c r="D465" s="20">
        <v>53039</v>
      </c>
      <c r="E465" s="20" t="s">
        <v>208</v>
      </c>
      <c r="F465" s="20" t="s">
        <v>221</v>
      </c>
      <c r="G465" s="20">
        <v>20100881943</v>
      </c>
      <c r="H465" s="19" t="s">
        <v>222</v>
      </c>
      <c r="I465" s="19"/>
      <c r="J465" s="2">
        <v>360484</v>
      </c>
      <c r="K465" s="3">
        <v>106.21915199999999</v>
      </c>
      <c r="L465" s="4">
        <v>0.13</v>
      </c>
      <c r="M465" s="3">
        <v>103.7773324137931</v>
      </c>
      <c r="N465" s="26" t="str">
        <f>+CONCATENATE(D465,G465,J465)</f>
        <v>5303920100881943360484</v>
      </c>
      <c r="O465" s="28">
        <v>4</v>
      </c>
      <c r="P465" s="5"/>
      <c r="Q465" s="30">
        <f>IFERROR(#REF!*P465,0)</f>
        <v>0</v>
      </c>
      <c r="R465" s="31"/>
      <c r="S465" s="32">
        <f>IFERROR(R465*#REF!,0)</f>
        <v>0</v>
      </c>
    </row>
    <row r="466" spans="1:19" s="46" customFormat="1" x14ac:dyDescent="0.2">
      <c r="A466" s="9">
        <v>2021</v>
      </c>
      <c r="B466" s="1" t="s">
        <v>3</v>
      </c>
      <c r="C466" s="20">
        <v>53039</v>
      </c>
      <c r="D466" s="20">
        <v>53039</v>
      </c>
      <c r="E466" s="20" t="s">
        <v>208</v>
      </c>
      <c r="F466" s="20" t="s">
        <v>221</v>
      </c>
      <c r="G466" s="20">
        <v>20100881943</v>
      </c>
      <c r="H466" s="19" t="s">
        <v>222</v>
      </c>
      <c r="I466" s="19"/>
      <c r="J466" s="2">
        <v>360883</v>
      </c>
      <c r="K466" s="3">
        <v>53.021241000000003</v>
      </c>
      <c r="L466" s="4">
        <v>0.13</v>
      </c>
      <c r="M466" s="3">
        <v>51.80236189655173</v>
      </c>
      <c r="N466" s="26" t="str">
        <f>+CONCATENATE(D466,G466,J466)</f>
        <v>5303920100881943360883</v>
      </c>
      <c r="O466" s="28">
        <v>8</v>
      </c>
      <c r="P466" s="5"/>
      <c r="Q466" s="30">
        <f>IFERROR(#REF!*P466,0)</f>
        <v>0</v>
      </c>
      <c r="R466" s="31"/>
      <c r="S466" s="32">
        <f>IFERROR(R466*#REF!,0)</f>
        <v>0</v>
      </c>
    </row>
    <row r="467" spans="1:19" s="46" customFormat="1" x14ac:dyDescent="0.2">
      <c r="A467" s="9">
        <v>2021</v>
      </c>
      <c r="B467" s="1" t="s">
        <v>3</v>
      </c>
      <c r="C467" s="20">
        <v>53039</v>
      </c>
      <c r="D467" s="20">
        <v>53039</v>
      </c>
      <c r="E467" s="20" t="s">
        <v>208</v>
      </c>
      <c r="F467" s="20" t="s">
        <v>221</v>
      </c>
      <c r="G467" s="20">
        <v>20100881943</v>
      </c>
      <c r="H467" s="19" t="s">
        <v>222</v>
      </c>
      <c r="I467" s="19"/>
      <c r="J467" s="2">
        <v>360970</v>
      </c>
      <c r="K467" s="3">
        <v>36.393084000000002</v>
      </c>
      <c r="L467" s="4">
        <v>0.13</v>
      </c>
      <c r="M467" s="3">
        <v>35.556461379310349</v>
      </c>
      <c r="N467" s="26" t="str">
        <f>+CONCATENATE(D467,G467,J467)</f>
        <v>5303920100881943360970</v>
      </c>
      <c r="O467" s="28">
        <v>22</v>
      </c>
      <c r="P467" s="5"/>
      <c r="Q467" s="30">
        <f>IFERROR(#REF!*P467,0)</f>
        <v>0</v>
      </c>
      <c r="R467" s="31"/>
      <c r="S467" s="32">
        <f>IFERROR(R467*#REF!,0)</f>
        <v>0</v>
      </c>
    </row>
    <row r="468" spans="1:19" s="46" customFormat="1" x14ac:dyDescent="0.2">
      <c r="A468" s="9">
        <v>2021</v>
      </c>
      <c r="B468" s="1" t="s">
        <v>3</v>
      </c>
      <c r="C468" s="20">
        <v>53039</v>
      </c>
      <c r="D468" s="20">
        <v>53039</v>
      </c>
      <c r="E468" s="20" t="s">
        <v>208</v>
      </c>
      <c r="F468" s="20" t="s">
        <v>221</v>
      </c>
      <c r="G468" s="20">
        <v>20100881943</v>
      </c>
      <c r="H468" s="19" t="s">
        <v>222</v>
      </c>
      <c r="I468" s="19"/>
      <c r="J468" s="2">
        <v>360975</v>
      </c>
      <c r="K468" s="3">
        <v>53.464788000000006</v>
      </c>
      <c r="L468" s="4">
        <v>0.13</v>
      </c>
      <c r="M468" s="3">
        <v>52.235712413793109</v>
      </c>
      <c r="N468" s="26" t="str">
        <f>+CONCATENATE(D468,G468,J468)</f>
        <v>5303920100881943360975</v>
      </c>
      <c r="O468" s="28">
        <v>5</v>
      </c>
      <c r="P468" s="5"/>
      <c r="Q468" s="30">
        <f>IFERROR(#REF!*P468,0)</f>
        <v>0</v>
      </c>
      <c r="R468" s="31"/>
      <c r="S468" s="32">
        <f>IFERROR(R468*#REF!,0)</f>
        <v>0</v>
      </c>
    </row>
    <row r="469" spans="1:19" s="46" customFormat="1" x14ac:dyDescent="0.2">
      <c r="A469" s="9">
        <v>2021</v>
      </c>
      <c r="B469" s="1" t="s">
        <v>3</v>
      </c>
      <c r="C469" s="20">
        <v>53039</v>
      </c>
      <c r="D469" s="20">
        <v>53039</v>
      </c>
      <c r="E469" s="20" t="s">
        <v>208</v>
      </c>
      <c r="F469" s="20" t="s">
        <v>221</v>
      </c>
      <c r="G469" s="20">
        <v>20100881943</v>
      </c>
      <c r="H469" s="19" t="s">
        <v>222</v>
      </c>
      <c r="I469" s="19"/>
      <c r="J469" s="2">
        <v>361085</v>
      </c>
      <c r="K469" s="3">
        <v>11.512776761200001</v>
      </c>
      <c r="L469" s="4">
        <v>0.13</v>
      </c>
      <c r="M469" s="3">
        <v>11.24811522645977</v>
      </c>
      <c r="N469" s="26" t="str">
        <f>+CONCATENATE(D469,G469,J469)</f>
        <v>5303920100881943361085</v>
      </c>
      <c r="O469" s="28">
        <v>30</v>
      </c>
      <c r="P469" s="5"/>
      <c r="Q469" s="30">
        <f>IFERROR(#REF!*P469,0)</f>
        <v>0</v>
      </c>
      <c r="R469" s="31"/>
      <c r="S469" s="32">
        <f>IFERROR(R469*#REF!,0)</f>
        <v>0</v>
      </c>
    </row>
    <row r="470" spans="1:19" s="46" customFormat="1" x14ac:dyDescent="0.2">
      <c r="A470" s="9">
        <v>2021</v>
      </c>
      <c r="B470" s="1" t="s">
        <v>3</v>
      </c>
      <c r="C470" s="20">
        <v>53039</v>
      </c>
      <c r="D470" s="20">
        <v>53039</v>
      </c>
      <c r="E470" s="20" t="s">
        <v>208</v>
      </c>
      <c r="F470" s="20" t="s">
        <v>221</v>
      </c>
      <c r="G470" s="20">
        <v>20100881943</v>
      </c>
      <c r="H470" s="19" t="s">
        <v>222</v>
      </c>
      <c r="I470" s="19"/>
      <c r="J470" s="2">
        <v>361179</v>
      </c>
      <c r="K470" s="3">
        <v>100.729512</v>
      </c>
      <c r="L470" s="4">
        <v>0.13</v>
      </c>
      <c r="M470" s="3">
        <v>98.413891034482745</v>
      </c>
      <c r="N470" s="26" t="str">
        <f>+CONCATENATE(D470,G470,J470)</f>
        <v>5303920100881943361179</v>
      </c>
      <c r="O470" s="28">
        <v>5</v>
      </c>
      <c r="P470" s="5"/>
      <c r="Q470" s="30">
        <f>IFERROR(#REF!*P470,0)</f>
        <v>0</v>
      </c>
      <c r="R470" s="31"/>
      <c r="S470" s="32">
        <f>IFERROR(R470*#REF!,0)</f>
        <v>0</v>
      </c>
    </row>
    <row r="471" spans="1:19" s="46" customFormat="1" x14ac:dyDescent="0.2">
      <c r="A471" s="9">
        <v>2021</v>
      </c>
      <c r="B471" s="1" t="s">
        <v>3</v>
      </c>
      <c r="C471" s="20">
        <v>53039</v>
      </c>
      <c r="D471" s="20">
        <v>53039</v>
      </c>
      <c r="E471" s="20" t="s">
        <v>208</v>
      </c>
      <c r="F471" s="20" t="s">
        <v>221</v>
      </c>
      <c r="G471" s="20">
        <v>20100881943</v>
      </c>
      <c r="H471" s="19" t="s">
        <v>222</v>
      </c>
      <c r="I471" s="19"/>
      <c r="J471" s="2">
        <v>361377</v>
      </c>
      <c r="K471" s="3">
        <v>53.654772600000001</v>
      </c>
      <c r="L471" s="4">
        <v>0.13</v>
      </c>
      <c r="M471" s="3">
        <v>52.421329551724135</v>
      </c>
      <c r="N471" s="26" t="str">
        <f>+CONCATENATE(D471,G471,J471)</f>
        <v>5303920100881943361377</v>
      </c>
      <c r="O471" s="28">
        <v>50</v>
      </c>
      <c r="P471" s="5"/>
      <c r="Q471" s="30">
        <f>IFERROR(#REF!*P471,0)</f>
        <v>0</v>
      </c>
      <c r="R471" s="31"/>
      <c r="S471" s="32">
        <f>IFERROR(R471*#REF!,0)</f>
        <v>0</v>
      </c>
    </row>
    <row r="472" spans="1:19" s="46" customFormat="1" x14ac:dyDescent="0.2">
      <c r="A472" s="9">
        <v>2021</v>
      </c>
      <c r="B472" s="1" t="s">
        <v>3</v>
      </c>
      <c r="C472" s="20">
        <v>53039</v>
      </c>
      <c r="D472" s="20">
        <v>53039</v>
      </c>
      <c r="E472" s="20" t="s">
        <v>208</v>
      </c>
      <c r="F472" s="20" t="s">
        <v>221</v>
      </c>
      <c r="G472" s="20">
        <v>20100881943</v>
      </c>
      <c r="H472" s="19" t="s">
        <v>222</v>
      </c>
      <c r="I472" s="19"/>
      <c r="J472" s="2">
        <v>361421</v>
      </c>
      <c r="K472" s="3">
        <v>69.87</v>
      </c>
      <c r="L472" s="4">
        <v>0.13</v>
      </c>
      <c r="M472" s="3">
        <v>68.263793103448279</v>
      </c>
      <c r="N472" s="26" t="str">
        <f>+CONCATENATE(D472,G472,J472)</f>
        <v>5303920100881943361421</v>
      </c>
      <c r="O472" s="28">
        <v>20</v>
      </c>
      <c r="P472" s="5"/>
      <c r="Q472" s="30">
        <f>IFERROR(#REF!*P472,0)</f>
        <v>0</v>
      </c>
      <c r="R472" s="31"/>
      <c r="S472" s="32">
        <f>IFERROR(R472*#REF!,0)</f>
        <v>0</v>
      </c>
    </row>
    <row r="473" spans="1:19" s="46" customFormat="1" x14ac:dyDescent="0.2">
      <c r="A473" s="9">
        <v>2021</v>
      </c>
      <c r="B473" s="1" t="s">
        <v>3</v>
      </c>
      <c r="C473" s="20">
        <v>53039</v>
      </c>
      <c r="D473" s="20">
        <v>53039</v>
      </c>
      <c r="E473" s="20" t="s">
        <v>208</v>
      </c>
      <c r="F473" s="20" t="s">
        <v>221</v>
      </c>
      <c r="G473" s="20">
        <v>20100881943</v>
      </c>
      <c r="H473" s="19" t="s">
        <v>222</v>
      </c>
      <c r="I473" s="19"/>
      <c r="J473" s="2">
        <v>361429</v>
      </c>
      <c r="K473" s="3">
        <v>18.22</v>
      </c>
      <c r="L473" s="4">
        <v>0.13</v>
      </c>
      <c r="M473" s="3">
        <v>17.801149425287356</v>
      </c>
      <c r="N473" s="26" t="str">
        <f>+CONCATENATE(D473,G473,J473)</f>
        <v>5303920100881943361429</v>
      </c>
      <c r="O473" s="28">
        <v>30</v>
      </c>
      <c r="P473" s="5"/>
      <c r="Q473" s="30">
        <f>IFERROR(#REF!*P473,0)</f>
        <v>0</v>
      </c>
      <c r="R473" s="31"/>
      <c r="S473" s="32">
        <f>IFERROR(R473*#REF!,0)</f>
        <v>0</v>
      </c>
    </row>
    <row r="474" spans="1:19" s="46" customFormat="1" x14ac:dyDescent="0.2">
      <c r="A474" s="9">
        <v>2021</v>
      </c>
      <c r="B474" s="1" t="s">
        <v>3</v>
      </c>
      <c r="C474" s="20">
        <v>53039</v>
      </c>
      <c r="D474" s="20">
        <v>53039</v>
      </c>
      <c r="E474" s="20" t="s">
        <v>208</v>
      </c>
      <c r="F474" s="20" t="s">
        <v>221</v>
      </c>
      <c r="G474" s="20">
        <v>20100881943</v>
      </c>
      <c r="H474" s="19" t="s">
        <v>222</v>
      </c>
      <c r="I474" s="19"/>
      <c r="J474" s="2">
        <v>361444</v>
      </c>
      <c r="K474" s="3">
        <v>29.02</v>
      </c>
      <c r="L474" s="4">
        <v>0.13</v>
      </c>
      <c r="M474" s="3">
        <v>28.352873563218388</v>
      </c>
      <c r="N474" s="26" t="str">
        <f>+CONCATENATE(D474,G474,J474)</f>
        <v>5303920100881943361444</v>
      </c>
      <c r="O474" s="28">
        <v>10</v>
      </c>
      <c r="P474" s="5"/>
      <c r="Q474" s="30">
        <f>IFERROR(#REF!*P474,0)</f>
        <v>0</v>
      </c>
      <c r="R474" s="31"/>
      <c r="S474" s="32">
        <f>IFERROR(R474*#REF!,0)</f>
        <v>0</v>
      </c>
    </row>
    <row r="475" spans="1:19" s="46" customFormat="1" x14ac:dyDescent="0.2">
      <c r="A475" s="9">
        <v>2021</v>
      </c>
      <c r="B475" s="1" t="s">
        <v>3</v>
      </c>
      <c r="C475" s="20">
        <v>53039</v>
      </c>
      <c r="D475" s="20">
        <v>53039</v>
      </c>
      <c r="E475" s="20" t="s">
        <v>208</v>
      </c>
      <c r="F475" s="20" t="s">
        <v>221</v>
      </c>
      <c r="G475" s="20">
        <v>20100881943</v>
      </c>
      <c r="H475" s="19" t="s">
        <v>222</v>
      </c>
      <c r="I475" s="19"/>
      <c r="J475" s="2">
        <v>361445</v>
      </c>
      <c r="K475" s="3">
        <v>114.53</v>
      </c>
      <c r="L475" s="4">
        <v>0.13</v>
      </c>
      <c r="M475" s="3">
        <v>111.8971264367816</v>
      </c>
      <c r="N475" s="26" t="str">
        <f>+CONCATENATE(D475,G475,J475)</f>
        <v>5303920100881943361445</v>
      </c>
      <c r="O475" s="28">
        <v>40</v>
      </c>
      <c r="P475" s="5"/>
      <c r="Q475" s="30">
        <f>IFERROR(#REF!*P475,0)</f>
        <v>0</v>
      </c>
      <c r="R475" s="31"/>
      <c r="S475" s="32">
        <f>IFERROR(R475*#REF!,0)</f>
        <v>0</v>
      </c>
    </row>
    <row r="476" spans="1:19" s="46" customFormat="1" x14ac:dyDescent="0.2">
      <c r="A476" s="9">
        <v>2021</v>
      </c>
      <c r="B476" s="1" t="s">
        <v>3</v>
      </c>
      <c r="C476" s="20">
        <v>53039</v>
      </c>
      <c r="D476" s="20">
        <v>53039</v>
      </c>
      <c r="E476" s="20" t="s">
        <v>208</v>
      </c>
      <c r="F476" s="20" t="s">
        <v>221</v>
      </c>
      <c r="G476" s="20">
        <v>20100881943</v>
      </c>
      <c r="H476" s="19" t="s">
        <v>222</v>
      </c>
      <c r="I476" s="19"/>
      <c r="J476" s="2">
        <v>361450</v>
      </c>
      <c r="K476" s="3">
        <v>22.1</v>
      </c>
      <c r="L476" s="4">
        <v>0.13</v>
      </c>
      <c r="M476" s="3">
        <v>21.591954022988507</v>
      </c>
      <c r="N476" s="26" t="str">
        <f>+CONCATENATE(D476,G476,J476)</f>
        <v>5303920100881943361450</v>
      </c>
      <c r="O476" s="28">
        <v>9</v>
      </c>
      <c r="P476" s="5"/>
      <c r="Q476" s="30">
        <f>IFERROR(#REF!*P476,0)</f>
        <v>0</v>
      </c>
      <c r="R476" s="31"/>
      <c r="S476" s="32">
        <f>IFERROR(R476*#REF!,0)</f>
        <v>0</v>
      </c>
    </row>
    <row r="477" spans="1:19" s="46" customFormat="1" x14ac:dyDescent="0.2">
      <c r="A477" s="9">
        <v>2021</v>
      </c>
      <c r="B477" s="1" t="s">
        <v>3</v>
      </c>
      <c r="C477" s="20">
        <v>53039</v>
      </c>
      <c r="D477" s="20">
        <v>53039</v>
      </c>
      <c r="E477" s="20" t="s">
        <v>208</v>
      </c>
      <c r="F477" s="20" t="s">
        <v>221</v>
      </c>
      <c r="G477" s="20">
        <v>20100881943</v>
      </c>
      <c r="H477" s="19" t="s">
        <v>222</v>
      </c>
      <c r="I477" s="19"/>
      <c r="J477" s="2">
        <v>361516</v>
      </c>
      <c r="K477" s="3">
        <v>26.89</v>
      </c>
      <c r="L477" s="4">
        <v>0.13</v>
      </c>
      <c r="M477" s="3">
        <v>26.27183908045977</v>
      </c>
      <c r="N477" s="26" t="str">
        <f>+CONCATENATE(D477,G477,J477)</f>
        <v>5303920100881943361516</v>
      </c>
      <c r="O477" s="28">
        <v>30</v>
      </c>
      <c r="P477" s="5"/>
      <c r="Q477" s="30">
        <f>IFERROR(#REF!*P477,0)</f>
        <v>0</v>
      </c>
      <c r="R477" s="31"/>
      <c r="S477" s="32">
        <f>IFERROR(R477*#REF!,0)</f>
        <v>0</v>
      </c>
    </row>
    <row r="478" spans="1:19" s="46" customFormat="1" x14ac:dyDescent="0.2">
      <c r="A478" s="9">
        <v>2021</v>
      </c>
      <c r="B478" s="1" t="s">
        <v>3</v>
      </c>
      <c r="C478" s="20">
        <v>53039</v>
      </c>
      <c r="D478" s="20">
        <v>53039</v>
      </c>
      <c r="E478" s="20" t="s">
        <v>208</v>
      </c>
      <c r="F478" s="20" t="s">
        <v>221</v>
      </c>
      <c r="G478" s="20">
        <v>20100881943</v>
      </c>
      <c r="H478" s="19" t="s">
        <v>222</v>
      </c>
      <c r="I478" s="19"/>
      <c r="J478" s="2">
        <v>361531</v>
      </c>
      <c r="K478" s="3">
        <v>111.5301096</v>
      </c>
      <c r="L478" s="4">
        <v>0.13</v>
      </c>
      <c r="M478" s="3">
        <v>108.96619903448277</v>
      </c>
      <c r="N478" s="26" t="str">
        <f>+CONCATENATE(D478,G478,J478)</f>
        <v>5303920100881943361531</v>
      </c>
      <c r="O478" s="28">
        <v>3</v>
      </c>
      <c r="P478" s="5"/>
      <c r="Q478" s="30">
        <f>IFERROR(#REF!*P478,0)</f>
        <v>0</v>
      </c>
      <c r="R478" s="31"/>
      <c r="S478" s="32">
        <f>IFERROR(R478*#REF!,0)</f>
        <v>0</v>
      </c>
    </row>
    <row r="479" spans="1:19" s="46" customFormat="1" x14ac:dyDescent="0.2">
      <c r="A479" s="9">
        <v>2021</v>
      </c>
      <c r="B479" s="1" t="s">
        <v>3</v>
      </c>
      <c r="C479" s="20">
        <v>53039</v>
      </c>
      <c r="D479" s="20">
        <v>53039</v>
      </c>
      <c r="E479" s="20" t="s">
        <v>208</v>
      </c>
      <c r="F479" s="20" t="s">
        <v>221</v>
      </c>
      <c r="G479" s="20">
        <v>20100881943</v>
      </c>
      <c r="H479" s="19" t="s">
        <v>222</v>
      </c>
      <c r="I479" s="19"/>
      <c r="J479" s="2">
        <v>361532</v>
      </c>
      <c r="K479" s="3">
        <v>24.870425957550601</v>
      </c>
      <c r="L479" s="4">
        <v>0.13</v>
      </c>
      <c r="M479" s="3">
        <v>24.298692027491963</v>
      </c>
      <c r="N479" s="26" t="str">
        <f>+CONCATENATE(D479,G479,J479)</f>
        <v>5303920100881943361532</v>
      </c>
      <c r="O479" s="28">
        <v>60</v>
      </c>
      <c r="P479" s="5"/>
      <c r="Q479" s="30">
        <f>IFERROR(#REF!*P479,0)</f>
        <v>0</v>
      </c>
      <c r="R479" s="31"/>
      <c r="S479" s="32">
        <f>IFERROR(R479*#REF!,0)</f>
        <v>0</v>
      </c>
    </row>
    <row r="480" spans="1:19" s="46" customFormat="1" x14ac:dyDescent="0.2">
      <c r="A480" s="9">
        <v>2021</v>
      </c>
      <c r="B480" s="1" t="s">
        <v>3</v>
      </c>
      <c r="C480" s="20">
        <v>53039</v>
      </c>
      <c r="D480" s="20">
        <v>53039</v>
      </c>
      <c r="E480" s="20" t="s">
        <v>208</v>
      </c>
      <c r="F480" s="20" t="s">
        <v>221</v>
      </c>
      <c r="G480" s="20">
        <v>20100881943</v>
      </c>
      <c r="H480" s="19" t="s">
        <v>222</v>
      </c>
      <c r="I480" s="19"/>
      <c r="J480" s="2">
        <v>361533</v>
      </c>
      <c r="K480" s="3">
        <v>69.356111760000005</v>
      </c>
      <c r="L480" s="4">
        <v>0.13</v>
      </c>
      <c r="M480" s="3">
        <v>67.761718386206908</v>
      </c>
      <c r="N480" s="26" t="str">
        <f>+CONCATENATE(D480,G480,J480)</f>
        <v>5303920100881943361533</v>
      </c>
      <c r="O480" s="28">
        <v>15</v>
      </c>
      <c r="P480" s="5"/>
      <c r="Q480" s="30">
        <f>IFERROR(#REF!*P480,0)</f>
        <v>0</v>
      </c>
      <c r="R480" s="31"/>
      <c r="S480" s="32">
        <f>IFERROR(R480*#REF!,0)</f>
        <v>0</v>
      </c>
    </row>
    <row r="481" spans="1:19" s="46" customFormat="1" x14ac:dyDescent="0.2">
      <c r="A481" s="9">
        <v>2021</v>
      </c>
      <c r="B481" s="1" t="s">
        <v>3</v>
      </c>
      <c r="C481" s="20">
        <v>53039</v>
      </c>
      <c r="D481" s="20">
        <v>53039</v>
      </c>
      <c r="E481" s="20" t="s">
        <v>208</v>
      </c>
      <c r="F481" s="20" t="s">
        <v>221</v>
      </c>
      <c r="G481" s="20">
        <v>20100881943</v>
      </c>
      <c r="H481" s="19" t="s">
        <v>222</v>
      </c>
      <c r="I481" s="19"/>
      <c r="J481" s="2">
        <v>361535</v>
      </c>
      <c r="K481" s="3">
        <v>40.678559999999997</v>
      </c>
      <c r="L481" s="4">
        <v>0.13</v>
      </c>
      <c r="M481" s="3">
        <v>39.743420689655167</v>
      </c>
      <c r="N481" s="26" t="str">
        <f>+CONCATENATE(D481,G481,J481)</f>
        <v>5303920100881943361535</v>
      </c>
      <c r="O481" s="28">
        <v>30</v>
      </c>
      <c r="P481" s="5"/>
      <c r="Q481" s="30">
        <f>IFERROR(#REF!*P481,0)</f>
        <v>0</v>
      </c>
      <c r="R481" s="31"/>
      <c r="S481" s="32">
        <f>IFERROR(R481*#REF!,0)</f>
        <v>0</v>
      </c>
    </row>
    <row r="482" spans="1:19" s="46" customFormat="1" x14ac:dyDescent="0.2">
      <c r="A482" s="9">
        <v>2021</v>
      </c>
      <c r="B482" s="1" t="s">
        <v>3</v>
      </c>
      <c r="C482" s="20">
        <v>53039</v>
      </c>
      <c r="D482" s="20">
        <v>53039</v>
      </c>
      <c r="E482" s="20" t="s">
        <v>208</v>
      </c>
      <c r="F482" s="20" t="s">
        <v>221</v>
      </c>
      <c r="G482" s="20">
        <v>20100881943</v>
      </c>
      <c r="H482" s="19" t="s">
        <v>222</v>
      </c>
      <c r="I482" s="19"/>
      <c r="J482" s="2">
        <v>361536</v>
      </c>
      <c r="K482" s="3">
        <v>28.931240000000003</v>
      </c>
      <c r="L482" s="4">
        <v>0.13</v>
      </c>
      <c r="M482" s="3">
        <v>28.266154022988509</v>
      </c>
      <c r="N482" s="26" t="str">
        <f>+CONCATENATE(D482,G482,J482)</f>
        <v>5303920100881943361536</v>
      </c>
      <c r="O482" s="28">
        <v>5</v>
      </c>
      <c r="P482" s="5"/>
      <c r="Q482" s="30">
        <f>IFERROR(#REF!*P482,0)</f>
        <v>0</v>
      </c>
      <c r="R482" s="31"/>
      <c r="S482" s="32">
        <f>IFERROR(R482*#REF!,0)</f>
        <v>0</v>
      </c>
    </row>
    <row r="483" spans="1:19" s="46" customFormat="1" x14ac:dyDescent="0.2">
      <c r="A483" s="9">
        <v>2021</v>
      </c>
      <c r="B483" s="1" t="s">
        <v>3</v>
      </c>
      <c r="C483" s="20">
        <v>53039</v>
      </c>
      <c r="D483" s="20">
        <v>53039</v>
      </c>
      <c r="E483" s="20" t="s">
        <v>208</v>
      </c>
      <c r="F483" s="20" t="s">
        <v>221</v>
      </c>
      <c r="G483" s="20">
        <v>20100881943</v>
      </c>
      <c r="H483" s="19" t="s">
        <v>222</v>
      </c>
      <c r="I483" s="19"/>
      <c r="J483" s="2">
        <v>361540</v>
      </c>
      <c r="K483" s="3">
        <v>48.98</v>
      </c>
      <c r="L483" s="4">
        <v>0.13</v>
      </c>
      <c r="M483" s="3">
        <v>47.85402298850574</v>
      </c>
      <c r="N483" s="26" t="str">
        <f>+CONCATENATE(D483,G483,J483)</f>
        <v>5303920100881943361540</v>
      </c>
      <c r="O483" s="28">
        <v>38</v>
      </c>
      <c r="P483" s="5"/>
      <c r="Q483" s="30">
        <f>IFERROR(#REF!*P483,0)</f>
        <v>0</v>
      </c>
      <c r="R483" s="31"/>
      <c r="S483" s="32">
        <f>IFERROR(R483*#REF!,0)</f>
        <v>0</v>
      </c>
    </row>
    <row r="484" spans="1:19" s="46" customFormat="1" x14ac:dyDescent="0.2">
      <c r="A484" s="9">
        <v>2021</v>
      </c>
      <c r="B484" s="1" t="s">
        <v>3</v>
      </c>
      <c r="C484" s="20">
        <v>53039</v>
      </c>
      <c r="D484" s="20">
        <v>53039</v>
      </c>
      <c r="E484" s="20" t="s">
        <v>208</v>
      </c>
      <c r="F484" s="20" t="s">
        <v>221</v>
      </c>
      <c r="G484" s="20">
        <v>20100881943</v>
      </c>
      <c r="H484" s="19" t="s">
        <v>222</v>
      </c>
      <c r="I484" s="19"/>
      <c r="J484" s="2">
        <v>361571</v>
      </c>
      <c r="K484" s="3">
        <v>25.21</v>
      </c>
      <c r="L484" s="4">
        <v>0.13</v>
      </c>
      <c r="M484" s="3">
        <v>24.630459770114943</v>
      </c>
      <c r="N484" s="26" t="str">
        <f>+CONCATENATE(D484,G484,J484)</f>
        <v>5303920100881943361571</v>
      </c>
      <c r="O484" s="28">
        <v>40</v>
      </c>
      <c r="P484" s="5"/>
      <c r="Q484" s="30">
        <f>IFERROR(#REF!*P484,0)</f>
        <v>0</v>
      </c>
      <c r="R484" s="31"/>
      <c r="S484" s="32">
        <f>IFERROR(R484*#REF!,0)</f>
        <v>0</v>
      </c>
    </row>
    <row r="485" spans="1:19" s="46" customFormat="1" x14ac:dyDescent="0.2">
      <c r="A485" s="9">
        <v>2021</v>
      </c>
      <c r="B485" s="1" t="s">
        <v>3</v>
      </c>
      <c r="C485" s="20">
        <v>53039</v>
      </c>
      <c r="D485" s="20">
        <v>53039</v>
      </c>
      <c r="E485" s="20" t="s">
        <v>32</v>
      </c>
      <c r="F485" s="20" t="s">
        <v>59</v>
      </c>
      <c r="G485" s="20">
        <v>20253961466</v>
      </c>
      <c r="H485" s="19" t="s">
        <v>225</v>
      </c>
      <c r="I485" s="19"/>
      <c r="J485" s="2">
        <v>360442</v>
      </c>
      <c r="K485" s="3">
        <v>39.148668000000001</v>
      </c>
      <c r="L485" s="4">
        <v>0.11007418042593931</v>
      </c>
      <c r="M485" s="3">
        <v>41.79</v>
      </c>
      <c r="N485" s="26" t="str">
        <f>+CONCATENATE(D485,G485,J485)</f>
        <v>5303920253961466360442</v>
      </c>
      <c r="O485" s="28"/>
      <c r="P485" s="5"/>
      <c r="Q485" s="30">
        <f>IFERROR(#REF!*P485,0)</f>
        <v>0</v>
      </c>
      <c r="R485" s="31"/>
      <c r="S485" s="32">
        <f>IFERROR(R485*#REF!,0)</f>
        <v>0</v>
      </c>
    </row>
    <row r="486" spans="1:19" s="46" customFormat="1" x14ac:dyDescent="0.2">
      <c r="A486" s="9">
        <v>2021</v>
      </c>
      <c r="B486" s="1" t="s">
        <v>3</v>
      </c>
      <c r="C486" s="20">
        <v>53039</v>
      </c>
      <c r="D486" s="20">
        <v>53039</v>
      </c>
      <c r="E486" s="20" t="s">
        <v>32</v>
      </c>
      <c r="F486" s="20" t="s">
        <v>59</v>
      </c>
      <c r="G486" s="20">
        <v>20253961466</v>
      </c>
      <c r="H486" s="19" t="s">
        <v>225</v>
      </c>
      <c r="I486" s="19"/>
      <c r="J486" s="2">
        <v>360484</v>
      </c>
      <c r="K486" s="3">
        <v>106.21915199999999</v>
      </c>
      <c r="L486" s="4">
        <v>0.10998412418415948</v>
      </c>
      <c r="M486" s="3">
        <v>113.38</v>
      </c>
      <c r="N486" s="26" t="str">
        <f>+CONCATENATE(D486,G486,J486)</f>
        <v>5303920253961466360484</v>
      </c>
      <c r="O486" s="28"/>
      <c r="P486" s="5"/>
      <c r="Q486" s="30">
        <f>IFERROR(#REF!*P486,0)</f>
        <v>0</v>
      </c>
      <c r="R486" s="31"/>
      <c r="S486" s="32">
        <f>IFERROR(R486*#REF!,0)</f>
        <v>0</v>
      </c>
    </row>
    <row r="487" spans="1:19" s="46" customFormat="1" x14ac:dyDescent="0.2">
      <c r="A487" s="9">
        <v>2021</v>
      </c>
      <c r="B487" s="1" t="s">
        <v>3</v>
      </c>
      <c r="C487" s="20">
        <v>53039</v>
      </c>
      <c r="D487" s="20">
        <v>53039</v>
      </c>
      <c r="E487" s="20" t="s">
        <v>32</v>
      </c>
      <c r="F487" s="20" t="s">
        <v>59</v>
      </c>
      <c r="G487" s="20">
        <v>20253961466</v>
      </c>
      <c r="H487" s="19" t="s">
        <v>225</v>
      </c>
      <c r="I487" s="19"/>
      <c r="J487" s="2">
        <v>360664</v>
      </c>
      <c r="K487" s="3">
        <v>53.640241199999998</v>
      </c>
      <c r="L487" s="4">
        <v>0.11</v>
      </c>
      <c r="M487" s="3">
        <v>57.256437235955048</v>
      </c>
      <c r="N487" s="26" t="str">
        <f>+CONCATENATE(D487,G487,J487)</f>
        <v>5303920253961466360664</v>
      </c>
      <c r="O487" s="28"/>
      <c r="P487" s="5"/>
      <c r="Q487" s="30">
        <f>IFERROR(#REF!*P487,0)</f>
        <v>0</v>
      </c>
      <c r="R487" s="31"/>
      <c r="S487" s="32">
        <f>IFERROR(R487*#REF!,0)</f>
        <v>0</v>
      </c>
    </row>
    <row r="488" spans="1:19" s="46" customFormat="1" x14ac:dyDescent="0.2">
      <c r="A488" s="9">
        <v>2021</v>
      </c>
      <c r="B488" s="1" t="s">
        <v>3</v>
      </c>
      <c r="C488" s="20">
        <v>53039</v>
      </c>
      <c r="D488" s="20">
        <v>53039</v>
      </c>
      <c r="E488" s="20" t="s">
        <v>32</v>
      </c>
      <c r="F488" s="20" t="s">
        <v>59</v>
      </c>
      <c r="G488" s="20">
        <v>20253961466</v>
      </c>
      <c r="H488" s="19" t="s">
        <v>225</v>
      </c>
      <c r="I488" s="19"/>
      <c r="J488" s="2">
        <v>360854</v>
      </c>
      <c r="K488" s="3">
        <v>84.874140000000011</v>
      </c>
      <c r="L488" s="4">
        <v>0.10994591014460764</v>
      </c>
      <c r="M488" s="3">
        <v>90.59</v>
      </c>
      <c r="N488" s="26" t="str">
        <f>+CONCATENATE(D488,G488,J488)</f>
        <v>5303920253961466360854</v>
      </c>
      <c r="O488" s="28"/>
      <c r="P488" s="5"/>
      <c r="Q488" s="30">
        <f>IFERROR(#REF!*P488,0)</f>
        <v>0</v>
      </c>
      <c r="R488" s="31"/>
      <c r="S488" s="32">
        <f>IFERROR(R488*#REF!,0)</f>
        <v>0</v>
      </c>
    </row>
    <row r="489" spans="1:19" s="46" customFormat="1" x14ac:dyDescent="0.2">
      <c r="A489" s="9">
        <v>2021</v>
      </c>
      <c r="B489" s="1" t="s">
        <v>3</v>
      </c>
      <c r="C489" s="20">
        <v>53039</v>
      </c>
      <c r="D489" s="20">
        <v>53039</v>
      </c>
      <c r="E489" s="20" t="s">
        <v>32</v>
      </c>
      <c r="F489" s="20" t="s">
        <v>59</v>
      </c>
      <c r="G489" s="20">
        <v>20253961466</v>
      </c>
      <c r="H489" s="19" t="s">
        <v>225</v>
      </c>
      <c r="I489" s="19"/>
      <c r="J489" s="2">
        <v>360883</v>
      </c>
      <c r="K489" s="3">
        <v>53.021241000000003</v>
      </c>
      <c r="L489" s="4">
        <v>0.11</v>
      </c>
      <c r="M489" s="3">
        <v>56.59570668539326</v>
      </c>
      <c r="N489" s="26" t="str">
        <f>+CONCATENATE(D489,G489,J489)</f>
        <v>5303920253961466360883</v>
      </c>
      <c r="O489" s="28"/>
      <c r="P489" s="5"/>
      <c r="Q489" s="30">
        <f>IFERROR(#REF!*P489,0)</f>
        <v>0</v>
      </c>
      <c r="R489" s="31"/>
      <c r="S489" s="32">
        <f>IFERROR(R489*#REF!,0)</f>
        <v>0</v>
      </c>
    </row>
    <row r="490" spans="1:19" s="46" customFormat="1" x14ac:dyDescent="0.2">
      <c r="A490" s="9">
        <v>2021</v>
      </c>
      <c r="B490" s="1" t="s">
        <v>3</v>
      </c>
      <c r="C490" s="20">
        <v>53039</v>
      </c>
      <c r="D490" s="20">
        <v>53039</v>
      </c>
      <c r="E490" s="20" t="s">
        <v>32</v>
      </c>
      <c r="F490" s="20" t="s">
        <v>59</v>
      </c>
      <c r="G490" s="20">
        <v>20253961466</v>
      </c>
      <c r="H490" s="19" t="s">
        <v>225</v>
      </c>
      <c r="I490" s="19"/>
      <c r="J490" s="2">
        <v>360970</v>
      </c>
      <c r="K490" s="3">
        <v>36.393084000000002</v>
      </c>
      <c r="L490" s="4">
        <v>0.10993820803295584</v>
      </c>
      <c r="M490" s="3">
        <v>38.840000000000003</v>
      </c>
      <c r="N490" s="26" t="str">
        <f>+CONCATENATE(D490,G490,J490)</f>
        <v>5303920253961466360970</v>
      </c>
      <c r="O490" s="28"/>
      <c r="P490" s="5"/>
      <c r="Q490" s="30">
        <f>IFERROR(#REF!*P490,0)</f>
        <v>0</v>
      </c>
      <c r="R490" s="31"/>
      <c r="S490" s="32">
        <f>IFERROR(R490*#REF!,0)</f>
        <v>0</v>
      </c>
    </row>
    <row r="491" spans="1:19" s="46" customFormat="1" x14ac:dyDescent="0.2">
      <c r="A491" s="9">
        <v>2021</v>
      </c>
      <c r="B491" s="1" t="s">
        <v>3</v>
      </c>
      <c r="C491" s="20">
        <v>53039</v>
      </c>
      <c r="D491" s="20">
        <v>53039</v>
      </c>
      <c r="E491" s="20" t="s">
        <v>32</v>
      </c>
      <c r="F491" s="20" t="s">
        <v>59</v>
      </c>
      <c r="G491" s="20">
        <v>20253961466</v>
      </c>
      <c r="H491" s="19" t="s">
        <v>225</v>
      </c>
      <c r="I491" s="19"/>
      <c r="J491" s="2">
        <v>361358</v>
      </c>
      <c r="K491" s="3">
        <v>32.162832000000002</v>
      </c>
      <c r="L491" s="4">
        <v>0.1101077774541217</v>
      </c>
      <c r="M491" s="3">
        <v>34.33</v>
      </c>
      <c r="N491" s="26" t="str">
        <f>+CONCATENATE(D491,G491,J491)</f>
        <v>5303920253961466361358</v>
      </c>
      <c r="O491" s="28"/>
      <c r="P491" s="5"/>
      <c r="Q491" s="30">
        <f>IFERROR(#REF!*P491,0)</f>
        <v>0</v>
      </c>
      <c r="R491" s="31"/>
      <c r="S491" s="32">
        <f>IFERROR(R491*#REF!,0)</f>
        <v>0</v>
      </c>
    </row>
    <row r="492" spans="1:19" s="46" customFormat="1" x14ac:dyDescent="0.2">
      <c r="A492" s="9">
        <v>2021</v>
      </c>
      <c r="B492" s="1" t="s">
        <v>3</v>
      </c>
      <c r="C492" s="20">
        <v>53039</v>
      </c>
      <c r="D492" s="20">
        <v>53039</v>
      </c>
      <c r="E492" s="20" t="s">
        <v>32</v>
      </c>
      <c r="F492" s="20" t="s">
        <v>59</v>
      </c>
      <c r="G492" s="20">
        <v>20253961466</v>
      </c>
      <c r="H492" s="19" t="s">
        <v>225</v>
      </c>
      <c r="I492" s="19"/>
      <c r="J492" s="2">
        <v>361424</v>
      </c>
      <c r="K492" s="3">
        <v>58.115912399999999</v>
      </c>
      <c r="L492" s="4">
        <v>0.11009026434558344</v>
      </c>
      <c r="M492" s="3">
        <v>62.04</v>
      </c>
      <c r="N492" s="26" t="str">
        <f>+CONCATENATE(D492,G492,J492)</f>
        <v>5303920253961466361424</v>
      </c>
      <c r="O492" s="28"/>
      <c r="P492" s="5"/>
      <c r="Q492" s="30">
        <f>IFERROR(#REF!*P492,0)</f>
        <v>0</v>
      </c>
      <c r="R492" s="31"/>
      <c r="S492" s="32">
        <f>IFERROR(R492*#REF!,0)</f>
        <v>0</v>
      </c>
    </row>
    <row r="493" spans="1:19" s="46" customFormat="1" x14ac:dyDescent="0.2">
      <c r="A493" s="9">
        <v>2021</v>
      </c>
      <c r="B493" s="1" t="s">
        <v>3</v>
      </c>
      <c r="C493" s="20">
        <v>53039</v>
      </c>
      <c r="D493" s="20">
        <v>53039</v>
      </c>
      <c r="E493" s="20" t="s">
        <v>32</v>
      </c>
      <c r="F493" s="20" t="s">
        <v>59</v>
      </c>
      <c r="G493" s="20">
        <v>20253961466</v>
      </c>
      <c r="H493" s="19" t="s">
        <v>225</v>
      </c>
      <c r="I493" s="19"/>
      <c r="J493" s="2">
        <v>361425</v>
      </c>
      <c r="K493" s="3">
        <v>16.600000000000001</v>
      </c>
      <c r="L493" s="4">
        <v>0.11</v>
      </c>
      <c r="M493" s="3">
        <v>17.719101123595507</v>
      </c>
      <c r="N493" s="26" t="str">
        <f>+CONCATENATE(D493,G493,J493)</f>
        <v>5303920253961466361425</v>
      </c>
      <c r="O493" s="28"/>
      <c r="P493" s="5"/>
      <c r="Q493" s="30">
        <f>IFERROR(#REF!*P493,0)</f>
        <v>0</v>
      </c>
      <c r="R493" s="31"/>
      <c r="S493" s="32">
        <f>IFERROR(R493*#REF!,0)</f>
        <v>0</v>
      </c>
    </row>
    <row r="494" spans="1:19" s="46" customFormat="1" x14ac:dyDescent="0.2">
      <c r="A494" s="9">
        <v>2021</v>
      </c>
      <c r="B494" s="1" t="s">
        <v>3</v>
      </c>
      <c r="C494" s="20">
        <v>53039</v>
      </c>
      <c r="D494" s="20">
        <v>53039</v>
      </c>
      <c r="E494" s="20" t="s">
        <v>32</v>
      </c>
      <c r="F494" s="20" t="s">
        <v>59</v>
      </c>
      <c r="G494" s="20">
        <v>20253961466</v>
      </c>
      <c r="H494" s="19" t="s">
        <v>225</v>
      </c>
      <c r="I494" s="19"/>
      <c r="J494" s="2">
        <v>361449</v>
      </c>
      <c r="K494" s="3">
        <v>17</v>
      </c>
      <c r="L494" s="4">
        <v>0.11019283746556474</v>
      </c>
      <c r="M494" s="3">
        <v>18.149999999999999</v>
      </c>
      <c r="N494" s="26" t="str">
        <f>+CONCATENATE(D494,G494,J494)</f>
        <v>5303920253961466361449</v>
      </c>
      <c r="O494" s="28"/>
      <c r="P494" s="5"/>
      <c r="Q494" s="30">
        <f>IFERROR(#REF!*P494,0)</f>
        <v>0</v>
      </c>
      <c r="R494" s="31"/>
      <c r="S494" s="32">
        <f>IFERROR(R494*#REF!,0)</f>
        <v>0</v>
      </c>
    </row>
    <row r="495" spans="1:19" s="46" customFormat="1" x14ac:dyDescent="0.2">
      <c r="A495" s="9">
        <v>2021</v>
      </c>
      <c r="B495" s="1" t="s">
        <v>3</v>
      </c>
      <c r="C495" s="20">
        <v>53039</v>
      </c>
      <c r="D495" s="20">
        <v>53039</v>
      </c>
      <c r="E495" s="20" t="s">
        <v>32</v>
      </c>
      <c r="F495" s="20" t="s">
        <v>59</v>
      </c>
      <c r="G495" s="20">
        <v>20253961466</v>
      </c>
      <c r="H495" s="19" t="s">
        <v>225</v>
      </c>
      <c r="I495" s="19"/>
      <c r="J495" s="2">
        <v>361531</v>
      </c>
      <c r="K495" s="3">
        <v>111.5301096</v>
      </c>
      <c r="L495" s="4">
        <v>0.11</v>
      </c>
      <c r="M495" s="3">
        <v>119.04899339325841</v>
      </c>
      <c r="N495" s="26" t="str">
        <f>+CONCATENATE(D495,G495,J495)</f>
        <v>5303920253961466361531</v>
      </c>
      <c r="O495" s="28"/>
      <c r="P495" s="5"/>
      <c r="Q495" s="30">
        <f>IFERROR(#REF!*P495,0)</f>
        <v>0</v>
      </c>
      <c r="R495" s="31"/>
      <c r="S495" s="32">
        <f>IFERROR(R495*#REF!,0)</f>
        <v>0</v>
      </c>
    </row>
    <row r="496" spans="1:19" s="46" customFormat="1" x14ac:dyDescent="0.2">
      <c r="A496" s="9">
        <v>2021</v>
      </c>
      <c r="B496" s="1" t="s">
        <v>3</v>
      </c>
      <c r="C496" s="20">
        <v>53039</v>
      </c>
      <c r="D496" s="20">
        <v>53039</v>
      </c>
      <c r="E496" s="20" t="s">
        <v>208</v>
      </c>
      <c r="F496" s="20" t="s">
        <v>226</v>
      </c>
      <c r="G496" s="20">
        <v>20459485369</v>
      </c>
      <c r="H496" s="19" t="s">
        <v>227</v>
      </c>
      <c r="I496" s="19"/>
      <c r="J496" s="2">
        <v>361535</v>
      </c>
      <c r="K496" s="3">
        <v>40.678559999999997</v>
      </c>
      <c r="L496" s="4">
        <v>9.9067599067599099E-2</v>
      </c>
      <c r="M496" s="3">
        <v>42.9</v>
      </c>
      <c r="N496" s="26" t="str">
        <f>+CONCATENATE(D496,G496,J496)</f>
        <v>5303920459485369361535</v>
      </c>
      <c r="O496" s="28"/>
      <c r="P496" s="5"/>
      <c r="Q496" s="30">
        <f>IFERROR(#REF!*P496,0)</f>
        <v>0</v>
      </c>
      <c r="R496" s="31"/>
      <c r="S496" s="32">
        <f>IFERROR(R496*#REF!,0)</f>
        <v>0</v>
      </c>
    </row>
    <row r="497" spans="1:19" s="46" customFormat="1" x14ac:dyDescent="0.2">
      <c r="A497" s="9">
        <v>2021</v>
      </c>
      <c r="B497" s="1" t="s">
        <v>3</v>
      </c>
      <c r="C497" s="20">
        <v>53039</v>
      </c>
      <c r="D497" s="20">
        <v>53039</v>
      </c>
      <c r="E497" s="20" t="s">
        <v>208</v>
      </c>
      <c r="F497" s="20" t="s">
        <v>226</v>
      </c>
      <c r="G497" s="20">
        <v>20459485369</v>
      </c>
      <c r="H497" s="19" t="s">
        <v>227</v>
      </c>
      <c r="I497" s="19"/>
      <c r="J497" s="2">
        <v>370040</v>
      </c>
      <c r="K497" s="3">
        <v>173.88983664</v>
      </c>
      <c r="L497" s="4">
        <v>9.965751012798052E-2</v>
      </c>
      <c r="M497" s="3">
        <v>183.55038311999999</v>
      </c>
      <c r="N497" s="26" t="str">
        <f>+CONCATENATE(D497,G497,J497)</f>
        <v>5303920459485369370040</v>
      </c>
      <c r="O497" s="28"/>
      <c r="P497" s="5"/>
      <c r="Q497" s="30">
        <f>IFERROR(#REF!*P497,0)</f>
        <v>0</v>
      </c>
      <c r="R497" s="31"/>
      <c r="S497" s="32">
        <f>IFERROR(R497*#REF!,0)</f>
        <v>0</v>
      </c>
    </row>
    <row r="498" spans="1:19" s="46" customFormat="1" x14ac:dyDescent="0.2">
      <c r="A498" s="9">
        <v>2021</v>
      </c>
      <c r="B498" s="1" t="s">
        <v>3</v>
      </c>
      <c r="C498" s="20">
        <v>53039</v>
      </c>
      <c r="D498" s="20">
        <v>53039</v>
      </c>
      <c r="E498" s="20" t="s">
        <v>32</v>
      </c>
      <c r="F498" s="20" t="s">
        <v>59</v>
      </c>
      <c r="G498" s="20">
        <v>20493025687</v>
      </c>
      <c r="H498" s="19" t="s">
        <v>228</v>
      </c>
      <c r="I498" s="19"/>
      <c r="J498" s="2">
        <v>360511</v>
      </c>
      <c r="K498" s="3">
        <v>114.38902800000001</v>
      </c>
      <c r="L498" s="4">
        <v>0.10999180999180991</v>
      </c>
      <c r="M498" s="3">
        <v>122.1</v>
      </c>
      <c r="N498" s="26" t="str">
        <f>+CONCATENATE(D498,G498,J498)</f>
        <v>5303920493025687360511</v>
      </c>
      <c r="O498" s="28"/>
      <c r="P498" s="5"/>
      <c r="Q498" s="30">
        <f>IFERROR(#REF!*P498,0)</f>
        <v>0</v>
      </c>
      <c r="R498" s="31"/>
      <c r="S498" s="32">
        <f>IFERROR(R498*#REF!,0)</f>
        <v>0</v>
      </c>
    </row>
    <row r="499" spans="1:19" s="46" customFormat="1" x14ac:dyDescent="0.2">
      <c r="A499" s="9">
        <v>2021</v>
      </c>
      <c r="B499" s="1" t="s">
        <v>3</v>
      </c>
      <c r="C499" s="20">
        <v>53039</v>
      </c>
      <c r="D499" s="20">
        <v>53039</v>
      </c>
      <c r="E499" s="20" t="s">
        <v>32</v>
      </c>
      <c r="F499" s="20" t="s">
        <v>59</v>
      </c>
      <c r="G499" s="20">
        <v>20493025687</v>
      </c>
      <c r="H499" s="19" t="s">
        <v>228</v>
      </c>
      <c r="I499" s="19"/>
      <c r="J499" s="2">
        <v>361085</v>
      </c>
      <c r="K499" s="3">
        <v>11.512776761200001</v>
      </c>
      <c r="L499" s="4">
        <v>0.11</v>
      </c>
      <c r="M499" s="3">
        <v>12.29</v>
      </c>
      <c r="N499" s="26" t="str">
        <f>+CONCATENATE(D499,G499,J499)</f>
        <v>5303920493025687361085</v>
      </c>
      <c r="O499" s="28"/>
      <c r="P499" s="5"/>
      <c r="Q499" s="30">
        <f>IFERROR(#REF!*P499,0)</f>
        <v>0</v>
      </c>
      <c r="R499" s="31"/>
      <c r="S499" s="32">
        <f>IFERROR(R499*#REF!,0)</f>
        <v>0</v>
      </c>
    </row>
    <row r="500" spans="1:19" s="46" customFormat="1" x14ac:dyDescent="0.2">
      <c r="A500" s="9">
        <v>2021</v>
      </c>
      <c r="B500" s="1" t="s">
        <v>3</v>
      </c>
      <c r="C500" s="20">
        <v>53039</v>
      </c>
      <c r="D500" s="20">
        <v>53039</v>
      </c>
      <c r="E500" s="20" t="s">
        <v>32</v>
      </c>
      <c r="F500" s="20" t="s">
        <v>59</v>
      </c>
      <c r="G500" s="20">
        <v>20493025687</v>
      </c>
      <c r="H500" s="19" t="s">
        <v>228</v>
      </c>
      <c r="I500" s="19"/>
      <c r="J500" s="2">
        <v>361377</v>
      </c>
      <c r="K500" s="3">
        <v>53.654772600000001</v>
      </c>
      <c r="L500" s="4">
        <v>0.11000523834468312</v>
      </c>
      <c r="M500" s="3">
        <v>57.27</v>
      </c>
      <c r="N500" s="26" t="str">
        <f>+CONCATENATE(D500,G500,J500)</f>
        <v>5303920493025687361377</v>
      </c>
      <c r="O500" s="28"/>
      <c r="P500" s="5"/>
      <c r="Q500" s="30">
        <f>IFERROR(#REF!*P500,0)</f>
        <v>0</v>
      </c>
      <c r="R500" s="31"/>
      <c r="S500" s="32">
        <f>IFERROR(R500*#REF!,0)</f>
        <v>0</v>
      </c>
    </row>
    <row r="501" spans="1:19" s="46" customFormat="1" x14ac:dyDescent="0.2">
      <c r="A501" s="9">
        <v>2021</v>
      </c>
      <c r="B501" s="1" t="s">
        <v>3</v>
      </c>
      <c r="C501" s="20">
        <v>53039</v>
      </c>
      <c r="D501" s="20">
        <v>53039</v>
      </c>
      <c r="E501" s="20" t="s">
        <v>32</v>
      </c>
      <c r="F501" s="20" t="s">
        <v>59</v>
      </c>
      <c r="G501" s="20">
        <v>20493025687</v>
      </c>
      <c r="H501" s="19" t="s">
        <v>228</v>
      </c>
      <c r="I501" s="19"/>
      <c r="J501" s="2">
        <v>361445</v>
      </c>
      <c r="K501" s="3">
        <v>114.53</v>
      </c>
      <c r="L501" s="4">
        <v>0.11007025761124112</v>
      </c>
      <c r="M501" s="3">
        <v>102.47999999999999</v>
      </c>
      <c r="N501" s="26" t="str">
        <f>+CONCATENATE(D501,G501,J501)</f>
        <v>5303920493025687361445</v>
      </c>
      <c r="O501" s="28"/>
      <c r="P501" s="5"/>
      <c r="Q501" s="30">
        <f>IFERROR(#REF!*P501,0)</f>
        <v>0</v>
      </c>
      <c r="R501" s="31"/>
      <c r="S501" s="32">
        <f>IFERROR(R501*#REF!,0)</f>
        <v>0</v>
      </c>
    </row>
    <row r="502" spans="1:19" s="46" customFormat="1" x14ac:dyDescent="0.2">
      <c r="A502" s="9">
        <v>2021</v>
      </c>
      <c r="B502" s="1" t="s">
        <v>3</v>
      </c>
      <c r="C502" s="20">
        <v>53039</v>
      </c>
      <c r="D502" s="20">
        <v>53039</v>
      </c>
      <c r="E502" s="20" t="s">
        <v>32</v>
      </c>
      <c r="F502" s="20" t="s">
        <v>59</v>
      </c>
      <c r="G502" s="20">
        <v>20493025687</v>
      </c>
      <c r="H502" s="19" t="s">
        <v>228</v>
      </c>
      <c r="I502" s="19"/>
      <c r="J502" s="2">
        <v>361530</v>
      </c>
      <c r="K502" s="3">
        <v>114.948756</v>
      </c>
      <c r="L502" s="4">
        <v>0.11002444987775062</v>
      </c>
      <c r="M502" s="3">
        <v>122.7</v>
      </c>
      <c r="N502" s="26" t="str">
        <f>+CONCATENATE(D502,G502,J502)</f>
        <v>5303920493025687361530</v>
      </c>
      <c r="O502" s="28"/>
      <c r="P502" s="5"/>
      <c r="Q502" s="30">
        <f>IFERROR(#REF!*P502,0)</f>
        <v>0</v>
      </c>
      <c r="R502" s="31"/>
      <c r="S502" s="32">
        <f>IFERROR(R502*#REF!,0)</f>
        <v>0</v>
      </c>
    </row>
    <row r="503" spans="1:19" s="46" customFormat="1" x14ac:dyDescent="0.2">
      <c r="A503" s="9">
        <v>2021</v>
      </c>
      <c r="B503" s="1" t="s">
        <v>3</v>
      </c>
      <c r="C503" s="20">
        <v>53039</v>
      </c>
      <c r="D503" s="20">
        <v>53039</v>
      </c>
      <c r="E503" s="20" t="s">
        <v>32</v>
      </c>
      <c r="F503" s="20" t="s">
        <v>59</v>
      </c>
      <c r="G503" s="20">
        <v>20493025687</v>
      </c>
      <c r="H503" s="19" t="s">
        <v>228</v>
      </c>
      <c r="I503" s="19"/>
      <c r="J503" s="2">
        <v>361532</v>
      </c>
      <c r="K503" s="3">
        <v>24.870425957550601</v>
      </c>
      <c r="L503" s="4">
        <v>9.9809523809523792E-2</v>
      </c>
      <c r="M503" s="3">
        <v>26.25</v>
      </c>
      <c r="N503" s="26" t="str">
        <f>+CONCATENATE(D503,G503,J503)</f>
        <v>5303920493025687361532</v>
      </c>
      <c r="O503" s="28"/>
      <c r="P503" s="5"/>
      <c r="Q503" s="30">
        <f>IFERROR(#REF!*P503,0)</f>
        <v>0</v>
      </c>
      <c r="R503" s="31"/>
      <c r="S503" s="32">
        <f>IFERROR(R503*#REF!,0)</f>
        <v>0</v>
      </c>
    </row>
    <row r="504" spans="1:19" s="46" customFormat="1" x14ac:dyDescent="0.2">
      <c r="A504" s="9">
        <v>2021</v>
      </c>
      <c r="B504" s="1" t="s">
        <v>3</v>
      </c>
      <c r="C504" s="20">
        <v>53039</v>
      </c>
      <c r="D504" s="20">
        <v>53039</v>
      </c>
      <c r="E504" s="20" t="s">
        <v>32</v>
      </c>
      <c r="F504" s="20" t="s">
        <v>59</v>
      </c>
      <c r="G504" s="20">
        <v>20493025687</v>
      </c>
      <c r="H504" s="19" t="s">
        <v>228</v>
      </c>
      <c r="I504" s="19"/>
      <c r="J504" s="2">
        <v>361536</v>
      </c>
      <c r="K504" s="3">
        <v>28.931240000000003</v>
      </c>
      <c r="L504" s="4">
        <v>0.11</v>
      </c>
      <c r="M504" s="3">
        <v>30.881660674157306</v>
      </c>
      <c r="N504" s="26" t="str">
        <f>+CONCATENATE(D504,G504,J504)</f>
        <v>5303920493025687361536</v>
      </c>
      <c r="O504" s="28"/>
      <c r="P504" s="5"/>
      <c r="Q504" s="30">
        <f>IFERROR(#REF!*P504,0)</f>
        <v>0</v>
      </c>
      <c r="R504" s="31"/>
      <c r="S504" s="32">
        <f>IFERROR(R504*#REF!,0)</f>
        <v>0</v>
      </c>
    </row>
    <row r="505" spans="1:19" s="46" customFormat="1" x14ac:dyDescent="0.2">
      <c r="A505" s="9">
        <v>2021</v>
      </c>
      <c r="B505" s="1" t="s">
        <v>3</v>
      </c>
      <c r="C505" s="20">
        <v>53039</v>
      </c>
      <c r="D505" s="20">
        <v>53039</v>
      </c>
      <c r="E505" s="20" t="s">
        <v>32</v>
      </c>
      <c r="F505" s="20" t="s">
        <v>59</v>
      </c>
      <c r="G505" s="20">
        <v>20493025687</v>
      </c>
      <c r="H505" s="19" t="s">
        <v>228</v>
      </c>
      <c r="I505" s="19"/>
      <c r="J505" s="2">
        <v>361539</v>
      </c>
      <c r="K505" s="3">
        <v>26.564371189199999</v>
      </c>
      <c r="L505" s="4">
        <v>0.11005291005291007</v>
      </c>
      <c r="M505" s="3">
        <v>28.35</v>
      </c>
      <c r="N505" s="26" t="str">
        <f>+CONCATENATE(D505,G505,J505)</f>
        <v>5303920493025687361539</v>
      </c>
      <c r="O505" s="28"/>
      <c r="P505" s="5"/>
      <c r="Q505" s="30">
        <f>IFERROR(#REF!*P505,0)</f>
        <v>0</v>
      </c>
      <c r="R505" s="31"/>
      <c r="S505" s="32">
        <f>IFERROR(R505*#REF!,0)</f>
        <v>0</v>
      </c>
    </row>
    <row r="506" spans="1:19" s="46" customFormat="1" x14ac:dyDescent="0.2">
      <c r="A506" s="9">
        <v>2021</v>
      </c>
      <c r="B506" s="1" t="s">
        <v>3</v>
      </c>
      <c r="C506" s="20">
        <v>53039</v>
      </c>
      <c r="D506" s="20">
        <v>53039</v>
      </c>
      <c r="E506" s="20" t="s">
        <v>32</v>
      </c>
      <c r="F506" s="20" t="s">
        <v>59</v>
      </c>
      <c r="G506" s="20">
        <v>20493025687</v>
      </c>
      <c r="H506" s="19" t="s">
        <v>228</v>
      </c>
      <c r="I506" s="19"/>
      <c r="J506" s="2">
        <v>361540</v>
      </c>
      <c r="K506" s="3">
        <v>51.192744407999996</v>
      </c>
      <c r="L506" s="4">
        <v>0.10999267935578327</v>
      </c>
      <c r="M506" s="3">
        <v>54.64</v>
      </c>
      <c r="N506" s="26" t="str">
        <f>+CONCATENATE(D506,G506,J506)</f>
        <v>5303920493025687361540</v>
      </c>
      <c r="O506" s="28"/>
      <c r="P506" s="5"/>
      <c r="Q506" s="30">
        <f>IFERROR(#REF!*P506,0)</f>
        <v>0</v>
      </c>
      <c r="R506" s="31"/>
      <c r="S506" s="32">
        <f>IFERROR(R506*#REF!,0)</f>
        <v>0</v>
      </c>
    </row>
    <row r="507" spans="1:19" s="46" customFormat="1" x14ac:dyDescent="0.2">
      <c r="A507" s="9">
        <v>2021</v>
      </c>
      <c r="B507" s="1" t="s">
        <v>3</v>
      </c>
      <c r="C507" s="20">
        <v>53039</v>
      </c>
      <c r="D507" s="20">
        <v>53039</v>
      </c>
      <c r="E507" s="20" t="s">
        <v>32</v>
      </c>
      <c r="F507" s="20" t="s">
        <v>59</v>
      </c>
      <c r="G507" s="20">
        <v>20493025687</v>
      </c>
      <c r="H507" s="19" t="s">
        <v>228</v>
      </c>
      <c r="I507" s="19"/>
      <c r="J507" s="2">
        <v>361541</v>
      </c>
      <c r="K507" s="3">
        <v>31.07226</v>
      </c>
      <c r="L507" s="4">
        <v>0.10977080820265372</v>
      </c>
      <c r="M507" s="3">
        <v>33.159999999999997</v>
      </c>
      <c r="N507" s="26" t="str">
        <f>+CONCATENATE(D507,G507,J507)</f>
        <v>5303920493025687361541</v>
      </c>
      <c r="O507" s="28"/>
      <c r="P507" s="5"/>
      <c r="Q507" s="30">
        <f>IFERROR(#REF!*P507,0)</f>
        <v>0</v>
      </c>
      <c r="R507" s="31"/>
      <c r="S507" s="32">
        <f>IFERROR(R507*#REF!,0)</f>
        <v>0</v>
      </c>
    </row>
    <row r="508" spans="1:19" s="46" customFormat="1" x14ac:dyDescent="0.2">
      <c r="A508" s="9">
        <v>2021</v>
      </c>
      <c r="B508" s="1" t="s">
        <v>3</v>
      </c>
      <c r="C508" s="36">
        <v>53039</v>
      </c>
      <c r="D508" s="36">
        <v>53039</v>
      </c>
      <c r="E508" s="20" t="s">
        <v>32</v>
      </c>
      <c r="F508" s="36" t="s">
        <v>59</v>
      </c>
      <c r="G508" s="36">
        <v>20493025687</v>
      </c>
      <c r="H508" s="35" t="s">
        <v>228</v>
      </c>
      <c r="I508" s="35"/>
      <c r="J508" s="37">
        <v>361571</v>
      </c>
      <c r="K508" s="38">
        <v>25.216627835683624</v>
      </c>
      <c r="L508" s="41">
        <v>0.10977080820265372</v>
      </c>
      <c r="M508" s="38">
        <v>33.159999999999997</v>
      </c>
      <c r="N508" s="26" t="str">
        <f>+CONCATENATE(D508,G508,J508)</f>
        <v>5303920493025687361571</v>
      </c>
      <c r="O508" s="45"/>
      <c r="P508" s="5"/>
      <c r="Q508" s="30">
        <f>IFERROR(#REF!*P508,0)</f>
        <v>0</v>
      </c>
      <c r="R508" s="31"/>
      <c r="S508" s="32">
        <f>IFERROR(R508*#REF!,0)</f>
        <v>0</v>
      </c>
    </row>
    <row r="509" spans="1:19" s="46" customFormat="1" x14ac:dyDescent="0.2">
      <c r="A509" s="9">
        <v>2021</v>
      </c>
      <c r="B509" s="1" t="s">
        <v>3</v>
      </c>
      <c r="C509" s="20">
        <v>53039</v>
      </c>
      <c r="D509" s="20">
        <v>53039</v>
      </c>
      <c r="E509" s="20" t="s">
        <v>32</v>
      </c>
      <c r="F509" s="20" t="s">
        <v>59</v>
      </c>
      <c r="G509" s="20">
        <v>20504684378</v>
      </c>
      <c r="H509" s="19" t="s">
        <v>230</v>
      </c>
      <c r="I509" s="19"/>
      <c r="J509" s="2">
        <v>361535</v>
      </c>
      <c r="K509" s="3">
        <v>40.678559999999997</v>
      </c>
      <c r="L509" s="4">
        <v>0.1</v>
      </c>
      <c r="M509" s="3">
        <v>39.001699359999996</v>
      </c>
      <c r="N509" s="26" t="str">
        <f>+CONCATENATE(D509,G509,J509)</f>
        <v>5303920504684378361535</v>
      </c>
      <c r="O509" s="28">
        <v>500</v>
      </c>
      <c r="P509" s="5"/>
      <c r="Q509" s="30">
        <f>IFERROR(#REF!*P509,0)</f>
        <v>0</v>
      </c>
      <c r="R509" s="31"/>
      <c r="S509" s="32">
        <f>IFERROR(R509*#REF!,0)</f>
        <v>0</v>
      </c>
    </row>
    <row r="510" spans="1:19" s="46" customFormat="1" x14ac:dyDescent="0.2">
      <c r="A510" s="9">
        <v>2021</v>
      </c>
      <c r="B510" s="1" t="s">
        <v>3</v>
      </c>
      <c r="C510" s="20">
        <v>53039</v>
      </c>
      <c r="D510" s="20">
        <v>53039</v>
      </c>
      <c r="E510" s="20" t="s">
        <v>32</v>
      </c>
      <c r="F510" s="20" t="s">
        <v>59</v>
      </c>
      <c r="G510" s="20">
        <v>20509838624</v>
      </c>
      <c r="H510" s="19" t="s">
        <v>231</v>
      </c>
      <c r="I510" s="19"/>
      <c r="J510" s="2">
        <v>361085</v>
      </c>
      <c r="K510" s="3">
        <v>11.512776761200001</v>
      </c>
      <c r="L510" s="4">
        <v>0.10000000000000009</v>
      </c>
      <c r="M510" s="3">
        <v>10.4</v>
      </c>
      <c r="N510" s="26" t="str">
        <f>+CONCATENATE(D510,G510,J510)</f>
        <v>5303920509838624361085</v>
      </c>
      <c r="O510" s="28"/>
      <c r="P510" s="5"/>
      <c r="Q510" s="30">
        <f>IFERROR(#REF!*P510,0)</f>
        <v>0</v>
      </c>
      <c r="R510" s="31"/>
      <c r="S510" s="32">
        <f>IFERROR(R510*#REF!,0)</f>
        <v>0</v>
      </c>
    </row>
    <row r="511" spans="1:19" s="46" customFormat="1" x14ac:dyDescent="0.2">
      <c r="A511" s="9">
        <v>2021</v>
      </c>
      <c r="B511" s="1" t="s">
        <v>3</v>
      </c>
      <c r="C511" s="20">
        <v>53039</v>
      </c>
      <c r="D511" s="20">
        <v>53039</v>
      </c>
      <c r="E511" s="20" t="s">
        <v>32</v>
      </c>
      <c r="F511" s="20" t="s">
        <v>59</v>
      </c>
      <c r="G511" s="20">
        <v>20509838624</v>
      </c>
      <c r="H511" s="19" t="s">
        <v>231</v>
      </c>
      <c r="I511" s="19"/>
      <c r="J511" s="2">
        <v>361377</v>
      </c>
      <c r="K511" s="3">
        <v>53.654772600000001</v>
      </c>
      <c r="L511" s="4">
        <v>0.10000000000000009</v>
      </c>
      <c r="M511" s="3">
        <v>46.2</v>
      </c>
      <c r="N511" s="26" t="str">
        <f>+CONCATENATE(D511,G511,J511)</f>
        <v>5303920509838624361377</v>
      </c>
      <c r="O511" s="28"/>
      <c r="P511" s="5"/>
      <c r="Q511" s="30">
        <f>IFERROR(#REF!*P511,0)</f>
        <v>0</v>
      </c>
      <c r="R511" s="31"/>
      <c r="S511" s="32">
        <f>IFERROR(R511*#REF!,0)</f>
        <v>0</v>
      </c>
    </row>
    <row r="512" spans="1:19" s="46" customFormat="1" x14ac:dyDescent="0.2">
      <c r="A512" s="9">
        <v>2021</v>
      </c>
      <c r="B512" s="1" t="s">
        <v>3</v>
      </c>
      <c r="C512" s="20">
        <v>53039</v>
      </c>
      <c r="D512" s="20">
        <v>53039</v>
      </c>
      <c r="E512" s="20" t="s">
        <v>32</v>
      </c>
      <c r="F512" s="20" t="s">
        <v>59</v>
      </c>
      <c r="G512" s="20">
        <v>20509838624</v>
      </c>
      <c r="H512" s="19" t="s">
        <v>231</v>
      </c>
      <c r="I512" s="19"/>
      <c r="J512" s="2">
        <v>361535</v>
      </c>
      <c r="K512" s="3">
        <v>40.678559999999997</v>
      </c>
      <c r="L512" s="4">
        <v>0.1</v>
      </c>
      <c r="M512" s="3">
        <v>41.7</v>
      </c>
      <c r="N512" s="26" t="str">
        <f>+CONCATENATE(D512,G512,J512)</f>
        <v>5303920509838624361535</v>
      </c>
      <c r="O512" s="28"/>
      <c r="P512" s="5"/>
      <c r="Q512" s="30">
        <f>IFERROR(#REF!*P512,0)</f>
        <v>0</v>
      </c>
      <c r="R512" s="31"/>
      <c r="S512" s="32">
        <f>IFERROR(R512*#REF!,0)</f>
        <v>0</v>
      </c>
    </row>
    <row r="513" spans="1:19" s="46" customFormat="1" x14ac:dyDescent="0.2">
      <c r="A513" s="9">
        <v>2021</v>
      </c>
      <c r="B513" s="1" t="s">
        <v>3</v>
      </c>
      <c r="C513" s="20">
        <v>53039</v>
      </c>
      <c r="D513" s="20">
        <v>53039</v>
      </c>
      <c r="E513" s="20" t="s">
        <v>32</v>
      </c>
      <c r="F513" s="20" t="s">
        <v>59</v>
      </c>
      <c r="G513" s="20">
        <v>20510934459</v>
      </c>
      <c r="H513" s="19" t="s">
        <v>232</v>
      </c>
      <c r="I513" s="19"/>
      <c r="J513" s="2">
        <v>361531</v>
      </c>
      <c r="K513" s="3">
        <v>111.5301096</v>
      </c>
      <c r="L513" s="4">
        <v>0.1</v>
      </c>
      <c r="M513" s="3">
        <v>114.99993523200001</v>
      </c>
      <c r="N513" s="26" t="str">
        <f>+CONCATENATE(D513,G513,J513)</f>
        <v>5303920510934459361531</v>
      </c>
      <c r="O513" s="28">
        <v>166</v>
      </c>
      <c r="P513" s="5"/>
      <c r="Q513" s="30">
        <f>IFERROR(#REF!*P513,0)</f>
        <v>0</v>
      </c>
      <c r="R513" s="31"/>
      <c r="S513" s="32">
        <f>IFERROR(R513*#REF!,0)</f>
        <v>0</v>
      </c>
    </row>
    <row r="514" spans="1:19" s="46" customFormat="1" x14ac:dyDescent="0.2">
      <c r="A514" s="9">
        <v>2021</v>
      </c>
      <c r="B514" s="1" t="s">
        <v>3</v>
      </c>
      <c r="C514" s="20">
        <v>53039</v>
      </c>
      <c r="D514" s="20">
        <v>53039</v>
      </c>
      <c r="E514" s="20" t="s">
        <v>32</v>
      </c>
      <c r="F514" s="20" t="s">
        <v>233</v>
      </c>
      <c r="G514" s="20">
        <v>20512026274</v>
      </c>
      <c r="H514" s="19" t="s">
        <v>234</v>
      </c>
      <c r="I514" s="19"/>
      <c r="J514" s="2">
        <v>361377</v>
      </c>
      <c r="K514" s="3">
        <v>53.654772600000001</v>
      </c>
      <c r="L514" s="4">
        <v>0.1</v>
      </c>
      <c r="M514" s="3">
        <v>52.462444319999996</v>
      </c>
      <c r="N514" s="26" t="str">
        <f>+CONCATENATE(D514,G514,J514)</f>
        <v>5303920512026274361377</v>
      </c>
      <c r="O514" s="28">
        <v>8620</v>
      </c>
      <c r="P514" s="5"/>
      <c r="Q514" s="30">
        <f>IFERROR(#REF!*P514,0)</f>
        <v>0</v>
      </c>
      <c r="R514" s="31"/>
      <c r="S514" s="32">
        <f>IFERROR(R514*#REF!,0)</f>
        <v>0</v>
      </c>
    </row>
    <row r="515" spans="1:19" s="46" customFormat="1" x14ac:dyDescent="0.2">
      <c r="A515" s="9">
        <v>2021</v>
      </c>
      <c r="B515" s="1" t="s">
        <v>3</v>
      </c>
      <c r="C515" s="20">
        <v>53039</v>
      </c>
      <c r="D515" s="20">
        <v>53039</v>
      </c>
      <c r="E515" s="20" t="s">
        <v>32</v>
      </c>
      <c r="F515" s="20" t="s">
        <v>233</v>
      </c>
      <c r="G515" s="20">
        <v>20512026274</v>
      </c>
      <c r="H515" s="19" t="s">
        <v>234</v>
      </c>
      <c r="I515" s="19"/>
      <c r="J515" s="2">
        <v>361530</v>
      </c>
      <c r="K515" s="3">
        <v>114.948756</v>
      </c>
      <c r="L515" s="4">
        <v>0.1</v>
      </c>
      <c r="M515" s="3">
        <v>103.00685746000001</v>
      </c>
      <c r="N515" s="26" t="str">
        <f>+CONCATENATE(D515,G515,J515)</f>
        <v>5303920512026274361530</v>
      </c>
      <c r="O515" s="28">
        <v>166</v>
      </c>
      <c r="P515" s="5"/>
      <c r="Q515" s="30">
        <f>IFERROR(#REF!*P515,0)</f>
        <v>0</v>
      </c>
      <c r="R515" s="31"/>
      <c r="S515" s="32">
        <f>IFERROR(R515*#REF!,0)</f>
        <v>0</v>
      </c>
    </row>
    <row r="516" spans="1:19" s="46" customFormat="1" x14ac:dyDescent="0.2">
      <c r="A516" s="9">
        <v>2021</v>
      </c>
      <c r="B516" s="1" t="s">
        <v>3</v>
      </c>
      <c r="C516" s="20">
        <v>53039</v>
      </c>
      <c r="D516" s="20">
        <v>53039</v>
      </c>
      <c r="E516" s="20" t="s">
        <v>32</v>
      </c>
      <c r="F516" s="20" t="s">
        <v>233</v>
      </c>
      <c r="G516" s="20">
        <v>20512026274</v>
      </c>
      <c r="H516" s="19" t="s">
        <v>234</v>
      </c>
      <c r="I516" s="19"/>
      <c r="J516" s="2">
        <v>361531</v>
      </c>
      <c r="K516" s="3">
        <v>111.5301096</v>
      </c>
      <c r="L516" s="4">
        <v>0.1</v>
      </c>
      <c r="M516" s="3">
        <v>80.004265286399985</v>
      </c>
      <c r="N516" s="26" t="str">
        <f>+CONCATENATE(D516,G516,J516)</f>
        <v>5303920512026274361531</v>
      </c>
      <c r="O516" s="28">
        <v>1303</v>
      </c>
      <c r="P516" s="5"/>
      <c r="Q516" s="30">
        <f>IFERROR(#REF!*P516,0)</f>
        <v>0</v>
      </c>
      <c r="R516" s="31"/>
      <c r="S516" s="32">
        <f>IFERROR(R516*#REF!,0)</f>
        <v>0</v>
      </c>
    </row>
    <row r="517" spans="1:19" s="46" customFormat="1" x14ac:dyDescent="0.2">
      <c r="A517" s="9">
        <v>2021</v>
      </c>
      <c r="B517" s="1" t="s">
        <v>3</v>
      </c>
      <c r="C517" s="20">
        <v>53039</v>
      </c>
      <c r="D517" s="20">
        <v>53039</v>
      </c>
      <c r="E517" s="20" t="s">
        <v>32</v>
      </c>
      <c r="F517" s="20" t="s">
        <v>59</v>
      </c>
      <c r="G517" s="20">
        <v>20513229080</v>
      </c>
      <c r="H517" s="19" t="s">
        <v>235</v>
      </c>
      <c r="I517" s="19"/>
      <c r="J517" s="2">
        <v>360442</v>
      </c>
      <c r="K517" s="3">
        <v>39.148668000000001</v>
      </c>
      <c r="L517" s="4">
        <v>0.11007418042593931</v>
      </c>
      <c r="M517" s="3">
        <v>41.79</v>
      </c>
      <c r="N517" s="26" t="str">
        <f>+CONCATENATE(D517,G517,J517)</f>
        <v>5303920513229080360442</v>
      </c>
      <c r="O517" s="28"/>
      <c r="P517" s="5"/>
      <c r="Q517" s="30">
        <f>IFERROR(#REF!*P517,0)</f>
        <v>0</v>
      </c>
      <c r="R517" s="31"/>
      <c r="S517" s="32">
        <f>IFERROR(R517*#REF!,0)</f>
        <v>0</v>
      </c>
    </row>
    <row r="518" spans="1:19" s="46" customFormat="1" x14ac:dyDescent="0.2">
      <c r="A518" s="9">
        <v>2021</v>
      </c>
      <c r="B518" s="1" t="s">
        <v>3</v>
      </c>
      <c r="C518" s="20">
        <v>53039</v>
      </c>
      <c r="D518" s="20">
        <v>53039</v>
      </c>
      <c r="E518" s="20" t="s">
        <v>32</v>
      </c>
      <c r="F518" s="20" t="s">
        <v>59</v>
      </c>
      <c r="G518" s="20">
        <v>20513229080</v>
      </c>
      <c r="H518" s="19" t="s">
        <v>235</v>
      </c>
      <c r="I518" s="19"/>
      <c r="J518" s="2">
        <v>360521</v>
      </c>
      <c r="K518" s="3">
        <v>49.137660000000004</v>
      </c>
      <c r="L518" s="4">
        <v>0.11000953288846527</v>
      </c>
      <c r="M518" s="3">
        <v>52.45</v>
      </c>
      <c r="N518" s="26" t="str">
        <f>+CONCATENATE(D518,G518,J518)</f>
        <v>5303920513229080360521</v>
      </c>
      <c r="O518" s="28"/>
      <c r="P518" s="5"/>
      <c r="Q518" s="30">
        <f>IFERROR(#REF!*P518,0)</f>
        <v>0</v>
      </c>
      <c r="R518" s="31"/>
      <c r="S518" s="32">
        <f>IFERROR(R518*#REF!,0)</f>
        <v>0</v>
      </c>
    </row>
    <row r="519" spans="1:19" s="46" customFormat="1" x14ac:dyDescent="0.2">
      <c r="A519" s="9">
        <v>2021</v>
      </c>
      <c r="B519" s="1" t="s">
        <v>3</v>
      </c>
      <c r="C519" s="20">
        <v>53039</v>
      </c>
      <c r="D519" s="20">
        <v>53039</v>
      </c>
      <c r="E519" s="20" t="s">
        <v>32</v>
      </c>
      <c r="F519" s="20" t="s">
        <v>59</v>
      </c>
      <c r="G519" s="20">
        <v>20513229080</v>
      </c>
      <c r="H519" s="19" t="s">
        <v>235</v>
      </c>
      <c r="I519" s="19"/>
      <c r="J519" s="2">
        <v>360698</v>
      </c>
      <c r="K519" s="3">
        <v>52.244660000000003</v>
      </c>
      <c r="L519" s="4">
        <v>0.10993543758966995</v>
      </c>
      <c r="M519" s="3">
        <v>55.76</v>
      </c>
      <c r="N519" s="26" t="str">
        <f>+CONCATENATE(D519,G519,J519)</f>
        <v>5303920513229080360698</v>
      </c>
      <c r="O519" s="28"/>
      <c r="P519" s="5"/>
      <c r="Q519" s="30">
        <f>IFERROR(#REF!*P519,0)</f>
        <v>0</v>
      </c>
      <c r="R519" s="31"/>
      <c r="S519" s="32">
        <f>IFERROR(R519*#REF!,0)</f>
        <v>0</v>
      </c>
    </row>
    <row r="520" spans="1:19" s="46" customFormat="1" x14ac:dyDescent="0.2">
      <c r="A520" s="9">
        <v>2021</v>
      </c>
      <c r="B520" s="1" t="s">
        <v>3</v>
      </c>
      <c r="C520" s="20">
        <v>53039</v>
      </c>
      <c r="D520" s="20">
        <v>53039</v>
      </c>
      <c r="E520" s="20" t="s">
        <v>32</v>
      </c>
      <c r="F520" s="20" t="s">
        <v>59</v>
      </c>
      <c r="G520" s="20">
        <v>20513229080</v>
      </c>
      <c r="H520" s="19" t="s">
        <v>235</v>
      </c>
      <c r="I520" s="19"/>
      <c r="J520" s="2">
        <v>360970</v>
      </c>
      <c r="K520" s="3">
        <v>36.393084000000002</v>
      </c>
      <c r="L520" s="4">
        <v>0.10993820803295584</v>
      </c>
      <c r="M520" s="3">
        <v>38.840000000000003</v>
      </c>
      <c r="N520" s="26" t="str">
        <f>+CONCATENATE(D520,G520,J520)</f>
        <v>5303920513229080360970</v>
      </c>
      <c r="O520" s="28"/>
      <c r="P520" s="5"/>
      <c r="Q520" s="30">
        <f>IFERROR(#REF!*P520,0)</f>
        <v>0</v>
      </c>
      <c r="R520" s="31"/>
      <c r="S520" s="32">
        <f>IFERROR(R520*#REF!,0)</f>
        <v>0</v>
      </c>
    </row>
    <row r="521" spans="1:19" s="46" customFormat="1" x14ac:dyDescent="0.2">
      <c r="A521" s="9">
        <v>2021</v>
      </c>
      <c r="B521" s="1" t="s">
        <v>3</v>
      </c>
      <c r="C521" s="20">
        <v>53039</v>
      </c>
      <c r="D521" s="20">
        <v>53039</v>
      </c>
      <c r="E521" s="20" t="s">
        <v>32</v>
      </c>
      <c r="F521" s="20" t="s">
        <v>59</v>
      </c>
      <c r="G521" s="20">
        <v>20513229080</v>
      </c>
      <c r="H521" s="19" t="s">
        <v>235</v>
      </c>
      <c r="I521" s="19"/>
      <c r="J521" s="2">
        <v>361179</v>
      </c>
      <c r="K521" s="3">
        <v>100.729512</v>
      </c>
      <c r="L521" s="4">
        <v>0.11002604166666663</v>
      </c>
      <c r="M521" s="3">
        <v>107.52</v>
      </c>
      <c r="N521" s="26" t="str">
        <f>+CONCATENATE(D521,G521,J521)</f>
        <v>5303920513229080361179</v>
      </c>
      <c r="O521" s="28"/>
      <c r="P521" s="5"/>
      <c r="Q521" s="30">
        <f>IFERROR(#REF!*P521,0)</f>
        <v>0</v>
      </c>
      <c r="R521" s="31"/>
      <c r="S521" s="32">
        <f>IFERROR(R521*#REF!,0)</f>
        <v>0</v>
      </c>
    </row>
    <row r="522" spans="1:19" s="46" customFormat="1" x14ac:dyDescent="0.2">
      <c r="A522" s="9">
        <v>2021</v>
      </c>
      <c r="B522" s="1" t="s">
        <v>3</v>
      </c>
      <c r="C522" s="20">
        <v>53039</v>
      </c>
      <c r="D522" s="20">
        <v>53039</v>
      </c>
      <c r="E522" s="20" t="s">
        <v>32</v>
      </c>
      <c r="F522" s="20" t="s">
        <v>59</v>
      </c>
      <c r="G522" s="20">
        <v>20513229080</v>
      </c>
      <c r="H522" s="19" t="s">
        <v>235</v>
      </c>
      <c r="I522" s="19"/>
      <c r="J522" s="2">
        <v>361358</v>
      </c>
      <c r="K522" s="3">
        <v>32.162832000000002</v>
      </c>
      <c r="L522" s="4">
        <v>0.1101077774541217</v>
      </c>
      <c r="M522" s="3">
        <v>34.33</v>
      </c>
      <c r="N522" s="26" t="str">
        <f>+CONCATENATE(D522,G522,J522)</f>
        <v>5303920513229080361358</v>
      </c>
      <c r="O522" s="28"/>
      <c r="P522" s="5"/>
      <c r="Q522" s="30">
        <f>IFERROR(#REF!*P522,0)</f>
        <v>0</v>
      </c>
      <c r="R522" s="31"/>
      <c r="S522" s="32">
        <f>IFERROR(R522*#REF!,0)</f>
        <v>0</v>
      </c>
    </row>
    <row r="523" spans="1:19" s="46" customFormat="1" x14ac:dyDescent="0.2">
      <c r="A523" s="9">
        <v>2021</v>
      </c>
      <c r="B523" s="1" t="s">
        <v>3</v>
      </c>
      <c r="C523" s="20">
        <v>53039</v>
      </c>
      <c r="D523" s="20">
        <v>53039</v>
      </c>
      <c r="E523" s="20" t="s">
        <v>32</v>
      </c>
      <c r="F523" s="20" t="s">
        <v>59</v>
      </c>
      <c r="G523" s="20">
        <v>20513229080</v>
      </c>
      <c r="H523" s="19" t="s">
        <v>235</v>
      </c>
      <c r="I523" s="19"/>
      <c r="J523" s="2">
        <v>361377</v>
      </c>
      <c r="K523" s="3">
        <v>53.654772600000001</v>
      </c>
      <c r="L523" s="4">
        <v>0.11000523834468312</v>
      </c>
      <c r="M523" s="3">
        <v>57.27</v>
      </c>
      <c r="N523" s="26" t="str">
        <f>+CONCATENATE(D523,G523,J523)</f>
        <v>5303920513229080361377</v>
      </c>
      <c r="O523" s="28"/>
      <c r="P523" s="5"/>
      <c r="Q523" s="30">
        <f>IFERROR(#REF!*P523,0)</f>
        <v>0</v>
      </c>
      <c r="R523" s="31"/>
      <c r="S523" s="32">
        <f>IFERROR(R523*#REF!,0)</f>
        <v>0</v>
      </c>
    </row>
    <row r="524" spans="1:19" s="46" customFormat="1" x14ac:dyDescent="0.2">
      <c r="A524" s="9">
        <v>2021</v>
      </c>
      <c r="B524" s="1" t="s">
        <v>3</v>
      </c>
      <c r="C524" s="20">
        <v>53039</v>
      </c>
      <c r="D524" s="20">
        <v>53039</v>
      </c>
      <c r="E524" s="20" t="s">
        <v>32</v>
      </c>
      <c r="F524" s="20" t="s">
        <v>59</v>
      </c>
      <c r="G524" s="20">
        <v>20513229080</v>
      </c>
      <c r="H524" s="19" t="s">
        <v>235</v>
      </c>
      <c r="I524" s="19"/>
      <c r="J524" s="2">
        <v>361424</v>
      </c>
      <c r="K524" s="3">
        <v>58.115912399999999</v>
      </c>
      <c r="L524" s="4">
        <v>0.11009026434558344</v>
      </c>
      <c r="M524" s="3">
        <v>62.04</v>
      </c>
      <c r="N524" s="26" t="str">
        <f>+CONCATENATE(D524,G524,J524)</f>
        <v>5303920513229080361424</v>
      </c>
      <c r="O524" s="28"/>
      <c r="P524" s="5"/>
      <c r="Q524" s="30">
        <f>IFERROR(#REF!*P524,0)</f>
        <v>0</v>
      </c>
      <c r="R524" s="31"/>
      <c r="S524" s="32">
        <f>IFERROR(R524*#REF!,0)</f>
        <v>0</v>
      </c>
    </row>
    <row r="525" spans="1:19" s="46" customFormat="1" x14ac:dyDescent="0.2">
      <c r="A525" s="9">
        <v>2021</v>
      </c>
      <c r="B525" s="1" t="s">
        <v>3</v>
      </c>
      <c r="C525" s="20">
        <v>53039</v>
      </c>
      <c r="D525" s="20">
        <v>53039</v>
      </c>
      <c r="E525" s="20" t="s">
        <v>32</v>
      </c>
      <c r="F525" s="20" t="s">
        <v>59</v>
      </c>
      <c r="G525" s="20">
        <v>20513229080</v>
      </c>
      <c r="H525" s="19" t="s">
        <v>235</v>
      </c>
      <c r="I525" s="19"/>
      <c r="J525" s="2">
        <v>361444</v>
      </c>
      <c r="K525" s="3">
        <v>29.02</v>
      </c>
      <c r="L525" s="4">
        <v>0.11</v>
      </c>
      <c r="M525" s="3">
        <v>30.97640449438202</v>
      </c>
      <c r="N525" s="26" t="str">
        <f>+CONCATENATE(D525,G525,J525)</f>
        <v>5303920513229080361444</v>
      </c>
      <c r="O525" s="28"/>
      <c r="P525" s="5"/>
      <c r="Q525" s="30">
        <f>IFERROR(#REF!*P525,0)</f>
        <v>0</v>
      </c>
      <c r="R525" s="31"/>
      <c r="S525" s="32">
        <f>IFERROR(R525*#REF!,0)</f>
        <v>0</v>
      </c>
    </row>
    <row r="526" spans="1:19" s="46" customFormat="1" x14ac:dyDescent="0.2">
      <c r="A526" s="9">
        <v>2021</v>
      </c>
      <c r="B526" s="1" t="s">
        <v>3</v>
      </c>
      <c r="C526" s="20">
        <v>53039</v>
      </c>
      <c r="D526" s="20">
        <v>53039</v>
      </c>
      <c r="E526" s="20" t="s">
        <v>32</v>
      </c>
      <c r="F526" s="20" t="s">
        <v>59</v>
      </c>
      <c r="G526" s="20">
        <v>20513229080</v>
      </c>
      <c r="H526" s="19" t="s">
        <v>235</v>
      </c>
      <c r="I526" s="19"/>
      <c r="J526" s="2">
        <v>361536</v>
      </c>
      <c r="K526" s="3">
        <v>28.931240000000003</v>
      </c>
      <c r="L526" s="4">
        <v>0.11</v>
      </c>
      <c r="M526" s="3">
        <v>30.88</v>
      </c>
      <c r="N526" s="26" t="str">
        <f>+CONCATENATE(D526,G526,J526)</f>
        <v>5303920513229080361536</v>
      </c>
      <c r="O526" s="28"/>
      <c r="P526" s="5"/>
      <c r="Q526" s="30">
        <f>IFERROR(#REF!*P526,0)</f>
        <v>0</v>
      </c>
      <c r="R526" s="31"/>
      <c r="S526" s="32">
        <f>IFERROR(R526*#REF!,0)</f>
        <v>0</v>
      </c>
    </row>
    <row r="527" spans="1:19" s="46" customFormat="1" x14ac:dyDescent="0.2">
      <c r="A527" s="9">
        <v>2021</v>
      </c>
      <c r="B527" s="1" t="s">
        <v>3</v>
      </c>
      <c r="C527" s="20">
        <v>53039</v>
      </c>
      <c r="D527" s="20">
        <v>53039</v>
      </c>
      <c r="E527" s="20" t="s">
        <v>32</v>
      </c>
      <c r="F527" s="20" t="s">
        <v>59</v>
      </c>
      <c r="G527" s="20">
        <v>20513229080</v>
      </c>
      <c r="H527" s="19" t="s">
        <v>235</v>
      </c>
      <c r="I527" s="19"/>
      <c r="J527" s="2">
        <v>361541</v>
      </c>
      <c r="K527" s="3">
        <v>31.07226</v>
      </c>
      <c r="L527" s="4">
        <v>0.10977080820265372</v>
      </c>
      <c r="M527" s="3">
        <v>33.159999999999997</v>
      </c>
      <c r="N527" s="26" t="str">
        <f>+CONCATENATE(D527,G527,J527)</f>
        <v>5303920513229080361541</v>
      </c>
      <c r="O527" s="28"/>
      <c r="P527" s="5"/>
      <c r="Q527" s="30">
        <f>IFERROR(#REF!*P527,0)</f>
        <v>0</v>
      </c>
      <c r="R527" s="31"/>
      <c r="S527" s="32">
        <f>IFERROR(R527*#REF!,0)</f>
        <v>0</v>
      </c>
    </row>
    <row r="528" spans="1:19" s="46" customFormat="1" x14ac:dyDescent="0.2">
      <c r="A528" s="9">
        <v>2021</v>
      </c>
      <c r="B528" s="1" t="s">
        <v>3</v>
      </c>
      <c r="C528" s="36">
        <v>53039</v>
      </c>
      <c r="D528" s="36">
        <v>53039</v>
      </c>
      <c r="E528" s="20" t="s">
        <v>32</v>
      </c>
      <c r="F528" s="36" t="s">
        <v>59</v>
      </c>
      <c r="G528" s="36">
        <v>20513229080</v>
      </c>
      <c r="H528" s="35" t="s">
        <v>235</v>
      </c>
      <c r="I528" s="35"/>
      <c r="J528" s="37">
        <v>361571</v>
      </c>
      <c r="K528" s="38">
        <v>25.216627835683624</v>
      </c>
      <c r="L528" s="41">
        <v>0.10977080820265372</v>
      </c>
      <c r="M528" s="38">
        <v>33.159999999999997</v>
      </c>
      <c r="N528" s="26" t="str">
        <f>+CONCATENATE(D528,G528,J528)</f>
        <v>5303920513229080361571</v>
      </c>
      <c r="O528" s="45"/>
      <c r="P528" s="5"/>
      <c r="Q528" s="30">
        <f>IFERROR(#REF!*P528,0)</f>
        <v>0</v>
      </c>
      <c r="R528" s="31"/>
      <c r="S528" s="32">
        <f>IFERROR(R528*#REF!,0)</f>
        <v>0</v>
      </c>
    </row>
    <row r="529" spans="1:19" s="46" customFormat="1" x14ac:dyDescent="0.2">
      <c r="A529" s="9">
        <v>2021</v>
      </c>
      <c r="B529" s="1" t="s">
        <v>3</v>
      </c>
      <c r="C529" s="20">
        <v>53039</v>
      </c>
      <c r="D529" s="20">
        <v>53039</v>
      </c>
      <c r="E529" s="20" t="s">
        <v>32</v>
      </c>
      <c r="F529" s="20" t="s">
        <v>59</v>
      </c>
      <c r="G529" s="20">
        <v>20513229080</v>
      </c>
      <c r="H529" s="19" t="s">
        <v>235</v>
      </c>
      <c r="I529" s="19"/>
      <c r="J529" s="2">
        <v>370042</v>
      </c>
      <c r="K529" s="3">
        <v>121</v>
      </c>
      <c r="L529" s="4">
        <v>0.11</v>
      </c>
      <c r="M529" s="3">
        <v>129.15730337078651</v>
      </c>
      <c r="N529" s="26" t="str">
        <f>+CONCATENATE(D529,G529,J529)</f>
        <v>5303920513229080370042</v>
      </c>
      <c r="O529" s="28"/>
      <c r="P529" s="5"/>
      <c r="Q529" s="30">
        <f>IFERROR(#REF!*P529,0)</f>
        <v>0</v>
      </c>
      <c r="R529" s="31"/>
      <c r="S529" s="32">
        <f>IFERROR(R529*#REF!,0)</f>
        <v>0</v>
      </c>
    </row>
    <row r="530" spans="1:19" s="46" customFormat="1" x14ac:dyDescent="0.2">
      <c r="A530" s="9">
        <v>2021</v>
      </c>
      <c r="B530" s="1" t="s">
        <v>3</v>
      </c>
      <c r="C530" s="20">
        <v>53039</v>
      </c>
      <c r="D530" s="20">
        <v>53039</v>
      </c>
      <c r="E530" s="20" t="s">
        <v>32</v>
      </c>
      <c r="F530" s="20" t="s">
        <v>59</v>
      </c>
      <c r="G530" s="20">
        <v>20513229080</v>
      </c>
      <c r="H530" s="19" t="s">
        <v>235</v>
      </c>
      <c r="I530" s="19"/>
      <c r="J530" s="2">
        <v>371439</v>
      </c>
      <c r="K530" s="3">
        <v>137.69</v>
      </c>
      <c r="L530" s="4">
        <v>0.10997710173372588</v>
      </c>
      <c r="M530" s="3">
        <v>152.85</v>
      </c>
      <c r="N530" s="26" t="str">
        <f>+CONCATENATE(D530,G530,J530)</f>
        <v>5303920513229080371439</v>
      </c>
      <c r="O530" s="28"/>
      <c r="P530" s="5"/>
      <c r="Q530" s="30">
        <f>IFERROR(#REF!*P530,0)</f>
        <v>0</v>
      </c>
      <c r="R530" s="31"/>
      <c r="S530" s="32">
        <f>IFERROR(R530*#REF!,0)</f>
        <v>0</v>
      </c>
    </row>
    <row r="531" spans="1:19" s="46" customFormat="1" x14ac:dyDescent="0.2">
      <c r="A531" s="9">
        <v>2021</v>
      </c>
      <c r="B531" s="1" t="s">
        <v>3</v>
      </c>
      <c r="C531" s="20">
        <v>53039</v>
      </c>
      <c r="D531" s="20">
        <v>53039</v>
      </c>
      <c r="E531" s="20" t="s">
        <v>32</v>
      </c>
      <c r="F531" s="20" t="s">
        <v>237</v>
      </c>
      <c r="G531" s="20">
        <v>20515318179</v>
      </c>
      <c r="H531" s="19" t="s">
        <v>238</v>
      </c>
      <c r="I531" s="19"/>
      <c r="J531" s="2">
        <v>360374</v>
      </c>
      <c r="K531" s="3">
        <v>39.363948000000001</v>
      </c>
      <c r="L531" s="4">
        <v>0.1</v>
      </c>
      <c r="M531" s="3">
        <v>41.550834000000002</v>
      </c>
      <c r="N531" s="26" t="str">
        <f>+CONCATENATE(D531,G531,J531)</f>
        <v>5303920515318179360374</v>
      </c>
      <c r="O531" s="28">
        <v>10</v>
      </c>
      <c r="P531" s="5"/>
      <c r="Q531" s="30">
        <f>IFERROR(#REF!*P531,0)</f>
        <v>0</v>
      </c>
      <c r="R531" s="31"/>
      <c r="S531" s="32">
        <f>IFERROR(R531*#REF!,0)</f>
        <v>0</v>
      </c>
    </row>
    <row r="532" spans="1:19" s="46" customFormat="1" x14ac:dyDescent="0.2">
      <c r="A532" s="9">
        <v>2021</v>
      </c>
      <c r="B532" s="1" t="s">
        <v>3</v>
      </c>
      <c r="C532" s="20">
        <v>53039</v>
      </c>
      <c r="D532" s="20">
        <v>53039</v>
      </c>
      <c r="E532" s="20" t="s">
        <v>32</v>
      </c>
      <c r="F532" s="20" t="s">
        <v>237</v>
      </c>
      <c r="G532" s="20">
        <v>20515318179</v>
      </c>
      <c r="H532" s="19" t="s">
        <v>238</v>
      </c>
      <c r="I532" s="19"/>
      <c r="J532" s="2">
        <v>360442</v>
      </c>
      <c r="K532" s="3">
        <v>39.148668000000001</v>
      </c>
      <c r="L532" s="4">
        <v>0.1</v>
      </c>
      <c r="M532" s="3">
        <v>41.323594</v>
      </c>
      <c r="N532" s="26" t="str">
        <f>+CONCATENATE(D532,G532,J532)</f>
        <v>5303920515318179360442</v>
      </c>
      <c r="O532" s="28">
        <v>2</v>
      </c>
      <c r="P532" s="5"/>
      <c r="Q532" s="30">
        <f>IFERROR(#REF!*P532,0)</f>
        <v>0</v>
      </c>
      <c r="R532" s="31"/>
      <c r="S532" s="32">
        <f>IFERROR(R532*#REF!,0)</f>
        <v>0</v>
      </c>
    </row>
    <row r="533" spans="1:19" s="46" customFormat="1" x14ac:dyDescent="0.2">
      <c r="A533" s="9">
        <v>2021</v>
      </c>
      <c r="B533" s="1" t="s">
        <v>3</v>
      </c>
      <c r="C533" s="20">
        <v>53039</v>
      </c>
      <c r="D533" s="20">
        <v>53039</v>
      </c>
      <c r="E533" s="20" t="s">
        <v>32</v>
      </c>
      <c r="F533" s="20" t="s">
        <v>237</v>
      </c>
      <c r="G533" s="20">
        <v>20515318179</v>
      </c>
      <c r="H533" s="19" t="s">
        <v>238</v>
      </c>
      <c r="I533" s="19"/>
      <c r="J533" s="2">
        <v>360664</v>
      </c>
      <c r="K533" s="3">
        <v>53.640241199999998</v>
      </c>
      <c r="L533" s="4">
        <v>0.1</v>
      </c>
      <c r="M533" s="3">
        <v>56.620254599999988</v>
      </c>
      <c r="N533" s="26" t="str">
        <f>+CONCATENATE(D533,G533,J533)</f>
        <v>5303920515318179360664</v>
      </c>
      <c r="O533" s="28">
        <v>8</v>
      </c>
      <c r="P533" s="5"/>
      <c r="Q533" s="30">
        <f>IFERROR(#REF!*P533,0)</f>
        <v>0</v>
      </c>
      <c r="R533" s="31"/>
      <c r="S533" s="32">
        <f>IFERROR(R533*#REF!,0)</f>
        <v>0</v>
      </c>
    </row>
    <row r="534" spans="1:19" s="46" customFormat="1" x14ac:dyDescent="0.2">
      <c r="A534" s="9">
        <v>2021</v>
      </c>
      <c r="B534" s="1" t="s">
        <v>3</v>
      </c>
      <c r="C534" s="20">
        <v>53039</v>
      </c>
      <c r="D534" s="20">
        <v>53039</v>
      </c>
      <c r="E534" s="20" t="s">
        <v>32</v>
      </c>
      <c r="F534" s="20" t="s">
        <v>237</v>
      </c>
      <c r="G534" s="20">
        <v>20515318179</v>
      </c>
      <c r="H534" s="19" t="s">
        <v>238</v>
      </c>
      <c r="I534" s="19"/>
      <c r="J534" s="2">
        <v>360883</v>
      </c>
      <c r="K534" s="3">
        <v>53.021241000000003</v>
      </c>
      <c r="L534" s="4">
        <v>0.1</v>
      </c>
      <c r="M534" s="3">
        <v>55.966865500000004</v>
      </c>
      <c r="N534" s="26" t="str">
        <f>+CONCATENATE(D534,G534,J534)</f>
        <v>5303920515318179360883</v>
      </c>
      <c r="O534" s="28">
        <v>3</v>
      </c>
      <c r="P534" s="5"/>
      <c r="Q534" s="30">
        <f>IFERROR(#REF!*P534,0)</f>
        <v>0</v>
      </c>
      <c r="R534" s="31"/>
      <c r="S534" s="32">
        <f>IFERROR(R534*#REF!,0)</f>
        <v>0</v>
      </c>
    </row>
    <row r="535" spans="1:19" s="46" customFormat="1" x14ac:dyDescent="0.2">
      <c r="A535" s="9">
        <v>2021</v>
      </c>
      <c r="B535" s="1" t="s">
        <v>3</v>
      </c>
      <c r="C535" s="20">
        <v>53039</v>
      </c>
      <c r="D535" s="20">
        <v>53039</v>
      </c>
      <c r="E535" s="20" t="s">
        <v>32</v>
      </c>
      <c r="F535" s="20" t="s">
        <v>237</v>
      </c>
      <c r="G535" s="20">
        <v>20515318179</v>
      </c>
      <c r="H535" s="19" t="s">
        <v>238</v>
      </c>
      <c r="I535" s="19"/>
      <c r="J535" s="2">
        <v>360970</v>
      </c>
      <c r="K535" s="3">
        <v>36.393084000000002</v>
      </c>
      <c r="L535" s="4">
        <v>0.1</v>
      </c>
      <c r="M535" s="3">
        <v>38.414921999999997</v>
      </c>
      <c r="N535" s="26" t="str">
        <f>+CONCATENATE(D535,G535,J535)</f>
        <v>5303920515318179360970</v>
      </c>
      <c r="O535" s="28">
        <v>4</v>
      </c>
      <c r="P535" s="5"/>
      <c r="Q535" s="30">
        <f>IFERROR(#REF!*P535,0)</f>
        <v>0</v>
      </c>
      <c r="R535" s="31"/>
      <c r="S535" s="32">
        <f>IFERROR(R535*#REF!,0)</f>
        <v>0</v>
      </c>
    </row>
    <row r="536" spans="1:19" s="46" customFormat="1" x14ac:dyDescent="0.2">
      <c r="A536" s="9">
        <v>2021</v>
      </c>
      <c r="B536" s="1" t="s">
        <v>3</v>
      </c>
      <c r="C536" s="20">
        <v>53039</v>
      </c>
      <c r="D536" s="20">
        <v>53039</v>
      </c>
      <c r="E536" s="20" t="s">
        <v>32</v>
      </c>
      <c r="F536" s="20" t="s">
        <v>237</v>
      </c>
      <c r="G536" s="20">
        <v>20515318179</v>
      </c>
      <c r="H536" s="19" t="s">
        <v>238</v>
      </c>
      <c r="I536" s="19"/>
      <c r="J536" s="2">
        <v>361360</v>
      </c>
      <c r="K536" s="3">
        <v>21.388068000000001</v>
      </c>
      <c r="L536" s="4">
        <v>0.1</v>
      </c>
      <c r="M536" s="3">
        <v>22.576293999999997</v>
      </c>
      <c r="N536" s="26" t="str">
        <f>+CONCATENATE(D536,G536,J536)</f>
        <v>5303920515318179361360</v>
      </c>
      <c r="O536" s="28">
        <v>20</v>
      </c>
      <c r="P536" s="5"/>
      <c r="Q536" s="30">
        <f>IFERROR(#REF!*P536,0)</f>
        <v>0</v>
      </c>
      <c r="R536" s="31"/>
      <c r="S536" s="32">
        <f>IFERROR(R536*#REF!,0)</f>
        <v>0</v>
      </c>
    </row>
    <row r="537" spans="1:19" s="46" customFormat="1" x14ac:dyDescent="0.2">
      <c r="A537" s="9">
        <v>2021</v>
      </c>
      <c r="B537" s="1" t="s">
        <v>3</v>
      </c>
      <c r="C537" s="20">
        <v>53039</v>
      </c>
      <c r="D537" s="20">
        <v>53039</v>
      </c>
      <c r="E537" s="20" t="s">
        <v>32</v>
      </c>
      <c r="F537" s="20" t="s">
        <v>237</v>
      </c>
      <c r="G537" s="20">
        <v>20515318179</v>
      </c>
      <c r="H537" s="19" t="s">
        <v>238</v>
      </c>
      <c r="I537" s="19"/>
      <c r="J537" s="2">
        <v>361377</v>
      </c>
      <c r="K537" s="3">
        <v>53.654772600000001</v>
      </c>
      <c r="L537" s="4">
        <v>0.1</v>
      </c>
      <c r="M537" s="3">
        <v>56.635593299999996</v>
      </c>
      <c r="N537" s="26" t="str">
        <f>+CONCATENATE(D537,G537,J537)</f>
        <v>5303920515318179361377</v>
      </c>
      <c r="O537" s="28">
        <v>5</v>
      </c>
      <c r="P537" s="5"/>
      <c r="Q537" s="30">
        <f>IFERROR(#REF!*P537,0)</f>
        <v>0</v>
      </c>
      <c r="R537" s="31"/>
      <c r="S537" s="32">
        <f>IFERROR(R537*#REF!,0)</f>
        <v>0</v>
      </c>
    </row>
    <row r="538" spans="1:19" s="46" customFormat="1" x14ac:dyDescent="0.2">
      <c r="A538" s="9">
        <v>2021</v>
      </c>
      <c r="B538" s="1" t="s">
        <v>3</v>
      </c>
      <c r="C538" s="20">
        <v>53039</v>
      </c>
      <c r="D538" s="20">
        <v>53039</v>
      </c>
      <c r="E538" s="20" t="s">
        <v>32</v>
      </c>
      <c r="F538" s="20" t="s">
        <v>237</v>
      </c>
      <c r="G538" s="20">
        <v>20515318179</v>
      </c>
      <c r="H538" s="19" t="s">
        <v>238</v>
      </c>
      <c r="I538" s="19"/>
      <c r="J538" s="2">
        <v>361421</v>
      </c>
      <c r="K538" s="3">
        <v>69.87</v>
      </c>
      <c r="L538" s="4">
        <v>0.1</v>
      </c>
      <c r="M538" s="3">
        <v>73.751666666666679</v>
      </c>
      <c r="N538" s="26" t="str">
        <f>+CONCATENATE(D538,G538,J538)</f>
        <v>5303920515318179361421</v>
      </c>
      <c r="O538" s="28">
        <v>8</v>
      </c>
      <c r="P538" s="5"/>
      <c r="Q538" s="30">
        <f>IFERROR(#REF!*P538,0)</f>
        <v>0</v>
      </c>
      <c r="R538" s="31"/>
      <c r="S538" s="32">
        <f>IFERROR(R538*#REF!,0)</f>
        <v>0</v>
      </c>
    </row>
    <row r="539" spans="1:19" s="46" customFormat="1" x14ac:dyDescent="0.2">
      <c r="A539" s="9">
        <v>2021</v>
      </c>
      <c r="B539" s="1" t="s">
        <v>3</v>
      </c>
      <c r="C539" s="20">
        <v>53039</v>
      </c>
      <c r="D539" s="20">
        <v>53039</v>
      </c>
      <c r="E539" s="20" t="s">
        <v>32</v>
      </c>
      <c r="F539" s="20" t="s">
        <v>237</v>
      </c>
      <c r="G539" s="20">
        <v>20515318179</v>
      </c>
      <c r="H539" s="19" t="s">
        <v>238</v>
      </c>
      <c r="I539" s="19"/>
      <c r="J539" s="2">
        <v>361444</v>
      </c>
      <c r="K539" s="3">
        <v>29.02</v>
      </c>
      <c r="L539" s="4">
        <v>0.1</v>
      </c>
      <c r="M539" s="3">
        <v>30.632222222222222</v>
      </c>
      <c r="N539" s="26" t="str">
        <f>+CONCATENATE(D539,G539,J539)</f>
        <v>5303920515318179361444</v>
      </c>
      <c r="O539" s="28">
        <v>10</v>
      </c>
      <c r="P539" s="5"/>
      <c r="Q539" s="30">
        <f>IFERROR(#REF!*P539,0)</f>
        <v>0</v>
      </c>
      <c r="R539" s="31"/>
      <c r="S539" s="32">
        <f>IFERROR(R539*#REF!,0)</f>
        <v>0</v>
      </c>
    </row>
    <row r="540" spans="1:19" s="46" customFormat="1" x14ac:dyDescent="0.2">
      <c r="A540" s="9">
        <v>2021</v>
      </c>
      <c r="B540" s="1" t="s">
        <v>3</v>
      </c>
      <c r="C540" s="20">
        <v>53039</v>
      </c>
      <c r="D540" s="20">
        <v>53039</v>
      </c>
      <c r="E540" s="20" t="s">
        <v>32</v>
      </c>
      <c r="F540" s="20" t="s">
        <v>237</v>
      </c>
      <c r="G540" s="20">
        <v>20515318179</v>
      </c>
      <c r="H540" s="19" t="s">
        <v>238</v>
      </c>
      <c r="I540" s="19"/>
      <c r="J540" s="2">
        <v>361445</v>
      </c>
      <c r="K540" s="3">
        <v>114.53</v>
      </c>
      <c r="L540" s="4">
        <v>0.1</v>
      </c>
      <c r="M540" s="3">
        <v>120.89277777777778</v>
      </c>
      <c r="N540" s="26" t="str">
        <f>+CONCATENATE(D540,G540,J540)</f>
        <v>5303920515318179361445</v>
      </c>
      <c r="O540" s="28">
        <v>5</v>
      </c>
      <c r="P540" s="5"/>
      <c r="Q540" s="30">
        <f>IFERROR(#REF!*P540,0)</f>
        <v>0</v>
      </c>
      <c r="R540" s="31"/>
      <c r="S540" s="32">
        <f>IFERROR(R540*#REF!,0)</f>
        <v>0</v>
      </c>
    </row>
    <row r="541" spans="1:19" s="46" customFormat="1" x14ac:dyDescent="0.2">
      <c r="A541" s="9">
        <v>2021</v>
      </c>
      <c r="B541" s="1" t="s">
        <v>3</v>
      </c>
      <c r="C541" s="20">
        <v>53039</v>
      </c>
      <c r="D541" s="20">
        <v>53039</v>
      </c>
      <c r="E541" s="20" t="s">
        <v>32</v>
      </c>
      <c r="F541" s="20" t="s">
        <v>237</v>
      </c>
      <c r="G541" s="20">
        <v>20515318179</v>
      </c>
      <c r="H541" s="19" t="s">
        <v>238</v>
      </c>
      <c r="I541" s="19"/>
      <c r="J541" s="2">
        <v>361531</v>
      </c>
      <c r="K541" s="3">
        <v>111.5301096</v>
      </c>
      <c r="L541" s="4">
        <v>0.1</v>
      </c>
      <c r="M541" s="3">
        <v>117.72622679999999</v>
      </c>
      <c r="N541" s="26" t="str">
        <f>+CONCATENATE(D541,G541,J541)</f>
        <v>5303920515318179361531</v>
      </c>
      <c r="O541" s="28">
        <v>26</v>
      </c>
      <c r="P541" s="5"/>
      <c r="Q541" s="30">
        <f>IFERROR(#REF!*P541,0)</f>
        <v>0</v>
      </c>
      <c r="R541" s="31"/>
      <c r="S541" s="32">
        <f>IFERROR(R541*#REF!,0)</f>
        <v>0</v>
      </c>
    </row>
    <row r="542" spans="1:19" s="46" customFormat="1" x14ac:dyDescent="0.2">
      <c r="A542" s="9">
        <v>2021</v>
      </c>
      <c r="B542" s="1" t="s">
        <v>3</v>
      </c>
      <c r="C542" s="20">
        <v>53039</v>
      </c>
      <c r="D542" s="20">
        <v>53039</v>
      </c>
      <c r="E542" s="20" t="s">
        <v>32</v>
      </c>
      <c r="F542" s="20" t="s">
        <v>237</v>
      </c>
      <c r="G542" s="20">
        <v>20515318179</v>
      </c>
      <c r="H542" s="19" t="s">
        <v>238</v>
      </c>
      <c r="I542" s="19"/>
      <c r="J542" s="2">
        <v>361532</v>
      </c>
      <c r="K542" s="3">
        <v>24.870425957550601</v>
      </c>
      <c r="L542" s="4">
        <v>0.1</v>
      </c>
      <c r="M542" s="3">
        <v>26.252116288525631</v>
      </c>
      <c r="N542" s="26" t="str">
        <f>+CONCATENATE(D542,G542,J542)</f>
        <v>5303920515318179361532</v>
      </c>
      <c r="O542" s="28">
        <v>12</v>
      </c>
      <c r="P542" s="5"/>
      <c r="Q542" s="30">
        <f>IFERROR(#REF!*P542,0)</f>
        <v>0</v>
      </c>
      <c r="R542" s="31"/>
      <c r="S542" s="32">
        <f>IFERROR(R542*#REF!,0)</f>
        <v>0</v>
      </c>
    </row>
    <row r="543" spans="1:19" s="46" customFormat="1" x14ac:dyDescent="0.2">
      <c r="A543" s="9">
        <v>2021</v>
      </c>
      <c r="B543" s="1" t="s">
        <v>3</v>
      </c>
      <c r="C543" s="20">
        <v>53039</v>
      </c>
      <c r="D543" s="20">
        <v>53039</v>
      </c>
      <c r="E543" s="20" t="s">
        <v>32</v>
      </c>
      <c r="F543" s="20" t="s">
        <v>237</v>
      </c>
      <c r="G543" s="20">
        <v>20515318179</v>
      </c>
      <c r="H543" s="19" t="s">
        <v>238</v>
      </c>
      <c r="I543" s="19"/>
      <c r="J543" s="2">
        <v>361533</v>
      </c>
      <c r="K543" s="3">
        <v>69.356111760000005</v>
      </c>
      <c r="L543" s="4">
        <v>0.1</v>
      </c>
      <c r="M543" s="3">
        <v>73.20922908</v>
      </c>
      <c r="N543" s="26" t="str">
        <f>+CONCATENATE(D543,G543,J543)</f>
        <v>5303920515318179361533</v>
      </c>
      <c r="O543" s="28">
        <v>3</v>
      </c>
      <c r="P543" s="5"/>
      <c r="Q543" s="30">
        <f>IFERROR(#REF!*P543,0)</f>
        <v>0</v>
      </c>
      <c r="R543" s="31"/>
      <c r="S543" s="32">
        <f>IFERROR(R543*#REF!,0)</f>
        <v>0</v>
      </c>
    </row>
    <row r="544" spans="1:19" s="46" customFormat="1" x14ac:dyDescent="0.2">
      <c r="A544" s="9">
        <v>2021</v>
      </c>
      <c r="B544" s="1" t="s">
        <v>3</v>
      </c>
      <c r="C544" s="20">
        <v>53039</v>
      </c>
      <c r="D544" s="20">
        <v>53039</v>
      </c>
      <c r="E544" s="20" t="s">
        <v>32</v>
      </c>
      <c r="F544" s="20" t="s">
        <v>237</v>
      </c>
      <c r="G544" s="20">
        <v>20515318179</v>
      </c>
      <c r="H544" s="19" t="s">
        <v>238</v>
      </c>
      <c r="I544" s="19"/>
      <c r="J544" s="2">
        <v>361535</v>
      </c>
      <c r="K544" s="3">
        <v>40.678559999999997</v>
      </c>
      <c r="L544" s="4">
        <v>0.1</v>
      </c>
      <c r="M544" s="3">
        <v>42.938479999999991</v>
      </c>
      <c r="N544" s="26" t="str">
        <f>+CONCATENATE(D544,G544,J544)</f>
        <v>5303920515318179361535</v>
      </c>
      <c r="O544" s="28">
        <v>5</v>
      </c>
      <c r="P544" s="5"/>
      <c r="Q544" s="30">
        <f>IFERROR(#REF!*P544,0)</f>
        <v>0</v>
      </c>
      <c r="R544" s="31"/>
      <c r="S544" s="32">
        <f>IFERROR(R544*#REF!,0)</f>
        <v>0</v>
      </c>
    </row>
    <row r="545" spans="1:19" s="46" customFormat="1" x14ac:dyDescent="0.2">
      <c r="A545" s="9">
        <v>2021</v>
      </c>
      <c r="B545" s="1" t="s">
        <v>3</v>
      </c>
      <c r="C545" s="20">
        <v>53039</v>
      </c>
      <c r="D545" s="20">
        <v>53039</v>
      </c>
      <c r="E545" s="20" t="s">
        <v>32</v>
      </c>
      <c r="F545" s="20" t="s">
        <v>237</v>
      </c>
      <c r="G545" s="20">
        <v>20515318179</v>
      </c>
      <c r="H545" s="19" t="s">
        <v>238</v>
      </c>
      <c r="I545" s="19"/>
      <c r="J545" s="2">
        <v>361540</v>
      </c>
      <c r="K545" s="3">
        <v>48.98</v>
      </c>
      <c r="L545" s="4">
        <v>0.1</v>
      </c>
      <c r="M545" s="3">
        <v>51.701111111111103</v>
      </c>
      <c r="N545" s="26" t="str">
        <f>+CONCATENATE(D545,G545,J545)</f>
        <v>5303920515318179361540</v>
      </c>
      <c r="O545" s="28">
        <v>42</v>
      </c>
      <c r="P545" s="5"/>
      <c r="Q545" s="30">
        <f>IFERROR(#REF!*P545,0)</f>
        <v>0</v>
      </c>
      <c r="R545" s="31"/>
      <c r="S545" s="32">
        <f>IFERROR(R545*#REF!,0)</f>
        <v>0</v>
      </c>
    </row>
    <row r="546" spans="1:19" s="46" customFormat="1" x14ac:dyDescent="0.2">
      <c r="A546" s="9">
        <v>2021</v>
      </c>
      <c r="B546" s="1" t="s">
        <v>3</v>
      </c>
      <c r="C546" s="20">
        <v>53039</v>
      </c>
      <c r="D546" s="20">
        <v>53039</v>
      </c>
      <c r="E546" s="20" t="s">
        <v>32</v>
      </c>
      <c r="F546" s="20" t="s">
        <v>237</v>
      </c>
      <c r="G546" s="20">
        <v>20515318179</v>
      </c>
      <c r="H546" s="19" t="s">
        <v>238</v>
      </c>
      <c r="I546" s="19"/>
      <c r="J546" s="2">
        <v>361541</v>
      </c>
      <c r="K546" s="3">
        <v>31.07226</v>
      </c>
      <c r="L546" s="4">
        <v>0.1</v>
      </c>
      <c r="M546" s="3">
        <v>32.798496666666665</v>
      </c>
      <c r="N546" s="26" t="str">
        <f>+CONCATENATE(D546,G546,J546)</f>
        <v>5303920515318179361541</v>
      </c>
      <c r="O546" s="28">
        <v>40</v>
      </c>
      <c r="P546" s="5"/>
      <c r="Q546" s="30">
        <f>IFERROR(#REF!*P546,0)</f>
        <v>0</v>
      </c>
      <c r="R546" s="31"/>
      <c r="S546" s="32">
        <f>IFERROR(R546*#REF!,0)</f>
        <v>0</v>
      </c>
    </row>
    <row r="547" spans="1:19" s="46" customFormat="1" x14ac:dyDescent="0.2">
      <c r="A547" s="9">
        <v>2021</v>
      </c>
      <c r="B547" s="1" t="s">
        <v>3</v>
      </c>
      <c r="C547" s="20">
        <v>53039</v>
      </c>
      <c r="D547" s="20">
        <v>53039</v>
      </c>
      <c r="E547" s="20" t="s">
        <v>32</v>
      </c>
      <c r="F547" s="20" t="s">
        <v>237</v>
      </c>
      <c r="G547" s="20">
        <v>20515318179</v>
      </c>
      <c r="H547" s="19" t="s">
        <v>238</v>
      </c>
      <c r="I547" s="19"/>
      <c r="J547" s="2">
        <v>370039</v>
      </c>
      <c r="K547" s="3">
        <v>93.740446800000015</v>
      </c>
      <c r="L547" s="4">
        <v>0.1</v>
      </c>
      <c r="M547" s="3">
        <v>98.948249400000009</v>
      </c>
      <c r="N547" s="26" t="str">
        <f>+CONCATENATE(D547,G547,J547)</f>
        <v>5303920515318179370039</v>
      </c>
      <c r="O547" s="28">
        <v>2</v>
      </c>
      <c r="P547" s="5"/>
      <c r="Q547" s="30">
        <f>IFERROR(#REF!*P547,0)</f>
        <v>0</v>
      </c>
      <c r="R547" s="31"/>
      <c r="S547" s="32">
        <f>IFERROR(R547*#REF!,0)</f>
        <v>0</v>
      </c>
    </row>
    <row r="548" spans="1:19" s="46" customFormat="1" x14ac:dyDescent="0.2">
      <c r="A548" s="9">
        <v>2021</v>
      </c>
      <c r="B548" s="1" t="s">
        <v>3</v>
      </c>
      <c r="C548" s="20">
        <v>53039</v>
      </c>
      <c r="D548" s="20">
        <v>53039</v>
      </c>
      <c r="E548" s="20" t="s">
        <v>32</v>
      </c>
      <c r="F548" s="20" t="s">
        <v>237</v>
      </c>
      <c r="G548" s="20">
        <v>20515318179</v>
      </c>
      <c r="H548" s="19" t="s">
        <v>238</v>
      </c>
      <c r="I548" s="19"/>
      <c r="J548" s="2">
        <v>370040</v>
      </c>
      <c r="K548" s="3">
        <v>146.94999999999999</v>
      </c>
      <c r="L548" s="4">
        <v>0.1</v>
      </c>
      <c r="M548" s="3">
        <v>155.11388888888888</v>
      </c>
      <c r="N548" s="26" t="str">
        <f>+CONCATENATE(D548,G548,J548)</f>
        <v>5303920515318179370040</v>
      </c>
      <c r="O548" s="28">
        <v>6</v>
      </c>
      <c r="P548" s="5"/>
      <c r="Q548" s="30">
        <f>IFERROR(#REF!*P548,0)</f>
        <v>0</v>
      </c>
      <c r="R548" s="31"/>
      <c r="S548" s="32">
        <f>IFERROR(R548*#REF!,0)</f>
        <v>0</v>
      </c>
    </row>
    <row r="549" spans="1:19" s="46" customFormat="1" x14ac:dyDescent="0.2">
      <c r="A549" s="9">
        <v>2021</v>
      </c>
      <c r="B549" s="1" t="s">
        <v>3</v>
      </c>
      <c r="C549" s="20">
        <v>53039</v>
      </c>
      <c r="D549" s="20">
        <v>53039</v>
      </c>
      <c r="E549" s="20" t="s">
        <v>32</v>
      </c>
      <c r="F549" s="20" t="s">
        <v>237</v>
      </c>
      <c r="G549" s="20">
        <v>20515318179</v>
      </c>
      <c r="H549" s="19" t="s">
        <v>238</v>
      </c>
      <c r="I549" s="19"/>
      <c r="J549" s="2">
        <v>371439</v>
      </c>
      <c r="K549" s="3">
        <v>137.69</v>
      </c>
      <c r="L549" s="4">
        <v>0.1</v>
      </c>
      <c r="M549" s="3">
        <v>145.33944444444444</v>
      </c>
      <c r="N549" s="26" t="str">
        <f>+CONCATENATE(D549,G549,J549)</f>
        <v>5303920515318179371439</v>
      </c>
      <c r="O549" s="28">
        <v>5</v>
      </c>
      <c r="P549" s="5"/>
      <c r="Q549" s="30">
        <f>IFERROR(#REF!*P549,0)</f>
        <v>0</v>
      </c>
      <c r="R549" s="31"/>
      <c r="S549" s="32">
        <f>IFERROR(R549*#REF!,0)</f>
        <v>0</v>
      </c>
    </row>
    <row r="550" spans="1:19" s="46" customFormat="1" x14ac:dyDescent="0.2">
      <c r="A550" s="9">
        <v>2021</v>
      </c>
      <c r="B550" s="1" t="s">
        <v>3</v>
      </c>
      <c r="C550" s="20">
        <v>53039</v>
      </c>
      <c r="D550" s="20">
        <v>53039</v>
      </c>
      <c r="E550" s="20" t="s">
        <v>32</v>
      </c>
      <c r="F550" s="20" t="s">
        <v>240</v>
      </c>
      <c r="G550" s="20">
        <v>20516279541</v>
      </c>
      <c r="H550" s="19" t="s">
        <v>241</v>
      </c>
      <c r="I550" s="19"/>
      <c r="J550" s="2">
        <v>360854</v>
      </c>
      <c r="K550" s="3">
        <v>84.874140000000011</v>
      </c>
      <c r="L550" s="4">
        <v>0.10994591014460764</v>
      </c>
      <c r="M550" s="3">
        <v>90.59</v>
      </c>
      <c r="N550" s="26" t="str">
        <f>+CONCATENATE(D550,G550,J550)</f>
        <v>5303920516279541360854</v>
      </c>
      <c r="O550" s="28"/>
      <c r="P550" s="5"/>
      <c r="Q550" s="30">
        <f>IFERROR(#REF!*P550,0)</f>
        <v>0</v>
      </c>
      <c r="R550" s="31"/>
      <c r="S550" s="32">
        <f>IFERROR(R550*#REF!,0)</f>
        <v>0</v>
      </c>
    </row>
    <row r="551" spans="1:19" s="46" customFormat="1" x14ac:dyDescent="0.2">
      <c r="A551" s="9">
        <v>2021</v>
      </c>
      <c r="B551" s="1" t="s">
        <v>3</v>
      </c>
      <c r="C551" s="20">
        <v>53039</v>
      </c>
      <c r="D551" s="20">
        <v>53039</v>
      </c>
      <c r="E551" s="20" t="s">
        <v>32</v>
      </c>
      <c r="F551" s="20" t="s">
        <v>240</v>
      </c>
      <c r="G551" s="20">
        <v>20516279541</v>
      </c>
      <c r="H551" s="19" t="s">
        <v>241</v>
      </c>
      <c r="I551" s="19"/>
      <c r="J551" s="2">
        <v>361424</v>
      </c>
      <c r="K551" s="3">
        <v>58.115912399999999</v>
      </c>
      <c r="L551" s="4">
        <v>0.11009026434558344</v>
      </c>
      <c r="M551" s="3">
        <v>62.04</v>
      </c>
      <c r="N551" s="26" t="str">
        <f>+CONCATENATE(D551,G551,J551)</f>
        <v>5303920516279541361424</v>
      </c>
      <c r="O551" s="28"/>
      <c r="P551" s="5"/>
      <c r="Q551" s="30">
        <f>IFERROR(#REF!*P551,0)</f>
        <v>0</v>
      </c>
      <c r="R551" s="31"/>
      <c r="S551" s="32">
        <f>IFERROR(R551*#REF!,0)</f>
        <v>0</v>
      </c>
    </row>
    <row r="552" spans="1:19" s="46" customFormat="1" x14ac:dyDescent="0.2">
      <c r="A552" s="9">
        <v>2021</v>
      </c>
      <c r="B552" s="1" t="s">
        <v>3</v>
      </c>
      <c r="C552" s="20">
        <v>53039</v>
      </c>
      <c r="D552" s="20">
        <v>53039</v>
      </c>
      <c r="E552" s="20" t="s">
        <v>208</v>
      </c>
      <c r="F552" s="20" t="s">
        <v>226</v>
      </c>
      <c r="G552" s="20">
        <v>20519260485</v>
      </c>
      <c r="H552" s="19" t="s">
        <v>242</v>
      </c>
      <c r="I552" s="19"/>
      <c r="J552" s="2">
        <v>361540</v>
      </c>
      <c r="K552" s="3">
        <v>51.192744407999996</v>
      </c>
      <c r="L552" s="4">
        <v>0.1099518459069021</v>
      </c>
      <c r="M552" s="3">
        <v>37.380000000000003</v>
      </c>
      <c r="N552" s="26" t="str">
        <f>+CONCATENATE(D552,G552,J552)</f>
        <v>5303920519260485361540</v>
      </c>
      <c r="O552" s="28"/>
      <c r="P552" s="5"/>
      <c r="Q552" s="30">
        <f>IFERROR(#REF!*P552,0)</f>
        <v>0</v>
      </c>
      <c r="R552" s="31"/>
      <c r="S552" s="32">
        <f>IFERROR(R552*#REF!,0)</f>
        <v>0</v>
      </c>
    </row>
    <row r="553" spans="1:19" s="46" customFormat="1" x14ac:dyDescent="0.2">
      <c r="A553" s="9">
        <v>2021</v>
      </c>
      <c r="B553" s="1" t="s">
        <v>3</v>
      </c>
      <c r="C553" s="20">
        <v>53039</v>
      </c>
      <c r="D553" s="20">
        <v>53039</v>
      </c>
      <c r="E553" s="20" t="s">
        <v>32</v>
      </c>
      <c r="F553" s="20" t="s">
        <v>59</v>
      </c>
      <c r="G553" s="20">
        <v>20519272815</v>
      </c>
      <c r="H553" s="19" t="s">
        <v>243</v>
      </c>
      <c r="I553" s="19"/>
      <c r="J553" s="2">
        <v>361085</v>
      </c>
      <c r="K553" s="3">
        <v>11.512776761200001</v>
      </c>
      <c r="L553" s="4">
        <v>9.9703849950641854E-2</v>
      </c>
      <c r="M553" s="3">
        <v>10.130000000000001</v>
      </c>
      <c r="N553" s="26" t="str">
        <f>+CONCATENATE(D553,G553,J553)</f>
        <v>5303920519272815361085</v>
      </c>
      <c r="O553" s="28"/>
      <c r="P553" s="5"/>
      <c r="Q553" s="30">
        <f>IFERROR(#REF!*P553,0)</f>
        <v>0</v>
      </c>
      <c r="R553" s="31"/>
      <c r="S553" s="32">
        <f>IFERROR(R553*#REF!,0)</f>
        <v>0</v>
      </c>
    </row>
    <row r="554" spans="1:19" s="46" customFormat="1" x14ac:dyDescent="0.2">
      <c r="A554" s="9">
        <v>2021</v>
      </c>
      <c r="B554" s="1" t="s">
        <v>3</v>
      </c>
      <c r="C554" s="20">
        <v>53039</v>
      </c>
      <c r="D554" s="20">
        <v>53039</v>
      </c>
      <c r="E554" s="20" t="s">
        <v>32</v>
      </c>
      <c r="F554" s="20" t="s">
        <v>233</v>
      </c>
      <c r="G554" s="20">
        <v>20567264620</v>
      </c>
      <c r="H554" s="19" t="s">
        <v>244</v>
      </c>
      <c r="I554" s="19"/>
      <c r="J554" s="2">
        <v>361537</v>
      </c>
      <c r="K554" s="3">
        <v>76.067035200000007</v>
      </c>
      <c r="L554" s="4">
        <v>0.10000000000000009</v>
      </c>
      <c r="M554" s="3">
        <v>40</v>
      </c>
      <c r="N554" s="26" t="str">
        <f>+CONCATENATE(D554,G554,J554)</f>
        <v>5303920567264620361537</v>
      </c>
      <c r="O554" s="28">
        <v>190</v>
      </c>
      <c r="P554" s="5"/>
      <c r="Q554" s="30">
        <f>IFERROR(#REF!*P554,0)</f>
        <v>0</v>
      </c>
      <c r="R554" s="31"/>
      <c r="S554" s="32">
        <f>IFERROR(R554*#REF!,0)</f>
        <v>0</v>
      </c>
    </row>
    <row r="555" spans="1:19" s="46" customFormat="1" x14ac:dyDescent="0.2">
      <c r="A555" s="9">
        <v>2021</v>
      </c>
      <c r="B555" s="1" t="s">
        <v>3</v>
      </c>
      <c r="C555" s="20">
        <v>53039</v>
      </c>
      <c r="D555" s="20">
        <v>53039</v>
      </c>
      <c r="E555" s="20" t="s">
        <v>32</v>
      </c>
      <c r="F555" s="20" t="s">
        <v>59</v>
      </c>
      <c r="G555" s="20">
        <v>20600648960</v>
      </c>
      <c r="H555" s="19" t="s">
        <v>245</v>
      </c>
      <c r="I555" s="19"/>
      <c r="J555" s="2">
        <v>361531</v>
      </c>
      <c r="K555" s="3">
        <v>111.5301096</v>
      </c>
      <c r="L555" s="4">
        <v>0.12986156888595901</v>
      </c>
      <c r="M555" s="3">
        <v>91.02</v>
      </c>
      <c r="N555" s="26" t="str">
        <f>+CONCATENATE(D555,G555,J555)</f>
        <v>5303920600648960361531</v>
      </c>
      <c r="O555" s="28"/>
      <c r="P555" s="5"/>
      <c r="Q555" s="30">
        <f>IFERROR(#REF!*P555,0)</f>
        <v>0</v>
      </c>
      <c r="R555" s="31"/>
      <c r="S555" s="32">
        <f>IFERROR(R555*#REF!,0)</f>
        <v>0</v>
      </c>
    </row>
    <row r="556" spans="1:19" s="46" customFormat="1" x14ac:dyDescent="0.2">
      <c r="A556" s="9">
        <v>2021</v>
      </c>
      <c r="B556" s="1" t="s">
        <v>3</v>
      </c>
      <c r="C556" s="20">
        <v>53039</v>
      </c>
      <c r="D556" s="20">
        <v>53039</v>
      </c>
      <c r="E556" s="20" t="s">
        <v>32</v>
      </c>
      <c r="F556" s="20" t="s">
        <v>59</v>
      </c>
      <c r="G556" s="20">
        <v>20601285712</v>
      </c>
      <c r="H556" s="19" t="s">
        <v>246</v>
      </c>
      <c r="I556" s="19"/>
      <c r="J556" s="2">
        <v>360698</v>
      </c>
      <c r="K556" s="3">
        <v>52.244660000000003</v>
      </c>
      <c r="L556" s="4">
        <v>0.11</v>
      </c>
      <c r="M556" s="3">
        <v>55.766771910112361</v>
      </c>
      <c r="N556" s="26" t="str">
        <f>+CONCATENATE(D556,G556,J556)</f>
        <v>5303920601285712360698</v>
      </c>
      <c r="O556" s="28"/>
      <c r="P556" s="5"/>
      <c r="Q556" s="30">
        <f>IFERROR(#REF!*P556,0)</f>
        <v>0</v>
      </c>
      <c r="R556" s="31"/>
      <c r="S556" s="32">
        <f>IFERROR(R556*#REF!,0)</f>
        <v>0</v>
      </c>
    </row>
    <row r="557" spans="1:19" s="46" customFormat="1" x14ac:dyDescent="0.2">
      <c r="A557" s="9">
        <v>2021</v>
      </c>
      <c r="B557" s="1" t="s">
        <v>3</v>
      </c>
      <c r="C557" s="20">
        <v>53039</v>
      </c>
      <c r="D557" s="20">
        <v>53039</v>
      </c>
      <c r="E557" s="20" t="s">
        <v>32</v>
      </c>
      <c r="F557" s="20" t="s">
        <v>59</v>
      </c>
      <c r="G557" s="20">
        <v>20601285712</v>
      </c>
      <c r="H557" s="19" t="s">
        <v>246</v>
      </c>
      <c r="I557" s="19"/>
      <c r="J557" s="2">
        <v>361085</v>
      </c>
      <c r="K557" s="3">
        <v>11.512776761200001</v>
      </c>
      <c r="L557" s="4">
        <v>0.11</v>
      </c>
      <c r="M557" s="3">
        <v>12.288919014764046</v>
      </c>
      <c r="N557" s="26" t="str">
        <f>+CONCATENATE(D557,G557,J557)</f>
        <v>5303920601285712361085</v>
      </c>
      <c r="O557" s="28"/>
      <c r="P557" s="5"/>
      <c r="Q557" s="30">
        <f>IFERROR(#REF!*P557,0)</f>
        <v>0</v>
      </c>
      <c r="R557" s="31"/>
      <c r="S557" s="32">
        <f>IFERROR(R557*#REF!,0)</f>
        <v>0</v>
      </c>
    </row>
    <row r="558" spans="1:19" s="46" customFormat="1" x14ac:dyDescent="0.2">
      <c r="A558" s="9">
        <v>2021</v>
      </c>
      <c r="B558" s="1" t="s">
        <v>3</v>
      </c>
      <c r="C558" s="20">
        <v>53039</v>
      </c>
      <c r="D558" s="20">
        <v>53039</v>
      </c>
      <c r="E558" s="20" t="s">
        <v>32</v>
      </c>
      <c r="F558" s="20" t="s">
        <v>59</v>
      </c>
      <c r="G558" s="20">
        <v>20601285712</v>
      </c>
      <c r="H558" s="19" t="s">
        <v>246</v>
      </c>
      <c r="I558" s="19"/>
      <c r="J558" s="2">
        <v>361390</v>
      </c>
      <c r="K558" s="3">
        <v>19.393510413264</v>
      </c>
      <c r="L558" s="4">
        <v>0.11</v>
      </c>
      <c r="M558" s="3">
        <v>20.700938081573931</v>
      </c>
      <c r="N558" s="26" t="str">
        <f>+CONCATENATE(D558,G558,J558)</f>
        <v>5303920601285712361390</v>
      </c>
      <c r="O558" s="28"/>
      <c r="P558" s="5"/>
      <c r="Q558" s="30">
        <f>IFERROR(#REF!*P558,0)</f>
        <v>0</v>
      </c>
      <c r="R558" s="31"/>
      <c r="S558" s="32">
        <f>IFERROR(R558*#REF!,0)</f>
        <v>0</v>
      </c>
    </row>
    <row r="559" spans="1:19" s="46" customFormat="1" x14ac:dyDescent="0.2">
      <c r="A559" s="9">
        <v>2021</v>
      </c>
      <c r="B559" s="1" t="s">
        <v>3</v>
      </c>
      <c r="C559" s="20">
        <v>53039</v>
      </c>
      <c r="D559" s="20">
        <v>53039</v>
      </c>
      <c r="E559" s="20" t="s">
        <v>32</v>
      </c>
      <c r="F559" s="20" t="s">
        <v>59</v>
      </c>
      <c r="G559" s="20">
        <v>20601285712</v>
      </c>
      <c r="H559" s="19" t="s">
        <v>246</v>
      </c>
      <c r="I559" s="19"/>
      <c r="J559" s="2">
        <v>361535</v>
      </c>
      <c r="K559" s="3">
        <v>40.678559999999997</v>
      </c>
      <c r="L559" s="4">
        <v>0.11</v>
      </c>
      <c r="M559" s="3">
        <v>43.42093483146067</v>
      </c>
      <c r="N559" s="26" t="str">
        <f>+CONCATENATE(D559,G559,J559)</f>
        <v>5303920601285712361535</v>
      </c>
      <c r="O559" s="28"/>
      <c r="P559" s="5"/>
      <c r="Q559" s="30">
        <f>IFERROR(#REF!*P559,0)</f>
        <v>0</v>
      </c>
      <c r="R559" s="31"/>
      <c r="S559" s="32">
        <f>IFERROR(R559*#REF!,0)</f>
        <v>0</v>
      </c>
    </row>
    <row r="560" spans="1:19" s="46" customFormat="1" x14ac:dyDescent="0.2">
      <c r="A560" s="9">
        <v>2021</v>
      </c>
      <c r="B560" s="1" t="s">
        <v>3</v>
      </c>
      <c r="C560" s="20">
        <v>53039</v>
      </c>
      <c r="D560" s="20">
        <v>53039</v>
      </c>
      <c r="E560" s="20" t="s">
        <v>32</v>
      </c>
      <c r="F560" s="20" t="s">
        <v>59</v>
      </c>
      <c r="G560" s="20">
        <v>20601285712</v>
      </c>
      <c r="H560" s="19" t="s">
        <v>246</v>
      </c>
      <c r="I560" s="19"/>
      <c r="J560" s="2">
        <v>361536</v>
      </c>
      <c r="K560" s="3">
        <v>28.931240000000003</v>
      </c>
      <c r="L560" s="4">
        <v>0.11</v>
      </c>
      <c r="M560" s="3">
        <v>30.881660674157306</v>
      </c>
      <c r="N560" s="26" t="str">
        <f>+CONCATENATE(D560,G560,J560)</f>
        <v>5303920601285712361536</v>
      </c>
      <c r="O560" s="28"/>
      <c r="P560" s="5"/>
      <c r="Q560" s="30">
        <f>IFERROR(#REF!*P560,0)</f>
        <v>0</v>
      </c>
      <c r="R560" s="31"/>
      <c r="S560" s="32">
        <f>IFERROR(R560*#REF!,0)</f>
        <v>0</v>
      </c>
    </row>
    <row r="561" spans="1:19" s="46" customFormat="1" x14ac:dyDescent="0.2">
      <c r="A561" s="9">
        <v>2021</v>
      </c>
      <c r="B561" s="1" t="s">
        <v>3</v>
      </c>
      <c r="C561" s="20">
        <v>53039</v>
      </c>
      <c r="D561" s="20">
        <v>53039</v>
      </c>
      <c r="E561" s="20" t="s">
        <v>32</v>
      </c>
      <c r="F561" s="20" t="s">
        <v>59</v>
      </c>
      <c r="G561" s="20">
        <v>20601285712</v>
      </c>
      <c r="H561" s="19" t="s">
        <v>246</v>
      </c>
      <c r="I561" s="19"/>
      <c r="J561" s="2">
        <v>361541</v>
      </c>
      <c r="K561" s="3">
        <v>31.07226</v>
      </c>
      <c r="L561" s="4">
        <v>0.11</v>
      </c>
      <c r="M561" s="3">
        <v>33.167019101123593</v>
      </c>
      <c r="N561" s="26" t="str">
        <f>+CONCATENATE(D561,G561,J561)</f>
        <v>5303920601285712361541</v>
      </c>
      <c r="O561" s="28"/>
      <c r="P561" s="5"/>
      <c r="Q561" s="30">
        <f>IFERROR(#REF!*P561,0)</f>
        <v>0</v>
      </c>
      <c r="R561" s="31"/>
      <c r="S561" s="32">
        <f>IFERROR(R561*#REF!,0)</f>
        <v>0</v>
      </c>
    </row>
    <row r="562" spans="1:19" s="46" customFormat="1" x14ac:dyDescent="0.2">
      <c r="A562" s="9">
        <v>2021</v>
      </c>
      <c r="B562" s="1" t="s">
        <v>3</v>
      </c>
      <c r="C562" s="36">
        <v>53039</v>
      </c>
      <c r="D562" s="36">
        <v>53039</v>
      </c>
      <c r="E562" s="20" t="s">
        <v>32</v>
      </c>
      <c r="F562" s="36" t="s">
        <v>59</v>
      </c>
      <c r="G562" s="36">
        <v>20601285712</v>
      </c>
      <c r="H562" s="35" t="s">
        <v>246</v>
      </c>
      <c r="I562" s="35"/>
      <c r="J562" s="37">
        <v>361571</v>
      </c>
      <c r="K562" s="38">
        <v>25.216627835683624</v>
      </c>
      <c r="L562" s="41">
        <v>0.11</v>
      </c>
      <c r="M562" s="38">
        <v>33.167019101123593</v>
      </c>
      <c r="N562" s="26" t="str">
        <f>+CONCATENATE(D562,G562,J562)</f>
        <v>5303920601285712361571</v>
      </c>
      <c r="O562" s="45"/>
      <c r="P562" s="5"/>
      <c r="Q562" s="30">
        <f>IFERROR(#REF!*P562,0)</f>
        <v>0</v>
      </c>
      <c r="R562" s="31"/>
      <c r="S562" s="32">
        <f>IFERROR(R562*#REF!,0)</f>
        <v>0</v>
      </c>
    </row>
    <row r="563" spans="1:19" s="46" customFormat="1" x14ac:dyDescent="0.2">
      <c r="A563" s="9">
        <v>2021</v>
      </c>
      <c r="B563" s="1" t="s">
        <v>3</v>
      </c>
      <c r="C563" s="20">
        <v>53039</v>
      </c>
      <c r="D563" s="20">
        <v>53039</v>
      </c>
      <c r="E563" s="20" t="s">
        <v>32</v>
      </c>
      <c r="F563" s="20" t="s">
        <v>59</v>
      </c>
      <c r="G563" s="20">
        <v>20601348269</v>
      </c>
      <c r="H563" s="19" t="s">
        <v>247</v>
      </c>
      <c r="I563" s="19"/>
      <c r="J563" s="2">
        <v>360374</v>
      </c>
      <c r="K563" s="3">
        <v>39.363948000000001</v>
      </c>
      <c r="L563" s="4">
        <v>0.12</v>
      </c>
      <c r="M563" s="3">
        <v>38.08</v>
      </c>
      <c r="N563" s="26" t="str">
        <f>+CONCATENATE(D563,G563,J563)</f>
        <v>5303920601348269360374</v>
      </c>
      <c r="O563" s="28"/>
      <c r="P563" s="5"/>
      <c r="Q563" s="30">
        <f>IFERROR(#REF!*P563,0)</f>
        <v>0</v>
      </c>
      <c r="R563" s="31"/>
      <c r="S563" s="32">
        <f>IFERROR(R563*#REF!,0)</f>
        <v>0</v>
      </c>
    </row>
    <row r="564" spans="1:19" s="46" customFormat="1" x14ac:dyDescent="0.2">
      <c r="A564" s="9">
        <v>2021</v>
      </c>
      <c r="B564" s="1" t="s">
        <v>3</v>
      </c>
      <c r="C564" s="20">
        <v>53039</v>
      </c>
      <c r="D564" s="20">
        <v>53039</v>
      </c>
      <c r="E564" s="20" t="s">
        <v>32</v>
      </c>
      <c r="F564" s="20" t="s">
        <v>59</v>
      </c>
      <c r="G564" s="20">
        <v>20601348269</v>
      </c>
      <c r="H564" s="19" t="s">
        <v>247</v>
      </c>
      <c r="I564" s="19"/>
      <c r="J564" s="2">
        <v>361532</v>
      </c>
      <c r="K564" s="3">
        <v>24.870425957550601</v>
      </c>
      <c r="L564" s="4">
        <v>0.12</v>
      </c>
      <c r="M564" s="3">
        <v>24.06</v>
      </c>
      <c r="N564" s="26" t="str">
        <f>+CONCATENATE(D564,G564,J564)</f>
        <v>5303920601348269361532</v>
      </c>
      <c r="O564" s="28"/>
      <c r="P564" s="5"/>
      <c r="Q564" s="30">
        <f>IFERROR(#REF!*P564,0)</f>
        <v>0</v>
      </c>
      <c r="R564" s="31"/>
      <c r="S564" s="32">
        <f>IFERROR(R564*#REF!,0)</f>
        <v>0</v>
      </c>
    </row>
    <row r="565" spans="1:19" s="46" customFormat="1" x14ac:dyDescent="0.2">
      <c r="A565" s="9">
        <v>2021</v>
      </c>
      <c r="B565" s="1" t="s">
        <v>3</v>
      </c>
      <c r="C565" s="20">
        <v>53039</v>
      </c>
      <c r="D565" s="20">
        <v>53039</v>
      </c>
      <c r="E565" s="20" t="s">
        <v>32</v>
      </c>
      <c r="F565" s="20" t="s">
        <v>59</v>
      </c>
      <c r="G565" s="20">
        <v>20601449472</v>
      </c>
      <c r="H565" s="19" t="s">
        <v>248</v>
      </c>
      <c r="I565" s="19"/>
      <c r="J565" s="2">
        <v>360664</v>
      </c>
      <c r="K565" s="3">
        <v>53.640241199999998</v>
      </c>
      <c r="L565" s="4">
        <v>9.9999999999999978E-2</v>
      </c>
      <c r="M565" s="3">
        <v>53.64</v>
      </c>
      <c r="N565" s="26" t="str">
        <f>+CONCATENATE(D565,G565,J565)</f>
        <v>5303920601449472360664</v>
      </c>
      <c r="O565" s="28"/>
      <c r="P565" s="5"/>
      <c r="Q565" s="30">
        <f>IFERROR(#REF!*P565,0)</f>
        <v>0</v>
      </c>
      <c r="R565" s="31"/>
      <c r="S565" s="32">
        <f>IFERROR(R565*#REF!,0)</f>
        <v>0</v>
      </c>
    </row>
    <row r="566" spans="1:19" s="46" customFormat="1" x14ac:dyDescent="0.2">
      <c r="A566" s="9">
        <v>2021</v>
      </c>
      <c r="B566" s="1" t="s">
        <v>3</v>
      </c>
      <c r="C566" s="20">
        <v>53039</v>
      </c>
      <c r="D566" s="20">
        <v>53039</v>
      </c>
      <c r="E566" s="20" t="s">
        <v>32</v>
      </c>
      <c r="F566" s="20" t="s">
        <v>59</v>
      </c>
      <c r="G566" s="20">
        <v>20601449472</v>
      </c>
      <c r="H566" s="19" t="s">
        <v>248</v>
      </c>
      <c r="I566" s="19"/>
      <c r="J566" s="2">
        <v>361085</v>
      </c>
      <c r="K566" s="3">
        <v>11.512776761200001</v>
      </c>
      <c r="L566" s="4">
        <v>0.11</v>
      </c>
      <c r="M566" s="3">
        <v>12.288919014764046</v>
      </c>
      <c r="N566" s="26" t="str">
        <f>+CONCATENATE(D566,G566,J566)</f>
        <v>5303920601449472361085</v>
      </c>
      <c r="O566" s="28"/>
      <c r="P566" s="5"/>
      <c r="Q566" s="30">
        <f>IFERROR(#REF!*P566,0)</f>
        <v>0</v>
      </c>
      <c r="R566" s="31"/>
      <c r="S566" s="32">
        <f>IFERROR(R566*#REF!,0)</f>
        <v>0</v>
      </c>
    </row>
    <row r="567" spans="1:19" s="46" customFormat="1" x14ac:dyDescent="0.2">
      <c r="A567" s="9">
        <v>2021</v>
      </c>
      <c r="B567" s="1" t="s">
        <v>3</v>
      </c>
      <c r="C567" s="20">
        <v>53039</v>
      </c>
      <c r="D567" s="20">
        <v>53039</v>
      </c>
      <c r="E567" s="20" t="s">
        <v>32</v>
      </c>
      <c r="F567" s="20" t="s">
        <v>59</v>
      </c>
      <c r="G567" s="20">
        <v>20601449472</v>
      </c>
      <c r="H567" s="19" t="s">
        <v>248</v>
      </c>
      <c r="I567" s="19"/>
      <c r="J567" s="49">
        <v>361377</v>
      </c>
      <c r="K567" s="3">
        <v>53.654772600000001</v>
      </c>
      <c r="L567" s="4">
        <v>0.11000523834468312</v>
      </c>
      <c r="M567" s="3">
        <v>57.27</v>
      </c>
      <c r="N567" s="26" t="str">
        <f>+CONCATENATE(D567,G567,J567)</f>
        <v>5303920601449472361377</v>
      </c>
      <c r="O567" s="28"/>
      <c r="P567" s="5"/>
      <c r="Q567" s="30">
        <f>IFERROR(#REF!*P567,0)</f>
        <v>0</v>
      </c>
      <c r="R567" s="31"/>
      <c r="S567" s="32">
        <f>IFERROR(R567*#REF!,0)</f>
        <v>0</v>
      </c>
    </row>
    <row r="568" spans="1:19" s="46" customFormat="1" x14ac:dyDescent="0.2">
      <c r="A568" s="9">
        <v>2021</v>
      </c>
      <c r="B568" s="1" t="s">
        <v>3</v>
      </c>
      <c r="C568" s="20">
        <v>53039</v>
      </c>
      <c r="D568" s="20">
        <v>53039</v>
      </c>
      <c r="E568" s="20" t="s">
        <v>32</v>
      </c>
      <c r="F568" s="20" t="s">
        <v>59</v>
      </c>
      <c r="G568" s="20">
        <v>20601449472</v>
      </c>
      <c r="H568" s="19" t="s">
        <v>248</v>
      </c>
      <c r="I568" s="19"/>
      <c r="J568" s="49">
        <v>361390</v>
      </c>
      <c r="K568" s="3">
        <v>19.393510413264</v>
      </c>
      <c r="L568" s="4">
        <v>0.11</v>
      </c>
      <c r="M568" s="3">
        <v>20.700938081573931</v>
      </c>
      <c r="N568" s="26" t="str">
        <f>+CONCATENATE(D568,G568,J568)</f>
        <v>5303920601449472361390</v>
      </c>
      <c r="O568" s="28"/>
      <c r="P568" s="5"/>
      <c r="Q568" s="30">
        <f>IFERROR(#REF!*P568,0)</f>
        <v>0</v>
      </c>
      <c r="R568" s="31"/>
      <c r="S568" s="32">
        <f>IFERROR(R568*#REF!,0)</f>
        <v>0</v>
      </c>
    </row>
    <row r="569" spans="1:19" s="46" customFormat="1" x14ac:dyDescent="0.2">
      <c r="A569" s="9">
        <v>2021</v>
      </c>
      <c r="B569" s="1" t="s">
        <v>3</v>
      </c>
      <c r="C569" s="20">
        <v>53039</v>
      </c>
      <c r="D569" s="20">
        <v>53039</v>
      </c>
      <c r="E569" s="20" t="s">
        <v>32</v>
      </c>
      <c r="F569" s="20" t="s">
        <v>59</v>
      </c>
      <c r="G569" s="20">
        <v>20601449472</v>
      </c>
      <c r="H569" s="19" t="s">
        <v>248</v>
      </c>
      <c r="I569" s="19"/>
      <c r="J569" s="2">
        <v>361421</v>
      </c>
      <c r="K569" s="3">
        <v>84.14</v>
      </c>
      <c r="L569" s="4">
        <v>0.1100100211557733</v>
      </c>
      <c r="M569" s="3">
        <v>89.81</v>
      </c>
      <c r="N569" s="26" t="str">
        <f>+CONCATENATE(D569,G569,J569)</f>
        <v>5303920601449472361421</v>
      </c>
      <c r="O569" s="28"/>
      <c r="P569" s="5"/>
      <c r="Q569" s="30">
        <f>IFERROR(#REF!*P569,0)</f>
        <v>0</v>
      </c>
      <c r="R569" s="31"/>
      <c r="S569" s="32">
        <f>IFERROR(R569*#REF!,0)</f>
        <v>0</v>
      </c>
    </row>
    <row r="570" spans="1:19" s="46" customFormat="1" x14ac:dyDescent="0.2">
      <c r="A570" s="9">
        <v>2021</v>
      </c>
      <c r="B570" s="1" t="s">
        <v>3</v>
      </c>
      <c r="C570" s="20">
        <v>53039</v>
      </c>
      <c r="D570" s="20">
        <v>53039</v>
      </c>
      <c r="E570" s="20" t="s">
        <v>32</v>
      </c>
      <c r="F570" s="20" t="s">
        <v>59</v>
      </c>
      <c r="G570" s="20">
        <v>20601449472</v>
      </c>
      <c r="H570" s="19" t="s">
        <v>248</v>
      </c>
      <c r="I570" s="19"/>
      <c r="J570" s="49">
        <v>361530</v>
      </c>
      <c r="K570" s="3">
        <v>114.948756</v>
      </c>
      <c r="L570" s="4">
        <v>0.11002444987775062</v>
      </c>
      <c r="M570" s="3">
        <v>122.7</v>
      </c>
      <c r="N570" s="26" t="str">
        <f>+CONCATENATE(D570,G570,J570)</f>
        <v>5303920601449472361530</v>
      </c>
      <c r="O570" s="28"/>
      <c r="P570" s="5"/>
      <c r="Q570" s="30">
        <f>IFERROR(#REF!*P570,0)</f>
        <v>0</v>
      </c>
      <c r="R570" s="31"/>
      <c r="S570" s="32">
        <f>IFERROR(R570*#REF!,0)</f>
        <v>0</v>
      </c>
    </row>
    <row r="571" spans="1:19" s="46" customFormat="1" x14ac:dyDescent="0.2">
      <c r="A571" s="9">
        <v>2021</v>
      </c>
      <c r="B571" s="1" t="s">
        <v>3</v>
      </c>
      <c r="C571" s="20">
        <v>53039</v>
      </c>
      <c r="D571" s="20">
        <v>53039</v>
      </c>
      <c r="E571" s="20" t="s">
        <v>32</v>
      </c>
      <c r="F571" s="20" t="s">
        <v>59</v>
      </c>
      <c r="G571" s="20">
        <v>20601449472</v>
      </c>
      <c r="H571" s="19" t="s">
        <v>248</v>
      </c>
      <c r="I571" s="19"/>
      <c r="J571" s="49">
        <v>361531</v>
      </c>
      <c r="K571" s="3">
        <v>111.5301096</v>
      </c>
      <c r="L571" s="4">
        <v>0.11003779924401502</v>
      </c>
      <c r="M571" s="3">
        <v>119.05</v>
      </c>
      <c r="N571" s="26" t="str">
        <f>+CONCATENATE(D571,G571,J571)</f>
        <v>5303920601449472361531</v>
      </c>
      <c r="O571" s="28"/>
      <c r="P571" s="5"/>
      <c r="Q571" s="30">
        <f>IFERROR(#REF!*P571,0)</f>
        <v>0</v>
      </c>
      <c r="R571" s="31"/>
      <c r="S571" s="32">
        <f>IFERROR(R571*#REF!,0)</f>
        <v>0</v>
      </c>
    </row>
    <row r="572" spans="1:19" s="46" customFormat="1" x14ac:dyDescent="0.2">
      <c r="A572" s="9">
        <v>2021</v>
      </c>
      <c r="B572" s="1" t="s">
        <v>3</v>
      </c>
      <c r="C572" s="20">
        <v>53039</v>
      </c>
      <c r="D572" s="20">
        <v>53039</v>
      </c>
      <c r="E572" s="20" t="s">
        <v>32</v>
      </c>
      <c r="F572" s="20" t="s">
        <v>59</v>
      </c>
      <c r="G572" s="20">
        <v>20601449472</v>
      </c>
      <c r="H572" s="19" t="s">
        <v>248</v>
      </c>
      <c r="I572" s="19"/>
      <c r="J572" s="49">
        <v>361532</v>
      </c>
      <c r="K572" s="3">
        <v>24.870425957550601</v>
      </c>
      <c r="L572" s="4">
        <v>0.11</v>
      </c>
      <c r="M572" s="3">
        <v>26.547083887273111</v>
      </c>
      <c r="N572" s="26" t="str">
        <f>+CONCATENATE(D572,G572,J572)</f>
        <v>5303920601449472361532</v>
      </c>
      <c r="O572" s="28"/>
      <c r="P572" s="5"/>
      <c r="Q572" s="30">
        <f>IFERROR(#REF!*P572,0)</f>
        <v>0</v>
      </c>
      <c r="R572" s="31"/>
      <c r="S572" s="32">
        <f>IFERROR(R572*#REF!,0)</f>
        <v>0</v>
      </c>
    </row>
    <row r="573" spans="1:19" s="46" customFormat="1" x14ac:dyDescent="0.2">
      <c r="A573" s="9">
        <v>2021</v>
      </c>
      <c r="B573" s="1" t="s">
        <v>3</v>
      </c>
      <c r="C573" s="20">
        <v>53039</v>
      </c>
      <c r="D573" s="20">
        <v>53039</v>
      </c>
      <c r="E573" s="20" t="s">
        <v>32</v>
      </c>
      <c r="F573" s="20" t="s">
        <v>59</v>
      </c>
      <c r="G573" s="20">
        <v>20601449472</v>
      </c>
      <c r="H573" s="19" t="s">
        <v>248</v>
      </c>
      <c r="I573" s="19"/>
      <c r="J573" s="2">
        <v>361535</v>
      </c>
      <c r="K573" s="3">
        <v>40.678559999999997</v>
      </c>
      <c r="L573" s="4">
        <v>0.11</v>
      </c>
      <c r="M573" s="3">
        <v>43.42</v>
      </c>
      <c r="N573" s="26" t="str">
        <f>+CONCATENATE(D573,G573,J573)</f>
        <v>5303920601449472361535</v>
      </c>
      <c r="O573" s="28"/>
      <c r="P573" s="5"/>
      <c r="Q573" s="30">
        <f>IFERROR(#REF!*P573,0)</f>
        <v>0</v>
      </c>
      <c r="R573" s="31"/>
      <c r="S573" s="32">
        <f>IFERROR(R573*#REF!,0)</f>
        <v>0</v>
      </c>
    </row>
    <row r="574" spans="1:19" s="46" customFormat="1" x14ac:dyDescent="0.2">
      <c r="A574" s="9">
        <v>2021</v>
      </c>
      <c r="B574" s="1" t="s">
        <v>3</v>
      </c>
      <c r="C574" s="20">
        <v>53039</v>
      </c>
      <c r="D574" s="20">
        <v>53039</v>
      </c>
      <c r="E574" s="20" t="s">
        <v>32</v>
      </c>
      <c r="F574" s="20" t="s">
        <v>59</v>
      </c>
      <c r="G574" s="20">
        <v>20601449472</v>
      </c>
      <c r="H574" s="19" t="s">
        <v>248</v>
      </c>
      <c r="I574" s="19"/>
      <c r="J574" s="49">
        <v>361536</v>
      </c>
      <c r="K574" s="3">
        <v>28.931240000000003</v>
      </c>
      <c r="L574" s="4">
        <v>0.11</v>
      </c>
      <c r="M574" s="3">
        <v>30.881660674157306</v>
      </c>
      <c r="N574" s="26" t="str">
        <f>+CONCATENATE(D574,G574,J574)</f>
        <v>5303920601449472361536</v>
      </c>
      <c r="O574" s="28"/>
      <c r="P574" s="5"/>
      <c r="Q574" s="30">
        <f>IFERROR(#REF!*P574,0)</f>
        <v>0</v>
      </c>
      <c r="R574" s="31"/>
      <c r="S574" s="32">
        <f>IFERROR(R574*#REF!,0)</f>
        <v>0</v>
      </c>
    </row>
    <row r="575" spans="1:19" s="46" customFormat="1" x14ac:dyDescent="0.2">
      <c r="A575" s="9">
        <v>2021</v>
      </c>
      <c r="B575" s="1" t="s">
        <v>3</v>
      </c>
      <c r="C575" s="20">
        <v>53039</v>
      </c>
      <c r="D575" s="20">
        <v>53039</v>
      </c>
      <c r="E575" s="20" t="s">
        <v>32</v>
      </c>
      <c r="F575" s="20" t="s">
        <v>59</v>
      </c>
      <c r="G575" s="20">
        <v>20601449472</v>
      </c>
      <c r="H575" s="19" t="s">
        <v>248</v>
      </c>
      <c r="I575" s="19"/>
      <c r="J575" s="49">
        <v>361539</v>
      </c>
      <c r="K575" s="3">
        <v>26.564371189199999</v>
      </c>
      <c r="L575" s="4">
        <v>0.11</v>
      </c>
      <c r="M575" s="3">
        <v>28.355227673865166</v>
      </c>
      <c r="N575" s="26" t="str">
        <f>+CONCATENATE(D575,G575,J575)</f>
        <v>5303920601449472361539</v>
      </c>
      <c r="O575" s="28"/>
      <c r="P575" s="5"/>
      <c r="Q575" s="30">
        <f>IFERROR(#REF!*P575,0)</f>
        <v>0</v>
      </c>
      <c r="R575" s="31"/>
      <c r="S575" s="32">
        <f>IFERROR(R575*#REF!,0)</f>
        <v>0</v>
      </c>
    </row>
    <row r="576" spans="1:19" s="46" customFormat="1" x14ac:dyDescent="0.2">
      <c r="A576" s="9">
        <v>2021</v>
      </c>
      <c r="B576" s="1" t="s">
        <v>3</v>
      </c>
      <c r="C576" s="20">
        <v>53039</v>
      </c>
      <c r="D576" s="20">
        <v>53039</v>
      </c>
      <c r="E576" s="20" t="s">
        <v>32</v>
      </c>
      <c r="F576" s="20" t="s">
        <v>59</v>
      </c>
      <c r="G576" s="20">
        <v>20601449472</v>
      </c>
      <c r="H576" s="19" t="s">
        <v>248</v>
      </c>
      <c r="I576" s="19"/>
      <c r="J576" s="49">
        <v>361540</v>
      </c>
      <c r="K576" s="3">
        <v>51.192744407999996</v>
      </c>
      <c r="L576" s="4">
        <v>0.11</v>
      </c>
      <c r="M576" s="3">
        <v>54.643940660224715</v>
      </c>
      <c r="N576" s="26" t="str">
        <f>+CONCATENATE(D576,G576,J576)</f>
        <v>5303920601449472361540</v>
      </c>
      <c r="O576" s="28"/>
      <c r="P576" s="5"/>
      <c r="Q576" s="30">
        <f>IFERROR(#REF!*P576,0)</f>
        <v>0</v>
      </c>
      <c r="R576" s="31"/>
      <c r="S576" s="32">
        <f>IFERROR(R576*#REF!,0)</f>
        <v>0</v>
      </c>
    </row>
    <row r="577" spans="1:19" s="46" customFormat="1" x14ac:dyDescent="0.2">
      <c r="A577" s="9">
        <v>2021</v>
      </c>
      <c r="B577" s="1" t="s">
        <v>3</v>
      </c>
      <c r="C577" s="20">
        <v>53039</v>
      </c>
      <c r="D577" s="20">
        <v>53039</v>
      </c>
      <c r="E577" s="20" t="s">
        <v>32</v>
      </c>
      <c r="F577" s="20" t="s">
        <v>59</v>
      </c>
      <c r="G577" s="20">
        <v>20601449472</v>
      </c>
      <c r="H577" s="19" t="s">
        <v>248</v>
      </c>
      <c r="I577" s="19"/>
      <c r="J577" s="49">
        <v>361541</v>
      </c>
      <c r="K577" s="3">
        <v>31.07226</v>
      </c>
      <c r="L577" s="4">
        <v>0.11</v>
      </c>
      <c r="M577" s="3">
        <v>33.167019101123593</v>
      </c>
      <c r="N577" s="26" t="str">
        <f>+CONCATENATE(D577,G577,J577)</f>
        <v>5303920601449472361541</v>
      </c>
      <c r="O577" s="28"/>
      <c r="P577" s="5"/>
      <c r="Q577" s="30">
        <f>IFERROR(#REF!*P577,0)</f>
        <v>0</v>
      </c>
      <c r="R577" s="31"/>
      <c r="S577" s="32">
        <f>IFERROR(R577*#REF!,0)</f>
        <v>0</v>
      </c>
    </row>
    <row r="578" spans="1:19" s="46" customFormat="1" x14ac:dyDescent="0.2">
      <c r="A578" s="9">
        <v>2021</v>
      </c>
      <c r="B578" s="1" t="s">
        <v>3</v>
      </c>
      <c r="C578" s="36">
        <v>53039</v>
      </c>
      <c r="D578" s="36">
        <v>53039</v>
      </c>
      <c r="E578" s="20" t="s">
        <v>32</v>
      </c>
      <c r="F578" s="36" t="s">
        <v>59</v>
      </c>
      <c r="G578" s="36">
        <v>20601449472</v>
      </c>
      <c r="H578" s="35" t="s">
        <v>248</v>
      </c>
      <c r="I578" s="35"/>
      <c r="J578" s="51">
        <v>361571</v>
      </c>
      <c r="K578" s="38">
        <v>25.216627835683624</v>
      </c>
      <c r="L578" s="41">
        <v>0.11</v>
      </c>
      <c r="M578" s="38">
        <v>33.167019101123593</v>
      </c>
      <c r="N578" s="26" t="str">
        <f>+CONCATENATE(D578,G578,J578)</f>
        <v>5303920601449472361571</v>
      </c>
      <c r="O578" s="45"/>
      <c r="P578" s="5"/>
      <c r="Q578" s="30">
        <f>IFERROR(#REF!*P578,0)</f>
        <v>0</v>
      </c>
      <c r="R578" s="31"/>
      <c r="S578" s="32">
        <f>IFERROR(R578*#REF!,0)</f>
        <v>0</v>
      </c>
    </row>
    <row r="579" spans="1:19" s="46" customFormat="1" x14ac:dyDescent="0.2">
      <c r="A579" s="9">
        <v>2021</v>
      </c>
      <c r="B579" s="1" t="s">
        <v>3</v>
      </c>
      <c r="C579" s="20">
        <v>53039</v>
      </c>
      <c r="D579" s="20">
        <v>53039</v>
      </c>
      <c r="E579" s="20" t="s">
        <v>32</v>
      </c>
      <c r="F579" s="20" t="s">
        <v>240</v>
      </c>
      <c r="G579" s="20">
        <v>20602381545</v>
      </c>
      <c r="H579" s="19" t="s">
        <v>249</v>
      </c>
      <c r="I579" s="19"/>
      <c r="J579" s="2">
        <v>361085</v>
      </c>
      <c r="K579" s="3">
        <v>11.512776761200001</v>
      </c>
      <c r="L579" s="4">
        <v>0.12</v>
      </c>
      <c r="M579" s="3">
        <v>11.002551427465001</v>
      </c>
      <c r="N579" s="26" t="str">
        <f>+CONCATENATE(D579,G579,J579)</f>
        <v>5303920602381545361085</v>
      </c>
      <c r="O579" s="28"/>
      <c r="P579" s="5"/>
      <c r="Q579" s="30">
        <f>IFERROR(#REF!*P579,0)</f>
        <v>0</v>
      </c>
      <c r="R579" s="31"/>
      <c r="S579" s="32">
        <f>IFERROR(R579*#REF!,0)</f>
        <v>0</v>
      </c>
    </row>
    <row r="580" spans="1:19" s="46" customFormat="1" x14ac:dyDescent="0.2">
      <c r="A580" s="9">
        <v>2021</v>
      </c>
      <c r="B580" s="1" t="s">
        <v>3</v>
      </c>
      <c r="C580" s="20">
        <v>53039</v>
      </c>
      <c r="D580" s="20">
        <v>53039</v>
      </c>
      <c r="E580" s="20" t="s">
        <v>32</v>
      </c>
      <c r="F580" s="20" t="s">
        <v>59</v>
      </c>
      <c r="G580" s="20">
        <v>20604574162</v>
      </c>
      <c r="H580" s="19" t="s">
        <v>250</v>
      </c>
      <c r="I580" s="19"/>
      <c r="J580" s="2">
        <v>360374</v>
      </c>
      <c r="K580" s="3">
        <v>39.363948000000001</v>
      </c>
      <c r="L580" s="4">
        <v>0.1</v>
      </c>
      <c r="M580" s="3">
        <v>39.801325200000001</v>
      </c>
      <c r="N580" s="26" t="str">
        <f>+CONCATENATE(D580,G580,J580)</f>
        <v>5303920604574162360374</v>
      </c>
      <c r="O580" s="28"/>
      <c r="P580" s="5"/>
      <c r="Q580" s="30">
        <f>IFERROR(#REF!*P580,0)</f>
        <v>0</v>
      </c>
      <c r="R580" s="31"/>
      <c r="S580" s="32">
        <f>IFERROR(R580*#REF!,0)</f>
        <v>0</v>
      </c>
    </row>
    <row r="581" spans="1:19" s="46" customFormat="1" x14ac:dyDescent="0.2">
      <c r="A581" s="9">
        <v>2021</v>
      </c>
      <c r="B581" s="1" t="s">
        <v>3</v>
      </c>
      <c r="C581" s="20">
        <v>53039</v>
      </c>
      <c r="D581" s="20">
        <v>53039</v>
      </c>
      <c r="E581" s="20" t="s">
        <v>32</v>
      </c>
      <c r="F581" s="20" t="s">
        <v>59</v>
      </c>
      <c r="G581" s="20">
        <v>20604576033</v>
      </c>
      <c r="H581" s="19" t="s">
        <v>251</v>
      </c>
      <c r="I581" s="19"/>
      <c r="J581" s="2">
        <v>361533</v>
      </c>
      <c r="K581" s="3">
        <v>69.356111760000005</v>
      </c>
      <c r="L581" s="4">
        <v>0.1</v>
      </c>
      <c r="M581" s="3">
        <v>65.999999999999986</v>
      </c>
      <c r="N581" s="26" t="str">
        <f>+CONCATENATE(D581,G581,J581)</f>
        <v>5303920604576033361533</v>
      </c>
      <c r="O581" s="28">
        <v>457</v>
      </c>
      <c r="P581" s="5"/>
      <c r="Q581" s="30">
        <f>IFERROR(#REF!*P581,0)</f>
        <v>0</v>
      </c>
      <c r="R581" s="31"/>
      <c r="S581" s="32">
        <f>IFERROR(R581*#REF!,0)</f>
        <v>0</v>
      </c>
    </row>
    <row r="582" spans="1:19" s="46" customFormat="1" x14ac:dyDescent="0.2">
      <c r="A582" s="9">
        <v>2021</v>
      </c>
      <c r="B582" s="1" t="s">
        <v>3</v>
      </c>
      <c r="C582" s="20">
        <v>96444</v>
      </c>
      <c r="D582" s="20">
        <v>96444</v>
      </c>
      <c r="E582" s="20" t="s">
        <v>253</v>
      </c>
      <c r="F582" s="20" t="s">
        <v>254</v>
      </c>
      <c r="G582" s="20">
        <v>20100163986</v>
      </c>
      <c r="H582" s="19" t="s">
        <v>255</v>
      </c>
      <c r="I582" s="19"/>
      <c r="J582" s="2">
        <v>361531</v>
      </c>
      <c r="K582" s="3">
        <v>107.068905216</v>
      </c>
      <c r="L582" s="4">
        <v>0.1</v>
      </c>
      <c r="M582" s="3">
        <v>112.76933304000002</v>
      </c>
      <c r="N582" s="26" t="str">
        <f>+CONCATENATE(D582,G582,J582)</f>
        <v>9644420100163986361531</v>
      </c>
      <c r="O582" s="28">
        <v>4</v>
      </c>
      <c r="P582" s="29"/>
      <c r="Q582" s="30">
        <f>IFERROR(#REF!*P582,0)</f>
        <v>0</v>
      </c>
      <c r="S582" s="32">
        <f>IFERROR(R582*#REF!,0)</f>
        <v>0</v>
      </c>
    </row>
    <row r="583" spans="1:19" s="46" customFormat="1" x14ac:dyDescent="0.2">
      <c r="A583" s="9">
        <v>2021</v>
      </c>
      <c r="B583" s="1" t="s">
        <v>3</v>
      </c>
      <c r="C583" s="20">
        <v>96444</v>
      </c>
      <c r="D583" s="20">
        <v>96444</v>
      </c>
      <c r="E583" s="20" t="s">
        <v>253</v>
      </c>
      <c r="F583" s="20" t="s">
        <v>254</v>
      </c>
      <c r="G583" s="20">
        <v>20100163986</v>
      </c>
      <c r="H583" s="19" t="s">
        <v>255</v>
      </c>
      <c r="I583" s="19"/>
      <c r="J583" s="2">
        <v>361532</v>
      </c>
      <c r="K583" s="3">
        <v>24.621721697975094</v>
      </c>
      <c r="L583" s="4">
        <v>0.1</v>
      </c>
      <c r="M583" s="3">
        <v>22</v>
      </c>
      <c r="N583" s="26" t="str">
        <f>+CONCATENATE(D583,G583,J583)</f>
        <v>9644420100163986361532</v>
      </c>
      <c r="O583" s="28">
        <v>279</v>
      </c>
      <c r="P583" s="29"/>
      <c r="Q583" s="30">
        <f>IFERROR(#REF!*P583,0)</f>
        <v>0</v>
      </c>
      <c r="S583" s="32">
        <f>IFERROR(R583*#REF!,0)</f>
        <v>0</v>
      </c>
    </row>
    <row r="584" spans="1:19" s="46" customFormat="1" x14ac:dyDescent="0.2">
      <c r="A584" s="9">
        <v>2021</v>
      </c>
      <c r="B584" s="1" t="s">
        <v>3</v>
      </c>
      <c r="C584" s="20">
        <v>96444</v>
      </c>
      <c r="D584" s="20">
        <v>96444</v>
      </c>
      <c r="E584" s="20" t="s">
        <v>253</v>
      </c>
      <c r="F584" s="20" t="s">
        <v>254</v>
      </c>
      <c r="G584" s="20">
        <v>20100163986</v>
      </c>
      <c r="H584" s="19" t="s">
        <v>255</v>
      </c>
      <c r="I584" s="19"/>
      <c r="J584" s="2">
        <v>361540</v>
      </c>
      <c r="K584" s="3">
        <v>48.98</v>
      </c>
      <c r="L584" s="4">
        <v>0.1</v>
      </c>
      <c r="M584" s="3">
        <v>45.999999999999972</v>
      </c>
      <c r="N584" s="26" t="str">
        <f>+CONCATENATE(D584,G584,J584)</f>
        <v>9644420100163986361540</v>
      </c>
      <c r="O584" s="28">
        <v>104</v>
      </c>
      <c r="P584" s="29"/>
      <c r="Q584" s="30">
        <f>IFERROR(#REF!*P584,0)</f>
        <v>0</v>
      </c>
      <c r="S584" s="32">
        <f>IFERROR(R584*#REF!,0)</f>
        <v>0</v>
      </c>
    </row>
    <row r="585" spans="1:19" s="46" customFormat="1" x14ac:dyDescent="0.2">
      <c r="A585" s="9">
        <v>2021</v>
      </c>
      <c r="B585" s="1" t="s">
        <v>3</v>
      </c>
      <c r="C585" s="20">
        <v>96444</v>
      </c>
      <c r="D585" s="20">
        <v>96444</v>
      </c>
      <c r="E585" s="20" t="s">
        <v>41</v>
      </c>
      <c r="F585" s="20" t="s">
        <v>46</v>
      </c>
      <c r="G585" s="20">
        <v>20102185863</v>
      </c>
      <c r="H585" s="19" t="s">
        <v>256</v>
      </c>
      <c r="I585" s="19"/>
      <c r="J585" s="2">
        <v>361444</v>
      </c>
      <c r="K585" s="3">
        <v>29.02</v>
      </c>
      <c r="L585" s="4">
        <v>0.1</v>
      </c>
      <c r="M585" s="3">
        <v>27.407777777777774</v>
      </c>
      <c r="N585" s="26" t="str">
        <f>+CONCATENATE(D585,G585,J585)</f>
        <v>9644420102185863361444</v>
      </c>
      <c r="O585" s="28">
        <v>400</v>
      </c>
      <c r="P585" s="29"/>
      <c r="Q585" s="30">
        <f>IFERROR(#REF!*P585,0)</f>
        <v>0</v>
      </c>
      <c r="S585" s="32">
        <f>IFERROR(R585*#REF!,0)</f>
        <v>0</v>
      </c>
    </row>
    <row r="586" spans="1:19" s="46" customFormat="1" x14ac:dyDescent="0.2">
      <c r="A586" s="9">
        <v>2021</v>
      </c>
      <c r="B586" s="1" t="s">
        <v>3</v>
      </c>
      <c r="C586" s="36">
        <v>96444</v>
      </c>
      <c r="D586" s="36">
        <v>96444</v>
      </c>
      <c r="E586" s="36" t="s">
        <v>41</v>
      </c>
      <c r="F586" s="36" t="s">
        <v>46</v>
      </c>
      <c r="G586" s="36">
        <v>20102185863</v>
      </c>
      <c r="H586" s="35" t="s">
        <v>256</v>
      </c>
      <c r="I586" s="35"/>
      <c r="J586" s="37">
        <v>361445</v>
      </c>
      <c r="K586" s="38">
        <v>114.53</v>
      </c>
      <c r="L586" s="41">
        <v>0.1</v>
      </c>
      <c r="M586" s="38">
        <v>106.66666666666666</v>
      </c>
      <c r="N586" s="43" t="str">
        <f>+CONCATENATE(D586,G586,J586)</f>
        <v>9644420102185863361445</v>
      </c>
      <c r="O586" s="45">
        <v>7</v>
      </c>
      <c r="P586" s="29"/>
      <c r="Q586" s="30">
        <f>IFERROR(#REF!*P586,0)</f>
        <v>0</v>
      </c>
      <c r="S586" s="32">
        <f>IFERROR(R586*#REF!,0)</f>
        <v>0</v>
      </c>
    </row>
    <row r="587" spans="1:19" s="46" customFormat="1" x14ac:dyDescent="0.2">
      <c r="A587" s="9">
        <v>2021</v>
      </c>
      <c r="B587" s="1" t="s">
        <v>3</v>
      </c>
      <c r="C587" s="20">
        <v>96444</v>
      </c>
      <c r="D587" s="20">
        <v>96444</v>
      </c>
      <c r="E587" s="20" t="s">
        <v>41</v>
      </c>
      <c r="F587" s="20" t="s">
        <v>46</v>
      </c>
      <c r="G587" s="20">
        <v>20102185863</v>
      </c>
      <c r="H587" s="19" t="s">
        <v>256</v>
      </c>
      <c r="I587" s="19"/>
      <c r="J587" s="2">
        <v>361535</v>
      </c>
      <c r="K587" s="3">
        <v>38.664971279999996</v>
      </c>
      <c r="L587" s="4">
        <v>0.1</v>
      </c>
      <c r="M587" s="3">
        <v>35.228084943999995</v>
      </c>
      <c r="N587" s="26" t="str">
        <f>+CONCATENATE(D587,G587,J587)</f>
        <v>9644420102185863361535</v>
      </c>
      <c r="O587" s="28">
        <v>40</v>
      </c>
      <c r="P587" s="29"/>
      <c r="Q587" s="30">
        <f>IFERROR(#REF!*P587,0)</f>
        <v>0</v>
      </c>
      <c r="S587" s="32">
        <f>IFERROR(R587*#REF!,0)</f>
        <v>0</v>
      </c>
    </row>
    <row r="588" spans="1:19" s="46" customFormat="1" x14ac:dyDescent="0.2">
      <c r="A588" s="9">
        <v>2021</v>
      </c>
      <c r="B588" s="1" t="s">
        <v>3</v>
      </c>
      <c r="C588" s="20">
        <v>96444</v>
      </c>
      <c r="D588" s="20">
        <v>96444</v>
      </c>
      <c r="E588" s="20" t="s">
        <v>32</v>
      </c>
      <c r="F588" s="20" t="s">
        <v>219</v>
      </c>
      <c r="G588" s="20">
        <v>20331061655</v>
      </c>
      <c r="H588" s="19" t="s">
        <v>257</v>
      </c>
      <c r="I588" s="19"/>
      <c r="J588" s="2">
        <v>361532</v>
      </c>
      <c r="K588" s="3">
        <v>24.621721697975094</v>
      </c>
      <c r="L588" s="4">
        <v>0.13</v>
      </c>
      <c r="M588" s="3">
        <v>22.6406636303219</v>
      </c>
      <c r="N588" s="26" t="str">
        <f>+CONCATENATE(D588,G588,J588)</f>
        <v>9644420331061655361532</v>
      </c>
      <c r="O588" s="28"/>
      <c r="P588" s="29"/>
      <c r="Q588" s="30">
        <f>IFERROR(#REF!*P588,0)</f>
        <v>0</v>
      </c>
      <c r="S588" s="32">
        <f>IFERROR(R588*#REF!,0)</f>
        <v>0</v>
      </c>
    </row>
    <row r="589" spans="1:19" s="46" customFormat="1" x14ac:dyDescent="0.2">
      <c r="A589" s="9">
        <v>2021</v>
      </c>
      <c r="B589" s="1" t="s">
        <v>3</v>
      </c>
      <c r="C589" s="20">
        <v>96444</v>
      </c>
      <c r="D589" s="20">
        <v>96444</v>
      </c>
      <c r="E589" s="20" t="s">
        <v>208</v>
      </c>
      <c r="F589" s="20" t="s">
        <v>258</v>
      </c>
      <c r="G589" s="20">
        <v>20341198217</v>
      </c>
      <c r="H589" s="19" t="s">
        <v>259</v>
      </c>
      <c r="I589" s="19" t="s">
        <v>260</v>
      </c>
      <c r="J589" s="2">
        <v>360374</v>
      </c>
      <c r="K589" s="3">
        <v>37.793326474799997</v>
      </c>
      <c r="L589" s="4">
        <v>0.13</v>
      </c>
      <c r="M589" s="3">
        <v>28.78</v>
      </c>
      <c r="N589" s="26" t="str">
        <f>+CONCATENATE(D589,G589,J589)</f>
        <v>9644420341198217360374</v>
      </c>
      <c r="O589" s="28"/>
      <c r="P589" s="29"/>
      <c r="Q589" s="30">
        <f>IFERROR(#REF!*P589,0)</f>
        <v>0</v>
      </c>
      <c r="S589" s="32">
        <f>IFERROR(R589*#REF!,0)</f>
        <v>0</v>
      </c>
    </row>
    <row r="590" spans="1:19" s="46" customFormat="1" x14ac:dyDescent="0.2">
      <c r="A590" s="9">
        <v>2021</v>
      </c>
      <c r="B590" s="1" t="s">
        <v>3</v>
      </c>
      <c r="C590" s="20">
        <v>96444</v>
      </c>
      <c r="D590" s="20">
        <v>96444</v>
      </c>
      <c r="E590" s="20" t="s">
        <v>208</v>
      </c>
      <c r="F590" s="20" t="s">
        <v>258</v>
      </c>
      <c r="G590" s="20">
        <v>20341198217</v>
      </c>
      <c r="H590" s="19" t="s">
        <v>259</v>
      </c>
      <c r="I590" s="19" t="s">
        <v>260</v>
      </c>
      <c r="J590" s="2">
        <v>361532</v>
      </c>
      <c r="K590" s="3">
        <v>24.621721697975094</v>
      </c>
      <c r="L590" s="4">
        <v>0.13</v>
      </c>
      <c r="M590" s="3">
        <v>24.5</v>
      </c>
      <c r="N590" s="26" t="str">
        <f>+CONCATENATE(D590,G590,J590)</f>
        <v>9644420341198217361532</v>
      </c>
      <c r="O590" s="28"/>
      <c r="P590" s="29"/>
      <c r="Q590" s="30">
        <f>IFERROR(#REF!*P590,0)</f>
        <v>0</v>
      </c>
      <c r="S590" s="32">
        <f>IFERROR(R590*#REF!,0)</f>
        <v>0</v>
      </c>
    </row>
    <row r="591" spans="1:19" s="46" customFormat="1" x14ac:dyDescent="0.2">
      <c r="A591" s="9">
        <v>2021</v>
      </c>
      <c r="B591" s="1" t="s">
        <v>3</v>
      </c>
      <c r="C591" s="20">
        <v>96444</v>
      </c>
      <c r="D591" s="20">
        <v>96444</v>
      </c>
      <c r="E591" s="20" t="s">
        <v>261</v>
      </c>
      <c r="F591" s="20" t="s">
        <v>262</v>
      </c>
      <c r="G591" s="20">
        <v>20344818909</v>
      </c>
      <c r="H591" s="19" t="s">
        <v>263</v>
      </c>
      <c r="I591" s="19"/>
      <c r="J591" s="2">
        <v>361535</v>
      </c>
      <c r="K591" s="3">
        <v>38.664971279999996</v>
      </c>
      <c r="L591" s="4">
        <v>0.1</v>
      </c>
      <c r="M591" s="3">
        <v>26.632444444444442</v>
      </c>
      <c r="N591" s="26" t="str">
        <f>+CONCATENATE(D591,G591,J591)</f>
        <v>9644420344818909361535</v>
      </c>
      <c r="O591" s="28"/>
      <c r="P591" s="29"/>
      <c r="Q591" s="30">
        <f>IFERROR(#REF!*P591,0)</f>
        <v>0</v>
      </c>
      <c r="S591" s="32">
        <f>IFERROR(R591*#REF!,0)</f>
        <v>0</v>
      </c>
    </row>
    <row r="592" spans="1:19" s="46" customFormat="1" x14ac:dyDescent="0.2">
      <c r="A592" s="9">
        <v>2021</v>
      </c>
      <c r="B592" s="1" t="s">
        <v>3</v>
      </c>
      <c r="C592" s="20">
        <v>96444</v>
      </c>
      <c r="D592" s="20">
        <v>96444</v>
      </c>
      <c r="E592" s="20" t="s">
        <v>261</v>
      </c>
      <c r="F592" s="20" t="s">
        <v>262</v>
      </c>
      <c r="G592" s="20">
        <v>20344818909</v>
      </c>
      <c r="H592" s="19" t="s">
        <v>263</v>
      </c>
      <c r="I592" s="19"/>
      <c r="J592" s="2">
        <v>361541</v>
      </c>
      <c r="K592" s="3">
        <v>30.140092199999998</v>
      </c>
      <c r="L592" s="4">
        <v>0.1</v>
      </c>
      <c r="M592" s="3">
        <v>26.791111111111114</v>
      </c>
      <c r="N592" s="26" t="str">
        <f>+CONCATENATE(D592,G592,J592)</f>
        <v>9644420344818909361541</v>
      </c>
      <c r="O592" s="28"/>
      <c r="P592" s="29"/>
      <c r="Q592" s="30">
        <f>IFERROR(#REF!*P592,0)</f>
        <v>0</v>
      </c>
      <c r="S592" s="32">
        <f>IFERROR(R592*#REF!,0)</f>
        <v>0</v>
      </c>
    </row>
    <row r="593" spans="1:19" s="46" customFormat="1" x14ac:dyDescent="0.2">
      <c r="A593" s="9">
        <v>2021</v>
      </c>
      <c r="B593" s="1" t="s">
        <v>3</v>
      </c>
      <c r="C593" s="20">
        <v>96444</v>
      </c>
      <c r="D593" s="20">
        <v>96444</v>
      </c>
      <c r="E593" s="20" t="s">
        <v>261</v>
      </c>
      <c r="F593" s="20" t="s">
        <v>262</v>
      </c>
      <c r="G593" s="20">
        <v>20344818909</v>
      </c>
      <c r="H593" s="19" t="s">
        <v>263</v>
      </c>
      <c r="I593" s="19"/>
      <c r="J593" s="2">
        <v>361571</v>
      </c>
      <c r="K593" s="3">
        <v>25.216627835683624</v>
      </c>
      <c r="L593" s="4">
        <v>0.1</v>
      </c>
      <c r="M593" s="3">
        <v>26.791111111111114</v>
      </c>
      <c r="N593" s="26" t="str">
        <f>+CONCATENATE(D593,G593,J593)</f>
        <v>9644420344818909361571</v>
      </c>
      <c r="O593" s="28"/>
      <c r="P593" s="29"/>
      <c r="Q593" s="30">
        <f>IFERROR(#REF!*P593,0)</f>
        <v>0</v>
      </c>
      <c r="S593" s="32">
        <f>IFERROR(R593*#REF!,0)</f>
        <v>0</v>
      </c>
    </row>
    <row r="594" spans="1:19" s="46" customFormat="1" x14ac:dyDescent="0.2">
      <c r="A594" s="9">
        <v>2021</v>
      </c>
      <c r="B594" s="1" t="s">
        <v>3</v>
      </c>
      <c r="C594" s="20">
        <v>96444</v>
      </c>
      <c r="D594" s="20">
        <v>96444</v>
      </c>
      <c r="E594" s="20" t="s">
        <v>208</v>
      </c>
      <c r="F594" s="20" t="s">
        <v>264</v>
      </c>
      <c r="G594" s="20">
        <v>20425123115</v>
      </c>
      <c r="H594" s="19" t="s">
        <v>265</v>
      </c>
      <c r="I594" s="19"/>
      <c r="J594" s="2">
        <v>361377</v>
      </c>
      <c r="K594" s="3">
        <v>51.508581696</v>
      </c>
      <c r="L594" s="4">
        <v>0.13</v>
      </c>
      <c r="M594" s="3">
        <v>50.94</v>
      </c>
      <c r="N594" s="26" t="str">
        <f>+CONCATENATE(D594,G594,J594)</f>
        <v>9644420425123115361377</v>
      </c>
      <c r="O594" s="28"/>
      <c r="P594" s="29"/>
      <c r="Q594" s="30">
        <f>IFERROR(#REF!*P594,0)</f>
        <v>0</v>
      </c>
      <c r="S594" s="32">
        <f>IFERROR(R594*#REF!,0)</f>
        <v>0</v>
      </c>
    </row>
    <row r="595" spans="1:19" s="46" customFormat="1" x14ac:dyDescent="0.2">
      <c r="A595" s="9">
        <v>2021</v>
      </c>
      <c r="B595" s="1" t="s">
        <v>3</v>
      </c>
      <c r="C595" s="20">
        <v>96444</v>
      </c>
      <c r="D595" s="20">
        <v>96444</v>
      </c>
      <c r="E595" s="20" t="s">
        <v>32</v>
      </c>
      <c r="F595" s="20" t="s">
        <v>219</v>
      </c>
      <c r="G595" s="20">
        <v>20451899881</v>
      </c>
      <c r="H595" s="19" t="s">
        <v>266</v>
      </c>
      <c r="I595" s="19" t="s">
        <v>267</v>
      </c>
      <c r="J595" s="2">
        <v>361445</v>
      </c>
      <c r="K595" s="3">
        <v>114.53</v>
      </c>
      <c r="L595" s="4">
        <v>0.12</v>
      </c>
      <c r="M595" s="3">
        <v>103.64</v>
      </c>
      <c r="N595" s="26" t="str">
        <f>+CONCATENATE(D595,G595,J595)</f>
        <v>9644420451899881361445</v>
      </c>
      <c r="O595" s="28"/>
      <c r="P595" s="29"/>
      <c r="Q595" s="30">
        <f>IFERROR(#REF!*P595,0)</f>
        <v>0</v>
      </c>
      <c r="S595" s="32">
        <f>IFERROR(R595*#REF!,0)</f>
        <v>0</v>
      </c>
    </row>
    <row r="596" spans="1:19" s="46" customFormat="1" x14ac:dyDescent="0.2">
      <c r="A596" s="9">
        <v>2021</v>
      </c>
      <c r="B596" s="1" t="s">
        <v>3</v>
      </c>
      <c r="C596" s="20">
        <v>96444</v>
      </c>
      <c r="D596" s="20">
        <v>96444</v>
      </c>
      <c r="E596" s="20" t="s">
        <v>32</v>
      </c>
      <c r="F596" s="20" t="s">
        <v>219</v>
      </c>
      <c r="G596" s="20">
        <v>20451899881</v>
      </c>
      <c r="H596" s="19" t="s">
        <v>266</v>
      </c>
      <c r="I596" s="19" t="s">
        <v>267</v>
      </c>
      <c r="J596" s="2">
        <v>361532</v>
      </c>
      <c r="K596" s="3">
        <v>24.621721697975094</v>
      </c>
      <c r="L596" s="4">
        <v>0.14000000000000001</v>
      </c>
      <c r="M596" s="3">
        <v>24.5</v>
      </c>
      <c r="N596" s="26" t="str">
        <f>+CONCATENATE(D596,G596,J596)</f>
        <v>9644420451899881361532</v>
      </c>
      <c r="O596" s="28"/>
      <c r="P596" s="29"/>
      <c r="Q596" s="30">
        <f>IFERROR(#REF!*P596,0)</f>
        <v>0</v>
      </c>
      <c r="S596" s="32">
        <f>IFERROR(R596*#REF!,0)</f>
        <v>0</v>
      </c>
    </row>
    <row r="597" spans="1:19" s="46" customFormat="1" x14ac:dyDescent="0.2">
      <c r="A597" s="9">
        <v>2021</v>
      </c>
      <c r="B597" s="1" t="s">
        <v>3</v>
      </c>
      <c r="C597" s="20">
        <v>96444</v>
      </c>
      <c r="D597" s="20">
        <v>96444</v>
      </c>
      <c r="E597" s="20" t="s">
        <v>32</v>
      </c>
      <c r="F597" s="20" t="s">
        <v>219</v>
      </c>
      <c r="G597" s="20">
        <v>20451899881</v>
      </c>
      <c r="H597" s="19" t="s">
        <v>266</v>
      </c>
      <c r="I597" s="19" t="s">
        <v>267</v>
      </c>
      <c r="J597" s="2">
        <v>361541</v>
      </c>
      <c r="K597" s="3">
        <v>30.140092199999998</v>
      </c>
      <c r="L597" s="4">
        <v>0.14000000000000001</v>
      </c>
      <c r="M597" s="3">
        <v>30.2</v>
      </c>
      <c r="N597" s="26" t="str">
        <f>+CONCATENATE(D597,G597,J597)</f>
        <v>9644420451899881361541</v>
      </c>
      <c r="O597" s="28"/>
      <c r="P597" s="29"/>
      <c r="Q597" s="30">
        <f>IFERROR(#REF!*P597,0)</f>
        <v>0</v>
      </c>
      <c r="S597" s="32">
        <f>IFERROR(R597*#REF!,0)</f>
        <v>0</v>
      </c>
    </row>
    <row r="598" spans="1:19" s="46" customFormat="1" x14ac:dyDescent="0.2">
      <c r="A598" s="9">
        <v>2021</v>
      </c>
      <c r="B598" s="1" t="s">
        <v>3</v>
      </c>
      <c r="C598" s="20">
        <v>96444</v>
      </c>
      <c r="D598" s="20">
        <v>96444</v>
      </c>
      <c r="E598" s="20" t="s">
        <v>208</v>
      </c>
      <c r="F598" s="20" t="s">
        <v>254</v>
      </c>
      <c r="G598" s="20">
        <v>20543254798</v>
      </c>
      <c r="H598" s="19" t="s">
        <v>268</v>
      </c>
      <c r="I598" s="19" t="s">
        <v>269</v>
      </c>
      <c r="J598" s="2">
        <v>361179</v>
      </c>
      <c r="K598" s="3">
        <v>96.700331519999992</v>
      </c>
      <c r="L598" s="4">
        <v>0.1</v>
      </c>
      <c r="M598" s="3">
        <v>88.104444444444454</v>
      </c>
      <c r="N598" s="26" t="str">
        <f>+CONCATENATE(D598,G598,J598)</f>
        <v>9644420543254798361179</v>
      </c>
      <c r="O598" s="28"/>
      <c r="P598" s="29"/>
      <c r="Q598" s="30">
        <f>IFERROR(#REF!*P598,0)</f>
        <v>0</v>
      </c>
      <c r="S598" s="32">
        <f>IFERROR(R598*#REF!,0)</f>
        <v>0</v>
      </c>
    </row>
    <row r="599" spans="1:19" s="46" customFormat="1" x14ac:dyDescent="0.2">
      <c r="A599" s="9">
        <v>2021</v>
      </c>
      <c r="B599" s="1" t="s">
        <v>3</v>
      </c>
      <c r="C599" s="20">
        <v>96444</v>
      </c>
      <c r="D599" s="20">
        <v>96444</v>
      </c>
      <c r="E599" s="20" t="s">
        <v>208</v>
      </c>
      <c r="F599" s="20" t="s">
        <v>254</v>
      </c>
      <c r="G599" s="20">
        <v>20543254798</v>
      </c>
      <c r="H599" s="19" t="s">
        <v>268</v>
      </c>
      <c r="I599" s="19" t="s">
        <v>269</v>
      </c>
      <c r="J599" s="2">
        <v>361377</v>
      </c>
      <c r="K599" s="3">
        <v>51.508581696</v>
      </c>
      <c r="L599" s="4">
        <v>0.1</v>
      </c>
      <c r="M599" s="3">
        <v>48.648333333333326</v>
      </c>
      <c r="N599" s="26" t="str">
        <f>+CONCATENATE(D599,G599,J599)</f>
        <v>9644420543254798361377</v>
      </c>
      <c r="O599" s="28"/>
      <c r="P599" s="29"/>
      <c r="Q599" s="30">
        <f>IFERROR(#REF!*P599,0)</f>
        <v>0</v>
      </c>
      <c r="S599" s="32">
        <f>IFERROR(R599*#REF!,0)</f>
        <v>0</v>
      </c>
    </row>
    <row r="600" spans="1:19" s="46" customFormat="1" x14ac:dyDescent="0.2">
      <c r="A600" s="9">
        <v>2021</v>
      </c>
      <c r="B600" s="1" t="s">
        <v>3</v>
      </c>
      <c r="C600" s="20">
        <v>96444</v>
      </c>
      <c r="D600" s="20">
        <v>96444</v>
      </c>
      <c r="E600" s="20" t="s">
        <v>208</v>
      </c>
      <c r="F600" s="20" t="s">
        <v>254</v>
      </c>
      <c r="G600" s="20">
        <v>20543254798</v>
      </c>
      <c r="H600" s="19" t="s">
        <v>268</v>
      </c>
      <c r="I600" s="19" t="s">
        <v>269</v>
      </c>
      <c r="J600" s="2">
        <v>370040</v>
      </c>
      <c r="K600" s="3">
        <v>173.88983664</v>
      </c>
      <c r="L600" s="4">
        <v>0.1</v>
      </c>
      <c r="M600" s="3">
        <v>177.75422222222224</v>
      </c>
      <c r="N600" s="26" t="str">
        <f>+CONCATENATE(D600,G600,J600)</f>
        <v>9644420543254798370040</v>
      </c>
      <c r="O600" s="28"/>
      <c r="P600" s="29"/>
      <c r="Q600" s="30">
        <f>IFERROR(#REF!*P600,0)</f>
        <v>0</v>
      </c>
      <c r="S600" s="32">
        <f>IFERROR(R600*#REF!,0)</f>
        <v>0</v>
      </c>
    </row>
    <row r="601" spans="1:19" s="46" customFormat="1" x14ac:dyDescent="0.2">
      <c r="A601" s="9">
        <v>2021</v>
      </c>
      <c r="B601" s="1" t="s">
        <v>3</v>
      </c>
      <c r="C601" s="20">
        <v>96444</v>
      </c>
      <c r="D601" s="20">
        <v>96444</v>
      </c>
      <c r="E601" s="20" t="s">
        <v>32</v>
      </c>
      <c r="F601" s="20" t="s">
        <v>219</v>
      </c>
      <c r="G601" s="20">
        <v>20602743960</v>
      </c>
      <c r="H601" s="19" t="s">
        <v>151</v>
      </c>
      <c r="I601" s="19" t="s">
        <v>152</v>
      </c>
      <c r="J601" s="2">
        <v>361425</v>
      </c>
      <c r="K601" s="3">
        <v>16.600000000000001</v>
      </c>
      <c r="L601" s="4">
        <v>0.1</v>
      </c>
      <c r="M601" s="3">
        <v>17.522222222222222</v>
      </c>
      <c r="N601" s="26" t="str">
        <f>+CONCATENATE(D601,G601,J601)</f>
        <v>9644420602743960361425</v>
      </c>
      <c r="O601" s="28">
        <v>150</v>
      </c>
      <c r="P601" s="29"/>
      <c r="Q601" s="30">
        <f>IFERROR(#REF!*P601,0)</f>
        <v>0</v>
      </c>
      <c r="S601" s="32">
        <f>IFERROR(R601*#REF!,0)</f>
        <v>0</v>
      </c>
    </row>
    <row r="602" spans="1:19" s="46" customFormat="1" x14ac:dyDescent="0.2">
      <c r="A602" s="9">
        <v>2021</v>
      </c>
      <c r="B602" s="1" t="s">
        <v>3</v>
      </c>
      <c r="C602" s="20">
        <v>96444</v>
      </c>
      <c r="D602" s="20">
        <v>96444</v>
      </c>
      <c r="E602" s="20" t="s">
        <v>32</v>
      </c>
      <c r="F602" s="20" t="s">
        <v>219</v>
      </c>
      <c r="G602" s="20">
        <v>20602743960</v>
      </c>
      <c r="H602" s="19" t="s">
        <v>151</v>
      </c>
      <c r="I602" s="19" t="s">
        <v>152</v>
      </c>
      <c r="J602" s="2">
        <v>361450</v>
      </c>
      <c r="K602" s="3">
        <v>22.1</v>
      </c>
      <c r="L602" s="4">
        <v>0.1</v>
      </c>
      <c r="M602" s="3">
        <v>15.961111111111112</v>
      </c>
      <c r="N602" s="26" t="str">
        <f>+CONCATENATE(D602,G602,J602)</f>
        <v>9644420602743960361450</v>
      </c>
      <c r="O602" s="28">
        <v>250</v>
      </c>
      <c r="P602" s="29"/>
      <c r="Q602" s="30">
        <f>IFERROR(#REF!*P602,0)</f>
        <v>0</v>
      </c>
      <c r="S602" s="32">
        <f>IFERROR(R602*#REF!,0)</f>
        <v>0</v>
      </c>
    </row>
    <row r="603" spans="1:19" s="46" customFormat="1" x14ac:dyDescent="0.2">
      <c r="A603" s="9">
        <v>2021</v>
      </c>
      <c r="B603" s="1" t="s">
        <v>3</v>
      </c>
      <c r="C603" s="20">
        <v>96444</v>
      </c>
      <c r="D603" s="20">
        <v>96444</v>
      </c>
      <c r="E603" s="20" t="s">
        <v>32</v>
      </c>
      <c r="F603" s="20" t="s">
        <v>219</v>
      </c>
      <c r="G603" s="20">
        <v>20602743960</v>
      </c>
      <c r="H603" s="19" t="s">
        <v>151</v>
      </c>
      <c r="I603" s="19" t="s">
        <v>152</v>
      </c>
      <c r="J603" s="2">
        <v>361532</v>
      </c>
      <c r="K603" s="3">
        <v>24.621721697975094</v>
      </c>
      <c r="L603" s="4">
        <v>0.1</v>
      </c>
      <c r="M603" s="3">
        <v>22.110306084781637</v>
      </c>
      <c r="N603" s="26" t="str">
        <f>+CONCATENATE(D603,G603,J603)</f>
        <v>9644420602743960361532</v>
      </c>
      <c r="O603" s="28">
        <v>350</v>
      </c>
      <c r="P603" s="29"/>
      <c r="Q603" s="30">
        <f>IFERROR(#REF!*P603,0)</f>
        <v>0</v>
      </c>
      <c r="S603" s="32">
        <f>IFERROR(R603*#REF!,0)</f>
        <v>0</v>
      </c>
    </row>
    <row r="604" spans="1:19" s="46" customFormat="1" x14ac:dyDescent="0.2">
      <c r="A604" s="9">
        <v>2021</v>
      </c>
      <c r="B604" s="1" t="s">
        <v>3</v>
      </c>
      <c r="C604" s="20">
        <v>96444</v>
      </c>
      <c r="D604" s="20">
        <v>96444</v>
      </c>
      <c r="E604" s="20" t="s">
        <v>32</v>
      </c>
      <c r="F604" s="20" t="s">
        <v>219</v>
      </c>
      <c r="G604" s="20">
        <v>20602743960</v>
      </c>
      <c r="H604" s="19" t="s">
        <v>151</v>
      </c>
      <c r="I604" s="19" t="s">
        <v>152</v>
      </c>
      <c r="J604" s="2">
        <v>361571</v>
      </c>
      <c r="K604" s="3">
        <v>25.216627835683624</v>
      </c>
      <c r="L604" s="4">
        <v>0.1</v>
      </c>
      <c r="M604" s="3">
        <v>23.900000000000002</v>
      </c>
      <c r="N604" s="26" t="str">
        <f>+CONCATENATE(D604,G604,J604)</f>
        <v>9644420602743960361571</v>
      </c>
      <c r="O604" s="28">
        <v>130</v>
      </c>
      <c r="P604" s="29"/>
      <c r="Q604" s="30">
        <f>IFERROR(#REF!*P604,0)</f>
        <v>0</v>
      </c>
      <c r="S604" s="32">
        <f>IFERROR(R604*#REF!,0)</f>
        <v>0</v>
      </c>
    </row>
    <row r="605" spans="1:19" s="46" customFormat="1" x14ac:dyDescent="0.2">
      <c r="A605" s="9">
        <v>2021</v>
      </c>
      <c r="B605" s="1" t="s">
        <v>3</v>
      </c>
      <c r="C605" s="20">
        <v>96444</v>
      </c>
      <c r="D605" s="20">
        <v>96444</v>
      </c>
      <c r="E605" s="20" t="s">
        <v>32</v>
      </c>
      <c r="F605" s="20" t="s">
        <v>219</v>
      </c>
      <c r="G605" s="20">
        <v>20602743960</v>
      </c>
      <c r="H605" s="19" t="s">
        <v>151</v>
      </c>
      <c r="I605" s="19" t="s">
        <v>152</v>
      </c>
      <c r="J605" s="2">
        <v>370041</v>
      </c>
      <c r="K605" s="3">
        <v>152.84880000000001</v>
      </c>
      <c r="L605" s="4">
        <v>0.1</v>
      </c>
      <c r="M605" s="3">
        <v>138.8036936</v>
      </c>
      <c r="N605" s="26" t="str">
        <f>+CONCATENATE(D605,G605,J605)</f>
        <v>9644420602743960370041</v>
      </c>
      <c r="O605" s="28">
        <v>20</v>
      </c>
      <c r="P605" s="29"/>
      <c r="Q605" s="30">
        <f>IFERROR(#REF!*P605,0)</f>
        <v>0</v>
      </c>
      <c r="S605" s="32">
        <f>IFERROR(R605*#REF!,0)</f>
        <v>0</v>
      </c>
    </row>
    <row r="606" spans="1:19" s="46" customFormat="1" x14ac:dyDescent="0.2">
      <c r="A606" s="9">
        <v>2021</v>
      </c>
      <c r="B606" s="1" t="s">
        <v>3</v>
      </c>
      <c r="C606" s="20">
        <v>10058</v>
      </c>
      <c r="D606" s="20">
        <v>10058</v>
      </c>
      <c r="E606" s="20" t="s">
        <v>32</v>
      </c>
      <c r="F606" s="20" t="s">
        <v>271</v>
      </c>
      <c r="G606" s="20">
        <v>20100007348</v>
      </c>
      <c r="H606" s="19" t="s">
        <v>272</v>
      </c>
      <c r="I606" s="19"/>
      <c r="J606" s="2">
        <v>360374</v>
      </c>
      <c r="K606" s="3">
        <v>37.006047514800002</v>
      </c>
      <c r="L606" s="4">
        <v>0.15</v>
      </c>
      <c r="M606" s="3">
        <v>36.76</v>
      </c>
      <c r="N606" s="26" t="str">
        <f>+CONCATENATE(D606,G606,J606)</f>
        <v>1005820100007348360374</v>
      </c>
      <c r="O606" s="28"/>
      <c r="P606" s="29"/>
      <c r="Q606" s="30">
        <f>IFERROR(#REF!*P606,0)</f>
        <v>0</v>
      </c>
      <c r="S606" s="32">
        <f>IFERROR(R606*#REF!,0)</f>
        <v>0</v>
      </c>
    </row>
    <row r="607" spans="1:19" s="46" customFormat="1" x14ac:dyDescent="0.2">
      <c r="A607" s="9">
        <v>2021</v>
      </c>
      <c r="B607" s="1" t="s">
        <v>3</v>
      </c>
      <c r="C607" s="20">
        <v>10058</v>
      </c>
      <c r="D607" s="20">
        <v>10058</v>
      </c>
      <c r="E607" s="20" t="s">
        <v>32</v>
      </c>
      <c r="F607" s="20" t="s">
        <v>271</v>
      </c>
      <c r="G607" s="20">
        <v>20100007348</v>
      </c>
      <c r="H607" s="19" t="s">
        <v>272</v>
      </c>
      <c r="I607" s="19"/>
      <c r="J607" s="2">
        <v>360511</v>
      </c>
      <c r="K607" s="3">
        <v>104.8604219676</v>
      </c>
      <c r="L607" s="4">
        <v>0.15</v>
      </c>
      <c r="M607" s="3">
        <v>111.60000000000001</v>
      </c>
      <c r="N607" s="26" t="str">
        <f>+CONCATENATE(D607,G607,J607)</f>
        <v>1005820100007348360511</v>
      </c>
      <c r="O607" s="28"/>
      <c r="P607" s="29"/>
      <c r="Q607" s="30">
        <f>IFERROR(#REF!*P607,0)</f>
        <v>0</v>
      </c>
      <c r="S607" s="32">
        <f>IFERROR(R607*#REF!,0)</f>
        <v>0</v>
      </c>
    </row>
    <row r="608" spans="1:19" s="46" customFormat="1" x14ac:dyDescent="0.2">
      <c r="A608" s="9">
        <v>2021</v>
      </c>
      <c r="B608" s="1" t="s">
        <v>3</v>
      </c>
      <c r="C608" s="20">
        <v>10058</v>
      </c>
      <c r="D608" s="20">
        <v>10058</v>
      </c>
      <c r="E608" s="20" t="s">
        <v>32</v>
      </c>
      <c r="F608" s="20" t="s">
        <v>206</v>
      </c>
      <c r="G608" s="20">
        <v>20100032709</v>
      </c>
      <c r="H608" s="19" t="s">
        <v>273</v>
      </c>
      <c r="I608" s="19"/>
      <c r="J608" s="2">
        <v>360374</v>
      </c>
      <c r="K608" s="3">
        <v>37.006047514800002</v>
      </c>
      <c r="L608" s="4">
        <v>0.15</v>
      </c>
      <c r="M608" s="3">
        <v>36.479999999999997</v>
      </c>
      <c r="N608" s="26" t="str">
        <f>+CONCATENATE(D608,G608,J608)</f>
        <v>1005820100032709360374</v>
      </c>
      <c r="O608" s="28"/>
      <c r="P608" s="29"/>
      <c r="Q608" s="30">
        <f>IFERROR(#REF!*P608,0)</f>
        <v>0</v>
      </c>
      <c r="S608" s="32">
        <f>IFERROR(R608*#REF!,0)</f>
        <v>0</v>
      </c>
    </row>
    <row r="609" spans="1:19" s="46" customFormat="1" x14ac:dyDescent="0.2">
      <c r="A609" s="9">
        <v>2021</v>
      </c>
      <c r="B609" s="1" t="s">
        <v>3</v>
      </c>
      <c r="C609" s="20">
        <v>10058</v>
      </c>
      <c r="D609" s="20">
        <v>10058</v>
      </c>
      <c r="E609" s="20" t="s">
        <v>32</v>
      </c>
      <c r="F609" s="20" t="s">
        <v>206</v>
      </c>
      <c r="G609" s="20">
        <v>20100032709</v>
      </c>
      <c r="H609" s="19" t="s">
        <v>273</v>
      </c>
      <c r="I609" s="19"/>
      <c r="J609" s="2">
        <v>361531</v>
      </c>
      <c r="K609" s="3">
        <v>104.838303024</v>
      </c>
      <c r="L609" s="4">
        <v>0.15</v>
      </c>
      <c r="M609" s="3">
        <v>109.44</v>
      </c>
      <c r="N609" s="26" t="str">
        <f>+CONCATENATE(D609,G609,J609)</f>
        <v>1005820100032709361531</v>
      </c>
      <c r="O609" s="28"/>
      <c r="P609" s="29"/>
      <c r="Q609" s="30">
        <f>IFERROR(#REF!*P609,0)</f>
        <v>0</v>
      </c>
      <c r="S609" s="32">
        <f>IFERROR(R609*#REF!,0)</f>
        <v>0</v>
      </c>
    </row>
    <row r="610" spans="1:19" s="46" customFormat="1" x14ac:dyDescent="0.2">
      <c r="A610" s="9">
        <v>2021</v>
      </c>
      <c r="B610" s="1" t="s">
        <v>3</v>
      </c>
      <c r="C610" s="20">
        <v>10058</v>
      </c>
      <c r="D610" s="20">
        <v>10058</v>
      </c>
      <c r="E610" s="20" t="s">
        <v>32</v>
      </c>
      <c r="F610" s="20" t="s">
        <v>206</v>
      </c>
      <c r="G610" s="20">
        <v>20100032709</v>
      </c>
      <c r="H610" s="19" t="s">
        <v>273</v>
      </c>
      <c r="I610" s="19"/>
      <c r="J610" s="2">
        <v>361533</v>
      </c>
      <c r="K610" s="3">
        <v>65.194745054400002</v>
      </c>
      <c r="L610" s="4">
        <v>0.15</v>
      </c>
      <c r="M610" s="3">
        <v>55.7</v>
      </c>
      <c r="N610" s="26" t="str">
        <f>+CONCATENATE(D610,G610,J610)</f>
        <v>1005820100032709361533</v>
      </c>
      <c r="O610" s="28"/>
      <c r="P610" s="29"/>
      <c r="Q610" s="30">
        <f>IFERROR(#REF!*P610,0)</f>
        <v>0</v>
      </c>
      <c r="S610" s="32">
        <f>IFERROR(R610*#REF!,0)</f>
        <v>0</v>
      </c>
    </row>
    <row r="611" spans="1:19" s="46" customFormat="1" x14ac:dyDescent="0.2">
      <c r="A611" s="9">
        <v>2021</v>
      </c>
      <c r="B611" s="1" t="s">
        <v>3</v>
      </c>
      <c r="C611" s="20">
        <v>10058</v>
      </c>
      <c r="D611" s="20">
        <v>10058</v>
      </c>
      <c r="E611" s="20" t="s">
        <v>32</v>
      </c>
      <c r="F611" s="20" t="s">
        <v>274</v>
      </c>
      <c r="G611" s="20">
        <v>20100047056</v>
      </c>
      <c r="H611" s="19" t="s">
        <v>275</v>
      </c>
      <c r="I611" s="19" t="s">
        <v>276</v>
      </c>
      <c r="J611" s="2">
        <v>361541</v>
      </c>
      <c r="K611" s="3">
        <v>27.343588799999999</v>
      </c>
      <c r="L611" s="4">
        <v>0.15</v>
      </c>
      <c r="M611" s="3">
        <v>25.36</v>
      </c>
      <c r="N611" s="26" t="str">
        <f>+CONCATENATE(D611,G611,J611)</f>
        <v>1005820100047056361541</v>
      </c>
      <c r="O611" s="28"/>
      <c r="P611" s="29"/>
      <c r="Q611" s="30">
        <f>IFERROR(#REF!*P611,0)</f>
        <v>0</v>
      </c>
      <c r="S611" s="32">
        <f>IFERROR(R611*#REF!,0)</f>
        <v>0</v>
      </c>
    </row>
    <row r="612" spans="1:19" s="46" customFormat="1" x14ac:dyDescent="0.2">
      <c r="A612" s="9">
        <v>2021</v>
      </c>
      <c r="B612" s="1" t="s">
        <v>3</v>
      </c>
      <c r="C612" s="20">
        <v>10058</v>
      </c>
      <c r="D612" s="20">
        <v>10058</v>
      </c>
      <c r="E612" s="20" t="s">
        <v>32</v>
      </c>
      <c r="F612" s="20" t="s">
        <v>274</v>
      </c>
      <c r="G612" s="20">
        <v>20100047056</v>
      </c>
      <c r="H612" s="19" t="s">
        <v>275</v>
      </c>
      <c r="I612" s="19" t="s">
        <v>276</v>
      </c>
      <c r="J612" s="2">
        <v>361571</v>
      </c>
      <c r="K612" s="3">
        <v>25.216627835683624</v>
      </c>
      <c r="L612" s="4">
        <v>0.15</v>
      </c>
      <c r="M612" s="3">
        <v>25.36</v>
      </c>
      <c r="N612" s="26" t="str">
        <f>+CONCATENATE(D612,G612,J612)</f>
        <v>1005820100047056361571</v>
      </c>
      <c r="O612" s="28"/>
      <c r="P612" s="29"/>
      <c r="Q612" s="30">
        <f>IFERROR(#REF!*P612,0)</f>
        <v>0</v>
      </c>
      <c r="S612" s="32">
        <f>IFERROR(R612*#REF!,0)</f>
        <v>0</v>
      </c>
    </row>
    <row r="613" spans="1:19" s="46" customFormat="1" x14ac:dyDescent="0.2">
      <c r="A613" s="9">
        <v>2021</v>
      </c>
      <c r="B613" s="1" t="s">
        <v>3</v>
      </c>
      <c r="C613" s="20">
        <v>10058</v>
      </c>
      <c r="D613" s="20">
        <v>10058</v>
      </c>
      <c r="E613" s="20" t="s">
        <v>32</v>
      </c>
      <c r="F613" s="20" t="s">
        <v>219</v>
      </c>
      <c r="G613" s="20">
        <v>20100050359</v>
      </c>
      <c r="H613" s="19" t="s">
        <v>277</v>
      </c>
      <c r="I613" s="19"/>
      <c r="J613" s="2">
        <v>361530</v>
      </c>
      <c r="K613" s="3">
        <v>105.38501950080001</v>
      </c>
      <c r="L613" s="4">
        <v>0.15</v>
      </c>
      <c r="M613" s="3">
        <v>113.04</v>
      </c>
      <c r="N613" s="26" t="str">
        <f>+CONCATENATE(D613,G613,J613)</f>
        <v>1005820100050359361530</v>
      </c>
      <c r="O613" s="28"/>
      <c r="P613" s="29"/>
      <c r="Q613" s="30">
        <f>IFERROR(#REF!*P613,0)</f>
        <v>0</v>
      </c>
      <c r="S613" s="32">
        <f>IFERROR(R613*#REF!,0)</f>
        <v>0</v>
      </c>
    </row>
    <row r="614" spans="1:19" s="46" customFormat="1" x14ac:dyDescent="0.2">
      <c r="A614" s="9">
        <v>2021</v>
      </c>
      <c r="B614" s="1" t="s">
        <v>3</v>
      </c>
      <c r="C614" s="20">
        <v>10058</v>
      </c>
      <c r="D614" s="20">
        <v>10058</v>
      </c>
      <c r="E614" s="20" t="s">
        <v>32</v>
      </c>
      <c r="F614" s="20" t="s">
        <v>219</v>
      </c>
      <c r="G614" s="20">
        <v>20100050359</v>
      </c>
      <c r="H614" s="19" t="s">
        <v>277</v>
      </c>
      <c r="I614" s="19"/>
      <c r="J614" s="2">
        <v>361533</v>
      </c>
      <c r="K614" s="3">
        <v>65.194745054400002</v>
      </c>
      <c r="L614" s="4">
        <v>0.15</v>
      </c>
      <c r="M614" s="3">
        <v>67.8</v>
      </c>
      <c r="N614" s="26" t="str">
        <f>+CONCATENATE(D614,G614,J614)</f>
        <v>1005820100050359361533</v>
      </c>
      <c r="O614" s="28"/>
      <c r="P614" s="29"/>
      <c r="Q614" s="30">
        <f>IFERROR(#REF!*P614,0)</f>
        <v>0</v>
      </c>
      <c r="S614" s="32">
        <f>IFERROR(R614*#REF!,0)</f>
        <v>0</v>
      </c>
    </row>
    <row r="615" spans="1:19" s="46" customFormat="1" x14ac:dyDescent="0.2">
      <c r="A615" s="9">
        <v>2021</v>
      </c>
      <c r="B615" s="1" t="s">
        <v>3</v>
      </c>
      <c r="C615" s="20">
        <v>10058</v>
      </c>
      <c r="D615" s="20">
        <v>10058</v>
      </c>
      <c r="E615" s="20" t="s">
        <v>32</v>
      </c>
      <c r="F615" s="20" t="s">
        <v>219</v>
      </c>
      <c r="G615" s="20">
        <v>20100050359</v>
      </c>
      <c r="H615" s="19" t="s">
        <v>277</v>
      </c>
      <c r="I615" s="19"/>
      <c r="J615" s="2">
        <v>361537</v>
      </c>
      <c r="K615" s="3">
        <v>69.981672384000007</v>
      </c>
      <c r="L615" s="4">
        <v>0.15</v>
      </c>
      <c r="M615" s="3">
        <v>71.78</v>
      </c>
      <c r="N615" s="26" t="str">
        <f>+CONCATENATE(D615,G615,J615)</f>
        <v>1005820100050359361537</v>
      </c>
      <c r="O615" s="28"/>
      <c r="P615" s="29"/>
      <c r="Q615" s="30">
        <f>IFERROR(#REF!*P615,0)</f>
        <v>0</v>
      </c>
      <c r="S615" s="32">
        <f>IFERROR(R615*#REF!,0)</f>
        <v>0</v>
      </c>
    </row>
    <row r="616" spans="1:19" s="46" customFormat="1" x14ac:dyDescent="0.2">
      <c r="A616" s="9">
        <v>2021</v>
      </c>
      <c r="B616" s="1" t="s">
        <v>3</v>
      </c>
      <c r="C616" s="20">
        <v>10058</v>
      </c>
      <c r="D616" s="20">
        <v>10058</v>
      </c>
      <c r="E616" s="20" t="s">
        <v>32</v>
      </c>
      <c r="F616" s="20" t="s">
        <v>219</v>
      </c>
      <c r="G616" s="20">
        <v>20100050359</v>
      </c>
      <c r="H616" s="19" t="s">
        <v>277</v>
      </c>
      <c r="I616" s="19"/>
      <c r="J616" s="2">
        <v>361540</v>
      </c>
      <c r="K616" s="3">
        <v>47.09732485536</v>
      </c>
      <c r="L616" s="4">
        <v>0.15</v>
      </c>
      <c r="M616" s="3">
        <v>49.6</v>
      </c>
      <c r="N616" s="26" t="str">
        <f>+CONCATENATE(D616,G616,J616)</f>
        <v>1005820100050359361540</v>
      </c>
      <c r="O616" s="28"/>
      <c r="P616" s="29"/>
      <c r="Q616" s="30">
        <f>IFERROR(#REF!*P616,0)</f>
        <v>0</v>
      </c>
      <c r="S616" s="32">
        <f>IFERROR(R616*#REF!,0)</f>
        <v>0</v>
      </c>
    </row>
    <row r="617" spans="1:19" s="46" customFormat="1" x14ac:dyDescent="0.2">
      <c r="A617" s="9">
        <v>2021</v>
      </c>
      <c r="B617" s="1" t="s">
        <v>3</v>
      </c>
      <c r="C617" s="20">
        <v>10058</v>
      </c>
      <c r="D617" s="20">
        <v>10058</v>
      </c>
      <c r="E617" s="20" t="s">
        <v>32</v>
      </c>
      <c r="F617" s="20" t="s">
        <v>219</v>
      </c>
      <c r="G617" s="20">
        <v>20100055237</v>
      </c>
      <c r="H617" s="19" t="s">
        <v>278</v>
      </c>
      <c r="I617" s="19" t="s">
        <v>279</v>
      </c>
      <c r="J617" s="2">
        <v>361535</v>
      </c>
      <c r="K617" s="3">
        <v>35.7971328</v>
      </c>
      <c r="L617" s="4">
        <v>0.15</v>
      </c>
      <c r="M617" s="3">
        <v>24.72</v>
      </c>
      <c r="N617" s="26" t="str">
        <f>+CONCATENATE(D617,G617,J617)</f>
        <v>1005820100055237361535</v>
      </c>
      <c r="O617" s="28"/>
      <c r="P617" s="29"/>
      <c r="Q617" s="30">
        <f>IFERROR(#REF!*P617,0)</f>
        <v>0</v>
      </c>
      <c r="S617" s="32">
        <f>IFERROR(R617*#REF!,0)</f>
        <v>0</v>
      </c>
    </row>
    <row r="618" spans="1:19" s="46" customFormat="1" x14ac:dyDescent="0.2">
      <c r="A618" s="9">
        <v>2021</v>
      </c>
      <c r="B618" s="1" t="s">
        <v>3</v>
      </c>
      <c r="C618" s="20">
        <v>10058</v>
      </c>
      <c r="D618" s="20">
        <v>10058</v>
      </c>
      <c r="E618" s="20" t="s">
        <v>32</v>
      </c>
      <c r="F618" s="20" t="s">
        <v>219</v>
      </c>
      <c r="G618" s="20">
        <v>20100055237</v>
      </c>
      <c r="H618" s="19" t="s">
        <v>278</v>
      </c>
      <c r="I618" s="19" t="s">
        <v>279</v>
      </c>
      <c r="J618" s="2">
        <v>361540</v>
      </c>
      <c r="K618" s="3">
        <v>47.09732485536</v>
      </c>
      <c r="L618" s="4">
        <v>0.15</v>
      </c>
      <c r="M618" s="3">
        <v>31.56</v>
      </c>
      <c r="N618" s="26" t="str">
        <f>+CONCATENATE(D618,G618,J618)</f>
        <v>1005820100055237361540</v>
      </c>
      <c r="O618" s="28"/>
      <c r="P618" s="29"/>
      <c r="Q618" s="30">
        <f>IFERROR(#REF!*P618,0)</f>
        <v>0</v>
      </c>
      <c r="S618" s="32">
        <f>IFERROR(R618*#REF!,0)</f>
        <v>0</v>
      </c>
    </row>
    <row r="619" spans="1:19" s="46" customFormat="1" x14ac:dyDescent="0.2">
      <c r="A619" s="9">
        <v>2021</v>
      </c>
      <c r="B619" s="1" t="s">
        <v>3</v>
      </c>
      <c r="C619" s="20">
        <v>10058</v>
      </c>
      <c r="D619" s="20">
        <v>10058</v>
      </c>
      <c r="E619" s="20" t="s">
        <v>208</v>
      </c>
      <c r="F619" s="20" t="s">
        <v>258</v>
      </c>
      <c r="G619" s="20">
        <v>20100055661</v>
      </c>
      <c r="H619" s="19" t="s">
        <v>280</v>
      </c>
      <c r="I619" s="19"/>
      <c r="J619" s="2">
        <v>361532</v>
      </c>
      <c r="K619" s="3">
        <v>24.865451872359092</v>
      </c>
      <c r="L619" s="4">
        <v>0.15</v>
      </c>
      <c r="M619" s="3">
        <v>28.42</v>
      </c>
      <c r="N619" s="26" t="str">
        <f>+CONCATENATE(D619,G619,J619)</f>
        <v>1005820100055661361532</v>
      </c>
      <c r="O619" s="28"/>
      <c r="P619" s="29"/>
      <c r="Q619" s="30">
        <f>IFERROR(#REF!*P619,0)</f>
        <v>0</v>
      </c>
      <c r="S619" s="32">
        <f>IFERROR(R619*#REF!,0)</f>
        <v>0</v>
      </c>
    </row>
    <row r="620" spans="1:19" s="46" customFormat="1" x14ac:dyDescent="0.2">
      <c r="A620" s="9">
        <v>2021</v>
      </c>
      <c r="B620" s="1" t="s">
        <v>3</v>
      </c>
      <c r="C620" s="20">
        <v>10058</v>
      </c>
      <c r="D620" s="20">
        <v>10058</v>
      </c>
      <c r="E620" s="20" t="s">
        <v>32</v>
      </c>
      <c r="F620" s="20" t="s">
        <v>274</v>
      </c>
      <c r="G620" s="20">
        <v>20100064571</v>
      </c>
      <c r="H620" s="19" t="s">
        <v>281</v>
      </c>
      <c r="I620" s="19"/>
      <c r="J620" s="2">
        <v>361532</v>
      </c>
      <c r="K620" s="3">
        <v>24.865451872359092</v>
      </c>
      <c r="L620" s="4">
        <v>0.15</v>
      </c>
      <c r="M620" s="3">
        <v>23.6</v>
      </c>
      <c r="N620" s="26" t="str">
        <f>+CONCATENATE(D620,G620,J620)</f>
        <v>1005820100064571361532</v>
      </c>
      <c r="O620" s="28"/>
      <c r="P620" s="29"/>
      <c r="Q620" s="30">
        <f>IFERROR(#REF!*P620,0)</f>
        <v>0</v>
      </c>
      <c r="S620" s="32">
        <f>IFERROR(R620*#REF!,0)</f>
        <v>0</v>
      </c>
    </row>
    <row r="621" spans="1:19" s="46" customFormat="1" x14ac:dyDescent="0.2">
      <c r="A621" s="9">
        <v>2021</v>
      </c>
      <c r="B621" s="1" t="s">
        <v>3</v>
      </c>
      <c r="C621" s="20">
        <v>10058</v>
      </c>
      <c r="D621" s="20">
        <v>10058</v>
      </c>
      <c r="E621" s="20" t="s">
        <v>32</v>
      </c>
      <c r="F621" s="20" t="s">
        <v>274</v>
      </c>
      <c r="G621" s="20">
        <v>20100064571</v>
      </c>
      <c r="H621" s="19" t="s">
        <v>281</v>
      </c>
      <c r="I621" s="19"/>
      <c r="J621" s="2">
        <v>361535</v>
      </c>
      <c r="K621" s="3">
        <v>35.7971328</v>
      </c>
      <c r="L621" s="4">
        <v>0.15</v>
      </c>
      <c r="M621" s="3">
        <v>23.6</v>
      </c>
      <c r="N621" s="26" t="str">
        <f>+CONCATENATE(D621,G621,J621)</f>
        <v>1005820100064571361535</v>
      </c>
      <c r="O621" s="28"/>
      <c r="P621" s="29"/>
      <c r="Q621" s="30">
        <f>IFERROR(#REF!*P621,0)</f>
        <v>0</v>
      </c>
      <c r="S621" s="32">
        <f>IFERROR(R621*#REF!,0)</f>
        <v>0</v>
      </c>
    </row>
    <row r="622" spans="1:19" s="46" customFormat="1" x14ac:dyDescent="0.2">
      <c r="A622" s="9">
        <v>2021</v>
      </c>
      <c r="B622" s="1" t="s">
        <v>3</v>
      </c>
      <c r="C622" s="20">
        <v>10058</v>
      </c>
      <c r="D622" s="20">
        <v>10058</v>
      </c>
      <c r="E622" s="20" t="s">
        <v>32</v>
      </c>
      <c r="F622" s="20" t="s">
        <v>274</v>
      </c>
      <c r="G622" s="20">
        <v>20100064571</v>
      </c>
      <c r="H622" s="19" t="s">
        <v>281</v>
      </c>
      <c r="I622" s="19"/>
      <c r="J622" s="2">
        <v>361541</v>
      </c>
      <c r="K622" s="3">
        <v>27.343588799999999</v>
      </c>
      <c r="L622" s="4">
        <v>0.15</v>
      </c>
      <c r="M622" s="3">
        <v>26.12</v>
      </c>
      <c r="N622" s="26" t="str">
        <f>+CONCATENATE(D622,G622,J622)</f>
        <v>1005820100064571361541</v>
      </c>
      <c r="O622" s="28"/>
      <c r="P622" s="29"/>
      <c r="Q622" s="30">
        <f>IFERROR(#REF!*P622,0)</f>
        <v>0</v>
      </c>
      <c r="S622" s="32">
        <f>IFERROR(R622*#REF!,0)</f>
        <v>0</v>
      </c>
    </row>
    <row r="623" spans="1:19" s="46" customFormat="1" x14ac:dyDescent="0.2">
      <c r="A623" s="9">
        <v>2021</v>
      </c>
      <c r="B623" s="1" t="s">
        <v>3</v>
      </c>
      <c r="C623" s="20">
        <v>10058</v>
      </c>
      <c r="D623" s="20">
        <v>10058</v>
      </c>
      <c r="E623" s="20" t="s">
        <v>32</v>
      </c>
      <c r="F623" s="20" t="s">
        <v>274</v>
      </c>
      <c r="G623" s="20">
        <v>20100064571</v>
      </c>
      <c r="H623" s="19" t="s">
        <v>281</v>
      </c>
      <c r="I623" s="19"/>
      <c r="J623" s="2">
        <v>361571</v>
      </c>
      <c r="K623" s="3">
        <v>25.216627835683624</v>
      </c>
      <c r="L623" s="4">
        <v>0.15</v>
      </c>
      <c r="M623" s="3">
        <v>26.12</v>
      </c>
      <c r="N623" s="26" t="str">
        <f>+CONCATENATE(D623,G623,J623)</f>
        <v>1005820100064571361571</v>
      </c>
      <c r="O623" s="28"/>
      <c r="P623" s="29"/>
      <c r="Q623" s="30">
        <f>IFERROR(#REF!*P623,0)</f>
        <v>0</v>
      </c>
      <c r="S623" s="32">
        <f>IFERROR(R623*#REF!,0)</f>
        <v>0</v>
      </c>
    </row>
    <row r="624" spans="1:19" s="46" customFormat="1" x14ac:dyDescent="0.2">
      <c r="A624" s="9">
        <v>2021</v>
      </c>
      <c r="B624" s="1" t="s">
        <v>3</v>
      </c>
      <c r="C624" s="20">
        <v>10058</v>
      </c>
      <c r="D624" s="20">
        <v>10058</v>
      </c>
      <c r="E624" s="20" t="s">
        <v>32</v>
      </c>
      <c r="F624" s="20" t="s">
        <v>219</v>
      </c>
      <c r="G624" s="20">
        <v>20100095450</v>
      </c>
      <c r="H624" s="19" t="s">
        <v>282</v>
      </c>
      <c r="I624" s="19"/>
      <c r="J624" s="2">
        <v>361531</v>
      </c>
      <c r="K624" s="3">
        <v>104.838303024</v>
      </c>
      <c r="L624" s="4">
        <v>0.15</v>
      </c>
      <c r="M624" s="3">
        <v>90.899999999999991</v>
      </c>
      <c r="N624" s="26" t="str">
        <f>+CONCATENATE(D624,G624,J624)</f>
        <v>1005820100095450361531</v>
      </c>
      <c r="O624" s="28"/>
      <c r="P624" s="29"/>
      <c r="Q624" s="30">
        <f>IFERROR(#REF!*P624,0)</f>
        <v>0</v>
      </c>
      <c r="S624" s="32">
        <f>IFERROR(R624*#REF!,0)</f>
        <v>0</v>
      </c>
    </row>
    <row r="625" spans="1:19" s="46" customFormat="1" x14ac:dyDescent="0.2">
      <c r="A625" s="9">
        <v>2021</v>
      </c>
      <c r="B625" s="1" t="s">
        <v>3</v>
      </c>
      <c r="C625" s="20">
        <v>10058</v>
      </c>
      <c r="D625" s="20">
        <v>10058</v>
      </c>
      <c r="E625" s="20" t="s">
        <v>32</v>
      </c>
      <c r="F625" s="20" t="s">
        <v>219</v>
      </c>
      <c r="G625" s="20">
        <v>20100095450</v>
      </c>
      <c r="H625" s="19" t="s">
        <v>282</v>
      </c>
      <c r="I625" s="19"/>
      <c r="J625" s="2">
        <v>361532</v>
      </c>
      <c r="K625" s="3">
        <v>24.865451872359092</v>
      </c>
      <c r="L625" s="4">
        <v>0.15</v>
      </c>
      <c r="M625" s="3">
        <v>24.6</v>
      </c>
      <c r="N625" s="26" t="str">
        <f>+CONCATENATE(D625,G625,J625)</f>
        <v>1005820100095450361532</v>
      </c>
      <c r="O625" s="28"/>
      <c r="P625" s="29"/>
      <c r="Q625" s="30">
        <f>IFERROR(#REF!*P625,0)</f>
        <v>0</v>
      </c>
      <c r="S625" s="32">
        <f>IFERROR(R625*#REF!,0)</f>
        <v>0</v>
      </c>
    </row>
    <row r="626" spans="1:19" s="46" customFormat="1" x14ac:dyDescent="0.2">
      <c r="A626" s="9">
        <v>2021</v>
      </c>
      <c r="B626" s="1" t="s">
        <v>3</v>
      </c>
      <c r="C626" s="20">
        <v>10058</v>
      </c>
      <c r="D626" s="20">
        <v>10058</v>
      </c>
      <c r="E626" s="20" t="s">
        <v>32</v>
      </c>
      <c r="F626" s="20" t="s">
        <v>219</v>
      </c>
      <c r="G626" s="20">
        <v>20100095450</v>
      </c>
      <c r="H626" s="19" t="s">
        <v>282</v>
      </c>
      <c r="I626" s="19"/>
      <c r="J626" s="2">
        <v>361539</v>
      </c>
      <c r="K626" s="3">
        <v>26.564371189199999</v>
      </c>
      <c r="L626" s="4">
        <v>0.15</v>
      </c>
      <c r="M626" s="3">
        <v>25.12</v>
      </c>
      <c r="N626" s="26" t="str">
        <f>+CONCATENATE(D626,G626,J626)</f>
        <v>1005820100095450361539</v>
      </c>
      <c r="O626" s="28"/>
      <c r="P626" s="29"/>
      <c r="Q626" s="30">
        <f>IFERROR(#REF!*P626,0)</f>
        <v>0</v>
      </c>
      <c r="S626" s="32">
        <f>IFERROR(R626*#REF!,0)</f>
        <v>0</v>
      </c>
    </row>
    <row r="627" spans="1:19" s="46" customFormat="1" x14ac:dyDescent="0.2">
      <c r="A627" s="9">
        <v>2021</v>
      </c>
      <c r="B627" s="1" t="s">
        <v>3</v>
      </c>
      <c r="C627" s="20">
        <v>10058</v>
      </c>
      <c r="D627" s="20">
        <v>10058</v>
      </c>
      <c r="E627" s="20" t="s">
        <v>32</v>
      </c>
      <c r="F627" s="20" t="s">
        <v>219</v>
      </c>
      <c r="G627" s="20">
        <v>20100095450</v>
      </c>
      <c r="H627" s="19" t="s">
        <v>282</v>
      </c>
      <c r="I627" s="19"/>
      <c r="J627" s="2">
        <v>361541</v>
      </c>
      <c r="K627" s="3">
        <v>27.343588799999999</v>
      </c>
      <c r="L627" s="4">
        <v>0.15</v>
      </c>
      <c r="M627" s="3">
        <v>26.6</v>
      </c>
      <c r="N627" s="26" t="str">
        <f>+CONCATENATE(D627,G627,J627)</f>
        <v>1005820100095450361541</v>
      </c>
      <c r="O627" s="28"/>
      <c r="P627" s="29"/>
      <c r="Q627" s="30">
        <f>IFERROR(#REF!*P627,0)</f>
        <v>0</v>
      </c>
      <c r="S627" s="32">
        <f>IFERROR(R627*#REF!,0)</f>
        <v>0</v>
      </c>
    </row>
    <row r="628" spans="1:19" s="46" customFormat="1" x14ac:dyDescent="0.2">
      <c r="A628" s="9">
        <v>2021</v>
      </c>
      <c r="B628" s="1" t="s">
        <v>3</v>
      </c>
      <c r="C628" s="20">
        <v>10058</v>
      </c>
      <c r="D628" s="20">
        <v>10058</v>
      </c>
      <c r="E628" s="20" t="s">
        <v>32</v>
      </c>
      <c r="F628" s="20" t="s">
        <v>219</v>
      </c>
      <c r="G628" s="20">
        <v>20100095450</v>
      </c>
      <c r="H628" s="19" t="s">
        <v>282</v>
      </c>
      <c r="I628" s="19"/>
      <c r="J628" s="2">
        <v>361571</v>
      </c>
      <c r="K628" s="3">
        <v>25.216627835683624</v>
      </c>
      <c r="L628" s="4">
        <v>0.15</v>
      </c>
      <c r="M628" s="3">
        <v>26.6</v>
      </c>
      <c r="N628" s="26" t="str">
        <f>+CONCATENATE(D628,G628,J628)</f>
        <v>1005820100095450361571</v>
      </c>
      <c r="O628" s="28"/>
      <c r="P628" s="29"/>
      <c r="Q628" s="30">
        <f>IFERROR(#REF!*P628,0)</f>
        <v>0</v>
      </c>
      <c r="S628" s="32">
        <f>IFERROR(R628*#REF!,0)</f>
        <v>0</v>
      </c>
    </row>
    <row r="629" spans="1:19" s="46" customFormat="1" x14ac:dyDescent="0.2">
      <c r="A629" s="9">
        <v>2021</v>
      </c>
      <c r="B629" s="1" t="s">
        <v>3</v>
      </c>
      <c r="C629" s="20">
        <v>10058</v>
      </c>
      <c r="D629" s="20">
        <v>10058</v>
      </c>
      <c r="E629" s="20" t="s">
        <v>32</v>
      </c>
      <c r="F629" s="20" t="s">
        <v>219</v>
      </c>
      <c r="G629" s="20">
        <v>20100113610</v>
      </c>
      <c r="H629" s="19" t="s">
        <v>283</v>
      </c>
      <c r="I629" s="19" t="s">
        <v>284</v>
      </c>
      <c r="J629" s="2">
        <v>361532</v>
      </c>
      <c r="K629" s="3">
        <v>24.865451872359092</v>
      </c>
      <c r="L629" s="4">
        <v>0.15</v>
      </c>
      <c r="M629" s="3">
        <v>25.6</v>
      </c>
      <c r="N629" s="26" t="str">
        <f>+CONCATENATE(D629,G629,J629)</f>
        <v>1005820100113610361532</v>
      </c>
      <c r="O629" s="28"/>
      <c r="P629" s="29"/>
      <c r="Q629" s="30">
        <f>IFERROR(#REF!*P629,0)</f>
        <v>0</v>
      </c>
      <c r="S629" s="32">
        <f>IFERROR(R629*#REF!,0)</f>
        <v>0</v>
      </c>
    </row>
    <row r="630" spans="1:19" s="46" customFormat="1" x14ac:dyDescent="0.2">
      <c r="A630" s="9">
        <v>2021</v>
      </c>
      <c r="B630" s="1" t="s">
        <v>3</v>
      </c>
      <c r="C630" s="20">
        <v>10058</v>
      </c>
      <c r="D630" s="20">
        <v>10058</v>
      </c>
      <c r="E630" s="20" t="s">
        <v>32</v>
      </c>
      <c r="F630" s="20" t="s">
        <v>219</v>
      </c>
      <c r="G630" s="20">
        <v>20100113610</v>
      </c>
      <c r="H630" s="19" t="s">
        <v>283</v>
      </c>
      <c r="I630" s="19" t="s">
        <v>284</v>
      </c>
      <c r="J630" s="2">
        <v>361541</v>
      </c>
      <c r="K630" s="3">
        <v>27.34</v>
      </c>
      <c r="L630" s="4">
        <v>0.15</v>
      </c>
      <c r="M630" s="3">
        <v>25.12</v>
      </c>
      <c r="N630" s="26" t="str">
        <f>+CONCATENATE(D630,G630,J630)</f>
        <v>1005820100113610361541</v>
      </c>
      <c r="O630" s="28"/>
      <c r="P630" s="29"/>
      <c r="Q630" s="30">
        <f>IFERROR(#REF!*P630,0)</f>
        <v>0</v>
      </c>
      <c r="S630" s="32">
        <f>IFERROR(R630*#REF!,0)</f>
        <v>0</v>
      </c>
    </row>
    <row r="631" spans="1:19" s="46" customFormat="1" x14ac:dyDescent="0.2">
      <c r="A631" s="9">
        <v>2021</v>
      </c>
      <c r="B631" s="1" t="s">
        <v>3</v>
      </c>
      <c r="C631" s="20">
        <v>10058</v>
      </c>
      <c r="D631" s="20">
        <v>10058</v>
      </c>
      <c r="E631" s="20" t="s">
        <v>208</v>
      </c>
      <c r="F631" s="20" t="s">
        <v>254</v>
      </c>
      <c r="G631" s="20">
        <v>20100114420</v>
      </c>
      <c r="H631" s="19" t="s">
        <v>285</v>
      </c>
      <c r="I631" s="19" t="s">
        <v>286</v>
      </c>
      <c r="J631" s="2">
        <v>361531</v>
      </c>
      <c r="K631" s="3">
        <v>104.838303024</v>
      </c>
      <c r="L631" s="4">
        <v>0.15</v>
      </c>
      <c r="M631" s="3">
        <v>123.12</v>
      </c>
      <c r="N631" s="26" t="str">
        <f>+CONCATENATE(D631,G631,J631)</f>
        <v>1005820100114420361531</v>
      </c>
      <c r="O631" s="28"/>
      <c r="P631" s="29"/>
      <c r="Q631" s="30">
        <f>IFERROR(#REF!*P631,0)</f>
        <v>0</v>
      </c>
      <c r="S631" s="32">
        <f>IFERROR(R631*#REF!,0)</f>
        <v>0</v>
      </c>
    </row>
    <row r="632" spans="1:19" s="46" customFormat="1" x14ac:dyDescent="0.2">
      <c r="A632" s="9">
        <v>2021</v>
      </c>
      <c r="B632" s="1" t="s">
        <v>3</v>
      </c>
      <c r="C632" s="20">
        <v>10058</v>
      </c>
      <c r="D632" s="20">
        <v>10058</v>
      </c>
      <c r="E632" s="20" t="s">
        <v>208</v>
      </c>
      <c r="F632" s="20" t="s">
        <v>254</v>
      </c>
      <c r="G632" s="20">
        <v>20100114420</v>
      </c>
      <c r="H632" s="19" t="s">
        <v>285</v>
      </c>
      <c r="I632" s="19" t="s">
        <v>286</v>
      </c>
      <c r="J632" s="2">
        <v>361532</v>
      </c>
      <c r="K632" s="3">
        <v>24.865451872359092</v>
      </c>
      <c r="L632" s="4">
        <v>0.15</v>
      </c>
      <c r="M632" s="3">
        <v>21.8</v>
      </c>
      <c r="N632" s="26" t="str">
        <f>+CONCATENATE(D632,G632,J632)</f>
        <v>1005820100114420361532</v>
      </c>
      <c r="O632" s="28"/>
      <c r="P632" s="29"/>
      <c r="Q632" s="30">
        <f>IFERROR(#REF!*P632,0)</f>
        <v>0</v>
      </c>
      <c r="S632" s="32">
        <f>IFERROR(R632*#REF!,0)</f>
        <v>0</v>
      </c>
    </row>
    <row r="633" spans="1:19" s="46" customFormat="1" x14ac:dyDescent="0.2">
      <c r="A633" s="9">
        <v>2021</v>
      </c>
      <c r="B633" s="1" t="s">
        <v>3</v>
      </c>
      <c r="C633" s="20">
        <v>10058</v>
      </c>
      <c r="D633" s="20">
        <v>10058</v>
      </c>
      <c r="E633" s="20" t="s">
        <v>208</v>
      </c>
      <c r="F633" s="20" t="s">
        <v>254</v>
      </c>
      <c r="G633" s="20">
        <v>20100114420</v>
      </c>
      <c r="H633" s="19" t="s">
        <v>285</v>
      </c>
      <c r="I633" s="19" t="s">
        <v>286</v>
      </c>
      <c r="J633" s="2">
        <v>361541</v>
      </c>
      <c r="K633" s="3">
        <v>27.343588799999999</v>
      </c>
      <c r="L633" s="4">
        <v>0.15</v>
      </c>
      <c r="M633" s="3">
        <v>26.68</v>
      </c>
      <c r="N633" s="26" t="str">
        <f>+CONCATENATE(D633,G633,J633)</f>
        <v>1005820100114420361541</v>
      </c>
      <c r="O633" s="28"/>
      <c r="P633" s="29"/>
      <c r="Q633" s="30">
        <f>IFERROR(#REF!*P633,0)</f>
        <v>0</v>
      </c>
      <c r="S633" s="32">
        <f>IFERROR(R633*#REF!,0)</f>
        <v>0</v>
      </c>
    </row>
    <row r="634" spans="1:19" s="46" customFormat="1" x14ac:dyDescent="0.2">
      <c r="A634" s="9">
        <v>2021</v>
      </c>
      <c r="B634" s="1" t="s">
        <v>3</v>
      </c>
      <c r="C634" s="20">
        <v>10058</v>
      </c>
      <c r="D634" s="20">
        <v>10058</v>
      </c>
      <c r="E634" s="20" t="s">
        <v>208</v>
      </c>
      <c r="F634" s="20" t="s">
        <v>254</v>
      </c>
      <c r="G634" s="20">
        <v>20100114420</v>
      </c>
      <c r="H634" s="19" t="s">
        <v>285</v>
      </c>
      <c r="I634" s="19" t="s">
        <v>286</v>
      </c>
      <c r="J634" s="2">
        <v>361571</v>
      </c>
      <c r="K634" s="3">
        <v>25.216627835683624</v>
      </c>
      <c r="L634" s="4">
        <v>0.15</v>
      </c>
      <c r="M634" s="3">
        <v>26.68</v>
      </c>
      <c r="N634" s="26" t="str">
        <f>+CONCATENATE(D634,G634,J634)</f>
        <v>1005820100114420361571</v>
      </c>
      <c r="O634" s="28"/>
      <c r="P634" s="29"/>
      <c r="Q634" s="30">
        <f>IFERROR(#REF!*P634,0)</f>
        <v>0</v>
      </c>
      <c r="S634" s="32">
        <f>IFERROR(R634*#REF!,0)</f>
        <v>0</v>
      </c>
    </row>
    <row r="635" spans="1:19" s="46" customFormat="1" x14ac:dyDescent="0.2">
      <c r="A635" s="9">
        <v>2021</v>
      </c>
      <c r="B635" s="1" t="s">
        <v>3</v>
      </c>
      <c r="C635" s="20">
        <v>10058</v>
      </c>
      <c r="D635" s="20">
        <v>10058</v>
      </c>
      <c r="E635" s="20" t="s">
        <v>287</v>
      </c>
      <c r="F635" s="20" t="s">
        <v>288</v>
      </c>
      <c r="G635" s="20">
        <v>20100122368</v>
      </c>
      <c r="H635" s="19" t="s">
        <v>289</v>
      </c>
      <c r="I635" s="19"/>
      <c r="J635" s="2">
        <v>360664</v>
      </c>
      <c r="K635" s="3">
        <v>50.421826727999992</v>
      </c>
      <c r="L635" s="4">
        <v>0.15</v>
      </c>
      <c r="M635" s="3">
        <v>52.96</v>
      </c>
      <c r="N635" s="26" t="str">
        <f>+CONCATENATE(D635,G635,J635)</f>
        <v>1005820100122368360664</v>
      </c>
      <c r="O635" s="28">
        <v>15</v>
      </c>
      <c r="P635" s="29"/>
      <c r="Q635" s="30">
        <f>IFERROR(#REF!*P635,0)</f>
        <v>0</v>
      </c>
      <c r="S635" s="32">
        <f>IFERROR(R635*#REF!,0)</f>
        <v>0</v>
      </c>
    </row>
    <row r="636" spans="1:19" s="46" customFormat="1" x14ac:dyDescent="0.2">
      <c r="A636" s="9">
        <v>2021</v>
      </c>
      <c r="B636" s="1" t="s">
        <v>3</v>
      </c>
      <c r="C636" s="20">
        <v>10058</v>
      </c>
      <c r="D636" s="20">
        <v>10058</v>
      </c>
      <c r="E636" s="20" t="s">
        <v>287</v>
      </c>
      <c r="F636" s="20" t="s">
        <v>288</v>
      </c>
      <c r="G636" s="20">
        <v>20100122368</v>
      </c>
      <c r="H636" s="19" t="s">
        <v>289</v>
      </c>
      <c r="I636" s="19"/>
      <c r="J636" s="2">
        <v>361531</v>
      </c>
      <c r="K636" s="3">
        <v>104.838303024</v>
      </c>
      <c r="L636" s="4">
        <v>0.15</v>
      </c>
      <c r="M636" s="3">
        <v>98.671344022588244</v>
      </c>
      <c r="N636" s="26" t="str">
        <f>+CONCATENATE(D636,G636,J636)</f>
        <v>1005820100122368361531</v>
      </c>
      <c r="O636" s="28">
        <v>30</v>
      </c>
      <c r="P636" s="29"/>
      <c r="Q636" s="30">
        <f>IFERROR(#REF!*P636,0)</f>
        <v>0</v>
      </c>
      <c r="S636" s="32">
        <f>IFERROR(R636*#REF!,0)</f>
        <v>0</v>
      </c>
    </row>
    <row r="637" spans="1:19" s="46" customFormat="1" x14ac:dyDescent="0.2">
      <c r="A637" s="9">
        <v>2021</v>
      </c>
      <c r="B637" s="1" t="s">
        <v>3</v>
      </c>
      <c r="C637" s="20">
        <v>10058</v>
      </c>
      <c r="D637" s="20">
        <v>10058</v>
      </c>
      <c r="E637" s="20" t="s">
        <v>287</v>
      </c>
      <c r="F637" s="20" t="s">
        <v>288</v>
      </c>
      <c r="G637" s="20">
        <v>20100122368</v>
      </c>
      <c r="H637" s="19" t="s">
        <v>289</v>
      </c>
      <c r="I637" s="19"/>
      <c r="J637" s="2">
        <v>361535</v>
      </c>
      <c r="K637" s="3">
        <v>35.7971328</v>
      </c>
      <c r="L637" s="4">
        <v>0.15</v>
      </c>
      <c r="M637" s="3">
        <v>22.44</v>
      </c>
      <c r="N637" s="26" t="str">
        <f>+CONCATENATE(D637,G637,J637)</f>
        <v>1005820100122368361535</v>
      </c>
      <c r="O637" s="28">
        <v>120</v>
      </c>
      <c r="P637" s="29"/>
      <c r="Q637" s="30">
        <f>IFERROR(#REF!*P637,0)</f>
        <v>0</v>
      </c>
      <c r="S637" s="32">
        <f>IFERROR(R637*#REF!,0)</f>
        <v>0</v>
      </c>
    </row>
    <row r="638" spans="1:19" s="46" customFormat="1" x14ac:dyDescent="0.2">
      <c r="A638" s="9">
        <v>2021</v>
      </c>
      <c r="B638" s="1" t="s">
        <v>3</v>
      </c>
      <c r="C638" s="20">
        <v>10058</v>
      </c>
      <c r="D638" s="20">
        <v>10058</v>
      </c>
      <c r="E638" s="20" t="s">
        <v>287</v>
      </c>
      <c r="F638" s="20" t="s">
        <v>288</v>
      </c>
      <c r="G638" s="20">
        <v>20100122368</v>
      </c>
      <c r="H638" s="19" t="s">
        <v>289</v>
      </c>
      <c r="I638" s="19"/>
      <c r="J638" s="2">
        <v>361541</v>
      </c>
      <c r="K638" s="3">
        <v>27.343588799999999</v>
      </c>
      <c r="L638" s="4">
        <v>0.15</v>
      </c>
      <c r="M638" s="3">
        <v>27.96</v>
      </c>
      <c r="N638" s="26" t="str">
        <f>+CONCATENATE(D638,G638,J638)</f>
        <v>1005820100122368361541</v>
      </c>
      <c r="O638" s="28"/>
      <c r="P638" s="29"/>
      <c r="Q638" s="30">
        <f>IFERROR(#REF!*P638,0)</f>
        <v>0</v>
      </c>
      <c r="S638" s="32">
        <f>IFERROR(R638*#REF!,0)</f>
        <v>0</v>
      </c>
    </row>
    <row r="639" spans="1:19" s="46" customFormat="1" x14ac:dyDescent="0.2">
      <c r="A639" s="9">
        <v>2021</v>
      </c>
      <c r="B639" s="1" t="s">
        <v>3</v>
      </c>
      <c r="C639" s="20">
        <v>10058</v>
      </c>
      <c r="D639" s="20">
        <v>10058</v>
      </c>
      <c r="E639" s="20" t="s">
        <v>287</v>
      </c>
      <c r="F639" s="20" t="s">
        <v>288</v>
      </c>
      <c r="G639" s="20">
        <v>20100122368</v>
      </c>
      <c r="H639" s="19" t="s">
        <v>289</v>
      </c>
      <c r="I639" s="19"/>
      <c r="J639" s="2">
        <v>361571</v>
      </c>
      <c r="K639" s="3">
        <v>25.21</v>
      </c>
      <c r="L639" s="4">
        <v>0.15</v>
      </c>
      <c r="M639" s="3">
        <v>27.952651107558012</v>
      </c>
      <c r="N639" s="26" t="str">
        <f>+CONCATENATE(D639,G639,J639)</f>
        <v>1005820100122368361571</v>
      </c>
      <c r="O639" s="28">
        <v>60</v>
      </c>
      <c r="P639" s="29"/>
      <c r="Q639" s="30">
        <f>IFERROR(#REF!*P639,0)</f>
        <v>0</v>
      </c>
      <c r="S639" s="32">
        <f>IFERROR(R639*#REF!,0)</f>
        <v>0</v>
      </c>
    </row>
    <row r="640" spans="1:19" s="46" customFormat="1" x14ac:dyDescent="0.2">
      <c r="A640" s="9">
        <v>2021</v>
      </c>
      <c r="B640" s="1" t="s">
        <v>3</v>
      </c>
      <c r="C640" s="20">
        <v>10058</v>
      </c>
      <c r="D640" s="20">
        <v>10058</v>
      </c>
      <c r="E640" s="20" t="s">
        <v>32</v>
      </c>
      <c r="F640" s="20" t="s">
        <v>290</v>
      </c>
      <c r="G640" s="20">
        <v>20100147514</v>
      </c>
      <c r="H640" s="19" t="s">
        <v>291</v>
      </c>
      <c r="I640" s="19"/>
      <c r="J640" s="2">
        <v>361377</v>
      </c>
      <c r="K640" s="3">
        <v>50.435486243999996</v>
      </c>
      <c r="L640" s="4">
        <v>0.15</v>
      </c>
      <c r="M640" s="3">
        <v>50.699999999999996</v>
      </c>
      <c r="N640" s="26" t="str">
        <f>+CONCATENATE(D640,G640,J640)</f>
        <v>1005820100147514361377</v>
      </c>
      <c r="O640" s="28"/>
      <c r="P640" s="29"/>
      <c r="Q640" s="30">
        <f>IFERROR(#REF!*P640,0)</f>
        <v>0</v>
      </c>
      <c r="S640" s="32">
        <f>IFERROR(R640*#REF!,0)</f>
        <v>0</v>
      </c>
    </row>
    <row r="641" spans="1:19" s="46" customFormat="1" x14ac:dyDescent="0.2">
      <c r="A641" s="9">
        <v>2021</v>
      </c>
      <c r="B641" s="1" t="s">
        <v>3</v>
      </c>
      <c r="C641" s="20">
        <v>10058</v>
      </c>
      <c r="D641" s="20">
        <v>10058</v>
      </c>
      <c r="E641" s="20" t="s">
        <v>32</v>
      </c>
      <c r="F641" s="20" t="s">
        <v>290</v>
      </c>
      <c r="G641" s="20">
        <v>20100147514</v>
      </c>
      <c r="H641" s="19" t="s">
        <v>291</v>
      </c>
      <c r="I641" s="19"/>
      <c r="J641" s="2">
        <v>361540</v>
      </c>
      <c r="K641" s="3">
        <v>47.09732485536</v>
      </c>
      <c r="L641" s="4">
        <v>0.15</v>
      </c>
      <c r="M641" s="3">
        <v>41</v>
      </c>
      <c r="N641" s="26" t="str">
        <f>+CONCATENATE(D641,G641,J641)</f>
        <v>1005820100147514361540</v>
      </c>
      <c r="O641" s="28"/>
      <c r="P641" s="29"/>
      <c r="Q641" s="30">
        <f>IFERROR(#REF!*P641,0)</f>
        <v>0</v>
      </c>
      <c r="S641" s="32">
        <f>IFERROR(R641*#REF!,0)</f>
        <v>0</v>
      </c>
    </row>
    <row r="642" spans="1:19" s="46" customFormat="1" x14ac:dyDescent="0.2">
      <c r="A642" s="9">
        <v>2021</v>
      </c>
      <c r="B642" s="1" t="s">
        <v>3</v>
      </c>
      <c r="C642" s="20">
        <v>10058</v>
      </c>
      <c r="D642" s="20">
        <v>10058</v>
      </c>
      <c r="E642" s="20" t="s">
        <v>32</v>
      </c>
      <c r="F642" s="20" t="s">
        <v>271</v>
      </c>
      <c r="G642" s="20">
        <v>20100176450</v>
      </c>
      <c r="H642" s="19" t="s">
        <v>292</v>
      </c>
      <c r="I642" s="19" t="s">
        <v>293</v>
      </c>
      <c r="J642" s="2">
        <v>361531</v>
      </c>
      <c r="K642" s="3">
        <v>104.838303024</v>
      </c>
      <c r="L642" s="4">
        <v>0.15</v>
      </c>
      <c r="M642" s="3">
        <v>104.39999999999999</v>
      </c>
      <c r="N642" s="26" t="str">
        <f>+CONCATENATE(D642,G642,J642)</f>
        <v>1005820100176450361531</v>
      </c>
      <c r="O642" s="28"/>
      <c r="P642" s="29"/>
      <c r="Q642" s="30">
        <f>IFERROR(#REF!*P642,0)</f>
        <v>0</v>
      </c>
      <c r="S642" s="32">
        <f>IFERROR(R642*#REF!,0)</f>
        <v>0</v>
      </c>
    </row>
    <row r="643" spans="1:19" s="46" customFormat="1" x14ac:dyDescent="0.2">
      <c r="A643" s="9">
        <v>2021</v>
      </c>
      <c r="B643" s="1" t="s">
        <v>3</v>
      </c>
      <c r="C643" s="20">
        <v>10058</v>
      </c>
      <c r="D643" s="20">
        <v>10058</v>
      </c>
      <c r="E643" s="20" t="s">
        <v>32</v>
      </c>
      <c r="F643" s="20" t="s">
        <v>271</v>
      </c>
      <c r="G643" s="20">
        <v>20100176450</v>
      </c>
      <c r="H643" s="19" t="s">
        <v>292</v>
      </c>
      <c r="I643" s="19" t="s">
        <v>293</v>
      </c>
      <c r="J643" s="2">
        <v>361535</v>
      </c>
      <c r="K643" s="3">
        <v>35.7971328</v>
      </c>
      <c r="L643" s="4">
        <v>0.15</v>
      </c>
      <c r="M643" s="3">
        <v>26.4</v>
      </c>
      <c r="N643" s="26" t="str">
        <f>+CONCATENATE(D643,G643,J643)</f>
        <v>1005820100176450361535</v>
      </c>
      <c r="O643" s="28"/>
      <c r="P643" s="29"/>
      <c r="Q643" s="30">
        <f>IFERROR(#REF!*P643,0)</f>
        <v>0</v>
      </c>
      <c r="S643" s="32">
        <f>IFERROR(R643*#REF!,0)</f>
        <v>0</v>
      </c>
    </row>
    <row r="644" spans="1:19" s="46" customFormat="1" x14ac:dyDescent="0.2">
      <c r="A644" s="9">
        <v>2021</v>
      </c>
      <c r="B644" s="1" t="s">
        <v>3</v>
      </c>
      <c r="C644" s="20">
        <v>10058</v>
      </c>
      <c r="D644" s="20">
        <v>10058</v>
      </c>
      <c r="E644" s="20" t="s">
        <v>32</v>
      </c>
      <c r="F644" s="20" t="s">
        <v>271</v>
      </c>
      <c r="G644" s="20">
        <v>20100176450</v>
      </c>
      <c r="H644" s="19" t="s">
        <v>292</v>
      </c>
      <c r="I644" s="19" t="s">
        <v>293</v>
      </c>
      <c r="J644" s="2">
        <v>361541</v>
      </c>
      <c r="K644" s="3">
        <v>27.343588799999999</v>
      </c>
      <c r="L644" s="4">
        <v>0.15</v>
      </c>
      <c r="M644" s="3">
        <v>26</v>
      </c>
      <c r="N644" s="26" t="str">
        <f>+CONCATENATE(D644,G644,J644)</f>
        <v>1005820100176450361541</v>
      </c>
      <c r="O644" s="28"/>
      <c r="P644" s="29"/>
      <c r="Q644" s="30">
        <f>IFERROR(#REF!*P644,0)</f>
        <v>0</v>
      </c>
      <c r="S644" s="32">
        <f>IFERROR(R644*#REF!,0)</f>
        <v>0</v>
      </c>
    </row>
    <row r="645" spans="1:19" s="46" customFormat="1" x14ac:dyDescent="0.2">
      <c r="A645" s="9">
        <v>2021</v>
      </c>
      <c r="B645" s="1" t="s">
        <v>3</v>
      </c>
      <c r="C645" s="20">
        <v>10058</v>
      </c>
      <c r="D645" s="20">
        <v>10058</v>
      </c>
      <c r="E645" s="20" t="s">
        <v>32</v>
      </c>
      <c r="F645" s="20" t="s">
        <v>271</v>
      </c>
      <c r="G645" s="20">
        <v>20100176450</v>
      </c>
      <c r="H645" s="19" t="s">
        <v>292</v>
      </c>
      <c r="I645" s="19" t="s">
        <v>293</v>
      </c>
      <c r="J645" s="2">
        <v>361571</v>
      </c>
      <c r="K645" s="3">
        <v>25.216627835683624</v>
      </c>
      <c r="L645" s="4">
        <v>0.15</v>
      </c>
      <c r="M645" s="3">
        <v>26</v>
      </c>
      <c r="N645" s="26" t="str">
        <f>+CONCATENATE(D645,G645,J645)</f>
        <v>1005820100176450361571</v>
      </c>
      <c r="O645" s="28"/>
      <c r="P645" s="29"/>
      <c r="Q645" s="30">
        <f>IFERROR(#REF!*P645,0)</f>
        <v>0</v>
      </c>
      <c r="S645" s="32">
        <f>IFERROR(R645*#REF!,0)</f>
        <v>0</v>
      </c>
    </row>
    <row r="646" spans="1:19" s="46" customFormat="1" x14ac:dyDescent="0.2">
      <c r="A646" s="9">
        <v>2021</v>
      </c>
      <c r="B646" s="1" t="s">
        <v>3</v>
      </c>
      <c r="C646" s="20">
        <v>10058</v>
      </c>
      <c r="D646" s="20">
        <v>10058</v>
      </c>
      <c r="E646" s="20" t="s">
        <v>32</v>
      </c>
      <c r="F646" s="20" t="s">
        <v>219</v>
      </c>
      <c r="G646" s="20">
        <v>20100190797</v>
      </c>
      <c r="H646" s="19" t="s">
        <v>294</v>
      </c>
      <c r="I646" s="19" t="s">
        <v>295</v>
      </c>
      <c r="J646" s="2">
        <v>361085</v>
      </c>
      <c r="K646" s="3">
        <v>11.512776761200001</v>
      </c>
      <c r="L646" s="4">
        <v>0.15</v>
      </c>
      <c r="M646" s="3">
        <v>9.8000000000000007</v>
      </c>
      <c r="N646" s="26" t="str">
        <f>+CONCATENATE(D646,G646,J646)</f>
        <v>1005820100190797361085</v>
      </c>
      <c r="O646" s="28"/>
      <c r="P646" s="29"/>
      <c r="Q646" s="30">
        <f>IFERROR(#REF!*P646,0)</f>
        <v>0</v>
      </c>
      <c r="S646" s="32">
        <f>IFERROR(R646*#REF!,0)</f>
        <v>0</v>
      </c>
    </row>
    <row r="647" spans="1:19" s="46" customFormat="1" x14ac:dyDescent="0.2">
      <c r="A647" s="9">
        <v>2021</v>
      </c>
      <c r="B647" s="1" t="s">
        <v>3</v>
      </c>
      <c r="C647" s="20">
        <v>10058</v>
      </c>
      <c r="D647" s="20">
        <v>10058</v>
      </c>
      <c r="E647" s="20" t="s">
        <v>32</v>
      </c>
      <c r="F647" s="20" t="s">
        <v>219</v>
      </c>
      <c r="G647" s="20">
        <v>20100190797</v>
      </c>
      <c r="H647" s="19" t="s">
        <v>294</v>
      </c>
      <c r="I647" s="19" t="s">
        <v>295</v>
      </c>
      <c r="J647" s="2">
        <v>361516</v>
      </c>
      <c r="K647" s="3">
        <v>26.89</v>
      </c>
      <c r="L647" s="4">
        <v>0.15</v>
      </c>
      <c r="M647" s="3">
        <v>25.2</v>
      </c>
      <c r="N647" s="26" t="str">
        <f>+CONCATENATE(D647,G647,J647)</f>
        <v>1005820100190797361516</v>
      </c>
      <c r="O647" s="28"/>
      <c r="P647" s="29"/>
      <c r="Q647" s="30">
        <f>IFERROR(#REF!*P647,0)</f>
        <v>0</v>
      </c>
      <c r="S647" s="32">
        <f>IFERROR(R647*#REF!,0)</f>
        <v>0</v>
      </c>
    </row>
    <row r="648" spans="1:19" s="46" customFormat="1" x14ac:dyDescent="0.2">
      <c r="A648" s="9">
        <v>2021</v>
      </c>
      <c r="B648" s="1" t="s">
        <v>3</v>
      </c>
      <c r="C648" s="20">
        <v>10058</v>
      </c>
      <c r="D648" s="20">
        <v>10058</v>
      </c>
      <c r="E648" s="20" t="s">
        <v>32</v>
      </c>
      <c r="F648" s="20" t="s">
        <v>219</v>
      </c>
      <c r="G648" s="20">
        <v>20101024645</v>
      </c>
      <c r="H648" s="19" t="s">
        <v>296</v>
      </c>
      <c r="I648" s="19"/>
      <c r="J648" s="2">
        <v>361445</v>
      </c>
      <c r="K648" s="3">
        <v>114.53</v>
      </c>
      <c r="L648" s="4">
        <v>0.15</v>
      </c>
      <c r="M648" s="3">
        <v>107.69999999999999</v>
      </c>
      <c r="N648" s="26" t="str">
        <f>+CONCATENATE(D648,G648,J648)</f>
        <v>1005820101024645361445</v>
      </c>
      <c r="O648" s="28"/>
      <c r="P648" s="29"/>
      <c r="Q648" s="30">
        <f>IFERROR(#REF!*P648,0)</f>
        <v>0</v>
      </c>
      <c r="S648" s="32">
        <f>IFERROR(R648*#REF!,0)</f>
        <v>0</v>
      </c>
    </row>
    <row r="649" spans="1:19" s="46" customFormat="1" x14ac:dyDescent="0.2">
      <c r="A649" s="9">
        <v>2021</v>
      </c>
      <c r="B649" s="1" t="s">
        <v>3</v>
      </c>
      <c r="C649" s="20">
        <v>10058</v>
      </c>
      <c r="D649" s="20">
        <v>10058</v>
      </c>
      <c r="E649" s="20" t="s">
        <v>208</v>
      </c>
      <c r="F649" s="20" t="s">
        <v>52</v>
      </c>
      <c r="G649" s="20">
        <v>20101045995</v>
      </c>
      <c r="H649" s="19" t="s">
        <v>297</v>
      </c>
      <c r="I649" s="19" t="s">
        <v>298</v>
      </c>
      <c r="J649" s="2">
        <v>360442</v>
      </c>
      <c r="K649" s="3">
        <v>39.148668000000001</v>
      </c>
      <c r="L649" s="4">
        <v>0.15</v>
      </c>
      <c r="M649" s="3">
        <v>41.25</v>
      </c>
      <c r="N649" s="26" t="str">
        <f>+CONCATENATE(D649,G649,J649)</f>
        <v>1005820101045995360442</v>
      </c>
      <c r="O649" s="28"/>
      <c r="P649" s="29"/>
      <c r="Q649" s="30">
        <f>IFERROR(#REF!*P649,0)</f>
        <v>0</v>
      </c>
      <c r="S649" s="32">
        <f>IFERROR(R649*#REF!,0)</f>
        <v>0</v>
      </c>
    </row>
    <row r="650" spans="1:19" s="46" customFormat="1" x14ac:dyDescent="0.2">
      <c r="A650" s="9">
        <v>2021</v>
      </c>
      <c r="B650" s="1" t="s">
        <v>3</v>
      </c>
      <c r="C650" s="20">
        <v>10058</v>
      </c>
      <c r="D650" s="20">
        <v>10058</v>
      </c>
      <c r="E650" s="20" t="s">
        <v>208</v>
      </c>
      <c r="F650" s="20" t="s">
        <v>52</v>
      </c>
      <c r="G650" s="20">
        <v>20101045995</v>
      </c>
      <c r="H650" s="19" t="s">
        <v>297</v>
      </c>
      <c r="I650" s="19" t="s">
        <v>298</v>
      </c>
      <c r="J650" s="2">
        <v>361531</v>
      </c>
      <c r="K650" s="3">
        <v>104.838303024</v>
      </c>
      <c r="L650" s="4">
        <v>0.15</v>
      </c>
      <c r="M650" s="3">
        <v>81</v>
      </c>
      <c r="N650" s="26" t="str">
        <f>+CONCATENATE(D650,G650,J650)</f>
        <v>1005820101045995361531</v>
      </c>
      <c r="O650" s="28"/>
      <c r="P650" s="29"/>
      <c r="Q650" s="30">
        <f>IFERROR(#REF!*P650,0)</f>
        <v>0</v>
      </c>
      <c r="S650" s="32">
        <f>IFERROR(R650*#REF!,0)</f>
        <v>0</v>
      </c>
    </row>
    <row r="651" spans="1:19" s="46" customFormat="1" x14ac:dyDescent="0.2">
      <c r="A651" s="9">
        <v>2021</v>
      </c>
      <c r="B651" s="1" t="s">
        <v>3</v>
      </c>
      <c r="C651" s="20">
        <v>10058</v>
      </c>
      <c r="D651" s="20">
        <v>10058</v>
      </c>
      <c r="E651" s="20" t="s">
        <v>208</v>
      </c>
      <c r="F651" s="20" t="s">
        <v>52</v>
      </c>
      <c r="G651" s="20">
        <v>20101045995</v>
      </c>
      <c r="H651" s="19" t="s">
        <v>297</v>
      </c>
      <c r="I651" s="19" t="s">
        <v>298</v>
      </c>
      <c r="J651" s="2">
        <v>361532</v>
      </c>
      <c r="K651" s="3">
        <v>24.865451872359092</v>
      </c>
      <c r="L651" s="4">
        <v>0.15</v>
      </c>
      <c r="M651" s="3">
        <v>23.42</v>
      </c>
      <c r="N651" s="26" t="str">
        <f>+CONCATENATE(D651,G651,J651)</f>
        <v>1005820101045995361532</v>
      </c>
      <c r="O651" s="28"/>
      <c r="P651" s="29"/>
      <c r="Q651" s="30">
        <f>IFERROR(#REF!*P651,0)</f>
        <v>0</v>
      </c>
      <c r="S651" s="32">
        <f>IFERROR(R651*#REF!,0)</f>
        <v>0</v>
      </c>
    </row>
    <row r="652" spans="1:19" s="46" customFormat="1" x14ac:dyDescent="0.2">
      <c r="A652" s="9">
        <v>2021</v>
      </c>
      <c r="B652" s="1" t="s">
        <v>3</v>
      </c>
      <c r="C652" s="20">
        <v>10058</v>
      </c>
      <c r="D652" s="20">
        <v>10058</v>
      </c>
      <c r="E652" s="20" t="s">
        <v>208</v>
      </c>
      <c r="F652" s="20" t="s">
        <v>52</v>
      </c>
      <c r="G652" s="20">
        <v>20101045995</v>
      </c>
      <c r="H652" s="19" t="s">
        <v>297</v>
      </c>
      <c r="I652" s="19" t="s">
        <v>298</v>
      </c>
      <c r="J652" s="2">
        <v>361541</v>
      </c>
      <c r="K652" s="3">
        <v>27.343588799999999</v>
      </c>
      <c r="L652" s="4">
        <v>0.15</v>
      </c>
      <c r="M652" s="3">
        <v>24.6</v>
      </c>
      <c r="N652" s="26" t="str">
        <f>+CONCATENATE(D652,G652,J652)</f>
        <v>1005820101045995361541</v>
      </c>
      <c r="O652" s="28"/>
      <c r="P652" s="29"/>
      <c r="Q652" s="30">
        <f>IFERROR(#REF!*P652,0)</f>
        <v>0</v>
      </c>
      <c r="S652" s="32">
        <f>IFERROR(R652*#REF!,0)</f>
        <v>0</v>
      </c>
    </row>
    <row r="653" spans="1:19" s="46" customFormat="1" x14ac:dyDescent="0.2">
      <c r="A653" s="9">
        <v>2021</v>
      </c>
      <c r="B653" s="1" t="s">
        <v>3</v>
      </c>
      <c r="C653" s="20">
        <v>10058</v>
      </c>
      <c r="D653" s="20">
        <v>10058</v>
      </c>
      <c r="E653" s="20" t="s">
        <v>208</v>
      </c>
      <c r="F653" s="20" t="s">
        <v>52</v>
      </c>
      <c r="G653" s="20">
        <v>20101045995</v>
      </c>
      <c r="H653" s="19" t="s">
        <v>297</v>
      </c>
      <c r="I653" s="19" t="s">
        <v>298</v>
      </c>
      <c r="J653" s="2">
        <v>361571</v>
      </c>
      <c r="K653" s="3">
        <v>25.216627835683624</v>
      </c>
      <c r="L653" s="4">
        <v>0.15</v>
      </c>
      <c r="M653" s="3">
        <v>24.6</v>
      </c>
      <c r="N653" s="26" t="str">
        <f>+CONCATENATE(D653,G653,J653)</f>
        <v>1005820101045995361571</v>
      </c>
      <c r="O653" s="28"/>
      <c r="P653" s="29"/>
      <c r="Q653" s="30">
        <f>IFERROR(#REF!*P653,0)</f>
        <v>0</v>
      </c>
      <c r="S653" s="32">
        <f>IFERROR(R653*#REF!,0)</f>
        <v>0</v>
      </c>
    </row>
    <row r="654" spans="1:19" s="46" customFormat="1" x14ac:dyDescent="0.2">
      <c r="A654" s="9">
        <v>2021</v>
      </c>
      <c r="B654" s="1" t="s">
        <v>3</v>
      </c>
      <c r="C654" s="20">
        <v>10058</v>
      </c>
      <c r="D654" s="20">
        <v>10058</v>
      </c>
      <c r="E654" s="20" t="s">
        <v>208</v>
      </c>
      <c r="F654" s="20" t="s">
        <v>299</v>
      </c>
      <c r="G654" s="20">
        <v>20101266819</v>
      </c>
      <c r="H654" s="19" t="s">
        <v>300</v>
      </c>
      <c r="I654" s="19"/>
      <c r="J654" s="2">
        <v>361540</v>
      </c>
      <c r="K654" s="3">
        <v>47.09732485536</v>
      </c>
      <c r="L654" s="4">
        <v>0.15</v>
      </c>
      <c r="M654" s="3">
        <v>47.2</v>
      </c>
      <c r="N654" s="26" t="str">
        <f>+CONCATENATE(D654,G654,J654)</f>
        <v>1005820101266819361540</v>
      </c>
      <c r="O654" s="28"/>
      <c r="P654" s="29"/>
      <c r="Q654" s="30">
        <f>IFERROR(#REF!*P654,0)</f>
        <v>0</v>
      </c>
      <c r="S654" s="32">
        <f>IFERROR(R654*#REF!,0)</f>
        <v>0</v>
      </c>
    </row>
    <row r="655" spans="1:19" s="46" customFormat="1" x14ac:dyDescent="0.2">
      <c r="A655" s="9">
        <v>2021</v>
      </c>
      <c r="B655" s="1" t="s">
        <v>3</v>
      </c>
      <c r="C655" s="20">
        <v>10058</v>
      </c>
      <c r="D655" s="20">
        <v>10058</v>
      </c>
      <c r="E655" s="20" t="s">
        <v>41</v>
      </c>
      <c r="F655" s="20" t="s">
        <v>301</v>
      </c>
      <c r="G655" s="20">
        <v>20101267467</v>
      </c>
      <c r="H655" s="19" t="s">
        <v>302</v>
      </c>
      <c r="I655" s="19"/>
      <c r="J655" s="2">
        <v>360664</v>
      </c>
      <c r="K655" s="3">
        <v>50.421826727999992</v>
      </c>
      <c r="L655" s="4">
        <v>0.15</v>
      </c>
      <c r="M655" s="3">
        <v>50.04</v>
      </c>
      <c r="N655" s="26" t="str">
        <f>+CONCATENATE(D655,G655,J655)</f>
        <v>1005820101267467360664</v>
      </c>
      <c r="O655" s="28"/>
      <c r="P655" s="29"/>
      <c r="Q655" s="30">
        <f>IFERROR(#REF!*P655,0)</f>
        <v>0</v>
      </c>
      <c r="S655" s="32">
        <f>IFERROR(R655*#REF!,0)</f>
        <v>0</v>
      </c>
    </row>
    <row r="656" spans="1:19" s="46" customFormat="1" x14ac:dyDescent="0.2">
      <c r="A656" s="9">
        <v>2021</v>
      </c>
      <c r="B656" s="1" t="s">
        <v>3</v>
      </c>
      <c r="C656" s="20">
        <v>10058</v>
      </c>
      <c r="D656" s="20">
        <v>10058</v>
      </c>
      <c r="E656" s="20" t="s">
        <v>41</v>
      </c>
      <c r="F656" s="20" t="s">
        <v>301</v>
      </c>
      <c r="G656" s="20">
        <v>20101267467</v>
      </c>
      <c r="H656" s="19" t="s">
        <v>302</v>
      </c>
      <c r="I656" s="19"/>
      <c r="J656" s="2">
        <v>370040</v>
      </c>
      <c r="K656" s="3">
        <v>173.88983664</v>
      </c>
      <c r="L656" s="4">
        <v>0.13</v>
      </c>
      <c r="M656" s="3">
        <v>171.72</v>
      </c>
      <c r="N656" s="26" t="str">
        <f>+CONCATENATE(D656,G656,J656)</f>
        <v>1005820101267467370040</v>
      </c>
      <c r="O656" s="28"/>
      <c r="P656" s="29"/>
      <c r="Q656" s="30">
        <f>IFERROR(#REF!*P656,0)</f>
        <v>0</v>
      </c>
      <c r="S656" s="32">
        <f>IFERROR(R656*#REF!,0)</f>
        <v>0</v>
      </c>
    </row>
    <row r="657" spans="1:19" s="46" customFormat="1" x14ac:dyDescent="0.2">
      <c r="A657" s="9">
        <v>2021</v>
      </c>
      <c r="B657" s="1" t="s">
        <v>3</v>
      </c>
      <c r="C657" s="20">
        <v>10058</v>
      </c>
      <c r="D657" s="20">
        <v>10058</v>
      </c>
      <c r="E657" s="20" t="s">
        <v>41</v>
      </c>
      <c r="F657" s="20" t="s">
        <v>301</v>
      </c>
      <c r="G657" s="20">
        <v>20101267467</v>
      </c>
      <c r="H657" s="19" t="s">
        <v>302</v>
      </c>
      <c r="I657" s="19"/>
      <c r="J657" s="2">
        <v>370042</v>
      </c>
      <c r="K657" s="3">
        <v>121</v>
      </c>
      <c r="L657" s="4">
        <v>0.13</v>
      </c>
      <c r="M657" s="3">
        <v>110.52000000000001</v>
      </c>
      <c r="N657" s="26" t="str">
        <f>+CONCATENATE(D657,G657,J657)</f>
        <v>1005820101267467370042</v>
      </c>
      <c r="O657" s="28"/>
      <c r="P657" s="29"/>
      <c r="Q657" s="30">
        <f>IFERROR(#REF!*P657,0)</f>
        <v>0</v>
      </c>
      <c r="S657" s="32">
        <f>IFERROR(R657*#REF!,0)</f>
        <v>0</v>
      </c>
    </row>
    <row r="658" spans="1:19" s="46" customFormat="1" x14ac:dyDescent="0.2">
      <c r="A658" s="9">
        <v>2021</v>
      </c>
      <c r="B658" s="1" t="s">
        <v>3</v>
      </c>
      <c r="C658" s="20">
        <v>10058</v>
      </c>
      <c r="D658" s="20">
        <v>10058</v>
      </c>
      <c r="E658" s="20" t="s">
        <v>32</v>
      </c>
      <c r="F658" s="20" t="s">
        <v>274</v>
      </c>
      <c r="G658" s="20">
        <v>20101920721</v>
      </c>
      <c r="H658" s="19" t="s">
        <v>303</v>
      </c>
      <c r="I658" s="19" t="s">
        <v>304</v>
      </c>
      <c r="J658" s="2">
        <v>361540</v>
      </c>
      <c r="K658" s="3">
        <v>47.09732485536</v>
      </c>
      <c r="L658" s="4">
        <v>0.15</v>
      </c>
      <c r="M658" s="3">
        <v>47.32</v>
      </c>
      <c r="N658" s="26" t="str">
        <f>+CONCATENATE(D658,G658,J658)</f>
        <v>1005820101920721361540</v>
      </c>
      <c r="O658" s="28"/>
      <c r="P658" s="29"/>
      <c r="Q658" s="30">
        <f>IFERROR(#REF!*P658,0)</f>
        <v>0</v>
      </c>
      <c r="S658" s="32">
        <f>IFERROR(R658*#REF!,0)</f>
        <v>0</v>
      </c>
    </row>
    <row r="659" spans="1:19" s="46" customFormat="1" x14ac:dyDescent="0.2">
      <c r="A659" s="9">
        <v>2021</v>
      </c>
      <c r="B659" s="1" t="s">
        <v>3</v>
      </c>
      <c r="C659" s="20">
        <v>10058</v>
      </c>
      <c r="D659" s="20">
        <v>10058</v>
      </c>
      <c r="E659" s="20" t="s">
        <v>32</v>
      </c>
      <c r="F659" s="20" t="s">
        <v>206</v>
      </c>
      <c r="G659" s="20">
        <v>20104121374</v>
      </c>
      <c r="H659" s="19" t="s">
        <v>305</v>
      </c>
      <c r="I659" s="19" t="s">
        <v>306</v>
      </c>
      <c r="J659" s="2">
        <v>361085</v>
      </c>
      <c r="K659" s="3">
        <v>11.512776761200001</v>
      </c>
      <c r="L659" s="4">
        <v>0.15</v>
      </c>
      <c r="M659" s="3">
        <v>12.71</v>
      </c>
      <c r="N659" s="26" t="str">
        <f>+CONCATENATE(D659,G659,J659)</f>
        <v>1005820104121374361085</v>
      </c>
      <c r="O659" s="28"/>
      <c r="P659" s="29"/>
      <c r="Q659" s="30">
        <f>IFERROR(#REF!*P659,0)</f>
        <v>0</v>
      </c>
      <c r="S659" s="32">
        <f>IFERROR(R659*#REF!,0)</f>
        <v>0</v>
      </c>
    </row>
    <row r="660" spans="1:19" s="46" customFormat="1" x14ac:dyDescent="0.2">
      <c r="A660" s="9">
        <v>2021</v>
      </c>
      <c r="B660" s="1" t="s">
        <v>3</v>
      </c>
      <c r="C660" s="20">
        <v>10058</v>
      </c>
      <c r="D660" s="20">
        <v>10058</v>
      </c>
      <c r="E660" s="20" t="s">
        <v>32</v>
      </c>
      <c r="F660" s="20" t="s">
        <v>206</v>
      </c>
      <c r="G660" s="20">
        <v>20104121374</v>
      </c>
      <c r="H660" s="19" t="s">
        <v>305</v>
      </c>
      <c r="I660" s="19" t="s">
        <v>306</v>
      </c>
      <c r="J660" s="2">
        <v>361421</v>
      </c>
      <c r="K660" s="3">
        <v>79.0916</v>
      </c>
      <c r="L660" s="4">
        <v>0.15</v>
      </c>
      <c r="M660" s="3">
        <v>69.760000000000005</v>
      </c>
      <c r="N660" s="26" t="str">
        <f>+CONCATENATE(D660,G660,J660)</f>
        <v>1005820104121374361421</v>
      </c>
      <c r="O660" s="28"/>
      <c r="P660" s="29"/>
      <c r="Q660" s="30">
        <f>IFERROR(#REF!*P660,0)</f>
        <v>0</v>
      </c>
      <c r="S660" s="32">
        <f>IFERROR(R660*#REF!,0)</f>
        <v>0</v>
      </c>
    </row>
    <row r="661" spans="1:19" s="46" customFormat="1" x14ac:dyDescent="0.2">
      <c r="A661" s="9">
        <v>2021</v>
      </c>
      <c r="B661" s="1" t="s">
        <v>3</v>
      </c>
      <c r="C661" s="20">
        <v>10058</v>
      </c>
      <c r="D661" s="20">
        <v>10058</v>
      </c>
      <c r="E661" s="20" t="s">
        <v>32</v>
      </c>
      <c r="F661" s="20" t="s">
        <v>206</v>
      </c>
      <c r="G661" s="20">
        <v>20104121374</v>
      </c>
      <c r="H661" s="19" t="s">
        <v>305</v>
      </c>
      <c r="I661" s="19" t="s">
        <v>306</v>
      </c>
      <c r="J661" s="2">
        <v>361538</v>
      </c>
      <c r="K661" s="3">
        <v>149.70571200000001</v>
      </c>
      <c r="L661" s="4">
        <v>0.15</v>
      </c>
      <c r="M661" s="3">
        <v>115.08</v>
      </c>
      <c r="N661" s="26" t="str">
        <f>+CONCATENATE(D661,G661,J661)</f>
        <v>1005820104121374361538</v>
      </c>
      <c r="O661" s="28"/>
      <c r="P661" s="29"/>
      <c r="Q661" s="30">
        <f>IFERROR(#REF!*P661,0)</f>
        <v>0</v>
      </c>
      <c r="S661" s="32">
        <f>IFERROR(R661*#REF!,0)</f>
        <v>0</v>
      </c>
    </row>
    <row r="662" spans="1:19" s="46" customFormat="1" x14ac:dyDescent="0.2">
      <c r="A662" s="9">
        <v>2021</v>
      </c>
      <c r="B662" s="1" t="s">
        <v>3</v>
      </c>
      <c r="C662" s="20">
        <v>10058</v>
      </c>
      <c r="D662" s="20">
        <v>10058</v>
      </c>
      <c r="E662" s="20" t="s">
        <v>32</v>
      </c>
      <c r="F662" s="20" t="s">
        <v>206</v>
      </c>
      <c r="G662" s="20">
        <v>20104420282</v>
      </c>
      <c r="H662" s="19" t="s">
        <v>307</v>
      </c>
      <c r="I662" s="19"/>
      <c r="J662" s="2">
        <v>361530</v>
      </c>
      <c r="K662" s="3">
        <v>105.38501950080001</v>
      </c>
      <c r="L662" s="4">
        <v>0.15</v>
      </c>
      <c r="M662" s="3">
        <v>111.24</v>
      </c>
      <c r="N662" s="26" t="str">
        <f>+CONCATENATE(D662,G662,J662)</f>
        <v>1005820104420282361530</v>
      </c>
      <c r="O662" s="28"/>
      <c r="P662" s="29"/>
      <c r="Q662" s="30">
        <f>IFERROR(#REF!*P662,0)</f>
        <v>0</v>
      </c>
      <c r="S662" s="32">
        <f>IFERROR(R662*#REF!,0)</f>
        <v>0</v>
      </c>
    </row>
    <row r="663" spans="1:19" s="46" customFormat="1" x14ac:dyDescent="0.2">
      <c r="A663" s="9">
        <v>2021</v>
      </c>
      <c r="B663" s="1" t="s">
        <v>3</v>
      </c>
      <c r="C663" s="20">
        <v>10058</v>
      </c>
      <c r="D663" s="20">
        <v>10058</v>
      </c>
      <c r="E663" s="20" t="s">
        <v>32</v>
      </c>
      <c r="F663" s="20" t="s">
        <v>206</v>
      </c>
      <c r="G663" s="20">
        <v>20104420282</v>
      </c>
      <c r="H663" s="19" t="s">
        <v>307</v>
      </c>
      <c r="I663" s="19"/>
      <c r="J663" s="2">
        <v>361541</v>
      </c>
      <c r="K663" s="3">
        <v>27.343588799999999</v>
      </c>
      <c r="L663" s="4">
        <v>0.15</v>
      </c>
      <c r="M663" s="3">
        <v>27.92</v>
      </c>
      <c r="N663" s="26" t="str">
        <f>+CONCATENATE(D663,G663,J663)</f>
        <v>1005820104420282361541</v>
      </c>
      <c r="O663" s="28"/>
      <c r="P663" s="29"/>
      <c r="Q663" s="30">
        <f>IFERROR(#REF!*P663,0)</f>
        <v>0</v>
      </c>
      <c r="S663" s="32">
        <f>IFERROR(R663*#REF!,0)</f>
        <v>0</v>
      </c>
    </row>
    <row r="664" spans="1:19" s="46" customFormat="1" x14ac:dyDescent="0.2">
      <c r="A664" s="9">
        <v>2021</v>
      </c>
      <c r="B664" s="1" t="s">
        <v>3</v>
      </c>
      <c r="C664" s="20">
        <v>10058</v>
      </c>
      <c r="D664" s="20">
        <v>10058</v>
      </c>
      <c r="E664" s="20" t="s">
        <v>32</v>
      </c>
      <c r="F664" s="20" t="s">
        <v>206</v>
      </c>
      <c r="G664" s="20">
        <v>20104420282</v>
      </c>
      <c r="H664" s="19" t="s">
        <v>307</v>
      </c>
      <c r="I664" s="19"/>
      <c r="J664" s="2">
        <v>361571</v>
      </c>
      <c r="K664" s="3">
        <v>25.216627835683624</v>
      </c>
      <c r="L664" s="4">
        <v>0.15</v>
      </c>
      <c r="M664" s="3">
        <v>27.92</v>
      </c>
      <c r="N664" s="26" t="str">
        <f>+CONCATENATE(D664,G664,J664)</f>
        <v>1005820104420282361571</v>
      </c>
      <c r="O664" s="28"/>
      <c r="P664" s="29"/>
      <c r="Q664" s="30">
        <f>IFERROR(#REF!*P664,0)</f>
        <v>0</v>
      </c>
      <c r="S664" s="32">
        <f>IFERROR(R664*#REF!,0)</f>
        <v>0</v>
      </c>
    </row>
    <row r="665" spans="1:19" s="46" customFormat="1" x14ac:dyDescent="0.2">
      <c r="A665" s="9">
        <v>2021</v>
      </c>
      <c r="B665" s="1" t="s">
        <v>3</v>
      </c>
      <c r="C665" s="20">
        <v>10058</v>
      </c>
      <c r="D665" s="20">
        <v>10058</v>
      </c>
      <c r="E665" s="20" t="s">
        <v>261</v>
      </c>
      <c r="F665" s="20" t="s">
        <v>308</v>
      </c>
      <c r="G665" s="20">
        <v>20107314378</v>
      </c>
      <c r="H665" s="19" t="s">
        <v>309</v>
      </c>
      <c r="I665" s="19" t="s">
        <v>310</v>
      </c>
      <c r="J665" s="2">
        <v>361533</v>
      </c>
      <c r="K665" s="3">
        <v>65.194745054400002</v>
      </c>
      <c r="L665" s="4">
        <v>0.15</v>
      </c>
      <c r="M665" s="3">
        <v>66.8</v>
      </c>
      <c r="N665" s="26" t="str">
        <f>+CONCATENATE(D665,G665,J665)</f>
        <v>1005820107314378361533</v>
      </c>
      <c r="O665" s="28"/>
      <c r="P665" s="29"/>
      <c r="Q665" s="30">
        <f>IFERROR(#REF!*P665,0)</f>
        <v>0</v>
      </c>
      <c r="S665" s="32">
        <f>IFERROR(R665*#REF!,0)</f>
        <v>0</v>
      </c>
    </row>
    <row r="666" spans="1:19" s="46" customFormat="1" x14ac:dyDescent="0.2">
      <c r="A666" s="9">
        <v>2021</v>
      </c>
      <c r="B666" s="1" t="s">
        <v>3</v>
      </c>
      <c r="C666" s="20">
        <v>10058</v>
      </c>
      <c r="D666" s="20">
        <v>10058</v>
      </c>
      <c r="E666" s="20" t="s">
        <v>261</v>
      </c>
      <c r="F666" s="20" t="s">
        <v>308</v>
      </c>
      <c r="G666" s="20">
        <v>20107314378</v>
      </c>
      <c r="H666" s="19" t="s">
        <v>309</v>
      </c>
      <c r="I666" s="19" t="s">
        <v>310</v>
      </c>
      <c r="J666" s="2">
        <v>361540</v>
      </c>
      <c r="K666" s="3">
        <v>47.09732485536</v>
      </c>
      <c r="L666" s="4">
        <v>0.15</v>
      </c>
      <c r="M666" s="3">
        <v>49.6</v>
      </c>
      <c r="N666" s="26" t="str">
        <f>+CONCATENATE(D666,G666,J666)</f>
        <v>1005820107314378361540</v>
      </c>
      <c r="O666" s="28"/>
      <c r="P666" s="29"/>
      <c r="Q666" s="30">
        <f>IFERROR(#REF!*P666,0)</f>
        <v>0</v>
      </c>
      <c r="S666" s="32">
        <f>IFERROR(R666*#REF!,0)</f>
        <v>0</v>
      </c>
    </row>
    <row r="667" spans="1:19" s="46" customFormat="1" x14ac:dyDescent="0.2">
      <c r="A667" s="9">
        <v>2021</v>
      </c>
      <c r="B667" s="1" t="s">
        <v>3</v>
      </c>
      <c r="C667" s="20">
        <v>10058</v>
      </c>
      <c r="D667" s="20">
        <v>10058</v>
      </c>
      <c r="E667" s="20" t="s">
        <v>287</v>
      </c>
      <c r="F667" s="20" t="s">
        <v>288</v>
      </c>
      <c r="G667" s="20">
        <v>20107695584</v>
      </c>
      <c r="H667" s="19" t="s">
        <v>311</v>
      </c>
      <c r="I667" s="19" t="s">
        <v>312</v>
      </c>
      <c r="J667" s="2">
        <v>360664</v>
      </c>
      <c r="K667" s="3">
        <v>50.421826727999992</v>
      </c>
      <c r="L667" s="4">
        <v>0.15</v>
      </c>
      <c r="M667" s="3">
        <v>49.58</v>
      </c>
      <c r="N667" s="26" t="str">
        <f>+CONCATENATE(D667,G667,J667)</f>
        <v>1005820107695584360664</v>
      </c>
      <c r="O667" s="28"/>
      <c r="P667" s="29"/>
      <c r="Q667" s="30">
        <f>IFERROR(#REF!*P667,0)</f>
        <v>0</v>
      </c>
      <c r="S667" s="32">
        <f>IFERROR(R667*#REF!,0)</f>
        <v>0</v>
      </c>
    </row>
    <row r="668" spans="1:19" s="46" customFormat="1" x14ac:dyDescent="0.2">
      <c r="A668" s="9">
        <v>2021</v>
      </c>
      <c r="B668" s="1" t="s">
        <v>3</v>
      </c>
      <c r="C668" s="20">
        <v>10058</v>
      </c>
      <c r="D668" s="20">
        <v>10058</v>
      </c>
      <c r="E668" s="20" t="s">
        <v>287</v>
      </c>
      <c r="F668" s="20" t="s">
        <v>288</v>
      </c>
      <c r="G668" s="20">
        <v>20107695584</v>
      </c>
      <c r="H668" s="19" t="s">
        <v>311</v>
      </c>
      <c r="I668" s="19" t="s">
        <v>312</v>
      </c>
      <c r="J668" s="2">
        <v>361358</v>
      </c>
      <c r="K668" s="3">
        <v>32.162832000000002</v>
      </c>
      <c r="L668" s="4">
        <v>0.15</v>
      </c>
      <c r="M668" s="3">
        <v>32.64</v>
      </c>
      <c r="N668" s="26" t="str">
        <f>+CONCATENATE(D668,G668,J668)</f>
        <v>1005820107695584361358</v>
      </c>
      <c r="O668" s="28"/>
      <c r="P668" s="29"/>
      <c r="Q668" s="30">
        <f>IFERROR(#REF!*P668,0)</f>
        <v>0</v>
      </c>
      <c r="S668" s="32">
        <f>IFERROR(R668*#REF!,0)</f>
        <v>0</v>
      </c>
    </row>
    <row r="669" spans="1:19" s="46" customFormat="1" x14ac:dyDescent="0.2">
      <c r="A669" s="9">
        <v>2021</v>
      </c>
      <c r="B669" s="1" t="s">
        <v>3</v>
      </c>
      <c r="C669" s="20">
        <v>10058</v>
      </c>
      <c r="D669" s="20">
        <v>10058</v>
      </c>
      <c r="E669" s="20" t="s">
        <v>287</v>
      </c>
      <c r="F669" s="20" t="s">
        <v>288</v>
      </c>
      <c r="G669" s="20">
        <v>20107695584</v>
      </c>
      <c r="H669" s="19" t="s">
        <v>311</v>
      </c>
      <c r="I669" s="19" t="s">
        <v>312</v>
      </c>
      <c r="J669" s="2">
        <v>361532</v>
      </c>
      <c r="K669" s="3">
        <v>24.865451872359092</v>
      </c>
      <c r="L669" s="4">
        <v>0.15</v>
      </c>
      <c r="M669" s="3">
        <v>28.6</v>
      </c>
      <c r="N669" s="26" t="str">
        <f>+CONCATENATE(D669,G669,J669)</f>
        <v>1005820107695584361532</v>
      </c>
      <c r="O669" s="28"/>
      <c r="P669" s="29"/>
      <c r="Q669" s="30">
        <f>IFERROR(#REF!*P669,0)</f>
        <v>0</v>
      </c>
      <c r="S669" s="32">
        <f>IFERROR(R669*#REF!,0)</f>
        <v>0</v>
      </c>
    </row>
    <row r="670" spans="1:19" s="46" customFormat="1" x14ac:dyDescent="0.2">
      <c r="A670" s="9">
        <v>2021</v>
      </c>
      <c r="B670" s="1" t="s">
        <v>3</v>
      </c>
      <c r="C670" s="20">
        <v>10058</v>
      </c>
      <c r="D670" s="20">
        <v>10058</v>
      </c>
      <c r="E670" s="20" t="s">
        <v>261</v>
      </c>
      <c r="F670" s="20" t="s">
        <v>262</v>
      </c>
      <c r="G670" s="20">
        <v>20110768151</v>
      </c>
      <c r="H670" s="19" t="s">
        <v>313</v>
      </c>
      <c r="I670" s="19"/>
      <c r="J670" s="2">
        <v>361535</v>
      </c>
      <c r="K670" s="3">
        <v>35.7971328</v>
      </c>
      <c r="L670" s="4">
        <v>0.15</v>
      </c>
      <c r="M670" s="3">
        <v>21.6</v>
      </c>
      <c r="N670" s="26" t="str">
        <f>+CONCATENATE(D670,G670,J670)</f>
        <v>1005820110768151361535</v>
      </c>
      <c r="O670" s="28"/>
      <c r="P670" s="29"/>
      <c r="Q670" s="30">
        <f>IFERROR(#REF!*P670,0)</f>
        <v>0</v>
      </c>
      <c r="S670" s="32">
        <f>IFERROR(R670*#REF!,0)</f>
        <v>0</v>
      </c>
    </row>
    <row r="671" spans="1:19" s="46" customFormat="1" x14ac:dyDescent="0.2">
      <c r="A671" s="9">
        <v>2021</v>
      </c>
      <c r="B671" s="1" t="s">
        <v>3</v>
      </c>
      <c r="C671" s="20">
        <v>10058</v>
      </c>
      <c r="D671" s="20">
        <v>10058</v>
      </c>
      <c r="E671" s="20" t="s">
        <v>261</v>
      </c>
      <c r="F671" s="20" t="s">
        <v>262</v>
      </c>
      <c r="G671" s="20">
        <v>20110768151</v>
      </c>
      <c r="H671" s="19" t="s">
        <v>313</v>
      </c>
      <c r="I671" s="19"/>
      <c r="J671" s="2">
        <v>361541</v>
      </c>
      <c r="K671" s="3">
        <v>27.343588799999999</v>
      </c>
      <c r="L671" s="4">
        <v>0.15</v>
      </c>
      <c r="M671" s="3">
        <v>27.72</v>
      </c>
      <c r="N671" s="26" t="str">
        <f>+CONCATENATE(D671,G671,J671)</f>
        <v>1005820110768151361541</v>
      </c>
      <c r="O671" s="28"/>
      <c r="P671" s="29"/>
      <c r="Q671" s="30">
        <f>IFERROR(#REF!*P671,0)</f>
        <v>0</v>
      </c>
      <c r="S671" s="32">
        <f>IFERROR(R671*#REF!,0)</f>
        <v>0</v>
      </c>
    </row>
    <row r="672" spans="1:19" s="46" customFormat="1" x14ac:dyDescent="0.2">
      <c r="A672" s="9">
        <v>2021</v>
      </c>
      <c r="B672" s="1" t="s">
        <v>3</v>
      </c>
      <c r="C672" s="20">
        <v>10058</v>
      </c>
      <c r="D672" s="20">
        <v>10058</v>
      </c>
      <c r="E672" s="20" t="s">
        <v>261</v>
      </c>
      <c r="F672" s="20" t="s">
        <v>262</v>
      </c>
      <c r="G672" s="20">
        <v>20110768151</v>
      </c>
      <c r="H672" s="19" t="s">
        <v>313</v>
      </c>
      <c r="I672" s="19"/>
      <c r="J672" s="2">
        <v>361571</v>
      </c>
      <c r="K672" s="3">
        <v>25.216627835683624</v>
      </c>
      <c r="L672" s="4">
        <v>0.15</v>
      </c>
      <c r="M672" s="3">
        <v>27.72</v>
      </c>
      <c r="N672" s="26" t="str">
        <f>+CONCATENATE(D672,G672,J672)</f>
        <v>1005820110768151361571</v>
      </c>
      <c r="O672" s="28"/>
      <c r="P672" s="29"/>
      <c r="Q672" s="30">
        <f>IFERROR(#REF!*P672,0)</f>
        <v>0</v>
      </c>
      <c r="S672" s="32">
        <f>IFERROR(R672*#REF!,0)</f>
        <v>0</v>
      </c>
    </row>
    <row r="673" spans="1:19" s="46" customFormat="1" x14ac:dyDescent="0.2">
      <c r="A673" s="9">
        <v>2021</v>
      </c>
      <c r="B673" s="1" t="s">
        <v>3</v>
      </c>
      <c r="C673" s="20">
        <v>10058</v>
      </c>
      <c r="D673" s="20">
        <v>10058</v>
      </c>
      <c r="E673" s="20" t="s">
        <v>261</v>
      </c>
      <c r="F673" s="20" t="s">
        <v>262</v>
      </c>
      <c r="G673" s="20">
        <v>20111580996</v>
      </c>
      <c r="H673" s="19" t="s">
        <v>314</v>
      </c>
      <c r="I673" s="19"/>
      <c r="J673" s="2">
        <v>360484</v>
      </c>
      <c r="K673" s="3">
        <v>97.37109663839999</v>
      </c>
      <c r="L673" s="4">
        <v>0.15</v>
      </c>
      <c r="M673" s="3">
        <v>92.7</v>
      </c>
      <c r="N673" s="26" t="str">
        <f>+CONCATENATE(D673,G673,J673)</f>
        <v>1005820111580996360484</v>
      </c>
      <c r="O673" s="28"/>
      <c r="P673" s="29"/>
      <c r="Q673" s="30">
        <f>IFERROR(#REF!*P673,0)</f>
        <v>0</v>
      </c>
      <c r="S673" s="32">
        <f>IFERROR(R673*#REF!,0)</f>
        <v>0</v>
      </c>
    </row>
    <row r="674" spans="1:19" s="46" customFormat="1" x14ac:dyDescent="0.2">
      <c r="A674" s="9">
        <v>2021</v>
      </c>
      <c r="B674" s="1" t="s">
        <v>3</v>
      </c>
      <c r="C674" s="20">
        <v>10058</v>
      </c>
      <c r="D674" s="20">
        <v>10058</v>
      </c>
      <c r="E674" s="20" t="s">
        <v>261</v>
      </c>
      <c r="F674" s="20" t="s">
        <v>262</v>
      </c>
      <c r="G674" s="20">
        <v>20111580996</v>
      </c>
      <c r="H674" s="19" t="s">
        <v>314</v>
      </c>
      <c r="I674" s="19"/>
      <c r="J674" s="2">
        <v>361541</v>
      </c>
      <c r="K674" s="3">
        <v>27.343588799999999</v>
      </c>
      <c r="L674" s="4">
        <v>0.15</v>
      </c>
      <c r="M674" s="3">
        <v>27.2</v>
      </c>
      <c r="N674" s="26" t="str">
        <f>+CONCATENATE(D674,G674,J674)</f>
        <v>1005820111580996361541</v>
      </c>
      <c r="O674" s="28"/>
      <c r="P674" s="29"/>
      <c r="Q674" s="30">
        <f>IFERROR(#REF!*P674,0)</f>
        <v>0</v>
      </c>
      <c r="S674" s="32">
        <f>IFERROR(R674*#REF!,0)</f>
        <v>0</v>
      </c>
    </row>
    <row r="675" spans="1:19" s="46" customFormat="1" x14ac:dyDescent="0.2">
      <c r="A675" s="9">
        <v>2021</v>
      </c>
      <c r="B675" s="1" t="s">
        <v>3</v>
      </c>
      <c r="C675" s="20">
        <v>10058</v>
      </c>
      <c r="D675" s="20">
        <v>10058</v>
      </c>
      <c r="E675" s="20" t="s">
        <v>261</v>
      </c>
      <c r="F675" s="20" t="s">
        <v>262</v>
      </c>
      <c r="G675" s="20">
        <v>20111580996</v>
      </c>
      <c r="H675" s="19" t="s">
        <v>314</v>
      </c>
      <c r="I675" s="19"/>
      <c r="J675" s="2">
        <v>361571</v>
      </c>
      <c r="K675" s="3">
        <v>25.216627835683624</v>
      </c>
      <c r="L675" s="4">
        <v>0.15</v>
      </c>
      <c r="M675" s="3">
        <v>27.2</v>
      </c>
      <c r="N675" s="26" t="str">
        <f>+CONCATENATE(D675,G675,J675)</f>
        <v>1005820111580996361571</v>
      </c>
      <c r="O675" s="28"/>
      <c r="P675" s="29"/>
      <c r="Q675" s="30">
        <f>IFERROR(#REF!*P675,0)</f>
        <v>0</v>
      </c>
      <c r="S675" s="32">
        <f>IFERROR(R675*#REF!,0)</f>
        <v>0</v>
      </c>
    </row>
    <row r="676" spans="1:19" s="46" customFormat="1" x14ac:dyDescent="0.2">
      <c r="A676" s="9">
        <v>2021</v>
      </c>
      <c r="B676" s="1" t="s">
        <v>3</v>
      </c>
      <c r="C676" s="20">
        <v>10058</v>
      </c>
      <c r="D676" s="20">
        <v>10058</v>
      </c>
      <c r="E676" s="20" t="s">
        <v>32</v>
      </c>
      <c r="F676" s="20" t="s">
        <v>290</v>
      </c>
      <c r="G676" s="20">
        <v>20114915026</v>
      </c>
      <c r="H676" s="19" t="s">
        <v>315</v>
      </c>
      <c r="I676" s="19"/>
      <c r="J676" s="2">
        <v>361530</v>
      </c>
      <c r="K676" s="3">
        <v>105.38501950080001</v>
      </c>
      <c r="L676" s="4">
        <v>0.15</v>
      </c>
      <c r="M676" s="3">
        <v>116.53</v>
      </c>
      <c r="N676" s="26" t="str">
        <f>+CONCATENATE(D676,G676,J676)</f>
        <v>1005820114915026361530</v>
      </c>
      <c r="O676" s="28"/>
      <c r="P676" s="29"/>
      <c r="Q676" s="30">
        <f>IFERROR(#REF!*P676,0)</f>
        <v>0</v>
      </c>
      <c r="S676" s="32">
        <f>IFERROR(R676*#REF!,0)</f>
        <v>0</v>
      </c>
    </row>
    <row r="677" spans="1:19" s="46" customFormat="1" x14ac:dyDescent="0.2">
      <c r="A677" s="9">
        <v>2021</v>
      </c>
      <c r="B677" s="1" t="s">
        <v>3</v>
      </c>
      <c r="C677" s="20">
        <v>10058</v>
      </c>
      <c r="D677" s="20">
        <v>10058</v>
      </c>
      <c r="E677" s="20" t="s">
        <v>32</v>
      </c>
      <c r="F677" s="20" t="s">
        <v>290</v>
      </c>
      <c r="G677" s="20">
        <v>20114915026</v>
      </c>
      <c r="H677" s="19" t="s">
        <v>315</v>
      </c>
      <c r="I677" s="19"/>
      <c r="J677" s="2">
        <v>361537</v>
      </c>
      <c r="K677" s="3">
        <v>69.981672384000007</v>
      </c>
      <c r="L677" s="4">
        <v>0.15</v>
      </c>
      <c r="M677" s="3">
        <v>66.72</v>
      </c>
      <c r="N677" s="26" t="str">
        <f>+CONCATENATE(D677,G677,J677)</f>
        <v>1005820114915026361537</v>
      </c>
      <c r="O677" s="28"/>
      <c r="P677" s="29"/>
      <c r="Q677" s="30">
        <f>IFERROR(#REF!*P677,0)</f>
        <v>0</v>
      </c>
      <c r="S677" s="32">
        <f>IFERROR(R677*#REF!,0)</f>
        <v>0</v>
      </c>
    </row>
    <row r="678" spans="1:19" s="46" customFormat="1" x14ac:dyDescent="0.2">
      <c r="A678" s="9">
        <v>2021</v>
      </c>
      <c r="B678" s="1" t="s">
        <v>3</v>
      </c>
      <c r="C678" s="20">
        <v>10058</v>
      </c>
      <c r="D678" s="20">
        <v>10058</v>
      </c>
      <c r="E678" s="20" t="s">
        <v>32</v>
      </c>
      <c r="F678" s="20" t="s">
        <v>290</v>
      </c>
      <c r="G678" s="20">
        <v>20114915026</v>
      </c>
      <c r="H678" s="19" t="s">
        <v>315</v>
      </c>
      <c r="I678" s="19"/>
      <c r="J678" s="2">
        <v>361540</v>
      </c>
      <c r="K678" s="3">
        <v>47.09732485536</v>
      </c>
      <c r="L678" s="4">
        <v>0.15</v>
      </c>
      <c r="M678" s="3">
        <v>46.4</v>
      </c>
      <c r="N678" s="26" t="str">
        <f>+CONCATENATE(D678,G678,J678)</f>
        <v>1005820114915026361540</v>
      </c>
      <c r="O678" s="28"/>
      <c r="P678" s="29"/>
      <c r="Q678" s="30">
        <f>IFERROR(#REF!*P678,0)</f>
        <v>0</v>
      </c>
      <c r="S678" s="32">
        <f>IFERROR(R678*#REF!,0)</f>
        <v>0</v>
      </c>
    </row>
    <row r="679" spans="1:19" s="46" customFormat="1" x14ac:dyDescent="0.2">
      <c r="A679" s="9">
        <v>2021</v>
      </c>
      <c r="B679" s="1" t="s">
        <v>3</v>
      </c>
      <c r="C679" s="20">
        <v>10058</v>
      </c>
      <c r="D679" s="20">
        <v>10058</v>
      </c>
      <c r="E679" s="20" t="s">
        <v>32</v>
      </c>
      <c r="F679" s="20" t="s">
        <v>219</v>
      </c>
      <c r="G679" s="20">
        <v>20115039262</v>
      </c>
      <c r="H679" s="19" t="s">
        <v>316</v>
      </c>
      <c r="I679" s="19" t="s">
        <v>295</v>
      </c>
      <c r="J679" s="2">
        <v>361085</v>
      </c>
      <c r="K679" s="3">
        <v>11.512776761200001</v>
      </c>
      <c r="L679" s="4">
        <v>0.15</v>
      </c>
      <c r="M679" s="3">
        <v>9.8000000000000007</v>
      </c>
      <c r="N679" s="26" t="str">
        <f>+CONCATENATE(D679,G679,J679)</f>
        <v>1005820115039262361085</v>
      </c>
      <c r="O679" s="28"/>
      <c r="P679" s="29"/>
      <c r="Q679" s="30">
        <f>IFERROR(#REF!*P679,0)</f>
        <v>0</v>
      </c>
      <c r="S679" s="32">
        <f>IFERROR(R679*#REF!,0)</f>
        <v>0</v>
      </c>
    </row>
    <row r="680" spans="1:19" s="46" customFormat="1" x14ac:dyDescent="0.2">
      <c r="A680" s="9">
        <v>2021</v>
      </c>
      <c r="B680" s="1" t="s">
        <v>3</v>
      </c>
      <c r="C680" s="20">
        <v>10058</v>
      </c>
      <c r="D680" s="20">
        <v>10058</v>
      </c>
      <c r="E680" s="20" t="s">
        <v>208</v>
      </c>
      <c r="F680" s="20" t="s">
        <v>317</v>
      </c>
      <c r="G680" s="20">
        <v>20117920144</v>
      </c>
      <c r="H680" s="19" t="s">
        <v>318</v>
      </c>
      <c r="I680" s="19"/>
      <c r="J680" s="2">
        <v>361532</v>
      </c>
      <c r="K680" s="3">
        <v>24.865451872359092</v>
      </c>
      <c r="L680" s="4">
        <v>0.15</v>
      </c>
      <c r="M680" s="3">
        <v>23.6</v>
      </c>
      <c r="N680" s="26" t="str">
        <f>+CONCATENATE(D680,G680,J680)</f>
        <v>1005820117920144361532</v>
      </c>
      <c r="O680" s="28"/>
      <c r="P680" s="29"/>
      <c r="Q680" s="30">
        <f>IFERROR(#REF!*P680,0)</f>
        <v>0</v>
      </c>
      <c r="S680" s="32">
        <f>IFERROR(R680*#REF!,0)</f>
        <v>0</v>
      </c>
    </row>
    <row r="681" spans="1:19" s="46" customFormat="1" x14ac:dyDescent="0.2">
      <c r="A681" s="9">
        <v>2021</v>
      </c>
      <c r="B681" s="1" t="s">
        <v>3</v>
      </c>
      <c r="C681" s="20">
        <v>10058</v>
      </c>
      <c r="D681" s="20">
        <v>10058</v>
      </c>
      <c r="E681" s="20" t="s">
        <v>208</v>
      </c>
      <c r="F681" s="20" t="s">
        <v>317</v>
      </c>
      <c r="G681" s="20">
        <v>20117920144</v>
      </c>
      <c r="H681" s="19" t="s">
        <v>318</v>
      </c>
      <c r="I681" s="19"/>
      <c r="J681" s="2">
        <v>361541</v>
      </c>
      <c r="K681" s="3">
        <v>27.343588799999999</v>
      </c>
      <c r="L681" s="4">
        <v>0.15</v>
      </c>
      <c r="M681" s="3">
        <v>29.6</v>
      </c>
      <c r="N681" s="26" t="str">
        <f>+CONCATENATE(D681,G681,J681)</f>
        <v>1005820117920144361541</v>
      </c>
      <c r="O681" s="28"/>
      <c r="P681" s="29"/>
      <c r="Q681" s="30">
        <f>IFERROR(#REF!*P681,0)</f>
        <v>0</v>
      </c>
      <c r="S681" s="32">
        <f>IFERROR(R681*#REF!,0)</f>
        <v>0</v>
      </c>
    </row>
    <row r="682" spans="1:19" s="46" customFormat="1" x14ac:dyDescent="0.2">
      <c r="A682" s="9">
        <v>2021</v>
      </c>
      <c r="B682" s="1" t="s">
        <v>3</v>
      </c>
      <c r="C682" s="20">
        <v>10058</v>
      </c>
      <c r="D682" s="20">
        <v>10058</v>
      </c>
      <c r="E682" s="20" t="s">
        <v>208</v>
      </c>
      <c r="F682" s="20" t="s">
        <v>317</v>
      </c>
      <c r="G682" s="20">
        <v>20117920144</v>
      </c>
      <c r="H682" s="19" t="s">
        <v>318</v>
      </c>
      <c r="I682" s="19"/>
      <c r="J682" s="2">
        <v>361571</v>
      </c>
      <c r="K682" s="3">
        <v>25.216627835683624</v>
      </c>
      <c r="L682" s="4">
        <v>0.15</v>
      </c>
      <c r="M682" s="3">
        <v>29.6</v>
      </c>
      <c r="N682" s="26" t="str">
        <f>+CONCATENATE(D682,G682,J682)</f>
        <v>1005820117920144361571</v>
      </c>
      <c r="O682" s="28"/>
      <c r="P682" s="29"/>
      <c r="Q682" s="30">
        <f>IFERROR(#REF!*P682,0)</f>
        <v>0</v>
      </c>
      <c r="S682" s="32">
        <f>IFERROR(R682*#REF!,0)</f>
        <v>0</v>
      </c>
    </row>
    <row r="683" spans="1:19" s="46" customFormat="1" x14ac:dyDescent="0.2">
      <c r="A683" s="9">
        <v>2021</v>
      </c>
      <c r="B683" s="1" t="s">
        <v>3</v>
      </c>
      <c r="C683" s="20">
        <v>10058</v>
      </c>
      <c r="D683" s="20">
        <v>10058</v>
      </c>
      <c r="E683" s="20" t="s">
        <v>32</v>
      </c>
      <c r="F683" s="20" t="s">
        <v>219</v>
      </c>
      <c r="G683" s="20">
        <v>20128915711</v>
      </c>
      <c r="H683" s="19" t="s">
        <v>319</v>
      </c>
      <c r="I683" s="19" t="s">
        <v>284</v>
      </c>
      <c r="J683" s="2">
        <v>361541</v>
      </c>
      <c r="K683" s="3">
        <v>27.343588799999999</v>
      </c>
      <c r="L683" s="4">
        <v>0.15</v>
      </c>
      <c r="M683" s="3">
        <v>25.12</v>
      </c>
      <c r="N683" s="26" t="str">
        <f>+CONCATENATE(D683,G683,J683)</f>
        <v>1005820128915711361541</v>
      </c>
      <c r="O683" s="28"/>
      <c r="P683" s="29"/>
      <c r="Q683" s="30">
        <f>IFERROR(#REF!*P683,0)</f>
        <v>0</v>
      </c>
      <c r="S683" s="32">
        <f>IFERROR(R683*#REF!,0)</f>
        <v>0</v>
      </c>
    </row>
    <row r="684" spans="1:19" s="46" customFormat="1" x14ac:dyDescent="0.2">
      <c r="A684" s="9">
        <v>2021</v>
      </c>
      <c r="B684" s="1" t="s">
        <v>3</v>
      </c>
      <c r="C684" s="20">
        <v>10058</v>
      </c>
      <c r="D684" s="20">
        <v>10058</v>
      </c>
      <c r="E684" s="20" t="s">
        <v>32</v>
      </c>
      <c r="F684" s="20" t="s">
        <v>219</v>
      </c>
      <c r="G684" s="20">
        <v>20128915711</v>
      </c>
      <c r="H684" s="19" t="s">
        <v>319</v>
      </c>
      <c r="I684" s="19" t="s">
        <v>284</v>
      </c>
      <c r="J684" s="2">
        <v>361571</v>
      </c>
      <c r="K684" s="3">
        <v>25.216627835683624</v>
      </c>
      <c r="L684" s="4">
        <v>0.15</v>
      </c>
      <c r="M684" s="3">
        <v>25.12</v>
      </c>
      <c r="N684" s="26" t="str">
        <f>+CONCATENATE(D684,G684,J684)</f>
        <v>1005820128915711361571</v>
      </c>
      <c r="O684" s="28"/>
      <c r="P684" s="29"/>
      <c r="Q684" s="30">
        <f>IFERROR(#REF!*P684,0)</f>
        <v>0</v>
      </c>
      <c r="S684" s="32">
        <f>IFERROR(R684*#REF!,0)</f>
        <v>0</v>
      </c>
    </row>
    <row r="685" spans="1:19" s="46" customFormat="1" x14ac:dyDescent="0.2">
      <c r="A685" s="9">
        <v>2021</v>
      </c>
      <c r="B685" s="1" t="s">
        <v>3</v>
      </c>
      <c r="C685" s="20">
        <v>10058</v>
      </c>
      <c r="D685" s="20">
        <v>10058</v>
      </c>
      <c r="E685" s="20" t="s">
        <v>287</v>
      </c>
      <c r="F685" s="20" t="s">
        <v>320</v>
      </c>
      <c r="G685" s="20">
        <v>20131257750</v>
      </c>
      <c r="H685" s="19" t="s">
        <v>321</v>
      </c>
      <c r="I685" s="19"/>
      <c r="J685" s="2">
        <v>361532</v>
      </c>
      <c r="K685" s="3">
        <v>24.865451872359092</v>
      </c>
      <c r="L685" s="4">
        <v>0.15</v>
      </c>
      <c r="M685" s="3">
        <v>24</v>
      </c>
      <c r="N685" s="26" t="str">
        <f>+CONCATENATE(D685,G685,J685)</f>
        <v>1005820131257750361532</v>
      </c>
      <c r="O685" s="28"/>
      <c r="P685" s="29"/>
      <c r="Q685" s="30">
        <f>IFERROR(#REF!*P685,0)</f>
        <v>0</v>
      </c>
      <c r="S685" s="32">
        <f>IFERROR(R685*#REF!,0)</f>
        <v>0</v>
      </c>
    </row>
    <row r="686" spans="1:19" s="46" customFormat="1" x14ac:dyDescent="0.2">
      <c r="A686" s="9">
        <v>2021</v>
      </c>
      <c r="B686" s="1" t="s">
        <v>3</v>
      </c>
      <c r="C686" s="20">
        <v>10058</v>
      </c>
      <c r="D686" s="20">
        <v>10058</v>
      </c>
      <c r="E686" s="20" t="s">
        <v>287</v>
      </c>
      <c r="F686" s="20" t="s">
        <v>320</v>
      </c>
      <c r="G686" s="20">
        <v>20131257750</v>
      </c>
      <c r="H686" s="19" t="s">
        <v>321</v>
      </c>
      <c r="I686" s="19"/>
      <c r="J686" s="2">
        <v>361541</v>
      </c>
      <c r="K686" s="3">
        <v>27.343588799999999</v>
      </c>
      <c r="L686" s="4">
        <v>0.15</v>
      </c>
      <c r="M686" s="3">
        <v>25.44</v>
      </c>
      <c r="N686" s="26" t="str">
        <f>+CONCATENATE(D686,G686,J686)</f>
        <v>1005820131257750361541</v>
      </c>
      <c r="O686" s="28"/>
      <c r="P686" s="29"/>
      <c r="Q686" s="30">
        <f>IFERROR(#REF!*P686,0)</f>
        <v>0</v>
      </c>
      <c r="S686" s="32">
        <f>IFERROR(R686*#REF!,0)</f>
        <v>0</v>
      </c>
    </row>
    <row r="687" spans="1:19" s="46" customFormat="1" x14ac:dyDescent="0.2">
      <c r="A687" s="9">
        <v>2021</v>
      </c>
      <c r="B687" s="1" t="s">
        <v>3</v>
      </c>
      <c r="C687" s="20">
        <v>10058</v>
      </c>
      <c r="D687" s="20">
        <v>10058</v>
      </c>
      <c r="E687" s="20" t="s">
        <v>287</v>
      </c>
      <c r="F687" s="20" t="s">
        <v>320</v>
      </c>
      <c r="G687" s="20">
        <v>20131257750</v>
      </c>
      <c r="H687" s="19" t="s">
        <v>321</v>
      </c>
      <c r="I687" s="19"/>
      <c r="J687" s="2">
        <v>361571</v>
      </c>
      <c r="K687" s="3">
        <v>25.216627835683624</v>
      </c>
      <c r="L687" s="4">
        <v>0.15</v>
      </c>
      <c r="M687" s="3">
        <v>25.44</v>
      </c>
      <c r="N687" s="26" t="str">
        <f>+CONCATENATE(D687,G687,J687)</f>
        <v>1005820131257750361571</v>
      </c>
      <c r="O687" s="28"/>
      <c r="P687" s="29"/>
      <c r="Q687" s="30">
        <f>IFERROR(#REF!*P687,0)</f>
        <v>0</v>
      </c>
      <c r="S687" s="32">
        <f>IFERROR(R687*#REF!,0)</f>
        <v>0</v>
      </c>
    </row>
    <row r="688" spans="1:19" s="46" customFormat="1" x14ac:dyDescent="0.2">
      <c r="A688" s="9">
        <v>2021</v>
      </c>
      <c r="B688" s="1" t="s">
        <v>3</v>
      </c>
      <c r="C688" s="20">
        <v>10058</v>
      </c>
      <c r="D688" s="20">
        <v>10058</v>
      </c>
      <c r="E688" s="20" t="s">
        <v>32</v>
      </c>
      <c r="F688" s="20" t="s">
        <v>206</v>
      </c>
      <c r="G688" s="20">
        <v>20133530003</v>
      </c>
      <c r="H688" s="19" t="s">
        <v>322</v>
      </c>
      <c r="I688" s="19" t="s">
        <v>323</v>
      </c>
      <c r="J688" s="2">
        <v>360484</v>
      </c>
      <c r="K688" s="3">
        <v>97.37109663839999</v>
      </c>
      <c r="L688" s="4">
        <v>0.15</v>
      </c>
      <c r="M688" s="3">
        <v>110.7</v>
      </c>
      <c r="N688" s="26" t="str">
        <f>+CONCATENATE(D688,G688,J688)</f>
        <v>1005820133530003360484</v>
      </c>
      <c r="O688" s="28"/>
      <c r="P688" s="29"/>
      <c r="Q688" s="30">
        <f>IFERROR(#REF!*P688,0)</f>
        <v>0</v>
      </c>
      <c r="S688" s="32">
        <f>IFERROR(R688*#REF!,0)</f>
        <v>0</v>
      </c>
    </row>
    <row r="689" spans="1:19" s="46" customFormat="1" x14ac:dyDescent="0.2">
      <c r="A689" s="9">
        <v>2021</v>
      </c>
      <c r="B689" s="1" t="s">
        <v>3</v>
      </c>
      <c r="C689" s="20">
        <v>10058</v>
      </c>
      <c r="D689" s="20">
        <v>10058</v>
      </c>
      <c r="E689" s="20" t="s">
        <v>32</v>
      </c>
      <c r="F689" s="20" t="s">
        <v>206</v>
      </c>
      <c r="G689" s="20">
        <v>20133530003</v>
      </c>
      <c r="H689" s="19" t="s">
        <v>322</v>
      </c>
      <c r="I689" s="19" t="s">
        <v>323</v>
      </c>
      <c r="J689" s="2">
        <v>361085</v>
      </c>
      <c r="K689" s="3">
        <v>11.512776761200001</v>
      </c>
      <c r="L689" s="4">
        <v>0.15</v>
      </c>
      <c r="M689" s="3">
        <v>11.2</v>
      </c>
      <c r="N689" s="26" t="str">
        <f>+CONCATENATE(D689,G689,J689)</f>
        <v>1005820133530003361085</v>
      </c>
      <c r="O689" s="28"/>
      <c r="P689" s="29"/>
      <c r="Q689" s="30">
        <f>IFERROR(#REF!*P689,0)</f>
        <v>0</v>
      </c>
      <c r="S689" s="32">
        <f>IFERROR(R689*#REF!,0)</f>
        <v>0</v>
      </c>
    </row>
    <row r="690" spans="1:19" s="46" customFormat="1" x14ac:dyDescent="0.2">
      <c r="A690" s="9">
        <v>2021</v>
      </c>
      <c r="B690" s="1" t="s">
        <v>3</v>
      </c>
      <c r="C690" s="20">
        <v>10058</v>
      </c>
      <c r="D690" s="20">
        <v>10058</v>
      </c>
      <c r="E690" s="20" t="s">
        <v>32</v>
      </c>
      <c r="F690" s="20" t="s">
        <v>206</v>
      </c>
      <c r="G690" s="20">
        <v>20133530003</v>
      </c>
      <c r="H690" s="19" t="s">
        <v>322</v>
      </c>
      <c r="I690" s="19" t="s">
        <v>323</v>
      </c>
      <c r="J690" s="2">
        <v>361541</v>
      </c>
      <c r="K690" s="3">
        <v>27.343588799999999</v>
      </c>
      <c r="L690" s="4">
        <v>0.15</v>
      </c>
      <c r="M690" s="3">
        <v>29.6</v>
      </c>
      <c r="N690" s="26" t="str">
        <f>+CONCATENATE(D690,G690,J690)</f>
        <v>1005820133530003361541</v>
      </c>
      <c r="O690" s="28"/>
      <c r="P690" s="29"/>
      <c r="Q690" s="30">
        <f>IFERROR(#REF!*P690,0)</f>
        <v>0</v>
      </c>
      <c r="S690" s="32">
        <f>IFERROR(R690*#REF!,0)</f>
        <v>0</v>
      </c>
    </row>
    <row r="691" spans="1:19" s="46" customFormat="1" x14ac:dyDescent="0.2">
      <c r="A691" s="9">
        <v>2021</v>
      </c>
      <c r="B691" s="1" t="s">
        <v>3</v>
      </c>
      <c r="C691" s="20">
        <v>10058</v>
      </c>
      <c r="D691" s="20">
        <v>10058</v>
      </c>
      <c r="E691" s="20" t="s">
        <v>32</v>
      </c>
      <c r="F691" s="20" t="s">
        <v>206</v>
      </c>
      <c r="G691" s="20">
        <v>20133530003</v>
      </c>
      <c r="H691" s="19" t="s">
        <v>322</v>
      </c>
      <c r="I691" s="19" t="s">
        <v>323</v>
      </c>
      <c r="J691" s="2">
        <v>361571</v>
      </c>
      <c r="K691" s="3">
        <v>25.216627835683624</v>
      </c>
      <c r="L691" s="4">
        <v>0.15</v>
      </c>
      <c r="M691" s="3">
        <v>29.6</v>
      </c>
      <c r="N691" s="26" t="str">
        <f>+CONCATENATE(D691,G691,J691)</f>
        <v>1005820133530003361571</v>
      </c>
      <c r="O691" s="28"/>
      <c r="P691" s="29"/>
      <c r="Q691" s="30">
        <f>IFERROR(#REF!*P691,0)</f>
        <v>0</v>
      </c>
      <c r="S691" s="32">
        <f>IFERROR(R691*#REF!,0)</f>
        <v>0</v>
      </c>
    </row>
    <row r="692" spans="1:19" s="46" customFormat="1" x14ac:dyDescent="0.2">
      <c r="A692" s="9">
        <v>2021</v>
      </c>
      <c r="B692" s="1" t="s">
        <v>3</v>
      </c>
      <c r="C692" s="20">
        <v>10058</v>
      </c>
      <c r="D692" s="20">
        <v>10058</v>
      </c>
      <c r="E692" s="20" t="s">
        <v>32</v>
      </c>
      <c r="F692" s="20" t="s">
        <v>206</v>
      </c>
      <c r="G692" s="20">
        <v>20136222725</v>
      </c>
      <c r="H692" s="19" t="s">
        <v>324</v>
      </c>
      <c r="I692" s="19"/>
      <c r="J692" s="2">
        <v>361532</v>
      </c>
      <c r="K692" s="3">
        <v>24.865451872359092</v>
      </c>
      <c r="L692" s="4">
        <v>0.15</v>
      </c>
      <c r="M692" s="3">
        <v>24.8</v>
      </c>
      <c r="N692" s="26" t="str">
        <f>+CONCATENATE(D692,G692,J692)</f>
        <v>1005820136222725361532</v>
      </c>
      <c r="O692" s="28"/>
      <c r="P692" s="29"/>
      <c r="Q692" s="30">
        <f>IFERROR(#REF!*P692,0)</f>
        <v>0</v>
      </c>
      <c r="S692" s="32">
        <f>IFERROR(R692*#REF!,0)</f>
        <v>0</v>
      </c>
    </row>
    <row r="693" spans="1:19" s="46" customFormat="1" x14ac:dyDescent="0.2">
      <c r="A693" s="9">
        <v>2021</v>
      </c>
      <c r="B693" s="1" t="s">
        <v>3</v>
      </c>
      <c r="C693" s="20">
        <v>10058</v>
      </c>
      <c r="D693" s="20">
        <v>10058</v>
      </c>
      <c r="E693" s="20" t="s">
        <v>32</v>
      </c>
      <c r="F693" s="20" t="s">
        <v>206</v>
      </c>
      <c r="G693" s="20">
        <v>20136222725</v>
      </c>
      <c r="H693" s="19" t="s">
        <v>324</v>
      </c>
      <c r="I693" s="19"/>
      <c r="J693" s="2">
        <v>361541</v>
      </c>
      <c r="K693" s="3">
        <v>27.343588799999999</v>
      </c>
      <c r="L693" s="4">
        <v>0.15</v>
      </c>
      <c r="M693" s="3">
        <v>25.8</v>
      </c>
      <c r="N693" s="26" t="str">
        <f>+CONCATENATE(D693,G693,J693)</f>
        <v>1005820136222725361541</v>
      </c>
      <c r="O693" s="28"/>
      <c r="P693" s="29"/>
      <c r="Q693" s="30">
        <f>IFERROR(#REF!*P693,0)</f>
        <v>0</v>
      </c>
      <c r="S693" s="32">
        <f>IFERROR(R693*#REF!,0)</f>
        <v>0</v>
      </c>
    </row>
    <row r="694" spans="1:19" s="46" customFormat="1" x14ac:dyDescent="0.2">
      <c r="A694" s="9">
        <v>2021</v>
      </c>
      <c r="B694" s="1" t="s">
        <v>3</v>
      </c>
      <c r="C694" s="20">
        <v>10058</v>
      </c>
      <c r="D694" s="20">
        <v>10058</v>
      </c>
      <c r="E694" s="20" t="s">
        <v>32</v>
      </c>
      <c r="F694" s="20" t="s">
        <v>206</v>
      </c>
      <c r="G694" s="20">
        <v>20136222725</v>
      </c>
      <c r="H694" s="19" t="s">
        <v>324</v>
      </c>
      <c r="I694" s="19"/>
      <c r="J694" s="2">
        <v>361571</v>
      </c>
      <c r="K694" s="3">
        <v>25.216627835683624</v>
      </c>
      <c r="L694" s="4">
        <v>0.15</v>
      </c>
      <c r="M694" s="3">
        <v>25.8</v>
      </c>
      <c r="N694" s="26" t="str">
        <f>+CONCATENATE(D694,G694,J694)</f>
        <v>1005820136222725361571</v>
      </c>
      <c r="O694" s="28"/>
      <c r="P694" s="29"/>
      <c r="Q694" s="30">
        <f>IFERROR(#REF!*P694,0)</f>
        <v>0</v>
      </c>
      <c r="S694" s="32">
        <f>IFERROR(R694*#REF!,0)</f>
        <v>0</v>
      </c>
    </row>
    <row r="695" spans="1:19" s="46" customFormat="1" x14ac:dyDescent="0.2">
      <c r="A695" s="9">
        <v>2021</v>
      </c>
      <c r="B695" s="1" t="s">
        <v>3</v>
      </c>
      <c r="C695" s="20">
        <v>10058</v>
      </c>
      <c r="D695" s="20">
        <v>10058</v>
      </c>
      <c r="E695" s="20" t="s">
        <v>261</v>
      </c>
      <c r="F695" s="20" t="s">
        <v>308</v>
      </c>
      <c r="G695" s="20">
        <v>20136629591</v>
      </c>
      <c r="H695" s="19" t="s">
        <v>325</v>
      </c>
      <c r="I695" s="19" t="s">
        <v>326</v>
      </c>
      <c r="J695" s="2">
        <v>361421</v>
      </c>
      <c r="K695" s="3">
        <v>79.0916</v>
      </c>
      <c r="L695" s="4">
        <v>0.15</v>
      </c>
      <c r="M695" s="3">
        <v>88.32</v>
      </c>
      <c r="N695" s="26" t="str">
        <f>+CONCATENATE(D695,G695,J695)</f>
        <v>1005820136629591361421</v>
      </c>
      <c r="O695" s="28"/>
      <c r="P695" s="29"/>
      <c r="Q695" s="30">
        <f>IFERROR(#REF!*P695,0)</f>
        <v>0</v>
      </c>
      <c r="S695" s="32">
        <f>IFERROR(R695*#REF!,0)</f>
        <v>0</v>
      </c>
    </row>
    <row r="696" spans="1:19" s="46" customFormat="1" x14ac:dyDescent="0.2">
      <c r="A696" s="9">
        <v>2021</v>
      </c>
      <c r="B696" s="1" t="s">
        <v>3</v>
      </c>
      <c r="C696" s="20">
        <v>10058</v>
      </c>
      <c r="D696" s="20">
        <v>10058</v>
      </c>
      <c r="E696" s="20" t="s">
        <v>41</v>
      </c>
      <c r="F696" s="20" t="s">
        <v>177</v>
      </c>
      <c r="G696" s="20">
        <v>20140452107</v>
      </c>
      <c r="H696" s="19" t="s">
        <v>327</v>
      </c>
      <c r="I696" s="19" t="s">
        <v>328</v>
      </c>
      <c r="J696" s="2">
        <v>360857</v>
      </c>
      <c r="K696" s="3">
        <v>43.087720000000004</v>
      </c>
      <c r="L696" s="4">
        <v>0.13</v>
      </c>
      <c r="M696" s="3">
        <v>45.6</v>
      </c>
      <c r="N696" s="26" t="str">
        <f>+CONCATENATE(D696,G696,J696)</f>
        <v>1005820140452107360857</v>
      </c>
      <c r="O696" s="28"/>
      <c r="P696" s="29"/>
      <c r="Q696" s="30">
        <f>IFERROR(#REF!*P696,0)</f>
        <v>0</v>
      </c>
      <c r="S696" s="32">
        <f>IFERROR(R696*#REF!,0)</f>
        <v>0</v>
      </c>
    </row>
    <row r="697" spans="1:19" s="46" customFormat="1" x14ac:dyDescent="0.2">
      <c r="A697" s="9">
        <v>2021</v>
      </c>
      <c r="B697" s="1" t="s">
        <v>3</v>
      </c>
      <c r="C697" s="20">
        <v>10058</v>
      </c>
      <c r="D697" s="20">
        <v>10058</v>
      </c>
      <c r="E697" s="20" t="s">
        <v>41</v>
      </c>
      <c r="F697" s="20" t="s">
        <v>177</v>
      </c>
      <c r="G697" s="20">
        <v>20140452107</v>
      </c>
      <c r="H697" s="19" t="s">
        <v>327</v>
      </c>
      <c r="I697" s="19" t="s">
        <v>328</v>
      </c>
      <c r="J697" s="2">
        <v>361444</v>
      </c>
      <c r="K697" s="3">
        <v>29.02</v>
      </c>
      <c r="L697" s="4">
        <v>0.13</v>
      </c>
      <c r="M697" s="3">
        <v>30.74</v>
      </c>
      <c r="N697" s="26" t="str">
        <f>+CONCATENATE(D697,G697,J697)</f>
        <v>1005820140452107361444</v>
      </c>
      <c r="O697" s="28"/>
      <c r="P697" s="29"/>
      <c r="Q697" s="30">
        <f>IFERROR(#REF!*P697,0)</f>
        <v>0</v>
      </c>
      <c r="S697" s="32">
        <f>IFERROR(R697*#REF!,0)</f>
        <v>0</v>
      </c>
    </row>
    <row r="698" spans="1:19" s="46" customFormat="1" x14ac:dyDescent="0.2">
      <c r="A698" s="9">
        <v>2021</v>
      </c>
      <c r="B698" s="1" t="s">
        <v>3</v>
      </c>
      <c r="C698" s="20">
        <v>10058</v>
      </c>
      <c r="D698" s="20">
        <v>10058</v>
      </c>
      <c r="E698" s="20" t="s">
        <v>41</v>
      </c>
      <c r="F698" s="20" t="s">
        <v>177</v>
      </c>
      <c r="G698" s="20">
        <v>20140452107</v>
      </c>
      <c r="H698" s="19" t="s">
        <v>327</v>
      </c>
      <c r="I698" s="19" t="s">
        <v>328</v>
      </c>
      <c r="J698" s="2">
        <v>361531</v>
      </c>
      <c r="K698" s="3">
        <v>104.838303024</v>
      </c>
      <c r="L698" s="4">
        <v>0.15</v>
      </c>
      <c r="M698" s="3">
        <v>100.8</v>
      </c>
      <c r="N698" s="26" t="str">
        <f>+CONCATENATE(D698,G698,J698)</f>
        <v>1005820140452107361531</v>
      </c>
      <c r="O698" s="28"/>
      <c r="P698" s="29"/>
      <c r="Q698" s="30">
        <f>IFERROR(#REF!*P698,0)</f>
        <v>0</v>
      </c>
      <c r="S698" s="32">
        <f>IFERROR(R698*#REF!,0)</f>
        <v>0</v>
      </c>
    </row>
    <row r="699" spans="1:19" s="46" customFormat="1" x14ac:dyDescent="0.2">
      <c r="A699" s="9">
        <v>2021</v>
      </c>
      <c r="B699" s="1" t="s">
        <v>3</v>
      </c>
      <c r="C699" s="20">
        <v>10058</v>
      </c>
      <c r="D699" s="20">
        <v>10058</v>
      </c>
      <c r="E699" s="20" t="s">
        <v>41</v>
      </c>
      <c r="F699" s="20" t="s">
        <v>177</v>
      </c>
      <c r="G699" s="20">
        <v>20140452107</v>
      </c>
      <c r="H699" s="19" t="s">
        <v>327</v>
      </c>
      <c r="I699" s="19" t="s">
        <v>328</v>
      </c>
      <c r="J699" s="2">
        <v>361541</v>
      </c>
      <c r="K699" s="3">
        <v>27.343588799999999</v>
      </c>
      <c r="L699" s="4">
        <v>0.15</v>
      </c>
      <c r="M699" s="3">
        <v>29.24</v>
      </c>
      <c r="N699" s="26" t="str">
        <f>+CONCATENATE(D699,G699,J699)</f>
        <v>1005820140452107361541</v>
      </c>
      <c r="O699" s="28"/>
      <c r="P699" s="29"/>
      <c r="Q699" s="30">
        <f>IFERROR(#REF!*P699,0)</f>
        <v>0</v>
      </c>
      <c r="S699" s="32">
        <f>IFERROR(R699*#REF!,0)</f>
        <v>0</v>
      </c>
    </row>
    <row r="700" spans="1:19" s="46" customFormat="1" x14ac:dyDescent="0.2">
      <c r="A700" s="9">
        <v>2021</v>
      </c>
      <c r="B700" s="1" t="s">
        <v>3</v>
      </c>
      <c r="C700" s="20">
        <v>10058</v>
      </c>
      <c r="D700" s="20">
        <v>10058</v>
      </c>
      <c r="E700" s="20" t="s">
        <v>41</v>
      </c>
      <c r="F700" s="20" t="s">
        <v>177</v>
      </c>
      <c r="G700" s="20">
        <v>20140452107</v>
      </c>
      <c r="H700" s="19" t="s">
        <v>327</v>
      </c>
      <c r="I700" s="19" t="s">
        <v>328</v>
      </c>
      <c r="J700" s="2">
        <v>361571</v>
      </c>
      <c r="K700" s="3">
        <v>25.216627835683624</v>
      </c>
      <c r="L700" s="4">
        <v>0.15</v>
      </c>
      <c r="M700" s="3">
        <v>29.24</v>
      </c>
      <c r="N700" s="26" t="str">
        <f>+CONCATENATE(D700,G700,J700)</f>
        <v>1005820140452107361571</v>
      </c>
      <c r="O700" s="28"/>
      <c r="P700" s="29"/>
      <c r="Q700" s="30">
        <f>IFERROR(#REF!*P700,0)</f>
        <v>0</v>
      </c>
      <c r="S700" s="32">
        <f>IFERROR(R700*#REF!,0)</f>
        <v>0</v>
      </c>
    </row>
    <row r="701" spans="1:19" s="46" customFormat="1" x14ac:dyDescent="0.2">
      <c r="A701" s="9">
        <v>2021</v>
      </c>
      <c r="B701" s="1" t="s">
        <v>3</v>
      </c>
      <c r="C701" s="20">
        <v>10058</v>
      </c>
      <c r="D701" s="20">
        <v>10058</v>
      </c>
      <c r="E701" s="20" t="s">
        <v>41</v>
      </c>
      <c r="F701" s="20" t="s">
        <v>177</v>
      </c>
      <c r="G701" s="20">
        <v>20148020028</v>
      </c>
      <c r="H701" s="19" t="s">
        <v>329</v>
      </c>
      <c r="I701" s="19"/>
      <c r="J701" s="2">
        <v>361085</v>
      </c>
      <c r="K701" s="3">
        <v>11.512776761200001</v>
      </c>
      <c r="L701" s="4">
        <v>0.15</v>
      </c>
      <c r="M701" s="3">
        <v>11.8</v>
      </c>
      <c r="N701" s="26" t="str">
        <f>+CONCATENATE(D701,G701,J701)</f>
        <v>1005820148020028361085</v>
      </c>
      <c r="O701" s="28"/>
      <c r="P701" s="29"/>
      <c r="Q701" s="30">
        <f>IFERROR(#REF!*P701,0)</f>
        <v>0</v>
      </c>
      <c r="S701" s="32">
        <f>IFERROR(R701*#REF!,0)</f>
        <v>0</v>
      </c>
    </row>
    <row r="702" spans="1:19" s="46" customFormat="1" x14ac:dyDescent="0.2">
      <c r="A702" s="9">
        <v>2021</v>
      </c>
      <c r="B702" s="1" t="s">
        <v>3</v>
      </c>
      <c r="C702" s="20">
        <v>10058</v>
      </c>
      <c r="D702" s="20">
        <v>10058</v>
      </c>
      <c r="E702" s="20" t="s">
        <v>41</v>
      </c>
      <c r="F702" s="20" t="s">
        <v>177</v>
      </c>
      <c r="G702" s="20">
        <v>20148020028</v>
      </c>
      <c r="H702" s="19" t="s">
        <v>329</v>
      </c>
      <c r="I702" s="19"/>
      <c r="J702" s="2">
        <v>361531</v>
      </c>
      <c r="K702" s="3">
        <v>104.838303024</v>
      </c>
      <c r="L702" s="4">
        <v>0.15</v>
      </c>
      <c r="M702" s="3">
        <v>91.8</v>
      </c>
      <c r="N702" s="26" t="str">
        <f>+CONCATENATE(D702,G702,J702)</f>
        <v>1005820148020028361531</v>
      </c>
      <c r="O702" s="28"/>
      <c r="P702" s="29"/>
      <c r="Q702" s="30">
        <f>IFERROR(#REF!*P702,0)</f>
        <v>0</v>
      </c>
      <c r="S702" s="32">
        <f>IFERROR(R702*#REF!,0)</f>
        <v>0</v>
      </c>
    </row>
    <row r="703" spans="1:19" s="46" customFormat="1" x14ac:dyDescent="0.2">
      <c r="A703" s="9">
        <v>2021</v>
      </c>
      <c r="B703" s="1" t="s">
        <v>3</v>
      </c>
      <c r="C703" s="20">
        <v>10058</v>
      </c>
      <c r="D703" s="20">
        <v>10058</v>
      </c>
      <c r="E703" s="20" t="s">
        <v>41</v>
      </c>
      <c r="F703" s="20" t="s">
        <v>177</v>
      </c>
      <c r="G703" s="20">
        <v>20148020028</v>
      </c>
      <c r="H703" s="19" t="s">
        <v>329</v>
      </c>
      <c r="I703" s="19"/>
      <c r="J703" s="2">
        <v>361532</v>
      </c>
      <c r="K703" s="3">
        <v>24.865451872359092</v>
      </c>
      <c r="L703" s="4">
        <v>0.13</v>
      </c>
      <c r="M703" s="3">
        <v>24</v>
      </c>
      <c r="N703" s="26" t="str">
        <f>+CONCATENATE(D703,G703,J703)</f>
        <v>1005820148020028361532</v>
      </c>
      <c r="O703" s="28">
        <v>72</v>
      </c>
      <c r="P703" s="29"/>
      <c r="Q703" s="30">
        <f>IFERROR(#REF!*P703,0)</f>
        <v>0</v>
      </c>
      <c r="S703" s="32">
        <f>IFERROR(R703*#REF!,0)</f>
        <v>0</v>
      </c>
    </row>
    <row r="704" spans="1:19" s="46" customFormat="1" x14ac:dyDescent="0.2">
      <c r="A704" s="9">
        <v>2021</v>
      </c>
      <c r="B704" s="1" t="s">
        <v>3</v>
      </c>
      <c r="C704" s="20">
        <v>10058</v>
      </c>
      <c r="D704" s="20">
        <v>10058</v>
      </c>
      <c r="E704" s="20" t="s">
        <v>41</v>
      </c>
      <c r="F704" s="20" t="s">
        <v>177</v>
      </c>
      <c r="G704" s="20">
        <v>20148020028</v>
      </c>
      <c r="H704" s="19" t="s">
        <v>329</v>
      </c>
      <c r="I704" s="19"/>
      <c r="J704" s="2">
        <v>361535</v>
      </c>
      <c r="K704" s="3">
        <v>35.7971328</v>
      </c>
      <c r="L704" s="4">
        <v>0.13</v>
      </c>
      <c r="M704" s="3">
        <v>24.000000000000004</v>
      </c>
      <c r="N704" s="26" t="str">
        <f>+CONCATENATE(D704,G704,J704)</f>
        <v>1005820148020028361535</v>
      </c>
      <c r="O704" s="28">
        <v>108</v>
      </c>
      <c r="P704" s="29"/>
      <c r="Q704" s="30">
        <f>IFERROR(#REF!*P704,0)</f>
        <v>0</v>
      </c>
      <c r="S704" s="32">
        <f>IFERROR(R704*#REF!,0)</f>
        <v>0</v>
      </c>
    </row>
    <row r="705" spans="1:19" s="46" customFormat="1" x14ac:dyDescent="0.2">
      <c r="A705" s="9">
        <v>2021</v>
      </c>
      <c r="B705" s="1" t="s">
        <v>3</v>
      </c>
      <c r="C705" s="20">
        <v>10058</v>
      </c>
      <c r="D705" s="20">
        <v>10058</v>
      </c>
      <c r="E705" s="20" t="s">
        <v>41</v>
      </c>
      <c r="F705" s="20" t="s">
        <v>177</v>
      </c>
      <c r="G705" s="20">
        <v>20148020028</v>
      </c>
      <c r="H705" s="19" t="s">
        <v>329</v>
      </c>
      <c r="I705" s="19"/>
      <c r="J705" s="2">
        <v>361540</v>
      </c>
      <c r="K705" s="3">
        <v>47.09732485536</v>
      </c>
      <c r="L705" s="4">
        <v>0.15</v>
      </c>
      <c r="M705" s="3">
        <v>38.92</v>
      </c>
      <c r="N705" s="26" t="str">
        <f>+CONCATENATE(D705,G705,J705)</f>
        <v>1005820148020028361540</v>
      </c>
      <c r="O705" s="28">
        <v>38</v>
      </c>
      <c r="P705" s="29"/>
      <c r="Q705" s="30">
        <f>IFERROR(#REF!*P705,0)</f>
        <v>0</v>
      </c>
      <c r="S705" s="32">
        <f>IFERROR(R705*#REF!,0)</f>
        <v>0</v>
      </c>
    </row>
    <row r="706" spans="1:19" s="46" customFormat="1" x14ac:dyDescent="0.2">
      <c r="A706" s="9">
        <v>2021</v>
      </c>
      <c r="B706" s="1" t="s">
        <v>3</v>
      </c>
      <c r="C706" s="20">
        <v>10058</v>
      </c>
      <c r="D706" s="20">
        <v>10058</v>
      </c>
      <c r="E706" s="20" t="s">
        <v>41</v>
      </c>
      <c r="F706" s="20" t="s">
        <v>177</v>
      </c>
      <c r="G706" s="20">
        <v>20148020028</v>
      </c>
      <c r="H706" s="19" t="s">
        <v>329</v>
      </c>
      <c r="I706" s="19"/>
      <c r="J706" s="2">
        <v>361541</v>
      </c>
      <c r="K706" s="3">
        <v>27.343588799999999</v>
      </c>
      <c r="L706" s="4">
        <v>0.15</v>
      </c>
      <c r="M706" s="3">
        <v>26.32</v>
      </c>
      <c r="N706" s="26" t="str">
        <f>+CONCATENATE(D706,G706,J706)</f>
        <v>1005820148020028361541</v>
      </c>
      <c r="O706" s="28"/>
      <c r="P706" s="29"/>
      <c r="Q706" s="30">
        <f>IFERROR(#REF!*P706,0)</f>
        <v>0</v>
      </c>
      <c r="S706" s="32">
        <f>IFERROR(R706*#REF!,0)</f>
        <v>0</v>
      </c>
    </row>
    <row r="707" spans="1:19" s="46" customFormat="1" x14ac:dyDescent="0.2">
      <c r="A707" s="9">
        <v>2021</v>
      </c>
      <c r="B707" s="1" t="s">
        <v>3</v>
      </c>
      <c r="C707" s="20">
        <v>10058</v>
      </c>
      <c r="D707" s="20">
        <v>10058</v>
      </c>
      <c r="E707" s="20" t="s">
        <v>41</v>
      </c>
      <c r="F707" s="20" t="s">
        <v>177</v>
      </c>
      <c r="G707" s="20">
        <v>20148020028</v>
      </c>
      <c r="H707" s="19" t="s">
        <v>329</v>
      </c>
      <c r="I707" s="19"/>
      <c r="J707" s="2">
        <v>361571</v>
      </c>
      <c r="K707" s="3">
        <v>25.216627835683624</v>
      </c>
      <c r="L707" s="4">
        <v>0.15</v>
      </c>
      <c r="M707" s="3">
        <v>26.32</v>
      </c>
      <c r="N707" s="26" t="str">
        <f>+CONCATENATE(D707,G707,J707)</f>
        <v>1005820148020028361571</v>
      </c>
      <c r="O707" s="28"/>
      <c r="P707" s="29"/>
      <c r="Q707" s="30">
        <f>IFERROR(#REF!*P707,0)</f>
        <v>0</v>
      </c>
      <c r="S707" s="32">
        <f>IFERROR(R707*#REF!,0)</f>
        <v>0</v>
      </c>
    </row>
    <row r="708" spans="1:19" s="46" customFormat="1" x14ac:dyDescent="0.2">
      <c r="A708" s="9">
        <v>2021</v>
      </c>
      <c r="B708" s="1" t="s">
        <v>3</v>
      </c>
      <c r="C708" s="20">
        <v>10058</v>
      </c>
      <c r="D708" s="20">
        <v>10058</v>
      </c>
      <c r="E708" s="20" t="s">
        <v>41</v>
      </c>
      <c r="F708" s="20" t="s">
        <v>177</v>
      </c>
      <c r="G708" s="20">
        <v>20162842031</v>
      </c>
      <c r="H708" s="19" t="s">
        <v>330</v>
      </c>
      <c r="I708" s="19"/>
      <c r="J708" s="2">
        <v>361541</v>
      </c>
      <c r="K708" s="3">
        <v>27.343588799999999</v>
      </c>
      <c r="L708" s="4">
        <v>0.15</v>
      </c>
      <c r="M708" s="3">
        <v>25.12</v>
      </c>
      <c r="N708" s="26" t="str">
        <f>+CONCATENATE(D708,G708,J708)</f>
        <v>1005820162842031361541</v>
      </c>
      <c r="O708" s="28"/>
      <c r="P708" s="29"/>
      <c r="Q708" s="30">
        <f>IFERROR(#REF!*P708,0)</f>
        <v>0</v>
      </c>
      <c r="S708" s="32">
        <f>IFERROR(R708*#REF!,0)</f>
        <v>0</v>
      </c>
    </row>
    <row r="709" spans="1:19" s="46" customFormat="1" x14ac:dyDescent="0.2">
      <c r="A709" s="9">
        <v>2021</v>
      </c>
      <c r="B709" s="1" t="s">
        <v>3</v>
      </c>
      <c r="C709" s="20">
        <v>10058</v>
      </c>
      <c r="D709" s="20">
        <v>10058</v>
      </c>
      <c r="E709" s="20" t="s">
        <v>41</v>
      </c>
      <c r="F709" s="20" t="s">
        <v>177</v>
      </c>
      <c r="G709" s="20">
        <v>20162842031</v>
      </c>
      <c r="H709" s="19" t="s">
        <v>330</v>
      </c>
      <c r="I709" s="19"/>
      <c r="J709" s="2">
        <v>361571</v>
      </c>
      <c r="K709" s="3">
        <v>25.216627835683624</v>
      </c>
      <c r="L709" s="4">
        <v>0.15</v>
      </c>
      <c r="M709" s="3">
        <v>25.12</v>
      </c>
      <c r="N709" s="26" t="str">
        <f>+CONCATENATE(D709,G709,J709)</f>
        <v>1005820162842031361571</v>
      </c>
      <c r="O709" s="28"/>
      <c r="P709" s="29"/>
      <c r="Q709" s="30">
        <f>IFERROR(#REF!*P709,0)</f>
        <v>0</v>
      </c>
      <c r="S709" s="32">
        <f>IFERROR(R709*#REF!,0)</f>
        <v>0</v>
      </c>
    </row>
    <row r="710" spans="1:19" s="46" customFormat="1" x14ac:dyDescent="0.2">
      <c r="A710" s="9">
        <v>2021</v>
      </c>
      <c r="B710" s="1" t="s">
        <v>3</v>
      </c>
      <c r="C710" s="20">
        <v>10058</v>
      </c>
      <c r="D710" s="20">
        <v>10058</v>
      </c>
      <c r="E710" s="20" t="s">
        <v>32</v>
      </c>
      <c r="F710" s="20" t="s">
        <v>219</v>
      </c>
      <c r="G710" s="20">
        <v>20163901197</v>
      </c>
      <c r="H710" s="19" t="s">
        <v>331</v>
      </c>
      <c r="I710" s="19"/>
      <c r="J710" s="2">
        <v>361421</v>
      </c>
      <c r="K710" s="3">
        <v>79.0916</v>
      </c>
      <c r="L710" s="4">
        <v>0.15</v>
      </c>
      <c r="M710" s="3">
        <v>70</v>
      </c>
      <c r="N710" s="26" t="str">
        <f>+CONCATENATE(D710,G710,J710)</f>
        <v>1005820163901197361421</v>
      </c>
      <c r="O710" s="28"/>
      <c r="P710" s="29"/>
      <c r="Q710" s="30">
        <f>IFERROR(#REF!*P710,0)</f>
        <v>0</v>
      </c>
      <c r="S710" s="32">
        <f>IFERROR(R710*#REF!,0)</f>
        <v>0</v>
      </c>
    </row>
    <row r="711" spans="1:19" s="46" customFormat="1" x14ac:dyDescent="0.2">
      <c r="A711" s="9">
        <v>2021</v>
      </c>
      <c r="B711" s="1" t="s">
        <v>3</v>
      </c>
      <c r="C711" s="20">
        <v>10058</v>
      </c>
      <c r="D711" s="20">
        <v>10058</v>
      </c>
      <c r="E711" s="20" t="s">
        <v>261</v>
      </c>
      <c r="F711" s="20" t="s">
        <v>262</v>
      </c>
      <c r="G711" s="20">
        <v>20172627421</v>
      </c>
      <c r="H711" s="19" t="s">
        <v>332</v>
      </c>
      <c r="I711" s="19"/>
      <c r="J711" s="2">
        <v>361541</v>
      </c>
      <c r="K711" s="3">
        <v>27.343588799999999</v>
      </c>
      <c r="L711" s="4">
        <v>0.15</v>
      </c>
      <c r="M711" s="3">
        <v>31.12</v>
      </c>
      <c r="N711" s="26" t="str">
        <f>+CONCATENATE(D711,G711,J711)</f>
        <v>1005820172627421361541</v>
      </c>
      <c r="O711" s="28"/>
      <c r="P711" s="29"/>
      <c r="Q711" s="30">
        <f>IFERROR(#REF!*P711,0)</f>
        <v>0</v>
      </c>
      <c r="S711" s="32">
        <f>IFERROR(R711*#REF!,0)</f>
        <v>0</v>
      </c>
    </row>
    <row r="712" spans="1:19" s="46" customFormat="1" x14ac:dyDescent="0.2">
      <c r="A712" s="9">
        <v>2021</v>
      </c>
      <c r="B712" s="1" t="s">
        <v>3</v>
      </c>
      <c r="C712" s="20">
        <v>10058</v>
      </c>
      <c r="D712" s="20">
        <v>10058</v>
      </c>
      <c r="E712" s="20" t="s">
        <v>32</v>
      </c>
      <c r="F712" s="20" t="s">
        <v>290</v>
      </c>
      <c r="G712" s="20">
        <v>20192779333</v>
      </c>
      <c r="H712" s="19" t="s">
        <v>333</v>
      </c>
      <c r="I712" s="19"/>
      <c r="J712" s="2">
        <v>361530</v>
      </c>
      <c r="K712" s="3">
        <v>105.38501950080001</v>
      </c>
      <c r="L712" s="4">
        <v>0.15</v>
      </c>
      <c r="M712" s="3">
        <v>117</v>
      </c>
      <c r="N712" s="26" t="str">
        <f>+CONCATENATE(D712,G712,J712)</f>
        <v>1005820192779333361530</v>
      </c>
      <c r="O712" s="28"/>
      <c r="P712" s="29"/>
      <c r="Q712" s="30">
        <f>IFERROR(#REF!*P712,0)</f>
        <v>0</v>
      </c>
      <c r="S712" s="32">
        <f>IFERROR(R712*#REF!,0)</f>
        <v>0</v>
      </c>
    </row>
    <row r="713" spans="1:19" s="46" customFormat="1" x14ac:dyDescent="0.2">
      <c r="A713" s="9">
        <v>2021</v>
      </c>
      <c r="B713" s="1" t="s">
        <v>3</v>
      </c>
      <c r="C713" s="20">
        <v>10058</v>
      </c>
      <c r="D713" s="20">
        <v>10058</v>
      </c>
      <c r="E713" s="20" t="s">
        <v>32</v>
      </c>
      <c r="F713" s="20" t="s">
        <v>290</v>
      </c>
      <c r="G713" s="20">
        <v>20192779333</v>
      </c>
      <c r="H713" s="19" t="s">
        <v>333</v>
      </c>
      <c r="I713" s="19"/>
      <c r="J713" s="2">
        <v>361540</v>
      </c>
      <c r="K713" s="3">
        <v>47.09732485536</v>
      </c>
      <c r="L713" s="4">
        <v>0.15</v>
      </c>
      <c r="M713" s="3">
        <v>51.4</v>
      </c>
      <c r="N713" s="26" t="str">
        <f>+CONCATENATE(D713,G713,J713)</f>
        <v>1005820192779333361540</v>
      </c>
      <c r="O713" s="28"/>
      <c r="P713" s="29"/>
      <c r="Q713" s="30">
        <f>IFERROR(#REF!*P713,0)</f>
        <v>0</v>
      </c>
      <c r="S713" s="32">
        <f>IFERROR(R713*#REF!,0)</f>
        <v>0</v>
      </c>
    </row>
    <row r="714" spans="1:19" s="46" customFormat="1" x14ac:dyDescent="0.2">
      <c r="A714" s="9">
        <v>2021</v>
      </c>
      <c r="B714" s="1" t="s">
        <v>3</v>
      </c>
      <c r="C714" s="20">
        <v>10058</v>
      </c>
      <c r="D714" s="20">
        <v>10058</v>
      </c>
      <c r="E714" s="20" t="s">
        <v>32</v>
      </c>
      <c r="F714" s="20" t="s">
        <v>59</v>
      </c>
      <c r="G714" s="20">
        <v>20202961518</v>
      </c>
      <c r="H714" s="19" t="s">
        <v>334</v>
      </c>
      <c r="I714" s="19"/>
      <c r="J714" s="2">
        <v>361421</v>
      </c>
      <c r="K714" s="3">
        <v>79.0916</v>
      </c>
      <c r="L714" s="4">
        <v>0.15</v>
      </c>
      <c r="M714" s="3">
        <v>76</v>
      </c>
      <c r="N714" s="26" t="str">
        <f>+CONCATENATE(D714,G714,J714)</f>
        <v>1005820202961518361421</v>
      </c>
      <c r="O714" s="28"/>
      <c r="P714" s="29"/>
      <c r="Q714" s="30">
        <f>IFERROR(#REF!*P714,0)</f>
        <v>0</v>
      </c>
      <c r="S714" s="32">
        <f>IFERROR(R714*#REF!,0)</f>
        <v>0</v>
      </c>
    </row>
    <row r="715" spans="1:19" s="46" customFormat="1" x14ac:dyDescent="0.2">
      <c r="A715" s="9">
        <v>2021</v>
      </c>
      <c r="B715" s="1" t="s">
        <v>3</v>
      </c>
      <c r="C715" s="20">
        <v>10058</v>
      </c>
      <c r="D715" s="20">
        <v>10058</v>
      </c>
      <c r="E715" s="20" t="s">
        <v>32</v>
      </c>
      <c r="F715" s="20" t="s">
        <v>59</v>
      </c>
      <c r="G715" s="20">
        <v>20202961518</v>
      </c>
      <c r="H715" s="19" t="s">
        <v>334</v>
      </c>
      <c r="I715" s="19"/>
      <c r="J715" s="2">
        <v>361424</v>
      </c>
      <c r="K715" s="3">
        <v>58.115912399999999</v>
      </c>
      <c r="L715" s="4">
        <v>0.13</v>
      </c>
      <c r="M715" s="3">
        <v>51.6</v>
      </c>
      <c r="N715" s="26" t="str">
        <f>+CONCATENATE(D715,G715,J715)</f>
        <v>1005820202961518361424</v>
      </c>
      <c r="O715" s="28"/>
      <c r="P715" s="29"/>
      <c r="Q715" s="30">
        <f>IFERROR(#REF!*P715,0)</f>
        <v>0</v>
      </c>
      <c r="S715" s="32">
        <f>IFERROR(R715*#REF!,0)</f>
        <v>0</v>
      </c>
    </row>
    <row r="716" spans="1:19" s="46" customFormat="1" x14ac:dyDescent="0.2">
      <c r="A716" s="9">
        <v>2021</v>
      </c>
      <c r="B716" s="1" t="s">
        <v>3</v>
      </c>
      <c r="C716" s="20">
        <v>10058</v>
      </c>
      <c r="D716" s="20">
        <v>10058</v>
      </c>
      <c r="E716" s="20" t="s">
        <v>32</v>
      </c>
      <c r="F716" s="20" t="s">
        <v>59</v>
      </c>
      <c r="G716" s="20">
        <v>20202961518</v>
      </c>
      <c r="H716" s="19" t="s">
        <v>334</v>
      </c>
      <c r="I716" s="19"/>
      <c r="J716" s="2">
        <v>361540</v>
      </c>
      <c r="K716" s="3">
        <v>47.09732485536</v>
      </c>
      <c r="L716" s="4">
        <v>0.15</v>
      </c>
      <c r="M716" s="3">
        <v>49.68</v>
      </c>
      <c r="N716" s="26" t="str">
        <f>+CONCATENATE(D716,G716,J716)</f>
        <v>1005820202961518361540</v>
      </c>
      <c r="O716" s="28"/>
      <c r="P716" s="29"/>
      <c r="Q716" s="30">
        <f>IFERROR(#REF!*P716,0)</f>
        <v>0</v>
      </c>
      <c r="S716" s="32">
        <f>IFERROR(R716*#REF!,0)</f>
        <v>0</v>
      </c>
    </row>
    <row r="717" spans="1:19" s="46" customFormat="1" x14ac:dyDescent="0.2">
      <c r="A717" s="9">
        <v>2021</v>
      </c>
      <c r="B717" s="1" t="s">
        <v>3</v>
      </c>
      <c r="C717" s="20">
        <v>10058</v>
      </c>
      <c r="D717" s="20">
        <v>10058</v>
      </c>
      <c r="E717" s="20" t="s">
        <v>32</v>
      </c>
      <c r="F717" s="20" t="s">
        <v>335</v>
      </c>
      <c r="G717" s="20">
        <v>20251995967</v>
      </c>
      <c r="H717" s="19" t="s">
        <v>336</v>
      </c>
      <c r="I717" s="19" t="s">
        <v>337</v>
      </c>
      <c r="J717" s="2">
        <v>361377</v>
      </c>
      <c r="K717" s="3">
        <v>50.435486243999996</v>
      </c>
      <c r="L717" s="4">
        <v>0.15</v>
      </c>
      <c r="M717" s="3">
        <v>35.22</v>
      </c>
      <c r="N717" s="26" t="str">
        <f>+CONCATENATE(D717,G717,J717)</f>
        <v>1005820251995967361377</v>
      </c>
      <c r="O717" s="28"/>
      <c r="P717" s="29"/>
      <c r="Q717" s="30">
        <f>IFERROR(#REF!*P717,0)</f>
        <v>0</v>
      </c>
      <c r="S717" s="32">
        <f>IFERROR(R717*#REF!,0)</f>
        <v>0</v>
      </c>
    </row>
    <row r="718" spans="1:19" s="46" customFormat="1" x14ac:dyDescent="0.2">
      <c r="A718" s="9">
        <v>2021</v>
      </c>
      <c r="B718" s="1" t="s">
        <v>3</v>
      </c>
      <c r="C718" s="20">
        <v>10058</v>
      </c>
      <c r="D718" s="20">
        <v>10058</v>
      </c>
      <c r="E718" s="20" t="s">
        <v>32</v>
      </c>
      <c r="F718" s="20" t="s">
        <v>335</v>
      </c>
      <c r="G718" s="20">
        <v>20251995967</v>
      </c>
      <c r="H718" s="19" t="s">
        <v>336</v>
      </c>
      <c r="I718" s="19" t="s">
        <v>337</v>
      </c>
      <c r="J718" s="2">
        <v>361445</v>
      </c>
      <c r="K718" s="3">
        <v>114.53</v>
      </c>
      <c r="L718" s="4">
        <v>0.15</v>
      </c>
      <c r="M718" s="3">
        <v>104.39999999999999</v>
      </c>
      <c r="N718" s="26" t="str">
        <f>+CONCATENATE(D718,G718,J718)</f>
        <v>1005820251995967361445</v>
      </c>
      <c r="O718" s="28"/>
      <c r="P718" s="29"/>
      <c r="Q718" s="30">
        <f>IFERROR(#REF!*P718,0)</f>
        <v>0</v>
      </c>
      <c r="S718" s="32">
        <f>IFERROR(R718*#REF!,0)</f>
        <v>0</v>
      </c>
    </row>
    <row r="719" spans="1:19" s="46" customFormat="1" x14ac:dyDescent="0.2">
      <c r="A719" s="9">
        <v>2021</v>
      </c>
      <c r="B719" s="1" t="s">
        <v>3</v>
      </c>
      <c r="C719" s="20">
        <v>10058</v>
      </c>
      <c r="D719" s="20">
        <v>10058</v>
      </c>
      <c r="E719" s="20" t="s">
        <v>208</v>
      </c>
      <c r="F719" s="20" t="s">
        <v>254</v>
      </c>
      <c r="G719" s="20">
        <v>20252575457</v>
      </c>
      <c r="H719" s="19" t="s">
        <v>338</v>
      </c>
      <c r="I719" s="19"/>
      <c r="J719" s="2">
        <v>361531</v>
      </c>
      <c r="K719" s="3">
        <v>104.838303024</v>
      </c>
      <c r="L719" s="4">
        <v>0.15</v>
      </c>
      <c r="M719" s="3">
        <v>106.02</v>
      </c>
      <c r="N719" s="26" t="str">
        <f>+CONCATENATE(D719,G719,J719)</f>
        <v>1005820252575457361531</v>
      </c>
      <c r="O719" s="28"/>
      <c r="P719" s="29"/>
      <c r="Q719" s="30">
        <f>IFERROR(#REF!*P719,0)</f>
        <v>0</v>
      </c>
      <c r="S719" s="32">
        <f>IFERROR(R719*#REF!,0)</f>
        <v>0</v>
      </c>
    </row>
    <row r="720" spans="1:19" s="46" customFormat="1" x14ac:dyDescent="0.2">
      <c r="A720" s="9">
        <v>2021</v>
      </c>
      <c r="B720" s="1" t="s">
        <v>3</v>
      </c>
      <c r="C720" s="20">
        <v>10058</v>
      </c>
      <c r="D720" s="20">
        <v>10058</v>
      </c>
      <c r="E720" s="20" t="s">
        <v>32</v>
      </c>
      <c r="F720" s="20" t="s">
        <v>339</v>
      </c>
      <c r="G720" s="20">
        <v>20259829594</v>
      </c>
      <c r="H720" s="19" t="s">
        <v>340</v>
      </c>
      <c r="I720" s="19"/>
      <c r="J720" s="2">
        <v>361085</v>
      </c>
      <c r="K720" s="3">
        <v>11.512776761200001</v>
      </c>
      <c r="L720" s="4">
        <v>0.15</v>
      </c>
      <c r="M720" s="3">
        <v>9.1999999999999993</v>
      </c>
      <c r="N720" s="26" t="str">
        <f>+CONCATENATE(D720,G720,J720)</f>
        <v>1005820259829594361085</v>
      </c>
      <c r="O720" s="28"/>
      <c r="P720" s="29"/>
      <c r="Q720" s="30">
        <f>IFERROR(#REF!*P720,0)</f>
        <v>0</v>
      </c>
      <c r="S720" s="32">
        <f>IFERROR(R720*#REF!,0)</f>
        <v>0</v>
      </c>
    </row>
    <row r="721" spans="1:19" s="46" customFormat="1" x14ac:dyDescent="0.2">
      <c r="A721" s="9">
        <v>2021</v>
      </c>
      <c r="B721" s="1" t="s">
        <v>3</v>
      </c>
      <c r="C721" s="20">
        <v>10058</v>
      </c>
      <c r="D721" s="20">
        <v>10058</v>
      </c>
      <c r="E721" s="20" t="s">
        <v>32</v>
      </c>
      <c r="F721" s="20" t="s">
        <v>339</v>
      </c>
      <c r="G721" s="20">
        <v>20259829594</v>
      </c>
      <c r="H721" s="19" t="s">
        <v>340</v>
      </c>
      <c r="I721" s="19"/>
      <c r="J721" s="2">
        <v>361532</v>
      </c>
      <c r="K721" s="3">
        <v>24.865451872359092</v>
      </c>
      <c r="L721" s="4">
        <v>0.15</v>
      </c>
      <c r="M721" s="3">
        <v>20.66</v>
      </c>
      <c r="N721" s="26" t="str">
        <f>+CONCATENATE(D721,G721,J721)</f>
        <v>1005820259829594361532</v>
      </c>
      <c r="O721" s="28"/>
      <c r="P721" s="29"/>
      <c r="Q721" s="30">
        <f>IFERROR(#REF!*P721,0)</f>
        <v>0</v>
      </c>
      <c r="S721" s="32">
        <f>IFERROR(R721*#REF!,0)</f>
        <v>0</v>
      </c>
    </row>
    <row r="722" spans="1:19" s="46" customFormat="1" x14ac:dyDescent="0.2">
      <c r="A722" s="9">
        <v>2021</v>
      </c>
      <c r="B722" s="1" t="s">
        <v>3</v>
      </c>
      <c r="C722" s="20">
        <v>10058</v>
      </c>
      <c r="D722" s="20">
        <v>10058</v>
      </c>
      <c r="E722" s="20" t="s">
        <v>32</v>
      </c>
      <c r="F722" s="20" t="s">
        <v>339</v>
      </c>
      <c r="G722" s="20">
        <v>20259829594</v>
      </c>
      <c r="H722" s="19" t="s">
        <v>340</v>
      </c>
      <c r="I722" s="19"/>
      <c r="J722" s="2">
        <v>361541</v>
      </c>
      <c r="K722" s="3">
        <v>27.343588799999999</v>
      </c>
      <c r="L722" s="4">
        <v>0.15</v>
      </c>
      <c r="M722" s="3">
        <v>25.12</v>
      </c>
      <c r="N722" s="26" t="str">
        <f>+CONCATENATE(D722,G722,J722)</f>
        <v>1005820259829594361541</v>
      </c>
      <c r="O722" s="28"/>
      <c r="P722" s="29"/>
      <c r="Q722" s="30">
        <f>IFERROR(#REF!*P722,0)</f>
        <v>0</v>
      </c>
      <c r="S722" s="32">
        <f>IFERROR(R722*#REF!,0)</f>
        <v>0</v>
      </c>
    </row>
    <row r="723" spans="1:19" s="46" customFormat="1" x14ac:dyDescent="0.2">
      <c r="A723" s="9">
        <v>2021</v>
      </c>
      <c r="B723" s="1" t="s">
        <v>3</v>
      </c>
      <c r="C723" s="20">
        <v>10058</v>
      </c>
      <c r="D723" s="20">
        <v>10058</v>
      </c>
      <c r="E723" s="20" t="s">
        <v>32</v>
      </c>
      <c r="F723" s="20" t="s">
        <v>339</v>
      </c>
      <c r="G723" s="20">
        <v>20259829594</v>
      </c>
      <c r="H723" s="19" t="s">
        <v>340</v>
      </c>
      <c r="I723" s="19"/>
      <c r="J723" s="2">
        <v>361571</v>
      </c>
      <c r="K723" s="3">
        <v>25.216627835683624</v>
      </c>
      <c r="L723" s="4">
        <v>0.15</v>
      </c>
      <c r="M723" s="3">
        <v>25.12</v>
      </c>
      <c r="N723" s="26" t="str">
        <f>+CONCATENATE(D723,G723,J723)</f>
        <v>1005820259829594361571</v>
      </c>
      <c r="O723" s="28"/>
      <c r="P723" s="29"/>
      <c r="Q723" s="30">
        <f>IFERROR(#REF!*P723,0)</f>
        <v>0</v>
      </c>
      <c r="S723" s="32">
        <f>IFERROR(R723*#REF!,0)</f>
        <v>0</v>
      </c>
    </row>
    <row r="724" spans="1:19" s="46" customFormat="1" x14ac:dyDescent="0.2">
      <c r="A724" s="9">
        <v>2021</v>
      </c>
      <c r="B724" s="1" t="s">
        <v>3</v>
      </c>
      <c r="C724" s="20">
        <v>10058</v>
      </c>
      <c r="D724" s="20">
        <v>10058</v>
      </c>
      <c r="E724" s="20" t="s">
        <v>32</v>
      </c>
      <c r="F724" s="20" t="s">
        <v>206</v>
      </c>
      <c r="G724" s="20">
        <v>20264592497</v>
      </c>
      <c r="H724" s="19" t="s">
        <v>341</v>
      </c>
      <c r="I724" s="19" t="s">
        <v>323</v>
      </c>
      <c r="J724" s="2">
        <v>360484</v>
      </c>
      <c r="K724" s="3">
        <v>97.37109663839999</v>
      </c>
      <c r="L724" s="4">
        <v>0.15</v>
      </c>
      <c r="M724" s="3">
        <v>110.7</v>
      </c>
      <c r="N724" s="26" t="str">
        <f>+CONCATENATE(D724,G724,J724)</f>
        <v>1005820264592497360484</v>
      </c>
      <c r="O724" s="28"/>
      <c r="P724" s="29"/>
      <c r="Q724" s="30">
        <f>IFERROR(#REF!*P724,0)</f>
        <v>0</v>
      </c>
      <c r="S724" s="32">
        <f>IFERROR(R724*#REF!,0)</f>
        <v>0</v>
      </c>
    </row>
    <row r="725" spans="1:19" s="46" customFormat="1" x14ac:dyDescent="0.2">
      <c r="A725" s="9">
        <v>2021</v>
      </c>
      <c r="B725" s="1" t="s">
        <v>3</v>
      </c>
      <c r="C725" s="20">
        <v>10058</v>
      </c>
      <c r="D725" s="20">
        <v>10058</v>
      </c>
      <c r="E725" s="20" t="s">
        <v>32</v>
      </c>
      <c r="F725" s="20" t="s">
        <v>206</v>
      </c>
      <c r="G725" s="20">
        <v>20264592497</v>
      </c>
      <c r="H725" s="19" t="s">
        <v>341</v>
      </c>
      <c r="I725" s="19" t="s">
        <v>323</v>
      </c>
      <c r="J725" s="2">
        <v>361541</v>
      </c>
      <c r="K725" s="3">
        <v>27.343588799999999</v>
      </c>
      <c r="L725" s="4">
        <v>0.15</v>
      </c>
      <c r="M725" s="3">
        <v>29.6</v>
      </c>
      <c r="N725" s="26" t="str">
        <f>+CONCATENATE(D725,G725,J725)</f>
        <v>1005820264592497361541</v>
      </c>
      <c r="O725" s="28"/>
      <c r="P725" s="29"/>
      <c r="Q725" s="30">
        <f>IFERROR(#REF!*P725,0)</f>
        <v>0</v>
      </c>
      <c r="S725" s="32">
        <f>IFERROR(R725*#REF!,0)</f>
        <v>0</v>
      </c>
    </row>
    <row r="726" spans="1:19" s="46" customFormat="1" x14ac:dyDescent="0.2">
      <c r="A726" s="9">
        <v>2021</v>
      </c>
      <c r="B726" s="1" t="s">
        <v>3</v>
      </c>
      <c r="C726" s="20">
        <v>10058</v>
      </c>
      <c r="D726" s="20">
        <v>10058</v>
      </c>
      <c r="E726" s="20" t="s">
        <v>32</v>
      </c>
      <c r="F726" s="20" t="s">
        <v>206</v>
      </c>
      <c r="G726" s="20">
        <v>20264592497</v>
      </c>
      <c r="H726" s="19" t="s">
        <v>341</v>
      </c>
      <c r="I726" s="19" t="s">
        <v>323</v>
      </c>
      <c r="J726" s="2">
        <v>361571</v>
      </c>
      <c r="K726" s="3">
        <v>25.216627835683624</v>
      </c>
      <c r="L726" s="4">
        <v>0.15</v>
      </c>
      <c r="M726" s="3">
        <v>29.6</v>
      </c>
      <c r="N726" s="26" t="str">
        <f>+CONCATENATE(D726,G726,J726)</f>
        <v>1005820264592497361571</v>
      </c>
      <c r="O726" s="28"/>
      <c r="P726" s="29"/>
      <c r="Q726" s="30">
        <f>IFERROR(#REF!*P726,0)</f>
        <v>0</v>
      </c>
      <c r="S726" s="32">
        <f>IFERROR(R726*#REF!,0)</f>
        <v>0</v>
      </c>
    </row>
    <row r="727" spans="1:19" s="46" customFormat="1" x14ac:dyDescent="0.2">
      <c r="A727" s="9">
        <v>2021</v>
      </c>
      <c r="B727" s="1" t="s">
        <v>3</v>
      </c>
      <c r="C727" s="20">
        <v>10058</v>
      </c>
      <c r="D727" s="20">
        <v>10058</v>
      </c>
      <c r="E727" s="20" t="s">
        <v>32</v>
      </c>
      <c r="F727" s="20" t="s">
        <v>342</v>
      </c>
      <c r="G727" s="20">
        <v>20299634443</v>
      </c>
      <c r="H727" s="19" t="s">
        <v>343</v>
      </c>
      <c r="I727" s="19"/>
      <c r="J727" s="2">
        <v>361537</v>
      </c>
      <c r="K727" s="3">
        <v>69.981672384000007</v>
      </c>
      <c r="L727" s="4">
        <v>0.15</v>
      </c>
      <c r="M727" s="3">
        <v>81.900000000000006</v>
      </c>
      <c r="N727" s="26" t="str">
        <f>+CONCATENATE(D727,G727,J727)</f>
        <v>1005820299634443361537</v>
      </c>
      <c r="O727" s="28"/>
      <c r="P727" s="29"/>
      <c r="Q727" s="30">
        <f>IFERROR(#REF!*P727,0)</f>
        <v>0</v>
      </c>
      <c r="S727" s="32">
        <f>IFERROR(R727*#REF!,0)</f>
        <v>0</v>
      </c>
    </row>
    <row r="728" spans="1:19" s="46" customFormat="1" x14ac:dyDescent="0.2">
      <c r="A728" s="9">
        <v>2021</v>
      </c>
      <c r="B728" s="1" t="s">
        <v>3</v>
      </c>
      <c r="C728" s="20">
        <v>10058</v>
      </c>
      <c r="D728" s="20">
        <v>10058</v>
      </c>
      <c r="E728" s="20" t="s">
        <v>32</v>
      </c>
      <c r="F728" s="20" t="s">
        <v>342</v>
      </c>
      <c r="G728" s="20">
        <v>20299634443</v>
      </c>
      <c r="H728" s="19" t="s">
        <v>343</v>
      </c>
      <c r="I728" s="19"/>
      <c r="J728" s="2">
        <v>361540</v>
      </c>
      <c r="K728" s="3">
        <v>47.09732485536</v>
      </c>
      <c r="L728" s="4">
        <v>0.15</v>
      </c>
      <c r="M728" s="3">
        <v>55.2</v>
      </c>
      <c r="N728" s="26" t="str">
        <f>+CONCATENATE(D728,G728,J728)</f>
        <v>1005820299634443361540</v>
      </c>
      <c r="O728" s="28"/>
      <c r="P728" s="29"/>
      <c r="Q728" s="30">
        <f>IFERROR(#REF!*P728,0)</f>
        <v>0</v>
      </c>
      <c r="S728" s="32">
        <f>IFERROR(R728*#REF!,0)</f>
        <v>0</v>
      </c>
    </row>
    <row r="729" spans="1:19" s="46" customFormat="1" x14ac:dyDescent="0.2">
      <c r="A729" s="9">
        <v>2021</v>
      </c>
      <c r="B729" s="1" t="s">
        <v>3</v>
      </c>
      <c r="C729" s="20">
        <v>10058</v>
      </c>
      <c r="D729" s="20">
        <v>10058</v>
      </c>
      <c r="E729" s="20" t="s">
        <v>32</v>
      </c>
      <c r="F729" s="20" t="s">
        <v>344</v>
      </c>
      <c r="G729" s="20">
        <v>20302241598</v>
      </c>
      <c r="H729" s="19" t="s">
        <v>345</v>
      </c>
      <c r="I729" s="19"/>
      <c r="J729" s="2">
        <v>361532</v>
      </c>
      <c r="K729" s="3">
        <v>24.865451872359092</v>
      </c>
      <c r="L729" s="4">
        <v>0.15</v>
      </c>
      <c r="M729" s="3">
        <v>29</v>
      </c>
      <c r="N729" s="26" t="str">
        <f>+CONCATENATE(D729,G729,J729)</f>
        <v>1005820302241598361532</v>
      </c>
      <c r="O729" s="28"/>
      <c r="P729" s="29"/>
      <c r="Q729" s="30">
        <f>IFERROR(#REF!*P729,0)</f>
        <v>0</v>
      </c>
      <c r="S729" s="32">
        <f>IFERROR(R729*#REF!,0)</f>
        <v>0</v>
      </c>
    </row>
    <row r="730" spans="1:19" s="46" customFormat="1" x14ac:dyDescent="0.2">
      <c r="A730" s="9">
        <v>2021</v>
      </c>
      <c r="B730" s="1" t="s">
        <v>3</v>
      </c>
      <c r="C730" s="20">
        <v>10058</v>
      </c>
      <c r="D730" s="20">
        <v>10058</v>
      </c>
      <c r="E730" s="20" t="s">
        <v>32</v>
      </c>
      <c r="F730" s="20" t="s">
        <v>344</v>
      </c>
      <c r="G730" s="20">
        <v>20302241598</v>
      </c>
      <c r="H730" s="19" t="s">
        <v>345</v>
      </c>
      <c r="I730" s="19"/>
      <c r="J730" s="2">
        <v>361540</v>
      </c>
      <c r="K730" s="3">
        <v>47.09732485536</v>
      </c>
      <c r="L730" s="4">
        <v>0.15</v>
      </c>
      <c r="M730" s="3">
        <v>46.24</v>
      </c>
      <c r="N730" s="26" t="str">
        <f>+CONCATENATE(D730,G730,J730)</f>
        <v>1005820302241598361540</v>
      </c>
      <c r="O730" s="28"/>
      <c r="P730" s="29"/>
      <c r="Q730" s="30">
        <f>IFERROR(#REF!*P730,0)</f>
        <v>0</v>
      </c>
      <c r="S730" s="32">
        <f>IFERROR(R730*#REF!,0)</f>
        <v>0</v>
      </c>
    </row>
    <row r="731" spans="1:19" s="46" customFormat="1" x14ac:dyDescent="0.2">
      <c r="A731" s="9">
        <v>2021</v>
      </c>
      <c r="B731" s="1" t="s">
        <v>3</v>
      </c>
      <c r="C731" s="20">
        <v>10058</v>
      </c>
      <c r="D731" s="20">
        <v>10058</v>
      </c>
      <c r="E731" s="20" t="s">
        <v>208</v>
      </c>
      <c r="F731" s="20" t="s">
        <v>226</v>
      </c>
      <c r="G731" s="20">
        <v>20302891452</v>
      </c>
      <c r="H731" s="19" t="s">
        <v>346</v>
      </c>
      <c r="I731" s="19"/>
      <c r="J731" s="2">
        <v>361532</v>
      </c>
      <c r="K731" s="3">
        <v>24.870425957550601</v>
      </c>
      <c r="L731" s="4">
        <v>0.15</v>
      </c>
      <c r="M731" s="3">
        <v>20.75</v>
      </c>
      <c r="N731" s="26" t="str">
        <f>+CONCATENATE(D731,G731,J731)</f>
        <v>1005820302891452361532</v>
      </c>
      <c r="O731" s="28">
        <v>150</v>
      </c>
      <c r="P731" s="29"/>
      <c r="Q731" s="30">
        <f>IFERROR(#REF!*P731,0)</f>
        <v>0</v>
      </c>
      <c r="S731" s="32">
        <f>IFERROR(R731*#REF!,0)</f>
        <v>0</v>
      </c>
    </row>
    <row r="732" spans="1:19" s="46" customFormat="1" x14ac:dyDescent="0.2">
      <c r="A732" s="9">
        <v>2021</v>
      </c>
      <c r="B732" s="1" t="s">
        <v>3</v>
      </c>
      <c r="C732" s="20">
        <v>10058</v>
      </c>
      <c r="D732" s="20">
        <v>10058</v>
      </c>
      <c r="E732" s="20" t="s">
        <v>208</v>
      </c>
      <c r="F732" s="20" t="s">
        <v>226</v>
      </c>
      <c r="G732" s="20">
        <v>20302891452</v>
      </c>
      <c r="H732" s="19" t="s">
        <v>346</v>
      </c>
      <c r="I732" s="19"/>
      <c r="J732" s="2">
        <v>361535</v>
      </c>
      <c r="K732" s="3">
        <v>35.7971328</v>
      </c>
      <c r="L732" s="4">
        <v>0.15</v>
      </c>
      <c r="M732" s="3">
        <v>20.750000000000004</v>
      </c>
      <c r="N732" s="26" t="str">
        <f>+CONCATENATE(D732,G732,J732)</f>
        <v>1005820302891452361535</v>
      </c>
      <c r="O732" s="28">
        <v>30</v>
      </c>
      <c r="P732" s="29"/>
      <c r="Q732" s="30">
        <f>IFERROR(#REF!*P732,0)</f>
        <v>0</v>
      </c>
      <c r="S732" s="32">
        <f>IFERROR(R732*#REF!,0)</f>
        <v>0</v>
      </c>
    </row>
    <row r="733" spans="1:19" s="46" customFormat="1" x14ac:dyDescent="0.2">
      <c r="A733" s="9">
        <v>2021</v>
      </c>
      <c r="B733" s="1" t="s">
        <v>3</v>
      </c>
      <c r="C733" s="20">
        <v>10058</v>
      </c>
      <c r="D733" s="20">
        <v>10058</v>
      </c>
      <c r="E733" s="20" t="s">
        <v>208</v>
      </c>
      <c r="F733" s="20" t="s">
        <v>226</v>
      </c>
      <c r="G733" s="20">
        <v>20302891452</v>
      </c>
      <c r="H733" s="19" t="s">
        <v>346</v>
      </c>
      <c r="I733" s="19"/>
      <c r="J733" s="2">
        <v>361540</v>
      </c>
      <c r="K733" s="3">
        <v>47.099167999999999</v>
      </c>
      <c r="L733" s="4">
        <v>0.15</v>
      </c>
      <c r="M733" s="3">
        <v>46</v>
      </c>
      <c r="N733" s="26" t="str">
        <f>+CONCATENATE(D733,G733,J733)</f>
        <v>1005820302891452361540</v>
      </c>
      <c r="O733" s="28">
        <v>70</v>
      </c>
      <c r="P733" s="29"/>
      <c r="Q733" s="30">
        <f>IFERROR(#REF!*P733,0)</f>
        <v>0</v>
      </c>
      <c r="S733" s="32">
        <f>IFERROR(R733*#REF!,0)</f>
        <v>0</v>
      </c>
    </row>
    <row r="734" spans="1:19" s="46" customFormat="1" x14ac:dyDescent="0.2">
      <c r="A734" s="9">
        <v>2021</v>
      </c>
      <c r="B734" s="1" t="s">
        <v>3</v>
      </c>
      <c r="C734" s="20">
        <v>10058</v>
      </c>
      <c r="D734" s="20">
        <v>10058</v>
      </c>
      <c r="E734" s="20" t="s">
        <v>208</v>
      </c>
      <c r="F734" s="20" t="s">
        <v>226</v>
      </c>
      <c r="G734" s="20">
        <v>20302891452</v>
      </c>
      <c r="H734" s="19" t="s">
        <v>346</v>
      </c>
      <c r="I734" s="19"/>
      <c r="J734" s="2">
        <v>361571</v>
      </c>
      <c r="K734" s="3">
        <v>25.21</v>
      </c>
      <c r="L734" s="4">
        <v>0.15</v>
      </c>
      <c r="M734" s="3">
        <v>27.2</v>
      </c>
      <c r="N734" s="26" t="str">
        <f>+CONCATENATE(D734,G734,J734)</f>
        <v>1005820302891452361571</v>
      </c>
      <c r="O734" s="28">
        <v>70</v>
      </c>
      <c r="P734" s="29"/>
      <c r="Q734" s="30">
        <f>IFERROR(#REF!*P734,0)</f>
        <v>0</v>
      </c>
      <c r="S734" s="32">
        <f>IFERROR(R734*#REF!,0)</f>
        <v>0</v>
      </c>
    </row>
    <row r="735" spans="1:19" s="46" customFormat="1" x14ac:dyDescent="0.2">
      <c r="A735" s="9">
        <v>2021</v>
      </c>
      <c r="B735" s="1" t="s">
        <v>3</v>
      </c>
      <c r="C735" s="20">
        <v>10058</v>
      </c>
      <c r="D735" s="20">
        <v>10058</v>
      </c>
      <c r="E735" s="20" t="s">
        <v>32</v>
      </c>
      <c r="F735" s="20" t="s">
        <v>348</v>
      </c>
      <c r="G735" s="20">
        <v>20304177552</v>
      </c>
      <c r="H735" s="19" t="s">
        <v>349</v>
      </c>
      <c r="I735" s="19"/>
      <c r="J735" s="2">
        <v>361377</v>
      </c>
      <c r="K735" s="3">
        <v>50.435486243999996</v>
      </c>
      <c r="L735" s="4">
        <v>0.15</v>
      </c>
      <c r="M735" s="3">
        <v>48.599999999999994</v>
      </c>
      <c r="N735" s="26" t="str">
        <f>+CONCATENATE(D735,G735,J735)</f>
        <v>1005820304177552361377</v>
      </c>
      <c r="O735" s="28"/>
      <c r="P735" s="29"/>
      <c r="Q735" s="30">
        <f>IFERROR(#REF!*P735,0)</f>
        <v>0</v>
      </c>
      <c r="S735" s="32">
        <f>IFERROR(R735*#REF!,0)</f>
        <v>0</v>
      </c>
    </row>
    <row r="736" spans="1:19" s="46" customFormat="1" x14ac:dyDescent="0.2">
      <c r="A736" s="9">
        <v>2021</v>
      </c>
      <c r="B736" s="1" t="s">
        <v>3</v>
      </c>
      <c r="C736" s="20">
        <v>10058</v>
      </c>
      <c r="D736" s="20">
        <v>10058</v>
      </c>
      <c r="E736" s="20" t="s">
        <v>32</v>
      </c>
      <c r="F736" s="20" t="s">
        <v>290</v>
      </c>
      <c r="G736" s="20">
        <v>20330262428</v>
      </c>
      <c r="H736" s="19" t="s">
        <v>350</v>
      </c>
      <c r="I736" s="19"/>
      <c r="J736" s="2">
        <v>361421</v>
      </c>
      <c r="K736" s="3">
        <v>79.0916</v>
      </c>
      <c r="L736" s="4">
        <v>0.15</v>
      </c>
      <c r="M736" s="3">
        <v>82.76</v>
      </c>
      <c r="N736" s="26" t="str">
        <f>+CONCATENATE(D736,G736,J736)</f>
        <v>1005820330262428361421</v>
      </c>
      <c r="O736" s="28"/>
      <c r="P736" s="29"/>
      <c r="Q736" s="30">
        <f>IFERROR(#REF!*P736,0)</f>
        <v>0</v>
      </c>
      <c r="S736" s="32">
        <f>IFERROR(R736*#REF!,0)</f>
        <v>0</v>
      </c>
    </row>
    <row r="737" spans="1:19" s="46" customFormat="1" x14ac:dyDescent="0.2">
      <c r="A737" s="9">
        <v>2021</v>
      </c>
      <c r="B737" s="1" t="s">
        <v>3</v>
      </c>
      <c r="C737" s="20">
        <v>10058</v>
      </c>
      <c r="D737" s="20">
        <v>10058</v>
      </c>
      <c r="E737" s="20" t="s">
        <v>32</v>
      </c>
      <c r="F737" s="20" t="s">
        <v>290</v>
      </c>
      <c r="G737" s="20">
        <v>20330262428</v>
      </c>
      <c r="H737" s="19" t="s">
        <v>350</v>
      </c>
      <c r="I737" s="19"/>
      <c r="J737" s="2">
        <v>361537</v>
      </c>
      <c r="K737" s="3">
        <v>69.981672384000007</v>
      </c>
      <c r="L737" s="4">
        <v>0.15</v>
      </c>
      <c r="M737" s="3">
        <v>67.7</v>
      </c>
      <c r="N737" s="26" t="str">
        <f>+CONCATENATE(D737,G737,J737)</f>
        <v>1005820330262428361537</v>
      </c>
      <c r="O737" s="28"/>
      <c r="P737" s="29"/>
      <c r="Q737" s="30">
        <f>IFERROR(#REF!*P737,0)</f>
        <v>0</v>
      </c>
      <c r="S737" s="32">
        <f>IFERROR(R737*#REF!,0)</f>
        <v>0</v>
      </c>
    </row>
    <row r="738" spans="1:19" s="46" customFormat="1" x14ac:dyDescent="0.2">
      <c r="A738" s="9">
        <v>2021</v>
      </c>
      <c r="B738" s="1" t="s">
        <v>3</v>
      </c>
      <c r="C738" s="20">
        <v>10058</v>
      </c>
      <c r="D738" s="20">
        <v>10058</v>
      </c>
      <c r="E738" s="20" t="s">
        <v>32</v>
      </c>
      <c r="F738" s="20" t="s">
        <v>351</v>
      </c>
      <c r="G738" s="20">
        <v>20335315759</v>
      </c>
      <c r="H738" s="19" t="s">
        <v>352</v>
      </c>
      <c r="I738" s="19"/>
      <c r="J738" s="2">
        <v>361535</v>
      </c>
      <c r="K738" s="3">
        <v>35.7971328</v>
      </c>
      <c r="L738" s="4">
        <v>0.15</v>
      </c>
      <c r="M738" s="3">
        <v>24.5</v>
      </c>
      <c r="N738" s="26" t="str">
        <f>+CONCATENATE(D738,G738,J738)</f>
        <v>1005820335315759361535</v>
      </c>
      <c r="O738" s="28"/>
      <c r="P738" s="29"/>
      <c r="Q738" s="30">
        <f>IFERROR(#REF!*P738,0)</f>
        <v>0</v>
      </c>
      <c r="S738" s="32">
        <f>IFERROR(R738*#REF!,0)</f>
        <v>0</v>
      </c>
    </row>
    <row r="739" spans="1:19" s="46" customFormat="1" x14ac:dyDescent="0.2">
      <c r="A739" s="9">
        <v>2021</v>
      </c>
      <c r="B739" s="1" t="s">
        <v>3</v>
      </c>
      <c r="C739" s="20">
        <v>10058</v>
      </c>
      <c r="D739" s="20">
        <v>10058</v>
      </c>
      <c r="E739" s="20" t="s">
        <v>32</v>
      </c>
      <c r="F739" s="20" t="s">
        <v>351</v>
      </c>
      <c r="G739" s="20">
        <v>20335315759</v>
      </c>
      <c r="H739" s="19" t="s">
        <v>352</v>
      </c>
      <c r="I739" s="19"/>
      <c r="J739" s="2">
        <v>361541</v>
      </c>
      <c r="K739" s="3">
        <v>27.343588799999999</v>
      </c>
      <c r="L739" s="4">
        <v>0.15</v>
      </c>
      <c r="M739" s="3">
        <v>25.4</v>
      </c>
      <c r="N739" s="26" t="str">
        <f>+CONCATENATE(D739,G739,J739)</f>
        <v>1005820335315759361541</v>
      </c>
      <c r="O739" s="28"/>
      <c r="P739" s="29"/>
      <c r="Q739" s="30">
        <f>IFERROR(#REF!*P739,0)</f>
        <v>0</v>
      </c>
      <c r="S739" s="32">
        <f>IFERROR(R739*#REF!,0)</f>
        <v>0</v>
      </c>
    </row>
    <row r="740" spans="1:19" s="46" customFormat="1" x14ac:dyDescent="0.2">
      <c r="A740" s="9">
        <v>2021</v>
      </c>
      <c r="B740" s="1" t="s">
        <v>3</v>
      </c>
      <c r="C740" s="20">
        <v>10058</v>
      </c>
      <c r="D740" s="20">
        <v>10058</v>
      </c>
      <c r="E740" s="20" t="s">
        <v>32</v>
      </c>
      <c r="F740" s="20" t="s">
        <v>351</v>
      </c>
      <c r="G740" s="20">
        <v>20335315759</v>
      </c>
      <c r="H740" s="19" t="s">
        <v>352</v>
      </c>
      <c r="I740" s="19"/>
      <c r="J740" s="2">
        <v>361571</v>
      </c>
      <c r="K740" s="3">
        <v>25.216627835683624</v>
      </c>
      <c r="L740" s="4">
        <v>0.15</v>
      </c>
      <c r="M740" s="3">
        <v>25.4</v>
      </c>
      <c r="N740" s="26" t="str">
        <f>+CONCATENATE(D740,G740,J740)</f>
        <v>1005820335315759361571</v>
      </c>
      <c r="O740" s="28"/>
      <c r="P740" s="29"/>
      <c r="Q740" s="30">
        <f>IFERROR(#REF!*P740,0)</f>
        <v>0</v>
      </c>
      <c r="S740" s="32">
        <f>IFERROR(R740*#REF!,0)</f>
        <v>0</v>
      </c>
    </row>
    <row r="741" spans="1:19" s="46" customFormat="1" x14ac:dyDescent="0.2">
      <c r="A741" s="9">
        <v>2021</v>
      </c>
      <c r="B741" s="1" t="s">
        <v>3</v>
      </c>
      <c r="C741" s="20">
        <v>10058</v>
      </c>
      <c r="D741" s="20">
        <v>10058</v>
      </c>
      <c r="E741" s="20" t="s">
        <v>208</v>
      </c>
      <c r="F741" s="20" t="s">
        <v>226</v>
      </c>
      <c r="G741" s="20">
        <v>20340144938</v>
      </c>
      <c r="H741" s="19" t="s">
        <v>353</v>
      </c>
      <c r="I741" s="19"/>
      <c r="J741" s="2">
        <v>361537</v>
      </c>
      <c r="K741" s="3">
        <v>69.981672384000007</v>
      </c>
      <c r="L741" s="4">
        <v>0.15</v>
      </c>
      <c r="M741" s="3">
        <v>69</v>
      </c>
      <c r="N741" s="26" t="str">
        <f>+CONCATENATE(D741,G741,J741)</f>
        <v>1005820340144938361537</v>
      </c>
      <c r="O741" s="28"/>
      <c r="P741" s="29"/>
      <c r="Q741" s="30">
        <f>IFERROR(#REF!*P741,0)</f>
        <v>0</v>
      </c>
      <c r="S741" s="32">
        <f>IFERROR(R741*#REF!,0)</f>
        <v>0</v>
      </c>
    </row>
    <row r="742" spans="1:19" s="46" customFormat="1" x14ac:dyDescent="0.2">
      <c r="A742" s="9">
        <v>2021</v>
      </c>
      <c r="B742" s="1" t="s">
        <v>3</v>
      </c>
      <c r="C742" s="20">
        <v>10058</v>
      </c>
      <c r="D742" s="20">
        <v>10058</v>
      </c>
      <c r="E742" s="20" t="s">
        <v>208</v>
      </c>
      <c r="F742" s="20" t="s">
        <v>226</v>
      </c>
      <c r="G742" s="20">
        <v>20340144938</v>
      </c>
      <c r="H742" s="19" t="s">
        <v>353</v>
      </c>
      <c r="I742" s="19"/>
      <c r="J742" s="2">
        <v>361539</v>
      </c>
      <c r="K742" s="3">
        <v>26.564371189199999</v>
      </c>
      <c r="L742" s="4">
        <v>0.15</v>
      </c>
      <c r="M742" s="3">
        <v>29.44</v>
      </c>
      <c r="N742" s="26" t="str">
        <f>+CONCATENATE(D742,G742,J742)</f>
        <v>1005820340144938361539</v>
      </c>
      <c r="O742" s="28"/>
      <c r="P742" s="29"/>
      <c r="Q742" s="30">
        <f>IFERROR(#REF!*P742,0)</f>
        <v>0</v>
      </c>
      <c r="S742" s="32">
        <f>IFERROR(R742*#REF!,0)</f>
        <v>0</v>
      </c>
    </row>
    <row r="743" spans="1:19" s="46" customFormat="1" x14ac:dyDescent="0.2">
      <c r="A743" s="9">
        <v>2021</v>
      </c>
      <c r="B743" s="1" t="s">
        <v>3</v>
      </c>
      <c r="C743" s="20">
        <v>10058</v>
      </c>
      <c r="D743" s="20">
        <v>10058</v>
      </c>
      <c r="E743" s="20" t="s">
        <v>208</v>
      </c>
      <c r="F743" s="20" t="s">
        <v>226</v>
      </c>
      <c r="G743" s="20">
        <v>20340144938</v>
      </c>
      <c r="H743" s="19" t="s">
        <v>353</v>
      </c>
      <c r="I743" s="19"/>
      <c r="J743" s="2">
        <v>361540</v>
      </c>
      <c r="K743" s="3">
        <v>47.09732485536</v>
      </c>
      <c r="L743" s="4">
        <v>0.15</v>
      </c>
      <c r="M743" s="3">
        <v>47.8</v>
      </c>
      <c r="N743" s="26" t="str">
        <f>+CONCATENATE(D743,G743,J743)</f>
        <v>1005820340144938361540</v>
      </c>
      <c r="O743" s="28"/>
      <c r="P743" s="29"/>
      <c r="Q743" s="30">
        <f>IFERROR(#REF!*P743,0)</f>
        <v>0</v>
      </c>
      <c r="S743" s="32">
        <f>IFERROR(R743*#REF!,0)</f>
        <v>0</v>
      </c>
    </row>
    <row r="744" spans="1:19" s="46" customFormat="1" x14ac:dyDescent="0.2">
      <c r="A744" s="9">
        <v>2021</v>
      </c>
      <c r="B744" s="1" t="s">
        <v>3</v>
      </c>
      <c r="C744" s="20">
        <v>10058</v>
      </c>
      <c r="D744" s="20">
        <v>10058</v>
      </c>
      <c r="E744" s="20" t="s">
        <v>208</v>
      </c>
      <c r="F744" s="20" t="s">
        <v>226</v>
      </c>
      <c r="G744" s="20">
        <v>20340144938</v>
      </c>
      <c r="H744" s="19" t="s">
        <v>353</v>
      </c>
      <c r="I744" s="19"/>
      <c r="J744" s="2">
        <v>361541</v>
      </c>
      <c r="K744" s="3">
        <v>27.343588799999999</v>
      </c>
      <c r="L744" s="4">
        <v>0.15</v>
      </c>
      <c r="M744" s="3">
        <v>26.36</v>
      </c>
      <c r="N744" s="26" t="str">
        <f>+CONCATENATE(D744,G744,J744)</f>
        <v>1005820340144938361541</v>
      </c>
      <c r="O744" s="28"/>
      <c r="P744" s="29"/>
      <c r="Q744" s="30">
        <f>IFERROR(#REF!*P744,0)</f>
        <v>0</v>
      </c>
      <c r="S744" s="32">
        <f>IFERROR(R744*#REF!,0)</f>
        <v>0</v>
      </c>
    </row>
    <row r="745" spans="1:19" s="46" customFormat="1" x14ac:dyDescent="0.2">
      <c r="A745" s="9">
        <v>2021</v>
      </c>
      <c r="B745" s="1" t="s">
        <v>3</v>
      </c>
      <c r="C745" s="20">
        <v>10058</v>
      </c>
      <c r="D745" s="20">
        <v>10058</v>
      </c>
      <c r="E745" s="20" t="s">
        <v>208</v>
      </c>
      <c r="F745" s="20" t="s">
        <v>226</v>
      </c>
      <c r="G745" s="20">
        <v>20340144938</v>
      </c>
      <c r="H745" s="19" t="s">
        <v>353</v>
      </c>
      <c r="I745" s="19"/>
      <c r="J745" s="2">
        <v>361571</v>
      </c>
      <c r="K745" s="3">
        <v>25.216627835683624</v>
      </c>
      <c r="L745" s="4">
        <v>0.15</v>
      </c>
      <c r="M745" s="3">
        <v>26.36</v>
      </c>
      <c r="N745" s="26" t="str">
        <f>+CONCATENATE(D745,G745,J745)</f>
        <v>1005820340144938361571</v>
      </c>
      <c r="O745" s="28"/>
      <c r="P745" s="29"/>
      <c r="Q745" s="30">
        <f>IFERROR(#REF!*P745,0)</f>
        <v>0</v>
      </c>
      <c r="S745" s="32">
        <f>IFERROR(R745*#REF!,0)</f>
        <v>0</v>
      </c>
    </row>
    <row r="746" spans="1:19" s="46" customFormat="1" x14ac:dyDescent="0.2">
      <c r="A746" s="9">
        <v>2021</v>
      </c>
      <c r="B746" s="1" t="s">
        <v>3</v>
      </c>
      <c r="C746" s="20">
        <v>10058</v>
      </c>
      <c r="D746" s="20">
        <v>10058</v>
      </c>
      <c r="E746" s="20" t="s">
        <v>32</v>
      </c>
      <c r="F746" s="20" t="s">
        <v>271</v>
      </c>
      <c r="G746" s="20">
        <v>20352465331</v>
      </c>
      <c r="H746" s="19" t="s">
        <v>354</v>
      </c>
      <c r="I746" s="19" t="s">
        <v>293</v>
      </c>
      <c r="J746" s="2">
        <v>361085</v>
      </c>
      <c r="K746" s="3">
        <v>11.512776761200001</v>
      </c>
      <c r="L746" s="4">
        <v>0.15</v>
      </c>
      <c r="M746" s="3">
        <v>8.18</v>
      </c>
      <c r="N746" s="26" t="str">
        <f>+CONCATENATE(D746,G746,J746)</f>
        <v>1005820352465331361085</v>
      </c>
      <c r="O746" s="28"/>
      <c r="P746" s="29"/>
      <c r="Q746" s="30">
        <f>IFERROR(#REF!*P746,0)</f>
        <v>0</v>
      </c>
      <c r="S746" s="32">
        <f>IFERROR(R746*#REF!,0)</f>
        <v>0</v>
      </c>
    </row>
    <row r="747" spans="1:19" s="46" customFormat="1" x14ac:dyDescent="0.2">
      <c r="A747" s="9">
        <v>2021</v>
      </c>
      <c r="B747" s="1" t="s">
        <v>3</v>
      </c>
      <c r="C747" s="20">
        <v>10058</v>
      </c>
      <c r="D747" s="20">
        <v>10058</v>
      </c>
      <c r="E747" s="20" t="s">
        <v>32</v>
      </c>
      <c r="F747" s="20" t="s">
        <v>271</v>
      </c>
      <c r="G747" s="20">
        <v>20352465331</v>
      </c>
      <c r="H747" s="19" t="s">
        <v>354</v>
      </c>
      <c r="I747" s="19" t="s">
        <v>293</v>
      </c>
      <c r="J747" s="2">
        <v>361535</v>
      </c>
      <c r="K747" s="3">
        <v>35.7971328</v>
      </c>
      <c r="L747" s="4">
        <v>0.15</v>
      </c>
      <c r="M747" s="3">
        <v>26.4</v>
      </c>
      <c r="N747" s="26" t="str">
        <f>+CONCATENATE(D747,G747,J747)</f>
        <v>1005820352465331361535</v>
      </c>
      <c r="O747" s="28"/>
      <c r="P747" s="29"/>
      <c r="Q747" s="30">
        <f>IFERROR(#REF!*P747,0)</f>
        <v>0</v>
      </c>
      <c r="S747" s="32">
        <f>IFERROR(R747*#REF!,0)</f>
        <v>0</v>
      </c>
    </row>
    <row r="748" spans="1:19" s="46" customFormat="1" x14ac:dyDescent="0.2">
      <c r="A748" s="9">
        <v>2021</v>
      </c>
      <c r="B748" s="1" t="s">
        <v>3</v>
      </c>
      <c r="C748" s="20">
        <v>10058</v>
      </c>
      <c r="D748" s="20">
        <v>10058</v>
      </c>
      <c r="E748" s="20" t="s">
        <v>32</v>
      </c>
      <c r="F748" s="20" t="s">
        <v>271</v>
      </c>
      <c r="G748" s="20">
        <v>20352465331</v>
      </c>
      <c r="H748" s="19" t="s">
        <v>354</v>
      </c>
      <c r="I748" s="19" t="s">
        <v>293</v>
      </c>
      <c r="J748" s="2">
        <v>361541</v>
      </c>
      <c r="K748" s="3">
        <v>27.343588799999999</v>
      </c>
      <c r="L748" s="4">
        <v>0.15</v>
      </c>
      <c r="M748" s="3">
        <v>26</v>
      </c>
      <c r="N748" s="26" t="str">
        <f>+CONCATENATE(D748,G748,J748)</f>
        <v>1005820352465331361541</v>
      </c>
      <c r="O748" s="28"/>
      <c r="P748" s="29"/>
      <c r="Q748" s="30">
        <f>IFERROR(#REF!*P748,0)</f>
        <v>0</v>
      </c>
      <c r="S748" s="32">
        <f>IFERROR(R748*#REF!,0)</f>
        <v>0</v>
      </c>
    </row>
    <row r="749" spans="1:19" s="46" customFormat="1" x14ac:dyDescent="0.2">
      <c r="A749" s="9">
        <v>2021</v>
      </c>
      <c r="B749" s="1" t="s">
        <v>3</v>
      </c>
      <c r="C749" s="20">
        <v>10058</v>
      </c>
      <c r="D749" s="20">
        <v>10058</v>
      </c>
      <c r="E749" s="20" t="s">
        <v>32</v>
      </c>
      <c r="F749" s="20" t="s">
        <v>271</v>
      </c>
      <c r="G749" s="20">
        <v>20352465331</v>
      </c>
      <c r="H749" s="19" t="s">
        <v>354</v>
      </c>
      <c r="I749" s="19" t="s">
        <v>293</v>
      </c>
      <c r="J749" s="2">
        <v>361571</v>
      </c>
      <c r="K749" s="3">
        <v>25.216627835683624</v>
      </c>
      <c r="L749" s="4">
        <v>0.15</v>
      </c>
      <c r="M749" s="3">
        <v>26</v>
      </c>
      <c r="N749" s="26" t="str">
        <f>+CONCATENATE(D749,G749,J749)</f>
        <v>1005820352465331361571</v>
      </c>
      <c r="O749" s="28"/>
      <c r="P749" s="29"/>
      <c r="Q749" s="30">
        <f>IFERROR(#REF!*P749,0)</f>
        <v>0</v>
      </c>
      <c r="S749" s="32">
        <f>IFERROR(R749*#REF!,0)</f>
        <v>0</v>
      </c>
    </row>
    <row r="750" spans="1:19" s="46" customFormat="1" x14ac:dyDescent="0.2">
      <c r="A750" s="9">
        <v>2021</v>
      </c>
      <c r="B750" s="1" t="s">
        <v>3</v>
      </c>
      <c r="C750" s="20">
        <v>10058</v>
      </c>
      <c r="D750" s="20">
        <v>10058</v>
      </c>
      <c r="E750" s="20" t="s">
        <v>32</v>
      </c>
      <c r="F750" s="20" t="s">
        <v>355</v>
      </c>
      <c r="G750" s="20">
        <v>20370146994</v>
      </c>
      <c r="H750" s="19" t="s">
        <v>356</v>
      </c>
      <c r="I750" s="19"/>
      <c r="J750" s="2">
        <v>361541</v>
      </c>
      <c r="K750" s="3">
        <v>27.343588799999999</v>
      </c>
      <c r="L750" s="4">
        <v>0.15</v>
      </c>
      <c r="M750" s="3">
        <v>31.2</v>
      </c>
      <c r="N750" s="26" t="str">
        <f>+CONCATENATE(D750,G750,J750)</f>
        <v>1005820370146994361541</v>
      </c>
      <c r="O750" s="28"/>
      <c r="P750" s="29"/>
      <c r="Q750" s="30">
        <f>IFERROR(#REF!*P750,0)</f>
        <v>0</v>
      </c>
      <c r="S750" s="32">
        <f>IFERROR(R750*#REF!,0)</f>
        <v>0</v>
      </c>
    </row>
    <row r="751" spans="1:19" s="46" customFormat="1" x14ac:dyDescent="0.2">
      <c r="A751" s="9">
        <v>2021</v>
      </c>
      <c r="B751" s="1" t="s">
        <v>3</v>
      </c>
      <c r="C751" s="20">
        <v>10058</v>
      </c>
      <c r="D751" s="20">
        <v>10058</v>
      </c>
      <c r="E751" s="20" t="s">
        <v>208</v>
      </c>
      <c r="F751" s="20" t="s">
        <v>52</v>
      </c>
      <c r="G751" s="20">
        <v>20387004301</v>
      </c>
      <c r="H751" s="19" t="s">
        <v>357</v>
      </c>
      <c r="I751" s="19" t="s">
        <v>298</v>
      </c>
      <c r="J751" s="2">
        <v>361531</v>
      </c>
      <c r="K751" s="3">
        <v>104.838303024</v>
      </c>
      <c r="L751" s="4">
        <v>0.15</v>
      </c>
      <c r="M751" s="3">
        <v>90.72</v>
      </c>
      <c r="N751" s="26" t="str">
        <f>+CONCATENATE(D751,G751,J751)</f>
        <v>1005820387004301361531</v>
      </c>
      <c r="O751" s="28"/>
      <c r="P751" s="29"/>
      <c r="Q751" s="30">
        <f>IFERROR(#REF!*P751,0)</f>
        <v>0</v>
      </c>
      <c r="S751" s="32">
        <f>IFERROR(R751*#REF!,0)</f>
        <v>0</v>
      </c>
    </row>
    <row r="752" spans="1:19" s="46" customFormat="1" x14ac:dyDescent="0.2">
      <c r="A752" s="9">
        <v>2021</v>
      </c>
      <c r="B752" s="1" t="s">
        <v>3</v>
      </c>
      <c r="C752" s="20">
        <v>10058</v>
      </c>
      <c r="D752" s="20">
        <v>10058</v>
      </c>
      <c r="E752" s="20" t="s">
        <v>208</v>
      </c>
      <c r="F752" s="20" t="s">
        <v>52</v>
      </c>
      <c r="G752" s="20">
        <v>20387004301</v>
      </c>
      <c r="H752" s="19" t="s">
        <v>357</v>
      </c>
      <c r="I752" s="19" t="s">
        <v>298</v>
      </c>
      <c r="J752" s="2">
        <v>361532</v>
      </c>
      <c r="K752" s="3">
        <v>24.865451872359092</v>
      </c>
      <c r="L752" s="4">
        <v>0.15</v>
      </c>
      <c r="M752" s="3">
        <v>23.42</v>
      </c>
      <c r="N752" s="26" t="str">
        <f>+CONCATENATE(D752,G752,J752)</f>
        <v>1005820387004301361532</v>
      </c>
      <c r="O752" s="28"/>
      <c r="P752" s="29"/>
      <c r="Q752" s="30">
        <f>IFERROR(#REF!*P752,0)</f>
        <v>0</v>
      </c>
      <c r="S752" s="32">
        <f>IFERROR(R752*#REF!,0)</f>
        <v>0</v>
      </c>
    </row>
    <row r="753" spans="1:19" s="46" customFormat="1" x14ac:dyDescent="0.2">
      <c r="A753" s="9">
        <v>2021</v>
      </c>
      <c r="B753" s="1" t="s">
        <v>3</v>
      </c>
      <c r="C753" s="20">
        <v>10058</v>
      </c>
      <c r="D753" s="20">
        <v>10058</v>
      </c>
      <c r="E753" s="20" t="s">
        <v>208</v>
      </c>
      <c r="F753" s="20" t="s">
        <v>52</v>
      </c>
      <c r="G753" s="20">
        <v>20387004301</v>
      </c>
      <c r="H753" s="19" t="s">
        <v>357</v>
      </c>
      <c r="I753" s="19" t="s">
        <v>298</v>
      </c>
      <c r="J753" s="2">
        <v>361541</v>
      </c>
      <c r="K753" s="3">
        <v>27.343588799999999</v>
      </c>
      <c r="L753" s="4">
        <v>0.15</v>
      </c>
      <c r="M753" s="3">
        <v>24.6</v>
      </c>
      <c r="N753" s="26" t="str">
        <f>+CONCATENATE(D753,G753,J753)</f>
        <v>1005820387004301361541</v>
      </c>
      <c r="O753" s="28"/>
      <c r="P753" s="29"/>
      <c r="Q753" s="30">
        <f>IFERROR(#REF!*P753,0)</f>
        <v>0</v>
      </c>
      <c r="S753" s="32">
        <f>IFERROR(R753*#REF!,0)</f>
        <v>0</v>
      </c>
    </row>
    <row r="754" spans="1:19" s="46" customFormat="1" x14ac:dyDescent="0.2">
      <c r="A754" s="9">
        <v>2021</v>
      </c>
      <c r="B754" s="1" t="s">
        <v>3</v>
      </c>
      <c r="C754" s="20">
        <v>10058</v>
      </c>
      <c r="D754" s="20">
        <v>10058</v>
      </c>
      <c r="E754" s="20" t="s">
        <v>208</v>
      </c>
      <c r="F754" s="20" t="s">
        <v>52</v>
      </c>
      <c r="G754" s="20">
        <v>20387004301</v>
      </c>
      <c r="H754" s="19" t="s">
        <v>357</v>
      </c>
      <c r="I754" s="19" t="s">
        <v>298</v>
      </c>
      <c r="J754" s="2">
        <v>361571</v>
      </c>
      <c r="K754" s="3">
        <v>25.216627835683624</v>
      </c>
      <c r="L754" s="4">
        <v>0.15</v>
      </c>
      <c r="M754" s="3">
        <v>24.6</v>
      </c>
      <c r="N754" s="26" t="str">
        <f>+CONCATENATE(D754,G754,J754)</f>
        <v>1005820387004301361571</v>
      </c>
      <c r="O754" s="28"/>
      <c r="P754" s="29"/>
      <c r="Q754" s="30">
        <f>IFERROR(#REF!*P754,0)</f>
        <v>0</v>
      </c>
      <c r="S754" s="32">
        <f>IFERROR(R754*#REF!,0)</f>
        <v>0</v>
      </c>
    </row>
    <row r="755" spans="1:19" s="46" customFormat="1" x14ac:dyDescent="0.2">
      <c r="A755" s="9">
        <v>2021</v>
      </c>
      <c r="B755" s="1" t="s">
        <v>3</v>
      </c>
      <c r="C755" s="20">
        <v>10058</v>
      </c>
      <c r="D755" s="20">
        <v>10058</v>
      </c>
      <c r="E755" s="20" t="s">
        <v>208</v>
      </c>
      <c r="F755" s="20" t="s">
        <v>52</v>
      </c>
      <c r="G755" s="20">
        <v>20387004301</v>
      </c>
      <c r="H755" s="19" t="s">
        <v>357</v>
      </c>
      <c r="I755" s="19" t="s">
        <v>298</v>
      </c>
      <c r="J755" s="2">
        <v>370039</v>
      </c>
      <c r="K755" s="3">
        <v>93.740446800000015</v>
      </c>
      <c r="L755" s="4">
        <v>0.13</v>
      </c>
      <c r="M755" s="3">
        <v>76.260000000000005</v>
      </c>
      <c r="N755" s="26" t="str">
        <f>+CONCATENATE(D755,G755,J755)</f>
        <v>1005820387004301370039</v>
      </c>
      <c r="O755" s="28"/>
      <c r="P755" s="29"/>
      <c r="Q755" s="30">
        <f>IFERROR(#REF!*P755,0)</f>
        <v>0</v>
      </c>
      <c r="S755" s="32">
        <f>IFERROR(R755*#REF!,0)</f>
        <v>0</v>
      </c>
    </row>
    <row r="756" spans="1:19" s="46" customFormat="1" x14ac:dyDescent="0.2">
      <c r="A756" s="9">
        <v>2021</v>
      </c>
      <c r="B756" s="1" t="s">
        <v>3</v>
      </c>
      <c r="C756" s="20">
        <v>10058</v>
      </c>
      <c r="D756" s="20">
        <v>10058</v>
      </c>
      <c r="E756" s="20" t="s">
        <v>32</v>
      </c>
      <c r="F756" s="20" t="s">
        <v>219</v>
      </c>
      <c r="G756" s="20">
        <v>20392965191</v>
      </c>
      <c r="H756" s="19" t="s">
        <v>358</v>
      </c>
      <c r="I756" s="19" t="s">
        <v>295</v>
      </c>
      <c r="J756" s="2">
        <v>361085</v>
      </c>
      <c r="K756" s="3">
        <v>11.512776761200001</v>
      </c>
      <c r="L756" s="4">
        <v>0.15</v>
      </c>
      <c r="M756" s="3">
        <v>9.8000000000000007</v>
      </c>
      <c r="N756" s="26" t="str">
        <f>+CONCATENATE(D756,G756,J756)</f>
        <v>1005820392965191361085</v>
      </c>
      <c r="O756" s="28"/>
      <c r="P756" s="29"/>
      <c r="Q756" s="30">
        <f>IFERROR(#REF!*P756,0)</f>
        <v>0</v>
      </c>
      <c r="S756" s="32">
        <f>IFERROR(R756*#REF!,0)</f>
        <v>0</v>
      </c>
    </row>
    <row r="757" spans="1:19" s="46" customFormat="1" x14ac:dyDescent="0.2">
      <c r="A757" s="9">
        <v>2021</v>
      </c>
      <c r="B757" s="1" t="s">
        <v>3</v>
      </c>
      <c r="C757" s="20">
        <v>10058</v>
      </c>
      <c r="D757" s="20">
        <v>10058</v>
      </c>
      <c r="E757" s="20" t="s">
        <v>32</v>
      </c>
      <c r="F757" s="20" t="s">
        <v>355</v>
      </c>
      <c r="G757" s="20">
        <v>20402885549</v>
      </c>
      <c r="H757" s="19" t="s">
        <v>359</v>
      </c>
      <c r="I757" s="19"/>
      <c r="J757" s="2">
        <v>361535</v>
      </c>
      <c r="K757" s="3">
        <v>35.7971328</v>
      </c>
      <c r="L757" s="4">
        <v>0.15</v>
      </c>
      <c r="M757" s="3">
        <v>23.6</v>
      </c>
      <c r="N757" s="26" t="str">
        <f>+CONCATENATE(D757,G757,J757)</f>
        <v>1005820402885549361535</v>
      </c>
      <c r="O757" s="28"/>
      <c r="P757" s="29"/>
      <c r="Q757" s="30">
        <f>IFERROR(#REF!*P757,0)</f>
        <v>0</v>
      </c>
      <c r="S757" s="32">
        <f>IFERROR(R757*#REF!,0)</f>
        <v>0</v>
      </c>
    </row>
    <row r="758" spans="1:19" s="46" customFormat="1" x14ac:dyDescent="0.2">
      <c r="A758" s="9">
        <v>2021</v>
      </c>
      <c r="B758" s="1" t="s">
        <v>3</v>
      </c>
      <c r="C758" s="20">
        <v>10058</v>
      </c>
      <c r="D758" s="20">
        <v>10058</v>
      </c>
      <c r="E758" s="20" t="s">
        <v>32</v>
      </c>
      <c r="F758" s="20" t="s">
        <v>355</v>
      </c>
      <c r="G758" s="20">
        <v>20402885549</v>
      </c>
      <c r="H758" s="19" t="s">
        <v>359</v>
      </c>
      <c r="I758" s="19"/>
      <c r="J758" s="2">
        <v>361540</v>
      </c>
      <c r="K758" s="3">
        <v>47.099167999999999</v>
      </c>
      <c r="L758" s="4">
        <v>0.15</v>
      </c>
      <c r="M758" s="3">
        <v>28.400000000000002</v>
      </c>
      <c r="N758" s="26" t="str">
        <f>+CONCATENATE(D758,G758,J758)</f>
        <v>1005820402885549361540</v>
      </c>
      <c r="O758" s="28">
        <v>195</v>
      </c>
      <c r="P758" s="29"/>
      <c r="Q758" s="30">
        <f>IFERROR(#REF!*P758,0)</f>
        <v>0</v>
      </c>
      <c r="S758" s="32">
        <f>IFERROR(R758*#REF!,0)</f>
        <v>0</v>
      </c>
    </row>
    <row r="759" spans="1:19" s="46" customFormat="1" x14ac:dyDescent="0.2">
      <c r="A759" s="9">
        <v>2021</v>
      </c>
      <c r="B759" s="1" t="s">
        <v>3</v>
      </c>
      <c r="C759" s="20">
        <v>10058</v>
      </c>
      <c r="D759" s="20">
        <v>10058</v>
      </c>
      <c r="E759" s="20" t="s">
        <v>32</v>
      </c>
      <c r="F759" s="20" t="s">
        <v>355</v>
      </c>
      <c r="G759" s="20">
        <v>20402885549</v>
      </c>
      <c r="H759" s="19" t="s">
        <v>359</v>
      </c>
      <c r="I759" s="19"/>
      <c r="J759" s="2">
        <v>361541</v>
      </c>
      <c r="K759" s="3">
        <v>27.343588799999999</v>
      </c>
      <c r="L759" s="4">
        <v>0.15</v>
      </c>
      <c r="M759" s="3">
        <v>28.4</v>
      </c>
      <c r="N759" s="26" t="str">
        <f>+CONCATENATE(D759,G759,J759)</f>
        <v>1005820402885549361541</v>
      </c>
      <c r="O759" s="28"/>
      <c r="P759" s="29"/>
      <c r="Q759" s="30">
        <f>IFERROR(#REF!*P759,0)</f>
        <v>0</v>
      </c>
      <c r="S759" s="32">
        <f>IFERROR(R759*#REF!,0)</f>
        <v>0</v>
      </c>
    </row>
    <row r="760" spans="1:19" s="46" customFormat="1" x14ac:dyDescent="0.2">
      <c r="A760" s="9">
        <v>2021</v>
      </c>
      <c r="B760" s="1" t="s">
        <v>3</v>
      </c>
      <c r="C760" s="20">
        <v>10058</v>
      </c>
      <c r="D760" s="20">
        <v>10058</v>
      </c>
      <c r="E760" s="20" t="s">
        <v>32</v>
      </c>
      <c r="F760" s="20" t="s">
        <v>355</v>
      </c>
      <c r="G760" s="20">
        <v>20402885549</v>
      </c>
      <c r="H760" s="19" t="s">
        <v>359</v>
      </c>
      <c r="I760" s="19"/>
      <c r="J760" s="2">
        <v>361571</v>
      </c>
      <c r="K760" s="3">
        <v>25.216627835683624</v>
      </c>
      <c r="L760" s="4">
        <v>0.15</v>
      </c>
      <c r="M760" s="3">
        <v>28.4</v>
      </c>
      <c r="N760" s="26" t="str">
        <f>+CONCATENATE(D760,G760,J760)</f>
        <v>1005820402885549361571</v>
      </c>
      <c r="O760" s="28"/>
      <c r="P760" s="29"/>
      <c r="Q760" s="30">
        <f>IFERROR(#REF!*P760,0)</f>
        <v>0</v>
      </c>
      <c r="S760" s="32">
        <f>IFERROR(R760*#REF!,0)</f>
        <v>0</v>
      </c>
    </row>
    <row r="761" spans="1:19" s="46" customFormat="1" x14ac:dyDescent="0.2">
      <c r="A761" s="9">
        <v>2021</v>
      </c>
      <c r="B761" s="1" t="s">
        <v>3</v>
      </c>
      <c r="C761" s="20">
        <v>10058</v>
      </c>
      <c r="D761" s="20">
        <v>10058</v>
      </c>
      <c r="E761" s="20" t="s">
        <v>32</v>
      </c>
      <c r="F761" s="20" t="s">
        <v>219</v>
      </c>
      <c r="G761" s="20">
        <v>20417378911</v>
      </c>
      <c r="H761" s="19" t="s">
        <v>360</v>
      </c>
      <c r="I761" s="19" t="s">
        <v>279</v>
      </c>
      <c r="J761" s="2">
        <v>361540</v>
      </c>
      <c r="K761" s="3">
        <v>47.09732485536</v>
      </c>
      <c r="L761" s="4">
        <v>0.15</v>
      </c>
      <c r="M761" s="3">
        <v>31.56</v>
      </c>
      <c r="N761" s="26" t="str">
        <f>+CONCATENATE(D761,G761,J761)</f>
        <v>1005820417378911361540</v>
      </c>
      <c r="O761" s="28"/>
      <c r="P761" s="29"/>
      <c r="Q761" s="30">
        <f>IFERROR(#REF!*P761,0)</f>
        <v>0</v>
      </c>
      <c r="S761" s="32">
        <f>IFERROR(R761*#REF!,0)</f>
        <v>0</v>
      </c>
    </row>
    <row r="762" spans="1:19" s="46" customFormat="1" x14ac:dyDescent="0.2">
      <c r="A762" s="9">
        <v>2021</v>
      </c>
      <c r="B762" s="1" t="s">
        <v>3</v>
      </c>
      <c r="C762" s="20">
        <v>10058</v>
      </c>
      <c r="D762" s="20">
        <v>10058</v>
      </c>
      <c r="E762" s="20" t="s">
        <v>32</v>
      </c>
      <c r="F762" s="20" t="s">
        <v>219</v>
      </c>
      <c r="G762" s="20">
        <v>20418453177</v>
      </c>
      <c r="H762" s="19" t="s">
        <v>361</v>
      </c>
      <c r="I762" s="19" t="s">
        <v>295</v>
      </c>
      <c r="J762" s="2">
        <v>361085</v>
      </c>
      <c r="K762" s="3">
        <v>11.512776761200001</v>
      </c>
      <c r="L762" s="4">
        <v>0.15</v>
      </c>
      <c r="M762" s="3">
        <v>9.8000000000000007</v>
      </c>
      <c r="N762" s="26" t="str">
        <f>+CONCATENATE(D762,G762,J762)</f>
        <v>1005820418453177361085</v>
      </c>
      <c r="O762" s="28"/>
      <c r="P762" s="29"/>
      <c r="Q762" s="30">
        <f>IFERROR(#REF!*P762,0)</f>
        <v>0</v>
      </c>
      <c r="S762" s="32">
        <f>IFERROR(R762*#REF!,0)</f>
        <v>0</v>
      </c>
    </row>
    <row r="763" spans="1:19" s="46" customFormat="1" x14ac:dyDescent="0.2">
      <c r="A763" s="9">
        <v>2021</v>
      </c>
      <c r="B763" s="1" t="s">
        <v>3</v>
      </c>
      <c r="C763" s="20">
        <v>10058</v>
      </c>
      <c r="D763" s="20">
        <v>10058</v>
      </c>
      <c r="E763" s="20" t="s">
        <v>32</v>
      </c>
      <c r="F763" s="20" t="s">
        <v>219</v>
      </c>
      <c r="G763" s="20">
        <v>20419757331</v>
      </c>
      <c r="H763" s="19" t="s">
        <v>362</v>
      </c>
      <c r="I763" s="19"/>
      <c r="J763" s="2">
        <v>361535</v>
      </c>
      <c r="K763" s="3">
        <v>35.7971328</v>
      </c>
      <c r="L763" s="4">
        <v>0.15</v>
      </c>
      <c r="M763" s="3">
        <v>22.44</v>
      </c>
      <c r="N763" s="26" t="str">
        <f>+CONCATENATE(D763,G763,J763)</f>
        <v>1005820419757331361535</v>
      </c>
      <c r="O763" s="28"/>
      <c r="P763" s="29"/>
      <c r="Q763" s="30">
        <f>IFERROR(#REF!*P763,0)</f>
        <v>0</v>
      </c>
      <c r="S763" s="32">
        <f>IFERROR(R763*#REF!,0)</f>
        <v>0</v>
      </c>
    </row>
    <row r="764" spans="1:19" s="46" customFormat="1" x14ac:dyDescent="0.2">
      <c r="A764" s="9">
        <v>2021</v>
      </c>
      <c r="B764" s="1" t="s">
        <v>3</v>
      </c>
      <c r="C764" s="20">
        <v>10058</v>
      </c>
      <c r="D764" s="20">
        <v>10058</v>
      </c>
      <c r="E764" s="20" t="s">
        <v>32</v>
      </c>
      <c r="F764" s="20" t="s">
        <v>219</v>
      </c>
      <c r="G764" s="20">
        <v>20419757331</v>
      </c>
      <c r="H764" s="19" t="s">
        <v>362</v>
      </c>
      <c r="I764" s="19"/>
      <c r="J764" s="2">
        <v>361541</v>
      </c>
      <c r="K764" s="3">
        <v>27.343588799999999</v>
      </c>
      <c r="L764" s="4">
        <v>0.15</v>
      </c>
      <c r="M764" s="3">
        <v>25.36</v>
      </c>
      <c r="N764" s="26" t="str">
        <f>+CONCATENATE(D764,G764,J764)</f>
        <v>1005820419757331361541</v>
      </c>
      <c r="O764" s="28"/>
      <c r="P764" s="29"/>
      <c r="Q764" s="30">
        <f>IFERROR(#REF!*P764,0)</f>
        <v>0</v>
      </c>
      <c r="S764" s="32">
        <f>IFERROR(R764*#REF!,0)</f>
        <v>0</v>
      </c>
    </row>
    <row r="765" spans="1:19" s="46" customFormat="1" x14ac:dyDescent="0.2">
      <c r="A765" s="9">
        <v>2021</v>
      </c>
      <c r="B765" s="1" t="s">
        <v>3</v>
      </c>
      <c r="C765" s="20">
        <v>10058</v>
      </c>
      <c r="D765" s="20">
        <v>10058</v>
      </c>
      <c r="E765" s="20" t="s">
        <v>32</v>
      </c>
      <c r="F765" s="20" t="s">
        <v>219</v>
      </c>
      <c r="G765" s="20">
        <v>20419757331</v>
      </c>
      <c r="H765" s="19" t="s">
        <v>362</v>
      </c>
      <c r="I765" s="19"/>
      <c r="J765" s="2">
        <v>361571</v>
      </c>
      <c r="K765" s="3">
        <v>25.216627835683624</v>
      </c>
      <c r="L765" s="4">
        <v>0.15</v>
      </c>
      <c r="M765" s="3">
        <v>25.36</v>
      </c>
      <c r="N765" s="26" t="str">
        <f>+CONCATENATE(D765,G765,J765)</f>
        <v>1005820419757331361571</v>
      </c>
      <c r="O765" s="28"/>
      <c r="P765" s="29"/>
      <c r="Q765" s="30">
        <f>IFERROR(#REF!*P765,0)</f>
        <v>0</v>
      </c>
      <c r="S765" s="32">
        <f>IFERROR(R765*#REF!,0)</f>
        <v>0</v>
      </c>
    </row>
    <row r="766" spans="1:19" s="46" customFormat="1" x14ac:dyDescent="0.2">
      <c r="A766" s="9">
        <v>2021</v>
      </c>
      <c r="B766" s="1" t="s">
        <v>3</v>
      </c>
      <c r="C766" s="20">
        <v>10058</v>
      </c>
      <c r="D766" s="20">
        <v>10058</v>
      </c>
      <c r="E766" s="20" t="s">
        <v>32</v>
      </c>
      <c r="F766" s="20" t="s">
        <v>363</v>
      </c>
      <c r="G766" s="20">
        <v>20421526258</v>
      </c>
      <c r="H766" s="19" t="s">
        <v>364</v>
      </c>
      <c r="I766" s="19" t="s">
        <v>365</v>
      </c>
      <c r="J766" s="2">
        <v>361532</v>
      </c>
      <c r="K766" s="3">
        <v>24.865451872359092</v>
      </c>
      <c r="L766" s="4">
        <v>0.15</v>
      </c>
      <c r="M766" s="3">
        <v>23.42</v>
      </c>
      <c r="N766" s="26" t="str">
        <f>+CONCATENATE(D766,G766,J766)</f>
        <v>1005820421526258361532</v>
      </c>
      <c r="O766" s="28"/>
      <c r="P766" s="29"/>
      <c r="Q766" s="30">
        <f>IFERROR(#REF!*P766,0)</f>
        <v>0</v>
      </c>
      <c r="S766" s="32">
        <f>IFERROR(R766*#REF!,0)</f>
        <v>0</v>
      </c>
    </row>
    <row r="767" spans="1:19" s="46" customFormat="1" x14ac:dyDescent="0.2">
      <c r="A767" s="9">
        <v>2021</v>
      </c>
      <c r="B767" s="1" t="s">
        <v>3</v>
      </c>
      <c r="C767" s="20">
        <v>10058</v>
      </c>
      <c r="D767" s="20">
        <v>10058</v>
      </c>
      <c r="E767" s="20" t="s">
        <v>32</v>
      </c>
      <c r="F767" s="20" t="s">
        <v>363</v>
      </c>
      <c r="G767" s="20">
        <v>20421526258</v>
      </c>
      <c r="H767" s="19" t="s">
        <v>364</v>
      </c>
      <c r="I767" s="19" t="s">
        <v>365</v>
      </c>
      <c r="J767" s="2">
        <v>361541</v>
      </c>
      <c r="K767" s="3">
        <v>27.343588799999999</v>
      </c>
      <c r="L767" s="4">
        <v>0.15</v>
      </c>
      <c r="M767" s="3">
        <v>24.6</v>
      </c>
      <c r="N767" s="26" t="str">
        <f>+CONCATENATE(D767,G767,J767)</f>
        <v>1005820421526258361541</v>
      </c>
      <c r="O767" s="28"/>
      <c r="P767" s="29"/>
      <c r="Q767" s="30">
        <f>IFERROR(#REF!*P767,0)</f>
        <v>0</v>
      </c>
      <c r="S767" s="32">
        <f>IFERROR(R767*#REF!,0)</f>
        <v>0</v>
      </c>
    </row>
    <row r="768" spans="1:19" s="46" customFormat="1" x14ac:dyDescent="0.2">
      <c r="A768" s="9">
        <v>2021</v>
      </c>
      <c r="B768" s="1" t="s">
        <v>3</v>
      </c>
      <c r="C768" s="20">
        <v>10058</v>
      </c>
      <c r="D768" s="20">
        <v>10058</v>
      </c>
      <c r="E768" s="20" t="s">
        <v>32</v>
      </c>
      <c r="F768" s="20" t="s">
        <v>363</v>
      </c>
      <c r="G768" s="20">
        <v>20421526258</v>
      </c>
      <c r="H768" s="19" t="s">
        <v>364</v>
      </c>
      <c r="I768" s="19" t="s">
        <v>365</v>
      </c>
      <c r="J768" s="2">
        <v>361571</v>
      </c>
      <c r="K768" s="3">
        <v>25.216627835683624</v>
      </c>
      <c r="L768" s="4">
        <v>0.15</v>
      </c>
      <c r="M768" s="3">
        <v>24.6</v>
      </c>
      <c r="N768" s="26" t="str">
        <f>+CONCATENATE(D768,G768,J768)</f>
        <v>1005820421526258361571</v>
      </c>
      <c r="O768" s="28"/>
      <c r="P768" s="29"/>
      <c r="Q768" s="30">
        <f>IFERROR(#REF!*P768,0)</f>
        <v>0</v>
      </c>
      <c r="S768" s="32">
        <f>IFERROR(R768*#REF!,0)</f>
        <v>0</v>
      </c>
    </row>
    <row r="769" spans="1:19" s="46" customFormat="1" x14ac:dyDescent="0.2">
      <c r="A769" s="9">
        <v>2021</v>
      </c>
      <c r="B769" s="1" t="s">
        <v>3</v>
      </c>
      <c r="C769" s="20">
        <v>10058</v>
      </c>
      <c r="D769" s="20">
        <v>10058</v>
      </c>
      <c r="E769" s="20" t="s">
        <v>287</v>
      </c>
      <c r="F769" s="20" t="s">
        <v>288</v>
      </c>
      <c r="G769" s="20">
        <v>20428080671</v>
      </c>
      <c r="H769" s="19" t="s">
        <v>366</v>
      </c>
      <c r="I769" s="19" t="s">
        <v>367</v>
      </c>
      <c r="J769" s="2">
        <v>360442</v>
      </c>
      <c r="K769" s="3">
        <v>39.148668000000001</v>
      </c>
      <c r="L769" s="4">
        <v>0.15</v>
      </c>
      <c r="M769" s="3">
        <v>42.72</v>
      </c>
      <c r="N769" s="26" t="str">
        <f>+CONCATENATE(D769,G769,J769)</f>
        <v>1005820428080671360442</v>
      </c>
      <c r="O769" s="28"/>
      <c r="P769" s="29"/>
      <c r="Q769" s="30">
        <f>IFERROR(#REF!*P769,0)</f>
        <v>0</v>
      </c>
      <c r="S769" s="32">
        <f>IFERROR(R769*#REF!,0)</f>
        <v>0</v>
      </c>
    </row>
    <row r="770" spans="1:19" s="46" customFormat="1" x14ac:dyDescent="0.2">
      <c r="A770" s="9">
        <v>2021</v>
      </c>
      <c r="B770" s="1" t="s">
        <v>3</v>
      </c>
      <c r="C770" s="20">
        <v>10058</v>
      </c>
      <c r="D770" s="20">
        <v>10058</v>
      </c>
      <c r="E770" s="20" t="s">
        <v>32</v>
      </c>
      <c r="F770" s="20" t="s">
        <v>206</v>
      </c>
      <c r="G770" s="20">
        <v>20450122395</v>
      </c>
      <c r="H770" s="19" t="s">
        <v>368</v>
      </c>
      <c r="I770" s="19" t="s">
        <v>306</v>
      </c>
      <c r="J770" s="2">
        <v>361085</v>
      </c>
      <c r="K770" s="3">
        <v>11.512776761200001</v>
      </c>
      <c r="L770" s="4">
        <v>0.15</v>
      </c>
      <c r="M770" s="3">
        <v>12.71</v>
      </c>
      <c r="N770" s="26" t="str">
        <f>+CONCATENATE(D770,G770,J770)</f>
        <v>1005820450122395361085</v>
      </c>
      <c r="O770" s="28"/>
      <c r="P770" s="29"/>
      <c r="Q770" s="30">
        <f>IFERROR(#REF!*P770,0)</f>
        <v>0</v>
      </c>
      <c r="S770" s="32">
        <f>IFERROR(R770*#REF!,0)</f>
        <v>0</v>
      </c>
    </row>
    <row r="771" spans="1:19" s="46" customFormat="1" x14ac:dyDescent="0.2">
      <c r="A771" s="9">
        <v>2021</v>
      </c>
      <c r="B771" s="1" t="s">
        <v>3</v>
      </c>
      <c r="C771" s="20">
        <v>10058</v>
      </c>
      <c r="D771" s="20">
        <v>10058</v>
      </c>
      <c r="E771" s="20" t="s">
        <v>32</v>
      </c>
      <c r="F771" s="20" t="s">
        <v>206</v>
      </c>
      <c r="G771" s="20">
        <v>20450125904</v>
      </c>
      <c r="H771" s="19" t="s">
        <v>369</v>
      </c>
      <c r="I771" s="19" t="s">
        <v>306</v>
      </c>
      <c r="J771" s="2">
        <v>361085</v>
      </c>
      <c r="K771" s="3">
        <v>11.512776761200001</v>
      </c>
      <c r="L771" s="4">
        <v>0.15</v>
      </c>
      <c r="M771" s="3">
        <v>12.71</v>
      </c>
      <c r="N771" s="26" t="str">
        <f>+CONCATENATE(D771,G771,J771)</f>
        <v>1005820450125904361085</v>
      </c>
      <c r="O771" s="28"/>
      <c r="P771" s="29"/>
      <c r="Q771" s="30">
        <f>IFERROR(#REF!*P771,0)</f>
        <v>0</v>
      </c>
      <c r="S771" s="32">
        <f>IFERROR(R771*#REF!,0)</f>
        <v>0</v>
      </c>
    </row>
    <row r="772" spans="1:19" s="46" customFormat="1" x14ac:dyDescent="0.2">
      <c r="A772" s="9">
        <v>2021</v>
      </c>
      <c r="B772" s="1" t="s">
        <v>3</v>
      </c>
      <c r="C772" s="20">
        <v>10058</v>
      </c>
      <c r="D772" s="20">
        <v>10058</v>
      </c>
      <c r="E772" s="20" t="s">
        <v>32</v>
      </c>
      <c r="F772" s="20" t="s">
        <v>206</v>
      </c>
      <c r="G772" s="20">
        <v>20450125904</v>
      </c>
      <c r="H772" s="19" t="s">
        <v>369</v>
      </c>
      <c r="I772" s="19" t="s">
        <v>306</v>
      </c>
      <c r="J772" s="2">
        <v>361421</v>
      </c>
      <c r="K772" s="3">
        <v>79.0916</v>
      </c>
      <c r="L772" s="4">
        <v>0.15</v>
      </c>
      <c r="M772" s="3">
        <v>70</v>
      </c>
      <c r="N772" s="26" t="str">
        <f>+CONCATENATE(D772,G772,J772)</f>
        <v>1005820450125904361421</v>
      </c>
      <c r="O772" s="28"/>
      <c r="P772" s="29"/>
      <c r="Q772" s="30">
        <f>IFERROR(#REF!*P772,0)</f>
        <v>0</v>
      </c>
      <c r="S772" s="32">
        <f>IFERROR(R772*#REF!,0)</f>
        <v>0</v>
      </c>
    </row>
    <row r="773" spans="1:19" s="46" customFormat="1" x14ac:dyDescent="0.2">
      <c r="A773" s="9">
        <v>2021</v>
      </c>
      <c r="B773" s="1" t="s">
        <v>3</v>
      </c>
      <c r="C773" s="20">
        <v>10058</v>
      </c>
      <c r="D773" s="20">
        <v>10058</v>
      </c>
      <c r="E773" s="20" t="s">
        <v>370</v>
      </c>
      <c r="F773" s="20" t="s">
        <v>371</v>
      </c>
      <c r="G773" s="20">
        <v>20486764997</v>
      </c>
      <c r="H773" s="19" t="s">
        <v>372</v>
      </c>
      <c r="I773" s="19"/>
      <c r="J773" s="2">
        <v>361531</v>
      </c>
      <c r="K773" s="3">
        <v>104.838303024</v>
      </c>
      <c r="L773" s="4">
        <v>0.1</v>
      </c>
      <c r="M773" s="3">
        <v>106.00317305760001</v>
      </c>
      <c r="N773" s="26" t="str">
        <f>+CONCATENATE(D773,G773,J773)</f>
        <v>1005820486764997361531</v>
      </c>
      <c r="O773" s="28"/>
      <c r="P773" s="29"/>
      <c r="Q773" s="30">
        <f>IFERROR(#REF!*P773,0)</f>
        <v>0</v>
      </c>
      <c r="S773" s="32">
        <f>IFERROR(R773*#REF!,0)</f>
        <v>0</v>
      </c>
    </row>
    <row r="774" spans="1:19" s="46" customFormat="1" x14ac:dyDescent="0.2">
      <c r="A774" s="9">
        <v>2021</v>
      </c>
      <c r="B774" s="1" t="s">
        <v>3</v>
      </c>
      <c r="C774" s="20">
        <v>10058</v>
      </c>
      <c r="D774" s="20">
        <v>10058</v>
      </c>
      <c r="E774" s="20" t="s">
        <v>32</v>
      </c>
      <c r="F774" s="20" t="s">
        <v>206</v>
      </c>
      <c r="G774" s="20">
        <v>20500985322</v>
      </c>
      <c r="H774" s="19" t="s">
        <v>373</v>
      </c>
      <c r="I774" s="19"/>
      <c r="J774" s="2">
        <v>360374</v>
      </c>
      <c r="K774" s="3">
        <v>37.006047514800002</v>
      </c>
      <c r="L774" s="4">
        <v>0.15</v>
      </c>
      <c r="M774" s="3">
        <v>35.909999999999997</v>
      </c>
      <c r="N774" s="26" t="str">
        <f>+CONCATENATE(D774,G774,J774)</f>
        <v>1005820500985322360374</v>
      </c>
      <c r="O774" s="28"/>
      <c r="P774" s="29"/>
      <c r="Q774" s="30">
        <f>IFERROR(#REF!*P774,0)</f>
        <v>0</v>
      </c>
      <c r="S774" s="32">
        <f>IFERROR(R774*#REF!,0)</f>
        <v>0</v>
      </c>
    </row>
    <row r="775" spans="1:19" s="46" customFormat="1" x14ac:dyDescent="0.2">
      <c r="A775" s="9">
        <v>2021</v>
      </c>
      <c r="B775" s="1" t="s">
        <v>3</v>
      </c>
      <c r="C775" s="20">
        <v>10058</v>
      </c>
      <c r="D775" s="20">
        <v>10058</v>
      </c>
      <c r="E775" s="20" t="s">
        <v>32</v>
      </c>
      <c r="F775" s="20" t="s">
        <v>206</v>
      </c>
      <c r="G775" s="20">
        <v>20500985322</v>
      </c>
      <c r="H775" s="19" t="s">
        <v>373</v>
      </c>
      <c r="I775" s="19"/>
      <c r="J775" s="2">
        <v>361085</v>
      </c>
      <c r="K775" s="3">
        <v>11.512776761200001</v>
      </c>
      <c r="L775" s="4">
        <v>0.15</v>
      </c>
      <c r="M775" s="3">
        <v>11.85</v>
      </c>
      <c r="N775" s="26" t="str">
        <f>+CONCATENATE(D775,G775,J775)</f>
        <v>1005820500985322361085</v>
      </c>
      <c r="O775" s="28"/>
      <c r="P775" s="29"/>
      <c r="Q775" s="30">
        <f>IFERROR(#REF!*P775,0)</f>
        <v>0</v>
      </c>
      <c r="S775" s="32">
        <f>IFERROR(R775*#REF!,0)</f>
        <v>0</v>
      </c>
    </row>
    <row r="776" spans="1:19" s="46" customFormat="1" x14ac:dyDescent="0.2">
      <c r="A776" s="9">
        <v>2021</v>
      </c>
      <c r="B776" s="1" t="s">
        <v>3</v>
      </c>
      <c r="C776" s="20">
        <v>10058</v>
      </c>
      <c r="D776" s="20">
        <v>10058</v>
      </c>
      <c r="E776" s="20" t="s">
        <v>32</v>
      </c>
      <c r="F776" s="20" t="s">
        <v>206</v>
      </c>
      <c r="G776" s="20">
        <v>20500985322</v>
      </c>
      <c r="H776" s="19" t="s">
        <v>373</v>
      </c>
      <c r="I776" s="19"/>
      <c r="J776" s="2">
        <v>361421</v>
      </c>
      <c r="K776" s="3">
        <v>79.0916</v>
      </c>
      <c r="L776" s="4">
        <v>0.15</v>
      </c>
      <c r="M776" s="3">
        <v>85.52</v>
      </c>
      <c r="N776" s="26" t="str">
        <f>+CONCATENATE(D776,G776,J776)</f>
        <v>1005820500985322361421</v>
      </c>
      <c r="O776" s="28"/>
      <c r="P776" s="29"/>
      <c r="Q776" s="30">
        <f>IFERROR(#REF!*P776,0)</f>
        <v>0</v>
      </c>
      <c r="S776" s="32">
        <f>IFERROR(R776*#REF!,0)</f>
        <v>0</v>
      </c>
    </row>
    <row r="777" spans="1:19" s="46" customFormat="1" x14ac:dyDescent="0.2">
      <c r="A777" s="9">
        <v>2021</v>
      </c>
      <c r="B777" s="1" t="s">
        <v>3</v>
      </c>
      <c r="C777" s="20">
        <v>10058</v>
      </c>
      <c r="D777" s="20">
        <v>10058</v>
      </c>
      <c r="E777" s="20" t="s">
        <v>32</v>
      </c>
      <c r="F777" s="20" t="s">
        <v>206</v>
      </c>
      <c r="G777" s="20">
        <v>20500985322</v>
      </c>
      <c r="H777" s="19" t="s">
        <v>373</v>
      </c>
      <c r="I777" s="19"/>
      <c r="J777" s="2">
        <v>361531</v>
      </c>
      <c r="K777" s="3">
        <v>104.838303024</v>
      </c>
      <c r="L777" s="4">
        <v>0.15</v>
      </c>
      <c r="M777" s="3">
        <v>102.60000000000001</v>
      </c>
      <c r="N777" s="26" t="str">
        <f>+CONCATENATE(D777,G777,J777)</f>
        <v>1005820500985322361531</v>
      </c>
      <c r="O777" s="28"/>
      <c r="P777" s="29"/>
      <c r="Q777" s="30">
        <f>IFERROR(#REF!*P777,0)</f>
        <v>0</v>
      </c>
      <c r="S777" s="32">
        <f>IFERROR(R777*#REF!,0)</f>
        <v>0</v>
      </c>
    </row>
    <row r="778" spans="1:19" s="46" customFormat="1" x14ac:dyDescent="0.2">
      <c r="A778" s="9">
        <v>2021</v>
      </c>
      <c r="B778" s="1" t="s">
        <v>3</v>
      </c>
      <c r="C778" s="20">
        <v>10058</v>
      </c>
      <c r="D778" s="20">
        <v>10058</v>
      </c>
      <c r="E778" s="20" t="s">
        <v>32</v>
      </c>
      <c r="F778" s="20" t="s">
        <v>206</v>
      </c>
      <c r="G778" s="20">
        <v>20500985322</v>
      </c>
      <c r="H778" s="19" t="s">
        <v>373</v>
      </c>
      <c r="I778" s="19"/>
      <c r="J778" s="2">
        <v>361537</v>
      </c>
      <c r="K778" s="3">
        <v>69.981672384000007</v>
      </c>
      <c r="L778" s="4">
        <v>0.15</v>
      </c>
      <c r="M778" s="3">
        <v>69.400000000000006</v>
      </c>
      <c r="N778" s="26" t="str">
        <f>+CONCATENATE(D778,G778,J778)</f>
        <v>1005820500985322361537</v>
      </c>
      <c r="O778" s="28"/>
      <c r="P778" s="29"/>
      <c r="Q778" s="30">
        <f>IFERROR(#REF!*P778,0)</f>
        <v>0</v>
      </c>
      <c r="S778" s="32">
        <f>IFERROR(R778*#REF!,0)</f>
        <v>0</v>
      </c>
    </row>
    <row r="779" spans="1:19" s="46" customFormat="1" x14ac:dyDescent="0.2">
      <c r="A779" s="9">
        <v>2021</v>
      </c>
      <c r="B779" s="1" t="s">
        <v>3</v>
      </c>
      <c r="C779" s="20">
        <v>10058</v>
      </c>
      <c r="D779" s="20">
        <v>10058</v>
      </c>
      <c r="E779" s="20" t="s">
        <v>32</v>
      </c>
      <c r="F779" s="20" t="s">
        <v>206</v>
      </c>
      <c r="G779" s="20">
        <v>20500985322</v>
      </c>
      <c r="H779" s="19" t="s">
        <v>373</v>
      </c>
      <c r="I779" s="19"/>
      <c r="J779" s="2">
        <v>361540</v>
      </c>
      <c r="K779" s="3">
        <v>47.09732485536</v>
      </c>
      <c r="L779" s="4">
        <v>0.15</v>
      </c>
      <c r="M779" s="3">
        <v>48.4</v>
      </c>
      <c r="N779" s="26" t="str">
        <f>+CONCATENATE(D779,G779,J779)</f>
        <v>1005820500985322361540</v>
      </c>
      <c r="O779" s="28"/>
      <c r="P779" s="29"/>
      <c r="Q779" s="30">
        <f>IFERROR(#REF!*P779,0)</f>
        <v>0</v>
      </c>
      <c r="S779" s="32">
        <f>IFERROR(R779*#REF!,0)</f>
        <v>0</v>
      </c>
    </row>
    <row r="780" spans="1:19" s="46" customFormat="1" x14ac:dyDescent="0.2">
      <c r="A780" s="9">
        <v>2021</v>
      </c>
      <c r="B780" s="1" t="s">
        <v>3</v>
      </c>
      <c r="C780" s="20">
        <v>10058</v>
      </c>
      <c r="D780" s="20">
        <v>10058</v>
      </c>
      <c r="E780" s="20" t="s">
        <v>32</v>
      </c>
      <c r="F780" s="20" t="s">
        <v>274</v>
      </c>
      <c r="G780" s="20">
        <v>20501057682</v>
      </c>
      <c r="H780" s="19" t="s">
        <v>374</v>
      </c>
      <c r="I780" s="19" t="s">
        <v>276</v>
      </c>
      <c r="J780" s="2">
        <v>361541</v>
      </c>
      <c r="K780" s="3">
        <v>27.343588799999999</v>
      </c>
      <c r="L780" s="4">
        <v>0.15</v>
      </c>
      <c r="M780" s="3">
        <v>25.36</v>
      </c>
      <c r="N780" s="26" t="str">
        <f>+CONCATENATE(D780,G780,J780)</f>
        <v>1005820501057682361541</v>
      </c>
      <c r="O780" s="28"/>
      <c r="P780" s="29"/>
      <c r="Q780" s="30">
        <f>IFERROR(#REF!*P780,0)</f>
        <v>0</v>
      </c>
      <c r="S780" s="32">
        <f>IFERROR(R780*#REF!,0)</f>
        <v>0</v>
      </c>
    </row>
    <row r="781" spans="1:19" s="46" customFormat="1" x14ac:dyDescent="0.2">
      <c r="A781" s="9">
        <v>2021</v>
      </c>
      <c r="B781" s="1" t="s">
        <v>3</v>
      </c>
      <c r="C781" s="20">
        <v>10058</v>
      </c>
      <c r="D781" s="20">
        <v>10058</v>
      </c>
      <c r="E781" s="20" t="s">
        <v>32</v>
      </c>
      <c r="F781" s="20" t="s">
        <v>274</v>
      </c>
      <c r="G781" s="20">
        <v>20501057682</v>
      </c>
      <c r="H781" s="19" t="s">
        <v>374</v>
      </c>
      <c r="I781" s="19" t="s">
        <v>276</v>
      </c>
      <c r="J781" s="2">
        <v>361571</v>
      </c>
      <c r="K781" s="3">
        <v>25.216627835683624</v>
      </c>
      <c r="L781" s="4">
        <v>0.15</v>
      </c>
      <c r="M781" s="3">
        <v>25.36</v>
      </c>
      <c r="N781" s="26" t="str">
        <f>+CONCATENATE(D781,G781,J781)</f>
        <v>1005820501057682361571</v>
      </c>
      <c r="O781" s="28"/>
      <c r="P781" s="29"/>
      <c r="Q781" s="30">
        <f>IFERROR(#REF!*P781,0)</f>
        <v>0</v>
      </c>
      <c r="S781" s="32">
        <f>IFERROR(R781*#REF!,0)</f>
        <v>0</v>
      </c>
    </row>
    <row r="782" spans="1:19" s="46" customFormat="1" x14ac:dyDescent="0.2">
      <c r="A782" s="9">
        <v>2021</v>
      </c>
      <c r="B782" s="1" t="s">
        <v>3</v>
      </c>
      <c r="C782" s="20">
        <v>10058</v>
      </c>
      <c r="D782" s="20">
        <v>10058</v>
      </c>
      <c r="E782" s="20" t="s">
        <v>32</v>
      </c>
      <c r="F782" s="20" t="s">
        <v>274</v>
      </c>
      <c r="G782" s="20">
        <v>20501977439</v>
      </c>
      <c r="H782" s="19" t="s">
        <v>375</v>
      </c>
      <c r="I782" s="19"/>
      <c r="J782" s="2">
        <v>361540</v>
      </c>
      <c r="K782" s="3">
        <v>47.09732485536</v>
      </c>
      <c r="L782" s="4">
        <v>0.15</v>
      </c>
      <c r="M782" s="3">
        <v>54</v>
      </c>
      <c r="N782" s="26" t="str">
        <f>+CONCATENATE(D782,G782,J782)</f>
        <v>1005820501977439361540</v>
      </c>
      <c r="O782" s="28"/>
      <c r="P782" s="29"/>
      <c r="Q782" s="30">
        <f>IFERROR(#REF!*P782,0)</f>
        <v>0</v>
      </c>
      <c r="S782" s="32">
        <f>IFERROR(R782*#REF!,0)</f>
        <v>0</v>
      </c>
    </row>
    <row r="783" spans="1:19" s="46" customFormat="1" x14ac:dyDescent="0.2">
      <c r="A783" s="9">
        <v>2021</v>
      </c>
      <c r="B783" s="1" t="s">
        <v>3</v>
      </c>
      <c r="C783" s="20">
        <v>10058</v>
      </c>
      <c r="D783" s="20">
        <v>10058</v>
      </c>
      <c r="E783" s="20" t="s">
        <v>32</v>
      </c>
      <c r="F783" s="20" t="s">
        <v>335</v>
      </c>
      <c r="G783" s="20">
        <v>20502351908</v>
      </c>
      <c r="H783" s="19" t="s">
        <v>376</v>
      </c>
      <c r="I783" s="19"/>
      <c r="J783" s="2">
        <v>361445</v>
      </c>
      <c r="K783" s="3">
        <v>114.53</v>
      </c>
      <c r="L783" s="4">
        <v>0.15</v>
      </c>
      <c r="M783" s="3">
        <v>109.97999999999999</v>
      </c>
      <c r="N783" s="26" t="str">
        <f>+CONCATENATE(D783,G783,J783)</f>
        <v>1005820502351908361445</v>
      </c>
      <c r="O783" s="28"/>
      <c r="P783" s="29"/>
      <c r="Q783" s="30">
        <f>IFERROR(#REF!*P783,0)</f>
        <v>0</v>
      </c>
      <c r="S783" s="32">
        <f>IFERROR(R783*#REF!,0)</f>
        <v>0</v>
      </c>
    </row>
    <row r="784" spans="1:19" s="46" customFormat="1" x14ac:dyDescent="0.2">
      <c r="A784" s="9">
        <v>2021</v>
      </c>
      <c r="B784" s="1" t="s">
        <v>3</v>
      </c>
      <c r="C784" s="20">
        <v>10058</v>
      </c>
      <c r="D784" s="20">
        <v>10058</v>
      </c>
      <c r="E784" s="20" t="s">
        <v>32</v>
      </c>
      <c r="F784" s="20" t="s">
        <v>274</v>
      </c>
      <c r="G784" s="20">
        <v>20502561112</v>
      </c>
      <c r="H784" s="19" t="s">
        <v>377</v>
      </c>
      <c r="I784" s="19" t="s">
        <v>276</v>
      </c>
      <c r="J784" s="2">
        <v>361541</v>
      </c>
      <c r="K784" s="3">
        <v>27.343588799999999</v>
      </c>
      <c r="L784" s="4">
        <v>0.15</v>
      </c>
      <c r="M784" s="3">
        <v>25.36</v>
      </c>
      <c r="N784" s="26" t="str">
        <f>+CONCATENATE(D784,G784,J784)</f>
        <v>1005820502561112361541</v>
      </c>
      <c r="O784" s="28"/>
      <c r="P784" s="29"/>
      <c r="Q784" s="30">
        <f>IFERROR(#REF!*P784,0)</f>
        <v>0</v>
      </c>
      <c r="S784" s="32">
        <f>IFERROR(R784*#REF!,0)</f>
        <v>0</v>
      </c>
    </row>
    <row r="785" spans="1:19" s="46" customFormat="1" x14ac:dyDescent="0.2">
      <c r="A785" s="9">
        <v>2021</v>
      </c>
      <c r="B785" s="1" t="s">
        <v>3</v>
      </c>
      <c r="C785" s="20">
        <v>10058</v>
      </c>
      <c r="D785" s="20">
        <v>10058</v>
      </c>
      <c r="E785" s="20" t="s">
        <v>32</v>
      </c>
      <c r="F785" s="20" t="s">
        <v>274</v>
      </c>
      <c r="G785" s="20">
        <v>20502561112</v>
      </c>
      <c r="H785" s="19" t="s">
        <v>377</v>
      </c>
      <c r="I785" s="19" t="s">
        <v>276</v>
      </c>
      <c r="J785" s="2">
        <v>361571</v>
      </c>
      <c r="K785" s="3">
        <v>25.216627835683624</v>
      </c>
      <c r="L785" s="4">
        <v>0.15</v>
      </c>
      <c r="M785" s="3">
        <v>25.36</v>
      </c>
      <c r="N785" s="26" t="str">
        <f>+CONCATENATE(D785,G785,J785)</f>
        <v>1005820502561112361571</v>
      </c>
      <c r="O785" s="28"/>
      <c r="P785" s="29"/>
      <c r="Q785" s="30">
        <f>IFERROR(#REF!*P785,0)</f>
        <v>0</v>
      </c>
      <c r="S785" s="32">
        <f>IFERROR(R785*#REF!,0)</f>
        <v>0</v>
      </c>
    </row>
    <row r="786" spans="1:19" s="46" customFormat="1" x14ac:dyDescent="0.2">
      <c r="A786" s="9">
        <v>2021</v>
      </c>
      <c r="B786" s="1" t="s">
        <v>3</v>
      </c>
      <c r="C786" s="20">
        <v>10058</v>
      </c>
      <c r="D786" s="20">
        <v>10058</v>
      </c>
      <c r="E786" s="20" t="s">
        <v>32</v>
      </c>
      <c r="F786" s="20" t="s">
        <v>274</v>
      </c>
      <c r="G786" s="20">
        <v>20502661923</v>
      </c>
      <c r="H786" s="19" t="s">
        <v>378</v>
      </c>
      <c r="I786" s="19" t="s">
        <v>276</v>
      </c>
      <c r="J786" s="2">
        <v>361541</v>
      </c>
      <c r="K786" s="3">
        <v>27.343588799999999</v>
      </c>
      <c r="L786" s="4">
        <v>0.15</v>
      </c>
      <c r="M786" s="3">
        <v>25.36</v>
      </c>
      <c r="N786" s="26" t="str">
        <f>+CONCATENATE(D786,G786,J786)</f>
        <v>1005820502661923361541</v>
      </c>
      <c r="O786" s="28"/>
      <c r="P786" s="29"/>
      <c r="Q786" s="30">
        <f>IFERROR(#REF!*P786,0)</f>
        <v>0</v>
      </c>
      <c r="S786" s="32">
        <f>IFERROR(R786*#REF!,0)</f>
        <v>0</v>
      </c>
    </row>
    <row r="787" spans="1:19" s="46" customFormat="1" x14ac:dyDescent="0.2">
      <c r="A787" s="9">
        <v>2021</v>
      </c>
      <c r="B787" s="1" t="s">
        <v>3</v>
      </c>
      <c r="C787" s="20">
        <v>10058</v>
      </c>
      <c r="D787" s="20">
        <v>10058</v>
      </c>
      <c r="E787" s="20" t="s">
        <v>32</v>
      </c>
      <c r="F787" s="20" t="s">
        <v>274</v>
      </c>
      <c r="G787" s="20">
        <v>20502661923</v>
      </c>
      <c r="H787" s="19" t="s">
        <v>378</v>
      </c>
      <c r="I787" s="19" t="s">
        <v>276</v>
      </c>
      <c r="J787" s="2">
        <v>361571</v>
      </c>
      <c r="K787" s="3">
        <v>25.216627835683624</v>
      </c>
      <c r="L787" s="4">
        <v>0.15</v>
      </c>
      <c r="M787" s="3">
        <v>25.36</v>
      </c>
      <c r="N787" s="26" t="str">
        <f>+CONCATENATE(D787,G787,J787)</f>
        <v>1005820502661923361571</v>
      </c>
      <c r="O787" s="28"/>
      <c r="P787" s="29"/>
      <c r="Q787" s="30">
        <f>IFERROR(#REF!*P787,0)</f>
        <v>0</v>
      </c>
      <c r="S787" s="32">
        <f>IFERROR(R787*#REF!,0)</f>
        <v>0</v>
      </c>
    </row>
    <row r="788" spans="1:19" s="46" customFormat="1" x14ac:dyDescent="0.2">
      <c r="A788" s="9">
        <v>2021</v>
      </c>
      <c r="B788" s="1" t="s">
        <v>3</v>
      </c>
      <c r="C788" s="20">
        <v>10058</v>
      </c>
      <c r="D788" s="20">
        <v>10058</v>
      </c>
      <c r="E788" s="20" t="s">
        <v>32</v>
      </c>
      <c r="F788" s="20" t="s">
        <v>379</v>
      </c>
      <c r="G788" s="20">
        <v>20503258901</v>
      </c>
      <c r="H788" s="19" t="s">
        <v>380</v>
      </c>
      <c r="I788" s="19" t="s">
        <v>381</v>
      </c>
      <c r="J788" s="2">
        <v>361421</v>
      </c>
      <c r="K788" s="3">
        <v>79.0916</v>
      </c>
      <c r="L788" s="4">
        <v>0.15</v>
      </c>
      <c r="M788" s="3">
        <v>91</v>
      </c>
      <c r="N788" s="26" t="str">
        <f>+CONCATENATE(D788,G788,J788)</f>
        <v>1005820503258901361421</v>
      </c>
      <c r="O788" s="28"/>
      <c r="P788" s="29"/>
      <c r="Q788" s="30">
        <f>IFERROR(#REF!*P788,0)</f>
        <v>0</v>
      </c>
      <c r="S788" s="32">
        <f>IFERROR(R788*#REF!,0)</f>
        <v>0</v>
      </c>
    </row>
    <row r="789" spans="1:19" s="46" customFormat="1" x14ac:dyDescent="0.2">
      <c r="A789" s="9">
        <v>2021</v>
      </c>
      <c r="B789" s="1" t="s">
        <v>3</v>
      </c>
      <c r="C789" s="20">
        <v>10058</v>
      </c>
      <c r="D789" s="20">
        <v>10058</v>
      </c>
      <c r="E789" s="20" t="s">
        <v>32</v>
      </c>
      <c r="F789" s="20" t="s">
        <v>379</v>
      </c>
      <c r="G789" s="20">
        <v>20503258901</v>
      </c>
      <c r="H789" s="19" t="s">
        <v>380</v>
      </c>
      <c r="I789" s="19" t="s">
        <v>381</v>
      </c>
      <c r="J789" s="2">
        <v>361535</v>
      </c>
      <c r="K789" s="3">
        <v>35.7971328</v>
      </c>
      <c r="L789" s="4">
        <v>0.15</v>
      </c>
      <c r="M789" s="3">
        <v>26.2</v>
      </c>
      <c r="N789" s="26" t="str">
        <f>+CONCATENATE(D789,G789,J789)</f>
        <v>1005820503258901361535</v>
      </c>
      <c r="O789" s="28"/>
      <c r="P789" s="29"/>
      <c r="Q789" s="30">
        <f>IFERROR(#REF!*P789,0)</f>
        <v>0</v>
      </c>
      <c r="S789" s="32">
        <f>IFERROR(R789*#REF!,0)</f>
        <v>0</v>
      </c>
    </row>
    <row r="790" spans="1:19" s="46" customFormat="1" x14ac:dyDescent="0.2">
      <c r="A790" s="9">
        <v>2021</v>
      </c>
      <c r="B790" s="1" t="s">
        <v>3</v>
      </c>
      <c r="C790" s="20">
        <v>10058</v>
      </c>
      <c r="D790" s="20">
        <v>10058</v>
      </c>
      <c r="E790" s="20" t="s">
        <v>32</v>
      </c>
      <c r="F790" s="20" t="s">
        <v>379</v>
      </c>
      <c r="G790" s="20">
        <v>20503258901</v>
      </c>
      <c r="H790" s="19" t="s">
        <v>380</v>
      </c>
      <c r="I790" s="19" t="s">
        <v>381</v>
      </c>
      <c r="J790" s="2">
        <v>361541</v>
      </c>
      <c r="K790" s="3">
        <v>27.343588799999999</v>
      </c>
      <c r="L790" s="4">
        <v>0.15</v>
      </c>
      <c r="M790" s="3">
        <v>28.4</v>
      </c>
      <c r="N790" s="26" t="str">
        <f>+CONCATENATE(D790,G790,J790)</f>
        <v>1005820503258901361541</v>
      </c>
      <c r="O790" s="28"/>
      <c r="P790" s="29"/>
      <c r="Q790" s="30">
        <f>IFERROR(#REF!*P790,0)</f>
        <v>0</v>
      </c>
      <c r="S790" s="32">
        <f>IFERROR(R790*#REF!,0)</f>
        <v>0</v>
      </c>
    </row>
    <row r="791" spans="1:19" s="46" customFormat="1" x14ac:dyDescent="0.2">
      <c r="A791" s="9">
        <v>2021</v>
      </c>
      <c r="B791" s="1" t="s">
        <v>3</v>
      </c>
      <c r="C791" s="20">
        <v>10058</v>
      </c>
      <c r="D791" s="20">
        <v>10058</v>
      </c>
      <c r="E791" s="20" t="s">
        <v>32</v>
      </c>
      <c r="F791" s="20" t="s">
        <v>379</v>
      </c>
      <c r="G791" s="20">
        <v>20503258901</v>
      </c>
      <c r="H791" s="19" t="s">
        <v>380</v>
      </c>
      <c r="I791" s="19" t="s">
        <v>381</v>
      </c>
      <c r="J791" s="2">
        <v>361571</v>
      </c>
      <c r="K791" s="3">
        <v>25.216627835683624</v>
      </c>
      <c r="L791" s="4">
        <v>0.15</v>
      </c>
      <c r="M791" s="3">
        <v>28.4</v>
      </c>
      <c r="N791" s="26" t="str">
        <f>+CONCATENATE(D791,G791,J791)</f>
        <v>1005820503258901361571</v>
      </c>
      <c r="O791" s="28"/>
      <c r="P791" s="29"/>
      <c r="Q791" s="30">
        <f>IFERROR(#REF!*P791,0)</f>
        <v>0</v>
      </c>
      <c r="S791" s="32">
        <f>IFERROR(R791*#REF!,0)</f>
        <v>0</v>
      </c>
    </row>
    <row r="792" spans="1:19" s="46" customFormat="1" x14ac:dyDescent="0.2">
      <c r="A792" s="9">
        <v>2021</v>
      </c>
      <c r="B792" s="1" t="s">
        <v>3</v>
      </c>
      <c r="C792" s="20">
        <v>10058</v>
      </c>
      <c r="D792" s="20">
        <v>10058</v>
      </c>
      <c r="E792" s="20" t="s">
        <v>208</v>
      </c>
      <c r="F792" s="20" t="s">
        <v>226</v>
      </c>
      <c r="G792" s="20">
        <v>20504039120</v>
      </c>
      <c r="H792" s="19" t="s">
        <v>382</v>
      </c>
      <c r="I792" s="19"/>
      <c r="J792" s="2">
        <v>360546</v>
      </c>
      <c r="K792" s="3">
        <v>127.39</v>
      </c>
      <c r="L792" s="4">
        <v>0.15</v>
      </c>
      <c r="M792" s="3">
        <v>137.4</v>
      </c>
      <c r="N792" s="26" t="str">
        <f>+CONCATENATE(D792,G792,J792)</f>
        <v>1005820504039120360546</v>
      </c>
      <c r="O792" s="28"/>
      <c r="P792" s="29"/>
      <c r="Q792" s="30">
        <f>IFERROR(#REF!*P792,0)</f>
        <v>0</v>
      </c>
      <c r="S792" s="32">
        <f>IFERROR(R792*#REF!,0)</f>
        <v>0</v>
      </c>
    </row>
    <row r="793" spans="1:19" s="46" customFormat="1" x14ac:dyDescent="0.2">
      <c r="A793" s="9">
        <v>2021</v>
      </c>
      <c r="B793" s="1" t="s">
        <v>3</v>
      </c>
      <c r="C793" s="20">
        <v>10058</v>
      </c>
      <c r="D793" s="20">
        <v>10058</v>
      </c>
      <c r="E793" s="20" t="s">
        <v>208</v>
      </c>
      <c r="F793" s="20" t="s">
        <v>226</v>
      </c>
      <c r="G793" s="20">
        <v>20504039120</v>
      </c>
      <c r="H793" s="19" t="s">
        <v>382</v>
      </c>
      <c r="I793" s="19"/>
      <c r="J793" s="2">
        <v>361538</v>
      </c>
      <c r="K793" s="3">
        <v>149.70571200000001</v>
      </c>
      <c r="L793" s="4">
        <v>0.15</v>
      </c>
      <c r="M793" s="3">
        <v>147</v>
      </c>
      <c r="N793" s="26" t="str">
        <f>+CONCATENATE(D793,G793,J793)</f>
        <v>1005820504039120361538</v>
      </c>
      <c r="O793" s="28"/>
      <c r="P793" s="29"/>
      <c r="Q793" s="30">
        <f>IFERROR(#REF!*P793,0)</f>
        <v>0</v>
      </c>
      <c r="S793" s="32">
        <f>IFERROR(R793*#REF!,0)</f>
        <v>0</v>
      </c>
    </row>
    <row r="794" spans="1:19" s="46" customFormat="1" x14ac:dyDescent="0.2">
      <c r="A794" s="9">
        <v>2021</v>
      </c>
      <c r="B794" s="1" t="s">
        <v>3</v>
      </c>
      <c r="C794" s="20">
        <v>10058</v>
      </c>
      <c r="D794" s="20">
        <v>10058</v>
      </c>
      <c r="E794" s="20" t="s">
        <v>208</v>
      </c>
      <c r="F794" s="20" t="s">
        <v>226</v>
      </c>
      <c r="G794" s="20">
        <v>20504039120</v>
      </c>
      <c r="H794" s="19" t="s">
        <v>382</v>
      </c>
      <c r="I794" s="19"/>
      <c r="J794" s="2">
        <v>361540</v>
      </c>
      <c r="K794" s="3">
        <v>47.099167999999999</v>
      </c>
      <c r="L794" s="4">
        <v>0.15</v>
      </c>
      <c r="M794" s="3">
        <v>23.92</v>
      </c>
      <c r="N794" s="26" t="str">
        <f>+CONCATENATE(D794,G794,J794)</f>
        <v>1005820504039120361540</v>
      </c>
      <c r="O794" s="28"/>
      <c r="P794" s="29"/>
      <c r="Q794" s="30">
        <f>IFERROR(#REF!*P794,0)</f>
        <v>0</v>
      </c>
      <c r="S794" s="32">
        <f>IFERROR(R794*#REF!,0)</f>
        <v>0</v>
      </c>
    </row>
    <row r="795" spans="1:19" s="46" customFormat="1" x14ac:dyDescent="0.2">
      <c r="A795" s="9">
        <v>2021</v>
      </c>
      <c r="B795" s="1" t="s">
        <v>3</v>
      </c>
      <c r="C795" s="20">
        <v>10058</v>
      </c>
      <c r="D795" s="20">
        <v>10058</v>
      </c>
      <c r="E795" s="20" t="s">
        <v>208</v>
      </c>
      <c r="F795" s="20" t="s">
        <v>226</v>
      </c>
      <c r="G795" s="20">
        <v>20504039120</v>
      </c>
      <c r="H795" s="19" t="s">
        <v>382</v>
      </c>
      <c r="I795" s="19"/>
      <c r="J795" s="2">
        <v>361541</v>
      </c>
      <c r="K795" s="3">
        <v>27.343588799999999</v>
      </c>
      <c r="L795" s="4">
        <v>0.15</v>
      </c>
      <c r="M795" s="3">
        <v>23.92</v>
      </c>
      <c r="N795" s="26" t="str">
        <f>+CONCATENATE(D795,G795,J795)</f>
        <v>1005820504039120361541</v>
      </c>
      <c r="O795" s="28"/>
      <c r="P795" s="29"/>
      <c r="Q795" s="30">
        <f>IFERROR(#REF!*P795,0)</f>
        <v>0</v>
      </c>
      <c r="S795" s="32">
        <f>IFERROR(R795*#REF!,0)</f>
        <v>0</v>
      </c>
    </row>
    <row r="796" spans="1:19" s="46" customFormat="1" x14ac:dyDescent="0.2">
      <c r="A796" s="9">
        <v>2021</v>
      </c>
      <c r="B796" s="1" t="s">
        <v>3</v>
      </c>
      <c r="C796" s="20">
        <v>10058</v>
      </c>
      <c r="D796" s="20">
        <v>10058</v>
      </c>
      <c r="E796" s="20" t="s">
        <v>208</v>
      </c>
      <c r="F796" s="20" t="s">
        <v>226</v>
      </c>
      <c r="G796" s="20">
        <v>20504039120</v>
      </c>
      <c r="H796" s="19" t="s">
        <v>382</v>
      </c>
      <c r="I796" s="19"/>
      <c r="J796" s="2">
        <v>361571</v>
      </c>
      <c r="K796" s="3">
        <v>25.216627835683624</v>
      </c>
      <c r="L796" s="4">
        <v>0.15</v>
      </c>
      <c r="M796" s="3">
        <v>23.92</v>
      </c>
      <c r="N796" s="26" t="str">
        <f>+CONCATENATE(D796,G796,J796)</f>
        <v>1005820504039120361571</v>
      </c>
      <c r="O796" s="28"/>
      <c r="P796" s="29"/>
      <c r="Q796" s="30">
        <f>IFERROR(#REF!*P796,0)</f>
        <v>0</v>
      </c>
      <c r="S796" s="32">
        <f>IFERROR(R796*#REF!,0)</f>
        <v>0</v>
      </c>
    </row>
    <row r="797" spans="1:19" s="46" customFormat="1" x14ac:dyDescent="0.2">
      <c r="A797" s="9">
        <v>2021</v>
      </c>
      <c r="B797" s="1" t="s">
        <v>3</v>
      </c>
      <c r="C797" s="20">
        <v>10058</v>
      </c>
      <c r="D797" s="20">
        <v>10058</v>
      </c>
      <c r="E797" s="20" t="s">
        <v>208</v>
      </c>
      <c r="F797" s="20" t="s">
        <v>226</v>
      </c>
      <c r="G797" s="20">
        <v>20504039120</v>
      </c>
      <c r="H797" s="19" t="s">
        <v>382</v>
      </c>
      <c r="I797" s="19"/>
      <c r="J797" s="2">
        <v>370039</v>
      </c>
      <c r="K797" s="3">
        <v>93.740446800000015</v>
      </c>
      <c r="L797" s="4">
        <v>0.13</v>
      </c>
      <c r="M797" s="3">
        <v>99</v>
      </c>
      <c r="N797" s="26" t="str">
        <f>+CONCATENATE(D797,G797,J797)</f>
        <v>1005820504039120370039</v>
      </c>
      <c r="O797" s="28"/>
      <c r="P797" s="29"/>
      <c r="Q797" s="30">
        <f>IFERROR(#REF!*P797,0)</f>
        <v>0</v>
      </c>
      <c r="S797" s="32">
        <f>IFERROR(R797*#REF!,0)</f>
        <v>0</v>
      </c>
    </row>
    <row r="798" spans="1:19" s="46" customFormat="1" x14ac:dyDescent="0.2">
      <c r="A798" s="9">
        <v>2021</v>
      </c>
      <c r="B798" s="1" t="s">
        <v>3</v>
      </c>
      <c r="C798" s="20">
        <v>10058</v>
      </c>
      <c r="D798" s="20">
        <v>10058</v>
      </c>
      <c r="E798" s="20" t="s">
        <v>208</v>
      </c>
      <c r="F798" s="20" t="s">
        <v>226</v>
      </c>
      <c r="G798" s="20">
        <v>20504039120</v>
      </c>
      <c r="H798" s="19" t="s">
        <v>382</v>
      </c>
      <c r="I798" s="19"/>
      <c r="J798" s="2">
        <v>370042</v>
      </c>
      <c r="K798" s="3">
        <v>121</v>
      </c>
      <c r="L798" s="4">
        <v>0.15</v>
      </c>
      <c r="M798" s="3">
        <v>129.60000000000002</v>
      </c>
      <c r="N798" s="26" t="str">
        <f>+CONCATENATE(D798,G798,J798)</f>
        <v>1005820504039120370042</v>
      </c>
      <c r="O798" s="28"/>
      <c r="P798" s="29"/>
      <c r="Q798" s="30">
        <f>IFERROR(#REF!*P798,0)</f>
        <v>0</v>
      </c>
      <c r="S798" s="32">
        <f>IFERROR(R798*#REF!,0)</f>
        <v>0</v>
      </c>
    </row>
    <row r="799" spans="1:19" s="46" customFormat="1" x14ac:dyDescent="0.2">
      <c r="A799" s="9">
        <v>2021</v>
      </c>
      <c r="B799" s="1" t="s">
        <v>3</v>
      </c>
      <c r="C799" s="20">
        <v>10058</v>
      </c>
      <c r="D799" s="20">
        <v>10058</v>
      </c>
      <c r="E799" s="20" t="s">
        <v>32</v>
      </c>
      <c r="F799" s="20" t="s">
        <v>348</v>
      </c>
      <c r="G799" s="20">
        <v>20504311342</v>
      </c>
      <c r="H799" s="19" t="s">
        <v>384</v>
      </c>
      <c r="I799" s="19"/>
      <c r="J799" s="2">
        <v>361377</v>
      </c>
      <c r="K799" s="3">
        <v>50.435486243999996</v>
      </c>
      <c r="L799" s="4">
        <v>0.15</v>
      </c>
      <c r="M799" s="3">
        <v>48.599999999999994</v>
      </c>
      <c r="N799" s="26" t="str">
        <f>+CONCATENATE(D799,G799,J799)</f>
        <v>1005820504311342361377</v>
      </c>
      <c r="O799" s="28"/>
      <c r="P799" s="29"/>
      <c r="Q799" s="30">
        <f>IFERROR(#REF!*P799,0)</f>
        <v>0</v>
      </c>
      <c r="S799" s="32">
        <f>IFERROR(R799*#REF!,0)</f>
        <v>0</v>
      </c>
    </row>
    <row r="800" spans="1:19" s="46" customFormat="1" x14ac:dyDescent="0.2">
      <c r="A800" s="9">
        <v>2021</v>
      </c>
      <c r="B800" s="1" t="s">
        <v>3</v>
      </c>
      <c r="C800" s="20">
        <v>10058</v>
      </c>
      <c r="D800" s="20">
        <v>10058</v>
      </c>
      <c r="E800" s="20" t="s">
        <v>32</v>
      </c>
      <c r="F800" s="20" t="s">
        <v>379</v>
      </c>
      <c r="G800" s="20">
        <v>20506006024</v>
      </c>
      <c r="H800" s="19" t="s">
        <v>385</v>
      </c>
      <c r="I800" s="19" t="s">
        <v>381</v>
      </c>
      <c r="J800" s="2">
        <v>361421</v>
      </c>
      <c r="K800" s="3">
        <v>79.0916</v>
      </c>
      <c r="L800" s="4">
        <v>0.15</v>
      </c>
      <c r="M800" s="3">
        <v>91</v>
      </c>
      <c r="N800" s="26" t="str">
        <f>+CONCATENATE(D800,G800,J800)</f>
        <v>1005820506006024361421</v>
      </c>
      <c r="O800" s="28"/>
      <c r="P800" s="29"/>
      <c r="Q800" s="30">
        <f>IFERROR(#REF!*P800,0)</f>
        <v>0</v>
      </c>
      <c r="S800" s="32">
        <f>IFERROR(R800*#REF!,0)</f>
        <v>0</v>
      </c>
    </row>
    <row r="801" spans="1:19" s="46" customFormat="1" x14ac:dyDescent="0.2">
      <c r="A801" s="9">
        <v>2021</v>
      </c>
      <c r="B801" s="1" t="s">
        <v>3</v>
      </c>
      <c r="C801" s="20">
        <v>10058</v>
      </c>
      <c r="D801" s="20">
        <v>10058</v>
      </c>
      <c r="E801" s="20" t="s">
        <v>32</v>
      </c>
      <c r="F801" s="20" t="s">
        <v>379</v>
      </c>
      <c r="G801" s="20">
        <v>20506006024</v>
      </c>
      <c r="H801" s="19" t="s">
        <v>385</v>
      </c>
      <c r="I801" s="19" t="s">
        <v>381</v>
      </c>
      <c r="J801" s="2">
        <v>361535</v>
      </c>
      <c r="K801" s="3">
        <v>35.7971328</v>
      </c>
      <c r="L801" s="4">
        <v>0.15</v>
      </c>
      <c r="M801" s="3">
        <v>26.2</v>
      </c>
      <c r="N801" s="26" t="str">
        <f>+CONCATENATE(D801,G801,J801)</f>
        <v>1005820506006024361535</v>
      </c>
      <c r="O801" s="28"/>
      <c r="P801" s="29"/>
      <c r="Q801" s="30">
        <f>IFERROR(#REF!*P801,0)</f>
        <v>0</v>
      </c>
      <c r="S801" s="32">
        <f>IFERROR(R801*#REF!,0)</f>
        <v>0</v>
      </c>
    </row>
    <row r="802" spans="1:19" s="46" customFormat="1" x14ac:dyDescent="0.2">
      <c r="A802" s="9">
        <v>2021</v>
      </c>
      <c r="B802" s="1" t="s">
        <v>3</v>
      </c>
      <c r="C802" s="20">
        <v>10058</v>
      </c>
      <c r="D802" s="20">
        <v>10058</v>
      </c>
      <c r="E802" s="20" t="s">
        <v>32</v>
      </c>
      <c r="F802" s="20" t="s">
        <v>379</v>
      </c>
      <c r="G802" s="20">
        <v>20506006024</v>
      </c>
      <c r="H802" s="19" t="s">
        <v>385</v>
      </c>
      <c r="I802" s="19" t="s">
        <v>381</v>
      </c>
      <c r="J802" s="2">
        <v>361541</v>
      </c>
      <c r="K802" s="3">
        <v>27.343588799999999</v>
      </c>
      <c r="L802" s="4">
        <v>0.15</v>
      </c>
      <c r="M802" s="3">
        <v>28.4</v>
      </c>
      <c r="N802" s="26" t="str">
        <f>+CONCATENATE(D802,G802,J802)</f>
        <v>1005820506006024361541</v>
      </c>
      <c r="O802" s="28"/>
      <c r="P802" s="29"/>
      <c r="Q802" s="30">
        <f>IFERROR(#REF!*P802,0)</f>
        <v>0</v>
      </c>
      <c r="S802" s="32">
        <f>IFERROR(R802*#REF!,0)</f>
        <v>0</v>
      </c>
    </row>
    <row r="803" spans="1:19" s="46" customFormat="1" x14ac:dyDescent="0.2">
      <c r="A803" s="9">
        <v>2021</v>
      </c>
      <c r="B803" s="1" t="s">
        <v>3</v>
      </c>
      <c r="C803" s="20">
        <v>10058</v>
      </c>
      <c r="D803" s="20">
        <v>10058</v>
      </c>
      <c r="E803" s="20" t="s">
        <v>32</v>
      </c>
      <c r="F803" s="20" t="s">
        <v>379</v>
      </c>
      <c r="G803" s="20">
        <v>20506006024</v>
      </c>
      <c r="H803" s="19" t="s">
        <v>385</v>
      </c>
      <c r="I803" s="19" t="s">
        <v>381</v>
      </c>
      <c r="J803" s="2">
        <v>361571</v>
      </c>
      <c r="K803" s="3">
        <v>25.216627835683624</v>
      </c>
      <c r="L803" s="4">
        <v>0.15</v>
      </c>
      <c r="M803" s="3">
        <v>28.4</v>
      </c>
      <c r="N803" s="26" t="str">
        <f>+CONCATENATE(D803,G803,J803)</f>
        <v>1005820506006024361571</v>
      </c>
      <c r="O803" s="28"/>
      <c r="P803" s="29"/>
      <c r="Q803" s="30">
        <f>IFERROR(#REF!*P803,0)</f>
        <v>0</v>
      </c>
      <c r="S803" s="32">
        <f>IFERROR(R803*#REF!,0)</f>
        <v>0</v>
      </c>
    </row>
    <row r="804" spans="1:19" s="46" customFormat="1" x14ac:dyDescent="0.2">
      <c r="A804" s="9">
        <v>2021</v>
      </c>
      <c r="B804" s="1" t="s">
        <v>3</v>
      </c>
      <c r="C804" s="20">
        <v>10058</v>
      </c>
      <c r="D804" s="20">
        <v>10058</v>
      </c>
      <c r="E804" s="20" t="s">
        <v>208</v>
      </c>
      <c r="F804" s="20" t="s">
        <v>386</v>
      </c>
      <c r="G804" s="20">
        <v>20506035121</v>
      </c>
      <c r="H804" s="19" t="s">
        <v>387</v>
      </c>
      <c r="I804" s="19"/>
      <c r="J804" s="2">
        <v>361531</v>
      </c>
      <c r="K804" s="3">
        <v>104.838303024</v>
      </c>
      <c r="L804" s="4">
        <v>0.15</v>
      </c>
      <c r="M804" s="3">
        <v>99.899999999999991</v>
      </c>
      <c r="N804" s="26" t="str">
        <f>+CONCATENATE(D804,G804,J804)</f>
        <v>1005820506035121361531</v>
      </c>
      <c r="O804" s="28"/>
      <c r="P804" s="29"/>
      <c r="Q804" s="30">
        <f>IFERROR(#REF!*P804,0)</f>
        <v>0</v>
      </c>
      <c r="S804" s="32">
        <f>IFERROR(R804*#REF!,0)</f>
        <v>0</v>
      </c>
    </row>
    <row r="805" spans="1:19" s="46" customFormat="1" x14ac:dyDescent="0.2">
      <c r="A805" s="9">
        <v>2021</v>
      </c>
      <c r="B805" s="1" t="s">
        <v>3</v>
      </c>
      <c r="C805" s="20">
        <v>10058</v>
      </c>
      <c r="D805" s="20">
        <v>10058</v>
      </c>
      <c r="E805" s="20" t="s">
        <v>32</v>
      </c>
      <c r="F805" s="20" t="s">
        <v>219</v>
      </c>
      <c r="G805" s="20">
        <v>20506475288</v>
      </c>
      <c r="H805" s="19" t="s">
        <v>388</v>
      </c>
      <c r="I805" s="19" t="s">
        <v>295</v>
      </c>
      <c r="J805" s="2">
        <v>361085</v>
      </c>
      <c r="K805" s="3">
        <v>11.512776761200001</v>
      </c>
      <c r="L805" s="4">
        <v>0.15</v>
      </c>
      <c r="M805" s="3">
        <v>9.8000000000000007</v>
      </c>
      <c r="N805" s="26" t="str">
        <f>+CONCATENATE(D805,G805,J805)</f>
        <v>1005820506475288361085</v>
      </c>
      <c r="O805" s="28"/>
      <c r="P805" s="29"/>
      <c r="Q805" s="30">
        <f>IFERROR(#REF!*P805,0)</f>
        <v>0</v>
      </c>
      <c r="S805" s="32">
        <f>IFERROR(R805*#REF!,0)</f>
        <v>0</v>
      </c>
    </row>
    <row r="806" spans="1:19" s="46" customFormat="1" x14ac:dyDescent="0.2">
      <c r="A806" s="9">
        <v>2021</v>
      </c>
      <c r="B806" s="1" t="s">
        <v>3</v>
      </c>
      <c r="C806" s="20">
        <v>10058</v>
      </c>
      <c r="D806" s="20">
        <v>10058</v>
      </c>
      <c r="E806" s="20" t="s">
        <v>32</v>
      </c>
      <c r="F806" s="20" t="s">
        <v>274</v>
      </c>
      <c r="G806" s="20">
        <v>20507996541</v>
      </c>
      <c r="H806" s="19" t="s">
        <v>389</v>
      </c>
      <c r="I806" s="19" t="s">
        <v>276</v>
      </c>
      <c r="J806" s="2">
        <v>361541</v>
      </c>
      <c r="K806" s="3">
        <v>27.343588799999999</v>
      </c>
      <c r="L806" s="4">
        <v>0.15</v>
      </c>
      <c r="M806" s="3">
        <v>25.36</v>
      </c>
      <c r="N806" s="26" t="str">
        <f>+CONCATENATE(D806,G806,J806)</f>
        <v>1005820507996541361541</v>
      </c>
      <c r="O806" s="28"/>
      <c r="P806" s="29"/>
      <c r="Q806" s="30">
        <f>IFERROR(#REF!*P806,0)</f>
        <v>0</v>
      </c>
      <c r="S806" s="32">
        <f>IFERROR(R806*#REF!,0)</f>
        <v>0</v>
      </c>
    </row>
    <row r="807" spans="1:19" s="46" customFormat="1" x14ac:dyDescent="0.2">
      <c r="A807" s="9">
        <v>2021</v>
      </c>
      <c r="B807" s="1" t="s">
        <v>3</v>
      </c>
      <c r="C807" s="20">
        <v>10058</v>
      </c>
      <c r="D807" s="20">
        <v>10058</v>
      </c>
      <c r="E807" s="20" t="s">
        <v>32</v>
      </c>
      <c r="F807" s="20" t="s">
        <v>274</v>
      </c>
      <c r="G807" s="20">
        <v>20507996541</v>
      </c>
      <c r="H807" s="19" t="s">
        <v>389</v>
      </c>
      <c r="I807" s="19" t="s">
        <v>276</v>
      </c>
      <c r="J807" s="2">
        <v>361571</v>
      </c>
      <c r="K807" s="3">
        <v>25.216627835683624</v>
      </c>
      <c r="L807" s="4">
        <v>0.15</v>
      </c>
      <c r="M807" s="3">
        <v>25.36</v>
      </c>
      <c r="N807" s="26" t="str">
        <f>+CONCATENATE(D807,G807,J807)</f>
        <v>1005820507996541361571</v>
      </c>
      <c r="O807" s="28"/>
      <c r="P807" s="29"/>
      <c r="Q807" s="30">
        <f>IFERROR(#REF!*P807,0)</f>
        <v>0</v>
      </c>
      <c r="S807" s="32">
        <f>IFERROR(R807*#REF!,0)</f>
        <v>0</v>
      </c>
    </row>
    <row r="808" spans="1:19" s="46" customFormat="1" x14ac:dyDescent="0.2">
      <c r="A808" s="9">
        <v>2021</v>
      </c>
      <c r="B808" s="1" t="s">
        <v>3</v>
      </c>
      <c r="C808" s="20">
        <v>10058</v>
      </c>
      <c r="D808" s="20">
        <v>10058</v>
      </c>
      <c r="E808" s="20" t="s">
        <v>32</v>
      </c>
      <c r="F808" s="20" t="s">
        <v>274</v>
      </c>
      <c r="G808" s="20">
        <v>20516702649</v>
      </c>
      <c r="H808" s="19" t="s">
        <v>390</v>
      </c>
      <c r="I808" s="19" t="s">
        <v>276</v>
      </c>
      <c r="J808" s="2">
        <v>361541</v>
      </c>
      <c r="K808" s="3">
        <v>27.343588799999999</v>
      </c>
      <c r="L808" s="4">
        <v>0.15</v>
      </c>
      <c r="M808" s="3">
        <v>25.36</v>
      </c>
      <c r="N808" s="26" t="str">
        <f>+CONCATENATE(D808,G808,J808)</f>
        <v>1005820516702649361541</v>
      </c>
      <c r="O808" s="28"/>
      <c r="P808" s="29"/>
      <c r="Q808" s="30">
        <f>IFERROR(#REF!*P808,0)</f>
        <v>0</v>
      </c>
      <c r="S808" s="32">
        <f>IFERROR(R808*#REF!,0)</f>
        <v>0</v>
      </c>
    </row>
    <row r="809" spans="1:19" s="46" customFormat="1" x14ac:dyDescent="0.2">
      <c r="A809" s="9">
        <v>2021</v>
      </c>
      <c r="B809" s="1" t="s">
        <v>3</v>
      </c>
      <c r="C809" s="20">
        <v>10058</v>
      </c>
      <c r="D809" s="20">
        <v>10058</v>
      </c>
      <c r="E809" s="20" t="s">
        <v>32</v>
      </c>
      <c r="F809" s="20" t="s">
        <v>274</v>
      </c>
      <c r="G809" s="20">
        <v>20516702649</v>
      </c>
      <c r="H809" s="19" t="s">
        <v>390</v>
      </c>
      <c r="I809" s="19" t="s">
        <v>276</v>
      </c>
      <c r="J809" s="2">
        <v>361571</v>
      </c>
      <c r="K809" s="3">
        <v>25.216627835683624</v>
      </c>
      <c r="L809" s="4">
        <v>0.15</v>
      </c>
      <c r="M809" s="3">
        <v>25.36</v>
      </c>
      <c r="N809" s="26" t="str">
        <f>+CONCATENATE(D809,G809,J809)</f>
        <v>1005820516702649361571</v>
      </c>
      <c r="O809" s="28"/>
      <c r="P809" s="29"/>
      <c r="Q809" s="30">
        <f>IFERROR(#REF!*P809,0)</f>
        <v>0</v>
      </c>
      <c r="S809" s="32">
        <f>IFERROR(R809*#REF!,0)</f>
        <v>0</v>
      </c>
    </row>
    <row r="810" spans="1:19" s="46" customFormat="1" x14ac:dyDescent="0.2">
      <c r="A810" s="9">
        <v>2021</v>
      </c>
      <c r="B810" s="1" t="s">
        <v>3</v>
      </c>
      <c r="C810" s="20">
        <v>10058</v>
      </c>
      <c r="D810" s="20">
        <v>10058</v>
      </c>
      <c r="E810" s="20" t="s">
        <v>208</v>
      </c>
      <c r="F810" s="20" t="s">
        <v>52</v>
      </c>
      <c r="G810" s="20">
        <v>20517941094</v>
      </c>
      <c r="H810" s="19" t="s">
        <v>391</v>
      </c>
      <c r="I810" s="19"/>
      <c r="J810" s="2">
        <v>361540</v>
      </c>
      <c r="K810" s="3">
        <v>47.09732485536</v>
      </c>
      <c r="L810" s="4">
        <v>0.15</v>
      </c>
      <c r="M810" s="3">
        <v>47.32</v>
      </c>
      <c r="N810" s="26" t="str">
        <f>+CONCATENATE(D810,G810,J810)</f>
        <v>1005820517941094361540</v>
      </c>
      <c r="O810" s="28"/>
      <c r="P810" s="29"/>
      <c r="Q810" s="30">
        <f>IFERROR(#REF!*P810,0)</f>
        <v>0</v>
      </c>
      <c r="S810" s="32">
        <f>IFERROR(R810*#REF!,0)</f>
        <v>0</v>
      </c>
    </row>
    <row r="811" spans="1:19" s="46" customFormat="1" x14ac:dyDescent="0.2">
      <c r="A811" s="9">
        <v>2021</v>
      </c>
      <c r="B811" s="1" t="s">
        <v>3</v>
      </c>
      <c r="C811" s="20">
        <v>10058</v>
      </c>
      <c r="D811" s="20">
        <v>10058</v>
      </c>
      <c r="E811" s="20" t="s">
        <v>208</v>
      </c>
      <c r="F811" s="20" t="s">
        <v>226</v>
      </c>
      <c r="G811" s="20">
        <v>20519260485</v>
      </c>
      <c r="H811" s="19" t="s">
        <v>242</v>
      </c>
      <c r="I811" s="19"/>
      <c r="J811" s="2">
        <v>360975</v>
      </c>
      <c r="K811" s="3">
        <v>53.464788000000006</v>
      </c>
      <c r="L811" s="4">
        <v>0.15</v>
      </c>
      <c r="M811" s="3">
        <v>49.54</v>
      </c>
      <c r="N811" s="26" t="str">
        <f>+CONCATENATE(D811,G811,J811)</f>
        <v>1005820519260485360975</v>
      </c>
      <c r="O811" s="28"/>
      <c r="P811" s="29"/>
      <c r="Q811" s="30">
        <f>IFERROR(#REF!*P811,0)</f>
        <v>0</v>
      </c>
      <c r="S811" s="32">
        <f>IFERROR(R811*#REF!,0)</f>
        <v>0</v>
      </c>
    </row>
    <row r="812" spans="1:19" s="46" customFormat="1" x14ac:dyDescent="0.2">
      <c r="A812" s="9">
        <v>2021</v>
      </c>
      <c r="B812" s="1" t="s">
        <v>3</v>
      </c>
      <c r="C812" s="20">
        <v>10058</v>
      </c>
      <c r="D812" s="20">
        <v>10058</v>
      </c>
      <c r="E812" s="20" t="s">
        <v>208</v>
      </c>
      <c r="F812" s="20" t="s">
        <v>226</v>
      </c>
      <c r="G812" s="20">
        <v>20519260485</v>
      </c>
      <c r="H812" s="19" t="s">
        <v>242</v>
      </c>
      <c r="I812" s="19"/>
      <c r="J812" s="2">
        <v>361360</v>
      </c>
      <c r="K812" s="3">
        <v>21.388068000000001</v>
      </c>
      <c r="L812" s="4">
        <v>0.15</v>
      </c>
      <c r="M812" s="3">
        <v>21.54</v>
      </c>
      <c r="N812" s="26" t="str">
        <f>+CONCATENATE(D812,G812,J812)</f>
        <v>1005820519260485361360</v>
      </c>
      <c r="O812" s="28"/>
      <c r="P812" s="29"/>
      <c r="Q812" s="30">
        <f>IFERROR(#REF!*P812,0)</f>
        <v>0</v>
      </c>
      <c r="S812" s="32">
        <f>IFERROR(R812*#REF!,0)</f>
        <v>0</v>
      </c>
    </row>
    <row r="813" spans="1:19" s="46" customFormat="1" x14ac:dyDescent="0.2">
      <c r="A813" s="9">
        <v>2021</v>
      </c>
      <c r="B813" s="1" t="s">
        <v>3</v>
      </c>
      <c r="C813" s="20">
        <v>10058</v>
      </c>
      <c r="D813" s="20">
        <v>10058</v>
      </c>
      <c r="E813" s="20" t="s">
        <v>208</v>
      </c>
      <c r="F813" s="20" t="s">
        <v>226</v>
      </c>
      <c r="G813" s="20">
        <v>20519260485</v>
      </c>
      <c r="H813" s="19" t="s">
        <v>242</v>
      </c>
      <c r="I813" s="19"/>
      <c r="J813" s="2">
        <v>361377</v>
      </c>
      <c r="K813" s="3">
        <v>50.435486243999996</v>
      </c>
      <c r="L813" s="4">
        <v>0.15</v>
      </c>
      <c r="M813" s="3">
        <v>43.2</v>
      </c>
      <c r="N813" s="26" t="str">
        <f>+CONCATENATE(D813,G813,J813)</f>
        <v>1005820519260485361377</v>
      </c>
      <c r="O813" s="28"/>
      <c r="P813" s="29"/>
      <c r="Q813" s="30">
        <f>IFERROR(#REF!*P813,0)</f>
        <v>0</v>
      </c>
      <c r="S813" s="32">
        <f>IFERROR(R813*#REF!,0)</f>
        <v>0</v>
      </c>
    </row>
    <row r="814" spans="1:19" s="46" customFormat="1" x14ac:dyDescent="0.2">
      <c r="A814" s="9">
        <v>2021</v>
      </c>
      <c r="B814" s="1" t="s">
        <v>3</v>
      </c>
      <c r="C814" s="20">
        <v>10058</v>
      </c>
      <c r="D814" s="20">
        <v>10058</v>
      </c>
      <c r="E814" s="20" t="s">
        <v>208</v>
      </c>
      <c r="F814" s="20" t="s">
        <v>226</v>
      </c>
      <c r="G814" s="20">
        <v>20519260485</v>
      </c>
      <c r="H814" s="19" t="s">
        <v>242</v>
      </c>
      <c r="I814" s="19"/>
      <c r="J814" s="2">
        <v>361530</v>
      </c>
      <c r="K814" s="3">
        <v>105.38501950080001</v>
      </c>
      <c r="L814" s="4">
        <v>0.15</v>
      </c>
      <c r="M814" s="3">
        <v>99.179999999999993</v>
      </c>
      <c r="N814" s="26" t="str">
        <f>+CONCATENATE(D814,G814,J814)</f>
        <v>1005820519260485361530</v>
      </c>
      <c r="O814" s="28"/>
      <c r="P814" s="29"/>
      <c r="Q814" s="30">
        <f>IFERROR(#REF!*P814,0)</f>
        <v>0</v>
      </c>
      <c r="S814" s="32">
        <f>IFERROR(R814*#REF!,0)</f>
        <v>0</v>
      </c>
    </row>
    <row r="815" spans="1:19" s="46" customFormat="1" x14ac:dyDescent="0.2">
      <c r="A815" s="9">
        <v>2021</v>
      </c>
      <c r="B815" s="1" t="s">
        <v>3</v>
      </c>
      <c r="C815" s="20">
        <v>10058</v>
      </c>
      <c r="D815" s="20">
        <v>10058</v>
      </c>
      <c r="E815" s="20" t="s">
        <v>208</v>
      </c>
      <c r="F815" s="20" t="s">
        <v>226</v>
      </c>
      <c r="G815" s="20">
        <v>20519260485</v>
      </c>
      <c r="H815" s="19" t="s">
        <v>242</v>
      </c>
      <c r="I815" s="19"/>
      <c r="J815" s="2">
        <v>361531</v>
      </c>
      <c r="K815" s="3">
        <v>104.838303024</v>
      </c>
      <c r="L815" s="4">
        <v>0.15</v>
      </c>
      <c r="M815" s="3">
        <v>84.600000000000009</v>
      </c>
      <c r="N815" s="26" t="str">
        <f>+CONCATENATE(D815,G815,J815)</f>
        <v>1005820519260485361531</v>
      </c>
      <c r="O815" s="28"/>
      <c r="P815" s="29"/>
      <c r="Q815" s="30">
        <f>IFERROR(#REF!*P815,0)</f>
        <v>0</v>
      </c>
      <c r="S815" s="32">
        <f>IFERROR(R815*#REF!,0)</f>
        <v>0</v>
      </c>
    </row>
    <row r="816" spans="1:19" s="46" customFormat="1" x14ac:dyDescent="0.2">
      <c r="A816" s="9">
        <v>2021</v>
      </c>
      <c r="B816" s="1" t="s">
        <v>3</v>
      </c>
      <c r="C816" s="20">
        <v>10058</v>
      </c>
      <c r="D816" s="20">
        <v>10058</v>
      </c>
      <c r="E816" s="20" t="s">
        <v>208</v>
      </c>
      <c r="F816" s="20" t="s">
        <v>226</v>
      </c>
      <c r="G816" s="20">
        <v>20519260485</v>
      </c>
      <c r="H816" s="19" t="s">
        <v>242</v>
      </c>
      <c r="I816" s="19"/>
      <c r="J816" s="2">
        <v>361532</v>
      </c>
      <c r="K816" s="3">
        <v>24.865451872359092</v>
      </c>
      <c r="L816" s="4">
        <v>0.15</v>
      </c>
      <c r="M816" s="3">
        <v>26.72</v>
      </c>
      <c r="N816" s="26" t="str">
        <f>+CONCATENATE(D816,G816,J816)</f>
        <v>1005820519260485361532</v>
      </c>
      <c r="O816" s="28"/>
      <c r="P816" s="29"/>
      <c r="Q816" s="30">
        <f>IFERROR(#REF!*P816,0)</f>
        <v>0</v>
      </c>
      <c r="S816" s="32">
        <f>IFERROR(R816*#REF!,0)</f>
        <v>0</v>
      </c>
    </row>
    <row r="817" spans="1:19" s="46" customFormat="1" x14ac:dyDescent="0.2">
      <c r="A817" s="9">
        <v>2021</v>
      </c>
      <c r="B817" s="1" t="s">
        <v>3</v>
      </c>
      <c r="C817" s="20">
        <v>10058</v>
      </c>
      <c r="D817" s="20">
        <v>10058</v>
      </c>
      <c r="E817" s="20" t="s">
        <v>208</v>
      </c>
      <c r="F817" s="20" t="s">
        <v>226</v>
      </c>
      <c r="G817" s="20">
        <v>20519260485</v>
      </c>
      <c r="H817" s="19" t="s">
        <v>242</v>
      </c>
      <c r="I817" s="19"/>
      <c r="J817" s="2">
        <v>361540</v>
      </c>
      <c r="K817" s="3">
        <v>47.09732485536</v>
      </c>
      <c r="L817" s="4">
        <v>0.15</v>
      </c>
      <c r="M817" s="3">
        <v>31.44</v>
      </c>
      <c r="N817" s="26" t="str">
        <f>+CONCATENATE(D817,G817,J817)</f>
        <v>1005820519260485361540</v>
      </c>
      <c r="O817" s="28"/>
      <c r="P817" s="29"/>
      <c r="Q817" s="30">
        <f>IFERROR(#REF!*P817,0)</f>
        <v>0</v>
      </c>
      <c r="S817" s="32">
        <f>IFERROR(R817*#REF!,0)</f>
        <v>0</v>
      </c>
    </row>
    <row r="818" spans="1:19" s="46" customFormat="1" x14ac:dyDescent="0.2">
      <c r="A818" s="9">
        <v>2021</v>
      </c>
      <c r="B818" s="1" t="s">
        <v>3</v>
      </c>
      <c r="C818" s="20">
        <v>10058</v>
      </c>
      <c r="D818" s="20">
        <v>10058</v>
      </c>
      <c r="E818" s="20" t="s">
        <v>208</v>
      </c>
      <c r="F818" s="20" t="s">
        <v>226</v>
      </c>
      <c r="G818" s="20">
        <v>20519260485</v>
      </c>
      <c r="H818" s="19" t="s">
        <v>242</v>
      </c>
      <c r="I818" s="19"/>
      <c r="J818" s="2">
        <v>371439</v>
      </c>
      <c r="K818" s="3">
        <v>137.69</v>
      </c>
      <c r="L818" s="4">
        <v>0.13</v>
      </c>
      <c r="M818" s="3">
        <v>134.39999999999998</v>
      </c>
      <c r="N818" s="26" t="str">
        <f>+CONCATENATE(D818,G818,J818)</f>
        <v>1005820519260485371439</v>
      </c>
      <c r="O818" s="28"/>
      <c r="P818" s="29"/>
      <c r="Q818" s="30">
        <f>IFERROR(#REF!*P818,0)</f>
        <v>0</v>
      </c>
      <c r="S818" s="32">
        <f>IFERROR(R818*#REF!,0)</f>
        <v>0</v>
      </c>
    </row>
    <row r="819" spans="1:19" s="46" customFormat="1" x14ac:dyDescent="0.2">
      <c r="A819" s="9">
        <v>2021</v>
      </c>
      <c r="B819" s="1" t="s">
        <v>3</v>
      </c>
      <c r="C819" s="20">
        <v>10058</v>
      </c>
      <c r="D819" s="20">
        <v>10058</v>
      </c>
      <c r="E819" s="20" t="s">
        <v>261</v>
      </c>
      <c r="F819" s="20" t="s">
        <v>392</v>
      </c>
      <c r="G819" s="20">
        <v>20520869655</v>
      </c>
      <c r="H819" s="19" t="s">
        <v>393</v>
      </c>
      <c r="I819" s="19" t="s">
        <v>394</v>
      </c>
      <c r="J819" s="2">
        <v>361535</v>
      </c>
      <c r="K819" s="3">
        <v>35.7971328</v>
      </c>
      <c r="L819" s="4">
        <v>0.15</v>
      </c>
      <c r="M819" s="3">
        <v>22.44</v>
      </c>
      <c r="N819" s="26" t="str">
        <f>+CONCATENATE(D819,G819,J819)</f>
        <v>1005820520869655361535</v>
      </c>
      <c r="O819" s="28"/>
      <c r="P819" s="29"/>
      <c r="Q819" s="30">
        <f>IFERROR(#REF!*P819,0)</f>
        <v>0</v>
      </c>
      <c r="S819" s="32">
        <f>IFERROR(R819*#REF!,0)</f>
        <v>0</v>
      </c>
    </row>
    <row r="820" spans="1:19" s="46" customFormat="1" x14ac:dyDescent="0.2">
      <c r="A820" s="9">
        <v>2021</v>
      </c>
      <c r="B820" s="1" t="s">
        <v>3</v>
      </c>
      <c r="C820" s="20">
        <v>10058</v>
      </c>
      <c r="D820" s="20">
        <v>10058</v>
      </c>
      <c r="E820" s="20" t="s">
        <v>261</v>
      </c>
      <c r="F820" s="20" t="s">
        <v>392</v>
      </c>
      <c r="G820" s="20">
        <v>20520869655</v>
      </c>
      <c r="H820" s="19" t="s">
        <v>393</v>
      </c>
      <c r="I820" s="19" t="s">
        <v>394</v>
      </c>
      <c r="J820" s="2">
        <v>361541</v>
      </c>
      <c r="K820" s="3">
        <v>27.343588799999999</v>
      </c>
      <c r="L820" s="4">
        <v>0.15</v>
      </c>
      <c r="M820" s="3">
        <v>25</v>
      </c>
      <c r="N820" s="26" t="str">
        <f>+CONCATENATE(D820,G820,J820)</f>
        <v>1005820520869655361541</v>
      </c>
      <c r="O820" s="28"/>
      <c r="P820" s="29"/>
      <c r="Q820" s="30">
        <f>IFERROR(#REF!*P820,0)</f>
        <v>0</v>
      </c>
      <c r="S820" s="32">
        <f>IFERROR(R820*#REF!,0)</f>
        <v>0</v>
      </c>
    </row>
    <row r="821" spans="1:19" s="46" customFormat="1" x14ac:dyDescent="0.2">
      <c r="A821" s="9">
        <v>2021</v>
      </c>
      <c r="B821" s="1" t="s">
        <v>3</v>
      </c>
      <c r="C821" s="20">
        <v>10058</v>
      </c>
      <c r="D821" s="20">
        <v>10058</v>
      </c>
      <c r="E821" s="20" t="s">
        <v>261</v>
      </c>
      <c r="F821" s="20" t="s">
        <v>392</v>
      </c>
      <c r="G821" s="20">
        <v>20520869655</v>
      </c>
      <c r="H821" s="19" t="s">
        <v>393</v>
      </c>
      <c r="I821" s="19" t="s">
        <v>394</v>
      </c>
      <c r="J821" s="2">
        <v>361571</v>
      </c>
      <c r="K821" s="3">
        <v>25.216627835683624</v>
      </c>
      <c r="L821" s="4">
        <v>0.15</v>
      </c>
      <c r="M821" s="3">
        <v>25</v>
      </c>
      <c r="N821" s="26" t="str">
        <f>+CONCATENATE(D821,G821,J821)</f>
        <v>1005820520869655361571</v>
      </c>
      <c r="O821" s="28"/>
      <c r="P821" s="29"/>
      <c r="Q821" s="30">
        <f>IFERROR(#REF!*P821,0)</f>
        <v>0</v>
      </c>
      <c r="S821" s="32">
        <f>IFERROR(R821*#REF!,0)</f>
        <v>0</v>
      </c>
    </row>
    <row r="822" spans="1:19" s="46" customFormat="1" x14ac:dyDescent="0.2">
      <c r="A822" s="9">
        <v>2021</v>
      </c>
      <c r="B822" s="1" t="s">
        <v>3</v>
      </c>
      <c r="C822" s="20">
        <v>10058</v>
      </c>
      <c r="D822" s="20">
        <v>10058</v>
      </c>
      <c r="E822" s="20" t="s">
        <v>32</v>
      </c>
      <c r="F822" s="20" t="s">
        <v>395</v>
      </c>
      <c r="G822" s="20">
        <v>20523621212</v>
      </c>
      <c r="H822" s="19" t="s">
        <v>396</v>
      </c>
      <c r="I822" s="19"/>
      <c r="J822" s="2">
        <v>361541</v>
      </c>
      <c r="K822" s="3">
        <v>27.343588799999999</v>
      </c>
      <c r="L822" s="4">
        <v>0.15</v>
      </c>
      <c r="M822" s="3">
        <v>27.2</v>
      </c>
      <c r="N822" s="26" t="str">
        <f>+CONCATENATE(D822,G822,J822)</f>
        <v>1005820523621212361541</v>
      </c>
      <c r="O822" s="28"/>
      <c r="P822" s="29"/>
      <c r="Q822" s="30">
        <f>IFERROR(#REF!*P822,0)</f>
        <v>0</v>
      </c>
      <c r="S822" s="32">
        <f>IFERROR(R822*#REF!,0)</f>
        <v>0</v>
      </c>
    </row>
    <row r="823" spans="1:19" s="46" customFormat="1" x14ac:dyDescent="0.2">
      <c r="A823" s="9">
        <v>2021</v>
      </c>
      <c r="B823" s="1" t="s">
        <v>3</v>
      </c>
      <c r="C823" s="20">
        <v>10058</v>
      </c>
      <c r="D823" s="20">
        <v>10058</v>
      </c>
      <c r="E823" s="20" t="s">
        <v>32</v>
      </c>
      <c r="F823" s="20" t="s">
        <v>395</v>
      </c>
      <c r="G823" s="20">
        <v>20523621212</v>
      </c>
      <c r="H823" s="19" t="s">
        <v>396</v>
      </c>
      <c r="I823" s="19"/>
      <c r="J823" s="2">
        <v>361571</v>
      </c>
      <c r="K823" s="3">
        <v>25.216627835683624</v>
      </c>
      <c r="L823" s="4">
        <v>0.15</v>
      </c>
      <c r="M823" s="3">
        <v>27.2</v>
      </c>
      <c r="N823" s="26" t="str">
        <f>+CONCATENATE(D823,G823,J823)</f>
        <v>1005820523621212361571</v>
      </c>
      <c r="O823" s="28"/>
      <c r="P823" s="29"/>
      <c r="Q823" s="30">
        <f>IFERROR(#REF!*P823,0)</f>
        <v>0</v>
      </c>
      <c r="S823" s="32">
        <f>IFERROR(R823*#REF!,0)</f>
        <v>0</v>
      </c>
    </row>
    <row r="824" spans="1:19" s="46" customFormat="1" x14ac:dyDescent="0.2">
      <c r="A824" s="9">
        <v>2021</v>
      </c>
      <c r="B824" s="1" t="s">
        <v>3</v>
      </c>
      <c r="C824" s="20">
        <v>10058</v>
      </c>
      <c r="D824" s="20">
        <v>10058</v>
      </c>
      <c r="E824" s="20" t="s">
        <v>41</v>
      </c>
      <c r="F824" s="20" t="s">
        <v>55</v>
      </c>
      <c r="G824" s="20">
        <v>20531521987</v>
      </c>
      <c r="H824" s="19" t="s">
        <v>397</v>
      </c>
      <c r="I824" s="19"/>
      <c r="J824" s="2">
        <v>361530</v>
      </c>
      <c r="K824" s="3">
        <v>105.38501950080001</v>
      </c>
      <c r="L824" s="4">
        <v>0.15</v>
      </c>
      <c r="M824" s="3">
        <v>111.42</v>
      </c>
      <c r="N824" s="26" t="str">
        <f>+CONCATENATE(D824,G824,J824)</f>
        <v>1005820531521987361530</v>
      </c>
      <c r="O824" s="28"/>
      <c r="P824" s="29"/>
      <c r="Q824" s="30">
        <f>IFERROR(#REF!*P824,0)</f>
        <v>0</v>
      </c>
      <c r="S824" s="32">
        <f>IFERROR(R824*#REF!,0)</f>
        <v>0</v>
      </c>
    </row>
    <row r="825" spans="1:19" s="46" customFormat="1" x14ac:dyDescent="0.2">
      <c r="A825" s="9">
        <v>2021</v>
      </c>
      <c r="B825" s="1" t="s">
        <v>3</v>
      </c>
      <c r="C825" s="20">
        <v>10058</v>
      </c>
      <c r="D825" s="20">
        <v>10058</v>
      </c>
      <c r="E825" s="20" t="s">
        <v>41</v>
      </c>
      <c r="F825" s="20" t="s">
        <v>55</v>
      </c>
      <c r="G825" s="20">
        <v>20531521987</v>
      </c>
      <c r="H825" s="19" t="s">
        <v>397</v>
      </c>
      <c r="I825" s="19"/>
      <c r="J825" s="2">
        <v>361540</v>
      </c>
      <c r="K825" s="3">
        <v>47.09732485536</v>
      </c>
      <c r="L825" s="4">
        <v>0.15</v>
      </c>
      <c r="M825" s="3">
        <v>34.92</v>
      </c>
      <c r="N825" s="26" t="str">
        <f>+CONCATENATE(D825,G825,J825)</f>
        <v>1005820531521987361540</v>
      </c>
      <c r="O825" s="28"/>
      <c r="P825" s="29"/>
      <c r="Q825" s="30">
        <f>IFERROR(#REF!*P825,0)</f>
        <v>0</v>
      </c>
      <c r="S825" s="32">
        <f>IFERROR(R825*#REF!,0)</f>
        <v>0</v>
      </c>
    </row>
    <row r="826" spans="1:19" s="46" customFormat="1" x14ac:dyDescent="0.2">
      <c r="A826" s="9">
        <v>2021</v>
      </c>
      <c r="B826" s="1" t="s">
        <v>3</v>
      </c>
      <c r="C826" s="20">
        <v>10058</v>
      </c>
      <c r="D826" s="20">
        <v>10058</v>
      </c>
      <c r="E826" s="20" t="s">
        <v>32</v>
      </c>
      <c r="F826" s="20" t="s">
        <v>274</v>
      </c>
      <c r="G826" s="20">
        <v>20536692399</v>
      </c>
      <c r="H826" s="19" t="s">
        <v>398</v>
      </c>
      <c r="I826" s="19"/>
      <c r="J826" s="2">
        <v>361535</v>
      </c>
      <c r="K826" s="3">
        <v>35.7971328</v>
      </c>
      <c r="L826" s="4">
        <v>0.15</v>
      </c>
      <c r="M826" s="3">
        <v>24.5</v>
      </c>
      <c r="N826" s="26" t="str">
        <f>+CONCATENATE(D826,G826,J826)</f>
        <v>1005820536692399361535</v>
      </c>
      <c r="O826" s="28"/>
      <c r="P826" s="29"/>
      <c r="Q826" s="30">
        <f>IFERROR(#REF!*P826,0)</f>
        <v>0</v>
      </c>
      <c r="S826" s="32">
        <f>IFERROR(R826*#REF!,0)</f>
        <v>0</v>
      </c>
    </row>
    <row r="827" spans="1:19" s="46" customFormat="1" x14ac:dyDescent="0.2">
      <c r="A827" s="9">
        <v>2021</v>
      </c>
      <c r="B827" s="1" t="s">
        <v>3</v>
      </c>
      <c r="C827" s="20">
        <v>10058</v>
      </c>
      <c r="D827" s="20">
        <v>10058</v>
      </c>
      <c r="E827" s="20" t="s">
        <v>32</v>
      </c>
      <c r="F827" s="20" t="s">
        <v>274</v>
      </c>
      <c r="G827" s="20">
        <v>20536692399</v>
      </c>
      <c r="H827" s="19" t="s">
        <v>398</v>
      </c>
      <c r="I827" s="19"/>
      <c r="J827" s="2">
        <v>361541</v>
      </c>
      <c r="K827" s="3">
        <v>27.343588799999999</v>
      </c>
      <c r="L827" s="4">
        <v>0.15</v>
      </c>
      <c r="M827" s="3">
        <v>25.4</v>
      </c>
      <c r="N827" s="26" t="str">
        <f>+CONCATENATE(D827,G827,J827)</f>
        <v>1005820536692399361541</v>
      </c>
      <c r="O827" s="28"/>
      <c r="P827" s="29"/>
      <c r="Q827" s="30">
        <f>IFERROR(#REF!*P827,0)</f>
        <v>0</v>
      </c>
      <c r="S827" s="32">
        <f>IFERROR(R827*#REF!,0)</f>
        <v>0</v>
      </c>
    </row>
    <row r="828" spans="1:19" s="46" customFormat="1" x14ac:dyDescent="0.2">
      <c r="A828" s="9">
        <v>2021</v>
      </c>
      <c r="B828" s="1" t="s">
        <v>3</v>
      </c>
      <c r="C828" s="20">
        <v>10058</v>
      </c>
      <c r="D828" s="20">
        <v>10058</v>
      </c>
      <c r="E828" s="20" t="s">
        <v>32</v>
      </c>
      <c r="F828" s="20" t="s">
        <v>274</v>
      </c>
      <c r="G828" s="20">
        <v>20536692399</v>
      </c>
      <c r="H828" s="19" t="s">
        <v>398</v>
      </c>
      <c r="I828" s="19"/>
      <c r="J828" s="2">
        <v>361571</v>
      </c>
      <c r="K828" s="3">
        <v>25.216627835683624</v>
      </c>
      <c r="L828" s="4">
        <v>0.15</v>
      </c>
      <c r="M828" s="3">
        <v>25.4</v>
      </c>
      <c r="N828" s="26" t="str">
        <f>+CONCATENATE(D828,G828,J828)</f>
        <v>1005820536692399361571</v>
      </c>
      <c r="O828" s="28"/>
      <c r="P828" s="29"/>
      <c r="Q828" s="30">
        <f>IFERROR(#REF!*P828,0)</f>
        <v>0</v>
      </c>
      <c r="S828" s="32">
        <f>IFERROR(R828*#REF!,0)</f>
        <v>0</v>
      </c>
    </row>
    <row r="829" spans="1:19" s="46" customFormat="1" x14ac:dyDescent="0.2">
      <c r="A829" s="9">
        <v>2021</v>
      </c>
      <c r="B829" s="1" t="s">
        <v>3</v>
      </c>
      <c r="C829" s="20">
        <v>10058</v>
      </c>
      <c r="D829" s="20">
        <v>10058</v>
      </c>
      <c r="E829" s="20" t="s">
        <v>261</v>
      </c>
      <c r="F829" s="20" t="s">
        <v>392</v>
      </c>
      <c r="G829" s="20">
        <v>20544705688</v>
      </c>
      <c r="H829" s="19" t="s">
        <v>399</v>
      </c>
      <c r="I829" s="19" t="s">
        <v>394</v>
      </c>
      <c r="J829" s="2">
        <v>361535</v>
      </c>
      <c r="K829" s="3">
        <v>35.7971328</v>
      </c>
      <c r="L829" s="4">
        <v>0.15</v>
      </c>
      <c r="M829" s="3">
        <v>22.44</v>
      </c>
      <c r="N829" s="26" t="str">
        <f>+CONCATENATE(D829,G829,J829)</f>
        <v>1005820544705688361535</v>
      </c>
      <c r="O829" s="28"/>
      <c r="P829" s="29"/>
      <c r="Q829" s="30">
        <f>IFERROR(#REF!*P829,0)</f>
        <v>0</v>
      </c>
      <c r="S829" s="32">
        <f>IFERROR(R829*#REF!,0)</f>
        <v>0</v>
      </c>
    </row>
    <row r="830" spans="1:19" s="46" customFormat="1" x14ac:dyDescent="0.2">
      <c r="A830" s="9">
        <v>2021</v>
      </c>
      <c r="B830" s="1" t="s">
        <v>3</v>
      </c>
      <c r="C830" s="20">
        <v>10058</v>
      </c>
      <c r="D830" s="20">
        <v>10058</v>
      </c>
      <c r="E830" s="20" t="s">
        <v>261</v>
      </c>
      <c r="F830" s="20" t="s">
        <v>392</v>
      </c>
      <c r="G830" s="20">
        <v>20544705688</v>
      </c>
      <c r="H830" s="19" t="s">
        <v>399</v>
      </c>
      <c r="I830" s="19" t="s">
        <v>394</v>
      </c>
      <c r="J830" s="2">
        <v>361541</v>
      </c>
      <c r="K830" s="3">
        <v>27.343588799999999</v>
      </c>
      <c r="L830" s="4">
        <v>0.15</v>
      </c>
      <c r="M830" s="3">
        <v>24.8</v>
      </c>
      <c r="N830" s="26" t="str">
        <f>+CONCATENATE(D830,G830,J830)</f>
        <v>1005820544705688361541</v>
      </c>
      <c r="O830" s="28"/>
      <c r="P830" s="29"/>
      <c r="Q830" s="30">
        <f>IFERROR(#REF!*P830,0)</f>
        <v>0</v>
      </c>
      <c r="S830" s="32">
        <f>IFERROR(R830*#REF!,0)</f>
        <v>0</v>
      </c>
    </row>
    <row r="831" spans="1:19" s="46" customFormat="1" x14ac:dyDescent="0.2">
      <c r="A831" s="9">
        <v>2021</v>
      </c>
      <c r="B831" s="1" t="s">
        <v>3</v>
      </c>
      <c r="C831" s="20">
        <v>10058</v>
      </c>
      <c r="D831" s="20">
        <v>10058</v>
      </c>
      <c r="E831" s="20" t="s">
        <v>261</v>
      </c>
      <c r="F831" s="20" t="s">
        <v>392</v>
      </c>
      <c r="G831" s="20">
        <v>20544705688</v>
      </c>
      <c r="H831" s="19" t="s">
        <v>399</v>
      </c>
      <c r="I831" s="19" t="s">
        <v>394</v>
      </c>
      <c r="J831" s="2">
        <v>361571</v>
      </c>
      <c r="K831" s="3">
        <v>25.216627835683624</v>
      </c>
      <c r="L831" s="4">
        <v>0.15</v>
      </c>
      <c r="M831" s="3">
        <v>24.8</v>
      </c>
      <c r="N831" s="26" t="str">
        <f>+CONCATENATE(D831,G831,J831)</f>
        <v>1005820544705688361571</v>
      </c>
      <c r="O831" s="28"/>
      <c r="P831" s="29"/>
      <c r="Q831" s="30">
        <f>IFERROR(#REF!*P831,0)</f>
        <v>0</v>
      </c>
      <c r="S831" s="32">
        <f>IFERROR(R831*#REF!,0)</f>
        <v>0</v>
      </c>
    </row>
    <row r="832" spans="1:19" s="46" customFormat="1" x14ac:dyDescent="0.2">
      <c r="A832" s="9">
        <v>2021</v>
      </c>
      <c r="B832" s="1" t="s">
        <v>3</v>
      </c>
      <c r="C832" s="20">
        <v>10058</v>
      </c>
      <c r="D832" s="20">
        <v>10058</v>
      </c>
      <c r="E832" s="20" t="s">
        <v>208</v>
      </c>
      <c r="F832" s="20" t="s">
        <v>258</v>
      </c>
      <c r="G832" s="20">
        <v>20545235138</v>
      </c>
      <c r="H832" s="19" t="s">
        <v>400</v>
      </c>
      <c r="I832" s="19"/>
      <c r="J832" s="2">
        <v>361532</v>
      </c>
      <c r="K832" s="3">
        <v>24.865451872359092</v>
      </c>
      <c r="L832" s="4">
        <v>0.15</v>
      </c>
      <c r="M832" s="3">
        <v>22.4</v>
      </c>
      <c r="N832" s="26" t="str">
        <f>+CONCATENATE(D832,G832,J832)</f>
        <v>1005820545235138361532</v>
      </c>
      <c r="O832" s="28"/>
      <c r="P832" s="29"/>
      <c r="Q832" s="30">
        <f>IFERROR(#REF!*P832,0)</f>
        <v>0</v>
      </c>
      <c r="S832" s="32">
        <f>IFERROR(R832*#REF!,0)</f>
        <v>0</v>
      </c>
    </row>
    <row r="833" spans="1:19" s="46" customFormat="1" x14ac:dyDescent="0.2">
      <c r="A833" s="9">
        <v>2021</v>
      </c>
      <c r="B833" s="1" t="s">
        <v>3</v>
      </c>
      <c r="C833" s="20">
        <v>10058</v>
      </c>
      <c r="D833" s="20">
        <v>10058</v>
      </c>
      <c r="E833" s="20" t="s">
        <v>32</v>
      </c>
      <c r="F833" s="20" t="s">
        <v>274</v>
      </c>
      <c r="G833" s="20">
        <v>20551097961</v>
      </c>
      <c r="H833" s="19" t="s">
        <v>401</v>
      </c>
      <c r="I833" s="19" t="s">
        <v>276</v>
      </c>
      <c r="J833" s="2">
        <v>361541</v>
      </c>
      <c r="K833" s="3">
        <v>27.343588799999999</v>
      </c>
      <c r="L833" s="4">
        <v>0.15</v>
      </c>
      <c r="M833" s="3">
        <v>25.36</v>
      </c>
      <c r="N833" s="26" t="str">
        <f>+CONCATENATE(D833,G833,J833)</f>
        <v>1005820551097961361541</v>
      </c>
      <c r="O833" s="28"/>
      <c r="P833" s="29"/>
      <c r="Q833" s="30">
        <f>IFERROR(#REF!*P833,0)</f>
        <v>0</v>
      </c>
      <c r="S833" s="32">
        <f>IFERROR(R833*#REF!,0)</f>
        <v>0</v>
      </c>
    </row>
    <row r="834" spans="1:19" s="46" customFormat="1" x14ac:dyDescent="0.2">
      <c r="A834" s="9">
        <v>2021</v>
      </c>
      <c r="B834" s="1" t="s">
        <v>3</v>
      </c>
      <c r="C834" s="20">
        <v>10058</v>
      </c>
      <c r="D834" s="20">
        <v>10058</v>
      </c>
      <c r="E834" s="20" t="s">
        <v>32</v>
      </c>
      <c r="F834" s="20" t="s">
        <v>274</v>
      </c>
      <c r="G834" s="20">
        <v>20551097961</v>
      </c>
      <c r="H834" s="19" t="s">
        <v>401</v>
      </c>
      <c r="I834" s="19" t="s">
        <v>276</v>
      </c>
      <c r="J834" s="2">
        <v>361571</v>
      </c>
      <c r="K834" s="3">
        <v>25.216627835683624</v>
      </c>
      <c r="L834" s="4">
        <v>0.15</v>
      </c>
      <c r="M834" s="3">
        <v>25.36</v>
      </c>
      <c r="N834" s="26" t="str">
        <f>+CONCATENATE(D834,G834,J834)</f>
        <v>1005820551097961361571</v>
      </c>
      <c r="O834" s="28"/>
      <c r="P834" s="29"/>
      <c r="Q834" s="30">
        <f>IFERROR(#REF!*P834,0)</f>
        <v>0</v>
      </c>
      <c r="S834" s="32">
        <f>IFERROR(R834*#REF!,0)</f>
        <v>0</v>
      </c>
    </row>
    <row r="835" spans="1:19" s="46" customFormat="1" x14ac:dyDescent="0.2">
      <c r="A835" s="9">
        <v>2021</v>
      </c>
      <c r="B835" s="1" t="s">
        <v>3</v>
      </c>
      <c r="C835" s="20">
        <v>10058</v>
      </c>
      <c r="D835" s="20">
        <v>10058</v>
      </c>
      <c r="E835" s="20" t="s">
        <v>32</v>
      </c>
      <c r="F835" s="20" t="s">
        <v>219</v>
      </c>
      <c r="G835" s="20">
        <v>20552764804</v>
      </c>
      <c r="H835" s="19" t="s">
        <v>402</v>
      </c>
      <c r="I835" s="19" t="s">
        <v>279</v>
      </c>
      <c r="J835" s="2">
        <v>361531</v>
      </c>
      <c r="K835" s="3">
        <v>104.838303024</v>
      </c>
      <c r="L835" s="4">
        <v>0.15</v>
      </c>
      <c r="M835" s="3">
        <v>84.24</v>
      </c>
      <c r="N835" s="26" t="str">
        <f>+CONCATENATE(D835,G835,J835)</f>
        <v>1005820552764804361531</v>
      </c>
      <c r="O835" s="28"/>
      <c r="P835" s="29"/>
      <c r="Q835" s="30">
        <f>IFERROR(#REF!*P835,0)</f>
        <v>0</v>
      </c>
      <c r="S835" s="32">
        <f>IFERROR(R835*#REF!,0)</f>
        <v>0</v>
      </c>
    </row>
    <row r="836" spans="1:19" s="46" customFormat="1" x14ac:dyDescent="0.2">
      <c r="A836" s="9">
        <v>2021</v>
      </c>
      <c r="B836" s="1" t="s">
        <v>3</v>
      </c>
      <c r="C836" s="20">
        <v>10058</v>
      </c>
      <c r="D836" s="20">
        <v>10058</v>
      </c>
      <c r="E836" s="20" t="s">
        <v>32</v>
      </c>
      <c r="F836" s="20" t="s">
        <v>219</v>
      </c>
      <c r="G836" s="20">
        <v>20552764804</v>
      </c>
      <c r="H836" s="19" t="s">
        <v>402</v>
      </c>
      <c r="I836" s="19" t="s">
        <v>279</v>
      </c>
      <c r="J836" s="2">
        <v>361540</v>
      </c>
      <c r="K836" s="3">
        <v>47.09732485536</v>
      </c>
      <c r="L836" s="4">
        <v>0.15</v>
      </c>
      <c r="M836" s="3">
        <v>40.24</v>
      </c>
      <c r="N836" s="26" t="str">
        <f>+CONCATENATE(D836,G836,J836)</f>
        <v>1005820552764804361540</v>
      </c>
      <c r="O836" s="28"/>
      <c r="P836" s="29"/>
      <c r="Q836" s="30">
        <f>IFERROR(#REF!*P836,0)</f>
        <v>0</v>
      </c>
      <c r="S836" s="32">
        <f>IFERROR(R836*#REF!,0)</f>
        <v>0</v>
      </c>
    </row>
    <row r="837" spans="1:19" s="46" customFormat="1" x14ac:dyDescent="0.2">
      <c r="A837" s="9">
        <v>2021</v>
      </c>
      <c r="B837" s="1" t="s">
        <v>3</v>
      </c>
      <c r="C837" s="20">
        <v>10058</v>
      </c>
      <c r="D837" s="20">
        <v>10058</v>
      </c>
      <c r="E837" s="20" t="s">
        <v>32</v>
      </c>
      <c r="F837" s="20" t="s">
        <v>219</v>
      </c>
      <c r="G837" s="20">
        <v>20557345931</v>
      </c>
      <c r="H837" s="19" t="s">
        <v>403</v>
      </c>
      <c r="I837" s="19" t="s">
        <v>279</v>
      </c>
      <c r="J837" s="2">
        <v>361535</v>
      </c>
      <c r="K837" s="3">
        <v>35.7971328</v>
      </c>
      <c r="L837" s="4">
        <v>0.15</v>
      </c>
      <c r="M837" s="3">
        <v>24.72</v>
      </c>
      <c r="N837" s="26" t="str">
        <f>+CONCATENATE(D837,G837,J837)</f>
        <v>1005820557345931361535</v>
      </c>
      <c r="O837" s="28"/>
      <c r="P837" s="29"/>
      <c r="Q837" s="30">
        <f>IFERROR(#REF!*P837,0)</f>
        <v>0</v>
      </c>
      <c r="S837" s="32">
        <f>IFERROR(R837*#REF!,0)</f>
        <v>0</v>
      </c>
    </row>
    <row r="838" spans="1:19" s="46" customFormat="1" x14ac:dyDescent="0.2">
      <c r="A838" s="9">
        <v>2021</v>
      </c>
      <c r="B838" s="1" t="s">
        <v>3</v>
      </c>
      <c r="C838" s="20">
        <v>10058</v>
      </c>
      <c r="D838" s="20">
        <v>10058</v>
      </c>
      <c r="E838" s="20" t="s">
        <v>32</v>
      </c>
      <c r="F838" s="20" t="s">
        <v>206</v>
      </c>
      <c r="G838" s="20">
        <v>20559912353</v>
      </c>
      <c r="H838" s="19" t="s">
        <v>404</v>
      </c>
      <c r="I838" s="19"/>
      <c r="J838" s="2">
        <v>361532</v>
      </c>
      <c r="K838" s="3">
        <v>24.865451872359092</v>
      </c>
      <c r="L838" s="4">
        <v>0.15</v>
      </c>
      <c r="M838" s="3">
        <v>20.48</v>
      </c>
      <c r="N838" s="26" t="str">
        <f>+CONCATENATE(D838,G838,J838)</f>
        <v>1005820559912353361532</v>
      </c>
      <c r="O838" s="28"/>
      <c r="P838" s="29"/>
      <c r="Q838" s="30">
        <f>IFERROR(#REF!*P838,0)</f>
        <v>0</v>
      </c>
      <c r="S838" s="32">
        <f>IFERROR(R838*#REF!,0)</f>
        <v>0</v>
      </c>
    </row>
    <row r="839" spans="1:19" s="46" customFormat="1" x14ac:dyDescent="0.2">
      <c r="A839" s="9">
        <v>2021</v>
      </c>
      <c r="B839" s="1" t="s">
        <v>3</v>
      </c>
      <c r="C839" s="20">
        <v>10058</v>
      </c>
      <c r="D839" s="20">
        <v>10058</v>
      </c>
      <c r="E839" s="20" t="s">
        <v>32</v>
      </c>
      <c r="F839" s="20" t="s">
        <v>206</v>
      </c>
      <c r="G839" s="20">
        <v>20559912353</v>
      </c>
      <c r="H839" s="19" t="s">
        <v>404</v>
      </c>
      <c r="I839" s="19"/>
      <c r="J839" s="2">
        <v>361541</v>
      </c>
      <c r="K839" s="3">
        <v>27.343588799999999</v>
      </c>
      <c r="L839" s="4">
        <v>0.15</v>
      </c>
      <c r="M839" s="3">
        <v>29.88</v>
      </c>
      <c r="N839" s="26" t="str">
        <f>+CONCATENATE(D839,G839,J839)</f>
        <v>1005820559912353361541</v>
      </c>
      <c r="O839" s="28"/>
      <c r="P839" s="29"/>
      <c r="Q839" s="30">
        <f>IFERROR(#REF!*P839,0)</f>
        <v>0</v>
      </c>
      <c r="S839" s="32">
        <f>IFERROR(R839*#REF!,0)</f>
        <v>0</v>
      </c>
    </row>
    <row r="840" spans="1:19" s="46" customFormat="1" x14ac:dyDescent="0.2">
      <c r="A840" s="9">
        <v>2021</v>
      </c>
      <c r="B840" s="1" t="s">
        <v>3</v>
      </c>
      <c r="C840" s="20">
        <v>10058</v>
      </c>
      <c r="D840" s="20">
        <v>10058</v>
      </c>
      <c r="E840" s="20" t="s">
        <v>32</v>
      </c>
      <c r="F840" s="20" t="s">
        <v>59</v>
      </c>
      <c r="G840" s="20">
        <v>20565993390</v>
      </c>
      <c r="H840" s="19" t="s">
        <v>405</v>
      </c>
      <c r="I840" s="19"/>
      <c r="J840" s="2">
        <v>360374</v>
      </c>
      <c r="K840" s="3">
        <v>37.006047514800002</v>
      </c>
      <c r="L840" s="4">
        <v>0.15</v>
      </c>
      <c r="M840" s="3">
        <v>34</v>
      </c>
      <c r="N840" s="26" t="str">
        <f>+CONCATENATE(D840,G840,J840)</f>
        <v>1005820565993390360374</v>
      </c>
      <c r="O840" s="28"/>
      <c r="P840" s="29"/>
      <c r="Q840" s="30">
        <f>IFERROR(#REF!*P840,0)</f>
        <v>0</v>
      </c>
      <c r="S840" s="32">
        <f>IFERROR(R840*#REF!,0)</f>
        <v>0</v>
      </c>
    </row>
    <row r="841" spans="1:19" s="46" customFormat="1" x14ac:dyDescent="0.2">
      <c r="A841" s="9">
        <v>2021</v>
      </c>
      <c r="B841" s="1" t="s">
        <v>3</v>
      </c>
      <c r="C841" s="20">
        <v>10058</v>
      </c>
      <c r="D841" s="20">
        <v>10058</v>
      </c>
      <c r="E841" s="20" t="s">
        <v>32</v>
      </c>
      <c r="F841" s="20" t="s">
        <v>59</v>
      </c>
      <c r="G841" s="20">
        <v>20565993390</v>
      </c>
      <c r="H841" s="19" t="s">
        <v>405</v>
      </c>
      <c r="I841" s="19"/>
      <c r="J841" s="2">
        <v>361532</v>
      </c>
      <c r="K841" s="3">
        <v>24.865451872359092</v>
      </c>
      <c r="L841" s="4">
        <v>0.15</v>
      </c>
      <c r="M841" s="3">
        <v>24.3</v>
      </c>
      <c r="N841" s="26" t="str">
        <f>+CONCATENATE(D841,G841,J841)</f>
        <v>1005820565993390361532</v>
      </c>
      <c r="O841" s="28"/>
      <c r="P841" s="29"/>
      <c r="Q841" s="30">
        <f>IFERROR(#REF!*P841,0)</f>
        <v>0</v>
      </c>
      <c r="S841" s="32">
        <f>IFERROR(R841*#REF!,0)</f>
        <v>0</v>
      </c>
    </row>
    <row r="842" spans="1:19" s="46" customFormat="1" x14ac:dyDescent="0.2">
      <c r="A842" s="9">
        <v>2021</v>
      </c>
      <c r="B842" s="1" t="s">
        <v>3</v>
      </c>
      <c r="C842" s="20">
        <v>10058</v>
      </c>
      <c r="D842" s="20">
        <v>10058</v>
      </c>
      <c r="E842" s="20" t="s">
        <v>32</v>
      </c>
      <c r="F842" s="20" t="s">
        <v>59</v>
      </c>
      <c r="G842" s="20">
        <v>20565993390</v>
      </c>
      <c r="H842" s="19" t="s">
        <v>405</v>
      </c>
      <c r="I842" s="19"/>
      <c r="J842" s="2">
        <v>361535</v>
      </c>
      <c r="K842" s="3">
        <v>35.7971328</v>
      </c>
      <c r="L842" s="4">
        <v>0.15</v>
      </c>
      <c r="M842" s="3">
        <v>24.3</v>
      </c>
      <c r="N842" s="26" t="str">
        <f>+CONCATENATE(D842,G842,J842)</f>
        <v>1005820565993390361535</v>
      </c>
      <c r="O842" s="28"/>
      <c r="P842" s="29"/>
      <c r="Q842" s="30">
        <f>IFERROR(#REF!*P842,0)</f>
        <v>0</v>
      </c>
      <c r="S842" s="32">
        <f>IFERROR(R842*#REF!,0)</f>
        <v>0</v>
      </c>
    </row>
    <row r="843" spans="1:19" s="46" customFormat="1" x14ac:dyDescent="0.2">
      <c r="A843" s="9">
        <v>2021</v>
      </c>
      <c r="B843" s="1" t="s">
        <v>3</v>
      </c>
      <c r="C843" s="20">
        <v>10058</v>
      </c>
      <c r="D843" s="20">
        <v>10058</v>
      </c>
      <c r="E843" s="20" t="s">
        <v>208</v>
      </c>
      <c r="F843" s="20" t="s">
        <v>51</v>
      </c>
      <c r="G843" s="20">
        <v>20600046153</v>
      </c>
      <c r="H843" s="19" t="s">
        <v>406</v>
      </c>
      <c r="I843" s="19"/>
      <c r="J843" s="2">
        <v>361541</v>
      </c>
      <c r="K843" s="3">
        <v>27.343588799999999</v>
      </c>
      <c r="L843" s="4">
        <v>0.15</v>
      </c>
      <c r="M843" s="3">
        <v>27.2</v>
      </c>
      <c r="N843" s="26" t="str">
        <f>+CONCATENATE(D843,G843,J843)</f>
        <v>1005820600046153361541</v>
      </c>
      <c r="O843" s="28"/>
      <c r="P843" s="29"/>
      <c r="Q843" s="30">
        <f>IFERROR(#REF!*P843,0)</f>
        <v>0</v>
      </c>
      <c r="S843" s="32">
        <f>IFERROR(R843*#REF!,0)</f>
        <v>0</v>
      </c>
    </row>
    <row r="844" spans="1:19" s="46" customFormat="1" x14ac:dyDescent="0.2">
      <c r="A844" s="9">
        <v>2021</v>
      </c>
      <c r="B844" s="1" t="s">
        <v>3</v>
      </c>
      <c r="C844" s="20">
        <v>10058</v>
      </c>
      <c r="D844" s="20">
        <v>10058</v>
      </c>
      <c r="E844" s="20" t="s">
        <v>208</v>
      </c>
      <c r="F844" s="20" t="s">
        <v>51</v>
      </c>
      <c r="G844" s="20">
        <v>20600046153</v>
      </c>
      <c r="H844" s="19" t="s">
        <v>406</v>
      </c>
      <c r="I844" s="19"/>
      <c r="J844" s="2">
        <v>361571</v>
      </c>
      <c r="K844" s="3">
        <v>25.216627835683624</v>
      </c>
      <c r="L844" s="4">
        <v>0.15</v>
      </c>
      <c r="M844" s="3">
        <v>27.2</v>
      </c>
      <c r="N844" s="26" t="str">
        <f>+CONCATENATE(D844,G844,J844)</f>
        <v>1005820600046153361571</v>
      </c>
      <c r="O844" s="28"/>
      <c r="P844" s="29"/>
      <c r="Q844" s="30">
        <f>IFERROR(#REF!*P844,0)</f>
        <v>0</v>
      </c>
      <c r="S844" s="32">
        <f>IFERROR(R844*#REF!,0)</f>
        <v>0</v>
      </c>
    </row>
    <row r="845" spans="1:19" s="46" customFormat="1" x14ac:dyDescent="0.2">
      <c r="A845" s="9">
        <v>2021</v>
      </c>
      <c r="B845" s="1" t="s">
        <v>3</v>
      </c>
      <c r="C845" s="20">
        <v>10058</v>
      </c>
      <c r="D845" s="20">
        <v>10058</v>
      </c>
      <c r="E845" s="20" t="s">
        <v>32</v>
      </c>
      <c r="F845" s="20" t="s">
        <v>219</v>
      </c>
      <c r="G845" s="20">
        <v>20600467035</v>
      </c>
      <c r="H845" s="19" t="s">
        <v>407</v>
      </c>
      <c r="I845" s="19"/>
      <c r="J845" s="2">
        <v>361421</v>
      </c>
      <c r="K845" s="3">
        <v>79.0916</v>
      </c>
      <c r="L845" s="4">
        <v>0.15</v>
      </c>
      <c r="M845" s="3">
        <v>69.760000000000005</v>
      </c>
      <c r="N845" s="26" t="str">
        <f>+CONCATENATE(D845,G845,J845)</f>
        <v>1005820600467035361421</v>
      </c>
      <c r="O845" s="28"/>
      <c r="P845" s="29"/>
      <c r="Q845" s="30">
        <f>IFERROR(#REF!*P845,0)</f>
        <v>0</v>
      </c>
      <c r="S845" s="32">
        <f>IFERROR(R845*#REF!,0)</f>
        <v>0</v>
      </c>
    </row>
    <row r="846" spans="1:19" s="46" customFormat="1" x14ac:dyDescent="0.2">
      <c r="A846" s="9">
        <v>2021</v>
      </c>
      <c r="B846" s="1" t="s">
        <v>3</v>
      </c>
      <c r="C846" s="20">
        <v>10058</v>
      </c>
      <c r="D846" s="20">
        <v>10058</v>
      </c>
      <c r="E846" s="20" t="s">
        <v>32</v>
      </c>
      <c r="F846" s="20" t="s">
        <v>59</v>
      </c>
      <c r="G846" s="20">
        <v>20601657172</v>
      </c>
      <c r="H846" s="19" t="s">
        <v>408</v>
      </c>
      <c r="I846" s="19"/>
      <c r="J846" s="2">
        <v>360664</v>
      </c>
      <c r="K846" s="3">
        <v>50.421826727999992</v>
      </c>
      <c r="L846" s="4">
        <v>0.15</v>
      </c>
      <c r="M846" s="3">
        <v>41.36</v>
      </c>
      <c r="N846" s="26" t="str">
        <f>+CONCATENATE(D846,G846,J846)</f>
        <v>1005820601657172360664</v>
      </c>
      <c r="O846" s="28"/>
      <c r="P846" s="29"/>
      <c r="Q846" s="30">
        <f>IFERROR(#REF!*P846,0)</f>
        <v>0</v>
      </c>
      <c r="S846" s="32">
        <f>IFERROR(R846*#REF!,0)</f>
        <v>0</v>
      </c>
    </row>
    <row r="847" spans="1:19" s="46" customFormat="1" x14ac:dyDescent="0.2">
      <c r="A847" s="9">
        <v>2021</v>
      </c>
      <c r="B847" s="1" t="s">
        <v>3</v>
      </c>
      <c r="C847" s="20">
        <v>10058</v>
      </c>
      <c r="D847" s="20">
        <v>10058</v>
      </c>
      <c r="E847" s="20" t="s">
        <v>32</v>
      </c>
      <c r="F847" s="20" t="s">
        <v>59</v>
      </c>
      <c r="G847" s="20">
        <v>20601657172</v>
      </c>
      <c r="H847" s="19" t="s">
        <v>408</v>
      </c>
      <c r="I847" s="19"/>
      <c r="J847" s="2">
        <v>361085</v>
      </c>
      <c r="K847" s="3">
        <v>11.512776761200001</v>
      </c>
      <c r="L847" s="4">
        <v>0.15</v>
      </c>
      <c r="M847" s="3">
        <v>10.15</v>
      </c>
      <c r="N847" s="26" t="str">
        <f>+CONCATENATE(D847,G847,J847)</f>
        <v>1005820601657172361085</v>
      </c>
      <c r="O847" s="28"/>
      <c r="P847" s="29"/>
      <c r="Q847" s="30">
        <f>IFERROR(#REF!*P847,0)</f>
        <v>0</v>
      </c>
      <c r="S847" s="32">
        <f>IFERROR(R847*#REF!,0)</f>
        <v>0</v>
      </c>
    </row>
    <row r="848" spans="1:19" s="46" customFormat="1" x14ac:dyDescent="0.2">
      <c r="A848" s="9">
        <v>2021</v>
      </c>
      <c r="B848" s="1" t="s">
        <v>3</v>
      </c>
      <c r="C848" s="20">
        <v>10058</v>
      </c>
      <c r="D848" s="20">
        <v>10058</v>
      </c>
      <c r="E848" s="20" t="s">
        <v>32</v>
      </c>
      <c r="F848" s="20" t="s">
        <v>59</v>
      </c>
      <c r="G848" s="20">
        <v>20601657172</v>
      </c>
      <c r="H848" s="19" t="s">
        <v>408</v>
      </c>
      <c r="I848" s="19"/>
      <c r="J848" s="2">
        <v>361429</v>
      </c>
      <c r="K848" s="3">
        <v>18.22</v>
      </c>
      <c r="L848" s="4">
        <v>0.15</v>
      </c>
      <c r="M848" s="3">
        <v>20.48</v>
      </c>
      <c r="N848" s="26" t="str">
        <f>+CONCATENATE(D848,G848,J848)</f>
        <v>1005820601657172361429</v>
      </c>
      <c r="O848" s="28"/>
      <c r="P848" s="29"/>
      <c r="Q848" s="30">
        <f>IFERROR(#REF!*P848,0)</f>
        <v>0</v>
      </c>
      <c r="S848" s="32">
        <f>IFERROR(R848*#REF!,0)</f>
        <v>0</v>
      </c>
    </row>
    <row r="849" spans="1:19" s="46" customFormat="1" x14ac:dyDescent="0.2">
      <c r="A849" s="9">
        <v>2021</v>
      </c>
      <c r="B849" s="1" t="s">
        <v>3</v>
      </c>
      <c r="C849" s="20">
        <v>10058</v>
      </c>
      <c r="D849" s="20">
        <v>10058</v>
      </c>
      <c r="E849" s="20" t="s">
        <v>32</v>
      </c>
      <c r="F849" s="20" t="s">
        <v>59</v>
      </c>
      <c r="G849" s="20">
        <v>20601657172</v>
      </c>
      <c r="H849" s="19" t="s">
        <v>408</v>
      </c>
      <c r="I849" s="19"/>
      <c r="J849" s="2">
        <v>361531</v>
      </c>
      <c r="K849" s="3">
        <v>104.838303024</v>
      </c>
      <c r="L849" s="4">
        <v>0.15</v>
      </c>
      <c r="M849" s="3">
        <v>96.3</v>
      </c>
      <c r="N849" s="26" t="str">
        <f>+CONCATENATE(D849,G849,J849)</f>
        <v>1005820601657172361531</v>
      </c>
      <c r="O849" s="28"/>
      <c r="P849" s="29"/>
      <c r="Q849" s="30">
        <f>IFERROR(#REF!*P849,0)</f>
        <v>0</v>
      </c>
      <c r="S849" s="32">
        <f>IFERROR(R849*#REF!,0)</f>
        <v>0</v>
      </c>
    </row>
    <row r="850" spans="1:19" s="46" customFormat="1" x14ac:dyDescent="0.2">
      <c r="A850" s="9">
        <v>2021</v>
      </c>
      <c r="B850" s="1" t="s">
        <v>3</v>
      </c>
      <c r="C850" s="20">
        <v>10058</v>
      </c>
      <c r="D850" s="20">
        <v>10058</v>
      </c>
      <c r="E850" s="20" t="s">
        <v>32</v>
      </c>
      <c r="F850" s="20" t="s">
        <v>59</v>
      </c>
      <c r="G850" s="20">
        <v>20601657172</v>
      </c>
      <c r="H850" s="19" t="s">
        <v>408</v>
      </c>
      <c r="I850" s="19"/>
      <c r="J850" s="2">
        <v>361540</v>
      </c>
      <c r="K850" s="3">
        <v>47.09732485536</v>
      </c>
      <c r="L850" s="4">
        <v>0.15</v>
      </c>
      <c r="M850" s="3">
        <v>43.8</v>
      </c>
      <c r="N850" s="26" t="str">
        <f>+CONCATENATE(D850,G850,J850)</f>
        <v>1005820601657172361540</v>
      </c>
      <c r="O850" s="28"/>
      <c r="P850" s="29"/>
      <c r="Q850" s="30">
        <f>IFERROR(#REF!*P850,0)</f>
        <v>0</v>
      </c>
      <c r="S850" s="32">
        <f>IFERROR(R850*#REF!,0)</f>
        <v>0</v>
      </c>
    </row>
    <row r="851" spans="1:19" s="46" customFormat="1" x14ac:dyDescent="0.2">
      <c r="A851" s="9">
        <v>2021</v>
      </c>
      <c r="B851" s="1" t="s">
        <v>3</v>
      </c>
      <c r="C851" s="20">
        <v>10058</v>
      </c>
      <c r="D851" s="20">
        <v>10058</v>
      </c>
      <c r="E851" s="20" t="s">
        <v>208</v>
      </c>
      <c r="F851" s="20" t="s">
        <v>52</v>
      </c>
      <c r="G851" s="20">
        <v>20602289452</v>
      </c>
      <c r="H851" s="19" t="s">
        <v>409</v>
      </c>
      <c r="I851" s="19"/>
      <c r="J851" s="2">
        <v>361377</v>
      </c>
      <c r="K851" s="3">
        <v>50.435486243999996</v>
      </c>
      <c r="L851" s="4">
        <v>0.15</v>
      </c>
      <c r="M851" s="3">
        <v>55.199999999999996</v>
      </c>
      <c r="N851" s="26" t="str">
        <f>+CONCATENATE(D851,G851,J851)</f>
        <v>1005820602289452361377</v>
      </c>
      <c r="O851" s="28"/>
      <c r="P851" s="29"/>
      <c r="Q851" s="30">
        <f>IFERROR(#REF!*P851,0)</f>
        <v>0</v>
      </c>
      <c r="S851" s="32">
        <f>IFERROR(R851*#REF!,0)</f>
        <v>0</v>
      </c>
    </row>
    <row r="852" spans="1:19" s="46" customFormat="1" x14ac:dyDescent="0.2">
      <c r="A852" s="9">
        <v>2021</v>
      </c>
      <c r="B852" s="1" t="s">
        <v>3</v>
      </c>
      <c r="C852" s="20">
        <v>10058</v>
      </c>
      <c r="D852" s="20">
        <v>10058</v>
      </c>
      <c r="E852" s="20" t="s">
        <v>32</v>
      </c>
      <c r="F852" s="20" t="s">
        <v>206</v>
      </c>
      <c r="G852" s="20">
        <v>20602822207</v>
      </c>
      <c r="H852" s="19" t="s">
        <v>410</v>
      </c>
      <c r="I852" s="19"/>
      <c r="J852" s="2">
        <v>361532</v>
      </c>
      <c r="K852" s="3">
        <v>24.865451872359092</v>
      </c>
      <c r="L852" s="4">
        <v>0.15</v>
      </c>
      <c r="M852" s="3">
        <v>20.48</v>
      </c>
      <c r="N852" s="26" t="str">
        <f>+CONCATENATE(D852,G852,J852)</f>
        <v>1005820602822207361532</v>
      </c>
      <c r="O852" s="28"/>
      <c r="P852" s="29"/>
      <c r="Q852" s="30">
        <f>IFERROR(#REF!*P852,0)</f>
        <v>0</v>
      </c>
      <c r="S852" s="32">
        <f>IFERROR(R852*#REF!,0)</f>
        <v>0</v>
      </c>
    </row>
    <row r="853" spans="1:19" s="46" customFormat="1" x14ac:dyDescent="0.2">
      <c r="A853" s="9">
        <v>2021</v>
      </c>
      <c r="B853" s="1" t="s">
        <v>3</v>
      </c>
      <c r="C853" s="20">
        <v>10058</v>
      </c>
      <c r="D853" s="20">
        <v>10058</v>
      </c>
      <c r="E853" s="20" t="s">
        <v>32</v>
      </c>
      <c r="F853" s="20" t="s">
        <v>206</v>
      </c>
      <c r="G853" s="20">
        <v>20602822533</v>
      </c>
      <c r="H853" s="19" t="s">
        <v>411</v>
      </c>
      <c r="I853" s="19"/>
      <c r="J853" s="2">
        <v>361532</v>
      </c>
      <c r="K853" s="3">
        <v>24.865451872359092</v>
      </c>
      <c r="L853" s="4">
        <v>0.15</v>
      </c>
      <c r="M853" s="3">
        <v>20.48</v>
      </c>
      <c r="N853" s="26" t="str">
        <f>+CONCATENATE(D853,G853,J853)</f>
        <v>1005820602822533361532</v>
      </c>
      <c r="O853" s="28"/>
      <c r="P853" s="29"/>
      <c r="Q853" s="30">
        <f>IFERROR(#REF!*P853,0)</f>
        <v>0</v>
      </c>
      <c r="S853" s="32">
        <f>IFERROR(R853*#REF!,0)</f>
        <v>0</v>
      </c>
    </row>
    <row r="854" spans="1:19" s="46" customFormat="1" x14ac:dyDescent="0.2">
      <c r="A854" s="9">
        <v>2021</v>
      </c>
      <c r="B854" s="1" t="s">
        <v>3</v>
      </c>
      <c r="C854" s="20">
        <v>10058</v>
      </c>
      <c r="D854" s="20">
        <v>10058</v>
      </c>
      <c r="E854" s="20" t="s">
        <v>32</v>
      </c>
      <c r="F854" s="20" t="s">
        <v>206</v>
      </c>
      <c r="G854" s="20">
        <v>20602822533</v>
      </c>
      <c r="H854" s="19" t="s">
        <v>411</v>
      </c>
      <c r="I854" s="19"/>
      <c r="J854" s="2">
        <v>361541</v>
      </c>
      <c r="K854" s="3">
        <v>27.343588799999999</v>
      </c>
      <c r="L854" s="4">
        <v>0.15</v>
      </c>
      <c r="M854" s="3">
        <v>29.88</v>
      </c>
      <c r="N854" s="26" t="str">
        <f>+CONCATENATE(D854,G854,J854)</f>
        <v>1005820602822533361541</v>
      </c>
      <c r="O854" s="28"/>
      <c r="P854" s="29"/>
      <c r="Q854" s="30">
        <f>IFERROR(#REF!*P854,0)</f>
        <v>0</v>
      </c>
      <c r="S854" s="32">
        <f>IFERROR(R854*#REF!,0)</f>
        <v>0</v>
      </c>
    </row>
    <row r="855" spans="1:19" s="46" customFormat="1" x14ac:dyDescent="0.2">
      <c r="A855" s="9">
        <v>2021</v>
      </c>
      <c r="B855" s="1" t="s">
        <v>3</v>
      </c>
      <c r="C855" s="20">
        <v>10058</v>
      </c>
      <c r="D855" s="20">
        <v>10058</v>
      </c>
      <c r="E855" s="20" t="s">
        <v>261</v>
      </c>
      <c r="F855" s="20" t="s">
        <v>392</v>
      </c>
      <c r="G855" s="20">
        <v>20603817185</v>
      </c>
      <c r="H855" s="19" t="s">
        <v>412</v>
      </c>
      <c r="I855" s="19" t="s">
        <v>394</v>
      </c>
      <c r="J855" s="2">
        <v>361535</v>
      </c>
      <c r="K855" s="3">
        <v>35.7971328</v>
      </c>
      <c r="L855" s="4">
        <v>0.15</v>
      </c>
      <c r="M855" s="3">
        <v>22.44</v>
      </c>
      <c r="N855" s="26" t="str">
        <f>+CONCATENATE(D855,G855,J855)</f>
        <v>1005820603817185361535</v>
      </c>
      <c r="O855" s="28"/>
      <c r="P855" s="29"/>
      <c r="Q855" s="30">
        <f>IFERROR(#REF!*P855,0)</f>
        <v>0</v>
      </c>
      <c r="S855" s="32">
        <f>IFERROR(R855*#REF!,0)</f>
        <v>0</v>
      </c>
    </row>
    <row r="856" spans="1:19" s="46" customFormat="1" x14ac:dyDescent="0.2">
      <c r="A856" s="9">
        <v>2021</v>
      </c>
      <c r="B856" s="1" t="s">
        <v>3</v>
      </c>
      <c r="C856" s="20">
        <v>10058</v>
      </c>
      <c r="D856" s="20">
        <v>10058</v>
      </c>
      <c r="E856" s="20" t="s">
        <v>261</v>
      </c>
      <c r="F856" s="20" t="s">
        <v>392</v>
      </c>
      <c r="G856" s="20">
        <v>20603817185</v>
      </c>
      <c r="H856" s="19" t="s">
        <v>412</v>
      </c>
      <c r="I856" s="19" t="s">
        <v>394</v>
      </c>
      <c r="J856" s="2">
        <v>361541</v>
      </c>
      <c r="K856" s="3">
        <v>27.343588799999999</v>
      </c>
      <c r="L856" s="4">
        <v>0.15</v>
      </c>
      <c r="M856" s="3">
        <v>25</v>
      </c>
      <c r="N856" s="26" t="str">
        <f>+CONCATENATE(D856,G856,J856)</f>
        <v>1005820603817185361541</v>
      </c>
      <c r="O856" s="28"/>
      <c r="P856" s="29"/>
      <c r="Q856" s="30">
        <f>IFERROR(#REF!*P856,0)</f>
        <v>0</v>
      </c>
      <c r="S856" s="32">
        <f>IFERROR(R856*#REF!,0)</f>
        <v>0</v>
      </c>
    </row>
    <row r="857" spans="1:19" s="46" customFormat="1" x14ac:dyDescent="0.2">
      <c r="A857" s="9">
        <v>2021</v>
      </c>
      <c r="B857" s="1" t="s">
        <v>3</v>
      </c>
      <c r="C857" s="20">
        <v>10058</v>
      </c>
      <c r="D857" s="20">
        <v>10058</v>
      </c>
      <c r="E857" s="20" t="s">
        <v>261</v>
      </c>
      <c r="F857" s="20" t="s">
        <v>392</v>
      </c>
      <c r="G857" s="20">
        <v>20603817185</v>
      </c>
      <c r="H857" s="19" t="s">
        <v>412</v>
      </c>
      <c r="I857" s="19" t="s">
        <v>394</v>
      </c>
      <c r="J857" s="2">
        <v>361571</v>
      </c>
      <c r="K857" s="3">
        <v>25.216627835683624</v>
      </c>
      <c r="L857" s="4">
        <v>0.15</v>
      </c>
      <c r="M857" s="3">
        <v>25</v>
      </c>
      <c r="N857" s="26" t="str">
        <f>+CONCATENATE(D857,G857,J857)</f>
        <v>1005820603817185361571</v>
      </c>
      <c r="O857" s="28"/>
      <c r="P857" s="29"/>
      <c r="Q857" s="30">
        <f>IFERROR(#REF!*P857,0)</f>
        <v>0</v>
      </c>
      <c r="S857" s="32">
        <f>IFERROR(R857*#REF!,0)</f>
        <v>0</v>
      </c>
    </row>
    <row r="858" spans="1:19" s="46" customFormat="1" x14ac:dyDescent="0.2">
      <c r="A858" s="9">
        <v>2021</v>
      </c>
      <c r="B858" s="1" t="s">
        <v>3</v>
      </c>
      <c r="C858" s="20">
        <v>51766</v>
      </c>
      <c r="D858" s="20">
        <v>51766</v>
      </c>
      <c r="E858" s="20" t="s">
        <v>32</v>
      </c>
      <c r="F858" s="20" t="s">
        <v>59</v>
      </c>
      <c r="G858" s="20">
        <v>10414844702</v>
      </c>
      <c r="H858" s="19" t="s">
        <v>415</v>
      </c>
      <c r="I858" s="19"/>
      <c r="J858" s="2">
        <v>361535</v>
      </c>
      <c r="K858" s="3">
        <v>40.678559999999997</v>
      </c>
      <c r="L858" s="4">
        <v>0.1</v>
      </c>
      <c r="M858" s="3">
        <v>42.94</v>
      </c>
      <c r="N858" s="26" t="str">
        <f>+CONCATENATE(D858,G858,J858)</f>
        <v>5176610414844702361535</v>
      </c>
      <c r="O858" s="28"/>
      <c r="P858" s="47"/>
      <c r="Q858" s="30">
        <f>IFERROR(#REF!*P858,0)</f>
        <v>0</v>
      </c>
      <c r="R858" s="31"/>
      <c r="S858" s="32">
        <f>IFERROR(R858*#REF!,0)</f>
        <v>0</v>
      </c>
    </row>
    <row r="859" spans="1:19" s="46" customFormat="1" x14ac:dyDescent="0.2">
      <c r="A859" s="9">
        <v>2021</v>
      </c>
      <c r="B859" s="1" t="s">
        <v>3</v>
      </c>
      <c r="C859" s="20">
        <v>51766</v>
      </c>
      <c r="D859" s="20">
        <v>51766</v>
      </c>
      <c r="E859" s="20" t="s">
        <v>32</v>
      </c>
      <c r="F859" s="20" t="s">
        <v>59</v>
      </c>
      <c r="G859" s="20">
        <v>10414844702</v>
      </c>
      <c r="H859" s="19" t="s">
        <v>415</v>
      </c>
      <c r="I859" s="19"/>
      <c r="J859" s="2">
        <v>361540</v>
      </c>
      <c r="K859" s="3">
        <v>51.192744407999996</v>
      </c>
      <c r="L859" s="4">
        <v>0.1</v>
      </c>
      <c r="M859" s="3">
        <v>54.03</v>
      </c>
      <c r="N859" s="26" t="str">
        <f>+CONCATENATE(D859,G859,J859)</f>
        <v>5176610414844702361540</v>
      </c>
      <c r="O859" s="28"/>
      <c r="P859" s="47"/>
      <c r="Q859" s="30">
        <f>IFERROR(#REF!*P859,0)</f>
        <v>0</v>
      </c>
      <c r="R859" s="31"/>
      <c r="S859" s="32">
        <f>IFERROR(R859*#REF!,0)</f>
        <v>0</v>
      </c>
    </row>
    <row r="860" spans="1:19" s="46" customFormat="1" x14ac:dyDescent="0.2">
      <c r="A860" s="9">
        <v>2021</v>
      </c>
      <c r="B860" s="1" t="s">
        <v>3</v>
      </c>
      <c r="C860" s="36">
        <v>51766</v>
      </c>
      <c r="D860" s="36">
        <v>51766</v>
      </c>
      <c r="E860" s="36" t="s">
        <v>32</v>
      </c>
      <c r="F860" s="36" t="s">
        <v>59</v>
      </c>
      <c r="G860" s="36">
        <v>10414844702</v>
      </c>
      <c r="H860" s="35" t="s">
        <v>415</v>
      </c>
      <c r="I860" s="35"/>
      <c r="J860" s="37">
        <v>361569</v>
      </c>
      <c r="K860" s="38">
        <v>24.49</v>
      </c>
      <c r="L860" s="41">
        <v>0.1</v>
      </c>
      <c r="M860" s="38">
        <v>42.94</v>
      </c>
      <c r="N860" s="43" t="str">
        <f>+CONCATENATE(D860,G860,J860)</f>
        <v>5176610414844702361569</v>
      </c>
      <c r="O860" s="45"/>
      <c r="P860" s="47"/>
      <c r="Q860" s="30">
        <f>IFERROR(#REF!*P860,0)</f>
        <v>0</v>
      </c>
      <c r="R860" s="31"/>
      <c r="S860" s="32">
        <f>IFERROR(R860*#REF!,0)</f>
        <v>0</v>
      </c>
    </row>
    <row r="861" spans="1:19" s="46" customFormat="1" x14ac:dyDescent="0.2">
      <c r="A861" s="9">
        <v>2021</v>
      </c>
      <c r="B861" s="1" t="s">
        <v>3</v>
      </c>
      <c r="C861" s="20">
        <v>51766</v>
      </c>
      <c r="D861" s="20">
        <v>51766</v>
      </c>
      <c r="E861" s="20" t="s">
        <v>261</v>
      </c>
      <c r="F861" s="20" t="s">
        <v>308</v>
      </c>
      <c r="G861" s="20">
        <v>20101002242</v>
      </c>
      <c r="H861" s="19" t="s">
        <v>416</v>
      </c>
      <c r="I861" s="19"/>
      <c r="J861" s="2">
        <v>361531</v>
      </c>
      <c r="K861" s="3">
        <v>111.5301096</v>
      </c>
      <c r="L861" s="4">
        <v>0.12</v>
      </c>
      <c r="M861" s="3">
        <v>96.55</v>
      </c>
      <c r="N861" s="26" t="str">
        <f>+CONCATENATE(D861,G861,J861)</f>
        <v>5176620101002242361531</v>
      </c>
      <c r="O861" s="28"/>
      <c r="P861" s="47"/>
      <c r="Q861" s="30">
        <f>IFERROR(#REF!*P861,0)</f>
        <v>0</v>
      </c>
      <c r="R861" s="31"/>
      <c r="S861" s="32">
        <f>IFERROR(R861*#REF!,0)</f>
        <v>0</v>
      </c>
    </row>
    <row r="862" spans="1:19" s="46" customFormat="1" x14ac:dyDescent="0.2">
      <c r="A862" s="9">
        <v>2021</v>
      </c>
      <c r="B862" s="1" t="s">
        <v>3</v>
      </c>
      <c r="C862" s="20">
        <v>51766</v>
      </c>
      <c r="D862" s="20">
        <v>51766</v>
      </c>
      <c r="E862" s="20" t="s">
        <v>261</v>
      </c>
      <c r="F862" s="20" t="s">
        <v>308</v>
      </c>
      <c r="G862" s="20">
        <v>20101002242</v>
      </c>
      <c r="H862" s="19" t="s">
        <v>416</v>
      </c>
      <c r="I862" s="19"/>
      <c r="J862" s="2">
        <v>361538</v>
      </c>
      <c r="K862" s="3">
        <v>149.70571200000001</v>
      </c>
      <c r="L862" s="4">
        <v>0.12</v>
      </c>
      <c r="M862" s="3">
        <v>121.62909090909091</v>
      </c>
      <c r="N862" s="26" t="str">
        <f>+CONCATENATE(D862,G862,J862)</f>
        <v>5176620101002242361538</v>
      </c>
      <c r="O862" s="28"/>
      <c r="P862" s="47"/>
      <c r="Q862" s="30">
        <f>IFERROR(#REF!*P862,0)</f>
        <v>0</v>
      </c>
      <c r="R862" s="31"/>
      <c r="S862" s="32">
        <f>IFERROR(R862*#REF!,0)</f>
        <v>0</v>
      </c>
    </row>
    <row r="863" spans="1:19" s="46" customFormat="1" x14ac:dyDescent="0.2">
      <c r="A863" s="9">
        <v>2021</v>
      </c>
      <c r="B863" s="1" t="s">
        <v>3</v>
      </c>
      <c r="C863" s="20">
        <v>51766</v>
      </c>
      <c r="D863" s="20">
        <v>51766</v>
      </c>
      <c r="E863" s="20" t="s">
        <v>261</v>
      </c>
      <c r="F863" s="20" t="s">
        <v>308</v>
      </c>
      <c r="G863" s="20">
        <v>20101002242</v>
      </c>
      <c r="H863" s="19" t="s">
        <v>416</v>
      </c>
      <c r="I863" s="19"/>
      <c r="J863" s="2">
        <v>361540</v>
      </c>
      <c r="K863" s="3">
        <v>51.192744407999996</v>
      </c>
      <c r="L863" s="4">
        <v>0.12</v>
      </c>
      <c r="M863" s="3">
        <v>40.53</v>
      </c>
      <c r="N863" s="26" t="str">
        <f>+CONCATENATE(D863,G863,J863)</f>
        <v>5176620101002242361540</v>
      </c>
      <c r="O863" s="28"/>
      <c r="P863" s="47"/>
      <c r="Q863" s="30">
        <f>IFERROR(#REF!*P863,0)</f>
        <v>0</v>
      </c>
      <c r="R863" s="31"/>
      <c r="S863" s="32">
        <f>IFERROR(R863*#REF!,0)</f>
        <v>0</v>
      </c>
    </row>
    <row r="864" spans="1:19" s="46" customFormat="1" x14ac:dyDescent="0.2">
      <c r="A864" s="9">
        <v>2021</v>
      </c>
      <c r="B864" s="1" t="s">
        <v>3</v>
      </c>
      <c r="C864" s="20">
        <v>51766</v>
      </c>
      <c r="D864" s="20">
        <v>51766</v>
      </c>
      <c r="E864" s="20" t="s">
        <v>261</v>
      </c>
      <c r="F864" s="20" t="s">
        <v>308</v>
      </c>
      <c r="G864" s="20">
        <v>20101002242</v>
      </c>
      <c r="H864" s="19" t="s">
        <v>416</v>
      </c>
      <c r="I864" s="19"/>
      <c r="J864" s="2">
        <v>370040</v>
      </c>
      <c r="K864" s="3">
        <v>173.88983664</v>
      </c>
      <c r="L864" s="4">
        <v>0.12</v>
      </c>
      <c r="M864" s="3">
        <v>165.22159090909091</v>
      </c>
      <c r="N864" s="26" t="str">
        <f>+CONCATENATE(D864,G864,J864)</f>
        <v>5176620101002242370040</v>
      </c>
      <c r="O864" s="28"/>
      <c r="P864" s="47"/>
      <c r="Q864" s="30">
        <f>IFERROR(#REF!*P864,0)</f>
        <v>0</v>
      </c>
      <c r="R864" s="31"/>
      <c r="S864" s="32">
        <f>IFERROR(R864*#REF!,0)</f>
        <v>0</v>
      </c>
    </row>
    <row r="865" spans="1:19" s="46" customFormat="1" x14ac:dyDescent="0.2">
      <c r="A865" s="9">
        <v>2021</v>
      </c>
      <c r="B865" s="1" t="s">
        <v>3</v>
      </c>
      <c r="C865" s="20">
        <v>51766</v>
      </c>
      <c r="D865" s="20">
        <v>51766</v>
      </c>
      <c r="E865" s="20" t="s">
        <v>261</v>
      </c>
      <c r="F865" s="20" t="s">
        <v>392</v>
      </c>
      <c r="G865" s="20">
        <v>20122667660</v>
      </c>
      <c r="H865" s="19" t="s">
        <v>417</v>
      </c>
      <c r="I865" s="19"/>
      <c r="J865" s="2">
        <v>361413</v>
      </c>
      <c r="K865" s="3">
        <v>40</v>
      </c>
      <c r="L865" s="4">
        <v>0</v>
      </c>
      <c r="M865" s="3">
        <v>23.55</v>
      </c>
      <c r="N865" s="26" t="str">
        <f>+CONCATENATE(D865,G865,J865)</f>
        <v>5176620122667660361413</v>
      </c>
      <c r="O865" s="28"/>
      <c r="P865" s="47"/>
      <c r="Q865" s="30">
        <f>IFERROR(#REF!*P865,0)</f>
        <v>0</v>
      </c>
      <c r="R865" s="31"/>
      <c r="S865" s="32">
        <f>IFERROR(R865*#REF!,0)</f>
        <v>0</v>
      </c>
    </row>
    <row r="866" spans="1:19" s="46" customFormat="1" x14ac:dyDescent="0.2">
      <c r="A866" s="9">
        <v>2021</v>
      </c>
      <c r="B866" s="1" t="s">
        <v>3</v>
      </c>
      <c r="C866" s="20">
        <v>51766</v>
      </c>
      <c r="D866" s="20">
        <v>51766</v>
      </c>
      <c r="E866" s="20" t="s">
        <v>261</v>
      </c>
      <c r="F866" s="20" t="s">
        <v>392</v>
      </c>
      <c r="G866" s="20">
        <v>20122667660</v>
      </c>
      <c r="H866" s="19" t="s">
        <v>417</v>
      </c>
      <c r="I866" s="19"/>
      <c r="J866" s="2">
        <v>361532</v>
      </c>
      <c r="K866" s="3">
        <v>24.870425957550601</v>
      </c>
      <c r="L866" s="4">
        <v>0.1</v>
      </c>
      <c r="M866" s="3">
        <v>20.22</v>
      </c>
      <c r="N866" s="26" t="str">
        <f>+CONCATENATE(D866,G866,J866)</f>
        <v>5176620122667660361532</v>
      </c>
      <c r="O866" s="28"/>
      <c r="P866" s="47"/>
      <c r="Q866" s="30">
        <f>IFERROR(#REF!*P866,0)</f>
        <v>0</v>
      </c>
      <c r="R866" s="31"/>
      <c r="S866" s="32">
        <f>IFERROR(R866*#REF!,0)</f>
        <v>0</v>
      </c>
    </row>
    <row r="867" spans="1:19" s="46" customFormat="1" x14ac:dyDescent="0.2">
      <c r="A867" s="9">
        <v>2021</v>
      </c>
      <c r="B867" s="1" t="s">
        <v>3</v>
      </c>
      <c r="C867" s="20">
        <v>51766</v>
      </c>
      <c r="D867" s="20">
        <v>51766</v>
      </c>
      <c r="E867" s="20" t="s">
        <v>261</v>
      </c>
      <c r="F867" s="20" t="s">
        <v>392</v>
      </c>
      <c r="G867" s="20">
        <v>20122667660</v>
      </c>
      <c r="H867" s="19" t="s">
        <v>417</v>
      </c>
      <c r="I867" s="19"/>
      <c r="J867" s="2">
        <v>370040</v>
      </c>
      <c r="K867" s="3">
        <v>173.88983664</v>
      </c>
      <c r="L867" s="4">
        <v>0.1</v>
      </c>
      <c r="M867" s="3">
        <v>165.22159090909091</v>
      </c>
      <c r="N867" s="26" t="str">
        <f>+CONCATENATE(D867,G867,J867)</f>
        <v>5176620122667660370040</v>
      </c>
      <c r="O867" s="28"/>
      <c r="P867" s="47"/>
      <c r="Q867" s="30">
        <f>IFERROR(#REF!*P867,0)</f>
        <v>0</v>
      </c>
      <c r="R867" s="31"/>
      <c r="S867" s="32">
        <f>IFERROR(R867*#REF!,0)</f>
        <v>0</v>
      </c>
    </row>
    <row r="868" spans="1:19" s="46" customFormat="1" x14ac:dyDescent="0.2">
      <c r="A868" s="9">
        <v>2021</v>
      </c>
      <c r="B868" s="1" t="s">
        <v>3</v>
      </c>
      <c r="C868" s="20">
        <v>51766</v>
      </c>
      <c r="D868" s="20">
        <v>51766</v>
      </c>
      <c r="E868" s="20" t="s">
        <v>261</v>
      </c>
      <c r="F868" s="20" t="s">
        <v>392</v>
      </c>
      <c r="G868" s="20">
        <v>20122667660</v>
      </c>
      <c r="H868" s="19" t="s">
        <v>417</v>
      </c>
      <c r="I868" s="19"/>
      <c r="J868" s="2">
        <v>370042</v>
      </c>
      <c r="K868" s="3">
        <v>121</v>
      </c>
      <c r="L868" s="4">
        <v>0.1</v>
      </c>
      <c r="M868" s="3">
        <v>123.9</v>
      </c>
      <c r="N868" s="26" t="str">
        <f>+CONCATENATE(D868,G868,J868)</f>
        <v>5176620122667660370042</v>
      </c>
      <c r="O868" s="28"/>
      <c r="P868" s="47"/>
      <c r="Q868" s="30">
        <f>IFERROR(#REF!*P868,0)</f>
        <v>0</v>
      </c>
      <c r="R868" s="31"/>
      <c r="S868" s="32">
        <f>IFERROR(R868*#REF!,0)</f>
        <v>0</v>
      </c>
    </row>
    <row r="869" spans="1:19" s="46" customFormat="1" x14ac:dyDescent="0.2">
      <c r="A869" s="9">
        <v>2021</v>
      </c>
      <c r="B869" s="1" t="s">
        <v>3</v>
      </c>
      <c r="C869" s="20">
        <v>51766</v>
      </c>
      <c r="D869" s="20">
        <v>51766</v>
      </c>
      <c r="E869" s="20" t="s">
        <v>32</v>
      </c>
      <c r="F869" s="20" t="s">
        <v>419</v>
      </c>
      <c r="G869" s="20">
        <v>20330444372</v>
      </c>
      <c r="H869" s="19" t="s">
        <v>420</v>
      </c>
      <c r="I869" s="19"/>
      <c r="J869" s="2">
        <v>361532</v>
      </c>
      <c r="K869" s="3">
        <v>24.870425957550601</v>
      </c>
      <c r="L869" s="4">
        <v>0.1</v>
      </c>
      <c r="M869" s="3">
        <v>22.383000000000003</v>
      </c>
      <c r="N869" s="26" t="str">
        <f>+CONCATENATE(D869,G869,J869)</f>
        <v>5176620330444372361532</v>
      </c>
      <c r="O869" s="28"/>
      <c r="P869" s="47"/>
      <c r="Q869" s="30">
        <f>IFERROR(#REF!*P869,0)</f>
        <v>0</v>
      </c>
      <c r="R869" s="31"/>
      <c r="S869" s="32">
        <f>IFERROR(R869*#REF!,0)</f>
        <v>0</v>
      </c>
    </row>
    <row r="870" spans="1:19" s="46" customFormat="1" x14ac:dyDescent="0.2">
      <c r="A870" s="9">
        <v>2021</v>
      </c>
      <c r="B870" s="1" t="s">
        <v>3</v>
      </c>
      <c r="C870" s="20">
        <v>51766</v>
      </c>
      <c r="D870" s="20">
        <v>51766</v>
      </c>
      <c r="E870" s="20" t="s">
        <v>32</v>
      </c>
      <c r="F870" s="20" t="s">
        <v>419</v>
      </c>
      <c r="G870" s="20">
        <v>20330444372</v>
      </c>
      <c r="H870" s="19" t="s">
        <v>420</v>
      </c>
      <c r="I870" s="19"/>
      <c r="J870" s="2">
        <v>361541</v>
      </c>
      <c r="K870" s="3">
        <v>31.07226</v>
      </c>
      <c r="L870" s="4">
        <v>7.0000000000000007E-2</v>
      </c>
      <c r="M870" s="3">
        <v>25.390537634408602</v>
      </c>
      <c r="N870" s="26" t="str">
        <f>+CONCATENATE(D870,G870,J870)</f>
        <v>5176620330444372361541</v>
      </c>
      <c r="O870" s="28"/>
      <c r="P870" s="47"/>
      <c r="Q870" s="30">
        <f>IFERROR(#REF!*P870,0)</f>
        <v>0</v>
      </c>
      <c r="R870" s="31"/>
      <c r="S870" s="32">
        <f>IFERROR(R870*#REF!,0)</f>
        <v>0</v>
      </c>
    </row>
    <row r="871" spans="1:19" s="46" customFormat="1" x14ac:dyDescent="0.2">
      <c r="A871" s="9">
        <v>2021</v>
      </c>
      <c r="B871" s="1" t="s">
        <v>3</v>
      </c>
      <c r="C871" s="20">
        <v>51766</v>
      </c>
      <c r="D871" s="20">
        <v>51766</v>
      </c>
      <c r="E871" s="20" t="s">
        <v>32</v>
      </c>
      <c r="F871" s="20" t="s">
        <v>419</v>
      </c>
      <c r="G871" s="20">
        <v>20330444372</v>
      </c>
      <c r="H871" s="19" t="s">
        <v>420</v>
      </c>
      <c r="I871" s="19"/>
      <c r="J871" s="2">
        <v>361571</v>
      </c>
      <c r="K871" s="3">
        <v>25.216627835683624</v>
      </c>
      <c r="L871" s="4">
        <v>7.0000000000000007E-2</v>
      </c>
      <c r="M871" s="3">
        <v>25.390537634408602</v>
      </c>
      <c r="N871" s="26" t="str">
        <f>+CONCATENATE(D871,G871,J871)</f>
        <v>5176620330444372361571</v>
      </c>
      <c r="O871" s="28"/>
      <c r="P871" s="47"/>
      <c r="Q871" s="30">
        <f>IFERROR(#REF!*P871,0)</f>
        <v>0</v>
      </c>
      <c r="R871" s="31"/>
      <c r="S871" s="32">
        <f>IFERROR(R871*#REF!,0)</f>
        <v>0</v>
      </c>
    </row>
    <row r="872" spans="1:19" s="46" customFormat="1" x14ac:dyDescent="0.2">
      <c r="A872" s="9">
        <v>2021</v>
      </c>
      <c r="B872" s="1" t="s">
        <v>3</v>
      </c>
      <c r="C872" s="20">
        <v>51766</v>
      </c>
      <c r="D872" s="20">
        <v>51766</v>
      </c>
      <c r="E872" s="20" t="s">
        <v>32</v>
      </c>
      <c r="F872" s="20" t="s">
        <v>419</v>
      </c>
      <c r="G872" s="20">
        <v>20330444372</v>
      </c>
      <c r="H872" s="19" t="s">
        <v>420</v>
      </c>
      <c r="I872" s="19"/>
      <c r="J872" s="2">
        <v>370040</v>
      </c>
      <c r="K872" s="3">
        <v>173.88983664</v>
      </c>
      <c r="L872" s="4">
        <v>0.1</v>
      </c>
      <c r="M872" s="3">
        <v>158.43311111111112</v>
      </c>
      <c r="N872" s="26" t="str">
        <f>+CONCATENATE(D872,G872,J872)</f>
        <v>5176620330444372370040</v>
      </c>
      <c r="O872" s="28"/>
      <c r="P872" s="47"/>
      <c r="Q872" s="30">
        <f>IFERROR(#REF!*P872,0)</f>
        <v>0</v>
      </c>
      <c r="R872" s="31"/>
      <c r="S872" s="32">
        <f>IFERROR(R872*#REF!,0)</f>
        <v>0</v>
      </c>
    </row>
    <row r="873" spans="1:19" s="46" customFormat="1" x14ac:dyDescent="0.2">
      <c r="A873" s="9">
        <v>2021</v>
      </c>
      <c r="B873" s="1" t="s">
        <v>3</v>
      </c>
      <c r="C873" s="20">
        <v>51766</v>
      </c>
      <c r="D873" s="20">
        <v>51766</v>
      </c>
      <c r="E873" s="20" t="s">
        <v>41</v>
      </c>
      <c r="F873" s="20" t="s">
        <v>421</v>
      </c>
      <c r="G873" s="20">
        <v>20337771085</v>
      </c>
      <c r="H873" s="19" t="s">
        <v>422</v>
      </c>
      <c r="I873" s="19"/>
      <c r="J873" s="2">
        <v>361535</v>
      </c>
      <c r="K873" s="3">
        <v>40.678559999999997</v>
      </c>
      <c r="L873" s="4">
        <v>0.12</v>
      </c>
      <c r="M873" s="3">
        <v>30</v>
      </c>
      <c r="N873" s="26" t="str">
        <f>+CONCATENATE(D873,G873,J873)</f>
        <v>5176620337771085361535</v>
      </c>
      <c r="O873" s="28"/>
      <c r="P873" s="47"/>
      <c r="Q873" s="30">
        <f>IFERROR(#REF!*P873,0)</f>
        <v>0</v>
      </c>
      <c r="R873" s="31"/>
      <c r="S873" s="32">
        <f>IFERROR(R873*#REF!,0)</f>
        <v>0</v>
      </c>
    </row>
    <row r="874" spans="1:19" s="46" customFormat="1" x14ac:dyDescent="0.2">
      <c r="A874" s="9">
        <v>2021</v>
      </c>
      <c r="B874" s="1" t="s">
        <v>3</v>
      </c>
      <c r="C874" s="36">
        <v>51766</v>
      </c>
      <c r="D874" s="36">
        <v>51766</v>
      </c>
      <c r="E874" s="36" t="s">
        <v>41</v>
      </c>
      <c r="F874" s="36" t="s">
        <v>421</v>
      </c>
      <c r="G874" s="36">
        <v>20337771085</v>
      </c>
      <c r="H874" s="35" t="s">
        <v>422</v>
      </c>
      <c r="I874" s="35"/>
      <c r="J874" s="37">
        <v>361569</v>
      </c>
      <c r="K874" s="38">
        <v>24.49</v>
      </c>
      <c r="L874" s="41">
        <v>0.12</v>
      </c>
      <c r="M874" s="38">
        <v>30</v>
      </c>
      <c r="N874" s="43" t="str">
        <f>+CONCATENATE(D874,G874,J874)</f>
        <v>5176620337771085361569</v>
      </c>
      <c r="O874" s="45"/>
      <c r="P874" s="47"/>
      <c r="Q874" s="30">
        <f>IFERROR(#REF!*P874,0)</f>
        <v>0</v>
      </c>
      <c r="R874" s="31"/>
      <c r="S874" s="32">
        <f>IFERROR(R874*#REF!,0)</f>
        <v>0</v>
      </c>
    </row>
    <row r="875" spans="1:19" s="46" customFormat="1" x14ac:dyDescent="0.2">
      <c r="A875" s="9">
        <v>2021</v>
      </c>
      <c r="B875" s="1" t="s">
        <v>3</v>
      </c>
      <c r="C875" s="20">
        <v>51766</v>
      </c>
      <c r="D875" s="20">
        <v>51766</v>
      </c>
      <c r="E875" s="20" t="s">
        <v>208</v>
      </c>
      <c r="F875" s="20" t="s">
        <v>226</v>
      </c>
      <c r="G875" s="20">
        <v>20511228523</v>
      </c>
      <c r="H875" s="19" t="s">
        <v>423</v>
      </c>
      <c r="I875" s="19"/>
      <c r="J875" s="2">
        <v>361377</v>
      </c>
      <c r="K875" s="3">
        <v>53.654772600000001</v>
      </c>
      <c r="L875" s="4">
        <v>0.1</v>
      </c>
      <c r="M875" s="3">
        <v>49.5</v>
      </c>
      <c r="N875" s="26" t="str">
        <f>+CONCATENATE(D875,G875,J875)</f>
        <v>5176620511228523361377</v>
      </c>
      <c r="O875" s="28"/>
      <c r="P875" s="47"/>
      <c r="Q875" s="30">
        <f>IFERROR(#REF!*P875,0)</f>
        <v>0</v>
      </c>
      <c r="R875" s="31"/>
      <c r="S875" s="32">
        <f>IFERROR(R875*#REF!,0)</f>
        <v>0</v>
      </c>
    </row>
    <row r="876" spans="1:19" s="46" customFormat="1" x14ac:dyDescent="0.2">
      <c r="A876" s="9">
        <v>2021</v>
      </c>
      <c r="B876" s="1" t="s">
        <v>3</v>
      </c>
      <c r="C876" s="20">
        <v>51766</v>
      </c>
      <c r="D876" s="20">
        <v>51766</v>
      </c>
      <c r="E876" s="20" t="s">
        <v>208</v>
      </c>
      <c r="F876" s="20" t="s">
        <v>226</v>
      </c>
      <c r="G876" s="20">
        <v>20511228523</v>
      </c>
      <c r="H876" s="19" t="s">
        <v>423</v>
      </c>
      <c r="I876" s="19"/>
      <c r="J876" s="2">
        <v>361530</v>
      </c>
      <c r="K876" s="3">
        <v>114.948756</v>
      </c>
      <c r="L876" s="4">
        <v>0.1</v>
      </c>
      <c r="M876" s="3">
        <v>121</v>
      </c>
      <c r="N876" s="26" t="str">
        <f>+CONCATENATE(D876,G876,J876)</f>
        <v>5176620511228523361530</v>
      </c>
      <c r="O876" s="28"/>
      <c r="P876" s="47"/>
      <c r="Q876" s="30">
        <f>IFERROR(#REF!*P876,0)</f>
        <v>0</v>
      </c>
      <c r="R876" s="31"/>
      <c r="S876" s="32">
        <f>IFERROR(R876*#REF!,0)</f>
        <v>0</v>
      </c>
    </row>
    <row r="877" spans="1:19" s="46" customFormat="1" x14ac:dyDescent="0.2">
      <c r="A877" s="9">
        <v>2021</v>
      </c>
      <c r="B877" s="1" t="s">
        <v>3</v>
      </c>
      <c r="C877" s="20">
        <v>51766</v>
      </c>
      <c r="D877" s="20">
        <v>51766</v>
      </c>
      <c r="E877" s="20" t="s">
        <v>208</v>
      </c>
      <c r="F877" s="20" t="s">
        <v>226</v>
      </c>
      <c r="G877" s="20">
        <v>20537195038</v>
      </c>
      <c r="H877" s="19" t="s">
        <v>424</v>
      </c>
      <c r="I877" s="19"/>
      <c r="J877" s="2">
        <v>360374</v>
      </c>
      <c r="K877" s="3">
        <v>39.363948000000001</v>
      </c>
      <c r="L877" s="4">
        <v>0.12</v>
      </c>
      <c r="M877" s="3">
        <v>35</v>
      </c>
      <c r="N877" s="26" t="str">
        <f>+CONCATENATE(D877,G877,J877)</f>
        <v>5176620537195038360374</v>
      </c>
      <c r="O877" s="28"/>
      <c r="P877" s="47"/>
      <c r="Q877" s="30">
        <f>IFERROR(#REF!*P877,0)</f>
        <v>0</v>
      </c>
      <c r="R877" s="31"/>
      <c r="S877" s="32">
        <f>IFERROR(R877*#REF!,0)</f>
        <v>0</v>
      </c>
    </row>
    <row r="878" spans="1:19" s="46" customFormat="1" x14ac:dyDescent="0.2">
      <c r="A878" s="9">
        <v>2021</v>
      </c>
      <c r="B878" s="1" t="s">
        <v>3</v>
      </c>
      <c r="C878" s="20">
        <v>51766</v>
      </c>
      <c r="D878" s="20">
        <v>51766</v>
      </c>
      <c r="E878" s="20" t="s">
        <v>208</v>
      </c>
      <c r="F878" s="20" t="s">
        <v>226</v>
      </c>
      <c r="G878" s="20">
        <v>20537195038</v>
      </c>
      <c r="H878" s="19" t="s">
        <v>424</v>
      </c>
      <c r="I878" s="19"/>
      <c r="J878" s="2">
        <v>360511</v>
      </c>
      <c r="K878" s="3">
        <v>114.38902800000001</v>
      </c>
      <c r="L878" s="4">
        <v>0.12</v>
      </c>
      <c r="M878" s="3">
        <v>98.68</v>
      </c>
      <c r="N878" s="26" t="str">
        <f>+CONCATENATE(D878,G878,J878)</f>
        <v>5176620537195038360511</v>
      </c>
      <c r="O878" s="28"/>
      <c r="P878" s="47"/>
      <c r="Q878" s="30">
        <f>IFERROR(#REF!*P878,0)</f>
        <v>0</v>
      </c>
      <c r="R878" s="31"/>
      <c r="S878" s="32">
        <f>IFERROR(R878*#REF!,0)</f>
        <v>0</v>
      </c>
    </row>
    <row r="879" spans="1:19" s="46" customFormat="1" x14ac:dyDescent="0.2">
      <c r="A879" s="9">
        <v>2021</v>
      </c>
      <c r="B879" s="1" t="s">
        <v>3</v>
      </c>
      <c r="C879" s="20">
        <v>51766</v>
      </c>
      <c r="D879" s="20">
        <v>51766</v>
      </c>
      <c r="E879" s="20" t="s">
        <v>208</v>
      </c>
      <c r="F879" s="20" t="s">
        <v>226</v>
      </c>
      <c r="G879" s="20">
        <v>20537195038</v>
      </c>
      <c r="H879" s="19" t="s">
        <v>424</v>
      </c>
      <c r="I879" s="19"/>
      <c r="J879" s="2">
        <v>361535</v>
      </c>
      <c r="K879" s="3">
        <v>40.678559999999997</v>
      </c>
      <c r="L879" s="4">
        <v>0.12</v>
      </c>
      <c r="M879" s="3">
        <v>38.15</v>
      </c>
      <c r="N879" s="26" t="str">
        <f>+CONCATENATE(D879,G879,J879)</f>
        <v>5176620537195038361535</v>
      </c>
      <c r="O879" s="28"/>
      <c r="P879" s="47"/>
      <c r="Q879" s="30">
        <f>IFERROR(#REF!*P879,0)</f>
        <v>0</v>
      </c>
      <c r="R879" s="31"/>
      <c r="S879" s="32">
        <f>IFERROR(R879*#REF!,0)</f>
        <v>0</v>
      </c>
    </row>
    <row r="880" spans="1:19" s="46" customFormat="1" x14ac:dyDescent="0.2">
      <c r="A880" s="9">
        <v>2021</v>
      </c>
      <c r="B880" s="1" t="s">
        <v>3</v>
      </c>
      <c r="C880" s="36">
        <v>51766</v>
      </c>
      <c r="D880" s="36">
        <v>51766</v>
      </c>
      <c r="E880" s="36" t="s">
        <v>208</v>
      </c>
      <c r="F880" s="36" t="s">
        <v>226</v>
      </c>
      <c r="G880" s="36">
        <v>20537195038</v>
      </c>
      <c r="H880" s="35" t="s">
        <v>424</v>
      </c>
      <c r="I880" s="35"/>
      <c r="J880" s="37">
        <v>361569</v>
      </c>
      <c r="K880" s="38">
        <v>24.49</v>
      </c>
      <c r="L880" s="41">
        <v>0.12</v>
      </c>
      <c r="M880" s="38">
        <v>38.15</v>
      </c>
      <c r="N880" s="43" t="str">
        <f>+CONCATENATE(D880,G880,J880)</f>
        <v>5176620537195038361569</v>
      </c>
      <c r="O880" s="45"/>
      <c r="P880" s="47"/>
      <c r="Q880" s="30">
        <f>IFERROR(#REF!*P880,0)</f>
        <v>0</v>
      </c>
      <c r="R880" s="31"/>
      <c r="S880" s="32">
        <f>IFERROR(R880*#REF!,0)</f>
        <v>0</v>
      </c>
    </row>
    <row r="881" spans="1:19" s="46" customFormat="1" x14ac:dyDescent="0.2">
      <c r="A881" s="9">
        <v>2021</v>
      </c>
      <c r="B881" s="1" t="s">
        <v>3</v>
      </c>
      <c r="C881" s="20">
        <v>51766</v>
      </c>
      <c r="D881" s="20">
        <v>51766</v>
      </c>
      <c r="E881" s="20" t="s">
        <v>208</v>
      </c>
      <c r="F881" s="20" t="s">
        <v>226</v>
      </c>
      <c r="G881" s="20">
        <v>20537195038</v>
      </c>
      <c r="H881" s="19" t="s">
        <v>424</v>
      </c>
      <c r="I881" s="19"/>
      <c r="J881" s="2">
        <v>371470</v>
      </c>
      <c r="K881" s="3">
        <v>47</v>
      </c>
      <c r="L881" s="4">
        <v>0.12</v>
      </c>
      <c r="M881" s="3">
        <v>47.67</v>
      </c>
      <c r="N881" s="26" t="str">
        <f>+CONCATENATE(D881,G881,J881)</f>
        <v>5176620537195038371470</v>
      </c>
      <c r="O881" s="28"/>
      <c r="P881" s="47"/>
      <c r="Q881" s="30">
        <f>IFERROR(#REF!*P881,0)</f>
        <v>0</v>
      </c>
      <c r="R881" s="31"/>
      <c r="S881" s="32">
        <f>IFERROR(R881*#REF!,0)</f>
        <v>0</v>
      </c>
    </row>
    <row r="882" spans="1:19" s="46" customFormat="1" x14ac:dyDescent="0.2">
      <c r="A882" s="9">
        <v>2021</v>
      </c>
      <c r="B882" s="1" t="s">
        <v>3</v>
      </c>
      <c r="C882" s="20">
        <v>51766</v>
      </c>
      <c r="D882" s="20">
        <v>51766</v>
      </c>
      <c r="E882" s="20" t="s">
        <v>41</v>
      </c>
      <c r="F882" s="20" t="s">
        <v>42</v>
      </c>
      <c r="G882" s="20">
        <v>20556138428</v>
      </c>
      <c r="H882" s="19" t="s">
        <v>425</v>
      </c>
      <c r="I882" s="19" t="s">
        <v>426</v>
      </c>
      <c r="J882" s="2">
        <v>360970</v>
      </c>
      <c r="K882" s="3">
        <v>36.393084000000002</v>
      </c>
      <c r="L882" s="4">
        <v>0.12</v>
      </c>
      <c r="M882" s="3">
        <v>35.22</v>
      </c>
      <c r="N882" s="26" t="str">
        <f>+CONCATENATE(D882,G882,J882)</f>
        <v>5176620556138428360970</v>
      </c>
      <c r="O882" s="28"/>
      <c r="P882" s="47"/>
      <c r="Q882" s="30">
        <f>IFERROR(#REF!*P882,0)</f>
        <v>0</v>
      </c>
      <c r="R882" s="31"/>
      <c r="S882" s="32">
        <f>IFERROR(R882*#REF!,0)</f>
        <v>0</v>
      </c>
    </row>
    <row r="883" spans="1:19" s="46" customFormat="1" x14ac:dyDescent="0.2">
      <c r="A883" s="9">
        <v>2021</v>
      </c>
      <c r="B883" s="1" t="s">
        <v>3</v>
      </c>
      <c r="C883" s="20">
        <v>51766</v>
      </c>
      <c r="D883" s="20">
        <v>51766</v>
      </c>
      <c r="E883" s="20" t="s">
        <v>41</v>
      </c>
      <c r="F883" s="20" t="s">
        <v>42</v>
      </c>
      <c r="G883" s="20">
        <v>20556138428</v>
      </c>
      <c r="H883" s="19" t="s">
        <v>425</v>
      </c>
      <c r="I883" s="19" t="s">
        <v>426</v>
      </c>
      <c r="J883" s="2">
        <v>361532</v>
      </c>
      <c r="K883" s="3">
        <v>24.870425957550601</v>
      </c>
      <c r="L883" s="4">
        <v>0.12</v>
      </c>
      <c r="M883" s="3">
        <v>22.37</v>
      </c>
      <c r="N883" s="26" t="str">
        <f>+CONCATENATE(D883,G883,J883)</f>
        <v>5176620556138428361532</v>
      </c>
      <c r="O883" s="28"/>
      <c r="P883" s="47"/>
      <c r="Q883" s="30">
        <f>IFERROR(#REF!*P883,0)</f>
        <v>0</v>
      </c>
      <c r="R883" s="31"/>
      <c r="S883" s="32">
        <f>IFERROR(R883*#REF!,0)</f>
        <v>0</v>
      </c>
    </row>
    <row r="884" spans="1:19" s="46" customFormat="1" x14ac:dyDescent="0.2">
      <c r="A884" s="9">
        <v>2021</v>
      </c>
      <c r="B884" s="1" t="s">
        <v>3</v>
      </c>
      <c r="C884" s="20">
        <v>51766</v>
      </c>
      <c r="D884" s="20">
        <v>51766</v>
      </c>
      <c r="E884" s="20" t="s">
        <v>41</v>
      </c>
      <c r="F884" s="20" t="s">
        <v>42</v>
      </c>
      <c r="G884" s="20">
        <v>20556138428</v>
      </c>
      <c r="H884" s="19" t="s">
        <v>425</v>
      </c>
      <c r="I884" s="19" t="s">
        <v>426</v>
      </c>
      <c r="J884" s="2">
        <v>361541</v>
      </c>
      <c r="K884" s="3">
        <v>31.07226</v>
      </c>
      <c r="L884" s="4">
        <v>0.12</v>
      </c>
      <c r="M884" s="3">
        <v>24.5</v>
      </c>
      <c r="N884" s="26" t="str">
        <f>+CONCATENATE(D884,G884,J884)</f>
        <v>5176620556138428361541</v>
      </c>
      <c r="O884" s="28"/>
      <c r="P884" s="47"/>
      <c r="Q884" s="30">
        <f>IFERROR(#REF!*P884,0)</f>
        <v>0</v>
      </c>
      <c r="R884" s="31"/>
      <c r="S884" s="32">
        <f>IFERROR(R884*#REF!,0)</f>
        <v>0</v>
      </c>
    </row>
    <row r="885" spans="1:19" s="46" customFormat="1" x14ac:dyDescent="0.2">
      <c r="A885" s="9">
        <v>2021</v>
      </c>
      <c r="B885" s="1" t="s">
        <v>3</v>
      </c>
      <c r="C885" s="20">
        <v>51766</v>
      </c>
      <c r="D885" s="20">
        <v>51766</v>
      </c>
      <c r="E885" s="20" t="s">
        <v>41</v>
      </c>
      <c r="F885" s="20" t="s">
        <v>42</v>
      </c>
      <c r="G885" s="20">
        <v>20556138428</v>
      </c>
      <c r="H885" s="19" t="s">
        <v>425</v>
      </c>
      <c r="I885" s="19" t="s">
        <v>426</v>
      </c>
      <c r="J885" s="2">
        <v>361571</v>
      </c>
      <c r="K885" s="3">
        <v>25.216627835683624</v>
      </c>
      <c r="L885" s="4">
        <v>0.12</v>
      </c>
      <c r="M885" s="3">
        <v>24.5</v>
      </c>
      <c r="N885" s="26" t="str">
        <f>+CONCATENATE(D885,G885,J885)</f>
        <v>5176620556138428361571</v>
      </c>
      <c r="O885" s="28"/>
      <c r="P885" s="47"/>
      <c r="Q885" s="30">
        <f>IFERROR(#REF!*P885,0)</f>
        <v>0</v>
      </c>
      <c r="R885" s="31"/>
      <c r="S885" s="32">
        <f>IFERROR(R885*#REF!,0)</f>
        <v>0</v>
      </c>
    </row>
    <row r="886" spans="1:19" s="46" customFormat="1" x14ac:dyDescent="0.2">
      <c r="A886" s="9">
        <v>2021</v>
      </c>
      <c r="B886" s="1" t="s">
        <v>3</v>
      </c>
      <c r="C886" s="20">
        <v>51766</v>
      </c>
      <c r="D886" s="20">
        <v>51766</v>
      </c>
      <c r="E886" s="20" t="s">
        <v>41</v>
      </c>
      <c r="F886" s="20" t="s">
        <v>42</v>
      </c>
      <c r="G886" s="20">
        <v>20556138428</v>
      </c>
      <c r="H886" s="19" t="s">
        <v>425</v>
      </c>
      <c r="I886" s="19" t="s">
        <v>426</v>
      </c>
      <c r="J886" s="2">
        <v>370040</v>
      </c>
      <c r="K886" s="3">
        <v>173.88983664</v>
      </c>
      <c r="L886" s="4">
        <v>0.12</v>
      </c>
      <c r="M886" s="3">
        <v>135.69</v>
      </c>
      <c r="N886" s="26" t="str">
        <f>+CONCATENATE(D886,G886,J886)</f>
        <v>5176620556138428370040</v>
      </c>
      <c r="O886" s="28"/>
      <c r="P886" s="47"/>
      <c r="Q886" s="30">
        <f>IFERROR(#REF!*P886,0)</f>
        <v>0</v>
      </c>
      <c r="R886" s="31"/>
      <c r="S886" s="32">
        <f>IFERROR(R886*#REF!,0)</f>
        <v>0</v>
      </c>
    </row>
    <row r="887" spans="1:19" s="46" customFormat="1" x14ac:dyDescent="0.2">
      <c r="A887" s="9">
        <v>2021</v>
      </c>
      <c r="B887" s="1" t="s">
        <v>3</v>
      </c>
      <c r="C887" s="20">
        <v>51766</v>
      </c>
      <c r="D887" s="20">
        <v>51766</v>
      </c>
      <c r="E887" s="20" t="s">
        <v>261</v>
      </c>
      <c r="F887" s="20" t="s">
        <v>392</v>
      </c>
      <c r="G887" s="20">
        <v>20602618995</v>
      </c>
      <c r="H887" s="19" t="s">
        <v>427</v>
      </c>
      <c r="I887" s="19" t="s">
        <v>428</v>
      </c>
      <c r="J887" s="2">
        <v>361536</v>
      </c>
      <c r="K887" s="3">
        <v>28.931240000000003</v>
      </c>
      <c r="L887" s="4">
        <v>0.1</v>
      </c>
      <c r="M887" s="3">
        <v>27.32</v>
      </c>
      <c r="N887" s="26" t="str">
        <f>+CONCATENATE(D887,G887,J887)</f>
        <v>5176620602618995361536</v>
      </c>
      <c r="O887" s="28"/>
      <c r="P887" s="47"/>
      <c r="Q887" s="30">
        <f>IFERROR(#REF!*P887,0)</f>
        <v>0</v>
      </c>
      <c r="R887" s="31"/>
      <c r="S887" s="32">
        <f>IFERROR(R887*#REF!,0)</f>
        <v>0</v>
      </c>
    </row>
    <row r="888" spans="1:19" s="46" customFormat="1" x14ac:dyDescent="0.2">
      <c r="A888" s="9">
        <v>2021</v>
      </c>
      <c r="B888" s="1" t="s">
        <v>3</v>
      </c>
      <c r="C888" s="20">
        <v>51766</v>
      </c>
      <c r="D888" s="20">
        <v>51766</v>
      </c>
      <c r="E888" s="20" t="s">
        <v>261</v>
      </c>
      <c r="F888" s="20" t="s">
        <v>392</v>
      </c>
      <c r="G888" s="20">
        <v>20602618995</v>
      </c>
      <c r="H888" s="19" t="s">
        <v>427</v>
      </c>
      <c r="I888" s="19" t="s">
        <v>428</v>
      </c>
      <c r="J888" s="2">
        <v>361541</v>
      </c>
      <c r="K888" s="3">
        <v>31.07226</v>
      </c>
      <c r="L888" s="4">
        <v>0.1</v>
      </c>
      <c r="M888" s="3">
        <v>30.38</v>
      </c>
      <c r="N888" s="26" t="str">
        <f>+CONCATENATE(D888,G888,J888)</f>
        <v>5176620602618995361541</v>
      </c>
      <c r="O888" s="28"/>
      <c r="P888" s="47"/>
      <c r="Q888" s="30">
        <f>IFERROR(#REF!*P888,0)</f>
        <v>0</v>
      </c>
      <c r="R888" s="31"/>
      <c r="S888" s="32">
        <f>IFERROR(R888*#REF!,0)</f>
        <v>0</v>
      </c>
    </row>
    <row r="889" spans="1:19" s="46" customFormat="1" x14ac:dyDescent="0.2">
      <c r="A889" s="9">
        <v>2021</v>
      </c>
      <c r="B889" s="1" t="s">
        <v>3</v>
      </c>
      <c r="C889" s="36">
        <v>51766</v>
      </c>
      <c r="D889" s="36">
        <v>51766</v>
      </c>
      <c r="E889" s="36" t="s">
        <v>261</v>
      </c>
      <c r="F889" s="36" t="s">
        <v>392</v>
      </c>
      <c r="G889" s="36">
        <v>20602618995</v>
      </c>
      <c r="H889" s="35" t="s">
        <v>427</v>
      </c>
      <c r="I889" s="35" t="s">
        <v>428</v>
      </c>
      <c r="J889" s="37">
        <v>361571</v>
      </c>
      <c r="K889" s="38">
        <v>25.216627835683624</v>
      </c>
      <c r="L889" s="41">
        <v>0.1</v>
      </c>
      <c r="M889" s="38">
        <v>30.38</v>
      </c>
      <c r="N889" s="43" t="str">
        <f>+CONCATENATE(D889,G889,J889)</f>
        <v>5176620602618995361571</v>
      </c>
      <c r="O889" s="45"/>
      <c r="P889" s="47"/>
      <c r="Q889" s="30">
        <f>IFERROR(#REF!*P889,0)</f>
        <v>0</v>
      </c>
      <c r="R889" s="31"/>
      <c r="S889" s="32">
        <f>IFERROR(R889*#REF!,0)</f>
        <v>0</v>
      </c>
    </row>
    <row r="890" spans="1:19" s="46" customFormat="1" x14ac:dyDescent="0.2">
      <c r="A890" s="9">
        <v>2021</v>
      </c>
      <c r="B890" s="1" t="s">
        <v>3</v>
      </c>
      <c r="C890" s="20">
        <v>51766</v>
      </c>
      <c r="D890" s="20">
        <v>51766</v>
      </c>
      <c r="E890" s="20" t="s">
        <v>41</v>
      </c>
      <c r="F890" s="20" t="s">
        <v>42</v>
      </c>
      <c r="G890" s="20">
        <v>20603166877</v>
      </c>
      <c r="H890" s="19" t="s">
        <v>429</v>
      </c>
      <c r="I890" s="19" t="s">
        <v>426</v>
      </c>
      <c r="J890" s="2">
        <v>360970</v>
      </c>
      <c r="K890" s="3">
        <v>36.393084000000002</v>
      </c>
      <c r="L890" s="4">
        <v>0.12</v>
      </c>
      <c r="M890" s="3">
        <v>35.22</v>
      </c>
      <c r="N890" s="26" t="str">
        <f>+CONCATENATE(D890,G890,J890)</f>
        <v>5176620603166877360970</v>
      </c>
      <c r="O890" s="28"/>
      <c r="P890" s="47"/>
      <c r="Q890" s="30">
        <f>IFERROR(#REF!*P890,0)</f>
        <v>0</v>
      </c>
      <c r="R890" s="31"/>
      <c r="S890" s="32">
        <f>IFERROR(R890*#REF!,0)</f>
        <v>0</v>
      </c>
    </row>
    <row r="891" spans="1:19" s="46" customFormat="1" x14ac:dyDescent="0.2">
      <c r="A891" s="9">
        <v>2021</v>
      </c>
      <c r="B891" s="1" t="s">
        <v>3</v>
      </c>
      <c r="C891" s="20">
        <v>51766</v>
      </c>
      <c r="D891" s="20">
        <v>51766</v>
      </c>
      <c r="E891" s="20" t="s">
        <v>41</v>
      </c>
      <c r="F891" s="20" t="s">
        <v>42</v>
      </c>
      <c r="G891" s="20">
        <v>20603166877</v>
      </c>
      <c r="H891" s="19" t="s">
        <v>429</v>
      </c>
      <c r="I891" s="19" t="s">
        <v>426</v>
      </c>
      <c r="J891" s="2">
        <v>361532</v>
      </c>
      <c r="K891" s="3">
        <v>24.870425957550601</v>
      </c>
      <c r="L891" s="4">
        <v>0.12</v>
      </c>
      <c r="M891" s="3">
        <v>22.37</v>
      </c>
      <c r="N891" s="26" t="str">
        <f>+CONCATENATE(D891,G891,J891)</f>
        <v>5176620603166877361532</v>
      </c>
      <c r="O891" s="28"/>
      <c r="P891" s="47"/>
      <c r="Q891" s="30">
        <f>IFERROR(#REF!*P891,0)</f>
        <v>0</v>
      </c>
      <c r="R891" s="31"/>
      <c r="S891" s="32">
        <f>IFERROR(R891*#REF!,0)</f>
        <v>0</v>
      </c>
    </row>
    <row r="892" spans="1:19" s="46" customFormat="1" x14ac:dyDescent="0.2">
      <c r="A892" s="9">
        <v>2021</v>
      </c>
      <c r="B892" s="1" t="s">
        <v>3</v>
      </c>
      <c r="C892" s="20">
        <v>51766</v>
      </c>
      <c r="D892" s="20">
        <v>51766</v>
      </c>
      <c r="E892" s="20" t="s">
        <v>41</v>
      </c>
      <c r="F892" s="20" t="s">
        <v>42</v>
      </c>
      <c r="G892" s="20">
        <v>20603166877</v>
      </c>
      <c r="H892" s="19" t="s">
        <v>429</v>
      </c>
      <c r="I892" s="19" t="s">
        <v>426</v>
      </c>
      <c r="J892" s="2">
        <v>370040</v>
      </c>
      <c r="K892" s="3">
        <v>173.88983664</v>
      </c>
      <c r="L892" s="4">
        <v>0.12</v>
      </c>
      <c r="M892" s="3">
        <v>135.69</v>
      </c>
      <c r="N892" s="26" t="str">
        <f>+CONCATENATE(D892,G892,J892)</f>
        <v>5176620603166877370040</v>
      </c>
      <c r="O892" s="28"/>
      <c r="P892" s="47"/>
      <c r="Q892" s="30">
        <f>IFERROR(#REF!*P892,0)</f>
        <v>0</v>
      </c>
      <c r="R892" s="31"/>
      <c r="S892" s="32">
        <f>IFERROR(R892*#REF!,0)</f>
        <v>0</v>
      </c>
    </row>
    <row r="893" spans="1:19" s="46" customFormat="1" x14ac:dyDescent="0.2">
      <c r="A893" s="9">
        <v>2021</v>
      </c>
      <c r="B893" s="1" t="s">
        <v>3</v>
      </c>
      <c r="C893" s="20">
        <v>78144</v>
      </c>
      <c r="D893" s="20">
        <v>78144</v>
      </c>
      <c r="E893" s="20" t="s">
        <v>32</v>
      </c>
      <c r="F893" s="20" t="s">
        <v>431</v>
      </c>
      <c r="G893" s="20">
        <v>20100010217</v>
      </c>
      <c r="H893" s="19" t="s">
        <v>432</v>
      </c>
      <c r="I893" s="19" t="s">
        <v>433</v>
      </c>
      <c r="J893" s="2">
        <v>361377</v>
      </c>
      <c r="K893" s="3">
        <v>53.654772600000001</v>
      </c>
      <c r="L893" s="4">
        <v>0.27</v>
      </c>
      <c r="M893" s="3">
        <v>43.519982219999996</v>
      </c>
      <c r="N893" s="26" t="str">
        <f>+CONCATENATE(D893,G893,J893)</f>
        <v>7814420100010217361377</v>
      </c>
      <c r="O893" s="28"/>
      <c r="P893" s="29"/>
      <c r="Q893" s="30">
        <f>IFERROR(#REF!*P893,0)</f>
        <v>0</v>
      </c>
      <c r="R893" s="31"/>
      <c r="S893" s="32">
        <f>IFERROR(R893*#REF!,0)</f>
        <v>0</v>
      </c>
    </row>
    <row r="894" spans="1:19" s="46" customFormat="1" x14ac:dyDescent="0.2">
      <c r="A894" s="9">
        <v>2021</v>
      </c>
      <c r="B894" s="1" t="s">
        <v>3</v>
      </c>
      <c r="C894" s="20">
        <v>78144</v>
      </c>
      <c r="D894" s="20">
        <v>78144</v>
      </c>
      <c r="E894" s="20" t="s">
        <v>32</v>
      </c>
      <c r="F894" s="20" t="s">
        <v>431</v>
      </c>
      <c r="G894" s="20">
        <v>20100010217</v>
      </c>
      <c r="H894" s="19" t="s">
        <v>432</v>
      </c>
      <c r="I894" s="19" t="s">
        <v>433</v>
      </c>
      <c r="J894" s="2">
        <v>361421</v>
      </c>
      <c r="K894" s="3">
        <v>84.14</v>
      </c>
      <c r="L894" s="4">
        <v>0.1</v>
      </c>
      <c r="M894" s="3">
        <v>60.767777777777781</v>
      </c>
      <c r="N894" s="26" t="str">
        <f>+CONCATENATE(D894,G894,J894)</f>
        <v>7814420100010217361421</v>
      </c>
      <c r="O894" s="28"/>
      <c r="P894" s="29"/>
      <c r="Q894" s="30">
        <f>IFERROR(#REF!*P894,0)</f>
        <v>0</v>
      </c>
      <c r="R894" s="31"/>
      <c r="S894" s="32">
        <f>IFERROR(R894*#REF!,0)</f>
        <v>0</v>
      </c>
    </row>
    <row r="895" spans="1:19" s="46" customFormat="1" x14ac:dyDescent="0.2">
      <c r="A895" s="9">
        <v>2021</v>
      </c>
      <c r="B895" s="1" t="s">
        <v>3</v>
      </c>
      <c r="C895" s="20">
        <v>78144</v>
      </c>
      <c r="D895" s="20">
        <v>78144</v>
      </c>
      <c r="E895" s="20" t="s">
        <v>32</v>
      </c>
      <c r="F895" s="20" t="s">
        <v>431</v>
      </c>
      <c r="G895" s="20">
        <v>20100010217</v>
      </c>
      <c r="H895" s="19" t="s">
        <v>432</v>
      </c>
      <c r="I895" s="19" t="s">
        <v>433</v>
      </c>
      <c r="J895" s="2">
        <v>361532</v>
      </c>
      <c r="K895" s="3">
        <v>24.870425957550601</v>
      </c>
      <c r="L895" s="4">
        <v>0.115</v>
      </c>
      <c r="M895" s="3">
        <v>24.455918858258091</v>
      </c>
      <c r="N895" s="26" t="str">
        <f>+CONCATENATE(D895,G895,J895)</f>
        <v>7814420100010217361532</v>
      </c>
      <c r="O895" s="28"/>
      <c r="P895" s="29"/>
      <c r="Q895" s="30">
        <f>IFERROR(#REF!*P895,0)</f>
        <v>0</v>
      </c>
      <c r="R895" s="31"/>
      <c r="S895" s="32">
        <f>IFERROR(R895*#REF!,0)</f>
        <v>0</v>
      </c>
    </row>
    <row r="896" spans="1:19" s="46" customFormat="1" x14ac:dyDescent="0.2">
      <c r="A896" s="9">
        <v>2021</v>
      </c>
      <c r="B896" s="1" t="s">
        <v>3</v>
      </c>
      <c r="C896" s="20">
        <v>78144</v>
      </c>
      <c r="D896" s="20">
        <v>78144</v>
      </c>
      <c r="E896" s="20" t="s">
        <v>32</v>
      </c>
      <c r="F896" s="20" t="s">
        <v>431</v>
      </c>
      <c r="G896" s="20">
        <v>20100010217</v>
      </c>
      <c r="H896" s="19" t="s">
        <v>432</v>
      </c>
      <c r="I896" s="19" t="s">
        <v>433</v>
      </c>
      <c r="J896" s="2">
        <v>370040</v>
      </c>
      <c r="K896" s="3">
        <v>173.88983664</v>
      </c>
      <c r="L896" s="4">
        <v>0.106</v>
      </c>
      <c r="M896" s="3">
        <v>172.7305710624</v>
      </c>
      <c r="N896" s="26" t="str">
        <f>+CONCATENATE(D896,G896,J896)</f>
        <v>7814420100010217370040</v>
      </c>
      <c r="O896" s="28"/>
      <c r="P896" s="29"/>
      <c r="Q896" s="30">
        <f>IFERROR(#REF!*P896,0)</f>
        <v>0</v>
      </c>
      <c r="R896" s="31"/>
      <c r="S896" s="32">
        <f>IFERROR(R896*#REF!,0)</f>
        <v>0</v>
      </c>
    </row>
    <row r="897" spans="1:19" s="46" customFormat="1" x14ac:dyDescent="0.2">
      <c r="A897" s="9">
        <v>2021</v>
      </c>
      <c r="B897" s="1" t="s">
        <v>3</v>
      </c>
      <c r="C897" s="20">
        <v>78144</v>
      </c>
      <c r="D897" s="20">
        <v>78144</v>
      </c>
      <c r="E897" s="20" t="s">
        <v>32</v>
      </c>
      <c r="F897" s="20" t="s">
        <v>431</v>
      </c>
      <c r="G897" s="20">
        <v>20100010217</v>
      </c>
      <c r="H897" s="19" t="s">
        <v>432</v>
      </c>
      <c r="I897" s="19" t="s">
        <v>433</v>
      </c>
      <c r="J897" s="2">
        <v>370042</v>
      </c>
      <c r="K897" s="3">
        <v>121</v>
      </c>
      <c r="L897" s="4">
        <v>9.5000000000000001E-2</v>
      </c>
      <c r="M897" s="3">
        <v>112.17245130000001</v>
      </c>
      <c r="N897" s="26" t="str">
        <f>+CONCATENATE(D897,G897,J897)</f>
        <v>7814420100010217370042</v>
      </c>
      <c r="O897" s="28"/>
      <c r="P897" s="29"/>
      <c r="Q897" s="30">
        <f>IFERROR(#REF!*P897,0)</f>
        <v>0</v>
      </c>
      <c r="R897" s="31"/>
      <c r="S897" s="32">
        <f>IFERROR(R897*#REF!,0)</f>
        <v>0</v>
      </c>
    </row>
    <row r="898" spans="1:19" s="46" customFormat="1" x14ac:dyDescent="0.2">
      <c r="A898" s="9">
        <v>2021</v>
      </c>
      <c r="B898" s="1" t="s">
        <v>3</v>
      </c>
      <c r="C898" s="36">
        <v>78144</v>
      </c>
      <c r="D898" s="36">
        <v>78144</v>
      </c>
      <c r="E898" s="36" t="s">
        <v>32</v>
      </c>
      <c r="F898" s="36" t="s">
        <v>431</v>
      </c>
      <c r="G898" s="36">
        <v>20100010217</v>
      </c>
      <c r="H898" s="35" t="s">
        <v>432</v>
      </c>
      <c r="I898" s="35" t="s">
        <v>433</v>
      </c>
      <c r="J898" s="37">
        <v>371470</v>
      </c>
      <c r="K898" s="38">
        <v>47</v>
      </c>
      <c r="L898" s="41">
        <v>0.113</v>
      </c>
      <c r="M898" s="38">
        <v>53.099355581999994</v>
      </c>
      <c r="N898" s="43" t="str">
        <f>+CONCATENATE(D898,G898,J898)</f>
        <v>7814420100010217371470</v>
      </c>
      <c r="O898" s="45"/>
      <c r="P898" s="29"/>
      <c r="Q898" s="30">
        <f>IFERROR(#REF!*P898,0)</f>
        <v>0</v>
      </c>
      <c r="R898" s="31"/>
      <c r="S898" s="32">
        <f>IFERROR(R898*#REF!,0)</f>
        <v>0</v>
      </c>
    </row>
    <row r="899" spans="1:19" s="46" customFormat="1" x14ac:dyDescent="0.2">
      <c r="A899" s="9">
        <v>2021</v>
      </c>
      <c r="B899" s="1" t="s">
        <v>3</v>
      </c>
      <c r="C899" s="20">
        <v>78144</v>
      </c>
      <c r="D899" s="20">
        <v>78144</v>
      </c>
      <c r="E899" s="20" t="s">
        <v>208</v>
      </c>
      <c r="F899" s="20" t="s">
        <v>434</v>
      </c>
      <c r="G899" s="20">
        <v>20100116392</v>
      </c>
      <c r="H899" s="19" t="s">
        <v>435</v>
      </c>
      <c r="I899" s="19"/>
      <c r="J899" s="2">
        <v>360511</v>
      </c>
      <c r="K899" s="3">
        <v>114.38902800000001</v>
      </c>
      <c r="L899" s="4">
        <v>0.13</v>
      </c>
      <c r="M899" s="3">
        <v>119.34</v>
      </c>
      <c r="N899" s="26" t="str">
        <f>+CONCATENATE(D899,G899,J899)</f>
        <v>7814420100116392360511</v>
      </c>
      <c r="O899" s="28"/>
      <c r="P899" s="29"/>
      <c r="Q899" s="30">
        <f>IFERROR(#REF!*P899,0)</f>
        <v>0</v>
      </c>
      <c r="R899" s="31"/>
      <c r="S899" s="32">
        <f>IFERROR(R899*#REF!,0)</f>
        <v>0</v>
      </c>
    </row>
    <row r="900" spans="1:19" s="46" customFormat="1" x14ac:dyDescent="0.2">
      <c r="A900" s="9">
        <v>2021</v>
      </c>
      <c r="B900" s="1" t="s">
        <v>3</v>
      </c>
      <c r="C900" s="20">
        <v>78144</v>
      </c>
      <c r="D900" s="20">
        <v>78144</v>
      </c>
      <c r="E900" s="20" t="s">
        <v>261</v>
      </c>
      <c r="F900" s="20" t="s">
        <v>308</v>
      </c>
      <c r="G900" s="20">
        <v>20140900452</v>
      </c>
      <c r="H900" s="19" t="s">
        <v>436</v>
      </c>
      <c r="I900" s="19"/>
      <c r="J900" s="2">
        <v>361532</v>
      </c>
      <c r="K900" s="3">
        <v>24.870425957550601</v>
      </c>
      <c r="L900" s="4">
        <v>0.11</v>
      </c>
      <c r="M900" s="3">
        <v>22.567564651162758</v>
      </c>
      <c r="N900" s="26" t="str">
        <f>+CONCATENATE(D900,G900,J900)</f>
        <v>7814420140900452361532</v>
      </c>
      <c r="O900" s="28"/>
      <c r="P900" s="29"/>
      <c r="Q900" s="30">
        <f>IFERROR(#REF!*P900,0)</f>
        <v>0</v>
      </c>
      <c r="R900" s="31"/>
      <c r="S900" s="32">
        <f>IFERROR(R900*#REF!,0)</f>
        <v>0</v>
      </c>
    </row>
    <row r="901" spans="1:19" s="46" customFormat="1" x14ac:dyDescent="0.2">
      <c r="A901" s="9">
        <v>2021</v>
      </c>
      <c r="B901" s="1" t="s">
        <v>3</v>
      </c>
      <c r="C901" s="20">
        <v>78144</v>
      </c>
      <c r="D901" s="20">
        <v>78144</v>
      </c>
      <c r="E901" s="20" t="s">
        <v>261</v>
      </c>
      <c r="F901" s="20" t="s">
        <v>308</v>
      </c>
      <c r="G901" s="20">
        <v>20140900452</v>
      </c>
      <c r="H901" s="19" t="s">
        <v>436</v>
      </c>
      <c r="I901" s="19"/>
      <c r="J901" s="2">
        <v>361541</v>
      </c>
      <c r="K901" s="3">
        <v>31.07226</v>
      </c>
      <c r="L901" s="4">
        <v>0.11</v>
      </c>
      <c r="M901" s="3">
        <v>24.881860465116269</v>
      </c>
      <c r="N901" s="26" t="str">
        <f>+CONCATENATE(D901,G901,J901)</f>
        <v>7814420140900452361541</v>
      </c>
      <c r="O901" s="28"/>
      <c r="P901" s="29"/>
      <c r="Q901" s="30">
        <f>IFERROR(#REF!*P901,0)</f>
        <v>0</v>
      </c>
      <c r="R901" s="31"/>
      <c r="S901" s="32">
        <f>IFERROR(R901*#REF!,0)</f>
        <v>0</v>
      </c>
    </row>
    <row r="902" spans="1:19" s="46" customFormat="1" x14ac:dyDescent="0.2">
      <c r="A902" s="9">
        <v>2021</v>
      </c>
      <c r="B902" s="1" t="s">
        <v>3</v>
      </c>
      <c r="C902" s="20">
        <v>78144</v>
      </c>
      <c r="D902" s="20">
        <v>78144</v>
      </c>
      <c r="E902" s="20" t="s">
        <v>261</v>
      </c>
      <c r="F902" s="20" t="s">
        <v>308</v>
      </c>
      <c r="G902" s="20">
        <v>20140900452</v>
      </c>
      <c r="H902" s="19" t="s">
        <v>436</v>
      </c>
      <c r="I902" s="19"/>
      <c r="J902" s="2">
        <v>361571</v>
      </c>
      <c r="K902" s="3">
        <v>25.216627835683624</v>
      </c>
      <c r="L902" s="4">
        <v>0.11</v>
      </c>
      <c r="M902" s="3">
        <v>24.881860465116269</v>
      </c>
      <c r="N902" s="26" t="str">
        <f>+CONCATENATE(D902,G902,J902)</f>
        <v>7814420140900452361571</v>
      </c>
      <c r="O902" s="28"/>
      <c r="P902" s="29"/>
      <c r="Q902" s="30">
        <f>IFERROR(#REF!*P902,0)</f>
        <v>0</v>
      </c>
      <c r="R902" s="31"/>
      <c r="S902" s="32">
        <f>IFERROR(R902*#REF!,0)</f>
        <v>0</v>
      </c>
    </row>
    <row r="903" spans="1:19" s="46" customFormat="1" x14ac:dyDescent="0.2">
      <c r="A903" s="9">
        <v>2021</v>
      </c>
      <c r="B903" s="1" t="s">
        <v>3</v>
      </c>
      <c r="C903" s="20">
        <v>78144</v>
      </c>
      <c r="D903" s="20">
        <v>78144</v>
      </c>
      <c r="E903" s="20" t="s">
        <v>261</v>
      </c>
      <c r="F903" s="20" t="s">
        <v>308</v>
      </c>
      <c r="G903" s="20">
        <v>20140900452</v>
      </c>
      <c r="H903" s="19" t="s">
        <v>436</v>
      </c>
      <c r="I903" s="19"/>
      <c r="J903" s="2">
        <v>370040</v>
      </c>
      <c r="K903" s="3">
        <v>173.88983664</v>
      </c>
      <c r="L903" s="4">
        <v>0.1</v>
      </c>
      <c r="M903" s="3">
        <v>151.01348837209304</v>
      </c>
      <c r="N903" s="26" t="str">
        <f>+CONCATENATE(D903,G903,J903)</f>
        <v>7814420140900452370040</v>
      </c>
      <c r="O903" s="28"/>
      <c r="P903" s="29"/>
      <c r="Q903" s="30">
        <f>IFERROR(#REF!*P903,0)</f>
        <v>0</v>
      </c>
      <c r="R903" s="31"/>
      <c r="S903" s="32">
        <f>IFERROR(R903*#REF!,0)</f>
        <v>0</v>
      </c>
    </row>
    <row r="904" spans="1:19" s="46" customFormat="1" x14ac:dyDescent="0.2">
      <c r="A904" s="9">
        <v>2021</v>
      </c>
      <c r="B904" s="1" t="s">
        <v>3</v>
      </c>
      <c r="C904" s="20">
        <v>78144</v>
      </c>
      <c r="D904" s="20">
        <v>78144</v>
      </c>
      <c r="E904" s="20" t="s">
        <v>32</v>
      </c>
      <c r="F904" s="20" t="s">
        <v>437</v>
      </c>
      <c r="G904" s="20">
        <v>20306219996</v>
      </c>
      <c r="H904" s="19" t="s">
        <v>438</v>
      </c>
      <c r="I904" s="19"/>
      <c r="J904" s="2">
        <v>361531</v>
      </c>
      <c r="K904" s="3">
        <v>111.5301096</v>
      </c>
      <c r="L904" s="4">
        <v>0.12995855535820014</v>
      </c>
      <c r="M904" s="3">
        <v>115.46</v>
      </c>
      <c r="N904" s="26" t="str">
        <f>+CONCATENATE(D904,G904,J904)</f>
        <v>7814420306219996361531</v>
      </c>
      <c r="O904" s="28"/>
      <c r="P904" s="29"/>
      <c r="Q904" s="30">
        <f>IFERROR(#REF!*P904,0)</f>
        <v>0</v>
      </c>
      <c r="R904" s="31"/>
      <c r="S904" s="32">
        <f>IFERROR(R904*#REF!,0)</f>
        <v>0</v>
      </c>
    </row>
    <row r="905" spans="1:19" s="46" customFormat="1" x14ac:dyDescent="0.2">
      <c r="A905" s="9">
        <v>2021</v>
      </c>
      <c r="B905" s="1" t="s">
        <v>3</v>
      </c>
      <c r="C905" s="20">
        <v>78144</v>
      </c>
      <c r="D905" s="20">
        <v>78144</v>
      </c>
      <c r="E905" s="20" t="s">
        <v>32</v>
      </c>
      <c r="F905" s="20" t="s">
        <v>437</v>
      </c>
      <c r="G905" s="20">
        <v>20306219996</v>
      </c>
      <c r="H905" s="19" t="s">
        <v>438</v>
      </c>
      <c r="I905" s="19"/>
      <c r="J905" s="2">
        <v>361537</v>
      </c>
      <c r="K905" s="3">
        <v>76.067035200000007</v>
      </c>
      <c r="L905" s="4">
        <v>0.13</v>
      </c>
      <c r="M905" s="3">
        <v>78.75</v>
      </c>
      <c r="N905" s="26" t="str">
        <f>+CONCATENATE(D905,G905,J905)</f>
        <v>7814420306219996361537</v>
      </c>
      <c r="O905" s="28"/>
      <c r="P905" s="29"/>
      <c r="Q905" s="30">
        <f>IFERROR(#REF!*P905,0)</f>
        <v>0</v>
      </c>
      <c r="R905" s="31"/>
      <c r="S905" s="32">
        <f>IFERROR(R905*#REF!,0)</f>
        <v>0</v>
      </c>
    </row>
    <row r="906" spans="1:19" s="46" customFormat="1" x14ac:dyDescent="0.2">
      <c r="A906" s="9">
        <v>2021</v>
      </c>
      <c r="B906" s="1" t="s">
        <v>3</v>
      </c>
      <c r="C906" s="20">
        <v>78144</v>
      </c>
      <c r="D906" s="20">
        <v>78144</v>
      </c>
      <c r="E906" s="20" t="s">
        <v>32</v>
      </c>
      <c r="F906" s="20" t="s">
        <v>437</v>
      </c>
      <c r="G906" s="20">
        <v>20306219996</v>
      </c>
      <c r="H906" s="19" t="s">
        <v>438</v>
      </c>
      <c r="I906" s="19"/>
      <c r="J906" s="2">
        <v>361540</v>
      </c>
      <c r="K906" s="3">
        <v>51.192744407999996</v>
      </c>
      <c r="L906" s="4">
        <v>0.12982875348466738</v>
      </c>
      <c r="M906" s="3">
        <v>53</v>
      </c>
      <c r="N906" s="26" t="str">
        <f>+CONCATENATE(D906,G906,J906)</f>
        <v>7814420306219996361540</v>
      </c>
      <c r="O906" s="28"/>
      <c r="P906" s="29"/>
      <c r="Q906" s="30">
        <f>IFERROR(#REF!*P906,0)</f>
        <v>0</v>
      </c>
      <c r="R906" s="31"/>
      <c r="S906" s="32">
        <f>IFERROR(R906*#REF!,0)</f>
        <v>0</v>
      </c>
    </row>
    <row r="907" spans="1:19" s="46" customFormat="1" x14ac:dyDescent="0.2">
      <c r="A907" s="9">
        <v>2021</v>
      </c>
      <c r="B907" s="1" t="s">
        <v>3</v>
      </c>
      <c r="C907" s="20">
        <v>78144</v>
      </c>
      <c r="D907" s="20">
        <v>78144</v>
      </c>
      <c r="E907" s="20" t="s">
        <v>32</v>
      </c>
      <c r="F907" s="20" t="s">
        <v>437</v>
      </c>
      <c r="G907" s="20">
        <v>20306219996</v>
      </c>
      <c r="H907" s="19" t="s">
        <v>438</v>
      </c>
      <c r="I907" s="19"/>
      <c r="J907" s="2">
        <v>370042</v>
      </c>
      <c r="K907" s="3">
        <v>121</v>
      </c>
      <c r="L907" s="4">
        <v>0.1</v>
      </c>
      <c r="M907" s="3">
        <v>121.92</v>
      </c>
      <c r="N907" s="26" t="str">
        <f>+CONCATENATE(D907,G907,J907)</f>
        <v>7814420306219996370042</v>
      </c>
      <c r="O907" s="28"/>
      <c r="P907" s="29"/>
      <c r="Q907" s="30">
        <f>IFERROR(#REF!*P907,0)</f>
        <v>0</v>
      </c>
      <c r="R907" s="31"/>
      <c r="S907" s="32">
        <f>IFERROR(R907*#REF!,0)</f>
        <v>0</v>
      </c>
    </row>
    <row r="908" spans="1:19" s="46" customFormat="1" x14ac:dyDescent="0.2">
      <c r="A908" s="9">
        <v>2021</v>
      </c>
      <c r="B908" s="1" t="s">
        <v>3</v>
      </c>
      <c r="C908" s="36">
        <v>78144</v>
      </c>
      <c r="D908" s="36">
        <v>78144</v>
      </c>
      <c r="E908" s="36" t="s">
        <v>32</v>
      </c>
      <c r="F908" s="36" t="s">
        <v>437</v>
      </c>
      <c r="G908" s="36">
        <v>20306219996</v>
      </c>
      <c r="H908" s="35" t="s">
        <v>438</v>
      </c>
      <c r="I908" s="35"/>
      <c r="J908" s="37">
        <v>371474</v>
      </c>
      <c r="K908" s="38">
        <v>58</v>
      </c>
      <c r="L908" s="41">
        <v>0.13</v>
      </c>
      <c r="M908" s="38">
        <v>73.62</v>
      </c>
      <c r="N908" s="43" t="str">
        <f>+CONCATENATE(D908,G908,J908)</f>
        <v>7814420306219996371474</v>
      </c>
      <c r="O908" s="45"/>
      <c r="P908" s="29"/>
      <c r="Q908" s="30">
        <f>IFERROR(#REF!*P908,0)</f>
        <v>0</v>
      </c>
      <c r="R908" s="31"/>
      <c r="S908" s="32">
        <f>IFERROR(R908*#REF!,0)</f>
        <v>0</v>
      </c>
    </row>
    <row r="909" spans="1:19" s="46" customFormat="1" x14ac:dyDescent="0.2">
      <c r="A909" s="9">
        <v>2021</v>
      </c>
      <c r="B909" s="1" t="s">
        <v>3</v>
      </c>
      <c r="C909" s="20">
        <v>78144</v>
      </c>
      <c r="D909" s="20">
        <v>78144</v>
      </c>
      <c r="E909" s="20" t="s">
        <v>32</v>
      </c>
      <c r="F909" s="20" t="s">
        <v>439</v>
      </c>
      <c r="G909" s="20">
        <v>20331898008</v>
      </c>
      <c r="H909" s="19" t="s">
        <v>440</v>
      </c>
      <c r="I909" s="19"/>
      <c r="J909" s="2">
        <v>360511</v>
      </c>
      <c r="K909" s="3">
        <v>114.38902800000001</v>
      </c>
      <c r="L909" s="4">
        <v>0.13</v>
      </c>
      <c r="M909" s="3">
        <v>94.32</v>
      </c>
      <c r="N909" s="26" t="str">
        <f>+CONCATENATE(D909,G909,J909)</f>
        <v>7814420331898008360511</v>
      </c>
      <c r="O909" s="28"/>
      <c r="P909" s="29"/>
      <c r="Q909" s="30">
        <f>IFERROR(#REF!*P909,0)</f>
        <v>0</v>
      </c>
      <c r="R909" s="31"/>
      <c r="S909" s="32">
        <f>IFERROR(R909*#REF!,0)</f>
        <v>0</v>
      </c>
    </row>
    <row r="910" spans="1:19" s="46" customFormat="1" x14ac:dyDescent="0.2">
      <c r="A910" s="9">
        <v>2021</v>
      </c>
      <c r="B910" s="1" t="s">
        <v>3</v>
      </c>
      <c r="C910" s="20">
        <v>78144</v>
      </c>
      <c r="D910" s="20">
        <v>78144</v>
      </c>
      <c r="E910" s="20" t="s">
        <v>32</v>
      </c>
      <c r="F910" s="20" t="s">
        <v>439</v>
      </c>
      <c r="G910" s="20">
        <v>20331898008</v>
      </c>
      <c r="H910" s="19" t="s">
        <v>440</v>
      </c>
      <c r="I910" s="19"/>
      <c r="J910" s="2">
        <v>360975</v>
      </c>
      <c r="K910" s="3">
        <v>53.464788000000006</v>
      </c>
      <c r="L910" s="4">
        <v>0.12983034872761542</v>
      </c>
      <c r="M910" s="3">
        <v>42.44</v>
      </c>
      <c r="N910" s="26" t="str">
        <f>+CONCATENATE(D910,G910,J910)</f>
        <v>7814420331898008360975</v>
      </c>
      <c r="O910" s="28"/>
      <c r="P910" s="29"/>
      <c r="Q910" s="30">
        <f>IFERROR(#REF!*P910,0)</f>
        <v>0</v>
      </c>
      <c r="R910" s="31"/>
      <c r="S910" s="32">
        <f>IFERROR(R910*#REF!,0)</f>
        <v>0</v>
      </c>
    </row>
    <row r="911" spans="1:19" s="46" customFormat="1" x14ac:dyDescent="0.2">
      <c r="A911" s="9">
        <v>2021</v>
      </c>
      <c r="B911" s="1" t="s">
        <v>3</v>
      </c>
      <c r="C911" s="20">
        <v>78144</v>
      </c>
      <c r="D911" s="20">
        <v>78144</v>
      </c>
      <c r="E911" s="20" t="s">
        <v>32</v>
      </c>
      <c r="F911" s="20" t="s">
        <v>439</v>
      </c>
      <c r="G911" s="20">
        <v>20331898008</v>
      </c>
      <c r="H911" s="19" t="s">
        <v>440</v>
      </c>
      <c r="I911" s="19"/>
      <c r="J911" s="2">
        <v>361360</v>
      </c>
      <c r="K911" s="3">
        <v>21.388068000000001</v>
      </c>
      <c r="L911" s="4">
        <v>0.13020833333333334</v>
      </c>
      <c r="M911" s="3">
        <v>19.2</v>
      </c>
      <c r="N911" s="26" t="str">
        <f>+CONCATENATE(D911,G911,J911)</f>
        <v>7814420331898008361360</v>
      </c>
      <c r="O911" s="28"/>
      <c r="P911" s="29"/>
      <c r="Q911" s="30">
        <f>IFERROR(#REF!*P911,0)</f>
        <v>0</v>
      </c>
      <c r="R911" s="31"/>
      <c r="S911" s="32">
        <f>IFERROR(R911*#REF!,0)</f>
        <v>0</v>
      </c>
    </row>
    <row r="912" spans="1:19" s="46" customFormat="1" x14ac:dyDescent="0.2">
      <c r="A912" s="9">
        <v>2021</v>
      </c>
      <c r="B912" s="1" t="s">
        <v>3</v>
      </c>
      <c r="C912" s="20">
        <v>78144</v>
      </c>
      <c r="D912" s="20">
        <v>78144</v>
      </c>
      <c r="E912" s="20" t="s">
        <v>32</v>
      </c>
      <c r="F912" s="20" t="s">
        <v>439</v>
      </c>
      <c r="G912" s="20">
        <v>20331898008</v>
      </c>
      <c r="H912" s="19" t="s">
        <v>440</v>
      </c>
      <c r="I912" s="19"/>
      <c r="J912" s="2">
        <v>361541</v>
      </c>
      <c r="K912" s="3">
        <v>31.07226</v>
      </c>
      <c r="L912" s="4">
        <v>0.1325934579439253</v>
      </c>
      <c r="M912" s="3">
        <v>34.24</v>
      </c>
      <c r="N912" s="26" t="str">
        <f>+CONCATENATE(D912,G912,J912)</f>
        <v>7814420331898008361541</v>
      </c>
      <c r="O912" s="28"/>
      <c r="P912" s="29"/>
      <c r="Q912" s="30">
        <f>IFERROR(#REF!*P912,0)</f>
        <v>0</v>
      </c>
      <c r="R912" s="31"/>
      <c r="S912" s="32">
        <f>IFERROR(R912*#REF!,0)</f>
        <v>0</v>
      </c>
    </row>
    <row r="913" spans="1:19" s="46" customFormat="1" x14ac:dyDescent="0.2">
      <c r="A913" s="9">
        <v>2021</v>
      </c>
      <c r="B913" s="1" t="s">
        <v>3</v>
      </c>
      <c r="C913" s="36">
        <v>78144</v>
      </c>
      <c r="D913" s="36">
        <v>78144</v>
      </c>
      <c r="E913" s="36" t="s">
        <v>32</v>
      </c>
      <c r="F913" s="36" t="s">
        <v>439</v>
      </c>
      <c r="G913" s="36">
        <v>20331898008</v>
      </c>
      <c r="H913" s="35" t="s">
        <v>440</v>
      </c>
      <c r="I913" s="35"/>
      <c r="J913" s="37">
        <v>361571</v>
      </c>
      <c r="K913" s="38">
        <v>25.216627835683624</v>
      </c>
      <c r="L913" s="41">
        <v>0.1325934579439253</v>
      </c>
      <c r="M913" s="38">
        <v>34.24</v>
      </c>
      <c r="N913" s="43" t="str">
        <f>+CONCATENATE(D913,G913,J913)</f>
        <v>7814420331898008361571</v>
      </c>
      <c r="O913" s="45"/>
      <c r="P913" s="29"/>
      <c r="Q913" s="30">
        <f>IFERROR(#REF!*P913,0)</f>
        <v>0</v>
      </c>
      <c r="R913" s="31"/>
      <c r="S913" s="32">
        <f>IFERROR(R913*#REF!,0)</f>
        <v>0</v>
      </c>
    </row>
    <row r="914" spans="1:19" s="46" customFormat="1" x14ac:dyDescent="0.2">
      <c r="A914" s="9">
        <v>2021</v>
      </c>
      <c r="B914" s="1" t="s">
        <v>3</v>
      </c>
      <c r="C914" s="20">
        <v>78144</v>
      </c>
      <c r="D914" s="20">
        <v>78144</v>
      </c>
      <c r="E914" s="20" t="s">
        <v>32</v>
      </c>
      <c r="F914" s="20" t="s">
        <v>439</v>
      </c>
      <c r="G914" s="20">
        <v>20331898008</v>
      </c>
      <c r="H914" s="19" t="s">
        <v>440</v>
      </c>
      <c r="I914" s="19"/>
      <c r="J914" s="2">
        <v>370040</v>
      </c>
      <c r="K914" s="3">
        <v>173.88983664</v>
      </c>
      <c r="L914" s="4">
        <v>0.1</v>
      </c>
      <c r="M914" s="3">
        <v>176.52</v>
      </c>
      <c r="N914" s="26" t="str">
        <f>+CONCATENATE(D914,G914,J914)</f>
        <v>7814420331898008370040</v>
      </c>
      <c r="O914" s="28"/>
      <c r="P914" s="29"/>
      <c r="Q914" s="30">
        <f>IFERROR(#REF!*P914,0)</f>
        <v>0</v>
      </c>
      <c r="R914" s="31"/>
      <c r="S914" s="32">
        <f>IFERROR(R914*#REF!,0)</f>
        <v>0</v>
      </c>
    </row>
    <row r="915" spans="1:19" s="46" customFormat="1" x14ac:dyDescent="0.2">
      <c r="A915" s="9">
        <v>2021</v>
      </c>
      <c r="B915" s="1" t="s">
        <v>3</v>
      </c>
      <c r="C915" s="20">
        <v>78144</v>
      </c>
      <c r="D915" s="20">
        <v>78144</v>
      </c>
      <c r="E915" s="20" t="s">
        <v>32</v>
      </c>
      <c r="F915" s="20" t="s">
        <v>219</v>
      </c>
      <c r="G915" s="20">
        <v>20417378911</v>
      </c>
      <c r="H915" s="19" t="s">
        <v>360</v>
      </c>
      <c r="I915" s="19" t="s">
        <v>279</v>
      </c>
      <c r="J915" s="2">
        <v>361085</v>
      </c>
      <c r="K915" s="3">
        <v>11.512776761200001</v>
      </c>
      <c r="L915" s="4">
        <v>0.13</v>
      </c>
      <c r="M915" s="3">
        <v>9.82</v>
      </c>
      <c r="N915" s="26" t="str">
        <f>+CONCATENATE(D915,G915,J915)</f>
        <v>7814420417378911361085</v>
      </c>
      <c r="O915" s="28"/>
      <c r="P915" s="29"/>
      <c r="Q915" s="30">
        <f>IFERROR(#REF!*P915,0)</f>
        <v>0</v>
      </c>
      <c r="R915" s="31"/>
      <c r="S915" s="32">
        <f>IFERROR(R915*#REF!,0)</f>
        <v>0</v>
      </c>
    </row>
    <row r="916" spans="1:19" s="46" customFormat="1" x14ac:dyDescent="0.2">
      <c r="A916" s="9">
        <v>2021</v>
      </c>
      <c r="B916" s="1" t="s">
        <v>3</v>
      </c>
      <c r="C916" s="20">
        <v>78144</v>
      </c>
      <c r="D916" s="20">
        <v>78144</v>
      </c>
      <c r="E916" s="20" t="s">
        <v>32</v>
      </c>
      <c r="F916" s="20" t="s">
        <v>219</v>
      </c>
      <c r="G916" s="20">
        <v>20417378911</v>
      </c>
      <c r="H916" s="19" t="s">
        <v>360</v>
      </c>
      <c r="I916" s="19" t="s">
        <v>279</v>
      </c>
      <c r="J916" s="2">
        <v>361421</v>
      </c>
      <c r="K916" s="3">
        <v>84.14</v>
      </c>
      <c r="L916" s="4">
        <v>0.13</v>
      </c>
      <c r="M916" s="3">
        <v>73.48</v>
      </c>
      <c r="N916" s="26" t="str">
        <f>+CONCATENATE(D916,G916,J916)</f>
        <v>7814420417378911361421</v>
      </c>
      <c r="O916" s="28"/>
      <c r="P916" s="29"/>
      <c r="Q916" s="30">
        <f>IFERROR(#REF!*P916,0)</f>
        <v>0</v>
      </c>
      <c r="R916" s="31"/>
      <c r="S916" s="32">
        <f>IFERROR(R916*#REF!,0)</f>
        <v>0</v>
      </c>
    </row>
    <row r="917" spans="1:19" s="46" customFormat="1" x14ac:dyDescent="0.2">
      <c r="A917" s="9">
        <v>2021</v>
      </c>
      <c r="B917" s="1" t="s">
        <v>3</v>
      </c>
      <c r="C917" s="20">
        <v>78144</v>
      </c>
      <c r="D917" s="20">
        <v>78144</v>
      </c>
      <c r="E917" s="20" t="s">
        <v>32</v>
      </c>
      <c r="F917" s="20" t="s">
        <v>219</v>
      </c>
      <c r="G917" s="20">
        <v>20417378911</v>
      </c>
      <c r="H917" s="19" t="s">
        <v>360</v>
      </c>
      <c r="I917" s="19" t="s">
        <v>279</v>
      </c>
      <c r="J917" s="2">
        <v>361531</v>
      </c>
      <c r="K917" s="3">
        <v>111.5301096</v>
      </c>
      <c r="L917" s="4">
        <v>0.13</v>
      </c>
      <c r="M917" s="3">
        <v>82.94</v>
      </c>
      <c r="N917" s="26" t="str">
        <f>+CONCATENATE(D917,G917,J917)</f>
        <v>7814420417378911361531</v>
      </c>
      <c r="O917" s="28"/>
      <c r="P917" s="29"/>
      <c r="Q917" s="30">
        <f>IFERROR(#REF!*P917,0)</f>
        <v>0</v>
      </c>
      <c r="R917" s="31"/>
      <c r="S917" s="32">
        <f>IFERROR(R917*#REF!,0)</f>
        <v>0</v>
      </c>
    </row>
    <row r="918" spans="1:19" s="46" customFormat="1" x14ac:dyDescent="0.2">
      <c r="A918" s="9">
        <v>2021</v>
      </c>
      <c r="B918" s="1" t="s">
        <v>3</v>
      </c>
      <c r="C918" s="20">
        <v>78144</v>
      </c>
      <c r="D918" s="20">
        <v>78144</v>
      </c>
      <c r="E918" s="20" t="s">
        <v>32</v>
      </c>
      <c r="F918" s="20" t="s">
        <v>219</v>
      </c>
      <c r="G918" s="20">
        <v>20502203461</v>
      </c>
      <c r="H918" s="19" t="s">
        <v>441</v>
      </c>
      <c r="I918" s="19"/>
      <c r="J918" s="2">
        <v>360374</v>
      </c>
      <c r="K918" s="3">
        <v>39.363948000000001</v>
      </c>
      <c r="L918" s="4">
        <v>0.14085297418630752</v>
      </c>
      <c r="M918" s="3">
        <v>35.64</v>
      </c>
      <c r="N918" s="26" t="str">
        <f>+CONCATENATE(D918,G918,J918)</f>
        <v>7814420502203461360374</v>
      </c>
      <c r="O918" s="28"/>
      <c r="P918" s="29"/>
      <c r="Q918" s="30">
        <f>IFERROR(#REF!*P918,0)</f>
        <v>0</v>
      </c>
      <c r="R918" s="31"/>
      <c r="S918" s="32">
        <f>IFERROR(R918*#REF!,0)</f>
        <v>0</v>
      </c>
    </row>
    <row r="919" spans="1:19" s="46" customFormat="1" x14ac:dyDescent="0.2">
      <c r="A919" s="9">
        <v>2021</v>
      </c>
      <c r="B919" s="1" t="s">
        <v>3</v>
      </c>
      <c r="C919" s="20">
        <v>78144</v>
      </c>
      <c r="D919" s="20">
        <v>78144</v>
      </c>
      <c r="E919" s="20" t="s">
        <v>32</v>
      </c>
      <c r="F919" s="20" t="s">
        <v>219</v>
      </c>
      <c r="G919" s="20">
        <v>20502203461</v>
      </c>
      <c r="H919" s="19" t="s">
        <v>441</v>
      </c>
      <c r="I919" s="19"/>
      <c r="J919" s="2">
        <v>361532</v>
      </c>
      <c r="K919" s="3">
        <v>24.870425957550601</v>
      </c>
      <c r="L919" s="4">
        <v>0.14010777521170134</v>
      </c>
      <c r="M919" s="3">
        <v>25.98</v>
      </c>
      <c r="N919" s="26" t="str">
        <f>+CONCATENATE(D919,G919,J919)</f>
        <v>7814420502203461361532</v>
      </c>
      <c r="O919" s="28"/>
      <c r="P919" s="29"/>
      <c r="Q919" s="30">
        <f>IFERROR(#REF!*P919,0)</f>
        <v>0</v>
      </c>
      <c r="R919" s="31"/>
      <c r="S919" s="32">
        <f>IFERROR(R919*#REF!,0)</f>
        <v>0</v>
      </c>
    </row>
    <row r="920" spans="1:19" s="46" customFormat="1" x14ac:dyDescent="0.2">
      <c r="A920" s="9">
        <v>2021</v>
      </c>
      <c r="B920" s="1" t="s">
        <v>3</v>
      </c>
      <c r="C920" s="20">
        <v>78144</v>
      </c>
      <c r="D920" s="20">
        <v>78144</v>
      </c>
      <c r="E920" s="20" t="s">
        <v>32</v>
      </c>
      <c r="F920" s="20" t="s">
        <v>431</v>
      </c>
      <c r="G920" s="20">
        <v>20513462388</v>
      </c>
      <c r="H920" s="19" t="s">
        <v>442</v>
      </c>
      <c r="I920" s="19" t="s">
        <v>433</v>
      </c>
      <c r="J920" s="2">
        <v>361377</v>
      </c>
      <c r="K920" s="3">
        <v>53.654772600000001</v>
      </c>
      <c r="L920" s="4">
        <v>0.12</v>
      </c>
      <c r="M920" s="3">
        <v>45.18</v>
      </c>
      <c r="N920" s="26" t="str">
        <f>+CONCATENATE(D920,G920,J920)</f>
        <v>7814420513462388361377</v>
      </c>
      <c r="O920" s="28"/>
      <c r="P920" s="29"/>
      <c r="Q920" s="30">
        <f>IFERROR(#REF!*P920,0)</f>
        <v>0</v>
      </c>
      <c r="R920" s="31"/>
      <c r="S920" s="32">
        <f>IFERROR(R920*#REF!,0)</f>
        <v>0</v>
      </c>
    </row>
    <row r="921" spans="1:19" s="46" customFormat="1" x14ac:dyDescent="0.2">
      <c r="A921" s="9">
        <v>2021</v>
      </c>
      <c r="B921" s="1" t="s">
        <v>3</v>
      </c>
      <c r="C921" s="20">
        <v>78144</v>
      </c>
      <c r="D921" s="20">
        <v>78144</v>
      </c>
      <c r="E921" s="20" t="s">
        <v>32</v>
      </c>
      <c r="F921" s="20" t="s">
        <v>431</v>
      </c>
      <c r="G921" s="20">
        <v>20513462388</v>
      </c>
      <c r="H921" s="19" t="s">
        <v>442</v>
      </c>
      <c r="I921" s="19" t="s">
        <v>433</v>
      </c>
      <c r="J921" s="2">
        <v>361421</v>
      </c>
      <c r="K921" s="3">
        <v>84.14</v>
      </c>
      <c r="L921" s="4">
        <v>0.1</v>
      </c>
      <c r="M921" s="3">
        <v>60.767777777777781</v>
      </c>
      <c r="N921" s="26" t="str">
        <f>+CONCATENATE(D921,G921,J921)</f>
        <v>7814420513462388361421</v>
      </c>
      <c r="O921" s="28"/>
      <c r="P921" s="29"/>
      <c r="Q921" s="30">
        <f>IFERROR(#REF!*P921,0)</f>
        <v>0</v>
      </c>
      <c r="R921" s="31"/>
      <c r="S921" s="32">
        <f>IFERROR(R921*#REF!,0)</f>
        <v>0</v>
      </c>
    </row>
    <row r="922" spans="1:19" s="46" customFormat="1" x14ac:dyDescent="0.2">
      <c r="A922" s="9">
        <v>2021</v>
      </c>
      <c r="B922" s="1" t="s">
        <v>3</v>
      </c>
      <c r="C922" s="20">
        <v>78144</v>
      </c>
      <c r="D922" s="20">
        <v>78144</v>
      </c>
      <c r="E922" s="20" t="s">
        <v>32</v>
      </c>
      <c r="F922" s="20" t="s">
        <v>431</v>
      </c>
      <c r="G922" s="20">
        <v>20513462388</v>
      </c>
      <c r="H922" s="19" t="s">
        <v>442</v>
      </c>
      <c r="I922" s="19" t="s">
        <v>433</v>
      </c>
      <c r="J922" s="2">
        <v>361532</v>
      </c>
      <c r="K922" s="3">
        <v>24.870425957550601</v>
      </c>
      <c r="L922" s="4">
        <v>0.12</v>
      </c>
      <c r="M922" s="3">
        <v>25.2</v>
      </c>
      <c r="N922" s="26" t="str">
        <f>+CONCATENATE(D922,G922,J922)</f>
        <v>7814420513462388361532</v>
      </c>
      <c r="O922" s="28"/>
      <c r="P922" s="29"/>
      <c r="Q922" s="30">
        <f>IFERROR(#REF!*P922,0)</f>
        <v>0</v>
      </c>
      <c r="R922" s="31"/>
      <c r="S922" s="32">
        <f>IFERROR(R922*#REF!,0)</f>
        <v>0</v>
      </c>
    </row>
    <row r="923" spans="1:19" s="46" customFormat="1" x14ac:dyDescent="0.2">
      <c r="A923" s="9">
        <v>2021</v>
      </c>
      <c r="B923" s="1" t="s">
        <v>3</v>
      </c>
      <c r="C923" s="20">
        <v>78144</v>
      </c>
      <c r="D923" s="20">
        <v>78144</v>
      </c>
      <c r="E923" s="20" t="s">
        <v>32</v>
      </c>
      <c r="F923" s="20" t="s">
        <v>431</v>
      </c>
      <c r="G923" s="20">
        <v>20513462388</v>
      </c>
      <c r="H923" s="19" t="s">
        <v>442</v>
      </c>
      <c r="I923" s="19" t="s">
        <v>433</v>
      </c>
      <c r="J923" s="2">
        <v>370042</v>
      </c>
      <c r="K923" s="3">
        <v>121</v>
      </c>
      <c r="L923" s="4">
        <v>0.1</v>
      </c>
      <c r="M923" s="3">
        <v>115.14</v>
      </c>
      <c r="N923" s="26" t="str">
        <f>+CONCATENATE(D923,G923,J923)</f>
        <v>7814420513462388370042</v>
      </c>
      <c r="O923" s="28"/>
      <c r="P923" s="29"/>
      <c r="Q923" s="30">
        <f>IFERROR(#REF!*P923,0)</f>
        <v>0</v>
      </c>
      <c r="R923" s="31"/>
      <c r="S923" s="32">
        <f>IFERROR(R923*#REF!,0)</f>
        <v>0</v>
      </c>
    </row>
    <row r="924" spans="1:19" s="46" customFormat="1" x14ac:dyDescent="0.2">
      <c r="A924" s="9">
        <v>2021</v>
      </c>
      <c r="B924" s="1" t="s">
        <v>3</v>
      </c>
      <c r="C924" s="36">
        <v>78144</v>
      </c>
      <c r="D924" s="36">
        <v>78144</v>
      </c>
      <c r="E924" s="36" t="s">
        <v>32</v>
      </c>
      <c r="F924" s="36" t="s">
        <v>431</v>
      </c>
      <c r="G924" s="36">
        <v>20513462388</v>
      </c>
      <c r="H924" s="35" t="s">
        <v>442</v>
      </c>
      <c r="I924" s="35" t="s">
        <v>433</v>
      </c>
      <c r="J924" s="37">
        <v>371470</v>
      </c>
      <c r="K924" s="38">
        <v>47</v>
      </c>
      <c r="L924" s="41">
        <v>0.12</v>
      </c>
      <c r="M924" s="38">
        <v>53.6</v>
      </c>
      <c r="N924" s="43" t="str">
        <f>+CONCATENATE(D924,G924,J924)</f>
        <v>7814420513462388371470</v>
      </c>
      <c r="O924" s="45"/>
      <c r="P924" s="29"/>
      <c r="Q924" s="30">
        <f>IFERROR(#REF!*P924,0)</f>
        <v>0</v>
      </c>
      <c r="R924" s="31"/>
      <c r="S924" s="32">
        <f>IFERROR(R924*#REF!,0)</f>
        <v>0</v>
      </c>
    </row>
    <row r="925" spans="1:19" s="46" customFormat="1" x14ac:dyDescent="0.2">
      <c r="A925" s="9">
        <v>2021</v>
      </c>
      <c r="B925" s="1" t="s">
        <v>3</v>
      </c>
      <c r="C925" s="20">
        <v>78144</v>
      </c>
      <c r="D925" s="20">
        <v>78144</v>
      </c>
      <c r="E925" s="20" t="s">
        <v>208</v>
      </c>
      <c r="F925" s="20" t="s">
        <v>209</v>
      </c>
      <c r="G925" s="20">
        <v>20524820545</v>
      </c>
      <c r="H925" s="19" t="s">
        <v>443</v>
      </c>
      <c r="I925" s="19"/>
      <c r="J925" s="2">
        <v>361530</v>
      </c>
      <c r="K925" s="3">
        <v>114.948756</v>
      </c>
      <c r="L925" s="4">
        <v>0.12</v>
      </c>
      <c r="M925" s="3">
        <v>114.95</v>
      </c>
      <c r="N925" s="26" t="str">
        <f>+CONCATENATE(D925,G925,J925)</f>
        <v>7814420524820545361530</v>
      </c>
      <c r="O925" s="28"/>
      <c r="P925" s="29"/>
      <c r="Q925" s="30">
        <f>IFERROR(#REF!*P925,0)</f>
        <v>0</v>
      </c>
      <c r="R925" s="31"/>
      <c r="S925" s="32">
        <f>IFERROR(R925*#REF!,0)</f>
        <v>0</v>
      </c>
    </row>
    <row r="926" spans="1:19" s="46" customFormat="1" x14ac:dyDescent="0.2">
      <c r="A926" s="9">
        <v>2021</v>
      </c>
      <c r="B926" s="1" t="s">
        <v>3</v>
      </c>
      <c r="C926" s="20">
        <v>78144</v>
      </c>
      <c r="D926" s="20">
        <v>78144</v>
      </c>
      <c r="E926" s="20" t="s">
        <v>208</v>
      </c>
      <c r="F926" s="20" t="s">
        <v>209</v>
      </c>
      <c r="G926" s="20">
        <v>20524820545</v>
      </c>
      <c r="H926" s="19" t="s">
        <v>443</v>
      </c>
      <c r="I926" s="19"/>
      <c r="J926" s="2">
        <v>361536</v>
      </c>
      <c r="K926" s="3">
        <v>28.931240000000003</v>
      </c>
      <c r="L926" s="4">
        <v>0.12</v>
      </c>
      <c r="M926" s="3">
        <v>32.14</v>
      </c>
      <c r="N926" s="26" t="str">
        <f>+CONCATENATE(D926,G926,J926)</f>
        <v>7814420524820545361536</v>
      </c>
      <c r="O926" s="28"/>
      <c r="P926" s="29"/>
      <c r="Q926" s="30">
        <f>IFERROR(#REF!*P926,0)</f>
        <v>0</v>
      </c>
      <c r="R926" s="31"/>
      <c r="S926" s="32">
        <f>IFERROR(R926*#REF!,0)</f>
        <v>0</v>
      </c>
    </row>
    <row r="927" spans="1:19" s="46" customFormat="1" x14ac:dyDescent="0.2">
      <c r="A927" s="9">
        <v>2021</v>
      </c>
      <c r="B927" s="1" t="s">
        <v>3</v>
      </c>
      <c r="C927" s="20">
        <v>78144</v>
      </c>
      <c r="D927" s="20">
        <v>78144</v>
      </c>
      <c r="E927" s="20" t="s">
        <v>208</v>
      </c>
      <c r="F927" s="20" t="s">
        <v>209</v>
      </c>
      <c r="G927" s="20">
        <v>20524820545</v>
      </c>
      <c r="H927" s="19" t="s">
        <v>443</v>
      </c>
      <c r="I927" s="19"/>
      <c r="J927" s="2">
        <v>361540</v>
      </c>
      <c r="K927" s="3">
        <v>51.192744407999996</v>
      </c>
      <c r="L927" s="4">
        <v>0.12</v>
      </c>
      <c r="M927" s="3">
        <v>56.88</v>
      </c>
      <c r="N927" s="26" t="str">
        <f>+CONCATENATE(D927,G927,J927)</f>
        <v>7814420524820545361540</v>
      </c>
      <c r="O927" s="28"/>
      <c r="P927" s="29"/>
      <c r="Q927" s="30">
        <f>IFERROR(#REF!*P927,0)</f>
        <v>0</v>
      </c>
      <c r="R927" s="31"/>
      <c r="S927" s="32">
        <f>IFERROR(R927*#REF!,0)</f>
        <v>0</v>
      </c>
    </row>
    <row r="928" spans="1:19" s="46" customFormat="1" x14ac:dyDescent="0.2">
      <c r="A928" s="9">
        <v>2021</v>
      </c>
      <c r="B928" s="1" t="s">
        <v>3</v>
      </c>
      <c r="C928" s="36">
        <v>78144</v>
      </c>
      <c r="D928" s="36">
        <v>78144</v>
      </c>
      <c r="E928" s="36" t="s">
        <v>208</v>
      </c>
      <c r="F928" s="36" t="s">
        <v>209</v>
      </c>
      <c r="G928" s="36">
        <v>20524820545</v>
      </c>
      <c r="H928" s="35" t="s">
        <v>443</v>
      </c>
      <c r="I928" s="35"/>
      <c r="J928" s="37">
        <v>370042</v>
      </c>
      <c r="K928" s="38">
        <v>121</v>
      </c>
      <c r="L928" s="41">
        <v>0.12</v>
      </c>
      <c r="M928" s="38">
        <v>137.5</v>
      </c>
      <c r="N928" s="43" t="str">
        <f>+CONCATENATE(D928,G928,J928)</f>
        <v>7814420524820545370042</v>
      </c>
      <c r="O928" s="45"/>
      <c r="P928" s="29"/>
      <c r="Q928" s="30">
        <f>IFERROR(#REF!*P928,0)</f>
        <v>0</v>
      </c>
      <c r="R928" s="31"/>
      <c r="S928" s="32">
        <f>IFERROR(R928*#REF!,0)</f>
        <v>0</v>
      </c>
    </row>
    <row r="929" spans="1:19" s="46" customFormat="1" x14ac:dyDescent="0.2">
      <c r="A929" s="9">
        <v>2021</v>
      </c>
      <c r="B929" s="1" t="s">
        <v>3</v>
      </c>
      <c r="C929" s="36">
        <v>78144</v>
      </c>
      <c r="D929" s="36">
        <v>78144</v>
      </c>
      <c r="E929" s="36" t="s">
        <v>208</v>
      </c>
      <c r="F929" s="36" t="s">
        <v>209</v>
      </c>
      <c r="G929" s="36">
        <v>20524820545</v>
      </c>
      <c r="H929" s="35" t="s">
        <v>443</v>
      </c>
      <c r="I929" s="35"/>
      <c r="J929" s="37">
        <v>371470</v>
      </c>
      <c r="K929" s="38">
        <v>47</v>
      </c>
      <c r="L929" s="41">
        <v>0.12</v>
      </c>
      <c r="M929" s="38">
        <v>59.87</v>
      </c>
      <c r="N929" s="43" t="str">
        <f>+CONCATENATE(D929,G929,J929)</f>
        <v>7814420524820545371470</v>
      </c>
      <c r="O929" s="45"/>
      <c r="P929" s="29"/>
      <c r="Q929" s="30">
        <f>IFERROR(#REF!*P929,0)</f>
        <v>0</v>
      </c>
      <c r="R929" s="31"/>
      <c r="S929" s="32">
        <f>IFERROR(R929*#REF!,0)</f>
        <v>0</v>
      </c>
    </row>
    <row r="930" spans="1:19" s="46" customFormat="1" x14ac:dyDescent="0.2">
      <c r="A930" s="9">
        <v>2021</v>
      </c>
      <c r="B930" s="1" t="s">
        <v>3</v>
      </c>
      <c r="C930" s="20">
        <v>78144</v>
      </c>
      <c r="D930" s="20">
        <v>78144</v>
      </c>
      <c r="E930" s="20" t="s">
        <v>32</v>
      </c>
      <c r="F930" s="20" t="s">
        <v>444</v>
      </c>
      <c r="G930" s="20">
        <v>20538593053</v>
      </c>
      <c r="H930" s="19" t="s">
        <v>445</v>
      </c>
      <c r="I930" s="35"/>
      <c r="J930" s="53">
        <v>360512</v>
      </c>
      <c r="K930" s="3">
        <v>114.95</v>
      </c>
      <c r="L930" s="4">
        <v>0.12</v>
      </c>
      <c r="M930" s="3">
        <v>99.3</v>
      </c>
      <c r="N930" s="26" t="str">
        <f>+CONCATENATE(D930,G930,J930)</f>
        <v>7814420538593053360512</v>
      </c>
      <c r="O930" s="28"/>
      <c r="P930" s="29"/>
      <c r="Q930" s="30">
        <f>IFERROR(#REF!*P930,0)</f>
        <v>0</v>
      </c>
      <c r="R930" s="31"/>
      <c r="S930" s="32">
        <f>IFERROR(R930*#REF!,0)</f>
        <v>0</v>
      </c>
    </row>
    <row r="931" spans="1:19" s="46" customFormat="1" x14ac:dyDescent="0.2">
      <c r="A931" s="9">
        <v>2021</v>
      </c>
      <c r="B931" s="1" t="s">
        <v>3</v>
      </c>
      <c r="C931" s="20">
        <v>78144</v>
      </c>
      <c r="D931" s="20">
        <v>78144</v>
      </c>
      <c r="E931" s="20" t="s">
        <v>32</v>
      </c>
      <c r="F931" s="20" t="s">
        <v>444</v>
      </c>
      <c r="G931" s="20">
        <v>20538593053</v>
      </c>
      <c r="H931" s="19" t="s">
        <v>445</v>
      </c>
      <c r="I931" s="35"/>
      <c r="J931" s="53">
        <v>361061</v>
      </c>
      <c r="K931" s="3">
        <v>31.07</v>
      </c>
      <c r="L931" s="4">
        <v>0.12</v>
      </c>
      <c r="M931" s="3">
        <v>29</v>
      </c>
      <c r="N931" s="26" t="str">
        <f>+CONCATENATE(D931,G931,J931)</f>
        <v>7814420538593053361061</v>
      </c>
      <c r="O931" s="28"/>
      <c r="P931" s="29"/>
      <c r="Q931" s="30">
        <f>IFERROR(#REF!*P931,0)</f>
        <v>0</v>
      </c>
      <c r="R931" s="31"/>
      <c r="S931" s="32">
        <f>IFERROR(R931*#REF!,0)</f>
        <v>0</v>
      </c>
    </row>
    <row r="932" spans="1:19" s="46" customFormat="1" x14ac:dyDescent="0.2">
      <c r="A932" s="9">
        <v>2021</v>
      </c>
      <c r="B932" s="1" t="s">
        <v>3</v>
      </c>
      <c r="C932" s="20">
        <v>78144</v>
      </c>
      <c r="D932" s="20">
        <v>78144</v>
      </c>
      <c r="E932" s="20" t="s">
        <v>32</v>
      </c>
      <c r="F932" s="20" t="s">
        <v>444</v>
      </c>
      <c r="G932" s="20">
        <v>20538593053</v>
      </c>
      <c r="H932" s="19" t="s">
        <v>445</v>
      </c>
      <c r="I932" s="35"/>
      <c r="J932" s="2">
        <v>370030</v>
      </c>
      <c r="K932" s="3">
        <v>47</v>
      </c>
      <c r="L932" s="4">
        <v>0.12</v>
      </c>
      <c r="M932" s="3">
        <v>64.59</v>
      </c>
      <c r="N932" s="26" t="str">
        <f>+CONCATENATE(D932,G932,J932)</f>
        <v>7814420538593053370030</v>
      </c>
      <c r="O932" s="28"/>
      <c r="P932" s="29"/>
      <c r="Q932" s="30">
        <f>IFERROR(#REF!*P932,0)</f>
        <v>0</v>
      </c>
      <c r="R932" s="31"/>
      <c r="S932" s="32">
        <f>IFERROR(R932*#REF!,0)</f>
        <v>0</v>
      </c>
    </row>
    <row r="933" spans="1:19" s="46" customFormat="1" x14ac:dyDescent="0.2">
      <c r="A933" s="9">
        <v>2021</v>
      </c>
      <c r="B933" s="1" t="s">
        <v>3</v>
      </c>
      <c r="C933" s="20">
        <v>78144</v>
      </c>
      <c r="D933" s="20">
        <v>78144</v>
      </c>
      <c r="E933" s="20" t="s">
        <v>32</v>
      </c>
      <c r="F933" s="20" t="s">
        <v>439</v>
      </c>
      <c r="G933" s="20">
        <v>20600676084</v>
      </c>
      <c r="H933" s="19" t="s">
        <v>449</v>
      </c>
      <c r="I933" s="19"/>
      <c r="J933" s="2">
        <v>360511</v>
      </c>
      <c r="K933" s="3">
        <v>114.38902800000001</v>
      </c>
      <c r="L933" s="4">
        <v>0.13</v>
      </c>
      <c r="M933" s="3">
        <v>94.32</v>
      </c>
      <c r="N933" s="26" t="str">
        <f>+CONCATENATE(D933,G933,J933)</f>
        <v>7814420600676084360511</v>
      </c>
      <c r="O933" s="28"/>
      <c r="P933" s="29"/>
      <c r="Q933" s="30">
        <f>IFERROR(#REF!*P933,0)</f>
        <v>0</v>
      </c>
      <c r="R933" s="31"/>
      <c r="S933" s="32">
        <f>IFERROR(R933*#REF!,0)</f>
        <v>0</v>
      </c>
    </row>
    <row r="934" spans="1:19" s="46" customFormat="1" x14ac:dyDescent="0.2">
      <c r="A934" s="9">
        <v>2021</v>
      </c>
      <c r="B934" s="1" t="s">
        <v>3</v>
      </c>
      <c r="C934" s="20">
        <v>78144</v>
      </c>
      <c r="D934" s="20">
        <v>78144</v>
      </c>
      <c r="E934" s="20" t="s">
        <v>32</v>
      </c>
      <c r="F934" s="20" t="s">
        <v>439</v>
      </c>
      <c r="G934" s="20">
        <v>20600676084</v>
      </c>
      <c r="H934" s="19" t="s">
        <v>449</v>
      </c>
      <c r="I934" s="19"/>
      <c r="J934" s="2">
        <v>361541</v>
      </c>
      <c r="K934" s="3">
        <v>31.07226</v>
      </c>
      <c r="L934" s="4">
        <v>0.1325934579439253</v>
      </c>
      <c r="M934" s="3">
        <v>34.24</v>
      </c>
      <c r="N934" s="26" t="str">
        <f>+CONCATENATE(D934,G934,J934)</f>
        <v>7814420600676084361541</v>
      </c>
      <c r="O934" s="28"/>
      <c r="P934" s="29"/>
      <c r="Q934" s="30">
        <f>IFERROR(#REF!*P934,0)</f>
        <v>0</v>
      </c>
      <c r="R934" s="31"/>
      <c r="S934" s="32">
        <f>IFERROR(R934*#REF!,0)</f>
        <v>0</v>
      </c>
    </row>
    <row r="935" spans="1:19" s="46" customFormat="1" x14ac:dyDescent="0.2">
      <c r="A935" s="9">
        <v>2021</v>
      </c>
      <c r="B935" s="1" t="s">
        <v>3</v>
      </c>
      <c r="C935" s="36">
        <v>78144</v>
      </c>
      <c r="D935" s="36">
        <v>78144</v>
      </c>
      <c r="E935" s="36" t="s">
        <v>32</v>
      </c>
      <c r="F935" s="36" t="s">
        <v>439</v>
      </c>
      <c r="G935" s="36">
        <v>20600676084</v>
      </c>
      <c r="H935" s="35" t="s">
        <v>449</v>
      </c>
      <c r="I935" s="35"/>
      <c r="J935" s="37">
        <v>361571</v>
      </c>
      <c r="K935" s="38">
        <v>25.216627835683624</v>
      </c>
      <c r="L935" s="41">
        <v>0.1325934579439253</v>
      </c>
      <c r="M935" s="38">
        <v>34.24</v>
      </c>
      <c r="N935" s="43" t="str">
        <f>+CONCATENATE(D935,G935,J935)</f>
        <v>7814420600676084361571</v>
      </c>
      <c r="O935" s="45"/>
      <c r="P935" s="29"/>
      <c r="Q935" s="30">
        <f>IFERROR(#REF!*P935,0)</f>
        <v>0</v>
      </c>
      <c r="R935" s="31"/>
      <c r="S935" s="32">
        <f>IFERROR(R935*#REF!,0)</f>
        <v>0</v>
      </c>
    </row>
    <row r="936" spans="1:19" s="46" customFormat="1" x14ac:dyDescent="0.2">
      <c r="A936" s="9">
        <v>2021</v>
      </c>
      <c r="B936" s="1" t="s">
        <v>3</v>
      </c>
      <c r="C936" s="20">
        <v>78144</v>
      </c>
      <c r="D936" s="20">
        <v>78144</v>
      </c>
      <c r="E936" s="20" t="s">
        <v>32</v>
      </c>
      <c r="F936" s="20" t="s">
        <v>59</v>
      </c>
      <c r="G936" s="20">
        <v>20601285712</v>
      </c>
      <c r="H936" s="19" t="s">
        <v>246</v>
      </c>
      <c r="I936" s="19"/>
      <c r="J936" s="2">
        <v>360698</v>
      </c>
      <c r="K936" s="3">
        <v>52.244660000000003</v>
      </c>
      <c r="L936" s="4">
        <v>0.1</v>
      </c>
      <c r="M936" s="3">
        <v>51.083667555555564</v>
      </c>
      <c r="N936" s="26" t="str">
        <f>+CONCATENATE(D936,G936,J936)</f>
        <v>7814420601285712360698</v>
      </c>
      <c r="O936" s="28"/>
      <c r="P936" s="29"/>
      <c r="Q936" s="30">
        <f>IFERROR(#REF!*P936,0)</f>
        <v>0</v>
      </c>
      <c r="R936" s="31"/>
      <c r="S936" s="32">
        <f>IFERROR(R936*#REF!,0)</f>
        <v>0</v>
      </c>
    </row>
    <row r="937" spans="1:19" s="46" customFormat="1" x14ac:dyDescent="0.2">
      <c r="A937" s="9">
        <v>2021</v>
      </c>
      <c r="B937" s="1" t="s">
        <v>3</v>
      </c>
      <c r="C937" s="20">
        <v>78144</v>
      </c>
      <c r="D937" s="20">
        <v>78144</v>
      </c>
      <c r="E937" s="20" t="s">
        <v>32</v>
      </c>
      <c r="F937" s="20" t="s">
        <v>59</v>
      </c>
      <c r="G937" s="20">
        <v>20601285712</v>
      </c>
      <c r="H937" s="19" t="s">
        <v>246</v>
      </c>
      <c r="I937" s="19"/>
      <c r="J937" s="2">
        <v>361085</v>
      </c>
      <c r="K937" s="3">
        <v>11.512776761200001</v>
      </c>
      <c r="L937" s="4">
        <v>0.1</v>
      </c>
      <c r="M937" s="3">
        <v>11.512776761200001</v>
      </c>
      <c r="N937" s="26" t="str">
        <f>+CONCATENATE(D937,G937,J937)</f>
        <v>7814420601285712361085</v>
      </c>
      <c r="O937" s="28"/>
      <c r="P937" s="29"/>
      <c r="Q937" s="30">
        <f>IFERROR(#REF!*P937,0)</f>
        <v>0</v>
      </c>
      <c r="R937" s="31"/>
      <c r="S937" s="32">
        <f>IFERROR(R937*#REF!,0)</f>
        <v>0</v>
      </c>
    </row>
    <row r="938" spans="1:19" s="46" customFormat="1" x14ac:dyDescent="0.2">
      <c r="A938" s="9">
        <v>2021</v>
      </c>
      <c r="B938" s="1" t="s">
        <v>3</v>
      </c>
      <c r="C938" s="20">
        <v>78144</v>
      </c>
      <c r="D938" s="20">
        <v>78144</v>
      </c>
      <c r="E938" s="20" t="s">
        <v>32</v>
      </c>
      <c r="F938" s="20" t="s">
        <v>59</v>
      </c>
      <c r="G938" s="20">
        <v>20601285712</v>
      </c>
      <c r="H938" s="19" t="s">
        <v>246</v>
      </c>
      <c r="I938" s="19"/>
      <c r="J938" s="2">
        <v>361390</v>
      </c>
      <c r="K938" s="3">
        <v>19.393510413264</v>
      </c>
      <c r="L938" s="4">
        <v>0.1</v>
      </c>
      <c r="M938" s="3">
        <v>19.393510413264</v>
      </c>
      <c r="N938" s="26" t="str">
        <f>+CONCATENATE(D938,G938,J938)</f>
        <v>7814420601285712361390</v>
      </c>
      <c r="O938" s="28"/>
      <c r="P938" s="29"/>
      <c r="Q938" s="30">
        <f>IFERROR(#REF!*P938,0)</f>
        <v>0</v>
      </c>
      <c r="R938" s="31"/>
      <c r="S938" s="32">
        <f>IFERROR(R938*#REF!,0)</f>
        <v>0</v>
      </c>
    </row>
    <row r="939" spans="1:19" s="46" customFormat="1" x14ac:dyDescent="0.2">
      <c r="A939" s="9">
        <v>2021</v>
      </c>
      <c r="B939" s="1" t="s">
        <v>3</v>
      </c>
      <c r="C939" s="20">
        <v>78144</v>
      </c>
      <c r="D939" s="20">
        <v>78144</v>
      </c>
      <c r="E939" s="20" t="s">
        <v>32</v>
      </c>
      <c r="F939" s="20" t="s">
        <v>59</v>
      </c>
      <c r="G939" s="20">
        <v>20601285712</v>
      </c>
      <c r="H939" s="19" t="s">
        <v>246</v>
      </c>
      <c r="I939" s="19"/>
      <c r="J939" s="2">
        <v>361532</v>
      </c>
      <c r="K939" s="3">
        <v>24.870425957550601</v>
      </c>
      <c r="L939" s="4">
        <v>0.1</v>
      </c>
      <c r="M939" s="3">
        <v>24.87</v>
      </c>
      <c r="N939" s="26" t="str">
        <f>+CONCATENATE(D939,G939,J939)</f>
        <v>7814420601285712361532</v>
      </c>
      <c r="O939" s="28"/>
      <c r="P939" s="29"/>
      <c r="Q939" s="30">
        <f>IFERROR(#REF!*P939,0)</f>
        <v>0</v>
      </c>
      <c r="R939" s="31"/>
      <c r="S939" s="32">
        <f>IFERROR(R939*#REF!,0)</f>
        <v>0</v>
      </c>
    </row>
    <row r="940" spans="1:19" s="46" customFormat="1" x14ac:dyDescent="0.2">
      <c r="A940" s="9">
        <v>2021</v>
      </c>
      <c r="B940" s="1" t="s">
        <v>3</v>
      </c>
      <c r="C940" s="20">
        <v>78144</v>
      </c>
      <c r="D940" s="20">
        <v>78144</v>
      </c>
      <c r="E940" s="20" t="s">
        <v>32</v>
      </c>
      <c r="F940" s="20" t="s">
        <v>59</v>
      </c>
      <c r="G940" s="20">
        <v>20601285712</v>
      </c>
      <c r="H940" s="19" t="s">
        <v>246</v>
      </c>
      <c r="I940" s="19"/>
      <c r="J940" s="2">
        <v>361535</v>
      </c>
      <c r="K940" s="3">
        <v>40.678559999999997</v>
      </c>
      <c r="L940" s="4">
        <v>0.1</v>
      </c>
      <c r="M940" s="3">
        <v>40.68</v>
      </c>
      <c r="N940" s="26" t="str">
        <f>+CONCATENATE(D940,G940,J940)</f>
        <v>7814420601285712361535</v>
      </c>
      <c r="O940" s="28"/>
      <c r="P940" s="29"/>
      <c r="Q940" s="30">
        <f>IFERROR(#REF!*P940,0)</f>
        <v>0</v>
      </c>
      <c r="R940" s="31"/>
      <c r="S940" s="32">
        <f>IFERROR(R940*#REF!,0)</f>
        <v>0</v>
      </c>
    </row>
    <row r="941" spans="1:19" s="46" customFormat="1" x14ac:dyDescent="0.2">
      <c r="A941" s="9">
        <v>2021</v>
      </c>
      <c r="B941" s="1" t="s">
        <v>3</v>
      </c>
      <c r="C941" s="20">
        <v>78144</v>
      </c>
      <c r="D941" s="20">
        <v>78144</v>
      </c>
      <c r="E941" s="20" t="s">
        <v>32</v>
      </c>
      <c r="F941" s="20" t="s">
        <v>59</v>
      </c>
      <c r="G941" s="20">
        <v>20601285712</v>
      </c>
      <c r="H941" s="19" t="s">
        <v>246</v>
      </c>
      <c r="I941" s="19"/>
      <c r="J941" s="2">
        <v>361536</v>
      </c>
      <c r="K941" s="3">
        <v>28.931240000000003</v>
      </c>
      <c r="L941" s="4">
        <v>0.11</v>
      </c>
      <c r="M941" s="3">
        <v>30.881660674157306</v>
      </c>
      <c r="N941" s="26" t="str">
        <f>+CONCATENATE(D941,G941,J941)</f>
        <v>7814420601285712361536</v>
      </c>
      <c r="O941" s="28"/>
      <c r="P941" s="29"/>
      <c r="Q941" s="30">
        <f>IFERROR(#REF!*P941,0)</f>
        <v>0</v>
      </c>
      <c r="R941" s="31"/>
      <c r="S941" s="32">
        <f>IFERROR(R941*#REF!,0)</f>
        <v>0</v>
      </c>
    </row>
    <row r="942" spans="1:19" s="46" customFormat="1" x14ac:dyDescent="0.2">
      <c r="A942" s="9">
        <v>2021</v>
      </c>
      <c r="B942" s="1" t="s">
        <v>3</v>
      </c>
      <c r="C942" s="20">
        <v>78144</v>
      </c>
      <c r="D942" s="20">
        <v>78144</v>
      </c>
      <c r="E942" s="20" t="s">
        <v>32</v>
      </c>
      <c r="F942" s="20" t="s">
        <v>59</v>
      </c>
      <c r="G942" s="20">
        <v>20601285712</v>
      </c>
      <c r="H942" s="19" t="s">
        <v>246</v>
      </c>
      <c r="I942" s="19"/>
      <c r="J942" s="2">
        <v>361541</v>
      </c>
      <c r="K942" s="3">
        <v>31.07226</v>
      </c>
      <c r="L942" s="4">
        <v>0.1</v>
      </c>
      <c r="M942" s="3">
        <v>31.07226</v>
      </c>
      <c r="N942" s="26" t="str">
        <f>+CONCATENATE(D942,G942,J942)</f>
        <v>7814420601285712361541</v>
      </c>
      <c r="O942" s="28"/>
      <c r="P942" s="29"/>
      <c r="Q942" s="30">
        <f>IFERROR(#REF!*P942,0)</f>
        <v>0</v>
      </c>
      <c r="R942" s="31"/>
      <c r="S942" s="32">
        <f>IFERROR(R942*#REF!,0)</f>
        <v>0</v>
      </c>
    </row>
    <row r="943" spans="1:19" s="46" customFormat="1" x14ac:dyDescent="0.2">
      <c r="A943" s="9">
        <v>2021</v>
      </c>
      <c r="B943" s="1" t="s">
        <v>3</v>
      </c>
      <c r="C943" s="36">
        <v>78144</v>
      </c>
      <c r="D943" s="36">
        <v>78144</v>
      </c>
      <c r="E943" s="36" t="s">
        <v>32</v>
      </c>
      <c r="F943" s="36" t="s">
        <v>59</v>
      </c>
      <c r="G943" s="36">
        <v>20601285712</v>
      </c>
      <c r="H943" s="35" t="s">
        <v>246</v>
      </c>
      <c r="I943" s="35"/>
      <c r="J943" s="37">
        <v>361569</v>
      </c>
      <c r="K943" s="38">
        <v>24.49</v>
      </c>
      <c r="L943" s="41">
        <v>0.1</v>
      </c>
      <c r="M943" s="38">
        <v>40.68</v>
      </c>
      <c r="N943" s="43" t="str">
        <f>+CONCATENATE(D943,G943,J943)</f>
        <v>7814420601285712361569</v>
      </c>
      <c r="O943" s="45"/>
      <c r="P943" s="29"/>
      <c r="Q943" s="30">
        <f>IFERROR(#REF!*P943,0)</f>
        <v>0</v>
      </c>
      <c r="R943" s="31"/>
      <c r="S943" s="32">
        <f>IFERROR(R943*#REF!,0)</f>
        <v>0</v>
      </c>
    </row>
    <row r="944" spans="1:19" s="46" customFormat="1" x14ac:dyDescent="0.2">
      <c r="A944" s="9">
        <v>2021</v>
      </c>
      <c r="B944" s="1" t="s">
        <v>3</v>
      </c>
      <c r="C944" s="36">
        <v>78144</v>
      </c>
      <c r="D944" s="36">
        <v>78144</v>
      </c>
      <c r="E944" s="36" t="s">
        <v>32</v>
      </c>
      <c r="F944" s="36" t="s">
        <v>59</v>
      </c>
      <c r="G944" s="36">
        <v>20601285712</v>
      </c>
      <c r="H944" s="35" t="s">
        <v>246</v>
      </c>
      <c r="I944" s="35"/>
      <c r="J944" s="37">
        <v>361571</v>
      </c>
      <c r="K944" s="38">
        <v>25.216627835683624</v>
      </c>
      <c r="L944" s="41">
        <v>0.1</v>
      </c>
      <c r="M944" s="38">
        <v>31.07226</v>
      </c>
      <c r="N944" s="43" t="str">
        <f>+CONCATENATE(D944,G944,J944)</f>
        <v>7814420601285712361571</v>
      </c>
      <c r="O944" s="45"/>
      <c r="P944" s="29"/>
      <c r="Q944" s="30">
        <f>IFERROR(#REF!*P944,0)</f>
        <v>0</v>
      </c>
      <c r="R944" s="31"/>
      <c r="S944" s="32">
        <f>IFERROR(R944*#REF!,0)</f>
        <v>0</v>
      </c>
    </row>
    <row r="945" spans="1:19" s="46" customFormat="1" x14ac:dyDescent="0.2">
      <c r="A945" s="9">
        <v>2021</v>
      </c>
      <c r="B945" s="1" t="s">
        <v>3</v>
      </c>
      <c r="C945" s="20">
        <v>78144</v>
      </c>
      <c r="D945" s="20">
        <v>78144</v>
      </c>
      <c r="E945" s="20" t="s">
        <v>32</v>
      </c>
      <c r="F945" s="20" t="s">
        <v>59</v>
      </c>
      <c r="G945" s="20">
        <v>20601449472</v>
      </c>
      <c r="H945" s="19" t="s">
        <v>248</v>
      </c>
      <c r="I945" s="19"/>
      <c r="J945" s="2">
        <v>360664</v>
      </c>
      <c r="K945" s="3">
        <v>53.640241199999998</v>
      </c>
      <c r="L945" s="4">
        <v>0.1</v>
      </c>
      <c r="M945" s="3">
        <v>53.64</v>
      </c>
      <c r="N945" s="26" t="str">
        <f>+CONCATENATE(D945,G945,J945)</f>
        <v>7814420601449472360664</v>
      </c>
      <c r="O945" s="28"/>
      <c r="P945" s="29"/>
      <c r="Q945" s="30">
        <f>IFERROR(#REF!*P945,0)</f>
        <v>0</v>
      </c>
      <c r="R945" s="31"/>
      <c r="S945" s="32">
        <f>IFERROR(R945*#REF!,0)</f>
        <v>0</v>
      </c>
    </row>
    <row r="946" spans="1:19" s="46" customFormat="1" x14ac:dyDescent="0.2">
      <c r="A946" s="9">
        <v>2021</v>
      </c>
      <c r="B946" s="1" t="s">
        <v>3</v>
      </c>
      <c r="C946" s="20">
        <v>78144</v>
      </c>
      <c r="D946" s="20">
        <v>78144</v>
      </c>
      <c r="E946" s="20" t="s">
        <v>32</v>
      </c>
      <c r="F946" s="20" t="s">
        <v>59</v>
      </c>
      <c r="G946" s="20">
        <v>20601449472</v>
      </c>
      <c r="H946" s="19" t="s">
        <v>248</v>
      </c>
      <c r="I946" s="19"/>
      <c r="J946" s="2">
        <v>361085</v>
      </c>
      <c r="K946" s="3">
        <v>11.512776761200001</v>
      </c>
      <c r="L946" s="4">
        <v>0.1</v>
      </c>
      <c r="M946" s="3">
        <v>11.512776761200001</v>
      </c>
      <c r="N946" s="26" t="str">
        <f>+CONCATENATE(D946,G946,J946)</f>
        <v>7814420601449472361085</v>
      </c>
      <c r="O946" s="28"/>
      <c r="P946" s="29"/>
      <c r="Q946" s="30">
        <f>IFERROR(#REF!*P946,0)</f>
        <v>0</v>
      </c>
      <c r="R946" s="31"/>
      <c r="S946" s="32">
        <f>IFERROR(R946*#REF!,0)</f>
        <v>0</v>
      </c>
    </row>
    <row r="947" spans="1:19" s="46" customFormat="1" x14ac:dyDescent="0.2">
      <c r="A947" s="9">
        <v>2021</v>
      </c>
      <c r="B947" s="1" t="s">
        <v>3</v>
      </c>
      <c r="C947" s="20">
        <v>78144</v>
      </c>
      <c r="D947" s="20">
        <v>78144</v>
      </c>
      <c r="E947" s="20" t="s">
        <v>32</v>
      </c>
      <c r="F947" s="20" t="s">
        <v>59</v>
      </c>
      <c r="G947" s="20">
        <v>20601449472</v>
      </c>
      <c r="H947" s="19" t="s">
        <v>248</v>
      </c>
      <c r="I947" s="19"/>
      <c r="J947" s="49">
        <v>361377</v>
      </c>
      <c r="K947" s="3">
        <v>53.654772600000001</v>
      </c>
      <c r="L947" s="4">
        <v>0.11</v>
      </c>
      <c r="M947" s="3">
        <v>57.27</v>
      </c>
      <c r="N947" s="26" t="str">
        <f>+CONCATENATE(D947,G947,J947)</f>
        <v>7814420601449472361377</v>
      </c>
      <c r="O947" s="28"/>
      <c r="P947" s="29"/>
      <c r="Q947" s="30">
        <f>IFERROR(#REF!*P947,0)</f>
        <v>0</v>
      </c>
      <c r="R947" s="31"/>
      <c r="S947" s="32">
        <f>IFERROR(R947*#REF!,0)</f>
        <v>0</v>
      </c>
    </row>
    <row r="948" spans="1:19" s="46" customFormat="1" x14ac:dyDescent="0.2">
      <c r="A948" s="9">
        <v>2021</v>
      </c>
      <c r="B948" s="1" t="s">
        <v>3</v>
      </c>
      <c r="C948" s="20">
        <v>78144</v>
      </c>
      <c r="D948" s="20">
        <v>78144</v>
      </c>
      <c r="E948" s="20" t="s">
        <v>32</v>
      </c>
      <c r="F948" s="20" t="s">
        <v>59</v>
      </c>
      <c r="G948" s="20">
        <v>20601449472</v>
      </c>
      <c r="H948" s="19" t="s">
        <v>248</v>
      </c>
      <c r="I948" s="19"/>
      <c r="J948" s="2">
        <v>361390</v>
      </c>
      <c r="K948" s="3">
        <v>19.393510413264</v>
      </c>
      <c r="L948" s="4">
        <v>0.1</v>
      </c>
      <c r="M948" s="3">
        <v>19.393510413264</v>
      </c>
      <c r="N948" s="26" t="str">
        <f>+CONCATENATE(D948,G948,J948)</f>
        <v>7814420601449472361390</v>
      </c>
      <c r="O948" s="28"/>
      <c r="P948" s="29"/>
      <c r="Q948" s="30">
        <f>IFERROR(#REF!*P948,0)</f>
        <v>0</v>
      </c>
      <c r="R948" s="31"/>
      <c r="S948" s="32">
        <f>IFERROR(R948*#REF!,0)</f>
        <v>0</v>
      </c>
    </row>
    <row r="949" spans="1:19" s="46" customFormat="1" x14ac:dyDescent="0.2">
      <c r="A949" s="9">
        <v>2021</v>
      </c>
      <c r="B949" s="1" t="s">
        <v>3</v>
      </c>
      <c r="C949" s="20">
        <v>78144</v>
      </c>
      <c r="D949" s="20">
        <v>78144</v>
      </c>
      <c r="E949" s="20" t="s">
        <v>32</v>
      </c>
      <c r="F949" s="20" t="s">
        <v>59</v>
      </c>
      <c r="G949" s="20">
        <v>20601449472</v>
      </c>
      <c r="H949" s="19" t="s">
        <v>248</v>
      </c>
      <c r="I949" s="19"/>
      <c r="J949" s="2">
        <v>361421</v>
      </c>
      <c r="K949" s="3">
        <v>84.14</v>
      </c>
      <c r="L949" s="4">
        <v>0.1</v>
      </c>
      <c r="M949" s="3">
        <v>84.14</v>
      </c>
      <c r="N949" s="26" t="str">
        <f>+CONCATENATE(D949,G949,J949)</f>
        <v>7814420601449472361421</v>
      </c>
      <c r="O949" s="28"/>
      <c r="P949" s="29"/>
      <c r="Q949" s="30">
        <f>IFERROR(#REF!*P949,0)</f>
        <v>0</v>
      </c>
      <c r="R949" s="31"/>
      <c r="S949" s="32">
        <f>IFERROR(R949*#REF!,0)</f>
        <v>0</v>
      </c>
    </row>
    <row r="950" spans="1:19" s="46" customFormat="1" x14ac:dyDescent="0.2">
      <c r="A950" s="9">
        <v>2021</v>
      </c>
      <c r="B950" s="1" t="s">
        <v>3</v>
      </c>
      <c r="C950" s="20">
        <v>78144</v>
      </c>
      <c r="D950" s="20">
        <v>78144</v>
      </c>
      <c r="E950" s="20" t="s">
        <v>32</v>
      </c>
      <c r="F950" s="20" t="s">
        <v>59</v>
      </c>
      <c r="G950" s="20">
        <v>20601449472</v>
      </c>
      <c r="H950" s="19" t="s">
        <v>248</v>
      </c>
      <c r="I950" s="19"/>
      <c r="J950" s="49">
        <v>361530</v>
      </c>
      <c r="K950" s="3">
        <v>114.948756</v>
      </c>
      <c r="L950" s="4">
        <v>0.11</v>
      </c>
      <c r="M950" s="3">
        <v>122.7</v>
      </c>
      <c r="N950" s="26" t="str">
        <f>+CONCATENATE(D950,G950,J950)</f>
        <v>7814420601449472361530</v>
      </c>
      <c r="O950" s="28"/>
      <c r="P950" s="29"/>
      <c r="Q950" s="30">
        <f>IFERROR(#REF!*P950,0)</f>
        <v>0</v>
      </c>
      <c r="R950" s="31"/>
      <c r="S950" s="32">
        <f>IFERROR(R950*#REF!,0)</f>
        <v>0</v>
      </c>
    </row>
    <row r="951" spans="1:19" s="46" customFormat="1" x14ac:dyDescent="0.2">
      <c r="A951" s="9">
        <v>2021</v>
      </c>
      <c r="B951" s="1" t="s">
        <v>3</v>
      </c>
      <c r="C951" s="20">
        <v>78144</v>
      </c>
      <c r="D951" s="20">
        <v>78144</v>
      </c>
      <c r="E951" s="20" t="s">
        <v>32</v>
      </c>
      <c r="F951" s="20" t="s">
        <v>59</v>
      </c>
      <c r="G951" s="20">
        <v>20601449472</v>
      </c>
      <c r="H951" s="19" t="s">
        <v>248</v>
      </c>
      <c r="I951" s="19"/>
      <c r="J951" s="2">
        <v>361531</v>
      </c>
      <c r="K951" s="3">
        <v>111.5301096</v>
      </c>
      <c r="L951" s="4">
        <v>0.1</v>
      </c>
      <c r="M951" s="3">
        <v>111.53</v>
      </c>
      <c r="N951" s="26" t="str">
        <f>+CONCATENATE(D951,G951,J951)</f>
        <v>7814420601449472361531</v>
      </c>
      <c r="O951" s="28"/>
      <c r="P951" s="29"/>
      <c r="Q951" s="30">
        <f>IFERROR(#REF!*P951,0)</f>
        <v>0</v>
      </c>
      <c r="R951" s="31"/>
      <c r="S951" s="32">
        <f>IFERROR(R951*#REF!,0)</f>
        <v>0</v>
      </c>
    </row>
    <row r="952" spans="1:19" s="46" customFormat="1" x14ac:dyDescent="0.2">
      <c r="A952" s="9">
        <v>2021</v>
      </c>
      <c r="B952" s="1" t="s">
        <v>3</v>
      </c>
      <c r="C952" s="20">
        <v>78144</v>
      </c>
      <c r="D952" s="20">
        <v>78144</v>
      </c>
      <c r="E952" s="20" t="s">
        <v>32</v>
      </c>
      <c r="F952" s="20" t="s">
        <v>59</v>
      </c>
      <c r="G952" s="20">
        <v>20601449472</v>
      </c>
      <c r="H952" s="19" t="s">
        <v>248</v>
      </c>
      <c r="I952" s="19"/>
      <c r="J952" s="2">
        <v>361532</v>
      </c>
      <c r="K952" s="3">
        <v>24.870425957550601</v>
      </c>
      <c r="L952" s="4">
        <v>0.1</v>
      </c>
      <c r="M952" s="3">
        <v>24.87</v>
      </c>
      <c r="N952" s="26" t="str">
        <f>+CONCATENATE(D952,G952,J952)</f>
        <v>7814420601449472361532</v>
      </c>
      <c r="O952" s="28"/>
      <c r="P952" s="29"/>
      <c r="Q952" s="30">
        <f>IFERROR(#REF!*P952,0)</f>
        <v>0</v>
      </c>
      <c r="R952" s="31"/>
      <c r="S952" s="32">
        <f>IFERROR(R952*#REF!,0)</f>
        <v>0</v>
      </c>
    </row>
    <row r="953" spans="1:19" s="46" customFormat="1" x14ac:dyDescent="0.2">
      <c r="A953" s="9">
        <v>2021</v>
      </c>
      <c r="B953" s="1" t="s">
        <v>3</v>
      </c>
      <c r="C953" s="20">
        <v>78144</v>
      </c>
      <c r="D953" s="20">
        <v>78144</v>
      </c>
      <c r="E953" s="20" t="s">
        <v>32</v>
      </c>
      <c r="F953" s="20" t="s">
        <v>59</v>
      </c>
      <c r="G953" s="20">
        <v>20601449472</v>
      </c>
      <c r="H953" s="19" t="s">
        <v>248</v>
      </c>
      <c r="I953" s="19"/>
      <c r="J953" s="2">
        <v>361535</v>
      </c>
      <c r="K953" s="3">
        <v>40.678559999999997</v>
      </c>
      <c r="L953" s="4">
        <v>0.1</v>
      </c>
      <c r="M953" s="3">
        <v>40.68</v>
      </c>
      <c r="N953" s="26" t="str">
        <f>+CONCATENATE(D953,G953,J953)</f>
        <v>7814420601449472361535</v>
      </c>
      <c r="O953" s="28"/>
      <c r="P953" s="29"/>
      <c r="Q953" s="30">
        <f>IFERROR(#REF!*P953,0)</f>
        <v>0</v>
      </c>
      <c r="R953" s="31"/>
      <c r="S953" s="32">
        <f>IFERROR(R953*#REF!,0)</f>
        <v>0</v>
      </c>
    </row>
    <row r="954" spans="1:19" s="46" customFormat="1" x14ac:dyDescent="0.2">
      <c r="A954" s="9">
        <v>2021</v>
      </c>
      <c r="B954" s="1" t="s">
        <v>3</v>
      </c>
      <c r="C954" s="20">
        <v>78144</v>
      </c>
      <c r="D954" s="20">
        <v>78144</v>
      </c>
      <c r="E954" s="20" t="s">
        <v>32</v>
      </c>
      <c r="F954" s="20" t="s">
        <v>59</v>
      </c>
      <c r="G954" s="20">
        <v>20601449472</v>
      </c>
      <c r="H954" s="19" t="s">
        <v>248</v>
      </c>
      <c r="I954" s="19"/>
      <c r="J954" s="2">
        <v>361536</v>
      </c>
      <c r="K954" s="3">
        <v>28.931240000000003</v>
      </c>
      <c r="L954" s="4">
        <v>0.11</v>
      </c>
      <c r="M954" s="3">
        <v>30.881660674157306</v>
      </c>
      <c r="N954" s="26" t="str">
        <f>+CONCATENATE(D954,G954,J954)</f>
        <v>7814420601449472361536</v>
      </c>
      <c r="O954" s="28"/>
      <c r="P954" s="29"/>
      <c r="Q954" s="30">
        <f>IFERROR(#REF!*P954,0)</f>
        <v>0</v>
      </c>
      <c r="R954" s="31"/>
      <c r="S954" s="32">
        <f>IFERROR(R954*#REF!,0)</f>
        <v>0</v>
      </c>
    </row>
    <row r="955" spans="1:19" s="46" customFormat="1" x14ac:dyDescent="0.2">
      <c r="A955" s="9">
        <v>2021</v>
      </c>
      <c r="B955" s="1" t="s">
        <v>3</v>
      </c>
      <c r="C955" s="20">
        <v>78144</v>
      </c>
      <c r="D955" s="20">
        <v>78144</v>
      </c>
      <c r="E955" s="20" t="s">
        <v>32</v>
      </c>
      <c r="F955" s="20" t="s">
        <v>59</v>
      </c>
      <c r="G955" s="20">
        <v>20601449472</v>
      </c>
      <c r="H955" s="19" t="s">
        <v>248</v>
      </c>
      <c r="I955" s="19"/>
      <c r="J955" s="2">
        <v>361539</v>
      </c>
      <c r="K955" s="3">
        <v>26.564371189199999</v>
      </c>
      <c r="L955" s="4">
        <v>0.1</v>
      </c>
      <c r="M955" s="3">
        <v>26.564371189199999</v>
      </c>
      <c r="N955" s="26" t="str">
        <f>+CONCATENATE(D955,G955,J955)</f>
        <v>7814420601449472361539</v>
      </c>
      <c r="O955" s="28"/>
      <c r="P955" s="29"/>
      <c r="Q955" s="30">
        <f>IFERROR(#REF!*P955,0)</f>
        <v>0</v>
      </c>
      <c r="R955" s="31"/>
      <c r="S955" s="32">
        <f>IFERROR(R955*#REF!,0)</f>
        <v>0</v>
      </c>
    </row>
    <row r="956" spans="1:19" s="46" customFormat="1" x14ac:dyDescent="0.2">
      <c r="A956" s="9">
        <v>2021</v>
      </c>
      <c r="B956" s="1" t="s">
        <v>3</v>
      </c>
      <c r="C956" s="20">
        <v>78144</v>
      </c>
      <c r="D956" s="20">
        <v>78144</v>
      </c>
      <c r="E956" s="20" t="s">
        <v>32</v>
      </c>
      <c r="F956" s="20" t="s">
        <v>59</v>
      </c>
      <c r="G956" s="20">
        <v>20601449472</v>
      </c>
      <c r="H956" s="19" t="s">
        <v>248</v>
      </c>
      <c r="I956" s="19"/>
      <c r="J956" s="2">
        <v>361540</v>
      </c>
      <c r="K956" s="3">
        <v>51.192744407999996</v>
      </c>
      <c r="L956" s="4">
        <v>0.1</v>
      </c>
      <c r="M956" s="3">
        <v>51.19</v>
      </c>
      <c r="N956" s="26" t="str">
        <f>+CONCATENATE(D956,G956,J956)</f>
        <v>7814420601449472361540</v>
      </c>
      <c r="O956" s="28"/>
      <c r="P956" s="29"/>
      <c r="Q956" s="30">
        <f>IFERROR(#REF!*P956,0)</f>
        <v>0</v>
      </c>
      <c r="R956" s="31"/>
      <c r="S956" s="32">
        <f>IFERROR(R956*#REF!,0)</f>
        <v>0</v>
      </c>
    </row>
    <row r="957" spans="1:19" s="46" customFormat="1" x14ac:dyDescent="0.2">
      <c r="A957" s="9">
        <v>2021</v>
      </c>
      <c r="B957" s="1" t="s">
        <v>3</v>
      </c>
      <c r="C957" s="20">
        <v>78144</v>
      </c>
      <c r="D957" s="20">
        <v>78144</v>
      </c>
      <c r="E957" s="20" t="s">
        <v>32</v>
      </c>
      <c r="F957" s="20" t="s">
        <v>59</v>
      </c>
      <c r="G957" s="20">
        <v>20601449472</v>
      </c>
      <c r="H957" s="19" t="s">
        <v>248</v>
      </c>
      <c r="I957" s="19"/>
      <c r="J957" s="2">
        <v>361541</v>
      </c>
      <c r="K957" s="3">
        <v>31.07226</v>
      </c>
      <c r="L957" s="4">
        <v>0.1</v>
      </c>
      <c r="M957" s="3">
        <v>31.07226</v>
      </c>
      <c r="N957" s="26" t="str">
        <f>+CONCATENATE(D957,G957,J957)</f>
        <v>7814420601449472361541</v>
      </c>
      <c r="O957" s="28"/>
      <c r="P957" s="29"/>
      <c r="Q957" s="30">
        <f>IFERROR(#REF!*P957,0)</f>
        <v>0</v>
      </c>
      <c r="R957" s="31"/>
      <c r="S957" s="32">
        <f>IFERROR(R957*#REF!,0)</f>
        <v>0</v>
      </c>
    </row>
    <row r="958" spans="1:19" s="46" customFormat="1" x14ac:dyDescent="0.2">
      <c r="A958" s="9">
        <v>2021</v>
      </c>
      <c r="B958" s="1" t="s">
        <v>3</v>
      </c>
      <c r="C958" s="36">
        <v>78144</v>
      </c>
      <c r="D958" s="36">
        <v>78144</v>
      </c>
      <c r="E958" s="36" t="s">
        <v>32</v>
      </c>
      <c r="F958" s="36" t="s">
        <v>59</v>
      </c>
      <c r="G958" s="36">
        <v>20601449472</v>
      </c>
      <c r="H958" s="35" t="s">
        <v>248</v>
      </c>
      <c r="I958" s="35"/>
      <c r="J958" s="37">
        <v>361569</v>
      </c>
      <c r="K958" s="38">
        <v>24.49</v>
      </c>
      <c r="L958" s="41">
        <v>0.1</v>
      </c>
      <c r="M958" s="38">
        <v>40.68</v>
      </c>
      <c r="N958" s="43" t="str">
        <f>+CONCATENATE(D958,G958,J958)</f>
        <v>7814420601449472361569</v>
      </c>
      <c r="O958" s="45"/>
      <c r="P958" s="29"/>
      <c r="Q958" s="30">
        <f>IFERROR(#REF!*P958,0)</f>
        <v>0</v>
      </c>
      <c r="R958" s="31"/>
      <c r="S958" s="32">
        <f>IFERROR(R958*#REF!,0)</f>
        <v>0</v>
      </c>
    </row>
    <row r="959" spans="1:19" s="46" customFormat="1" x14ac:dyDescent="0.2">
      <c r="A959" s="9">
        <v>2021</v>
      </c>
      <c r="B959" s="1" t="s">
        <v>3</v>
      </c>
      <c r="C959" s="36">
        <v>78144</v>
      </c>
      <c r="D959" s="36">
        <v>78144</v>
      </c>
      <c r="E959" s="36" t="s">
        <v>32</v>
      </c>
      <c r="F959" s="36" t="s">
        <v>59</v>
      </c>
      <c r="G959" s="36">
        <v>20601449472</v>
      </c>
      <c r="H959" s="35" t="s">
        <v>248</v>
      </c>
      <c r="I959" s="35"/>
      <c r="J959" s="37">
        <v>361571</v>
      </c>
      <c r="K959" s="38">
        <v>25.216627835683624</v>
      </c>
      <c r="L959" s="41">
        <v>0.1</v>
      </c>
      <c r="M959" s="38">
        <v>31.07226</v>
      </c>
      <c r="N959" s="43" t="str">
        <f>+CONCATENATE(D959,G959,J959)</f>
        <v>7814420601449472361571</v>
      </c>
      <c r="O959" s="45"/>
      <c r="P959" s="29"/>
      <c r="Q959" s="30">
        <f>IFERROR(#REF!*P959,0)</f>
        <v>0</v>
      </c>
      <c r="R959" s="31"/>
      <c r="S959" s="32">
        <f>IFERROR(R959*#REF!,0)</f>
        <v>0</v>
      </c>
    </row>
    <row r="960" spans="1:19" s="46" customFormat="1" x14ac:dyDescent="0.2">
      <c r="A960" s="9">
        <v>2021</v>
      </c>
      <c r="B960" s="1" t="s">
        <v>3</v>
      </c>
      <c r="C960" s="20">
        <v>78144</v>
      </c>
      <c r="D960" s="20">
        <v>78144</v>
      </c>
      <c r="E960" s="20" t="s">
        <v>32</v>
      </c>
      <c r="F960" s="20" t="s">
        <v>274</v>
      </c>
      <c r="G960" s="20">
        <v>20604884781</v>
      </c>
      <c r="H960" s="19" t="s">
        <v>450</v>
      </c>
      <c r="I960" s="19" t="s">
        <v>451</v>
      </c>
      <c r="J960" s="2">
        <v>361540</v>
      </c>
      <c r="K960" s="3">
        <v>51.192744407999996</v>
      </c>
      <c r="L960" s="4">
        <v>8.9649321266968382E-2</v>
      </c>
      <c r="M960" s="3">
        <v>35.36</v>
      </c>
      <c r="N960" s="26" t="str">
        <f>+CONCATENATE(D960,G960,J960)</f>
        <v>7814420604884781361540</v>
      </c>
      <c r="O960" s="28"/>
      <c r="P960" s="29"/>
      <c r="Q960" s="30">
        <f>IFERROR(#REF!*P960,0)</f>
        <v>0</v>
      </c>
      <c r="R960" s="31"/>
      <c r="S960" s="32">
        <f>IFERROR(R960*#REF!,0)</f>
        <v>0</v>
      </c>
    </row>
    <row r="961" spans="1:19" s="46" customFormat="1" x14ac:dyDescent="0.2">
      <c r="A961" s="9">
        <v>2021</v>
      </c>
      <c r="B961" s="1" t="s">
        <v>3</v>
      </c>
      <c r="C961" s="20">
        <v>65176</v>
      </c>
      <c r="D961" s="20">
        <v>65176</v>
      </c>
      <c r="E961" s="20" t="s">
        <v>287</v>
      </c>
      <c r="F961" s="20" t="s">
        <v>288</v>
      </c>
      <c r="G961" s="20">
        <v>20100054184</v>
      </c>
      <c r="H961" s="19" t="s">
        <v>453</v>
      </c>
      <c r="I961" s="19"/>
      <c r="J961" s="2">
        <v>360664</v>
      </c>
      <c r="K961" s="3">
        <v>53.640241199999998</v>
      </c>
      <c r="L961" s="4">
        <v>0.1</v>
      </c>
      <c r="M961" s="3">
        <v>40.119999999999997</v>
      </c>
      <c r="N961" s="26" t="str">
        <f>+CONCATENATE(D961,G961,J961)</f>
        <v>6517620100054184360664</v>
      </c>
      <c r="O961" s="28"/>
      <c r="P961" s="29"/>
      <c r="Q961" s="30">
        <f>IFERROR(#REF!*P961,0)</f>
        <v>0</v>
      </c>
      <c r="R961" s="31"/>
      <c r="S961" s="32">
        <f>IFERROR(R961*#REF!,0)</f>
        <v>0</v>
      </c>
    </row>
    <row r="962" spans="1:19" s="46" customFormat="1" x14ac:dyDescent="0.2">
      <c r="A962" s="9">
        <v>2021</v>
      </c>
      <c r="B962" s="1" t="s">
        <v>3</v>
      </c>
      <c r="C962" s="20">
        <v>65176</v>
      </c>
      <c r="D962" s="20">
        <v>65176</v>
      </c>
      <c r="E962" s="20" t="s">
        <v>32</v>
      </c>
      <c r="F962" s="20" t="s">
        <v>454</v>
      </c>
      <c r="G962" s="20">
        <v>20101026001</v>
      </c>
      <c r="H962" s="19" t="s">
        <v>455</v>
      </c>
      <c r="I962" s="19"/>
      <c r="J962" s="2">
        <v>360883</v>
      </c>
      <c r="K962" s="3">
        <v>53.021241000000003</v>
      </c>
      <c r="L962" s="4">
        <v>0.1</v>
      </c>
      <c r="M962" s="3">
        <v>51.8429912</v>
      </c>
      <c r="N962" s="26" t="str">
        <f>+CONCATENATE(D962,G962,J962)</f>
        <v>6517620101026001360883</v>
      </c>
      <c r="O962" s="28"/>
      <c r="P962" s="29"/>
      <c r="Q962" s="30">
        <f>IFERROR(#REF!*P962,0)</f>
        <v>0</v>
      </c>
      <c r="R962" s="31"/>
      <c r="S962" s="32">
        <f>IFERROR(R962*#REF!,0)</f>
        <v>0</v>
      </c>
    </row>
    <row r="963" spans="1:19" s="46" customFormat="1" x14ac:dyDescent="0.2">
      <c r="A963" s="9">
        <v>2021</v>
      </c>
      <c r="B963" s="1" t="s">
        <v>3</v>
      </c>
      <c r="C963" s="20">
        <v>65176</v>
      </c>
      <c r="D963" s="20">
        <v>65176</v>
      </c>
      <c r="E963" s="20" t="s">
        <v>32</v>
      </c>
      <c r="F963" s="20" t="s">
        <v>454</v>
      </c>
      <c r="G963" s="20">
        <v>20101026001</v>
      </c>
      <c r="H963" s="19" t="s">
        <v>455</v>
      </c>
      <c r="I963" s="19"/>
      <c r="J963" s="2">
        <v>361532</v>
      </c>
      <c r="K963" s="3">
        <v>24.870425957550601</v>
      </c>
      <c r="L963" s="4">
        <v>0.1</v>
      </c>
      <c r="M963" s="3">
        <v>22.107045295600535</v>
      </c>
      <c r="N963" s="26" t="str">
        <f>+CONCATENATE(D963,G963,J963)</f>
        <v>6517620101026001361532</v>
      </c>
      <c r="O963" s="28"/>
      <c r="P963" s="29"/>
      <c r="Q963" s="30">
        <f>IFERROR(#REF!*P963,0)</f>
        <v>0</v>
      </c>
      <c r="R963" s="31"/>
      <c r="S963" s="32">
        <f>IFERROR(R963*#REF!,0)</f>
        <v>0</v>
      </c>
    </row>
    <row r="964" spans="1:19" s="46" customFormat="1" x14ac:dyDescent="0.2">
      <c r="A964" s="9">
        <v>2021</v>
      </c>
      <c r="B964" s="1" t="s">
        <v>3</v>
      </c>
      <c r="C964" s="20">
        <v>65176</v>
      </c>
      <c r="D964" s="20">
        <v>65176</v>
      </c>
      <c r="E964" s="20" t="s">
        <v>32</v>
      </c>
      <c r="F964" s="20" t="s">
        <v>454</v>
      </c>
      <c r="G964" s="20">
        <v>20101026001</v>
      </c>
      <c r="H964" s="19" t="s">
        <v>455</v>
      </c>
      <c r="I964" s="19"/>
      <c r="J964" s="2">
        <v>361541</v>
      </c>
      <c r="K964" s="3">
        <v>31.07226</v>
      </c>
      <c r="L964" s="4">
        <v>0.1</v>
      </c>
      <c r="M964" s="3">
        <v>27.61978666666667</v>
      </c>
      <c r="N964" s="26" t="str">
        <f>+CONCATENATE(D964,G964,J964)</f>
        <v>6517620101026001361541</v>
      </c>
      <c r="O964" s="28"/>
      <c r="P964" s="29"/>
      <c r="Q964" s="30">
        <f>IFERROR(#REF!*P964,0)</f>
        <v>0</v>
      </c>
      <c r="R964" s="31"/>
      <c r="S964" s="32">
        <f>IFERROR(R964*#REF!,0)</f>
        <v>0</v>
      </c>
    </row>
    <row r="965" spans="1:19" s="46" customFormat="1" x14ac:dyDescent="0.2">
      <c r="A965" s="9">
        <v>2021</v>
      </c>
      <c r="B965" s="1" t="s">
        <v>3</v>
      </c>
      <c r="C965" s="20">
        <v>65176</v>
      </c>
      <c r="D965" s="20">
        <v>65176</v>
      </c>
      <c r="E965" s="20" t="s">
        <v>32</v>
      </c>
      <c r="F965" s="20" t="s">
        <v>454</v>
      </c>
      <c r="G965" s="20">
        <v>20101026001</v>
      </c>
      <c r="H965" s="19" t="s">
        <v>455</v>
      </c>
      <c r="I965" s="19"/>
      <c r="J965" s="2">
        <v>361571</v>
      </c>
      <c r="K965" s="3">
        <v>25.216627835683624</v>
      </c>
      <c r="L965" s="4">
        <v>0.1</v>
      </c>
      <c r="M965" s="3">
        <v>27.61978666666667</v>
      </c>
      <c r="N965" s="26" t="str">
        <f>+CONCATENATE(D965,G965,J965)</f>
        <v>6517620101026001361571</v>
      </c>
      <c r="O965" s="28"/>
      <c r="P965" s="29"/>
      <c r="Q965" s="30">
        <f>IFERROR(#REF!*P965,0)</f>
        <v>0</v>
      </c>
      <c r="R965" s="31"/>
      <c r="S965" s="32">
        <f>IFERROR(R965*#REF!,0)</f>
        <v>0</v>
      </c>
    </row>
    <row r="966" spans="1:19" s="46" customFormat="1" x14ac:dyDescent="0.2">
      <c r="A966" s="9">
        <v>2021</v>
      </c>
      <c r="B966" s="1" t="s">
        <v>3</v>
      </c>
      <c r="C966" s="20">
        <v>65176</v>
      </c>
      <c r="D966" s="20">
        <v>65176</v>
      </c>
      <c r="E966" s="20" t="s">
        <v>32</v>
      </c>
      <c r="F966" s="20" t="s">
        <v>454</v>
      </c>
      <c r="G966" s="20">
        <v>20101026001</v>
      </c>
      <c r="H966" s="19" t="s">
        <v>455</v>
      </c>
      <c r="I966" s="19"/>
      <c r="J966" s="2">
        <v>370041</v>
      </c>
      <c r="K966" s="3">
        <v>152.84880000000001</v>
      </c>
      <c r="L966" s="4">
        <v>0.1</v>
      </c>
      <c r="M966" s="3">
        <v>144.35720000000001</v>
      </c>
      <c r="N966" s="26" t="str">
        <f>+CONCATENATE(D966,G966,J966)</f>
        <v>6517620101026001370041</v>
      </c>
      <c r="O966" s="28"/>
      <c r="P966" s="29"/>
      <c r="Q966" s="30">
        <f>IFERROR(#REF!*P966,0)</f>
        <v>0</v>
      </c>
      <c r="R966" s="31"/>
      <c r="S966" s="32">
        <f>IFERROR(R966*#REF!,0)</f>
        <v>0</v>
      </c>
    </row>
    <row r="967" spans="1:19" s="46" customFormat="1" x14ac:dyDescent="0.2">
      <c r="A967" s="9">
        <v>2021</v>
      </c>
      <c r="B967" s="1" t="s">
        <v>3</v>
      </c>
      <c r="C967" s="20">
        <v>65176</v>
      </c>
      <c r="D967" s="20">
        <v>65176</v>
      </c>
      <c r="E967" s="20" t="s">
        <v>32</v>
      </c>
      <c r="F967" s="20" t="s">
        <v>454</v>
      </c>
      <c r="G967" s="20">
        <v>20101026001</v>
      </c>
      <c r="H967" s="19" t="s">
        <v>455</v>
      </c>
      <c r="I967" s="19"/>
      <c r="J967" s="2">
        <v>370042</v>
      </c>
      <c r="K967" s="3">
        <v>111.55271400000001</v>
      </c>
      <c r="L967" s="4">
        <v>0.1</v>
      </c>
      <c r="M967" s="3">
        <v>105.355341</v>
      </c>
      <c r="N967" s="26" t="str">
        <f>+CONCATENATE(D967,G967,J967)</f>
        <v>6517620101026001370042</v>
      </c>
      <c r="O967" s="28"/>
      <c r="P967" s="29"/>
      <c r="Q967" s="30">
        <f>IFERROR(#REF!*P967,0)</f>
        <v>0</v>
      </c>
      <c r="R967" s="31"/>
      <c r="S967" s="32">
        <f>IFERROR(R967*#REF!,0)</f>
        <v>0</v>
      </c>
    </row>
    <row r="968" spans="1:19" s="46" customFormat="1" x14ac:dyDescent="0.2">
      <c r="A968" s="9">
        <v>2021</v>
      </c>
      <c r="B968" s="1" t="s">
        <v>3</v>
      </c>
      <c r="C968" s="20">
        <v>65176</v>
      </c>
      <c r="D968" s="20">
        <v>65176</v>
      </c>
      <c r="E968" s="20" t="s">
        <v>32</v>
      </c>
      <c r="F968" s="20" t="s">
        <v>454</v>
      </c>
      <c r="G968" s="20">
        <v>20101026001</v>
      </c>
      <c r="H968" s="19" t="s">
        <v>455</v>
      </c>
      <c r="I968" s="19"/>
      <c r="J968" s="2">
        <v>370049</v>
      </c>
      <c r="K968" s="3">
        <v>242.19</v>
      </c>
      <c r="L968" s="4">
        <v>0.1</v>
      </c>
      <c r="M968" s="3">
        <v>228.73500000000001</v>
      </c>
      <c r="N968" s="26" t="str">
        <f>+CONCATENATE(D968,G968,J968)</f>
        <v>6517620101026001370049</v>
      </c>
      <c r="O968" s="28"/>
      <c r="P968" s="29"/>
      <c r="Q968" s="30">
        <f>IFERROR(#REF!*P968,0)</f>
        <v>0</v>
      </c>
      <c r="R968" s="31"/>
      <c r="S968" s="32">
        <f>IFERROR(R968*#REF!,0)</f>
        <v>0</v>
      </c>
    </row>
    <row r="969" spans="1:19" s="46" customFormat="1" x14ac:dyDescent="0.2">
      <c r="A969" s="9">
        <v>2021</v>
      </c>
      <c r="B969" s="1" t="s">
        <v>3</v>
      </c>
      <c r="C969" s="20">
        <v>65176</v>
      </c>
      <c r="D969" s="20">
        <v>65176</v>
      </c>
      <c r="E969" s="20" t="s">
        <v>32</v>
      </c>
      <c r="F969" s="20" t="s">
        <v>454</v>
      </c>
      <c r="G969" s="20">
        <v>20101026001</v>
      </c>
      <c r="H969" s="19" t="s">
        <v>455</v>
      </c>
      <c r="I969" s="19"/>
      <c r="J969" s="2">
        <v>371439</v>
      </c>
      <c r="K969" s="3">
        <v>137.69</v>
      </c>
      <c r="L969" s="4">
        <v>0.1</v>
      </c>
      <c r="M969" s="3">
        <v>130.04055555555553</v>
      </c>
      <c r="N969" s="26" t="str">
        <f>+CONCATENATE(D969,G969,J969)</f>
        <v>6517620101026001371439</v>
      </c>
      <c r="O969" s="28"/>
      <c r="P969" s="29"/>
      <c r="Q969" s="30">
        <f>IFERROR(#REF!*P969,0)</f>
        <v>0</v>
      </c>
      <c r="R969" s="31"/>
      <c r="S969" s="32">
        <f>IFERROR(R969*#REF!,0)</f>
        <v>0</v>
      </c>
    </row>
    <row r="970" spans="1:19" s="46" customFormat="1" x14ac:dyDescent="0.2">
      <c r="A970" s="9">
        <v>2021</v>
      </c>
      <c r="B970" s="1" t="s">
        <v>3</v>
      </c>
      <c r="C970" s="20">
        <v>65176</v>
      </c>
      <c r="D970" s="20">
        <v>65176</v>
      </c>
      <c r="E970" s="20" t="s">
        <v>32</v>
      </c>
      <c r="F970" s="20" t="s">
        <v>454</v>
      </c>
      <c r="G970" s="20">
        <v>20101026001</v>
      </c>
      <c r="H970" s="19" t="s">
        <v>455</v>
      </c>
      <c r="I970" s="19"/>
      <c r="J970" s="2">
        <v>371470</v>
      </c>
      <c r="K970" s="3">
        <v>47</v>
      </c>
      <c r="L970" s="4">
        <v>0.1</v>
      </c>
      <c r="M970" s="3">
        <v>44.388888888888886</v>
      </c>
      <c r="N970" s="26" t="str">
        <f>+CONCATENATE(D970,G970,J970)</f>
        <v>6517620101026001371470</v>
      </c>
      <c r="O970" s="28"/>
      <c r="P970" s="29"/>
      <c r="Q970" s="30">
        <f>IFERROR(#REF!*P970,0)</f>
        <v>0</v>
      </c>
      <c r="R970" s="31"/>
      <c r="S970" s="32">
        <f>IFERROR(R970*#REF!,0)</f>
        <v>0</v>
      </c>
    </row>
    <row r="971" spans="1:19" s="46" customFormat="1" x14ac:dyDescent="0.2">
      <c r="A971" s="9">
        <v>2021</v>
      </c>
      <c r="B971" s="1" t="s">
        <v>3</v>
      </c>
      <c r="C971" s="20">
        <v>65176</v>
      </c>
      <c r="D971" s="20">
        <v>65176</v>
      </c>
      <c r="E971" s="20" t="s">
        <v>208</v>
      </c>
      <c r="F971" s="20" t="s">
        <v>254</v>
      </c>
      <c r="G971" s="20">
        <v>20106897914</v>
      </c>
      <c r="H971" s="19" t="s">
        <v>456</v>
      </c>
      <c r="I971" s="19"/>
      <c r="J971" s="2">
        <v>360374</v>
      </c>
      <c r="K971" s="3">
        <v>39.363948000000001</v>
      </c>
      <c r="L971" s="4">
        <v>0.14000000000000001</v>
      </c>
      <c r="M971" s="3">
        <v>23.8</v>
      </c>
      <c r="N971" s="26" t="str">
        <f>+CONCATENATE(D971,G971,J971)</f>
        <v>6517620106897914360374</v>
      </c>
      <c r="O971" s="28"/>
      <c r="P971" s="29"/>
      <c r="Q971" s="30">
        <f>IFERROR(#REF!*P971,0)</f>
        <v>0</v>
      </c>
      <c r="R971" s="31"/>
      <c r="S971" s="32">
        <f>IFERROR(R971*#REF!,0)</f>
        <v>0</v>
      </c>
    </row>
    <row r="972" spans="1:19" s="46" customFormat="1" x14ac:dyDescent="0.2">
      <c r="A972" s="9">
        <v>2021</v>
      </c>
      <c r="B972" s="1" t="s">
        <v>3</v>
      </c>
      <c r="C972" s="20">
        <v>65176</v>
      </c>
      <c r="D972" s="20">
        <v>65176</v>
      </c>
      <c r="E972" s="20" t="s">
        <v>208</v>
      </c>
      <c r="F972" s="20" t="s">
        <v>254</v>
      </c>
      <c r="G972" s="20">
        <v>20106897914</v>
      </c>
      <c r="H972" s="19" t="s">
        <v>456</v>
      </c>
      <c r="I972" s="19"/>
      <c r="J972" s="2">
        <v>361532</v>
      </c>
      <c r="K972" s="3">
        <v>24.870425957550601</v>
      </c>
      <c r="L972" s="4">
        <v>0.13</v>
      </c>
      <c r="M972" s="3">
        <v>21.56</v>
      </c>
      <c r="N972" s="26" t="str">
        <f>+CONCATENATE(D972,G972,J972)</f>
        <v>6517620106897914361532</v>
      </c>
      <c r="O972" s="28"/>
      <c r="P972" s="29"/>
      <c r="Q972" s="30">
        <f>IFERROR(#REF!*P972,0)</f>
        <v>0</v>
      </c>
      <c r="R972" s="31"/>
      <c r="S972" s="32">
        <f>IFERROR(R972*#REF!,0)</f>
        <v>0</v>
      </c>
    </row>
    <row r="973" spans="1:19" s="46" customFormat="1" x14ac:dyDescent="0.2">
      <c r="A973" s="9">
        <v>2021</v>
      </c>
      <c r="B973" s="1" t="s">
        <v>3</v>
      </c>
      <c r="C973" s="20">
        <v>65176</v>
      </c>
      <c r="D973" s="20">
        <v>65176</v>
      </c>
      <c r="E973" s="20" t="s">
        <v>208</v>
      </c>
      <c r="F973" s="20" t="s">
        <v>254</v>
      </c>
      <c r="G973" s="20">
        <v>20106897914</v>
      </c>
      <c r="H973" s="19" t="s">
        <v>456</v>
      </c>
      <c r="I973" s="19"/>
      <c r="J973" s="2">
        <v>370040</v>
      </c>
      <c r="K973" s="3">
        <v>173.88983664</v>
      </c>
      <c r="L973" s="4">
        <v>0.1</v>
      </c>
      <c r="M973" s="3">
        <v>157.92000000000002</v>
      </c>
      <c r="N973" s="26" t="str">
        <f>+CONCATENATE(D973,G973,J973)</f>
        <v>6517620106897914370040</v>
      </c>
      <c r="O973" s="28"/>
      <c r="P973" s="29"/>
      <c r="Q973" s="30">
        <f>IFERROR(#REF!*P973,0)</f>
        <v>0</v>
      </c>
      <c r="R973" s="31"/>
      <c r="S973" s="32">
        <f>IFERROR(R973*#REF!,0)</f>
        <v>0</v>
      </c>
    </row>
    <row r="974" spans="1:19" s="46" customFormat="1" x14ac:dyDescent="0.2">
      <c r="A974" s="9">
        <v>2021</v>
      </c>
      <c r="B974" s="1" t="s">
        <v>3</v>
      </c>
      <c r="C974" s="20">
        <v>65176</v>
      </c>
      <c r="D974" s="20">
        <v>65176</v>
      </c>
      <c r="E974" s="20" t="s">
        <v>32</v>
      </c>
      <c r="F974" s="20" t="s">
        <v>454</v>
      </c>
      <c r="G974" s="20">
        <v>20161636780</v>
      </c>
      <c r="H974" s="19" t="s">
        <v>457</v>
      </c>
      <c r="I974" s="19"/>
      <c r="J974" s="2">
        <v>360883</v>
      </c>
      <c r="K974" s="3">
        <v>53.021241000000003</v>
      </c>
      <c r="L974" s="4">
        <v>0.1</v>
      </c>
      <c r="M974" s="3">
        <v>51.8429912</v>
      </c>
      <c r="N974" s="26" t="str">
        <f>+CONCATENATE(D974,G974,J974)</f>
        <v>6517620161636780360883</v>
      </c>
      <c r="O974" s="28"/>
      <c r="P974" s="29"/>
      <c r="Q974" s="30">
        <f>IFERROR(#REF!*P974,0)</f>
        <v>0</v>
      </c>
      <c r="R974" s="31"/>
      <c r="S974" s="32">
        <f>IFERROR(R974*#REF!,0)</f>
        <v>0</v>
      </c>
    </row>
    <row r="975" spans="1:19" s="46" customFormat="1" x14ac:dyDescent="0.2">
      <c r="A975" s="9">
        <v>2021</v>
      </c>
      <c r="B975" s="1" t="s">
        <v>3</v>
      </c>
      <c r="C975" s="20">
        <v>65176</v>
      </c>
      <c r="D975" s="20">
        <v>65176</v>
      </c>
      <c r="E975" s="20" t="s">
        <v>32</v>
      </c>
      <c r="F975" s="20" t="s">
        <v>454</v>
      </c>
      <c r="G975" s="20">
        <v>20161636780</v>
      </c>
      <c r="H975" s="19" t="s">
        <v>457</v>
      </c>
      <c r="I975" s="19"/>
      <c r="J975" s="2">
        <v>361532</v>
      </c>
      <c r="K975" s="3">
        <v>24.870425957550601</v>
      </c>
      <c r="L975" s="4">
        <v>0.1</v>
      </c>
      <c r="M975" s="3">
        <v>22.107045295600535</v>
      </c>
      <c r="N975" s="26" t="str">
        <f>+CONCATENATE(D975,G975,J975)</f>
        <v>6517620161636780361532</v>
      </c>
      <c r="O975" s="28"/>
      <c r="P975" s="29"/>
      <c r="Q975" s="30">
        <f>IFERROR(#REF!*P975,0)</f>
        <v>0</v>
      </c>
      <c r="R975" s="31"/>
      <c r="S975" s="32">
        <f>IFERROR(R975*#REF!,0)</f>
        <v>0</v>
      </c>
    </row>
    <row r="976" spans="1:19" s="46" customFormat="1" x14ac:dyDescent="0.2">
      <c r="A976" s="9">
        <v>2021</v>
      </c>
      <c r="B976" s="1" t="s">
        <v>3</v>
      </c>
      <c r="C976" s="20">
        <v>65176</v>
      </c>
      <c r="D976" s="20">
        <v>65176</v>
      </c>
      <c r="E976" s="20" t="s">
        <v>32</v>
      </c>
      <c r="F976" s="20" t="s">
        <v>454</v>
      </c>
      <c r="G976" s="20">
        <v>20161636780</v>
      </c>
      <c r="H976" s="19" t="s">
        <v>457</v>
      </c>
      <c r="I976" s="19"/>
      <c r="J976" s="2">
        <v>361541</v>
      </c>
      <c r="K976" s="3">
        <v>31.07226</v>
      </c>
      <c r="L976" s="4">
        <v>0.1</v>
      </c>
      <c r="M976" s="3">
        <v>27.61978666666667</v>
      </c>
      <c r="N976" s="26" t="str">
        <f>+CONCATENATE(D976,G976,J976)</f>
        <v>6517620161636780361541</v>
      </c>
      <c r="O976" s="28"/>
      <c r="P976" s="29"/>
      <c r="Q976" s="30">
        <f>IFERROR(#REF!*P976,0)</f>
        <v>0</v>
      </c>
      <c r="R976" s="31"/>
      <c r="S976" s="32">
        <f>IFERROR(R976*#REF!,0)</f>
        <v>0</v>
      </c>
    </row>
    <row r="977" spans="1:19" s="46" customFormat="1" x14ac:dyDescent="0.2">
      <c r="A977" s="9">
        <v>2021</v>
      </c>
      <c r="B977" s="1" t="s">
        <v>3</v>
      </c>
      <c r="C977" s="20">
        <v>65176</v>
      </c>
      <c r="D977" s="20">
        <v>65176</v>
      </c>
      <c r="E977" s="20" t="s">
        <v>32</v>
      </c>
      <c r="F977" s="20" t="s">
        <v>454</v>
      </c>
      <c r="G977" s="20">
        <v>20161636780</v>
      </c>
      <c r="H977" s="19" t="s">
        <v>457</v>
      </c>
      <c r="I977" s="19"/>
      <c r="J977" s="2">
        <v>361571</v>
      </c>
      <c r="K977" s="3">
        <v>25.216627835683624</v>
      </c>
      <c r="L977" s="4">
        <v>0.1</v>
      </c>
      <c r="M977" s="3">
        <v>27.61978666666667</v>
      </c>
      <c r="N977" s="26" t="str">
        <f>+CONCATENATE(D977,G977,J977)</f>
        <v>6517620161636780361571</v>
      </c>
      <c r="O977" s="28"/>
      <c r="P977" s="29"/>
      <c r="Q977" s="30">
        <f>IFERROR(#REF!*P977,0)</f>
        <v>0</v>
      </c>
      <c r="R977" s="31"/>
      <c r="S977" s="32">
        <f>IFERROR(R977*#REF!,0)</f>
        <v>0</v>
      </c>
    </row>
    <row r="978" spans="1:19" s="46" customFormat="1" x14ac:dyDescent="0.2">
      <c r="A978" s="9">
        <v>2021</v>
      </c>
      <c r="B978" s="1" t="s">
        <v>3</v>
      </c>
      <c r="C978" s="20">
        <v>65176</v>
      </c>
      <c r="D978" s="20">
        <v>65176</v>
      </c>
      <c r="E978" s="20" t="s">
        <v>32</v>
      </c>
      <c r="F978" s="20" t="s">
        <v>454</v>
      </c>
      <c r="G978" s="20">
        <v>20161636780</v>
      </c>
      <c r="H978" s="19" t="s">
        <v>457</v>
      </c>
      <c r="I978" s="19"/>
      <c r="J978" s="2">
        <v>370041</v>
      </c>
      <c r="K978" s="3">
        <v>152.84880000000001</v>
      </c>
      <c r="L978" s="4">
        <v>0.1</v>
      </c>
      <c r="M978" s="3">
        <v>144.35720000000001</v>
      </c>
      <c r="N978" s="26" t="str">
        <f>+CONCATENATE(D978,G978,J978)</f>
        <v>6517620161636780370041</v>
      </c>
      <c r="O978" s="28"/>
      <c r="P978" s="29"/>
      <c r="Q978" s="30">
        <f>IFERROR(#REF!*P978,0)</f>
        <v>0</v>
      </c>
      <c r="R978" s="31"/>
      <c r="S978" s="32">
        <f>IFERROR(R978*#REF!,0)</f>
        <v>0</v>
      </c>
    </row>
    <row r="979" spans="1:19" s="46" customFormat="1" x14ac:dyDescent="0.2">
      <c r="A979" s="9">
        <v>2021</v>
      </c>
      <c r="B979" s="1" t="s">
        <v>3</v>
      </c>
      <c r="C979" s="20">
        <v>65176</v>
      </c>
      <c r="D979" s="20">
        <v>65176</v>
      </c>
      <c r="E979" s="20" t="s">
        <v>32</v>
      </c>
      <c r="F979" s="20" t="s">
        <v>454</v>
      </c>
      <c r="G979" s="20">
        <v>20161636780</v>
      </c>
      <c r="H979" s="19" t="s">
        <v>457</v>
      </c>
      <c r="I979" s="19"/>
      <c r="J979" s="2">
        <v>370042</v>
      </c>
      <c r="K979" s="3">
        <v>111.55271400000001</v>
      </c>
      <c r="L979" s="4">
        <v>0.1</v>
      </c>
      <c r="M979" s="3">
        <v>105.355341</v>
      </c>
      <c r="N979" s="26" t="str">
        <f>+CONCATENATE(D979,G979,J979)</f>
        <v>6517620161636780370042</v>
      </c>
      <c r="O979" s="28"/>
      <c r="P979" s="29"/>
      <c r="Q979" s="30">
        <f>IFERROR(#REF!*P979,0)</f>
        <v>0</v>
      </c>
      <c r="R979" s="31"/>
      <c r="S979" s="32">
        <f>IFERROR(R979*#REF!,0)</f>
        <v>0</v>
      </c>
    </row>
    <row r="980" spans="1:19" s="46" customFormat="1" x14ac:dyDescent="0.2">
      <c r="A980" s="9">
        <v>2021</v>
      </c>
      <c r="B980" s="1" t="s">
        <v>3</v>
      </c>
      <c r="C980" s="20">
        <v>65176</v>
      </c>
      <c r="D980" s="20">
        <v>65176</v>
      </c>
      <c r="E980" s="20" t="s">
        <v>32</v>
      </c>
      <c r="F980" s="20" t="s">
        <v>454</v>
      </c>
      <c r="G980" s="20">
        <v>20161636780</v>
      </c>
      <c r="H980" s="19" t="s">
        <v>457</v>
      </c>
      <c r="I980" s="19"/>
      <c r="J980" s="2">
        <v>370049</v>
      </c>
      <c r="K980" s="3">
        <v>242.19</v>
      </c>
      <c r="L980" s="4">
        <v>0.1</v>
      </c>
      <c r="M980" s="3">
        <v>228.73500000000001</v>
      </c>
      <c r="N980" s="26" t="str">
        <f>+CONCATENATE(D980,G980,J980)</f>
        <v>6517620161636780370049</v>
      </c>
      <c r="O980" s="28"/>
      <c r="P980" s="29"/>
      <c r="Q980" s="30">
        <f>IFERROR(#REF!*P980,0)</f>
        <v>0</v>
      </c>
      <c r="R980" s="31"/>
      <c r="S980" s="32">
        <f>IFERROR(R980*#REF!,0)</f>
        <v>0</v>
      </c>
    </row>
    <row r="981" spans="1:19" s="46" customFormat="1" x14ac:dyDescent="0.2">
      <c r="A981" s="9">
        <v>2021</v>
      </c>
      <c r="B981" s="1" t="s">
        <v>3</v>
      </c>
      <c r="C981" s="20">
        <v>65176</v>
      </c>
      <c r="D981" s="20">
        <v>65176</v>
      </c>
      <c r="E981" s="20" t="s">
        <v>32</v>
      </c>
      <c r="F981" s="20" t="s">
        <v>454</v>
      </c>
      <c r="G981" s="20">
        <v>20161636780</v>
      </c>
      <c r="H981" s="19" t="s">
        <v>457</v>
      </c>
      <c r="I981" s="19"/>
      <c r="J981" s="2">
        <v>371439</v>
      </c>
      <c r="K981" s="3">
        <v>137.69</v>
      </c>
      <c r="L981" s="4">
        <v>0.1</v>
      </c>
      <c r="M981" s="3">
        <v>130.04055555555553</v>
      </c>
      <c r="N981" s="26" t="str">
        <f>+CONCATENATE(D981,G981,J981)</f>
        <v>6517620161636780371439</v>
      </c>
      <c r="O981" s="28"/>
      <c r="P981" s="29"/>
      <c r="Q981" s="30">
        <f>IFERROR(#REF!*P981,0)</f>
        <v>0</v>
      </c>
      <c r="R981" s="31"/>
      <c r="S981" s="32">
        <f>IFERROR(R981*#REF!,0)</f>
        <v>0</v>
      </c>
    </row>
    <row r="982" spans="1:19" s="46" customFormat="1" x14ac:dyDescent="0.2">
      <c r="A982" s="9">
        <v>2021</v>
      </c>
      <c r="B982" s="1" t="s">
        <v>3</v>
      </c>
      <c r="C982" s="20">
        <v>65176</v>
      </c>
      <c r="D982" s="20">
        <v>65176</v>
      </c>
      <c r="E982" s="20" t="s">
        <v>32</v>
      </c>
      <c r="F982" s="20" t="s">
        <v>454</v>
      </c>
      <c r="G982" s="20">
        <v>20161636780</v>
      </c>
      <c r="H982" s="19" t="s">
        <v>457</v>
      </c>
      <c r="I982" s="19"/>
      <c r="J982" s="2">
        <v>371470</v>
      </c>
      <c r="K982" s="3">
        <v>47</v>
      </c>
      <c r="L982" s="4">
        <v>0.1</v>
      </c>
      <c r="M982" s="3">
        <v>44.388888888888886</v>
      </c>
      <c r="N982" s="26" t="str">
        <f>+CONCATENATE(D982,G982,J982)</f>
        <v>6517620161636780371470</v>
      </c>
      <c r="O982" s="28"/>
      <c r="P982" s="29"/>
      <c r="Q982" s="30">
        <f>IFERROR(#REF!*P982,0)</f>
        <v>0</v>
      </c>
      <c r="R982" s="31"/>
      <c r="S982" s="32">
        <f>IFERROR(R982*#REF!,0)</f>
        <v>0</v>
      </c>
    </row>
    <row r="983" spans="1:19" s="46" customFormat="1" x14ac:dyDescent="0.2">
      <c r="A983" s="9">
        <v>2021</v>
      </c>
      <c r="B983" s="1" t="s">
        <v>3</v>
      </c>
      <c r="C983" s="20">
        <v>65176</v>
      </c>
      <c r="D983" s="20">
        <v>65176</v>
      </c>
      <c r="E983" s="20" t="s">
        <v>32</v>
      </c>
      <c r="F983" s="20" t="s">
        <v>379</v>
      </c>
      <c r="G983" s="20">
        <v>20433469039</v>
      </c>
      <c r="H983" s="19" t="s">
        <v>458</v>
      </c>
      <c r="I983" s="19"/>
      <c r="J983" s="2">
        <v>360546</v>
      </c>
      <c r="K983" s="3">
        <v>135.52000000000001</v>
      </c>
      <c r="L983" s="4">
        <v>0.13</v>
      </c>
      <c r="M983" s="3">
        <v>108.53</v>
      </c>
      <c r="N983" s="26" t="str">
        <f>+CONCATENATE(D983,G983,J983)</f>
        <v>6517620433469039360546</v>
      </c>
      <c r="O983" s="28"/>
      <c r="P983" s="29"/>
      <c r="Q983" s="30">
        <f>IFERROR(#REF!*P983,0)</f>
        <v>0</v>
      </c>
      <c r="R983" s="31"/>
      <c r="S983" s="32">
        <f>IFERROR(R983*#REF!,0)</f>
        <v>0</v>
      </c>
    </row>
    <row r="984" spans="1:19" s="46" customFormat="1" x14ac:dyDescent="0.2">
      <c r="A984" s="9">
        <v>2021</v>
      </c>
      <c r="B984" s="1" t="s">
        <v>3</v>
      </c>
      <c r="C984" s="20">
        <v>65176</v>
      </c>
      <c r="D984" s="20">
        <v>65176</v>
      </c>
      <c r="E984" s="20" t="s">
        <v>32</v>
      </c>
      <c r="F984" s="20" t="s">
        <v>379</v>
      </c>
      <c r="G984" s="20">
        <v>20433469039</v>
      </c>
      <c r="H984" s="19" t="s">
        <v>458</v>
      </c>
      <c r="I984" s="19"/>
      <c r="J984" s="2">
        <v>361531</v>
      </c>
      <c r="K984" s="3">
        <v>111.5301096</v>
      </c>
      <c r="L984" s="4">
        <v>0.13</v>
      </c>
      <c r="M984" s="3">
        <v>108.53</v>
      </c>
      <c r="N984" s="26" t="str">
        <f>+CONCATENATE(D984,G984,J984)</f>
        <v>6517620433469039361531</v>
      </c>
      <c r="O984" s="28"/>
      <c r="P984" s="29"/>
      <c r="Q984" s="30">
        <f>IFERROR(#REF!*P984,0)</f>
        <v>0</v>
      </c>
      <c r="R984" s="31"/>
      <c r="S984" s="32">
        <f>IFERROR(R984*#REF!,0)</f>
        <v>0</v>
      </c>
    </row>
    <row r="985" spans="1:19" s="46" customFormat="1" x14ac:dyDescent="0.2">
      <c r="A985" s="9">
        <v>2021</v>
      </c>
      <c r="B985" s="1" t="s">
        <v>3</v>
      </c>
      <c r="C985" s="20">
        <v>65176</v>
      </c>
      <c r="D985" s="20">
        <v>65176</v>
      </c>
      <c r="E985" s="20" t="s">
        <v>32</v>
      </c>
      <c r="F985" s="20" t="s">
        <v>379</v>
      </c>
      <c r="G985" s="20">
        <v>20433469039</v>
      </c>
      <c r="H985" s="19" t="s">
        <v>458</v>
      </c>
      <c r="I985" s="19"/>
      <c r="J985" s="2">
        <v>361541</v>
      </c>
      <c r="K985" s="3">
        <v>31.07226</v>
      </c>
      <c r="L985" s="4">
        <v>0.13</v>
      </c>
      <c r="M985" s="3">
        <v>27.87</v>
      </c>
      <c r="N985" s="26" t="str">
        <f>+CONCATENATE(D985,G985,J985)</f>
        <v>6517620433469039361541</v>
      </c>
      <c r="O985" s="28"/>
      <c r="P985" s="29"/>
      <c r="Q985" s="30">
        <f>IFERROR(#REF!*P985,0)</f>
        <v>0</v>
      </c>
      <c r="R985" s="31"/>
      <c r="S985" s="32">
        <f>IFERROR(R985*#REF!,0)</f>
        <v>0</v>
      </c>
    </row>
    <row r="986" spans="1:19" s="46" customFormat="1" x14ac:dyDescent="0.2">
      <c r="A986" s="9">
        <v>2021</v>
      </c>
      <c r="B986" s="1" t="s">
        <v>3</v>
      </c>
      <c r="C986" s="20">
        <v>65176</v>
      </c>
      <c r="D986" s="20">
        <v>65176</v>
      </c>
      <c r="E986" s="20" t="s">
        <v>32</v>
      </c>
      <c r="F986" s="20" t="s">
        <v>379</v>
      </c>
      <c r="G986" s="20">
        <v>20433469039</v>
      </c>
      <c r="H986" s="19" t="s">
        <v>458</v>
      </c>
      <c r="I986" s="19"/>
      <c r="J986" s="2">
        <v>361571</v>
      </c>
      <c r="K986" s="3">
        <v>25.216627835683624</v>
      </c>
      <c r="L986" s="4">
        <v>0.13</v>
      </c>
      <c r="M986" s="3">
        <v>27.87</v>
      </c>
      <c r="N986" s="26" t="str">
        <f>+CONCATENATE(D986,G986,J986)</f>
        <v>6517620433469039361571</v>
      </c>
      <c r="O986" s="28"/>
      <c r="P986" s="29"/>
      <c r="Q986" s="30">
        <f>IFERROR(#REF!*P986,0)</f>
        <v>0</v>
      </c>
      <c r="R986" s="31"/>
      <c r="S986" s="32">
        <f>IFERROR(R986*#REF!,0)</f>
        <v>0</v>
      </c>
    </row>
    <row r="987" spans="1:19" s="46" customFormat="1" x14ac:dyDescent="0.2">
      <c r="A987" s="9">
        <v>2021</v>
      </c>
      <c r="B987" s="1" t="s">
        <v>3</v>
      </c>
      <c r="C987" s="20">
        <v>65176</v>
      </c>
      <c r="D987" s="20">
        <v>65176</v>
      </c>
      <c r="E987" s="20" t="s">
        <v>41</v>
      </c>
      <c r="F987" s="20" t="s">
        <v>42</v>
      </c>
      <c r="G987" s="20">
        <v>20553255881</v>
      </c>
      <c r="H987" s="19" t="s">
        <v>459</v>
      </c>
      <c r="I987" s="19" t="s">
        <v>460</v>
      </c>
      <c r="J987" s="2">
        <v>360374</v>
      </c>
      <c r="K987" s="3">
        <v>39.363948000000001</v>
      </c>
      <c r="L987" s="4">
        <v>0.12</v>
      </c>
      <c r="M987" s="3">
        <v>40.258583181818182</v>
      </c>
      <c r="N987" s="26" t="str">
        <f>+CONCATENATE(D987,G987,J987)</f>
        <v>6517620553255881360374</v>
      </c>
      <c r="O987" s="28">
        <v>5</v>
      </c>
      <c r="P987" s="29"/>
      <c r="Q987" s="30">
        <f>IFERROR(#REF!*P987,0)</f>
        <v>0</v>
      </c>
      <c r="R987" s="31"/>
      <c r="S987" s="32">
        <f>IFERROR(R987*#REF!,0)</f>
        <v>0</v>
      </c>
    </row>
    <row r="988" spans="1:19" s="46" customFormat="1" x14ac:dyDescent="0.2">
      <c r="A988" s="9">
        <v>2021</v>
      </c>
      <c r="B988" s="1" t="s">
        <v>3</v>
      </c>
      <c r="C988" s="20">
        <v>65176</v>
      </c>
      <c r="D988" s="20">
        <v>65176</v>
      </c>
      <c r="E988" s="20" t="s">
        <v>41</v>
      </c>
      <c r="F988" s="20" t="s">
        <v>42</v>
      </c>
      <c r="G988" s="20">
        <v>20553255881</v>
      </c>
      <c r="H988" s="19" t="s">
        <v>459</v>
      </c>
      <c r="I988" s="19" t="s">
        <v>460</v>
      </c>
      <c r="J988" s="2">
        <v>360442</v>
      </c>
      <c r="K988" s="3">
        <v>39.148668000000001</v>
      </c>
      <c r="L988" s="4">
        <v>0.12</v>
      </c>
      <c r="M988" s="3">
        <v>40.483281681818184</v>
      </c>
      <c r="N988" s="26" t="str">
        <f>+CONCATENATE(D988,G988,J988)</f>
        <v>6517620553255881360442</v>
      </c>
      <c r="O988" s="28">
        <v>10</v>
      </c>
      <c r="P988" s="29"/>
      <c r="Q988" s="30">
        <f>IFERROR(#REF!*P988,0)</f>
        <v>0</v>
      </c>
      <c r="R988" s="31"/>
      <c r="S988" s="32">
        <f>IFERROR(R988*#REF!,0)</f>
        <v>0</v>
      </c>
    </row>
    <row r="989" spans="1:19" s="46" customFormat="1" x14ac:dyDescent="0.2">
      <c r="A989" s="9">
        <v>2021</v>
      </c>
      <c r="B989" s="1" t="s">
        <v>3</v>
      </c>
      <c r="C989" s="20">
        <v>65176</v>
      </c>
      <c r="D989" s="20">
        <v>65176</v>
      </c>
      <c r="E989" s="20" t="s">
        <v>41</v>
      </c>
      <c r="F989" s="20" t="s">
        <v>42</v>
      </c>
      <c r="G989" s="20">
        <v>20553255881</v>
      </c>
      <c r="H989" s="19" t="s">
        <v>459</v>
      </c>
      <c r="I989" s="19" t="s">
        <v>460</v>
      </c>
      <c r="J989" s="2">
        <v>360976</v>
      </c>
      <c r="K989" s="3">
        <v>36.393084000000002</v>
      </c>
      <c r="L989" s="4">
        <v>0.12</v>
      </c>
      <c r="M989" s="3">
        <v>37.220199545454548</v>
      </c>
      <c r="N989" s="26" t="str">
        <f>+CONCATENATE(D989,G989,J989)</f>
        <v>6517620553255881360976</v>
      </c>
      <c r="O989" s="28">
        <v>10</v>
      </c>
      <c r="P989" s="29"/>
      <c r="Q989" s="30">
        <f>IFERROR(#REF!*P989,0)</f>
        <v>0</v>
      </c>
      <c r="R989" s="31"/>
      <c r="S989" s="32">
        <f>IFERROR(R989*#REF!,0)</f>
        <v>0</v>
      </c>
    </row>
    <row r="990" spans="1:19" s="46" customFormat="1" x14ac:dyDescent="0.2">
      <c r="A990" s="9">
        <v>2021</v>
      </c>
      <c r="B990" s="1" t="s">
        <v>3</v>
      </c>
      <c r="C990" s="20">
        <v>65176</v>
      </c>
      <c r="D990" s="20">
        <v>65176</v>
      </c>
      <c r="E990" s="20" t="s">
        <v>41</v>
      </c>
      <c r="F990" s="20" t="s">
        <v>42</v>
      </c>
      <c r="G990" s="20">
        <v>20553255881</v>
      </c>
      <c r="H990" s="19" t="s">
        <v>459</v>
      </c>
      <c r="I990" s="19" t="s">
        <v>460</v>
      </c>
      <c r="J990" s="2">
        <v>361532</v>
      </c>
      <c r="K990" s="3">
        <v>24.870425957550601</v>
      </c>
      <c r="L990" s="4">
        <v>0.12</v>
      </c>
      <c r="M990" s="3">
        <v>24.022570527179557</v>
      </c>
      <c r="N990" s="26" t="str">
        <f>+CONCATENATE(D990,G990,J990)</f>
        <v>6517620553255881361532</v>
      </c>
      <c r="O990" s="28">
        <v>250</v>
      </c>
      <c r="P990" s="29"/>
      <c r="Q990" s="30">
        <f>IFERROR(#REF!*P990,0)</f>
        <v>0</v>
      </c>
      <c r="R990" s="31"/>
      <c r="S990" s="32">
        <f>IFERROR(R990*#REF!,0)</f>
        <v>0</v>
      </c>
    </row>
    <row r="991" spans="1:19" s="46" customFormat="1" x14ac:dyDescent="0.2">
      <c r="A991" s="9">
        <v>2021</v>
      </c>
      <c r="B991" s="1" t="s">
        <v>3</v>
      </c>
      <c r="C991" s="20">
        <v>65176</v>
      </c>
      <c r="D991" s="20">
        <v>65176</v>
      </c>
      <c r="E991" s="20" t="s">
        <v>41</v>
      </c>
      <c r="F991" s="20" t="s">
        <v>42</v>
      </c>
      <c r="G991" s="20">
        <v>20553255881</v>
      </c>
      <c r="H991" s="19" t="s">
        <v>459</v>
      </c>
      <c r="I991" s="19" t="s">
        <v>460</v>
      </c>
      <c r="J991" s="2">
        <v>370039</v>
      </c>
      <c r="K991" s="3">
        <v>93.740446800000015</v>
      </c>
      <c r="L991" s="4">
        <v>0</v>
      </c>
      <c r="M991" s="3">
        <v>93.740446800000015</v>
      </c>
      <c r="N991" s="26" t="str">
        <f>+CONCATENATE(D991,G991,J991)</f>
        <v>6517620553255881370039</v>
      </c>
      <c r="O991" s="28"/>
      <c r="P991" s="29"/>
      <c r="Q991" s="30">
        <f>IFERROR(#REF!*P991,0)</f>
        <v>0</v>
      </c>
      <c r="R991" s="31"/>
      <c r="S991" s="32">
        <f>IFERROR(R991*#REF!,0)</f>
        <v>0</v>
      </c>
    </row>
    <row r="992" spans="1:19" s="46" customFormat="1" x14ac:dyDescent="0.2">
      <c r="A992" s="9">
        <v>2021</v>
      </c>
      <c r="B992" s="1" t="s">
        <v>3</v>
      </c>
      <c r="C992" s="20">
        <v>65176</v>
      </c>
      <c r="D992" s="20">
        <v>65176</v>
      </c>
      <c r="E992" s="20" t="s">
        <v>41</v>
      </c>
      <c r="F992" s="20" t="s">
        <v>42</v>
      </c>
      <c r="G992" s="20">
        <v>20553255881</v>
      </c>
      <c r="H992" s="19" t="s">
        <v>459</v>
      </c>
      <c r="I992" s="19" t="s">
        <v>460</v>
      </c>
      <c r="J992" s="2">
        <v>370040</v>
      </c>
      <c r="K992" s="3">
        <v>146.94999999999999</v>
      </c>
      <c r="L992" s="4">
        <v>0</v>
      </c>
      <c r="M992" s="3">
        <v>146.94999999999999</v>
      </c>
      <c r="N992" s="26" t="str">
        <f>+CONCATENATE(D992,G992,J992)</f>
        <v>6517620553255881370040</v>
      </c>
      <c r="O992" s="28"/>
      <c r="P992" s="29"/>
      <c r="Q992" s="30">
        <f>IFERROR(#REF!*P992,0)</f>
        <v>0</v>
      </c>
      <c r="R992" s="31"/>
      <c r="S992" s="32">
        <f>IFERROR(R992*#REF!,0)</f>
        <v>0</v>
      </c>
    </row>
    <row r="993" spans="1:19" s="46" customFormat="1" x14ac:dyDescent="0.2">
      <c r="A993" s="9">
        <v>2021</v>
      </c>
      <c r="B993" s="1" t="s">
        <v>3</v>
      </c>
      <c r="C993" s="20">
        <v>65176</v>
      </c>
      <c r="D993" s="20">
        <v>65176</v>
      </c>
      <c r="E993" s="20" t="s">
        <v>41</v>
      </c>
      <c r="F993" s="20" t="s">
        <v>42</v>
      </c>
      <c r="G993" s="20">
        <v>20553255881</v>
      </c>
      <c r="H993" s="19" t="s">
        <v>459</v>
      </c>
      <c r="I993" s="19" t="s">
        <v>460</v>
      </c>
      <c r="J993" s="2">
        <v>370041</v>
      </c>
      <c r="K993" s="3">
        <v>139.16</v>
      </c>
      <c r="L993" s="4">
        <v>0</v>
      </c>
      <c r="M993" s="3">
        <v>139.16</v>
      </c>
      <c r="N993" s="26" t="str">
        <f>+CONCATENATE(D993,G993,J993)</f>
        <v>6517620553255881370041</v>
      </c>
      <c r="O993" s="28"/>
      <c r="P993" s="29"/>
      <c r="Q993" s="30">
        <f>IFERROR(#REF!*P993,0)</f>
        <v>0</v>
      </c>
      <c r="R993" s="31"/>
      <c r="S993" s="32">
        <f>IFERROR(R993*#REF!,0)</f>
        <v>0</v>
      </c>
    </row>
    <row r="994" spans="1:19" s="46" customFormat="1" x14ac:dyDescent="0.2">
      <c r="A994" s="9">
        <v>2021</v>
      </c>
      <c r="B994" s="1" t="s">
        <v>3</v>
      </c>
      <c r="C994" s="20">
        <v>65176</v>
      </c>
      <c r="D994" s="20">
        <v>65176</v>
      </c>
      <c r="E994" s="20" t="s">
        <v>41</v>
      </c>
      <c r="F994" s="20" t="s">
        <v>42</v>
      </c>
      <c r="G994" s="20">
        <v>20553255881</v>
      </c>
      <c r="H994" s="19" t="s">
        <v>459</v>
      </c>
      <c r="I994" s="19" t="s">
        <v>460</v>
      </c>
      <c r="J994" s="2">
        <v>370042</v>
      </c>
      <c r="K994" s="3">
        <v>121</v>
      </c>
      <c r="L994" s="4">
        <v>0</v>
      </c>
      <c r="M994" s="3">
        <v>121</v>
      </c>
      <c r="N994" s="26" t="str">
        <f>+CONCATENATE(D994,G994,J994)</f>
        <v>6517620553255881370042</v>
      </c>
      <c r="O994" s="28"/>
      <c r="P994" s="29"/>
      <c r="Q994" s="30">
        <f>IFERROR(#REF!*P994,0)</f>
        <v>0</v>
      </c>
      <c r="R994" s="31"/>
      <c r="S994" s="32">
        <f>IFERROR(R994*#REF!,0)</f>
        <v>0</v>
      </c>
    </row>
    <row r="995" spans="1:19" s="46" customFormat="1" x14ac:dyDescent="0.2">
      <c r="A995" s="9">
        <v>2021</v>
      </c>
      <c r="B995" s="1" t="s">
        <v>3</v>
      </c>
      <c r="C995" s="20">
        <v>65176</v>
      </c>
      <c r="D995" s="20">
        <v>65176</v>
      </c>
      <c r="E995" s="20" t="s">
        <v>41</v>
      </c>
      <c r="F995" s="20" t="s">
        <v>42</v>
      </c>
      <c r="G995" s="20">
        <v>20553255881</v>
      </c>
      <c r="H995" s="19" t="s">
        <v>459</v>
      </c>
      <c r="I995" s="19" t="s">
        <v>460</v>
      </c>
      <c r="J995" s="2">
        <v>370045</v>
      </c>
      <c r="K995" s="3">
        <v>183.25</v>
      </c>
      <c r="L995" s="4">
        <v>0</v>
      </c>
      <c r="M995" s="3">
        <v>183.25</v>
      </c>
      <c r="N995" s="26" t="str">
        <f>+CONCATENATE(D995,G995,J995)</f>
        <v>6517620553255881370045</v>
      </c>
      <c r="O995" s="28"/>
      <c r="P995" s="29"/>
      <c r="Q995" s="30">
        <f>IFERROR(#REF!*P995,0)</f>
        <v>0</v>
      </c>
      <c r="R995" s="31"/>
      <c r="S995" s="32">
        <f>IFERROR(R995*#REF!,0)</f>
        <v>0</v>
      </c>
    </row>
    <row r="996" spans="1:19" s="46" customFormat="1" x14ac:dyDescent="0.2">
      <c r="A996" s="9">
        <v>2021</v>
      </c>
      <c r="B996" s="1" t="s">
        <v>3</v>
      </c>
      <c r="C996" s="20">
        <v>65176</v>
      </c>
      <c r="D996" s="20">
        <v>65176</v>
      </c>
      <c r="E996" s="20" t="s">
        <v>41</v>
      </c>
      <c r="F996" s="20" t="s">
        <v>42</v>
      </c>
      <c r="G996" s="20">
        <v>20553255881</v>
      </c>
      <c r="H996" s="19" t="s">
        <v>459</v>
      </c>
      <c r="I996" s="19" t="s">
        <v>460</v>
      </c>
      <c r="J996" s="2">
        <v>370049</v>
      </c>
      <c r="K996" s="3">
        <v>175.05</v>
      </c>
      <c r="L996" s="4">
        <v>0</v>
      </c>
      <c r="M996" s="3">
        <v>175.05</v>
      </c>
      <c r="N996" s="26" t="str">
        <f>+CONCATENATE(D996,G996,J996)</f>
        <v>6517620553255881370049</v>
      </c>
      <c r="O996" s="28"/>
      <c r="P996" s="29"/>
      <c r="Q996" s="30">
        <f>IFERROR(#REF!*P996,0)</f>
        <v>0</v>
      </c>
      <c r="R996" s="31"/>
      <c r="S996" s="32">
        <f>IFERROR(R996*#REF!,0)</f>
        <v>0</v>
      </c>
    </row>
    <row r="997" spans="1:19" s="46" customFormat="1" x14ac:dyDescent="0.2">
      <c r="A997" s="9">
        <v>2021</v>
      </c>
      <c r="B997" s="1" t="s">
        <v>3</v>
      </c>
      <c r="C997" s="20">
        <v>65176</v>
      </c>
      <c r="D997" s="20">
        <v>65176</v>
      </c>
      <c r="E997" s="20" t="s">
        <v>41</v>
      </c>
      <c r="F997" s="20" t="s">
        <v>42</v>
      </c>
      <c r="G997" s="20">
        <v>20553255881</v>
      </c>
      <c r="H997" s="19" t="s">
        <v>459</v>
      </c>
      <c r="I997" s="19" t="s">
        <v>460</v>
      </c>
      <c r="J997" s="2">
        <v>371435</v>
      </c>
      <c r="K997" s="3">
        <v>80.267200000000017</v>
      </c>
      <c r="L997" s="4">
        <v>0</v>
      </c>
      <c r="M997" s="3">
        <v>80.267200000000017</v>
      </c>
      <c r="N997" s="26" t="str">
        <f>+CONCATENATE(D997,G997,J997)</f>
        <v>6517620553255881371435</v>
      </c>
      <c r="O997" s="28"/>
      <c r="P997" s="29"/>
      <c r="Q997" s="30">
        <f>IFERROR(#REF!*P997,0)</f>
        <v>0</v>
      </c>
      <c r="R997" s="31"/>
      <c r="S997" s="32">
        <f>IFERROR(R997*#REF!,0)</f>
        <v>0</v>
      </c>
    </row>
    <row r="998" spans="1:19" s="46" customFormat="1" x14ac:dyDescent="0.2">
      <c r="A998" s="9">
        <v>2021</v>
      </c>
      <c r="B998" s="1" t="s">
        <v>3</v>
      </c>
      <c r="C998" s="20">
        <v>65176</v>
      </c>
      <c r="D998" s="20">
        <v>65176</v>
      </c>
      <c r="E998" s="20" t="s">
        <v>41</v>
      </c>
      <c r="F998" s="20" t="s">
        <v>42</v>
      </c>
      <c r="G998" s="20">
        <v>20553255881</v>
      </c>
      <c r="H998" s="19" t="s">
        <v>459</v>
      </c>
      <c r="I998" s="19" t="s">
        <v>460</v>
      </c>
      <c r="J998" s="2">
        <v>371439</v>
      </c>
      <c r="K998" s="3">
        <v>130.52000000000001</v>
      </c>
      <c r="L998" s="4">
        <v>0</v>
      </c>
      <c r="M998" s="3">
        <v>130.52000000000001</v>
      </c>
      <c r="N998" s="26" t="str">
        <f>+CONCATENATE(D998,G998,J998)</f>
        <v>6517620553255881371439</v>
      </c>
      <c r="O998" s="28"/>
      <c r="P998" s="29"/>
      <c r="Q998" s="30">
        <f>IFERROR(#REF!*P998,0)</f>
        <v>0</v>
      </c>
      <c r="R998" s="31"/>
      <c r="S998" s="32">
        <f>IFERROR(R998*#REF!,0)</f>
        <v>0</v>
      </c>
    </row>
    <row r="999" spans="1:19" s="46" customFormat="1" x14ac:dyDescent="0.2">
      <c r="A999" s="9">
        <v>2021</v>
      </c>
      <c r="B999" s="1" t="s">
        <v>3</v>
      </c>
      <c r="C999" s="20">
        <v>65176</v>
      </c>
      <c r="D999" s="20">
        <v>65176</v>
      </c>
      <c r="E999" s="20" t="s">
        <v>41</v>
      </c>
      <c r="F999" s="20" t="s">
        <v>42</v>
      </c>
      <c r="G999" s="20">
        <v>20553255881</v>
      </c>
      <c r="H999" s="19" t="s">
        <v>459</v>
      </c>
      <c r="I999" s="19" t="s">
        <v>460</v>
      </c>
      <c r="J999" s="2">
        <v>371470</v>
      </c>
      <c r="K999" s="3">
        <v>47</v>
      </c>
      <c r="L999" s="4">
        <v>0.12</v>
      </c>
      <c r="M999" s="3">
        <v>53.409090909090907</v>
      </c>
      <c r="N999" s="26" t="str">
        <f>+CONCATENATE(D999,G999,J999)</f>
        <v>6517620553255881371470</v>
      </c>
      <c r="O999" s="28">
        <v>2</v>
      </c>
      <c r="P999" s="29"/>
      <c r="Q999" s="30">
        <f>IFERROR(#REF!*P999,0)</f>
        <v>0</v>
      </c>
      <c r="R999" s="31"/>
      <c r="S999" s="32">
        <f>IFERROR(R999*#REF!,0)</f>
        <v>0</v>
      </c>
    </row>
    <row r="1000" spans="1:19" s="46" customFormat="1" x14ac:dyDescent="0.2">
      <c r="A1000" s="9">
        <v>2021</v>
      </c>
      <c r="B1000" s="1" t="s">
        <v>3</v>
      </c>
      <c r="C1000" s="20">
        <v>65176</v>
      </c>
      <c r="D1000" s="20">
        <v>65176</v>
      </c>
      <c r="E1000" s="20" t="s">
        <v>41</v>
      </c>
      <c r="F1000" s="20" t="s">
        <v>42</v>
      </c>
      <c r="G1000" s="20">
        <v>20553255881</v>
      </c>
      <c r="H1000" s="19" t="s">
        <v>459</v>
      </c>
      <c r="I1000" s="19" t="s">
        <v>460</v>
      </c>
      <c r="J1000" s="2">
        <v>371474</v>
      </c>
      <c r="K1000" s="3">
        <v>58</v>
      </c>
      <c r="L1000" s="4">
        <v>0</v>
      </c>
      <c r="M1000" s="3">
        <v>58</v>
      </c>
      <c r="N1000" s="26" t="str">
        <f>+CONCATENATE(D1000,G1000,J1000)</f>
        <v>6517620553255881371474</v>
      </c>
      <c r="O1000" s="28"/>
      <c r="P1000" s="29"/>
      <c r="Q1000" s="30">
        <f>IFERROR(#REF!*P1000,0)</f>
        <v>0</v>
      </c>
      <c r="R1000" s="31"/>
      <c r="S1000" s="32">
        <f>IFERROR(R1000*#REF!,0)</f>
        <v>0</v>
      </c>
    </row>
    <row r="1001" spans="1:19" s="46" customFormat="1" x14ac:dyDescent="0.2">
      <c r="A1001" s="9">
        <v>2021</v>
      </c>
      <c r="B1001" s="1" t="s">
        <v>3</v>
      </c>
      <c r="C1001" s="20">
        <v>65176</v>
      </c>
      <c r="D1001" s="20">
        <v>65176</v>
      </c>
      <c r="E1001" s="20" t="s">
        <v>41</v>
      </c>
      <c r="F1001" s="20" t="s">
        <v>42</v>
      </c>
      <c r="G1001" s="20">
        <v>20553255881</v>
      </c>
      <c r="H1001" s="19" t="s">
        <v>459</v>
      </c>
      <c r="I1001" s="19" t="s">
        <v>460</v>
      </c>
      <c r="J1001" s="2">
        <v>371527</v>
      </c>
      <c r="K1001" s="3">
        <v>144.069999999999</v>
      </c>
      <c r="L1001" s="4">
        <v>0</v>
      </c>
      <c r="M1001" s="3">
        <v>144.069999999999</v>
      </c>
      <c r="N1001" s="26" t="str">
        <f>+CONCATENATE(D1001,G1001,J1001)</f>
        <v>6517620553255881371527</v>
      </c>
      <c r="O1001" s="28"/>
      <c r="P1001" s="29"/>
      <c r="Q1001" s="30">
        <f>IFERROR(#REF!*P1001,0)</f>
        <v>0</v>
      </c>
      <c r="R1001" s="31"/>
      <c r="S1001" s="32">
        <f>IFERROR(R1001*#REF!,0)</f>
        <v>0</v>
      </c>
    </row>
    <row r="1002" spans="1:19" s="46" customFormat="1" x14ac:dyDescent="0.2">
      <c r="A1002" s="9">
        <v>2021</v>
      </c>
      <c r="B1002" s="1" t="s">
        <v>3</v>
      </c>
      <c r="C1002" s="20">
        <v>65176</v>
      </c>
      <c r="D1002" s="20">
        <v>65176</v>
      </c>
      <c r="E1002" s="20" t="s">
        <v>41</v>
      </c>
      <c r="F1002" s="20" t="s">
        <v>42</v>
      </c>
      <c r="G1002" s="20">
        <v>20553255881</v>
      </c>
      <c r="H1002" s="19" t="s">
        <v>459</v>
      </c>
      <c r="I1002" s="19" t="s">
        <v>460</v>
      </c>
      <c r="J1002" s="2">
        <v>371528</v>
      </c>
      <c r="K1002" s="3">
        <v>207.46</v>
      </c>
      <c r="L1002" s="4">
        <v>0</v>
      </c>
      <c r="M1002" s="3">
        <v>207.46</v>
      </c>
      <c r="N1002" s="26" t="str">
        <f>+CONCATENATE(D1002,G1002,J1002)</f>
        <v>6517620553255881371528</v>
      </c>
      <c r="O1002" s="28"/>
      <c r="P1002" s="29"/>
      <c r="Q1002" s="30">
        <f>IFERROR(#REF!*P1002,0)</f>
        <v>0</v>
      </c>
      <c r="R1002" s="31"/>
      <c r="S1002" s="32">
        <f>IFERROR(R1002*#REF!,0)</f>
        <v>0</v>
      </c>
    </row>
    <row r="1003" spans="1:19" s="46" customFormat="1" x14ac:dyDescent="0.2">
      <c r="A1003" s="9">
        <v>2021</v>
      </c>
      <c r="B1003" s="1" t="s">
        <v>3</v>
      </c>
      <c r="C1003" s="20">
        <v>65176</v>
      </c>
      <c r="D1003" s="20">
        <v>65176</v>
      </c>
      <c r="E1003" s="20" t="s">
        <v>41</v>
      </c>
      <c r="F1003" s="20" t="s">
        <v>42</v>
      </c>
      <c r="G1003" s="20">
        <v>20553255881</v>
      </c>
      <c r="H1003" s="19" t="s">
        <v>459</v>
      </c>
      <c r="I1003" s="19" t="s">
        <v>460</v>
      </c>
      <c r="J1003" s="2">
        <v>371534</v>
      </c>
      <c r="K1003" s="3">
        <v>207.46</v>
      </c>
      <c r="L1003" s="4">
        <v>0</v>
      </c>
      <c r="M1003" s="3">
        <v>207.46</v>
      </c>
      <c r="N1003" s="26" t="str">
        <f>+CONCATENATE(D1003,G1003,J1003)</f>
        <v>6517620553255881371534</v>
      </c>
      <c r="O1003" s="28"/>
      <c r="P1003" s="29"/>
      <c r="Q1003" s="30">
        <f>IFERROR(#REF!*P1003,0)</f>
        <v>0</v>
      </c>
      <c r="R1003" s="31"/>
      <c r="S1003" s="32">
        <f>IFERROR(R1003*#REF!,0)</f>
        <v>0</v>
      </c>
    </row>
    <row r="1004" spans="1:19" s="46" customFormat="1" x14ac:dyDescent="0.2">
      <c r="A1004" s="9">
        <v>2021</v>
      </c>
      <c r="B1004" s="1" t="s">
        <v>3</v>
      </c>
      <c r="C1004" s="20">
        <v>65176</v>
      </c>
      <c r="D1004" s="20">
        <v>65176</v>
      </c>
      <c r="E1004" s="20" t="s">
        <v>41</v>
      </c>
      <c r="F1004" s="20" t="s">
        <v>42</v>
      </c>
      <c r="G1004" s="20">
        <v>20553255881</v>
      </c>
      <c r="H1004" s="19" t="s">
        <v>459</v>
      </c>
      <c r="I1004" s="19" t="s">
        <v>460</v>
      </c>
      <c r="J1004" s="2">
        <v>371535</v>
      </c>
      <c r="K1004" s="3">
        <v>144.06999999999914</v>
      </c>
      <c r="L1004" s="4">
        <v>0</v>
      </c>
      <c r="M1004" s="3">
        <v>144.06999999999914</v>
      </c>
      <c r="N1004" s="26" t="str">
        <f>+CONCATENATE(D1004,G1004,J1004)</f>
        <v>6517620553255881371535</v>
      </c>
      <c r="O1004" s="28"/>
      <c r="P1004" s="29"/>
      <c r="Q1004" s="30">
        <f>IFERROR(#REF!*P1004,0)</f>
        <v>0</v>
      </c>
      <c r="R1004" s="31"/>
      <c r="S1004" s="32">
        <f>IFERROR(R1004*#REF!,0)</f>
        <v>0</v>
      </c>
    </row>
    <row r="1005" spans="1:19" s="46" customFormat="1" x14ac:dyDescent="0.2">
      <c r="A1005" s="9">
        <v>2021</v>
      </c>
      <c r="B1005" s="1" t="s">
        <v>3</v>
      </c>
      <c r="C1005" s="20">
        <v>65176</v>
      </c>
      <c r="D1005" s="20">
        <v>65176</v>
      </c>
      <c r="E1005" s="20" t="s">
        <v>32</v>
      </c>
      <c r="F1005" s="20" t="s">
        <v>465</v>
      </c>
      <c r="G1005" s="20">
        <v>20556704393</v>
      </c>
      <c r="H1005" s="19" t="s">
        <v>466</v>
      </c>
      <c r="I1005" s="19"/>
      <c r="J1005" s="2">
        <v>361532</v>
      </c>
      <c r="K1005" s="3">
        <v>24.870425957550601</v>
      </c>
      <c r="L1005" s="4">
        <v>0.13</v>
      </c>
      <c r="M1005" s="3">
        <v>24.87</v>
      </c>
      <c r="N1005" s="26" t="str">
        <f>+CONCATENATE(D1005,G1005,J1005)</f>
        <v>6517620556704393361532</v>
      </c>
      <c r="O1005" s="28"/>
      <c r="P1005" s="29"/>
      <c r="Q1005" s="30">
        <f>IFERROR(#REF!*P1005,0)</f>
        <v>0</v>
      </c>
      <c r="R1005" s="31"/>
      <c r="S1005" s="32">
        <f>IFERROR(R1005*#REF!,0)</f>
        <v>0</v>
      </c>
    </row>
    <row r="1006" spans="1:19" s="46" customFormat="1" x14ac:dyDescent="0.2">
      <c r="A1006" s="9">
        <v>2021</v>
      </c>
      <c r="B1006" s="1" t="s">
        <v>3</v>
      </c>
      <c r="C1006" s="20">
        <v>10098</v>
      </c>
      <c r="D1006" s="20">
        <v>10098</v>
      </c>
      <c r="E1006" s="20" t="s">
        <v>32</v>
      </c>
      <c r="F1006" s="20" t="s">
        <v>342</v>
      </c>
      <c r="G1006" s="20">
        <v>20100038146</v>
      </c>
      <c r="H1006" s="19" t="s">
        <v>468</v>
      </c>
      <c r="I1006" s="19"/>
      <c r="J1006" s="2">
        <v>361535</v>
      </c>
      <c r="K1006" s="3">
        <v>40.678559999999997</v>
      </c>
      <c r="L1006" s="4">
        <v>0.13</v>
      </c>
      <c r="M1006" s="3">
        <v>39.5</v>
      </c>
      <c r="N1006" s="26" t="str">
        <f>+CONCATENATE(D1006,G1006,J1006)</f>
        <v>1009820100038146361535</v>
      </c>
      <c r="O1006" s="28"/>
      <c r="P1006" s="29"/>
      <c r="Q1006" s="30">
        <f>IFERROR(#REF!*P1006,0)</f>
        <v>0</v>
      </c>
      <c r="R1006" s="31"/>
      <c r="S1006" s="32">
        <f>IFERROR(R1006*#REF!,0)</f>
        <v>0</v>
      </c>
    </row>
    <row r="1007" spans="1:19" s="46" customFormat="1" x14ac:dyDescent="0.2">
      <c r="A1007" s="9">
        <v>2021</v>
      </c>
      <c r="B1007" s="1" t="s">
        <v>3</v>
      </c>
      <c r="C1007" s="36">
        <v>10098</v>
      </c>
      <c r="D1007" s="36">
        <v>10098</v>
      </c>
      <c r="E1007" s="36" t="s">
        <v>32</v>
      </c>
      <c r="F1007" s="36" t="s">
        <v>342</v>
      </c>
      <c r="G1007" s="36">
        <v>20100038146</v>
      </c>
      <c r="H1007" s="35" t="s">
        <v>468</v>
      </c>
      <c r="I1007" s="35"/>
      <c r="J1007" s="37">
        <v>361569</v>
      </c>
      <c r="K1007" s="38">
        <v>24.49</v>
      </c>
      <c r="L1007" s="41">
        <v>0.13</v>
      </c>
      <c r="M1007" s="38">
        <v>39.5</v>
      </c>
      <c r="N1007" s="26" t="str">
        <f>+CONCATENATE(D1007,G1007,J1007)</f>
        <v>1009820100038146361569</v>
      </c>
      <c r="O1007" s="45"/>
      <c r="P1007" s="29"/>
      <c r="Q1007" s="30">
        <f>IFERROR(#REF!*P1007,0)</f>
        <v>0</v>
      </c>
      <c r="R1007" s="31"/>
      <c r="S1007" s="32">
        <f>IFERROR(R1007*#REF!,0)</f>
        <v>0</v>
      </c>
    </row>
    <row r="1008" spans="1:19" s="46" customFormat="1" x14ac:dyDescent="0.2">
      <c r="A1008" s="9">
        <v>2021</v>
      </c>
      <c r="B1008" s="1" t="s">
        <v>3</v>
      </c>
      <c r="C1008" s="20">
        <v>10098</v>
      </c>
      <c r="D1008" s="20">
        <v>10098</v>
      </c>
      <c r="E1008" s="20" t="s">
        <v>32</v>
      </c>
      <c r="F1008" s="20" t="s">
        <v>469</v>
      </c>
      <c r="G1008" s="20">
        <v>20100073723</v>
      </c>
      <c r="H1008" s="19" t="s">
        <v>470</v>
      </c>
      <c r="I1008" s="19" t="s">
        <v>471</v>
      </c>
      <c r="J1008" s="2">
        <v>361445</v>
      </c>
      <c r="K1008" s="3">
        <v>114.53</v>
      </c>
      <c r="L1008" s="4">
        <v>0.1</v>
      </c>
      <c r="M1008" s="3">
        <v>110.71233333333332</v>
      </c>
      <c r="N1008" s="26" t="str">
        <f>+CONCATENATE(D1008,G1008,J1008)</f>
        <v>1009820100073723361445</v>
      </c>
      <c r="O1008" s="28">
        <v>6</v>
      </c>
      <c r="P1008" s="29"/>
      <c r="Q1008" s="30">
        <f>IFERROR(#REF!*P1008,0)</f>
        <v>0</v>
      </c>
      <c r="R1008" s="31"/>
      <c r="S1008" s="32">
        <f>IFERROR(R1008*#REF!,0)</f>
        <v>0</v>
      </c>
    </row>
    <row r="1009" spans="1:19" s="46" customFormat="1" x14ac:dyDescent="0.2">
      <c r="A1009" s="9">
        <v>2021</v>
      </c>
      <c r="B1009" s="1" t="s">
        <v>3</v>
      </c>
      <c r="C1009" s="20">
        <v>10098</v>
      </c>
      <c r="D1009" s="20">
        <v>10098</v>
      </c>
      <c r="E1009" s="20" t="s">
        <v>32</v>
      </c>
      <c r="F1009" s="20" t="s">
        <v>469</v>
      </c>
      <c r="G1009" s="20">
        <v>20100073723</v>
      </c>
      <c r="H1009" s="19" t="s">
        <v>470</v>
      </c>
      <c r="I1009" s="19" t="s">
        <v>471</v>
      </c>
      <c r="J1009" s="2">
        <v>361531</v>
      </c>
      <c r="K1009" s="3">
        <v>111.5301096</v>
      </c>
      <c r="L1009" s="4">
        <v>0.1</v>
      </c>
      <c r="M1009" s="3">
        <v>105.3339924</v>
      </c>
      <c r="N1009" s="26" t="str">
        <f>+CONCATENATE(D1009,G1009,J1009)</f>
        <v>1009820100073723361531</v>
      </c>
      <c r="O1009" s="28">
        <v>9</v>
      </c>
      <c r="P1009" s="29"/>
      <c r="Q1009" s="30">
        <f>IFERROR(#REF!*P1009,0)</f>
        <v>0</v>
      </c>
      <c r="R1009" s="31"/>
      <c r="S1009" s="32">
        <f>IFERROR(R1009*#REF!,0)</f>
        <v>0</v>
      </c>
    </row>
    <row r="1010" spans="1:19" s="46" customFormat="1" x14ac:dyDescent="0.2">
      <c r="A1010" s="9">
        <v>2021</v>
      </c>
      <c r="B1010" s="1" t="s">
        <v>3</v>
      </c>
      <c r="C1010" s="20">
        <v>10098</v>
      </c>
      <c r="D1010" s="20">
        <v>10098</v>
      </c>
      <c r="E1010" s="20" t="s">
        <v>32</v>
      </c>
      <c r="F1010" s="20" t="s">
        <v>469</v>
      </c>
      <c r="G1010" s="20">
        <v>20100073723</v>
      </c>
      <c r="H1010" s="19" t="s">
        <v>470</v>
      </c>
      <c r="I1010" s="19" t="s">
        <v>471</v>
      </c>
      <c r="J1010" s="2">
        <v>361532</v>
      </c>
      <c r="K1010" s="3">
        <v>24.870425957550601</v>
      </c>
      <c r="L1010" s="4">
        <v>0.1</v>
      </c>
      <c r="M1010" s="3">
        <v>23.488735626575565</v>
      </c>
      <c r="N1010" s="26" t="str">
        <f>+CONCATENATE(D1010,G1010,J1010)</f>
        <v>1009820100073723361532</v>
      </c>
      <c r="O1010" s="28">
        <v>244</v>
      </c>
      <c r="P1010" s="29"/>
      <c r="Q1010" s="30">
        <f>IFERROR(#REF!*P1010,0)</f>
        <v>0</v>
      </c>
      <c r="R1010" s="31"/>
      <c r="S1010" s="32">
        <f>IFERROR(R1010*#REF!,0)</f>
        <v>0</v>
      </c>
    </row>
    <row r="1011" spans="1:19" s="46" customFormat="1" x14ac:dyDescent="0.2">
      <c r="A1011" s="9">
        <v>2021</v>
      </c>
      <c r="B1011" s="1" t="s">
        <v>3</v>
      </c>
      <c r="C1011" s="20">
        <v>10098</v>
      </c>
      <c r="D1011" s="20">
        <v>10098</v>
      </c>
      <c r="E1011" s="20" t="s">
        <v>32</v>
      </c>
      <c r="F1011" s="20" t="s">
        <v>469</v>
      </c>
      <c r="G1011" s="20">
        <v>20100073723</v>
      </c>
      <c r="H1011" s="19" t="s">
        <v>470</v>
      </c>
      <c r="I1011" s="19" t="s">
        <v>471</v>
      </c>
      <c r="J1011" s="2">
        <v>361540</v>
      </c>
      <c r="K1011" s="3">
        <v>48.98</v>
      </c>
      <c r="L1011" s="4">
        <v>0.1</v>
      </c>
      <c r="M1011" s="3">
        <v>47.347333333333331</v>
      </c>
      <c r="N1011" s="26" t="str">
        <f>+CONCATENATE(D1011,G1011,J1011)</f>
        <v>1009820100073723361540</v>
      </c>
      <c r="O1011" s="28">
        <v>80</v>
      </c>
      <c r="P1011" s="29"/>
      <c r="Q1011" s="30">
        <f>IFERROR(#REF!*P1011,0)</f>
        <v>0</v>
      </c>
      <c r="R1011" s="31"/>
      <c r="S1011" s="32">
        <f>IFERROR(R1011*#REF!,0)</f>
        <v>0</v>
      </c>
    </row>
    <row r="1012" spans="1:19" s="46" customFormat="1" x14ac:dyDescent="0.2">
      <c r="A1012" s="9">
        <v>2021</v>
      </c>
      <c r="B1012" s="1" t="s">
        <v>3</v>
      </c>
      <c r="C1012" s="20">
        <v>10098</v>
      </c>
      <c r="D1012" s="20">
        <v>10098</v>
      </c>
      <c r="E1012" s="20" t="s">
        <v>32</v>
      </c>
      <c r="F1012" s="20" t="s">
        <v>469</v>
      </c>
      <c r="G1012" s="20">
        <v>20100073723</v>
      </c>
      <c r="H1012" s="19" t="s">
        <v>470</v>
      </c>
      <c r="I1012" s="19" t="s">
        <v>471</v>
      </c>
      <c r="J1012" s="2">
        <v>370039</v>
      </c>
      <c r="K1012" s="3">
        <v>93.740446800000015</v>
      </c>
      <c r="L1012" s="4">
        <v>0.1</v>
      </c>
      <c r="M1012" s="3">
        <v>97.385908620000009</v>
      </c>
      <c r="N1012" s="43" t="str">
        <f>+CONCATENATE(D1012,G1012,J1012)</f>
        <v>1009820100073723370039</v>
      </c>
      <c r="O1012" s="28">
        <v>78</v>
      </c>
      <c r="P1012" s="29"/>
      <c r="Q1012" s="30">
        <f>IFERROR(#REF!*P1012,0)</f>
        <v>0</v>
      </c>
      <c r="R1012" s="31"/>
      <c r="S1012" s="32">
        <f>IFERROR(R1012*#REF!,0)</f>
        <v>0</v>
      </c>
    </row>
    <row r="1013" spans="1:19" s="46" customFormat="1" x14ac:dyDescent="0.2">
      <c r="A1013" s="9">
        <v>2021</v>
      </c>
      <c r="B1013" s="1" t="s">
        <v>3</v>
      </c>
      <c r="C1013" s="20">
        <v>10098</v>
      </c>
      <c r="D1013" s="20">
        <v>10098</v>
      </c>
      <c r="E1013" s="20" t="s">
        <v>32</v>
      </c>
      <c r="F1013" s="20" t="s">
        <v>469</v>
      </c>
      <c r="G1013" s="20">
        <v>20100073723</v>
      </c>
      <c r="H1013" s="19" t="s">
        <v>470</v>
      </c>
      <c r="I1013" s="19" t="s">
        <v>471</v>
      </c>
      <c r="J1013" s="2">
        <v>370042</v>
      </c>
      <c r="K1013" s="3">
        <v>121</v>
      </c>
      <c r="L1013" s="4">
        <v>0.1</v>
      </c>
      <c r="M1013" s="3">
        <v>123.6888888888889</v>
      </c>
      <c r="N1013" s="26" t="str">
        <f>+CONCATENATE(D1013,G1013,J1013)</f>
        <v>1009820100073723370042</v>
      </c>
      <c r="O1013" s="28">
        <v>6</v>
      </c>
      <c r="P1013" s="29"/>
      <c r="Q1013" s="30">
        <f>IFERROR(#REF!*P1013,0)</f>
        <v>0</v>
      </c>
      <c r="R1013" s="31"/>
      <c r="S1013" s="32">
        <f>IFERROR(R1013*#REF!,0)</f>
        <v>0</v>
      </c>
    </row>
    <row r="1014" spans="1:19" s="46" customFormat="1" x14ac:dyDescent="0.2">
      <c r="A1014" s="9">
        <v>2021</v>
      </c>
      <c r="B1014" s="1" t="s">
        <v>3</v>
      </c>
      <c r="C1014" s="20">
        <v>10098</v>
      </c>
      <c r="D1014" s="20">
        <v>10098</v>
      </c>
      <c r="E1014" s="20" t="s">
        <v>32</v>
      </c>
      <c r="F1014" s="20" t="s">
        <v>472</v>
      </c>
      <c r="G1014" s="20">
        <v>20100103223</v>
      </c>
      <c r="H1014" s="19" t="s">
        <v>473</v>
      </c>
      <c r="I1014" s="19"/>
      <c r="J1014" s="2">
        <v>361535</v>
      </c>
      <c r="K1014" s="3">
        <v>40.678559999999997</v>
      </c>
      <c r="L1014" s="4">
        <v>0.1</v>
      </c>
      <c r="M1014" s="3">
        <v>26.216000000000005</v>
      </c>
      <c r="N1014" s="43" t="str">
        <f>+CONCATENATE(D1014,G1014,J1014)</f>
        <v>1009820100103223361535</v>
      </c>
      <c r="O1014" s="28"/>
      <c r="P1014" s="29"/>
      <c r="Q1014" s="30">
        <f>IFERROR(#REF!*P1014,0)</f>
        <v>0</v>
      </c>
      <c r="R1014" s="31"/>
      <c r="S1014" s="32">
        <f>IFERROR(R1014*#REF!,0)</f>
        <v>0</v>
      </c>
    </row>
    <row r="1015" spans="1:19" s="46" customFormat="1" x14ac:dyDescent="0.2">
      <c r="A1015" s="9">
        <v>2021</v>
      </c>
      <c r="B1015" s="1" t="s">
        <v>3</v>
      </c>
      <c r="C1015" s="20">
        <v>10098</v>
      </c>
      <c r="D1015" s="20">
        <v>10098</v>
      </c>
      <c r="E1015" s="20" t="s">
        <v>32</v>
      </c>
      <c r="F1015" s="20" t="s">
        <v>472</v>
      </c>
      <c r="G1015" s="20">
        <v>20100103223</v>
      </c>
      <c r="H1015" s="19" t="s">
        <v>473</v>
      </c>
      <c r="I1015" s="19"/>
      <c r="J1015" s="2">
        <v>361541</v>
      </c>
      <c r="K1015" s="3">
        <v>31.07226</v>
      </c>
      <c r="L1015" s="4">
        <v>7.0000000000000007E-2</v>
      </c>
      <c r="M1015" s="3">
        <v>24.7</v>
      </c>
      <c r="N1015" s="26" t="str">
        <f>+CONCATENATE(D1015,G1015,J1015)</f>
        <v>1009820100103223361541</v>
      </c>
      <c r="O1015" s="28"/>
      <c r="P1015" s="29"/>
      <c r="Q1015" s="30">
        <f>IFERROR(#REF!*P1015,0)</f>
        <v>0</v>
      </c>
      <c r="R1015" s="31"/>
      <c r="S1015" s="32">
        <f>IFERROR(R1015*#REF!,0)</f>
        <v>0</v>
      </c>
    </row>
    <row r="1016" spans="1:19" s="46" customFormat="1" x14ac:dyDescent="0.2">
      <c r="A1016" s="9">
        <v>2021</v>
      </c>
      <c r="B1016" s="1" t="s">
        <v>3</v>
      </c>
      <c r="C1016" s="20">
        <v>10098</v>
      </c>
      <c r="D1016" s="20">
        <v>10098</v>
      </c>
      <c r="E1016" s="20" t="s">
        <v>32</v>
      </c>
      <c r="F1016" s="20" t="s">
        <v>472</v>
      </c>
      <c r="G1016" s="20">
        <v>20100103223</v>
      </c>
      <c r="H1016" s="19" t="s">
        <v>473</v>
      </c>
      <c r="I1016" s="19"/>
      <c r="J1016" s="2">
        <v>361569</v>
      </c>
      <c r="K1016" s="3">
        <v>24.49</v>
      </c>
      <c r="L1016" s="4">
        <v>0.1</v>
      </c>
      <c r="M1016" s="3">
        <v>26.216000000000005</v>
      </c>
      <c r="N1016" s="26" t="str">
        <f>+CONCATENATE(D1016,G1016,J1016)</f>
        <v>1009820100103223361569</v>
      </c>
      <c r="O1016" s="28"/>
      <c r="P1016" s="29"/>
      <c r="Q1016" s="30">
        <f>IFERROR(#REF!*P1016,0)</f>
        <v>0</v>
      </c>
      <c r="R1016" s="31"/>
      <c r="S1016" s="32">
        <f>IFERROR(R1016*#REF!,0)</f>
        <v>0</v>
      </c>
    </row>
    <row r="1017" spans="1:19" s="46" customFormat="1" x14ac:dyDescent="0.2">
      <c r="A1017" s="9">
        <v>2021</v>
      </c>
      <c r="B1017" s="1" t="s">
        <v>3</v>
      </c>
      <c r="C1017" s="20">
        <v>10098</v>
      </c>
      <c r="D1017" s="20">
        <v>10098</v>
      </c>
      <c r="E1017" s="20" t="s">
        <v>32</v>
      </c>
      <c r="F1017" s="20" t="s">
        <v>472</v>
      </c>
      <c r="G1017" s="20">
        <v>20100103223</v>
      </c>
      <c r="H1017" s="19" t="s">
        <v>473</v>
      </c>
      <c r="I1017" s="19"/>
      <c r="J1017" s="2">
        <v>361571</v>
      </c>
      <c r="K1017" s="3">
        <v>25.216627835683624</v>
      </c>
      <c r="L1017" s="4">
        <v>7.0000000000000007E-2</v>
      </c>
      <c r="M1017" s="3">
        <v>24.7</v>
      </c>
      <c r="N1017" s="26" t="str">
        <f>+CONCATENATE(D1017,G1017,J1017)</f>
        <v>1009820100103223361571</v>
      </c>
      <c r="O1017" s="28"/>
      <c r="P1017" s="29"/>
      <c r="Q1017" s="30">
        <f>IFERROR(#REF!*P1017,0)</f>
        <v>0</v>
      </c>
      <c r="R1017" s="31"/>
      <c r="S1017" s="32">
        <f>IFERROR(R1017*#REF!,0)</f>
        <v>0</v>
      </c>
    </row>
    <row r="1018" spans="1:19" s="46" customFormat="1" x14ac:dyDescent="0.2">
      <c r="A1018" s="9">
        <v>2021</v>
      </c>
      <c r="B1018" s="1" t="s">
        <v>3</v>
      </c>
      <c r="C1018" s="20">
        <v>10098</v>
      </c>
      <c r="D1018" s="20">
        <v>10098</v>
      </c>
      <c r="E1018" s="20" t="s">
        <v>32</v>
      </c>
      <c r="F1018" s="20" t="s">
        <v>219</v>
      </c>
      <c r="G1018" s="20">
        <v>20100113610</v>
      </c>
      <c r="H1018" s="19" t="s">
        <v>283</v>
      </c>
      <c r="I1018" s="19" t="s">
        <v>284</v>
      </c>
      <c r="J1018" s="2">
        <v>361516</v>
      </c>
      <c r="K1018" s="3">
        <v>26.89</v>
      </c>
      <c r="L1018" s="4">
        <v>0.1</v>
      </c>
      <c r="M1018" s="3">
        <v>26</v>
      </c>
      <c r="N1018" s="26" t="str">
        <f>+CONCATENATE(D1018,G1018,J1018)</f>
        <v>1009820100113610361516</v>
      </c>
      <c r="O1018" s="28"/>
      <c r="P1018" s="29"/>
      <c r="Q1018" s="30">
        <f>IFERROR(#REF!*P1018,0)</f>
        <v>0</v>
      </c>
      <c r="R1018" s="31"/>
      <c r="S1018" s="32">
        <f>IFERROR(R1018*#REF!,0)</f>
        <v>0</v>
      </c>
    </row>
    <row r="1019" spans="1:19" s="46" customFormat="1" x14ac:dyDescent="0.2">
      <c r="A1019" s="9">
        <v>2021</v>
      </c>
      <c r="B1019" s="1" t="s">
        <v>3</v>
      </c>
      <c r="C1019" s="20">
        <v>10098</v>
      </c>
      <c r="D1019" s="20">
        <v>10098</v>
      </c>
      <c r="E1019" s="20" t="s">
        <v>32</v>
      </c>
      <c r="F1019" s="20" t="s">
        <v>379</v>
      </c>
      <c r="G1019" s="20">
        <v>20100115663</v>
      </c>
      <c r="H1019" s="19" t="s">
        <v>474</v>
      </c>
      <c r="I1019" s="19"/>
      <c r="J1019" s="2">
        <v>361179</v>
      </c>
      <c r="K1019" s="3">
        <v>100.729512</v>
      </c>
      <c r="L1019" s="4">
        <v>0.13</v>
      </c>
      <c r="M1019" s="3">
        <v>88.1</v>
      </c>
      <c r="N1019" s="26" t="str">
        <f>+CONCATENATE(D1019,G1019,J1019)</f>
        <v>1009820100115663361179</v>
      </c>
      <c r="O1019" s="28">
        <v>10</v>
      </c>
      <c r="P1019" s="29"/>
      <c r="Q1019" s="30">
        <f>IFERROR(#REF!*P1019,0)</f>
        <v>0</v>
      </c>
      <c r="R1019" s="31"/>
      <c r="S1019" s="32">
        <f>IFERROR(R1019*#REF!,0)</f>
        <v>0</v>
      </c>
    </row>
    <row r="1020" spans="1:19" s="46" customFormat="1" x14ac:dyDescent="0.2">
      <c r="A1020" s="9">
        <v>2021</v>
      </c>
      <c r="B1020" s="1" t="s">
        <v>3</v>
      </c>
      <c r="C1020" s="20">
        <v>10098</v>
      </c>
      <c r="D1020" s="20">
        <v>10098</v>
      </c>
      <c r="E1020" s="20" t="s">
        <v>32</v>
      </c>
      <c r="F1020" s="20" t="s">
        <v>379</v>
      </c>
      <c r="G1020" s="20">
        <v>20100115663</v>
      </c>
      <c r="H1020" s="19" t="s">
        <v>474</v>
      </c>
      <c r="I1020" s="19"/>
      <c r="J1020" s="2">
        <v>361377</v>
      </c>
      <c r="K1020" s="3">
        <v>53.654772600000001</v>
      </c>
      <c r="L1020" s="4">
        <v>0.13</v>
      </c>
      <c r="M1020" s="3">
        <v>43.7</v>
      </c>
      <c r="N1020" s="26" t="str">
        <f>+CONCATENATE(D1020,G1020,J1020)</f>
        <v>1009820100115663361377</v>
      </c>
      <c r="O1020" s="28">
        <v>55</v>
      </c>
      <c r="P1020" s="29"/>
      <c r="Q1020" s="30">
        <f>IFERROR(#REF!*P1020,0)</f>
        <v>0</v>
      </c>
      <c r="R1020" s="31"/>
      <c r="S1020" s="32">
        <f>IFERROR(R1020*#REF!,0)</f>
        <v>0</v>
      </c>
    </row>
    <row r="1021" spans="1:19" s="46" customFormat="1" x14ac:dyDescent="0.2">
      <c r="A1021" s="9">
        <v>2021</v>
      </c>
      <c r="B1021" s="1" t="s">
        <v>3</v>
      </c>
      <c r="C1021" s="20">
        <v>10098</v>
      </c>
      <c r="D1021" s="20">
        <v>10098</v>
      </c>
      <c r="E1021" s="20" t="s">
        <v>32</v>
      </c>
      <c r="F1021" s="20" t="s">
        <v>379</v>
      </c>
      <c r="G1021" s="20">
        <v>20100115663</v>
      </c>
      <c r="H1021" s="19" t="s">
        <v>474</v>
      </c>
      <c r="I1021" s="19"/>
      <c r="J1021" s="2">
        <v>361531</v>
      </c>
      <c r="K1021" s="3">
        <v>111.5301096</v>
      </c>
      <c r="L1021" s="4">
        <v>0.13</v>
      </c>
      <c r="M1021" s="3">
        <v>91.7</v>
      </c>
      <c r="N1021" s="26" t="str">
        <f>+CONCATENATE(D1021,G1021,J1021)</f>
        <v>1009820100115663361531</v>
      </c>
      <c r="O1021" s="28">
        <v>72</v>
      </c>
      <c r="P1021" s="29"/>
      <c r="Q1021" s="30">
        <f>IFERROR(#REF!*P1021,0)</f>
        <v>0</v>
      </c>
      <c r="R1021" s="31"/>
      <c r="S1021" s="32">
        <f>IFERROR(R1021*#REF!,0)</f>
        <v>0</v>
      </c>
    </row>
    <row r="1022" spans="1:19" s="46" customFormat="1" x14ac:dyDescent="0.2">
      <c r="A1022" s="9">
        <v>2021</v>
      </c>
      <c r="B1022" s="1" t="s">
        <v>3</v>
      </c>
      <c r="C1022" s="20">
        <v>10098</v>
      </c>
      <c r="D1022" s="20">
        <v>10098</v>
      </c>
      <c r="E1022" s="20" t="s">
        <v>32</v>
      </c>
      <c r="F1022" s="20" t="s">
        <v>379</v>
      </c>
      <c r="G1022" s="20">
        <v>20100115663</v>
      </c>
      <c r="H1022" s="19" t="s">
        <v>474</v>
      </c>
      <c r="I1022" s="19"/>
      <c r="J1022" s="2">
        <v>361540</v>
      </c>
      <c r="K1022" s="3">
        <v>51.192744407999996</v>
      </c>
      <c r="L1022" s="4">
        <v>0.1</v>
      </c>
      <c r="M1022" s="3">
        <v>47.78</v>
      </c>
      <c r="N1022" s="26" t="str">
        <f>+CONCATENATE(D1022,G1022,J1022)</f>
        <v>1009820100115663361540</v>
      </c>
      <c r="O1022" s="28">
        <v>15</v>
      </c>
      <c r="P1022" s="29"/>
      <c r="Q1022" s="30">
        <f>IFERROR(#REF!*P1022,0)</f>
        <v>0</v>
      </c>
      <c r="R1022" s="31"/>
      <c r="S1022" s="32">
        <f>IFERROR(R1022*#REF!,0)</f>
        <v>0</v>
      </c>
    </row>
    <row r="1023" spans="1:19" s="46" customFormat="1" x14ac:dyDescent="0.2">
      <c r="A1023" s="9">
        <v>2021</v>
      </c>
      <c r="B1023" s="1" t="s">
        <v>3</v>
      </c>
      <c r="C1023" s="20">
        <v>10098</v>
      </c>
      <c r="D1023" s="20">
        <v>10098</v>
      </c>
      <c r="E1023" s="20" t="s">
        <v>32</v>
      </c>
      <c r="F1023" s="20" t="s">
        <v>379</v>
      </c>
      <c r="G1023" s="20">
        <v>20100115663</v>
      </c>
      <c r="H1023" s="19" t="s">
        <v>474</v>
      </c>
      <c r="I1023" s="19"/>
      <c r="J1023" s="2">
        <v>370040</v>
      </c>
      <c r="K1023" s="3">
        <v>173.88983664</v>
      </c>
      <c r="L1023" s="4">
        <v>0.1</v>
      </c>
      <c r="M1023" s="3">
        <v>161.52433714559999</v>
      </c>
      <c r="N1023" s="43" t="str">
        <f>+CONCATENATE(D1023,G1023,J1023)</f>
        <v>1009820100115663370040</v>
      </c>
      <c r="O1023" s="28">
        <v>15</v>
      </c>
      <c r="P1023" s="29"/>
      <c r="Q1023" s="30">
        <f>IFERROR(#REF!*P1023,0)</f>
        <v>0</v>
      </c>
      <c r="R1023" s="31"/>
      <c r="S1023" s="32">
        <f>IFERROR(R1023*#REF!,0)</f>
        <v>0</v>
      </c>
    </row>
    <row r="1024" spans="1:19" s="46" customFormat="1" x14ac:dyDescent="0.2">
      <c r="A1024" s="9">
        <v>2021</v>
      </c>
      <c r="B1024" s="1" t="s">
        <v>3</v>
      </c>
      <c r="C1024" s="20">
        <v>10098</v>
      </c>
      <c r="D1024" s="20">
        <v>10098</v>
      </c>
      <c r="E1024" s="20" t="s">
        <v>32</v>
      </c>
      <c r="F1024" s="20" t="s">
        <v>379</v>
      </c>
      <c r="G1024" s="20">
        <v>20100115663</v>
      </c>
      <c r="H1024" s="19" t="s">
        <v>474</v>
      </c>
      <c r="I1024" s="19"/>
      <c r="J1024" s="2">
        <v>370042</v>
      </c>
      <c r="K1024" s="3">
        <v>121</v>
      </c>
      <c r="L1024" s="4">
        <v>0.08</v>
      </c>
      <c r="M1024" s="3">
        <v>118.82499999999999</v>
      </c>
      <c r="N1024" s="26" t="str">
        <f>+CONCATENATE(D1024,G1024,J1024)</f>
        <v>1009820100115663370042</v>
      </c>
      <c r="O1024" s="28">
        <v>30</v>
      </c>
      <c r="P1024" s="29"/>
      <c r="Q1024" s="30">
        <f>IFERROR(#REF!*P1024,0)</f>
        <v>0</v>
      </c>
      <c r="R1024" s="31"/>
      <c r="S1024" s="32">
        <f>IFERROR(R1024*#REF!,0)</f>
        <v>0</v>
      </c>
    </row>
    <row r="1025" spans="1:19" s="46" customFormat="1" x14ac:dyDescent="0.2">
      <c r="A1025" s="9">
        <v>2021</v>
      </c>
      <c r="B1025" s="1" t="s">
        <v>3</v>
      </c>
      <c r="C1025" s="20">
        <v>10098</v>
      </c>
      <c r="D1025" s="20">
        <v>10098</v>
      </c>
      <c r="E1025" s="20" t="s">
        <v>32</v>
      </c>
      <c r="F1025" s="20" t="s">
        <v>379</v>
      </c>
      <c r="G1025" s="20">
        <v>20100115663</v>
      </c>
      <c r="H1025" s="19" t="s">
        <v>474</v>
      </c>
      <c r="I1025" s="19"/>
      <c r="J1025" s="2">
        <v>371439</v>
      </c>
      <c r="K1025" s="3">
        <v>137.69</v>
      </c>
      <c r="L1025" s="4">
        <v>0.13</v>
      </c>
      <c r="M1025" s="3">
        <v>136.86000000000001</v>
      </c>
      <c r="N1025" s="43" t="str">
        <f>+CONCATENATE(D1025,G1025,J1025)</f>
        <v>1009820100115663371439</v>
      </c>
      <c r="O1025" s="28">
        <v>4</v>
      </c>
      <c r="P1025" s="29"/>
      <c r="Q1025" s="30">
        <f>IFERROR(#REF!*P1025,0)</f>
        <v>0</v>
      </c>
      <c r="R1025" s="31"/>
      <c r="S1025" s="32">
        <f>IFERROR(R1025*#REF!,0)</f>
        <v>0</v>
      </c>
    </row>
    <row r="1026" spans="1:19" s="46" customFormat="1" x14ac:dyDescent="0.2">
      <c r="A1026" s="9">
        <v>2021</v>
      </c>
      <c r="B1026" s="1" t="s">
        <v>3</v>
      </c>
      <c r="C1026" s="36">
        <v>10098</v>
      </c>
      <c r="D1026" s="36">
        <v>10098</v>
      </c>
      <c r="E1026" s="36" t="s">
        <v>32</v>
      </c>
      <c r="F1026" s="36" t="s">
        <v>379</v>
      </c>
      <c r="G1026" s="36">
        <v>20100115663</v>
      </c>
      <c r="H1026" s="35" t="s">
        <v>474</v>
      </c>
      <c r="I1026" s="35"/>
      <c r="J1026" s="37">
        <v>371474</v>
      </c>
      <c r="K1026" s="38">
        <v>58</v>
      </c>
      <c r="L1026" s="41">
        <v>0.08</v>
      </c>
      <c r="M1026" s="38">
        <v>69.5</v>
      </c>
      <c r="N1026" s="26" t="str">
        <f>+CONCATENATE(D1026,G1026,J1026)</f>
        <v>1009820100115663371474</v>
      </c>
      <c r="O1026" s="45">
        <v>4</v>
      </c>
      <c r="P1026" s="29"/>
      <c r="Q1026" s="30">
        <f>IFERROR(#REF!*P1026,0)</f>
        <v>0</v>
      </c>
      <c r="R1026" s="31"/>
      <c r="S1026" s="32">
        <f>IFERROR(R1026*#REF!,0)</f>
        <v>0</v>
      </c>
    </row>
    <row r="1027" spans="1:19" s="46" customFormat="1" x14ac:dyDescent="0.2">
      <c r="A1027" s="9">
        <v>2021</v>
      </c>
      <c r="B1027" s="1" t="s">
        <v>3</v>
      </c>
      <c r="C1027" s="20">
        <v>10098</v>
      </c>
      <c r="D1027" s="20">
        <v>10098</v>
      </c>
      <c r="E1027" s="20" t="s">
        <v>32</v>
      </c>
      <c r="F1027" s="20" t="s">
        <v>475</v>
      </c>
      <c r="G1027" s="20">
        <v>20100134617</v>
      </c>
      <c r="H1027" s="19" t="s">
        <v>476</v>
      </c>
      <c r="I1027" s="19" t="s">
        <v>477</v>
      </c>
      <c r="J1027" s="2">
        <v>361535</v>
      </c>
      <c r="K1027" s="3">
        <v>40.678559999999997</v>
      </c>
      <c r="L1027" s="4">
        <v>0.13</v>
      </c>
      <c r="M1027" s="3">
        <v>39.5</v>
      </c>
      <c r="N1027" s="26" t="str">
        <f>+CONCATENATE(D1027,G1027,J1027)</f>
        <v>1009820100134617361535</v>
      </c>
      <c r="O1027" s="28"/>
      <c r="P1027" s="29"/>
      <c r="Q1027" s="30">
        <f>IFERROR(#REF!*P1027,0)</f>
        <v>0</v>
      </c>
      <c r="R1027" s="31"/>
      <c r="S1027" s="32">
        <f>IFERROR(R1027*#REF!,0)</f>
        <v>0</v>
      </c>
    </row>
    <row r="1028" spans="1:19" s="46" customFormat="1" x14ac:dyDescent="0.2">
      <c r="A1028" s="9">
        <v>2021</v>
      </c>
      <c r="B1028" s="1" t="s">
        <v>3</v>
      </c>
      <c r="C1028" s="20">
        <v>10098</v>
      </c>
      <c r="D1028" s="20">
        <v>10098</v>
      </c>
      <c r="E1028" s="20" t="s">
        <v>32</v>
      </c>
      <c r="F1028" s="20" t="s">
        <v>475</v>
      </c>
      <c r="G1028" s="20">
        <v>20100134617</v>
      </c>
      <c r="H1028" s="19" t="s">
        <v>476</v>
      </c>
      <c r="I1028" s="19" t="s">
        <v>477</v>
      </c>
      <c r="J1028" s="2">
        <v>361541</v>
      </c>
      <c r="K1028" s="3">
        <v>31.07226</v>
      </c>
      <c r="L1028" s="4">
        <v>0.13</v>
      </c>
      <c r="M1028" s="3">
        <v>31.58</v>
      </c>
      <c r="N1028" s="26" t="str">
        <f>+CONCATENATE(D1028,G1028,J1028)</f>
        <v>1009820100134617361541</v>
      </c>
      <c r="O1028" s="28"/>
      <c r="P1028" s="29"/>
      <c r="Q1028" s="30">
        <f>IFERROR(#REF!*P1028,0)</f>
        <v>0</v>
      </c>
      <c r="R1028" s="31"/>
      <c r="S1028" s="32">
        <f>IFERROR(R1028*#REF!,0)</f>
        <v>0</v>
      </c>
    </row>
    <row r="1029" spans="1:19" s="46" customFormat="1" x14ac:dyDescent="0.2">
      <c r="A1029" s="9">
        <v>2021</v>
      </c>
      <c r="B1029" s="1" t="s">
        <v>3</v>
      </c>
      <c r="C1029" s="36">
        <v>10098</v>
      </c>
      <c r="D1029" s="36">
        <v>10098</v>
      </c>
      <c r="E1029" s="36" t="s">
        <v>32</v>
      </c>
      <c r="F1029" s="36" t="s">
        <v>475</v>
      </c>
      <c r="G1029" s="36">
        <v>20100134617</v>
      </c>
      <c r="H1029" s="35" t="s">
        <v>476</v>
      </c>
      <c r="I1029" s="35" t="s">
        <v>477</v>
      </c>
      <c r="J1029" s="37">
        <v>361569</v>
      </c>
      <c r="K1029" s="38">
        <v>24.49</v>
      </c>
      <c r="L1029" s="41">
        <v>0.13</v>
      </c>
      <c r="M1029" s="38">
        <v>39.5</v>
      </c>
      <c r="N1029" s="43" t="str">
        <f>+CONCATENATE(D1029,G1029,J1029)</f>
        <v>1009820100134617361569</v>
      </c>
      <c r="O1029" s="45"/>
      <c r="P1029" s="29"/>
      <c r="Q1029" s="30">
        <f>IFERROR(#REF!*P1029,0)</f>
        <v>0</v>
      </c>
      <c r="R1029" s="31"/>
      <c r="S1029" s="32">
        <f>IFERROR(R1029*#REF!,0)</f>
        <v>0</v>
      </c>
    </row>
    <row r="1030" spans="1:19" s="46" customFormat="1" x14ac:dyDescent="0.2">
      <c r="A1030" s="9">
        <v>2021</v>
      </c>
      <c r="B1030" s="1" t="s">
        <v>3</v>
      </c>
      <c r="C1030" s="36">
        <v>10098</v>
      </c>
      <c r="D1030" s="36">
        <v>10098</v>
      </c>
      <c r="E1030" s="36" t="s">
        <v>32</v>
      </c>
      <c r="F1030" s="36" t="s">
        <v>475</v>
      </c>
      <c r="G1030" s="36">
        <v>20100134617</v>
      </c>
      <c r="H1030" s="35" t="s">
        <v>476</v>
      </c>
      <c r="I1030" s="35" t="s">
        <v>477</v>
      </c>
      <c r="J1030" s="37">
        <v>361571</v>
      </c>
      <c r="K1030" s="38">
        <v>25.216627835683624</v>
      </c>
      <c r="L1030" s="41">
        <v>0.13</v>
      </c>
      <c r="M1030" s="38">
        <v>31.58</v>
      </c>
      <c r="N1030" s="43" t="str">
        <f>+CONCATENATE(D1030,G1030,J1030)</f>
        <v>1009820100134617361571</v>
      </c>
      <c r="O1030" s="45"/>
      <c r="P1030" s="29"/>
      <c r="Q1030" s="30">
        <f>IFERROR(#REF!*P1030,0)</f>
        <v>0</v>
      </c>
      <c r="R1030" s="31"/>
      <c r="S1030" s="32">
        <f>IFERROR(R1030*#REF!,0)</f>
        <v>0</v>
      </c>
    </row>
    <row r="1031" spans="1:19" s="46" customFormat="1" x14ac:dyDescent="0.2">
      <c r="A1031" s="9">
        <v>2021</v>
      </c>
      <c r="B1031" s="1" t="s">
        <v>3</v>
      </c>
      <c r="C1031" s="20">
        <v>10098</v>
      </c>
      <c r="D1031" s="20">
        <v>10098</v>
      </c>
      <c r="E1031" s="20" t="s">
        <v>287</v>
      </c>
      <c r="F1031" s="20" t="s">
        <v>288</v>
      </c>
      <c r="G1031" s="20">
        <v>20100251176</v>
      </c>
      <c r="H1031" s="19" t="s">
        <v>478</v>
      </c>
      <c r="I1031" s="19" t="s">
        <v>479</v>
      </c>
      <c r="J1031" s="2">
        <v>360664</v>
      </c>
      <c r="K1031" s="3">
        <v>53.640241199999998</v>
      </c>
      <c r="L1031" s="4">
        <v>0.1</v>
      </c>
      <c r="M1031" s="3">
        <v>39.270000000000003</v>
      </c>
      <c r="N1031" s="26" t="str">
        <f>+CONCATENATE(D1031,G1031,J1031)</f>
        <v>1009820100251176360664</v>
      </c>
      <c r="O1031" s="28"/>
      <c r="P1031" s="29"/>
      <c r="Q1031" s="30">
        <f>IFERROR(#REF!*P1031,0)</f>
        <v>0</v>
      </c>
      <c r="R1031" s="31"/>
      <c r="S1031" s="32">
        <f>IFERROR(R1031*#REF!,0)</f>
        <v>0</v>
      </c>
    </row>
    <row r="1032" spans="1:19" s="46" customFormat="1" x14ac:dyDescent="0.2">
      <c r="A1032" s="9">
        <v>2021</v>
      </c>
      <c r="B1032" s="1" t="s">
        <v>3</v>
      </c>
      <c r="C1032" s="20">
        <v>10098</v>
      </c>
      <c r="D1032" s="20">
        <v>10098</v>
      </c>
      <c r="E1032" s="20" t="s">
        <v>95</v>
      </c>
      <c r="F1032" s="20" t="s">
        <v>95</v>
      </c>
      <c r="G1032" s="20">
        <v>20101000975</v>
      </c>
      <c r="H1032" s="19" t="s">
        <v>480</v>
      </c>
      <c r="I1032" s="19" t="s">
        <v>481</v>
      </c>
      <c r="J1032" s="2">
        <v>361535</v>
      </c>
      <c r="K1032" s="3">
        <v>40.678559999999997</v>
      </c>
      <c r="L1032" s="4">
        <v>0.13</v>
      </c>
      <c r="M1032" s="3">
        <v>39.5</v>
      </c>
      <c r="N1032" s="26" t="str">
        <f>+CONCATENATE(D1032,G1032,J1032)</f>
        <v>1009820101000975361535</v>
      </c>
      <c r="O1032" s="28"/>
      <c r="P1032" s="29"/>
      <c r="Q1032" s="30">
        <f>IFERROR(#REF!*P1032,0)</f>
        <v>0</v>
      </c>
      <c r="R1032" s="31"/>
      <c r="S1032" s="32">
        <f>IFERROR(R1032*#REF!,0)</f>
        <v>0</v>
      </c>
    </row>
    <row r="1033" spans="1:19" s="46" customFormat="1" x14ac:dyDescent="0.2">
      <c r="A1033" s="9">
        <v>2021</v>
      </c>
      <c r="B1033" s="1" t="s">
        <v>3</v>
      </c>
      <c r="C1033" s="36">
        <v>10098</v>
      </c>
      <c r="D1033" s="36">
        <v>10098</v>
      </c>
      <c r="E1033" s="36" t="s">
        <v>95</v>
      </c>
      <c r="F1033" s="36" t="s">
        <v>95</v>
      </c>
      <c r="G1033" s="36">
        <v>20101000975</v>
      </c>
      <c r="H1033" s="35" t="s">
        <v>480</v>
      </c>
      <c r="I1033" s="35" t="s">
        <v>481</v>
      </c>
      <c r="J1033" s="37">
        <v>361569</v>
      </c>
      <c r="K1033" s="38">
        <v>24.49</v>
      </c>
      <c r="L1033" s="41">
        <v>0.13</v>
      </c>
      <c r="M1033" s="38">
        <v>39.5</v>
      </c>
      <c r="N1033" s="43" t="str">
        <f>+CONCATENATE(D1033,G1033,J1033)</f>
        <v>1009820101000975361569</v>
      </c>
      <c r="O1033" s="45"/>
      <c r="P1033" s="29"/>
      <c r="Q1033" s="30">
        <f>IFERROR(#REF!*P1033,0)</f>
        <v>0</v>
      </c>
      <c r="R1033" s="31"/>
      <c r="S1033" s="32">
        <f>IFERROR(R1033*#REF!,0)</f>
        <v>0</v>
      </c>
    </row>
    <row r="1034" spans="1:19" s="46" customFormat="1" x14ac:dyDescent="0.2">
      <c r="A1034" s="9">
        <v>2021</v>
      </c>
      <c r="B1034" s="1" t="s">
        <v>3</v>
      </c>
      <c r="C1034" s="20">
        <v>10098</v>
      </c>
      <c r="D1034" s="20">
        <v>10098</v>
      </c>
      <c r="E1034" s="20" t="s">
        <v>41</v>
      </c>
      <c r="F1034" s="20" t="s">
        <v>177</v>
      </c>
      <c r="G1034" s="20">
        <v>20101149421</v>
      </c>
      <c r="H1034" s="19" t="s">
        <v>482</v>
      </c>
      <c r="I1034" s="19"/>
      <c r="J1034" s="2">
        <v>361532</v>
      </c>
      <c r="K1034" s="3">
        <v>24.870425957550601</v>
      </c>
      <c r="L1034" s="4">
        <v>0.13</v>
      </c>
      <c r="M1034" s="3">
        <v>23.25</v>
      </c>
      <c r="N1034" s="26" t="str">
        <f>+CONCATENATE(D1034,G1034,J1034)</f>
        <v>1009820101149421361532</v>
      </c>
      <c r="O1034" s="28"/>
      <c r="P1034" s="29"/>
      <c r="Q1034" s="30">
        <f>IFERROR(#REF!*P1034,0)</f>
        <v>0</v>
      </c>
      <c r="R1034" s="31"/>
      <c r="S1034" s="32">
        <f>IFERROR(R1034*#REF!,0)</f>
        <v>0</v>
      </c>
    </row>
    <row r="1035" spans="1:19" s="46" customFormat="1" x14ac:dyDescent="0.2">
      <c r="A1035" s="9">
        <v>2021</v>
      </c>
      <c r="B1035" s="1" t="s">
        <v>3</v>
      </c>
      <c r="C1035" s="20">
        <v>10098</v>
      </c>
      <c r="D1035" s="20">
        <v>10098</v>
      </c>
      <c r="E1035" s="20" t="s">
        <v>41</v>
      </c>
      <c r="F1035" s="20" t="s">
        <v>177</v>
      </c>
      <c r="G1035" s="20">
        <v>20101149421</v>
      </c>
      <c r="H1035" s="19" t="s">
        <v>482</v>
      </c>
      <c r="I1035" s="19"/>
      <c r="J1035" s="2">
        <v>361537</v>
      </c>
      <c r="K1035" s="3">
        <v>76.067035200000007</v>
      </c>
      <c r="L1035" s="4">
        <v>0.13</v>
      </c>
      <c r="M1035" s="3">
        <v>69.31</v>
      </c>
      <c r="N1035" s="26" t="str">
        <f>+CONCATENATE(D1035,G1035,J1035)</f>
        <v>1009820101149421361537</v>
      </c>
      <c r="O1035" s="28"/>
      <c r="P1035" s="29"/>
      <c r="Q1035" s="30">
        <f>IFERROR(#REF!*P1035,0)</f>
        <v>0</v>
      </c>
      <c r="R1035" s="31"/>
      <c r="S1035" s="32">
        <f>IFERROR(R1035*#REF!,0)</f>
        <v>0</v>
      </c>
    </row>
    <row r="1036" spans="1:19" s="46" customFormat="1" x14ac:dyDescent="0.2">
      <c r="A1036" s="9">
        <v>2021</v>
      </c>
      <c r="B1036" s="1" t="s">
        <v>3</v>
      </c>
      <c r="C1036" s="20">
        <v>10098</v>
      </c>
      <c r="D1036" s="20">
        <v>10098</v>
      </c>
      <c r="E1036" s="20" t="s">
        <v>41</v>
      </c>
      <c r="F1036" s="20" t="s">
        <v>177</v>
      </c>
      <c r="G1036" s="20">
        <v>20101149421</v>
      </c>
      <c r="H1036" s="19" t="s">
        <v>482</v>
      </c>
      <c r="I1036" s="19"/>
      <c r="J1036" s="2">
        <v>361540</v>
      </c>
      <c r="K1036" s="3">
        <v>51.192744407999996</v>
      </c>
      <c r="L1036" s="4">
        <v>0.13</v>
      </c>
      <c r="M1036" s="3">
        <v>49.48</v>
      </c>
      <c r="N1036" s="26" t="str">
        <f>+CONCATENATE(D1036,G1036,J1036)</f>
        <v>1009820101149421361540</v>
      </c>
      <c r="O1036" s="28"/>
      <c r="P1036" s="29"/>
      <c r="Q1036" s="30">
        <f>IFERROR(#REF!*P1036,0)</f>
        <v>0</v>
      </c>
      <c r="R1036" s="31"/>
      <c r="S1036" s="32">
        <f>IFERROR(R1036*#REF!,0)</f>
        <v>0</v>
      </c>
    </row>
    <row r="1037" spans="1:19" s="46" customFormat="1" x14ac:dyDescent="0.2">
      <c r="A1037" s="9">
        <v>2021</v>
      </c>
      <c r="B1037" s="1" t="s">
        <v>3</v>
      </c>
      <c r="C1037" s="20">
        <v>10098</v>
      </c>
      <c r="D1037" s="20">
        <v>10098</v>
      </c>
      <c r="E1037" s="20" t="s">
        <v>41</v>
      </c>
      <c r="F1037" s="20" t="s">
        <v>177</v>
      </c>
      <c r="G1037" s="20">
        <v>20101149421</v>
      </c>
      <c r="H1037" s="19" t="s">
        <v>482</v>
      </c>
      <c r="I1037" s="19"/>
      <c r="J1037" s="2">
        <v>361541</v>
      </c>
      <c r="K1037" s="3">
        <v>31.07226</v>
      </c>
      <c r="L1037" s="4">
        <v>0.13</v>
      </c>
      <c r="M1037" s="3">
        <v>29.05</v>
      </c>
      <c r="N1037" s="26" t="str">
        <f>+CONCATENATE(D1037,G1037,J1037)</f>
        <v>1009820101149421361541</v>
      </c>
      <c r="O1037" s="28"/>
      <c r="P1037" s="29"/>
      <c r="Q1037" s="30">
        <f>IFERROR(#REF!*P1037,0)</f>
        <v>0</v>
      </c>
      <c r="R1037" s="31"/>
      <c r="S1037" s="32">
        <f>IFERROR(R1037*#REF!,0)</f>
        <v>0</v>
      </c>
    </row>
    <row r="1038" spans="1:19" s="46" customFormat="1" x14ac:dyDescent="0.2">
      <c r="A1038" s="9">
        <v>2021</v>
      </c>
      <c r="B1038" s="1" t="s">
        <v>3</v>
      </c>
      <c r="C1038" s="36">
        <v>10098</v>
      </c>
      <c r="D1038" s="36">
        <v>10098</v>
      </c>
      <c r="E1038" s="36" t="s">
        <v>41</v>
      </c>
      <c r="F1038" s="36" t="s">
        <v>177</v>
      </c>
      <c r="G1038" s="36">
        <v>20101149421</v>
      </c>
      <c r="H1038" s="35" t="s">
        <v>482</v>
      </c>
      <c r="I1038" s="35"/>
      <c r="J1038" s="37">
        <v>361571</v>
      </c>
      <c r="K1038" s="38">
        <v>25.216627835683624</v>
      </c>
      <c r="L1038" s="41">
        <v>0.13</v>
      </c>
      <c r="M1038" s="38">
        <v>29.05</v>
      </c>
      <c r="N1038" s="26" t="str">
        <f>+CONCATENATE(D1038,G1038,J1038)</f>
        <v>1009820101149421361571</v>
      </c>
      <c r="O1038" s="45"/>
      <c r="P1038" s="29"/>
      <c r="Q1038" s="30">
        <f>IFERROR(#REF!*P1038,0)</f>
        <v>0</v>
      </c>
      <c r="R1038" s="31"/>
      <c r="S1038" s="32">
        <f>IFERROR(R1038*#REF!,0)</f>
        <v>0</v>
      </c>
    </row>
    <row r="1039" spans="1:19" s="46" customFormat="1" x14ac:dyDescent="0.2">
      <c r="A1039" s="9">
        <v>2021</v>
      </c>
      <c r="B1039" s="1" t="s">
        <v>3</v>
      </c>
      <c r="C1039" s="20">
        <v>10098</v>
      </c>
      <c r="D1039" s="20">
        <v>10098</v>
      </c>
      <c r="E1039" s="20" t="s">
        <v>32</v>
      </c>
      <c r="F1039" s="20" t="s">
        <v>206</v>
      </c>
      <c r="G1039" s="20">
        <v>20101637221</v>
      </c>
      <c r="H1039" s="19" t="s">
        <v>483</v>
      </c>
      <c r="I1039" s="19"/>
      <c r="J1039" s="2">
        <v>361533</v>
      </c>
      <c r="K1039" s="3">
        <v>69.356111760000005</v>
      </c>
      <c r="L1039" s="4">
        <v>0.13</v>
      </c>
      <c r="M1039" s="3">
        <v>70.180000000000007</v>
      </c>
      <c r="N1039" s="43" t="str">
        <f>+CONCATENATE(D1039,G1039,J1039)</f>
        <v>1009820101637221361533</v>
      </c>
      <c r="O1039" s="28"/>
      <c r="P1039" s="29"/>
      <c r="Q1039" s="30">
        <f>IFERROR(#REF!*P1039,0)</f>
        <v>0</v>
      </c>
      <c r="R1039" s="31"/>
      <c r="S1039" s="32">
        <f>IFERROR(R1039*#REF!,0)</f>
        <v>0</v>
      </c>
    </row>
    <row r="1040" spans="1:19" s="46" customFormat="1" x14ac:dyDescent="0.2">
      <c r="A1040" s="9">
        <v>2021</v>
      </c>
      <c r="B1040" s="1" t="s">
        <v>3</v>
      </c>
      <c r="C1040" s="20">
        <v>10098</v>
      </c>
      <c r="D1040" s="20">
        <v>10098</v>
      </c>
      <c r="E1040" s="20" t="s">
        <v>32</v>
      </c>
      <c r="F1040" s="20" t="s">
        <v>206</v>
      </c>
      <c r="G1040" s="20">
        <v>20101637221</v>
      </c>
      <c r="H1040" s="19" t="s">
        <v>483</v>
      </c>
      <c r="I1040" s="19"/>
      <c r="J1040" s="2">
        <v>361540</v>
      </c>
      <c r="K1040" s="3">
        <v>51.192744407999996</v>
      </c>
      <c r="L1040" s="4">
        <v>0.13</v>
      </c>
      <c r="M1040" s="3">
        <v>54.68</v>
      </c>
      <c r="N1040" s="26" t="str">
        <f>+CONCATENATE(D1040,G1040,J1040)</f>
        <v>1009820101637221361540</v>
      </c>
      <c r="O1040" s="28"/>
      <c r="P1040" s="29"/>
      <c r="Q1040" s="30">
        <f>IFERROR(#REF!*P1040,0)</f>
        <v>0</v>
      </c>
      <c r="R1040" s="31"/>
      <c r="S1040" s="32">
        <f>IFERROR(R1040*#REF!,0)</f>
        <v>0</v>
      </c>
    </row>
    <row r="1041" spans="1:19" s="46" customFormat="1" x14ac:dyDescent="0.2">
      <c r="A1041" s="9">
        <v>2021</v>
      </c>
      <c r="B1041" s="1" t="s">
        <v>3</v>
      </c>
      <c r="C1041" s="20">
        <v>10098</v>
      </c>
      <c r="D1041" s="20">
        <v>10098</v>
      </c>
      <c r="E1041" s="20" t="s">
        <v>208</v>
      </c>
      <c r="F1041" s="20" t="s">
        <v>226</v>
      </c>
      <c r="G1041" s="20">
        <v>20102187211</v>
      </c>
      <c r="H1041" s="19" t="s">
        <v>484</v>
      </c>
      <c r="I1041" s="19" t="s">
        <v>485</v>
      </c>
      <c r="J1041" s="2">
        <v>361540</v>
      </c>
      <c r="K1041" s="3">
        <v>51.192744407999996</v>
      </c>
      <c r="L1041" s="4">
        <v>0.1</v>
      </c>
      <c r="M1041" s="3">
        <v>42.92</v>
      </c>
      <c r="N1041" s="26" t="str">
        <f>+CONCATENATE(D1041,G1041,J1041)</f>
        <v>1009820102187211361540</v>
      </c>
      <c r="O1041" s="28"/>
      <c r="P1041" s="29"/>
      <c r="Q1041" s="30">
        <f>IFERROR(#REF!*P1041,0)</f>
        <v>0</v>
      </c>
      <c r="R1041" s="31"/>
      <c r="S1041" s="32">
        <f>IFERROR(R1041*#REF!,0)</f>
        <v>0</v>
      </c>
    </row>
    <row r="1042" spans="1:19" s="46" customFormat="1" x14ac:dyDescent="0.2">
      <c r="A1042" s="9">
        <v>2021</v>
      </c>
      <c r="B1042" s="1" t="s">
        <v>3</v>
      </c>
      <c r="C1042" s="20">
        <v>10098</v>
      </c>
      <c r="D1042" s="20">
        <v>10098</v>
      </c>
      <c r="E1042" s="20" t="s">
        <v>208</v>
      </c>
      <c r="F1042" s="20" t="s">
        <v>486</v>
      </c>
      <c r="G1042" s="20">
        <v>20106975737</v>
      </c>
      <c r="H1042" s="19" t="s">
        <v>487</v>
      </c>
      <c r="I1042" s="19"/>
      <c r="J1042" s="2">
        <v>361532</v>
      </c>
      <c r="K1042" s="3">
        <v>24.870425957550601</v>
      </c>
      <c r="L1042" s="4">
        <v>0.13</v>
      </c>
      <c r="M1042" s="3">
        <v>27.05</v>
      </c>
      <c r="N1042" s="26" t="str">
        <f>+CONCATENATE(D1042,G1042,J1042)</f>
        <v>1009820106975737361532</v>
      </c>
      <c r="O1042" s="28"/>
      <c r="P1042" s="29"/>
      <c r="Q1042" s="30">
        <f>IFERROR(#REF!*P1042,0)</f>
        <v>0</v>
      </c>
      <c r="R1042" s="31"/>
      <c r="S1042" s="32">
        <f>IFERROR(R1042*#REF!,0)</f>
        <v>0</v>
      </c>
    </row>
    <row r="1043" spans="1:19" s="46" customFormat="1" x14ac:dyDescent="0.2">
      <c r="A1043" s="9">
        <v>2021</v>
      </c>
      <c r="B1043" s="1" t="s">
        <v>3</v>
      </c>
      <c r="C1043" s="20">
        <v>10098</v>
      </c>
      <c r="D1043" s="20">
        <v>10098</v>
      </c>
      <c r="E1043" s="20" t="s">
        <v>208</v>
      </c>
      <c r="F1043" s="20" t="s">
        <v>486</v>
      </c>
      <c r="G1043" s="20">
        <v>20106975737</v>
      </c>
      <c r="H1043" s="19" t="s">
        <v>487</v>
      </c>
      <c r="I1043" s="19"/>
      <c r="J1043" s="2">
        <v>361535</v>
      </c>
      <c r="K1043" s="3">
        <v>40.678559999999997</v>
      </c>
      <c r="L1043" s="4">
        <v>0.13</v>
      </c>
      <c r="M1043" s="3">
        <v>43.46</v>
      </c>
      <c r="N1043" s="26" t="str">
        <f>+CONCATENATE(D1043,G1043,J1043)</f>
        <v>1009820106975737361535</v>
      </c>
      <c r="O1043" s="28"/>
      <c r="P1043" s="29"/>
      <c r="Q1043" s="30">
        <f>IFERROR(#REF!*P1043,0)</f>
        <v>0</v>
      </c>
      <c r="R1043" s="31"/>
      <c r="S1043" s="32">
        <f>IFERROR(R1043*#REF!,0)</f>
        <v>0</v>
      </c>
    </row>
    <row r="1044" spans="1:19" s="46" customFormat="1" x14ac:dyDescent="0.2">
      <c r="A1044" s="9">
        <v>2021</v>
      </c>
      <c r="B1044" s="1" t="s">
        <v>3</v>
      </c>
      <c r="C1044" s="20">
        <v>10098</v>
      </c>
      <c r="D1044" s="20">
        <v>10098</v>
      </c>
      <c r="E1044" s="20" t="s">
        <v>208</v>
      </c>
      <c r="F1044" s="20" t="s">
        <v>486</v>
      </c>
      <c r="G1044" s="20">
        <v>20106975737</v>
      </c>
      <c r="H1044" s="19" t="s">
        <v>487</v>
      </c>
      <c r="I1044" s="19"/>
      <c r="J1044" s="2">
        <v>361541</v>
      </c>
      <c r="K1044" s="3">
        <v>31.07226</v>
      </c>
      <c r="L1044" s="4">
        <v>0.13</v>
      </c>
      <c r="M1044" s="3">
        <v>33.15</v>
      </c>
      <c r="N1044" s="43" t="str">
        <f>+CONCATENATE(D1044,G1044,J1044)</f>
        <v>1009820106975737361541</v>
      </c>
      <c r="O1044" s="28"/>
      <c r="P1044" s="29"/>
      <c r="Q1044" s="30">
        <f>IFERROR(#REF!*P1044,0)</f>
        <v>0</v>
      </c>
      <c r="R1044" s="31"/>
      <c r="S1044" s="32">
        <f>IFERROR(R1044*#REF!,0)</f>
        <v>0</v>
      </c>
    </row>
    <row r="1045" spans="1:19" s="46" customFormat="1" x14ac:dyDescent="0.2">
      <c r="A1045" s="9">
        <v>2021</v>
      </c>
      <c r="B1045" s="1" t="s">
        <v>3</v>
      </c>
      <c r="C1045" s="36">
        <v>10098</v>
      </c>
      <c r="D1045" s="36">
        <v>10098</v>
      </c>
      <c r="E1045" s="36" t="s">
        <v>208</v>
      </c>
      <c r="F1045" s="36" t="s">
        <v>486</v>
      </c>
      <c r="G1045" s="36">
        <v>20106975737</v>
      </c>
      <c r="H1045" s="35" t="s">
        <v>487</v>
      </c>
      <c r="I1045" s="35"/>
      <c r="J1045" s="37">
        <v>361569</v>
      </c>
      <c r="K1045" s="38">
        <v>24.49</v>
      </c>
      <c r="L1045" s="41">
        <v>0.13</v>
      </c>
      <c r="M1045" s="38">
        <v>43.46</v>
      </c>
      <c r="N1045" s="26" t="str">
        <f>+CONCATENATE(D1045,G1045,J1045)</f>
        <v>1009820106975737361569</v>
      </c>
      <c r="O1045" s="45"/>
      <c r="P1045" s="29"/>
      <c r="Q1045" s="30">
        <f>IFERROR(#REF!*P1045,0)</f>
        <v>0</v>
      </c>
      <c r="R1045" s="31"/>
      <c r="S1045" s="32">
        <f>IFERROR(R1045*#REF!,0)</f>
        <v>0</v>
      </c>
    </row>
    <row r="1046" spans="1:19" s="46" customFormat="1" x14ac:dyDescent="0.2">
      <c r="A1046" s="9">
        <v>2021</v>
      </c>
      <c r="B1046" s="1" t="s">
        <v>3</v>
      </c>
      <c r="C1046" s="36">
        <v>10098</v>
      </c>
      <c r="D1046" s="36">
        <v>10098</v>
      </c>
      <c r="E1046" s="36" t="s">
        <v>208</v>
      </c>
      <c r="F1046" s="36" t="s">
        <v>486</v>
      </c>
      <c r="G1046" s="36">
        <v>20106975737</v>
      </c>
      <c r="H1046" s="35" t="s">
        <v>487</v>
      </c>
      <c r="I1046" s="35"/>
      <c r="J1046" s="37">
        <v>361571</v>
      </c>
      <c r="K1046" s="38">
        <v>25.216627835683624</v>
      </c>
      <c r="L1046" s="41">
        <v>0.13</v>
      </c>
      <c r="M1046" s="38">
        <v>33.15</v>
      </c>
      <c r="N1046" s="26" t="str">
        <f>+CONCATENATE(D1046,G1046,J1046)</f>
        <v>1009820106975737361571</v>
      </c>
      <c r="O1046" s="45"/>
      <c r="P1046" s="29"/>
      <c r="Q1046" s="30">
        <f>IFERROR(#REF!*P1046,0)</f>
        <v>0</v>
      </c>
      <c r="R1046" s="31"/>
      <c r="S1046" s="32">
        <f>IFERROR(R1046*#REF!,0)</f>
        <v>0</v>
      </c>
    </row>
    <row r="1047" spans="1:19" s="46" customFormat="1" x14ac:dyDescent="0.2">
      <c r="A1047" s="9">
        <v>2021</v>
      </c>
      <c r="B1047" s="1" t="s">
        <v>3</v>
      </c>
      <c r="C1047" s="20">
        <v>10098</v>
      </c>
      <c r="D1047" s="20">
        <v>10098</v>
      </c>
      <c r="E1047" s="20" t="s">
        <v>208</v>
      </c>
      <c r="F1047" s="20" t="s">
        <v>226</v>
      </c>
      <c r="G1047" s="20">
        <v>20110200201</v>
      </c>
      <c r="H1047" s="19" t="s">
        <v>488</v>
      </c>
      <c r="I1047" s="19"/>
      <c r="J1047" s="2">
        <v>361531</v>
      </c>
      <c r="K1047" s="3">
        <v>111.5301096</v>
      </c>
      <c r="L1047" s="4">
        <v>0.13</v>
      </c>
      <c r="M1047" s="3">
        <v>102.94</v>
      </c>
      <c r="N1047" s="26" t="str">
        <f>+CONCATENATE(D1047,G1047,J1047)</f>
        <v>1009820110200201361531</v>
      </c>
      <c r="O1047" s="28"/>
      <c r="P1047" s="29"/>
      <c r="Q1047" s="30">
        <f>IFERROR(#REF!*P1047,0)</f>
        <v>0</v>
      </c>
      <c r="R1047" s="31"/>
      <c r="S1047" s="32">
        <f>IFERROR(R1047*#REF!,0)</f>
        <v>0</v>
      </c>
    </row>
    <row r="1048" spans="1:19" s="46" customFormat="1" x14ac:dyDescent="0.2">
      <c r="A1048" s="9">
        <v>2021</v>
      </c>
      <c r="B1048" s="1" t="s">
        <v>3</v>
      </c>
      <c r="C1048" s="20">
        <v>10098</v>
      </c>
      <c r="D1048" s="20">
        <v>10098</v>
      </c>
      <c r="E1048" s="20" t="s">
        <v>208</v>
      </c>
      <c r="F1048" s="20" t="s">
        <v>226</v>
      </c>
      <c r="G1048" s="20">
        <v>20110200201</v>
      </c>
      <c r="H1048" s="19" t="s">
        <v>488</v>
      </c>
      <c r="I1048" s="19"/>
      <c r="J1048" s="2">
        <v>361533</v>
      </c>
      <c r="K1048" s="3">
        <v>69.356111760000005</v>
      </c>
      <c r="L1048" s="4">
        <v>0.13</v>
      </c>
      <c r="M1048" s="3">
        <v>59.1</v>
      </c>
      <c r="N1048" s="26" t="str">
        <f>+CONCATENATE(D1048,G1048,J1048)</f>
        <v>1009820110200201361533</v>
      </c>
      <c r="O1048" s="28"/>
      <c r="P1048" s="29"/>
      <c r="Q1048" s="30">
        <f>IFERROR(#REF!*P1048,0)</f>
        <v>0</v>
      </c>
      <c r="R1048" s="31"/>
      <c r="S1048" s="32">
        <f>IFERROR(R1048*#REF!,0)</f>
        <v>0</v>
      </c>
    </row>
    <row r="1049" spans="1:19" s="46" customFormat="1" x14ac:dyDescent="0.2">
      <c r="A1049" s="9">
        <v>2021</v>
      </c>
      <c r="B1049" s="1" t="s">
        <v>3</v>
      </c>
      <c r="C1049" s="20">
        <v>10098</v>
      </c>
      <c r="D1049" s="20">
        <v>10098</v>
      </c>
      <c r="E1049" s="20" t="s">
        <v>208</v>
      </c>
      <c r="F1049" s="20" t="s">
        <v>226</v>
      </c>
      <c r="G1049" s="20">
        <v>20110200201</v>
      </c>
      <c r="H1049" s="19" t="s">
        <v>488</v>
      </c>
      <c r="I1049" s="19"/>
      <c r="J1049" s="2">
        <v>361541</v>
      </c>
      <c r="K1049" s="3">
        <v>31.07226</v>
      </c>
      <c r="L1049" s="4">
        <v>0.13</v>
      </c>
      <c r="M1049" s="3">
        <v>33.79</v>
      </c>
      <c r="N1049" s="26" t="str">
        <f>+CONCATENATE(D1049,G1049,J1049)</f>
        <v>1009820110200201361541</v>
      </c>
      <c r="O1049" s="28"/>
      <c r="P1049" s="29"/>
      <c r="Q1049" s="30">
        <f>IFERROR(#REF!*P1049,0)</f>
        <v>0</v>
      </c>
      <c r="R1049" s="31"/>
      <c r="S1049" s="32">
        <f>IFERROR(R1049*#REF!,0)</f>
        <v>0</v>
      </c>
    </row>
    <row r="1050" spans="1:19" s="46" customFormat="1" x14ac:dyDescent="0.2">
      <c r="A1050" s="9">
        <v>2021</v>
      </c>
      <c r="B1050" s="1" t="s">
        <v>3</v>
      </c>
      <c r="C1050" s="36">
        <v>10098</v>
      </c>
      <c r="D1050" s="36">
        <v>10098</v>
      </c>
      <c r="E1050" s="36" t="s">
        <v>208</v>
      </c>
      <c r="F1050" s="36" t="s">
        <v>226</v>
      </c>
      <c r="G1050" s="36">
        <v>20110200201</v>
      </c>
      <c r="H1050" s="35" t="s">
        <v>488</v>
      </c>
      <c r="I1050" s="35"/>
      <c r="J1050" s="37">
        <v>361571</v>
      </c>
      <c r="K1050" s="38">
        <v>25.216627835683624</v>
      </c>
      <c r="L1050" s="41">
        <v>0.13</v>
      </c>
      <c r="M1050" s="38">
        <v>33.79</v>
      </c>
      <c r="N1050" s="26" t="str">
        <f>+CONCATENATE(D1050,G1050,J1050)</f>
        <v>1009820110200201361571</v>
      </c>
      <c r="O1050" s="45"/>
      <c r="P1050" s="29"/>
      <c r="Q1050" s="30">
        <f>IFERROR(#REF!*P1050,0)</f>
        <v>0</v>
      </c>
      <c r="R1050" s="31"/>
      <c r="S1050" s="32">
        <f>IFERROR(R1050*#REF!,0)</f>
        <v>0</v>
      </c>
    </row>
    <row r="1051" spans="1:19" s="46" customFormat="1" x14ac:dyDescent="0.2">
      <c r="A1051" s="9">
        <v>2021</v>
      </c>
      <c r="B1051" s="1" t="s">
        <v>3</v>
      </c>
      <c r="C1051" s="20">
        <v>10098</v>
      </c>
      <c r="D1051" s="20">
        <v>10098</v>
      </c>
      <c r="E1051" s="20" t="s">
        <v>208</v>
      </c>
      <c r="F1051" s="20" t="s">
        <v>226</v>
      </c>
      <c r="G1051" s="20">
        <v>20110200201</v>
      </c>
      <c r="H1051" s="19" t="s">
        <v>488</v>
      </c>
      <c r="I1051" s="19"/>
      <c r="J1051" s="2">
        <v>370039</v>
      </c>
      <c r="K1051" s="3">
        <v>93.740446800000015</v>
      </c>
      <c r="L1051" s="4">
        <v>0.13</v>
      </c>
      <c r="M1051" s="3">
        <v>86.39</v>
      </c>
      <c r="N1051" s="26" t="str">
        <f>+CONCATENATE(D1051,G1051,J1051)</f>
        <v>1009820110200201370039</v>
      </c>
      <c r="O1051" s="28"/>
      <c r="P1051" s="29"/>
      <c r="Q1051" s="30">
        <f>IFERROR(#REF!*P1051,0)</f>
        <v>0</v>
      </c>
      <c r="R1051" s="31"/>
      <c r="S1051" s="32">
        <f>IFERROR(R1051*#REF!,0)</f>
        <v>0</v>
      </c>
    </row>
    <row r="1052" spans="1:19" s="46" customFormat="1" x14ac:dyDescent="0.2">
      <c r="A1052" s="9">
        <v>2021</v>
      </c>
      <c r="B1052" s="1" t="s">
        <v>3</v>
      </c>
      <c r="C1052" s="20">
        <v>10098</v>
      </c>
      <c r="D1052" s="20">
        <v>10098</v>
      </c>
      <c r="E1052" s="20" t="s">
        <v>261</v>
      </c>
      <c r="F1052" s="20" t="s">
        <v>308</v>
      </c>
      <c r="G1052" s="20">
        <v>20111579718</v>
      </c>
      <c r="H1052" s="19" t="s">
        <v>489</v>
      </c>
      <c r="I1052" s="19"/>
      <c r="J1052" s="2">
        <v>361535</v>
      </c>
      <c r="K1052" s="3">
        <v>40.678559999999997</v>
      </c>
      <c r="L1052" s="4">
        <v>0.13</v>
      </c>
      <c r="M1052" s="3">
        <v>39.5</v>
      </c>
      <c r="N1052" s="43" t="str">
        <f>+CONCATENATE(D1052,G1052,J1052)</f>
        <v>1009820111579718361535</v>
      </c>
      <c r="O1052" s="28"/>
      <c r="P1052" s="29"/>
      <c r="Q1052" s="30">
        <f>IFERROR(#REF!*P1052,0)</f>
        <v>0</v>
      </c>
      <c r="R1052" s="31"/>
      <c r="S1052" s="32">
        <f>IFERROR(R1052*#REF!,0)</f>
        <v>0</v>
      </c>
    </row>
    <row r="1053" spans="1:19" s="46" customFormat="1" x14ac:dyDescent="0.2">
      <c r="A1053" s="9">
        <v>2021</v>
      </c>
      <c r="B1053" s="1" t="s">
        <v>3</v>
      </c>
      <c r="C1053" s="20">
        <v>10098</v>
      </c>
      <c r="D1053" s="20">
        <v>10098</v>
      </c>
      <c r="E1053" s="20" t="s">
        <v>261</v>
      </c>
      <c r="F1053" s="20" t="s">
        <v>308</v>
      </c>
      <c r="G1053" s="20">
        <v>20111579718</v>
      </c>
      <c r="H1053" s="19" t="s">
        <v>489</v>
      </c>
      <c r="I1053" s="19"/>
      <c r="J1053" s="2">
        <v>361540</v>
      </c>
      <c r="K1053" s="3">
        <v>51.192744407999996</v>
      </c>
      <c r="L1053" s="4">
        <v>0.13</v>
      </c>
      <c r="M1053" s="3">
        <v>46</v>
      </c>
      <c r="N1053" s="26" t="str">
        <f>+CONCATENATE(D1053,G1053,J1053)</f>
        <v>1009820111579718361540</v>
      </c>
      <c r="O1053" s="28"/>
      <c r="P1053" s="29"/>
      <c r="Q1053" s="30">
        <f>IFERROR(#REF!*P1053,0)</f>
        <v>0</v>
      </c>
      <c r="R1053" s="31"/>
      <c r="S1053" s="32">
        <f>IFERROR(R1053*#REF!,0)</f>
        <v>0</v>
      </c>
    </row>
    <row r="1054" spans="1:19" s="46" customFormat="1" x14ac:dyDescent="0.2">
      <c r="A1054" s="9">
        <v>2021</v>
      </c>
      <c r="B1054" s="1" t="s">
        <v>3</v>
      </c>
      <c r="C1054" s="36">
        <v>10098</v>
      </c>
      <c r="D1054" s="36">
        <v>10098</v>
      </c>
      <c r="E1054" s="36" t="s">
        <v>261</v>
      </c>
      <c r="F1054" s="36" t="s">
        <v>308</v>
      </c>
      <c r="G1054" s="36">
        <v>20111579718</v>
      </c>
      <c r="H1054" s="35" t="s">
        <v>489</v>
      </c>
      <c r="I1054" s="35"/>
      <c r="J1054" s="37">
        <v>361569</v>
      </c>
      <c r="K1054" s="38">
        <v>24.49</v>
      </c>
      <c r="L1054" s="41">
        <v>0.13</v>
      </c>
      <c r="M1054" s="38">
        <v>39.5</v>
      </c>
      <c r="N1054" s="26" t="str">
        <f>+CONCATENATE(D1054,G1054,J1054)</f>
        <v>1009820111579718361569</v>
      </c>
      <c r="O1054" s="45"/>
      <c r="P1054" s="29"/>
      <c r="Q1054" s="30">
        <f>IFERROR(#REF!*P1054,0)</f>
        <v>0</v>
      </c>
      <c r="R1054" s="31"/>
      <c r="S1054" s="32">
        <f>IFERROR(R1054*#REF!,0)</f>
        <v>0</v>
      </c>
    </row>
    <row r="1055" spans="1:19" s="46" customFormat="1" x14ac:dyDescent="0.2">
      <c r="A1055" s="9">
        <v>2021</v>
      </c>
      <c r="B1055" s="1" t="s">
        <v>3</v>
      </c>
      <c r="C1055" s="20">
        <v>10098</v>
      </c>
      <c r="D1055" s="20">
        <v>10098</v>
      </c>
      <c r="E1055" s="20" t="s">
        <v>261</v>
      </c>
      <c r="F1055" s="20" t="s">
        <v>308</v>
      </c>
      <c r="G1055" s="20">
        <v>20111579718</v>
      </c>
      <c r="H1055" s="19" t="s">
        <v>489</v>
      </c>
      <c r="I1055" s="19"/>
      <c r="J1055" s="2">
        <v>370040</v>
      </c>
      <c r="K1055" s="3">
        <v>173.88983664</v>
      </c>
      <c r="L1055" s="4">
        <v>0.13</v>
      </c>
      <c r="M1055" s="3">
        <v>179.5</v>
      </c>
      <c r="N1055" s="26" t="str">
        <f>+CONCATENATE(D1055,G1055,J1055)</f>
        <v>1009820111579718370040</v>
      </c>
      <c r="O1055" s="28"/>
      <c r="P1055" s="29"/>
      <c r="Q1055" s="30">
        <f>IFERROR(#REF!*P1055,0)</f>
        <v>0</v>
      </c>
      <c r="R1055" s="31"/>
      <c r="S1055" s="32">
        <f>IFERROR(R1055*#REF!,0)</f>
        <v>0</v>
      </c>
    </row>
    <row r="1056" spans="1:19" s="46" customFormat="1" x14ac:dyDescent="0.2">
      <c r="A1056" s="9">
        <v>2021</v>
      </c>
      <c r="B1056" s="1" t="s">
        <v>3</v>
      </c>
      <c r="C1056" s="20">
        <v>10098</v>
      </c>
      <c r="D1056" s="20">
        <v>10098</v>
      </c>
      <c r="E1056" s="20" t="s">
        <v>208</v>
      </c>
      <c r="F1056" s="20" t="s">
        <v>490</v>
      </c>
      <c r="G1056" s="20">
        <v>20122620434</v>
      </c>
      <c r="H1056" s="19" t="s">
        <v>491</v>
      </c>
      <c r="I1056" s="19" t="s">
        <v>492</v>
      </c>
      <c r="J1056" s="2">
        <v>371470</v>
      </c>
      <c r="K1056" s="3">
        <v>47</v>
      </c>
      <c r="L1056" s="4">
        <v>0.13</v>
      </c>
      <c r="M1056" s="3">
        <v>52.97</v>
      </c>
      <c r="N1056" s="26" t="str">
        <f>+CONCATENATE(D1056,G1056,J1056)</f>
        <v>1009820122620434371470</v>
      </c>
      <c r="O1056" s="28"/>
      <c r="P1056" s="29"/>
      <c r="Q1056" s="30">
        <f>IFERROR(#REF!*P1056,0)</f>
        <v>0</v>
      </c>
      <c r="R1056" s="31"/>
      <c r="S1056" s="32">
        <f>IFERROR(R1056*#REF!,0)</f>
        <v>0</v>
      </c>
    </row>
    <row r="1057" spans="1:19" s="46" customFormat="1" x14ac:dyDescent="0.2">
      <c r="A1057" s="9">
        <v>2021</v>
      </c>
      <c r="B1057" s="1" t="s">
        <v>3</v>
      </c>
      <c r="C1057" s="20">
        <v>10098</v>
      </c>
      <c r="D1057" s="20">
        <v>10098</v>
      </c>
      <c r="E1057" s="20" t="s">
        <v>261</v>
      </c>
      <c r="F1057" s="20" t="s">
        <v>308</v>
      </c>
      <c r="G1057" s="20">
        <v>20125753869</v>
      </c>
      <c r="H1057" s="19" t="s">
        <v>493</v>
      </c>
      <c r="I1057" s="19" t="s">
        <v>494</v>
      </c>
      <c r="J1057" s="2">
        <v>361532</v>
      </c>
      <c r="K1057" s="3">
        <v>24.870425957550601</v>
      </c>
      <c r="L1057" s="4">
        <v>0.13</v>
      </c>
      <c r="M1057" s="3">
        <v>24.6</v>
      </c>
      <c r="N1057" s="26" t="str">
        <f>+CONCATENATE(D1057,G1057,J1057)</f>
        <v>1009820125753869361532</v>
      </c>
      <c r="O1057" s="28"/>
      <c r="P1057" s="29"/>
      <c r="Q1057" s="30">
        <f>IFERROR(#REF!*P1057,0)</f>
        <v>0</v>
      </c>
      <c r="R1057" s="31"/>
      <c r="S1057" s="32">
        <f>IFERROR(R1057*#REF!,0)</f>
        <v>0</v>
      </c>
    </row>
    <row r="1058" spans="1:19" s="46" customFormat="1" x14ac:dyDescent="0.2">
      <c r="A1058" s="9">
        <v>2021</v>
      </c>
      <c r="B1058" s="1" t="s">
        <v>3</v>
      </c>
      <c r="C1058" s="20">
        <v>10098</v>
      </c>
      <c r="D1058" s="20">
        <v>10098</v>
      </c>
      <c r="E1058" s="20" t="s">
        <v>261</v>
      </c>
      <c r="F1058" s="20" t="s">
        <v>308</v>
      </c>
      <c r="G1058" s="20">
        <v>20125753869</v>
      </c>
      <c r="H1058" s="19" t="s">
        <v>493</v>
      </c>
      <c r="I1058" s="19" t="s">
        <v>494</v>
      </c>
      <c r="J1058" s="2">
        <v>361541</v>
      </c>
      <c r="K1058" s="3">
        <v>31.07226</v>
      </c>
      <c r="L1058" s="4">
        <v>0.13</v>
      </c>
      <c r="M1058" s="3">
        <v>30.71</v>
      </c>
      <c r="N1058" s="26" t="str">
        <f>+CONCATENATE(D1058,G1058,J1058)</f>
        <v>1009820125753869361541</v>
      </c>
      <c r="O1058" s="28"/>
      <c r="P1058" s="29"/>
      <c r="Q1058" s="30">
        <f>IFERROR(#REF!*P1058,0)</f>
        <v>0</v>
      </c>
      <c r="R1058" s="31"/>
      <c r="S1058" s="32">
        <f>IFERROR(R1058*#REF!,0)</f>
        <v>0</v>
      </c>
    </row>
    <row r="1059" spans="1:19" s="46" customFormat="1" x14ac:dyDescent="0.2">
      <c r="A1059" s="9">
        <v>2021</v>
      </c>
      <c r="B1059" s="1" t="s">
        <v>3</v>
      </c>
      <c r="C1059" s="36">
        <v>10098</v>
      </c>
      <c r="D1059" s="36">
        <v>10098</v>
      </c>
      <c r="E1059" s="36" t="s">
        <v>261</v>
      </c>
      <c r="F1059" s="36" t="s">
        <v>308</v>
      </c>
      <c r="G1059" s="36">
        <v>20125753869</v>
      </c>
      <c r="H1059" s="35" t="s">
        <v>493</v>
      </c>
      <c r="I1059" s="35" t="s">
        <v>494</v>
      </c>
      <c r="J1059" s="37">
        <v>361571</v>
      </c>
      <c r="K1059" s="38">
        <v>25.216627835683624</v>
      </c>
      <c r="L1059" s="41">
        <v>0.13</v>
      </c>
      <c r="M1059" s="38">
        <v>30.71</v>
      </c>
      <c r="N1059" s="43" t="str">
        <f>+CONCATENATE(D1059,G1059,J1059)</f>
        <v>1009820125753869361571</v>
      </c>
      <c r="O1059" s="45"/>
      <c r="P1059" s="29"/>
      <c r="Q1059" s="30">
        <f>IFERROR(#REF!*P1059,0)</f>
        <v>0</v>
      </c>
      <c r="R1059" s="31"/>
      <c r="S1059" s="32">
        <f>IFERROR(R1059*#REF!,0)</f>
        <v>0</v>
      </c>
    </row>
    <row r="1060" spans="1:19" s="46" customFormat="1" x14ac:dyDescent="0.2">
      <c r="A1060" s="9">
        <v>2021</v>
      </c>
      <c r="B1060" s="1" t="s">
        <v>3</v>
      </c>
      <c r="C1060" s="20">
        <v>10098</v>
      </c>
      <c r="D1060" s="20">
        <v>10098</v>
      </c>
      <c r="E1060" s="20" t="s">
        <v>32</v>
      </c>
      <c r="F1060" s="20" t="s">
        <v>395</v>
      </c>
      <c r="G1060" s="20">
        <v>20132272418</v>
      </c>
      <c r="H1060" s="19" t="s">
        <v>495</v>
      </c>
      <c r="I1060" s="19"/>
      <c r="J1060" s="2">
        <v>361085</v>
      </c>
      <c r="K1060" s="3">
        <v>11.512776761200001</v>
      </c>
      <c r="L1060" s="4">
        <v>0.13</v>
      </c>
      <c r="M1060" s="3">
        <v>10.5</v>
      </c>
      <c r="N1060" s="43" t="str">
        <f>+CONCATENATE(D1060,G1060,J1060)</f>
        <v>1009820132272418361085</v>
      </c>
      <c r="O1060" s="28"/>
      <c r="P1060" s="29"/>
      <c r="Q1060" s="30">
        <f>IFERROR(#REF!*P1060,0)</f>
        <v>0</v>
      </c>
      <c r="R1060" s="31"/>
      <c r="S1060" s="32">
        <f>IFERROR(R1060*#REF!,0)</f>
        <v>0</v>
      </c>
    </row>
    <row r="1061" spans="1:19" s="46" customFormat="1" x14ac:dyDescent="0.2">
      <c r="A1061" s="9">
        <v>2021</v>
      </c>
      <c r="B1061" s="1" t="s">
        <v>3</v>
      </c>
      <c r="C1061" s="20">
        <v>10098</v>
      </c>
      <c r="D1061" s="20">
        <v>10098</v>
      </c>
      <c r="E1061" s="20" t="s">
        <v>32</v>
      </c>
      <c r="F1061" s="20" t="s">
        <v>395</v>
      </c>
      <c r="G1061" s="20">
        <v>20132272418</v>
      </c>
      <c r="H1061" s="19" t="s">
        <v>495</v>
      </c>
      <c r="I1061" s="19"/>
      <c r="J1061" s="2">
        <v>361532</v>
      </c>
      <c r="K1061" s="3">
        <v>24.870425957550601</v>
      </c>
      <c r="L1061" s="4">
        <v>0.13</v>
      </c>
      <c r="M1061" s="3">
        <v>24.1</v>
      </c>
      <c r="N1061" s="26" t="str">
        <f>+CONCATENATE(D1061,G1061,J1061)</f>
        <v>1009820132272418361532</v>
      </c>
      <c r="O1061" s="28"/>
      <c r="P1061" s="29"/>
      <c r="Q1061" s="30">
        <f>IFERROR(#REF!*P1061,0)</f>
        <v>0</v>
      </c>
      <c r="R1061" s="31"/>
      <c r="S1061" s="32">
        <f>IFERROR(R1061*#REF!,0)</f>
        <v>0</v>
      </c>
    </row>
    <row r="1062" spans="1:19" s="46" customFormat="1" x14ac:dyDescent="0.2">
      <c r="A1062" s="9">
        <v>2021</v>
      </c>
      <c r="B1062" s="1" t="s">
        <v>3</v>
      </c>
      <c r="C1062" s="20">
        <v>10098</v>
      </c>
      <c r="D1062" s="20">
        <v>10098</v>
      </c>
      <c r="E1062" s="20" t="s">
        <v>32</v>
      </c>
      <c r="F1062" s="20" t="s">
        <v>395</v>
      </c>
      <c r="G1062" s="20">
        <v>20135414931</v>
      </c>
      <c r="H1062" s="19" t="s">
        <v>496</v>
      </c>
      <c r="I1062" s="19" t="s">
        <v>497</v>
      </c>
      <c r="J1062" s="2">
        <v>361085</v>
      </c>
      <c r="K1062" s="3">
        <v>11.512776761200001</v>
      </c>
      <c r="L1062" s="4">
        <v>0.13</v>
      </c>
      <c r="M1062" s="3">
        <v>10.8</v>
      </c>
      <c r="N1062" s="26" t="str">
        <f>+CONCATENATE(D1062,G1062,J1062)</f>
        <v>1009820135414931361085</v>
      </c>
      <c r="O1062" s="28"/>
      <c r="P1062" s="29"/>
      <c r="Q1062" s="30">
        <f>IFERROR(#REF!*P1062,0)</f>
        <v>0</v>
      </c>
      <c r="R1062" s="31"/>
      <c r="S1062" s="32">
        <f>IFERROR(R1062*#REF!,0)</f>
        <v>0</v>
      </c>
    </row>
    <row r="1063" spans="1:19" s="46" customFormat="1" x14ac:dyDescent="0.2">
      <c r="A1063" s="9">
        <v>2021</v>
      </c>
      <c r="B1063" s="1" t="s">
        <v>3</v>
      </c>
      <c r="C1063" s="20">
        <v>10098</v>
      </c>
      <c r="D1063" s="20">
        <v>10098</v>
      </c>
      <c r="E1063" s="20" t="s">
        <v>32</v>
      </c>
      <c r="F1063" s="20" t="s">
        <v>395</v>
      </c>
      <c r="G1063" s="20">
        <v>20135414931</v>
      </c>
      <c r="H1063" s="19" t="s">
        <v>496</v>
      </c>
      <c r="I1063" s="19" t="s">
        <v>497</v>
      </c>
      <c r="J1063" s="2">
        <v>361531</v>
      </c>
      <c r="K1063" s="3">
        <v>111.5301096</v>
      </c>
      <c r="L1063" s="4">
        <v>0.13</v>
      </c>
      <c r="M1063" s="3">
        <v>103.81</v>
      </c>
      <c r="N1063" s="26" t="str">
        <f>+CONCATENATE(D1063,G1063,J1063)</f>
        <v>1009820135414931361531</v>
      </c>
      <c r="O1063" s="28"/>
      <c r="P1063" s="29"/>
      <c r="Q1063" s="30">
        <f>IFERROR(#REF!*P1063,0)</f>
        <v>0</v>
      </c>
      <c r="R1063" s="31"/>
      <c r="S1063" s="32">
        <f>IFERROR(R1063*#REF!,0)</f>
        <v>0</v>
      </c>
    </row>
    <row r="1064" spans="1:19" s="46" customFormat="1" x14ac:dyDescent="0.2">
      <c r="A1064" s="9">
        <v>2021</v>
      </c>
      <c r="B1064" s="1" t="s">
        <v>3</v>
      </c>
      <c r="C1064" s="20">
        <v>10098</v>
      </c>
      <c r="D1064" s="20">
        <v>10098</v>
      </c>
      <c r="E1064" s="20" t="s">
        <v>32</v>
      </c>
      <c r="F1064" s="20" t="s">
        <v>395</v>
      </c>
      <c r="G1064" s="20">
        <v>20135414931</v>
      </c>
      <c r="H1064" s="19" t="s">
        <v>496</v>
      </c>
      <c r="I1064" s="19" t="s">
        <v>497</v>
      </c>
      <c r="J1064" s="2">
        <v>361532</v>
      </c>
      <c r="K1064" s="3">
        <v>24.870425957550601</v>
      </c>
      <c r="L1064" s="4">
        <v>0.13</v>
      </c>
      <c r="M1064" s="3">
        <v>24.26</v>
      </c>
      <c r="N1064" s="26" t="str">
        <f>+CONCATENATE(D1064,G1064,J1064)</f>
        <v>1009820135414931361532</v>
      </c>
      <c r="O1064" s="28"/>
      <c r="P1064" s="29"/>
      <c r="Q1064" s="30">
        <f>IFERROR(#REF!*P1064,0)</f>
        <v>0</v>
      </c>
      <c r="R1064" s="31"/>
      <c r="S1064" s="32">
        <f>IFERROR(R1064*#REF!,0)</f>
        <v>0</v>
      </c>
    </row>
    <row r="1065" spans="1:19" s="46" customFormat="1" x14ac:dyDescent="0.2">
      <c r="A1065" s="9">
        <v>2021</v>
      </c>
      <c r="B1065" s="1" t="s">
        <v>3</v>
      </c>
      <c r="C1065" s="20">
        <v>10098</v>
      </c>
      <c r="D1065" s="20">
        <v>10098</v>
      </c>
      <c r="E1065" s="20" t="s">
        <v>32</v>
      </c>
      <c r="F1065" s="20" t="s">
        <v>395</v>
      </c>
      <c r="G1065" s="20">
        <v>20135414931</v>
      </c>
      <c r="H1065" s="19" t="s">
        <v>496</v>
      </c>
      <c r="I1065" s="19" t="s">
        <v>497</v>
      </c>
      <c r="J1065" s="2">
        <v>361541</v>
      </c>
      <c r="K1065" s="3">
        <v>31.07226</v>
      </c>
      <c r="L1065" s="4">
        <v>0.13</v>
      </c>
      <c r="M1065" s="3">
        <v>32.299999999999997</v>
      </c>
      <c r="N1065" s="26" t="str">
        <f>+CONCATENATE(D1065,G1065,J1065)</f>
        <v>1009820135414931361541</v>
      </c>
      <c r="O1065" s="28"/>
      <c r="P1065" s="29"/>
      <c r="Q1065" s="30">
        <f>IFERROR(#REF!*P1065,0)</f>
        <v>0</v>
      </c>
      <c r="R1065" s="31"/>
      <c r="S1065" s="32">
        <f>IFERROR(R1065*#REF!,0)</f>
        <v>0</v>
      </c>
    </row>
    <row r="1066" spans="1:19" s="46" customFormat="1" x14ac:dyDescent="0.2">
      <c r="A1066" s="9">
        <v>2021</v>
      </c>
      <c r="B1066" s="1" t="s">
        <v>3</v>
      </c>
      <c r="C1066" s="36">
        <v>10098</v>
      </c>
      <c r="D1066" s="36">
        <v>10098</v>
      </c>
      <c r="E1066" s="36" t="s">
        <v>32</v>
      </c>
      <c r="F1066" s="36" t="s">
        <v>395</v>
      </c>
      <c r="G1066" s="36">
        <v>20135414931</v>
      </c>
      <c r="H1066" s="35" t="s">
        <v>496</v>
      </c>
      <c r="I1066" s="35" t="s">
        <v>497</v>
      </c>
      <c r="J1066" s="37">
        <v>361571</v>
      </c>
      <c r="K1066" s="38">
        <v>25.216627835683624</v>
      </c>
      <c r="L1066" s="41">
        <v>0.13</v>
      </c>
      <c r="M1066" s="38">
        <v>32.299999999999997</v>
      </c>
      <c r="N1066" s="43" t="str">
        <f>+CONCATENATE(D1066,G1066,J1066)</f>
        <v>1009820135414931361571</v>
      </c>
      <c r="O1066" s="45"/>
      <c r="P1066" s="29"/>
      <c r="Q1066" s="30">
        <f>IFERROR(#REF!*P1066,0)</f>
        <v>0</v>
      </c>
      <c r="R1066" s="31"/>
      <c r="S1066" s="32">
        <f>IFERROR(R1066*#REF!,0)</f>
        <v>0</v>
      </c>
    </row>
    <row r="1067" spans="1:19" s="46" customFormat="1" x14ac:dyDescent="0.2">
      <c r="A1067" s="9">
        <v>2021</v>
      </c>
      <c r="B1067" s="1" t="s">
        <v>3</v>
      </c>
      <c r="C1067" s="20">
        <v>10098</v>
      </c>
      <c r="D1067" s="20">
        <v>10098</v>
      </c>
      <c r="E1067" s="20" t="s">
        <v>32</v>
      </c>
      <c r="F1067" s="20" t="s">
        <v>395</v>
      </c>
      <c r="G1067" s="20">
        <v>20135414931</v>
      </c>
      <c r="H1067" s="19" t="s">
        <v>496</v>
      </c>
      <c r="I1067" s="19" t="s">
        <v>497</v>
      </c>
      <c r="J1067" s="2">
        <v>371470</v>
      </c>
      <c r="K1067" s="3">
        <v>47</v>
      </c>
      <c r="L1067" s="4">
        <v>0.13</v>
      </c>
      <c r="M1067" s="3">
        <v>47.72</v>
      </c>
      <c r="N1067" s="26" t="str">
        <f>+CONCATENATE(D1067,G1067,J1067)</f>
        <v>1009820135414931371470</v>
      </c>
      <c r="O1067" s="28"/>
      <c r="P1067" s="29"/>
      <c r="Q1067" s="30">
        <f>IFERROR(#REF!*P1067,0)</f>
        <v>0</v>
      </c>
      <c r="R1067" s="31"/>
      <c r="S1067" s="32">
        <f>IFERROR(R1067*#REF!,0)</f>
        <v>0</v>
      </c>
    </row>
    <row r="1068" spans="1:19" s="46" customFormat="1" x14ac:dyDescent="0.2">
      <c r="A1068" s="9">
        <v>2021</v>
      </c>
      <c r="B1068" s="1" t="s">
        <v>3</v>
      </c>
      <c r="C1068" s="20">
        <v>10098</v>
      </c>
      <c r="D1068" s="20">
        <v>10098</v>
      </c>
      <c r="E1068" s="20" t="s">
        <v>41</v>
      </c>
      <c r="F1068" s="20" t="s">
        <v>177</v>
      </c>
      <c r="G1068" s="20">
        <v>20137911982</v>
      </c>
      <c r="H1068" s="19" t="s">
        <v>498</v>
      </c>
      <c r="I1068" s="19"/>
      <c r="J1068" s="2">
        <v>361444</v>
      </c>
      <c r="K1068" s="3">
        <v>29.02</v>
      </c>
      <c r="L1068" s="4">
        <v>0.12</v>
      </c>
      <c r="M1068" s="3">
        <v>28</v>
      </c>
      <c r="N1068" s="26" t="str">
        <f>+CONCATENATE(D1068,G1068,J1068)</f>
        <v>1009820137911982361444</v>
      </c>
      <c r="O1068" s="28"/>
      <c r="P1068" s="29"/>
      <c r="Q1068" s="30">
        <f>IFERROR(#REF!*P1068,0)</f>
        <v>0</v>
      </c>
      <c r="R1068" s="31"/>
      <c r="S1068" s="32">
        <f>IFERROR(R1068*#REF!,0)</f>
        <v>0</v>
      </c>
    </row>
    <row r="1069" spans="1:19" s="46" customFormat="1" x14ac:dyDescent="0.2">
      <c r="A1069" s="9">
        <v>2021</v>
      </c>
      <c r="B1069" s="1" t="s">
        <v>3</v>
      </c>
      <c r="C1069" s="20">
        <v>10098</v>
      </c>
      <c r="D1069" s="20">
        <v>10098</v>
      </c>
      <c r="E1069" s="20" t="s">
        <v>41</v>
      </c>
      <c r="F1069" s="20" t="s">
        <v>177</v>
      </c>
      <c r="G1069" s="20">
        <v>20137911982</v>
      </c>
      <c r="H1069" s="19" t="s">
        <v>498</v>
      </c>
      <c r="I1069" s="19"/>
      <c r="J1069" s="2">
        <v>361535</v>
      </c>
      <c r="K1069" s="3">
        <v>40.678559999999997</v>
      </c>
      <c r="L1069" s="4">
        <v>7.0000000000000007E-2</v>
      </c>
      <c r="M1069" s="3">
        <v>23.62</v>
      </c>
      <c r="N1069" s="26" t="str">
        <f>+CONCATENATE(D1069,G1069,J1069)</f>
        <v>1009820137911982361535</v>
      </c>
      <c r="O1069" s="28"/>
      <c r="P1069" s="29"/>
      <c r="Q1069" s="30">
        <f>IFERROR(#REF!*P1069,0)</f>
        <v>0</v>
      </c>
      <c r="R1069" s="31"/>
      <c r="S1069" s="32">
        <f>IFERROR(R1069*#REF!,0)</f>
        <v>0</v>
      </c>
    </row>
    <row r="1070" spans="1:19" s="46" customFormat="1" x14ac:dyDescent="0.2">
      <c r="A1070" s="9">
        <v>2021</v>
      </c>
      <c r="B1070" s="1" t="s">
        <v>3</v>
      </c>
      <c r="C1070" s="20">
        <v>10098</v>
      </c>
      <c r="D1070" s="20">
        <v>10098</v>
      </c>
      <c r="E1070" s="20" t="s">
        <v>41</v>
      </c>
      <c r="F1070" s="20" t="s">
        <v>177</v>
      </c>
      <c r="G1070" s="20">
        <v>20137911982</v>
      </c>
      <c r="H1070" s="19" t="s">
        <v>498</v>
      </c>
      <c r="I1070" s="19"/>
      <c r="J1070" s="2">
        <v>361537</v>
      </c>
      <c r="K1070" s="3">
        <v>76.067035200000007</v>
      </c>
      <c r="L1070" s="4">
        <v>0.12</v>
      </c>
      <c r="M1070" s="3">
        <v>59.6</v>
      </c>
      <c r="N1070" s="43" t="str">
        <f>+CONCATENATE(D1070,G1070,J1070)</f>
        <v>1009820137911982361537</v>
      </c>
      <c r="O1070" s="28"/>
      <c r="P1070" s="29"/>
      <c r="Q1070" s="30">
        <f>IFERROR(#REF!*P1070,0)</f>
        <v>0</v>
      </c>
      <c r="R1070" s="31"/>
      <c r="S1070" s="32">
        <f>IFERROR(R1070*#REF!,0)</f>
        <v>0</v>
      </c>
    </row>
    <row r="1071" spans="1:19" s="46" customFormat="1" x14ac:dyDescent="0.2">
      <c r="A1071" s="9">
        <v>2021</v>
      </c>
      <c r="B1071" s="1" t="s">
        <v>3</v>
      </c>
      <c r="C1071" s="20">
        <v>10098</v>
      </c>
      <c r="D1071" s="20">
        <v>10098</v>
      </c>
      <c r="E1071" s="20" t="s">
        <v>41</v>
      </c>
      <c r="F1071" s="20" t="s">
        <v>177</v>
      </c>
      <c r="G1071" s="20">
        <v>20137911982</v>
      </c>
      <c r="H1071" s="19" t="s">
        <v>498</v>
      </c>
      <c r="I1071" s="19"/>
      <c r="J1071" s="2">
        <v>361541</v>
      </c>
      <c r="K1071" s="3">
        <v>31.07226</v>
      </c>
      <c r="L1071" s="4">
        <v>0.08</v>
      </c>
      <c r="M1071" s="3">
        <v>24.72</v>
      </c>
      <c r="N1071" s="26" t="str">
        <f>+CONCATENATE(D1071,G1071,J1071)</f>
        <v>1009820137911982361541</v>
      </c>
      <c r="O1071" s="28"/>
      <c r="P1071" s="29"/>
      <c r="Q1071" s="30">
        <f>IFERROR(#REF!*P1071,0)</f>
        <v>0</v>
      </c>
      <c r="R1071" s="31"/>
      <c r="S1071" s="32">
        <f>IFERROR(R1071*#REF!,0)</f>
        <v>0</v>
      </c>
    </row>
    <row r="1072" spans="1:19" s="46" customFormat="1" x14ac:dyDescent="0.2">
      <c r="A1072" s="9">
        <v>2021</v>
      </c>
      <c r="B1072" s="1" t="s">
        <v>3</v>
      </c>
      <c r="C1072" s="20">
        <v>10098</v>
      </c>
      <c r="D1072" s="20">
        <v>10098</v>
      </c>
      <c r="E1072" s="20" t="s">
        <v>41</v>
      </c>
      <c r="F1072" s="20" t="s">
        <v>177</v>
      </c>
      <c r="G1072" s="20">
        <v>20137911982</v>
      </c>
      <c r="H1072" s="19" t="s">
        <v>498</v>
      </c>
      <c r="I1072" s="19"/>
      <c r="J1072" s="2">
        <v>361569</v>
      </c>
      <c r="K1072" s="3">
        <v>24.49</v>
      </c>
      <c r="L1072" s="4">
        <v>7.0000000000000007E-2</v>
      </c>
      <c r="M1072" s="3">
        <v>23.62</v>
      </c>
      <c r="N1072" s="26" t="str">
        <f>+CONCATENATE(D1072,G1072,J1072)</f>
        <v>1009820137911982361569</v>
      </c>
      <c r="O1072" s="28"/>
      <c r="P1072" s="29"/>
      <c r="Q1072" s="30">
        <f>IFERROR(#REF!*P1072,0)</f>
        <v>0</v>
      </c>
      <c r="R1072" s="31"/>
      <c r="S1072" s="32">
        <f>IFERROR(R1072*#REF!,0)</f>
        <v>0</v>
      </c>
    </row>
    <row r="1073" spans="1:19" s="46" customFormat="1" x14ac:dyDescent="0.2">
      <c r="A1073" s="9">
        <v>2021</v>
      </c>
      <c r="B1073" s="1" t="s">
        <v>3</v>
      </c>
      <c r="C1073" s="20">
        <v>10098</v>
      </c>
      <c r="D1073" s="20">
        <v>10098</v>
      </c>
      <c r="E1073" s="20" t="s">
        <v>41</v>
      </c>
      <c r="F1073" s="20" t="s">
        <v>177</v>
      </c>
      <c r="G1073" s="20">
        <v>20137911982</v>
      </c>
      <c r="H1073" s="19" t="s">
        <v>498</v>
      </c>
      <c r="I1073" s="19"/>
      <c r="J1073" s="2">
        <v>361571</v>
      </c>
      <c r="K1073" s="3">
        <v>25.216627835683624</v>
      </c>
      <c r="L1073" s="4">
        <v>0.08</v>
      </c>
      <c r="M1073" s="3">
        <v>24.72</v>
      </c>
      <c r="N1073" s="26" t="str">
        <f>+CONCATENATE(D1073,G1073,J1073)</f>
        <v>1009820137911982361571</v>
      </c>
      <c r="O1073" s="28"/>
      <c r="P1073" s="29"/>
      <c r="Q1073" s="30">
        <f>IFERROR(#REF!*P1073,0)</f>
        <v>0</v>
      </c>
      <c r="R1073" s="31"/>
      <c r="S1073" s="32">
        <f>IFERROR(R1073*#REF!,0)</f>
        <v>0</v>
      </c>
    </row>
    <row r="1074" spans="1:19" s="46" customFormat="1" x14ac:dyDescent="0.2">
      <c r="A1074" s="9">
        <v>2021</v>
      </c>
      <c r="B1074" s="1" t="s">
        <v>3</v>
      </c>
      <c r="C1074" s="20">
        <v>10098</v>
      </c>
      <c r="D1074" s="20">
        <v>10098</v>
      </c>
      <c r="E1074" s="20" t="s">
        <v>41</v>
      </c>
      <c r="F1074" s="20" t="s">
        <v>177</v>
      </c>
      <c r="G1074" s="20">
        <v>20143547788</v>
      </c>
      <c r="H1074" s="19" t="s">
        <v>499</v>
      </c>
      <c r="I1074" s="19"/>
      <c r="J1074" s="2">
        <v>360484</v>
      </c>
      <c r="K1074" s="3">
        <v>114.38902800000001</v>
      </c>
      <c r="L1074" s="4">
        <v>0.13</v>
      </c>
      <c r="M1074" s="3">
        <v>106.9</v>
      </c>
      <c r="N1074" s="26" t="str">
        <f>+CONCATENATE(D1074,G1074,J1074)</f>
        <v>1009820143547788360484</v>
      </c>
      <c r="O1074" s="28"/>
      <c r="P1074" s="29"/>
      <c r="Q1074" s="30">
        <f>IFERROR(#REF!*P1074,0)</f>
        <v>0</v>
      </c>
      <c r="R1074" s="31"/>
      <c r="S1074" s="32">
        <f>IFERROR(R1074*#REF!,0)</f>
        <v>0</v>
      </c>
    </row>
    <row r="1075" spans="1:19" s="46" customFormat="1" x14ac:dyDescent="0.2">
      <c r="A1075" s="9">
        <v>2021</v>
      </c>
      <c r="B1075" s="1" t="s">
        <v>3</v>
      </c>
      <c r="C1075" s="20">
        <v>10098</v>
      </c>
      <c r="D1075" s="20">
        <v>10098</v>
      </c>
      <c r="E1075" s="20" t="s">
        <v>41</v>
      </c>
      <c r="F1075" s="20" t="s">
        <v>177</v>
      </c>
      <c r="G1075" s="20">
        <v>20143547788</v>
      </c>
      <c r="H1075" s="19" t="s">
        <v>499</v>
      </c>
      <c r="I1075" s="19"/>
      <c r="J1075" s="2">
        <v>360521</v>
      </c>
      <c r="K1075" s="3">
        <v>49.137660000000004</v>
      </c>
      <c r="L1075" s="4">
        <v>0.13</v>
      </c>
      <c r="M1075" s="3">
        <v>45.94</v>
      </c>
      <c r="N1075" s="26" t="str">
        <f>+CONCATENATE(D1075,G1075,J1075)</f>
        <v>1009820143547788360521</v>
      </c>
      <c r="O1075" s="28"/>
      <c r="P1075" s="29"/>
      <c r="Q1075" s="30">
        <f>IFERROR(#REF!*P1075,0)</f>
        <v>0</v>
      </c>
      <c r="R1075" s="31"/>
      <c r="S1075" s="32">
        <f>IFERROR(R1075*#REF!,0)</f>
        <v>0</v>
      </c>
    </row>
    <row r="1076" spans="1:19" s="46" customFormat="1" x14ac:dyDescent="0.2">
      <c r="A1076" s="9">
        <v>2021</v>
      </c>
      <c r="B1076" s="1" t="s">
        <v>3</v>
      </c>
      <c r="C1076" s="20">
        <v>10098</v>
      </c>
      <c r="D1076" s="20">
        <v>10098</v>
      </c>
      <c r="E1076" s="20" t="s">
        <v>41</v>
      </c>
      <c r="F1076" s="20" t="s">
        <v>177</v>
      </c>
      <c r="G1076" s="20">
        <v>20143547788</v>
      </c>
      <c r="H1076" s="19" t="s">
        <v>499</v>
      </c>
      <c r="I1076" s="19"/>
      <c r="J1076" s="2">
        <v>361085</v>
      </c>
      <c r="K1076" s="3">
        <v>11.512776761200001</v>
      </c>
      <c r="L1076" s="4">
        <v>0.13</v>
      </c>
      <c r="M1076" s="3">
        <v>11.25</v>
      </c>
      <c r="N1076" s="26" t="str">
        <f>+CONCATENATE(D1076,G1076,J1076)</f>
        <v>1009820143547788361085</v>
      </c>
      <c r="O1076" s="28"/>
      <c r="P1076" s="29"/>
      <c r="Q1076" s="30">
        <f>IFERROR(#REF!*P1076,0)</f>
        <v>0</v>
      </c>
      <c r="R1076" s="31"/>
      <c r="S1076" s="32">
        <f>IFERROR(R1076*#REF!,0)</f>
        <v>0</v>
      </c>
    </row>
    <row r="1077" spans="1:19" s="46" customFormat="1" x14ac:dyDescent="0.2">
      <c r="A1077" s="9">
        <v>2021</v>
      </c>
      <c r="B1077" s="1" t="s">
        <v>3</v>
      </c>
      <c r="C1077" s="20">
        <v>10098</v>
      </c>
      <c r="D1077" s="20">
        <v>10098</v>
      </c>
      <c r="E1077" s="20" t="s">
        <v>41</v>
      </c>
      <c r="F1077" s="20" t="s">
        <v>177</v>
      </c>
      <c r="G1077" s="20">
        <v>20143547788</v>
      </c>
      <c r="H1077" s="19" t="s">
        <v>499</v>
      </c>
      <c r="I1077" s="19"/>
      <c r="J1077" s="2">
        <v>361179</v>
      </c>
      <c r="K1077" s="3">
        <v>100.729512</v>
      </c>
      <c r="L1077" s="4">
        <v>0.13</v>
      </c>
      <c r="M1077" s="3">
        <v>94.16</v>
      </c>
      <c r="N1077" s="26" t="str">
        <f>+CONCATENATE(D1077,G1077,J1077)</f>
        <v>1009820143547788361179</v>
      </c>
      <c r="O1077" s="28"/>
      <c r="P1077" s="29"/>
      <c r="Q1077" s="30">
        <f>IFERROR(#REF!*P1077,0)</f>
        <v>0</v>
      </c>
      <c r="R1077" s="31"/>
      <c r="S1077" s="32">
        <f>IFERROR(R1077*#REF!,0)</f>
        <v>0</v>
      </c>
    </row>
    <row r="1078" spans="1:19" s="46" customFormat="1" x14ac:dyDescent="0.2">
      <c r="A1078" s="9">
        <v>2021</v>
      </c>
      <c r="B1078" s="1" t="s">
        <v>3</v>
      </c>
      <c r="C1078" s="20">
        <v>10098</v>
      </c>
      <c r="D1078" s="20">
        <v>10098</v>
      </c>
      <c r="E1078" s="20" t="s">
        <v>41</v>
      </c>
      <c r="F1078" s="20" t="s">
        <v>177</v>
      </c>
      <c r="G1078" s="20">
        <v>20143547788</v>
      </c>
      <c r="H1078" s="19" t="s">
        <v>499</v>
      </c>
      <c r="I1078" s="19"/>
      <c r="J1078" s="2">
        <v>361358</v>
      </c>
      <c r="K1078" s="3">
        <v>32.162832000000002</v>
      </c>
      <c r="L1078" s="4">
        <v>0.13</v>
      </c>
      <c r="M1078" s="3">
        <v>34.420300000000005</v>
      </c>
      <c r="N1078" s="43" t="str">
        <f>+CONCATENATE(D1078,G1078,J1078)</f>
        <v>1009820143547788361358</v>
      </c>
      <c r="O1078" s="28"/>
      <c r="P1078" s="29"/>
      <c r="Q1078" s="30">
        <f>IFERROR(#REF!*P1078,0)</f>
        <v>0</v>
      </c>
      <c r="R1078" s="31"/>
      <c r="S1078" s="32">
        <f>IFERROR(R1078*#REF!,0)</f>
        <v>0</v>
      </c>
    </row>
    <row r="1079" spans="1:19" s="46" customFormat="1" x14ac:dyDescent="0.2">
      <c r="A1079" s="9">
        <v>2021</v>
      </c>
      <c r="B1079" s="1" t="s">
        <v>3</v>
      </c>
      <c r="C1079" s="20">
        <v>10098</v>
      </c>
      <c r="D1079" s="20">
        <v>10098</v>
      </c>
      <c r="E1079" s="20" t="s">
        <v>41</v>
      </c>
      <c r="F1079" s="20" t="s">
        <v>177</v>
      </c>
      <c r="G1079" s="20">
        <v>20143547788</v>
      </c>
      <c r="H1079" s="19" t="s">
        <v>499</v>
      </c>
      <c r="I1079" s="19"/>
      <c r="J1079" s="2">
        <v>361377</v>
      </c>
      <c r="K1079" s="3">
        <v>53.654772600000001</v>
      </c>
      <c r="L1079" s="4">
        <v>0.13</v>
      </c>
      <c r="M1079" s="3">
        <v>48.37</v>
      </c>
      <c r="N1079" s="26" t="str">
        <f>+CONCATENATE(D1079,G1079,J1079)</f>
        <v>1009820143547788361377</v>
      </c>
      <c r="O1079" s="28"/>
      <c r="P1079" s="29"/>
      <c r="Q1079" s="30">
        <f>IFERROR(#REF!*P1079,0)</f>
        <v>0</v>
      </c>
      <c r="R1079" s="31"/>
      <c r="S1079" s="32">
        <f>IFERROR(R1079*#REF!,0)</f>
        <v>0</v>
      </c>
    </row>
    <row r="1080" spans="1:19" s="46" customFormat="1" x14ac:dyDescent="0.2">
      <c r="A1080" s="9">
        <v>2021</v>
      </c>
      <c r="B1080" s="1" t="s">
        <v>3</v>
      </c>
      <c r="C1080" s="20">
        <v>10098</v>
      </c>
      <c r="D1080" s="20">
        <v>10098</v>
      </c>
      <c r="E1080" s="20" t="s">
        <v>41</v>
      </c>
      <c r="F1080" s="20" t="s">
        <v>177</v>
      </c>
      <c r="G1080" s="20">
        <v>20143547788</v>
      </c>
      <c r="H1080" s="19" t="s">
        <v>499</v>
      </c>
      <c r="I1080" s="19"/>
      <c r="J1080" s="2">
        <v>361424</v>
      </c>
      <c r="K1080" s="3">
        <v>58.115912399999999</v>
      </c>
      <c r="L1080" s="4">
        <v>0.13</v>
      </c>
      <c r="M1080" s="3">
        <v>51.42</v>
      </c>
      <c r="N1080" s="26" t="str">
        <f>+CONCATENATE(D1080,G1080,J1080)</f>
        <v>1009820143547788361424</v>
      </c>
      <c r="O1080" s="28"/>
      <c r="P1080" s="29"/>
      <c r="Q1080" s="30">
        <f>IFERROR(#REF!*P1080,0)</f>
        <v>0</v>
      </c>
      <c r="R1080" s="31"/>
      <c r="S1080" s="32">
        <f>IFERROR(R1080*#REF!,0)</f>
        <v>0</v>
      </c>
    </row>
    <row r="1081" spans="1:19" s="46" customFormat="1" x14ac:dyDescent="0.2">
      <c r="A1081" s="9">
        <v>2021</v>
      </c>
      <c r="B1081" s="1" t="s">
        <v>3</v>
      </c>
      <c r="C1081" s="20">
        <v>10098</v>
      </c>
      <c r="D1081" s="20">
        <v>10098</v>
      </c>
      <c r="E1081" s="20" t="s">
        <v>41</v>
      </c>
      <c r="F1081" s="20" t="s">
        <v>177</v>
      </c>
      <c r="G1081" s="20">
        <v>20143547788</v>
      </c>
      <c r="H1081" s="19" t="s">
        <v>499</v>
      </c>
      <c r="I1081" s="19"/>
      <c r="J1081" s="2">
        <v>361532</v>
      </c>
      <c r="K1081" s="3">
        <v>24.870425957550601</v>
      </c>
      <c r="L1081" s="4">
        <v>0.13</v>
      </c>
      <c r="M1081" s="3">
        <v>23.25</v>
      </c>
      <c r="N1081" s="26" t="str">
        <f>+CONCATENATE(D1081,G1081,J1081)</f>
        <v>1009820143547788361532</v>
      </c>
      <c r="O1081" s="28"/>
      <c r="P1081" s="29"/>
      <c r="Q1081" s="30">
        <f>IFERROR(#REF!*P1081,0)</f>
        <v>0</v>
      </c>
      <c r="R1081" s="31"/>
      <c r="S1081" s="32">
        <f>IFERROR(R1081*#REF!,0)</f>
        <v>0</v>
      </c>
    </row>
    <row r="1082" spans="1:19" s="46" customFormat="1" x14ac:dyDescent="0.2">
      <c r="A1082" s="9">
        <v>2021</v>
      </c>
      <c r="B1082" s="1" t="s">
        <v>3</v>
      </c>
      <c r="C1082" s="20">
        <v>10098</v>
      </c>
      <c r="D1082" s="20">
        <v>10098</v>
      </c>
      <c r="E1082" s="20" t="s">
        <v>41</v>
      </c>
      <c r="F1082" s="20" t="s">
        <v>177</v>
      </c>
      <c r="G1082" s="20">
        <v>20143547788</v>
      </c>
      <c r="H1082" s="19" t="s">
        <v>499</v>
      </c>
      <c r="I1082" s="19"/>
      <c r="J1082" s="2">
        <v>361537</v>
      </c>
      <c r="K1082" s="3">
        <v>76.067035200000007</v>
      </c>
      <c r="L1082" s="4">
        <v>0.1</v>
      </c>
      <c r="M1082" s="3">
        <v>69.31</v>
      </c>
      <c r="N1082" s="26" t="str">
        <f>+CONCATENATE(D1082,G1082,J1082)</f>
        <v>1009820143547788361537</v>
      </c>
      <c r="O1082" s="28"/>
      <c r="P1082" s="29"/>
      <c r="Q1082" s="30">
        <f>IFERROR(#REF!*P1082,0)</f>
        <v>0</v>
      </c>
      <c r="R1082" s="31"/>
      <c r="S1082" s="32">
        <f>IFERROR(R1082*#REF!,0)</f>
        <v>0</v>
      </c>
    </row>
    <row r="1083" spans="1:19" s="46" customFormat="1" x14ac:dyDescent="0.2">
      <c r="A1083" s="9">
        <v>2021</v>
      </c>
      <c r="B1083" s="1" t="s">
        <v>3</v>
      </c>
      <c r="C1083" s="20">
        <v>10098</v>
      </c>
      <c r="D1083" s="20">
        <v>10098</v>
      </c>
      <c r="E1083" s="20" t="s">
        <v>41</v>
      </c>
      <c r="F1083" s="20" t="s">
        <v>177</v>
      </c>
      <c r="G1083" s="20">
        <v>20143547788</v>
      </c>
      <c r="H1083" s="19" t="s">
        <v>499</v>
      </c>
      <c r="I1083" s="19"/>
      <c r="J1083" s="2">
        <v>361538</v>
      </c>
      <c r="K1083" s="3">
        <v>149.70571200000001</v>
      </c>
      <c r="L1083" s="4">
        <v>0.13</v>
      </c>
      <c r="M1083" s="3">
        <v>141.01</v>
      </c>
      <c r="N1083" s="26" t="str">
        <f>+CONCATENATE(D1083,G1083,J1083)</f>
        <v>1009820143547788361538</v>
      </c>
      <c r="O1083" s="28"/>
      <c r="P1083" s="29"/>
      <c r="Q1083" s="30">
        <f>IFERROR(#REF!*P1083,0)</f>
        <v>0</v>
      </c>
      <c r="R1083" s="31"/>
      <c r="S1083" s="32">
        <f>IFERROR(R1083*#REF!,0)</f>
        <v>0</v>
      </c>
    </row>
    <row r="1084" spans="1:19" s="46" customFormat="1" x14ac:dyDescent="0.2">
      <c r="A1084" s="9">
        <v>2021</v>
      </c>
      <c r="B1084" s="1" t="s">
        <v>3</v>
      </c>
      <c r="C1084" s="20">
        <v>10098</v>
      </c>
      <c r="D1084" s="20">
        <v>10098</v>
      </c>
      <c r="E1084" s="20" t="s">
        <v>41</v>
      </c>
      <c r="F1084" s="20" t="s">
        <v>177</v>
      </c>
      <c r="G1084" s="20">
        <v>20143547788</v>
      </c>
      <c r="H1084" s="19" t="s">
        <v>499</v>
      </c>
      <c r="I1084" s="19"/>
      <c r="J1084" s="2">
        <v>361541</v>
      </c>
      <c r="K1084" s="3">
        <v>31.07226</v>
      </c>
      <c r="L1084" s="4">
        <v>0.13</v>
      </c>
      <c r="M1084" s="3">
        <v>29.05</v>
      </c>
      <c r="N1084" s="26" t="str">
        <f>+CONCATENATE(D1084,G1084,J1084)</f>
        <v>1009820143547788361541</v>
      </c>
      <c r="O1084" s="28"/>
      <c r="P1084" s="29"/>
      <c r="Q1084" s="30">
        <f>IFERROR(#REF!*P1084,0)</f>
        <v>0</v>
      </c>
      <c r="R1084" s="31"/>
      <c r="S1084" s="32">
        <f>IFERROR(R1084*#REF!,0)</f>
        <v>0</v>
      </c>
    </row>
    <row r="1085" spans="1:19" s="46" customFormat="1" x14ac:dyDescent="0.2">
      <c r="A1085" s="9">
        <v>2021</v>
      </c>
      <c r="B1085" s="1" t="s">
        <v>3</v>
      </c>
      <c r="C1085" s="36">
        <v>10098</v>
      </c>
      <c r="D1085" s="36">
        <v>10098</v>
      </c>
      <c r="E1085" s="36" t="s">
        <v>41</v>
      </c>
      <c r="F1085" s="36" t="s">
        <v>177</v>
      </c>
      <c r="G1085" s="36">
        <v>20143547788</v>
      </c>
      <c r="H1085" s="35" t="s">
        <v>499</v>
      </c>
      <c r="I1085" s="35"/>
      <c r="J1085" s="37">
        <v>361571</v>
      </c>
      <c r="K1085" s="38">
        <v>25.216627835683624</v>
      </c>
      <c r="L1085" s="41">
        <v>0.13</v>
      </c>
      <c r="M1085" s="38">
        <v>29.05</v>
      </c>
      <c r="N1085" s="26" t="str">
        <f>+CONCATENATE(D1085,G1085,J1085)</f>
        <v>1009820143547788361571</v>
      </c>
      <c r="O1085" s="45"/>
      <c r="P1085" s="29"/>
      <c r="Q1085" s="30">
        <f>IFERROR(#REF!*P1085,0)</f>
        <v>0</v>
      </c>
      <c r="R1085" s="31"/>
      <c r="S1085" s="32">
        <f>IFERROR(R1085*#REF!,0)</f>
        <v>0</v>
      </c>
    </row>
    <row r="1086" spans="1:19" s="46" customFormat="1" x14ac:dyDescent="0.2">
      <c r="A1086" s="9">
        <v>2021</v>
      </c>
      <c r="B1086" s="1" t="s">
        <v>3</v>
      </c>
      <c r="C1086" s="20">
        <v>10098</v>
      </c>
      <c r="D1086" s="20">
        <v>10098</v>
      </c>
      <c r="E1086" s="20" t="s">
        <v>208</v>
      </c>
      <c r="F1086" s="20" t="s">
        <v>299</v>
      </c>
      <c r="G1086" s="20">
        <v>20172977911</v>
      </c>
      <c r="H1086" s="19" t="s">
        <v>500</v>
      </c>
      <c r="I1086" s="19"/>
      <c r="J1086" s="2">
        <v>361541</v>
      </c>
      <c r="K1086" s="3">
        <v>31.07226</v>
      </c>
      <c r="L1086" s="4">
        <v>0.13</v>
      </c>
      <c r="M1086" s="3">
        <v>33.200000000000003</v>
      </c>
      <c r="N1086" s="26" t="str">
        <f>+CONCATENATE(D1086,G1086,J1086)</f>
        <v>1009820172977911361541</v>
      </c>
      <c r="O1086" s="28"/>
      <c r="P1086" s="29"/>
      <c r="Q1086" s="30">
        <f>IFERROR(#REF!*P1086,0)</f>
        <v>0</v>
      </c>
      <c r="R1086" s="31"/>
      <c r="S1086" s="32">
        <f>IFERROR(R1086*#REF!,0)</f>
        <v>0</v>
      </c>
    </row>
    <row r="1087" spans="1:19" s="46" customFormat="1" x14ac:dyDescent="0.2">
      <c r="A1087" s="9">
        <v>2021</v>
      </c>
      <c r="B1087" s="1" t="s">
        <v>3</v>
      </c>
      <c r="C1087" s="36">
        <v>10098</v>
      </c>
      <c r="D1087" s="36">
        <v>10098</v>
      </c>
      <c r="E1087" s="36" t="s">
        <v>208</v>
      </c>
      <c r="F1087" s="36" t="s">
        <v>299</v>
      </c>
      <c r="G1087" s="36">
        <v>20172977911</v>
      </c>
      <c r="H1087" s="35" t="s">
        <v>500</v>
      </c>
      <c r="I1087" s="35"/>
      <c r="J1087" s="37">
        <v>361571</v>
      </c>
      <c r="K1087" s="38">
        <v>25.216627835683624</v>
      </c>
      <c r="L1087" s="41">
        <v>0.13</v>
      </c>
      <c r="M1087" s="38">
        <v>33.200000000000003</v>
      </c>
      <c r="N1087" s="26" t="str">
        <f>+CONCATENATE(D1087,G1087,J1087)</f>
        <v>1009820172977911361571</v>
      </c>
      <c r="O1087" s="45"/>
      <c r="P1087" s="29"/>
      <c r="Q1087" s="30">
        <f>IFERROR(#REF!*P1087,0)</f>
        <v>0</v>
      </c>
      <c r="R1087" s="31"/>
      <c r="S1087" s="32">
        <f>IFERROR(R1087*#REF!,0)</f>
        <v>0</v>
      </c>
    </row>
    <row r="1088" spans="1:19" s="46" customFormat="1" x14ac:dyDescent="0.2">
      <c r="A1088" s="9">
        <v>2021</v>
      </c>
      <c r="B1088" s="1" t="s">
        <v>3</v>
      </c>
      <c r="C1088" s="20">
        <v>10098</v>
      </c>
      <c r="D1088" s="20">
        <v>10098</v>
      </c>
      <c r="E1088" s="20" t="s">
        <v>208</v>
      </c>
      <c r="F1088" s="20" t="s">
        <v>501</v>
      </c>
      <c r="G1088" s="20">
        <v>20202380621</v>
      </c>
      <c r="H1088" s="19" t="s">
        <v>502</v>
      </c>
      <c r="I1088" s="19"/>
      <c r="J1088" s="2">
        <v>360664</v>
      </c>
      <c r="K1088" s="3">
        <v>53.640241199999998</v>
      </c>
      <c r="L1088" s="4">
        <v>7.0000000000000007E-2</v>
      </c>
      <c r="M1088" s="3">
        <v>51.909910838709685</v>
      </c>
      <c r="N1088" s="26" t="str">
        <f>+CONCATENATE(D1088,G1088,J1088)</f>
        <v>1009820202380621360664</v>
      </c>
      <c r="O1088" s="28">
        <v>600</v>
      </c>
      <c r="P1088" s="29"/>
      <c r="Q1088" s="30">
        <f>IFERROR(#REF!*P1088,0)</f>
        <v>0</v>
      </c>
      <c r="R1088" s="31"/>
      <c r="S1088" s="32">
        <f>IFERROR(R1088*#REF!,0)</f>
        <v>0</v>
      </c>
    </row>
    <row r="1089" spans="1:19" s="46" customFormat="1" x14ac:dyDescent="0.2">
      <c r="A1089" s="9">
        <v>2021</v>
      </c>
      <c r="B1089" s="1" t="s">
        <v>3</v>
      </c>
      <c r="C1089" s="20">
        <v>10098</v>
      </c>
      <c r="D1089" s="20">
        <v>10098</v>
      </c>
      <c r="E1089" s="20" t="s">
        <v>208</v>
      </c>
      <c r="F1089" s="20" t="s">
        <v>501</v>
      </c>
      <c r="G1089" s="20">
        <v>20202380621</v>
      </c>
      <c r="H1089" s="19" t="s">
        <v>502</v>
      </c>
      <c r="I1089" s="19"/>
      <c r="J1089" s="2">
        <v>370039</v>
      </c>
      <c r="K1089" s="3">
        <v>93.740446800000015</v>
      </c>
      <c r="L1089" s="4">
        <v>0</v>
      </c>
      <c r="M1089" s="3">
        <v>93.740446800000015</v>
      </c>
      <c r="N1089" s="26" t="str">
        <f>+CONCATENATE(D1089,G1089,J1089)</f>
        <v>1009820202380621370039</v>
      </c>
      <c r="O1089" s="28"/>
      <c r="P1089" s="29"/>
      <c r="Q1089" s="55">
        <f>IFERROR(#REF!*P1089,0)</f>
        <v>0</v>
      </c>
      <c r="R1089" s="31"/>
      <c r="S1089" s="32">
        <f>IFERROR(R1089*#REF!,0)</f>
        <v>0</v>
      </c>
    </row>
    <row r="1090" spans="1:19" s="46" customFormat="1" x14ac:dyDescent="0.2">
      <c r="A1090" s="9">
        <v>2021</v>
      </c>
      <c r="B1090" s="1" t="s">
        <v>3</v>
      </c>
      <c r="C1090" s="20">
        <v>10098</v>
      </c>
      <c r="D1090" s="20">
        <v>10098</v>
      </c>
      <c r="E1090" s="20" t="s">
        <v>208</v>
      </c>
      <c r="F1090" s="20" t="s">
        <v>501</v>
      </c>
      <c r="G1090" s="20">
        <v>20202380621</v>
      </c>
      <c r="H1090" s="19" t="s">
        <v>502</v>
      </c>
      <c r="I1090" s="19"/>
      <c r="J1090" s="2">
        <v>370040</v>
      </c>
      <c r="K1090" s="3">
        <v>146.94999999999999</v>
      </c>
      <c r="L1090" s="4">
        <v>0</v>
      </c>
      <c r="M1090" s="3">
        <v>146.94999999999999</v>
      </c>
      <c r="N1090" s="26" t="str">
        <f>+CONCATENATE(D1090,G1090,J1090)</f>
        <v>1009820202380621370040</v>
      </c>
      <c r="O1090" s="28"/>
      <c r="P1090" s="29"/>
      <c r="Q1090" s="55">
        <f>IFERROR(#REF!*P1090,0)</f>
        <v>0</v>
      </c>
      <c r="R1090" s="31"/>
      <c r="S1090" s="32">
        <f>IFERROR(R1090*#REF!,0)</f>
        <v>0</v>
      </c>
    </row>
    <row r="1091" spans="1:19" s="46" customFormat="1" x14ac:dyDescent="0.2">
      <c r="A1091" s="9">
        <v>2021</v>
      </c>
      <c r="B1091" s="1" t="s">
        <v>3</v>
      </c>
      <c r="C1091" s="20">
        <v>10098</v>
      </c>
      <c r="D1091" s="20">
        <v>10098</v>
      </c>
      <c r="E1091" s="20" t="s">
        <v>208</v>
      </c>
      <c r="F1091" s="20" t="s">
        <v>501</v>
      </c>
      <c r="G1091" s="20">
        <v>20202380621</v>
      </c>
      <c r="H1091" s="19" t="s">
        <v>502</v>
      </c>
      <c r="I1091" s="19"/>
      <c r="J1091" s="2">
        <v>370041</v>
      </c>
      <c r="K1091" s="3">
        <v>139.16</v>
      </c>
      <c r="L1091" s="4">
        <v>0</v>
      </c>
      <c r="M1091" s="3">
        <v>139.16</v>
      </c>
      <c r="N1091" s="26" t="str">
        <f>+CONCATENATE(D1091,G1091,J1091)</f>
        <v>1009820202380621370041</v>
      </c>
      <c r="O1091" s="28"/>
      <c r="P1091" s="29"/>
      <c r="Q1091" s="55">
        <f>IFERROR(#REF!*P1091,0)</f>
        <v>0</v>
      </c>
      <c r="R1091" s="31"/>
      <c r="S1091" s="32">
        <f>IFERROR(R1091*#REF!,0)</f>
        <v>0</v>
      </c>
    </row>
    <row r="1092" spans="1:19" s="46" customFormat="1" x14ac:dyDescent="0.2">
      <c r="A1092" s="9">
        <v>2021</v>
      </c>
      <c r="B1092" s="1" t="s">
        <v>3</v>
      </c>
      <c r="C1092" s="20">
        <v>10098</v>
      </c>
      <c r="D1092" s="20">
        <v>10098</v>
      </c>
      <c r="E1092" s="20" t="s">
        <v>208</v>
      </c>
      <c r="F1092" s="20" t="s">
        <v>501</v>
      </c>
      <c r="G1092" s="20">
        <v>20202380621</v>
      </c>
      <c r="H1092" s="19" t="s">
        <v>502</v>
      </c>
      <c r="I1092" s="19"/>
      <c r="J1092" s="2">
        <v>370042</v>
      </c>
      <c r="K1092" s="3">
        <v>121</v>
      </c>
      <c r="L1092" s="4">
        <v>0</v>
      </c>
      <c r="M1092" s="3">
        <v>121</v>
      </c>
      <c r="N1092" s="26" t="str">
        <f>+CONCATENATE(D1092,G1092,J1092)</f>
        <v>1009820202380621370042</v>
      </c>
      <c r="O1092" s="28"/>
      <c r="P1092" s="29"/>
      <c r="Q1092" s="30">
        <f>IFERROR(#REF!*P1092,0)</f>
        <v>0</v>
      </c>
      <c r="R1092" s="31"/>
      <c r="S1092" s="32">
        <f>IFERROR(R1092*#REF!,0)</f>
        <v>0</v>
      </c>
    </row>
    <row r="1093" spans="1:19" s="46" customFormat="1" x14ac:dyDescent="0.2">
      <c r="A1093" s="9">
        <v>2021</v>
      </c>
      <c r="B1093" s="1" t="s">
        <v>3</v>
      </c>
      <c r="C1093" s="20">
        <v>10098</v>
      </c>
      <c r="D1093" s="20">
        <v>10098</v>
      </c>
      <c r="E1093" s="20" t="s">
        <v>208</v>
      </c>
      <c r="F1093" s="20" t="s">
        <v>501</v>
      </c>
      <c r="G1093" s="20">
        <v>20202380621</v>
      </c>
      <c r="H1093" s="19" t="s">
        <v>502</v>
      </c>
      <c r="I1093" s="19"/>
      <c r="J1093" s="2">
        <v>370045</v>
      </c>
      <c r="K1093" s="3">
        <v>183.25</v>
      </c>
      <c r="L1093" s="4">
        <v>0</v>
      </c>
      <c r="M1093" s="3">
        <v>183.25</v>
      </c>
      <c r="N1093" s="59" t="str">
        <f>+CONCATENATE(D1093,G1093,J1093)</f>
        <v>1009820202380621370045</v>
      </c>
      <c r="O1093" s="28"/>
      <c r="P1093" s="60"/>
      <c r="Q1093" s="55">
        <f>IFERROR(#REF!*P1093,0)</f>
        <v>0</v>
      </c>
      <c r="R1093" s="31"/>
      <c r="S1093" s="32">
        <f>IFERROR(R1093*#REF!,0)</f>
        <v>0</v>
      </c>
    </row>
    <row r="1094" spans="1:19" s="46" customFormat="1" x14ac:dyDescent="0.2">
      <c r="A1094" s="9">
        <v>2021</v>
      </c>
      <c r="B1094" s="1" t="s">
        <v>3</v>
      </c>
      <c r="C1094" s="20">
        <v>10098</v>
      </c>
      <c r="D1094" s="20">
        <v>10098</v>
      </c>
      <c r="E1094" s="20" t="s">
        <v>208</v>
      </c>
      <c r="F1094" s="20" t="s">
        <v>501</v>
      </c>
      <c r="G1094" s="20">
        <v>20202380621</v>
      </c>
      <c r="H1094" s="19" t="s">
        <v>502</v>
      </c>
      <c r="I1094" s="19"/>
      <c r="J1094" s="2">
        <v>370049</v>
      </c>
      <c r="K1094" s="3">
        <v>175.05</v>
      </c>
      <c r="L1094" s="4">
        <v>0</v>
      </c>
      <c r="M1094" s="3">
        <v>175.05</v>
      </c>
      <c r="N1094" s="26" t="str">
        <f>+CONCATENATE(D1094,G1094,J1094)</f>
        <v>1009820202380621370049</v>
      </c>
      <c r="O1094" s="28"/>
      <c r="P1094" s="29"/>
      <c r="Q1094" s="30">
        <f>IFERROR(#REF!*P1094,0)</f>
        <v>0</v>
      </c>
      <c r="R1094" s="31"/>
      <c r="S1094" s="32">
        <f>IFERROR(R1094*#REF!,0)</f>
        <v>0</v>
      </c>
    </row>
    <row r="1095" spans="1:19" s="46" customFormat="1" x14ac:dyDescent="0.2">
      <c r="A1095" s="9">
        <v>2021</v>
      </c>
      <c r="B1095" s="1" t="s">
        <v>3</v>
      </c>
      <c r="C1095" s="20">
        <v>10098</v>
      </c>
      <c r="D1095" s="20">
        <v>10098</v>
      </c>
      <c r="E1095" s="20" t="s">
        <v>208</v>
      </c>
      <c r="F1095" s="20" t="s">
        <v>501</v>
      </c>
      <c r="G1095" s="20">
        <v>20202380621</v>
      </c>
      <c r="H1095" s="19" t="s">
        <v>502</v>
      </c>
      <c r="I1095" s="19"/>
      <c r="J1095" s="2">
        <v>371435</v>
      </c>
      <c r="K1095" s="3">
        <v>80.267200000000017</v>
      </c>
      <c r="L1095" s="4">
        <v>0</v>
      </c>
      <c r="M1095" s="3">
        <v>80.267200000000017</v>
      </c>
      <c r="N1095" s="26" t="str">
        <f>+CONCATENATE(D1095,G1095,J1095)</f>
        <v>1009820202380621371435</v>
      </c>
      <c r="O1095" s="28"/>
      <c r="P1095" s="29"/>
      <c r="Q1095" s="30">
        <f>IFERROR(#REF!*P1095,0)</f>
        <v>0</v>
      </c>
      <c r="R1095" s="31"/>
      <c r="S1095" s="32">
        <f>IFERROR(R1095*#REF!,0)</f>
        <v>0</v>
      </c>
    </row>
    <row r="1096" spans="1:19" s="46" customFormat="1" x14ac:dyDescent="0.2">
      <c r="A1096" s="9">
        <v>2021</v>
      </c>
      <c r="B1096" s="1" t="s">
        <v>3</v>
      </c>
      <c r="C1096" s="20">
        <v>10098</v>
      </c>
      <c r="D1096" s="20">
        <v>10098</v>
      </c>
      <c r="E1096" s="20" t="s">
        <v>208</v>
      </c>
      <c r="F1096" s="20" t="s">
        <v>501</v>
      </c>
      <c r="G1096" s="20">
        <v>20202380621</v>
      </c>
      <c r="H1096" s="19" t="s">
        <v>502</v>
      </c>
      <c r="I1096" s="19"/>
      <c r="J1096" s="2">
        <v>371439</v>
      </c>
      <c r="K1096" s="3">
        <v>130.52000000000001</v>
      </c>
      <c r="L1096" s="4">
        <v>0</v>
      </c>
      <c r="M1096" s="3">
        <v>130.52000000000001</v>
      </c>
      <c r="N1096" s="26" t="str">
        <f>+CONCATENATE(D1096,G1096,J1096)</f>
        <v>1009820202380621371439</v>
      </c>
      <c r="O1096" s="28"/>
      <c r="P1096" s="29"/>
      <c r="Q1096" s="30">
        <f>IFERROR(#REF!*P1096,0)</f>
        <v>0</v>
      </c>
      <c r="R1096" s="31"/>
      <c r="S1096" s="32">
        <f>IFERROR(R1096*#REF!,0)</f>
        <v>0</v>
      </c>
    </row>
    <row r="1097" spans="1:19" s="46" customFormat="1" x14ac:dyDescent="0.2">
      <c r="A1097" s="9">
        <v>2021</v>
      </c>
      <c r="B1097" s="1" t="s">
        <v>3</v>
      </c>
      <c r="C1097" s="20">
        <v>10098</v>
      </c>
      <c r="D1097" s="20">
        <v>10098</v>
      </c>
      <c r="E1097" s="20" t="s">
        <v>208</v>
      </c>
      <c r="F1097" s="20" t="s">
        <v>501</v>
      </c>
      <c r="G1097" s="20">
        <v>20202380621</v>
      </c>
      <c r="H1097" s="19" t="s">
        <v>502</v>
      </c>
      <c r="I1097" s="19"/>
      <c r="J1097" s="2">
        <v>371470</v>
      </c>
      <c r="K1097" s="3">
        <v>47</v>
      </c>
      <c r="L1097" s="4">
        <v>0</v>
      </c>
      <c r="M1097" s="3">
        <v>47</v>
      </c>
      <c r="N1097" s="26" t="str">
        <f>+CONCATENATE(D1097,G1097,J1097)</f>
        <v>1009820202380621371470</v>
      </c>
      <c r="O1097" s="28"/>
      <c r="P1097" s="29"/>
      <c r="Q1097" s="30">
        <f>IFERROR(#REF!*P1097,0)</f>
        <v>0</v>
      </c>
      <c r="R1097" s="31"/>
      <c r="S1097" s="32">
        <f>IFERROR(R1097*#REF!,0)</f>
        <v>0</v>
      </c>
    </row>
    <row r="1098" spans="1:19" s="46" customFormat="1" x14ac:dyDescent="0.2">
      <c r="A1098" s="9">
        <v>2021</v>
      </c>
      <c r="B1098" s="1" t="s">
        <v>3</v>
      </c>
      <c r="C1098" s="62">
        <v>10098</v>
      </c>
      <c r="D1098" s="62">
        <v>10098</v>
      </c>
      <c r="E1098" s="20" t="s">
        <v>208</v>
      </c>
      <c r="F1098" s="20" t="s">
        <v>501</v>
      </c>
      <c r="G1098" s="62">
        <v>20202380621</v>
      </c>
      <c r="H1098" s="61" t="s">
        <v>502</v>
      </c>
      <c r="I1098" s="61"/>
      <c r="J1098" s="64">
        <v>371474</v>
      </c>
      <c r="K1098" s="65">
        <v>58</v>
      </c>
      <c r="L1098" s="66">
        <v>0</v>
      </c>
      <c r="M1098" s="65">
        <v>58</v>
      </c>
      <c r="N1098" s="26" t="str">
        <f>+CONCATENATE(D1098,G1098,J1098)</f>
        <v>1009820202380621371474</v>
      </c>
      <c r="O1098" s="68"/>
      <c r="P1098" s="29"/>
      <c r="Q1098" s="55">
        <f>IFERROR(#REF!*P1098,0)</f>
        <v>0</v>
      </c>
      <c r="R1098" s="31"/>
      <c r="S1098" s="32">
        <f>IFERROR(R1098*#REF!,0)</f>
        <v>0</v>
      </c>
    </row>
    <row r="1099" spans="1:19" s="46" customFormat="1" x14ac:dyDescent="0.2">
      <c r="A1099" s="9">
        <v>2021</v>
      </c>
      <c r="B1099" s="1" t="s">
        <v>3</v>
      </c>
      <c r="C1099" s="20">
        <v>10098</v>
      </c>
      <c r="D1099" s="20">
        <v>10098</v>
      </c>
      <c r="E1099" s="20" t="s">
        <v>208</v>
      </c>
      <c r="F1099" s="20" t="s">
        <v>501</v>
      </c>
      <c r="G1099" s="20">
        <v>20202380621</v>
      </c>
      <c r="H1099" s="19" t="s">
        <v>502</v>
      </c>
      <c r="I1099" s="19"/>
      <c r="J1099" s="2">
        <v>371527</v>
      </c>
      <c r="K1099" s="3">
        <v>144.069999999999</v>
      </c>
      <c r="L1099" s="4">
        <v>0</v>
      </c>
      <c r="M1099" s="3">
        <v>144.069999999999</v>
      </c>
      <c r="N1099" s="26" t="str">
        <f>+CONCATENATE(D1099,G1099,J1099)</f>
        <v>1009820202380621371527</v>
      </c>
      <c r="O1099" s="28"/>
      <c r="P1099" s="29"/>
      <c r="Q1099" s="30">
        <f>IFERROR(#REF!*P1099,0)</f>
        <v>0</v>
      </c>
      <c r="R1099" s="31"/>
      <c r="S1099" s="32">
        <f>IFERROR(R1099*#REF!,0)</f>
        <v>0</v>
      </c>
    </row>
    <row r="1100" spans="1:19" s="46" customFormat="1" x14ac:dyDescent="0.2">
      <c r="A1100" s="9">
        <v>2021</v>
      </c>
      <c r="B1100" s="1" t="s">
        <v>3</v>
      </c>
      <c r="C1100" s="20">
        <v>10098</v>
      </c>
      <c r="D1100" s="20">
        <v>10098</v>
      </c>
      <c r="E1100" s="20" t="s">
        <v>208</v>
      </c>
      <c r="F1100" s="20" t="s">
        <v>501</v>
      </c>
      <c r="G1100" s="20">
        <v>20202380621</v>
      </c>
      <c r="H1100" s="19" t="s">
        <v>502</v>
      </c>
      <c r="I1100" s="19"/>
      <c r="J1100" s="2">
        <v>371528</v>
      </c>
      <c r="K1100" s="3">
        <v>207.46</v>
      </c>
      <c r="L1100" s="4">
        <v>0</v>
      </c>
      <c r="M1100" s="3">
        <v>207.46</v>
      </c>
      <c r="N1100" s="26" t="str">
        <f>+CONCATENATE(D1100,G1100,J1100)</f>
        <v>1009820202380621371528</v>
      </c>
      <c r="O1100" s="28"/>
      <c r="P1100" s="29"/>
      <c r="Q1100" s="30">
        <f>IFERROR(#REF!*P1100,0)</f>
        <v>0</v>
      </c>
      <c r="R1100" s="31"/>
      <c r="S1100" s="32">
        <f>IFERROR(R1100*#REF!,0)</f>
        <v>0</v>
      </c>
    </row>
    <row r="1101" spans="1:19" s="46" customFormat="1" x14ac:dyDescent="0.2">
      <c r="A1101" s="9">
        <v>2021</v>
      </c>
      <c r="B1101" s="1" t="s">
        <v>3</v>
      </c>
      <c r="C1101" s="20">
        <v>10098</v>
      </c>
      <c r="D1101" s="20">
        <v>10098</v>
      </c>
      <c r="E1101" s="20" t="s">
        <v>208</v>
      </c>
      <c r="F1101" s="20" t="s">
        <v>501</v>
      </c>
      <c r="G1101" s="20">
        <v>20202380621</v>
      </c>
      <c r="H1101" s="19" t="s">
        <v>502</v>
      </c>
      <c r="I1101" s="19"/>
      <c r="J1101" s="2">
        <v>371534</v>
      </c>
      <c r="K1101" s="3">
        <v>207.46</v>
      </c>
      <c r="L1101" s="4">
        <v>0</v>
      </c>
      <c r="M1101" s="3">
        <v>207.46</v>
      </c>
      <c r="N1101" s="26" t="str">
        <f>+CONCATENATE(D1101,G1101,J1101)</f>
        <v>1009820202380621371534</v>
      </c>
      <c r="O1101" s="28"/>
      <c r="P1101" s="29"/>
      <c r="Q1101" s="30">
        <f>IFERROR(#REF!*P1101,0)</f>
        <v>0</v>
      </c>
      <c r="R1101" s="31"/>
      <c r="S1101" s="32">
        <f>IFERROR(R1101*#REF!,0)</f>
        <v>0</v>
      </c>
    </row>
    <row r="1102" spans="1:19" s="46" customFormat="1" x14ac:dyDescent="0.2">
      <c r="A1102" s="9">
        <v>2021</v>
      </c>
      <c r="B1102" s="1" t="s">
        <v>3</v>
      </c>
      <c r="C1102" s="20">
        <v>10098</v>
      </c>
      <c r="D1102" s="20">
        <v>10098</v>
      </c>
      <c r="E1102" s="20" t="s">
        <v>208</v>
      </c>
      <c r="F1102" s="20" t="s">
        <v>501</v>
      </c>
      <c r="G1102" s="20">
        <v>20202380621</v>
      </c>
      <c r="H1102" s="19" t="s">
        <v>502</v>
      </c>
      <c r="I1102" s="19"/>
      <c r="J1102" s="2">
        <v>371535</v>
      </c>
      <c r="K1102" s="3">
        <v>144.06999999999914</v>
      </c>
      <c r="L1102" s="4">
        <v>0</v>
      </c>
      <c r="M1102" s="3">
        <v>144.06999999999914</v>
      </c>
      <c r="N1102" s="26" t="str">
        <f>+CONCATENATE(D1102,G1102,J1102)</f>
        <v>1009820202380621371535</v>
      </c>
      <c r="O1102" s="28"/>
      <c r="P1102" s="29"/>
      <c r="Q1102" s="30">
        <f>IFERROR(#REF!*P1102,0)</f>
        <v>0</v>
      </c>
      <c r="R1102" s="31"/>
      <c r="S1102" s="32">
        <f>IFERROR(R1102*#REF!,0)</f>
        <v>0</v>
      </c>
    </row>
    <row r="1103" spans="1:19" s="46" customFormat="1" x14ac:dyDescent="0.2">
      <c r="A1103" s="9">
        <v>2021</v>
      </c>
      <c r="B1103" s="1" t="s">
        <v>3</v>
      </c>
      <c r="C1103" s="20">
        <v>10098</v>
      </c>
      <c r="D1103" s="20">
        <v>10098</v>
      </c>
      <c r="E1103" s="20" t="s">
        <v>287</v>
      </c>
      <c r="F1103" s="20" t="s">
        <v>288</v>
      </c>
      <c r="G1103" s="20">
        <v>20205557181</v>
      </c>
      <c r="H1103" s="19" t="s">
        <v>503</v>
      </c>
      <c r="I1103" s="19"/>
      <c r="J1103" s="2">
        <v>370040</v>
      </c>
      <c r="K1103" s="3">
        <v>173.88983664</v>
      </c>
      <c r="L1103" s="4">
        <v>0.13</v>
      </c>
      <c r="M1103" s="3">
        <v>178.5</v>
      </c>
      <c r="N1103" s="26" t="str">
        <f>+CONCATENATE(D1103,G1103,J1103)</f>
        <v>1009820205557181370040</v>
      </c>
      <c r="O1103" s="28"/>
      <c r="P1103" s="29"/>
      <c r="Q1103" s="30">
        <f>IFERROR(#REF!*P1103,0)</f>
        <v>0</v>
      </c>
      <c r="R1103" s="31"/>
      <c r="S1103" s="32">
        <f>IFERROR(R1103*#REF!,0)</f>
        <v>0</v>
      </c>
    </row>
    <row r="1104" spans="1:19" s="46" customFormat="1" x14ac:dyDescent="0.2">
      <c r="A1104" s="9">
        <v>2021</v>
      </c>
      <c r="B1104" s="1" t="s">
        <v>3</v>
      </c>
      <c r="C1104" s="20">
        <v>10098</v>
      </c>
      <c r="D1104" s="20">
        <v>10098</v>
      </c>
      <c r="E1104" s="20" t="s">
        <v>32</v>
      </c>
      <c r="F1104" s="20" t="s">
        <v>206</v>
      </c>
      <c r="G1104" s="20">
        <v>20216789611</v>
      </c>
      <c r="H1104" s="19" t="s">
        <v>504</v>
      </c>
      <c r="I1104" s="19"/>
      <c r="J1104" s="2">
        <v>361532</v>
      </c>
      <c r="K1104" s="3">
        <v>24.870425957550601</v>
      </c>
      <c r="L1104" s="4">
        <v>0.13</v>
      </c>
      <c r="M1104" s="3">
        <v>26.29</v>
      </c>
      <c r="N1104" s="26" t="str">
        <f>+CONCATENATE(D1104,G1104,J1104)</f>
        <v>1009820216789611361532</v>
      </c>
      <c r="O1104" s="28"/>
      <c r="P1104" s="29"/>
      <c r="Q1104" s="30">
        <f>IFERROR(#REF!*P1104,0)</f>
        <v>0</v>
      </c>
      <c r="R1104" s="31"/>
      <c r="S1104" s="32">
        <f>IFERROR(R1104*#REF!,0)</f>
        <v>0</v>
      </c>
    </row>
    <row r="1105" spans="1:19" s="46" customFormat="1" x14ac:dyDescent="0.2">
      <c r="A1105" s="9">
        <v>2021</v>
      </c>
      <c r="B1105" s="1" t="s">
        <v>3</v>
      </c>
      <c r="C1105" s="20">
        <v>10098</v>
      </c>
      <c r="D1105" s="20">
        <v>10098</v>
      </c>
      <c r="E1105" s="20" t="s">
        <v>32</v>
      </c>
      <c r="F1105" s="20" t="s">
        <v>206</v>
      </c>
      <c r="G1105" s="20">
        <v>20216789611</v>
      </c>
      <c r="H1105" s="19" t="s">
        <v>504</v>
      </c>
      <c r="I1105" s="19"/>
      <c r="J1105" s="2">
        <v>361535</v>
      </c>
      <c r="K1105" s="3">
        <v>40.678559999999997</v>
      </c>
      <c r="L1105" s="4">
        <v>0.13</v>
      </c>
      <c r="M1105" s="3">
        <v>39.5</v>
      </c>
      <c r="N1105" s="26" t="str">
        <f>+CONCATENATE(D1105,G1105,J1105)</f>
        <v>1009820216789611361535</v>
      </c>
      <c r="O1105" s="28"/>
      <c r="P1105" s="29"/>
      <c r="Q1105" s="30">
        <f>IFERROR(#REF!*P1105,0)</f>
        <v>0</v>
      </c>
      <c r="R1105" s="31"/>
      <c r="S1105" s="32">
        <f>IFERROR(R1105*#REF!,0)</f>
        <v>0</v>
      </c>
    </row>
    <row r="1106" spans="1:19" s="46" customFormat="1" x14ac:dyDescent="0.2">
      <c r="A1106" s="9">
        <v>2021</v>
      </c>
      <c r="B1106" s="1" t="s">
        <v>3</v>
      </c>
      <c r="C1106" s="20">
        <v>10098</v>
      </c>
      <c r="D1106" s="20">
        <v>10098</v>
      </c>
      <c r="E1106" s="20" t="s">
        <v>32</v>
      </c>
      <c r="F1106" s="20" t="s">
        <v>206</v>
      </c>
      <c r="G1106" s="20">
        <v>20216789611</v>
      </c>
      <c r="H1106" s="19" t="s">
        <v>504</v>
      </c>
      <c r="I1106" s="19"/>
      <c r="J1106" s="2">
        <v>361541</v>
      </c>
      <c r="K1106" s="3">
        <v>31.07226</v>
      </c>
      <c r="L1106" s="4">
        <v>0.13</v>
      </c>
      <c r="M1106" s="3">
        <v>34.630000000000003</v>
      </c>
      <c r="N1106" s="43" t="str">
        <f>+CONCATENATE(D1106,G1106,J1106)</f>
        <v>1009820216789611361541</v>
      </c>
      <c r="O1106" s="28"/>
      <c r="P1106" s="29"/>
      <c r="Q1106" s="30">
        <f>IFERROR(#REF!*P1106,0)</f>
        <v>0</v>
      </c>
      <c r="R1106" s="31"/>
      <c r="S1106" s="32">
        <f>IFERROR(R1106*#REF!,0)</f>
        <v>0</v>
      </c>
    </row>
    <row r="1107" spans="1:19" s="46" customFormat="1" x14ac:dyDescent="0.2">
      <c r="A1107" s="9">
        <v>2021</v>
      </c>
      <c r="B1107" s="1" t="s">
        <v>3</v>
      </c>
      <c r="C1107" s="36">
        <v>10098</v>
      </c>
      <c r="D1107" s="36">
        <v>10098</v>
      </c>
      <c r="E1107" s="36" t="s">
        <v>32</v>
      </c>
      <c r="F1107" s="36" t="s">
        <v>206</v>
      </c>
      <c r="G1107" s="36">
        <v>20216789611</v>
      </c>
      <c r="H1107" s="35" t="s">
        <v>504</v>
      </c>
      <c r="I1107" s="35"/>
      <c r="J1107" s="37">
        <v>361569</v>
      </c>
      <c r="K1107" s="38">
        <v>24.49</v>
      </c>
      <c r="L1107" s="41">
        <v>0.13</v>
      </c>
      <c r="M1107" s="38">
        <v>39.5</v>
      </c>
      <c r="N1107" s="26" t="str">
        <f>+CONCATENATE(D1107,G1107,J1107)</f>
        <v>1009820216789611361569</v>
      </c>
      <c r="O1107" s="45"/>
      <c r="P1107" s="29"/>
      <c r="Q1107" s="30">
        <f>IFERROR(#REF!*P1107,0)</f>
        <v>0</v>
      </c>
      <c r="R1107" s="31"/>
      <c r="S1107" s="32">
        <f>IFERROR(R1107*#REF!,0)</f>
        <v>0</v>
      </c>
    </row>
    <row r="1108" spans="1:19" s="46" customFormat="1" x14ac:dyDescent="0.2">
      <c r="A1108" s="9">
        <v>2021</v>
      </c>
      <c r="B1108" s="1" t="s">
        <v>3</v>
      </c>
      <c r="C1108" s="36">
        <v>10098</v>
      </c>
      <c r="D1108" s="36">
        <v>10098</v>
      </c>
      <c r="E1108" s="36" t="s">
        <v>32</v>
      </c>
      <c r="F1108" s="36" t="s">
        <v>206</v>
      </c>
      <c r="G1108" s="36">
        <v>20216789611</v>
      </c>
      <c r="H1108" s="35" t="s">
        <v>504</v>
      </c>
      <c r="I1108" s="35"/>
      <c r="J1108" s="37">
        <v>361571</v>
      </c>
      <c r="K1108" s="38">
        <v>25.216627835683624</v>
      </c>
      <c r="L1108" s="41">
        <v>0.13</v>
      </c>
      <c r="M1108" s="38">
        <v>34.630000000000003</v>
      </c>
      <c r="N1108" s="26" t="str">
        <f>+CONCATENATE(D1108,G1108,J1108)</f>
        <v>1009820216789611361571</v>
      </c>
      <c r="O1108" s="45"/>
      <c r="P1108" s="29"/>
      <c r="Q1108" s="30">
        <f>IFERROR(#REF!*P1108,0)</f>
        <v>0</v>
      </c>
      <c r="R1108" s="31"/>
      <c r="S1108" s="32">
        <f>IFERROR(R1108*#REF!,0)</f>
        <v>0</v>
      </c>
    </row>
    <row r="1109" spans="1:19" s="46" customFormat="1" x14ac:dyDescent="0.2">
      <c r="A1109" s="9">
        <v>2021</v>
      </c>
      <c r="B1109" s="1" t="s">
        <v>3</v>
      </c>
      <c r="C1109" s="20">
        <v>10098</v>
      </c>
      <c r="D1109" s="20">
        <v>10098</v>
      </c>
      <c r="E1109" s="20" t="s">
        <v>208</v>
      </c>
      <c r="F1109" s="20" t="s">
        <v>475</v>
      </c>
      <c r="G1109" s="20">
        <v>20220964869</v>
      </c>
      <c r="H1109" s="19" t="s">
        <v>505</v>
      </c>
      <c r="I1109" s="19"/>
      <c r="J1109" s="2">
        <v>360484</v>
      </c>
      <c r="K1109" s="3">
        <v>106.21915199999999</v>
      </c>
      <c r="L1109" s="4">
        <v>0.1</v>
      </c>
      <c r="M1109" s="3">
        <v>108.58044444444445</v>
      </c>
      <c r="N1109" s="26" t="str">
        <f>+CONCATENATE(D1109,G1109,J1109)</f>
        <v>1009820220964869360484</v>
      </c>
      <c r="O1109" s="28"/>
      <c r="P1109" s="29"/>
      <c r="Q1109" s="30">
        <f>IFERROR(#REF!*P1109,0)</f>
        <v>0</v>
      </c>
      <c r="R1109" s="31"/>
      <c r="S1109" s="32">
        <f>IFERROR(R1109*#REF!,0)</f>
        <v>0</v>
      </c>
    </row>
    <row r="1110" spans="1:19" s="46" customFormat="1" x14ac:dyDescent="0.2">
      <c r="A1110" s="9">
        <v>2021</v>
      </c>
      <c r="B1110" s="1" t="s">
        <v>3</v>
      </c>
      <c r="C1110" s="20">
        <v>10098</v>
      </c>
      <c r="D1110" s="20">
        <v>10098</v>
      </c>
      <c r="E1110" s="20" t="s">
        <v>208</v>
      </c>
      <c r="F1110" s="20" t="s">
        <v>475</v>
      </c>
      <c r="G1110" s="20">
        <v>20220964869</v>
      </c>
      <c r="H1110" s="19" t="s">
        <v>505</v>
      </c>
      <c r="I1110" s="19"/>
      <c r="J1110" s="2">
        <v>360883</v>
      </c>
      <c r="K1110" s="3">
        <v>53.021241000000003</v>
      </c>
      <c r="L1110" s="4">
        <v>0.08</v>
      </c>
      <c r="M1110" s="3">
        <v>54.748913043478261</v>
      </c>
      <c r="N1110" s="26" t="str">
        <f>+CONCATENATE(D1110,G1110,J1110)</f>
        <v>1009820220964869360883</v>
      </c>
      <c r="O1110" s="28"/>
      <c r="P1110" s="29"/>
      <c r="Q1110" s="30">
        <f>IFERROR(#REF!*P1110,0)</f>
        <v>0</v>
      </c>
      <c r="R1110" s="31"/>
      <c r="S1110" s="32">
        <f>IFERROR(R1110*#REF!,0)</f>
        <v>0</v>
      </c>
    </row>
    <row r="1111" spans="1:19" s="46" customFormat="1" x14ac:dyDescent="0.2">
      <c r="A1111" s="9">
        <v>2021</v>
      </c>
      <c r="B1111" s="1" t="s">
        <v>3</v>
      </c>
      <c r="C1111" s="20">
        <v>10098</v>
      </c>
      <c r="D1111" s="20">
        <v>10098</v>
      </c>
      <c r="E1111" s="20" t="s">
        <v>208</v>
      </c>
      <c r="F1111" s="20" t="s">
        <v>475</v>
      </c>
      <c r="G1111" s="20">
        <v>20220964869</v>
      </c>
      <c r="H1111" s="19" t="s">
        <v>505</v>
      </c>
      <c r="I1111" s="19"/>
      <c r="J1111" s="2">
        <v>361429</v>
      </c>
      <c r="K1111" s="3">
        <v>18.22</v>
      </c>
      <c r="L1111" s="4">
        <v>0.1</v>
      </c>
      <c r="M1111" s="3">
        <v>18.22</v>
      </c>
      <c r="N1111" s="43" t="str">
        <f>+CONCATENATE(D1111,G1111,J1111)</f>
        <v>1009820220964869361429</v>
      </c>
      <c r="O1111" s="28"/>
      <c r="P1111" s="29"/>
      <c r="Q1111" s="30">
        <f>IFERROR(#REF!*P1111,0)</f>
        <v>0</v>
      </c>
      <c r="R1111" s="31"/>
      <c r="S1111" s="32">
        <f>IFERROR(R1111*#REF!,0)</f>
        <v>0</v>
      </c>
    </row>
    <row r="1112" spans="1:19" s="46" customFormat="1" x14ac:dyDescent="0.2">
      <c r="A1112" s="9">
        <v>2021</v>
      </c>
      <c r="B1112" s="1" t="s">
        <v>3</v>
      </c>
      <c r="C1112" s="20">
        <v>10098</v>
      </c>
      <c r="D1112" s="20">
        <v>10098</v>
      </c>
      <c r="E1112" s="20" t="s">
        <v>208</v>
      </c>
      <c r="F1112" s="20" t="s">
        <v>475</v>
      </c>
      <c r="G1112" s="20">
        <v>20220964869</v>
      </c>
      <c r="H1112" s="19" t="s">
        <v>505</v>
      </c>
      <c r="I1112" s="19"/>
      <c r="J1112" s="2">
        <v>361541</v>
      </c>
      <c r="K1112" s="3">
        <v>31.07226</v>
      </c>
      <c r="L1112" s="4">
        <v>0.1</v>
      </c>
      <c r="M1112" s="3">
        <v>31.07</v>
      </c>
      <c r="N1112" s="26" t="str">
        <f>+CONCATENATE(D1112,G1112,J1112)</f>
        <v>1009820220964869361541</v>
      </c>
      <c r="O1112" s="28"/>
      <c r="P1112" s="29"/>
      <c r="Q1112" s="30">
        <f>IFERROR(#REF!*P1112,0)</f>
        <v>0</v>
      </c>
      <c r="R1112" s="31"/>
      <c r="S1112" s="32">
        <f>IFERROR(R1112*#REF!,0)</f>
        <v>0</v>
      </c>
    </row>
    <row r="1113" spans="1:19" s="46" customFormat="1" x14ac:dyDescent="0.2">
      <c r="A1113" s="9">
        <v>2021</v>
      </c>
      <c r="B1113" s="1" t="s">
        <v>3</v>
      </c>
      <c r="C1113" s="36">
        <v>10098</v>
      </c>
      <c r="D1113" s="36">
        <v>10098</v>
      </c>
      <c r="E1113" s="36" t="s">
        <v>208</v>
      </c>
      <c r="F1113" s="36" t="s">
        <v>475</v>
      </c>
      <c r="G1113" s="36">
        <v>20220964869</v>
      </c>
      <c r="H1113" s="35" t="s">
        <v>505</v>
      </c>
      <c r="I1113" s="35"/>
      <c r="J1113" s="37">
        <v>361571</v>
      </c>
      <c r="K1113" s="38">
        <v>25.216627835683624</v>
      </c>
      <c r="L1113" s="41">
        <v>0.1</v>
      </c>
      <c r="M1113" s="38">
        <v>31.07</v>
      </c>
      <c r="N1113" s="26" t="str">
        <f>+CONCATENATE(D1113,G1113,J1113)</f>
        <v>1009820220964869361571</v>
      </c>
      <c r="O1113" s="45"/>
      <c r="P1113" s="29"/>
      <c r="Q1113" s="30">
        <f>IFERROR(#REF!*P1113,0)</f>
        <v>0</v>
      </c>
      <c r="R1113" s="31"/>
      <c r="S1113" s="32">
        <f>IFERROR(R1113*#REF!,0)</f>
        <v>0</v>
      </c>
    </row>
    <row r="1114" spans="1:19" s="46" customFormat="1" x14ac:dyDescent="0.2">
      <c r="A1114" s="9">
        <v>2021</v>
      </c>
      <c r="B1114" s="1" t="s">
        <v>3</v>
      </c>
      <c r="C1114" s="20">
        <v>10098</v>
      </c>
      <c r="D1114" s="20">
        <v>10098</v>
      </c>
      <c r="E1114" s="20" t="s">
        <v>32</v>
      </c>
      <c r="F1114" s="20" t="s">
        <v>506</v>
      </c>
      <c r="G1114" s="20">
        <v>20224748711</v>
      </c>
      <c r="H1114" s="19" t="s">
        <v>507</v>
      </c>
      <c r="I1114" s="19"/>
      <c r="J1114" s="2">
        <v>361541</v>
      </c>
      <c r="K1114" s="3">
        <v>31.07226</v>
      </c>
      <c r="L1114" s="4">
        <v>0.1</v>
      </c>
      <c r="M1114" s="3">
        <v>26.93</v>
      </c>
      <c r="N1114" s="43" t="str">
        <f>+CONCATENATE(D1114,G1114,J1114)</f>
        <v>1009820224748711361541</v>
      </c>
      <c r="O1114" s="28"/>
      <c r="P1114" s="29"/>
      <c r="Q1114" s="30">
        <f>IFERROR(#REF!*P1114,0)</f>
        <v>0</v>
      </c>
      <c r="R1114" s="31"/>
      <c r="S1114" s="32">
        <f>IFERROR(R1114*#REF!,0)</f>
        <v>0</v>
      </c>
    </row>
    <row r="1115" spans="1:19" s="46" customFormat="1" x14ac:dyDescent="0.2">
      <c r="A1115" s="9">
        <v>2021</v>
      </c>
      <c r="B1115" s="1" t="s">
        <v>3</v>
      </c>
      <c r="C1115" s="20">
        <v>10098</v>
      </c>
      <c r="D1115" s="20">
        <v>10098</v>
      </c>
      <c r="E1115" s="20" t="s">
        <v>32</v>
      </c>
      <c r="F1115" s="20" t="s">
        <v>506</v>
      </c>
      <c r="G1115" s="20">
        <v>20224748711</v>
      </c>
      <c r="H1115" s="19" t="s">
        <v>507</v>
      </c>
      <c r="I1115" s="19"/>
      <c r="J1115" s="2">
        <v>361571</v>
      </c>
      <c r="K1115" s="3">
        <v>25.216627835683624</v>
      </c>
      <c r="L1115" s="4">
        <v>0.1</v>
      </c>
      <c r="M1115" s="3">
        <v>26.93</v>
      </c>
      <c r="N1115" s="26" t="str">
        <f>+CONCATENATE(D1115,G1115,J1115)</f>
        <v>1009820224748711361571</v>
      </c>
      <c r="O1115" s="28"/>
      <c r="P1115" s="29"/>
      <c r="Q1115" s="30">
        <f>IFERROR(#REF!*P1115,0)</f>
        <v>0</v>
      </c>
      <c r="R1115" s="31"/>
      <c r="S1115" s="32">
        <f>IFERROR(R1115*#REF!,0)</f>
        <v>0</v>
      </c>
    </row>
    <row r="1116" spans="1:19" s="46" customFormat="1" x14ac:dyDescent="0.2">
      <c r="A1116" s="9">
        <v>2021</v>
      </c>
      <c r="B1116" s="1" t="s">
        <v>3</v>
      </c>
      <c r="C1116" s="20">
        <v>10098</v>
      </c>
      <c r="D1116" s="20">
        <v>10098</v>
      </c>
      <c r="E1116" s="20" t="s">
        <v>95</v>
      </c>
      <c r="F1116" s="20" t="s">
        <v>95</v>
      </c>
      <c r="G1116" s="20">
        <v>20256983479</v>
      </c>
      <c r="H1116" s="19" t="s">
        <v>508</v>
      </c>
      <c r="I1116" s="19"/>
      <c r="J1116" s="2">
        <v>360521</v>
      </c>
      <c r="K1116" s="3">
        <v>49.137660000000004</v>
      </c>
      <c r="L1116" s="4">
        <v>0.13</v>
      </c>
      <c r="M1116" s="3">
        <v>47.16</v>
      </c>
      <c r="N1116" s="43" t="str">
        <f>+CONCATENATE(D1116,G1116,J1116)</f>
        <v>1009820256983479360521</v>
      </c>
      <c r="O1116" s="28"/>
      <c r="P1116" s="29"/>
      <c r="Q1116" s="30">
        <f>IFERROR(#REF!*P1116,0)</f>
        <v>0</v>
      </c>
      <c r="R1116" s="31"/>
      <c r="S1116" s="32">
        <f>IFERROR(R1116*#REF!,0)</f>
        <v>0</v>
      </c>
    </row>
    <row r="1117" spans="1:19" s="46" customFormat="1" x14ac:dyDescent="0.2">
      <c r="A1117" s="9">
        <v>2021</v>
      </c>
      <c r="B1117" s="1" t="s">
        <v>3</v>
      </c>
      <c r="C1117" s="20">
        <v>10098</v>
      </c>
      <c r="D1117" s="20">
        <v>10098</v>
      </c>
      <c r="E1117" s="20" t="s">
        <v>95</v>
      </c>
      <c r="F1117" s="20" t="s">
        <v>95</v>
      </c>
      <c r="G1117" s="20">
        <v>20256983479</v>
      </c>
      <c r="H1117" s="19" t="s">
        <v>508</v>
      </c>
      <c r="I1117" s="19"/>
      <c r="J1117" s="2">
        <v>361085</v>
      </c>
      <c r="K1117" s="3">
        <v>11.512776761200001</v>
      </c>
      <c r="L1117" s="4">
        <v>0.13</v>
      </c>
      <c r="M1117" s="3">
        <v>11.25</v>
      </c>
      <c r="N1117" s="26" t="str">
        <f>+CONCATENATE(D1117,G1117,J1117)</f>
        <v>1009820256983479361085</v>
      </c>
      <c r="O1117" s="28"/>
      <c r="P1117" s="29"/>
      <c r="Q1117" s="30">
        <f>IFERROR(#REF!*P1117,0)</f>
        <v>0</v>
      </c>
      <c r="R1117" s="31"/>
      <c r="S1117" s="32">
        <f>IFERROR(R1117*#REF!,0)</f>
        <v>0</v>
      </c>
    </row>
    <row r="1118" spans="1:19" s="46" customFormat="1" x14ac:dyDescent="0.2">
      <c r="A1118" s="9">
        <v>2021</v>
      </c>
      <c r="B1118" s="1" t="s">
        <v>3</v>
      </c>
      <c r="C1118" s="20">
        <v>10098</v>
      </c>
      <c r="D1118" s="20">
        <v>10098</v>
      </c>
      <c r="E1118" s="20" t="s">
        <v>95</v>
      </c>
      <c r="F1118" s="20" t="s">
        <v>95</v>
      </c>
      <c r="G1118" s="20">
        <v>20256983479</v>
      </c>
      <c r="H1118" s="19" t="s">
        <v>508</v>
      </c>
      <c r="I1118" s="19"/>
      <c r="J1118" s="2">
        <v>361535</v>
      </c>
      <c r="K1118" s="3">
        <v>40.678559999999997</v>
      </c>
      <c r="L1118" s="4">
        <v>0.13</v>
      </c>
      <c r="M1118" s="3">
        <v>39.75</v>
      </c>
      <c r="N1118" s="26" t="str">
        <f>+CONCATENATE(D1118,G1118,J1118)</f>
        <v>1009820256983479361535</v>
      </c>
      <c r="O1118" s="28"/>
      <c r="P1118" s="29"/>
      <c r="Q1118" s="30">
        <f>IFERROR(#REF!*P1118,0)</f>
        <v>0</v>
      </c>
      <c r="R1118" s="31"/>
      <c r="S1118" s="32">
        <f>IFERROR(R1118*#REF!,0)</f>
        <v>0</v>
      </c>
    </row>
    <row r="1119" spans="1:19" s="46" customFormat="1" x14ac:dyDescent="0.2">
      <c r="A1119" s="9">
        <v>2021</v>
      </c>
      <c r="B1119" s="1" t="s">
        <v>3</v>
      </c>
      <c r="C1119" s="20">
        <v>10098</v>
      </c>
      <c r="D1119" s="20">
        <v>10098</v>
      </c>
      <c r="E1119" s="20" t="s">
        <v>95</v>
      </c>
      <c r="F1119" s="20" t="s">
        <v>95</v>
      </c>
      <c r="G1119" s="20">
        <v>20256983479</v>
      </c>
      <c r="H1119" s="19" t="s">
        <v>508</v>
      </c>
      <c r="I1119" s="19"/>
      <c r="J1119" s="2">
        <v>361541</v>
      </c>
      <c r="K1119" s="3">
        <v>31.07226</v>
      </c>
      <c r="L1119" s="4">
        <v>0.13</v>
      </c>
      <c r="M1119" s="3">
        <v>31.58</v>
      </c>
      <c r="N1119" s="26" t="str">
        <f>+CONCATENATE(D1119,G1119,J1119)</f>
        <v>1009820256983479361541</v>
      </c>
      <c r="O1119" s="28"/>
      <c r="P1119" s="29"/>
      <c r="Q1119" s="30">
        <f>IFERROR(#REF!*P1119,0)</f>
        <v>0</v>
      </c>
      <c r="R1119" s="31"/>
      <c r="S1119" s="32">
        <f>IFERROR(R1119*#REF!,0)</f>
        <v>0</v>
      </c>
    </row>
    <row r="1120" spans="1:19" s="46" customFormat="1" x14ac:dyDescent="0.2">
      <c r="A1120" s="9">
        <v>2021</v>
      </c>
      <c r="B1120" s="1" t="s">
        <v>3</v>
      </c>
      <c r="C1120" s="36">
        <v>10098</v>
      </c>
      <c r="D1120" s="36">
        <v>10098</v>
      </c>
      <c r="E1120" s="36" t="s">
        <v>95</v>
      </c>
      <c r="F1120" s="36" t="s">
        <v>95</v>
      </c>
      <c r="G1120" s="36">
        <v>20256983479</v>
      </c>
      <c r="H1120" s="35" t="s">
        <v>508</v>
      </c>
      <c r="I1120" s="35"/>
      <c r="J1120" s="37">
        <v>361569</v>
      </c>
      <c r="K1120" s="38">
        <v>24.49</v>
      </c>
      <c r="L1120" s="41">
        <v>0.13</v>
      </c>
      <c r="M1120" s="38">
        <v>39.75</v>
      </c>
      <c r="N1120" s="26" t="str">
        <f>+CONCATENATE(D1120,G1120,J1120)</f>
        <v>1009820256983479361569</v>
      </c>
      <c r="O1120" s="45"/>
      <c r="P1120" s="29"/>
      <c r="Q1120" s="30">
        <f>IFERROR(#REF!*P1120,0)</f>
        <v>0</v>
      </c>
      <c r="R1120" s="31"/>
      <c r="S1120" s="32">
        <f>IFERROR(R1120*#REF!,0)</f>
        <v>0</v>
      </c>
    </row>
    <row r="1121" spans="1:19" s="46" customFormat="1" x14ac:dyDescent="0.2">
      <c r="A1121" s="9">
        <v>2021</v>
      </c>
      <c r="B1121" s="1" t="s">
        <v>3</v>
      </c>
      <c r="C1121" s="36">
        <v>10098</v>
      </c>
      <c r="D1121" s="36">
        <v>10098</v>
      </c>
      <c r="E1121" s="36" t="s">
        <v>95</v>
      </c>
      <c r="F1121" s="36" t="s">
        <v>95</v>
      </c>
      <c r="G1121" s="36">
        <v>20256983479</v>
      </c>
      <c r="H1121" s="35" t="s">
        <v>508</v>
      </c>
      <c r="I1121" s="35"/>
      <c r="J1121" s="37">
        <v>361571</v>
      </c>
      <c r="K1121" s="38">
        <v>25.216627835683624</v>
      </c>
      <c r="L1121" s="41">
        <v>0.13</v>
      </c>
      <c r="M1121" s="38">
        <v>31.58</v>
      </c>
      <c r="N1121" s="43" t="str">
        <f>+CONCATENATE(D1121,G1121,J1121)</f>
        <v>1009820256983479361571</v>
      </c>
      <c r="O1121" s="45"/>
      <c r="P1121" s="29"/>
      <c r="Q1121" s="30">
        <f>IFERROR(#REF!*P1121,0)</f>
        <v>0</v>
      </c>
      <c r="R1121" s="31"/>
      <c r="S1121" s="32">
        <f>IFERROR(R1121*#REF!,0)</f>
        <v>0</v>
      </c>
    </row>
    <row r="1122" spans="1:19" s="46" customFormat="1" x14ac:dyDescent="0.2">
      <c r="A1122" s="9">
        <v>2021</v>
      </c>
      <c r="B1122" s="1" t="s">
        <v>3</v>
      </c>
      <c r="C1122" s="20">
        <v>10098</v>
      </c>
      <c r="D1122" s="20">
        <v>10098</v>
      </c>
      <c r="E1122" s="20" t="s">
        <v>95</v>
      </c>
      <c r="F1122" s="20" t="s">
        <v>95</v>
      </c>
      <c r="G1122" s="20">
        <v>20256983479</v>
      </c>
      <c r="H1122" s="19" t="s">
        <v>508</v>
      </c>
      <c r="I1122" s="19"/>
      <c r="J1122" s="2">
        <v>370039</v>
      </c>
      <c r="K1122" s="3">
        <v>93.740446800000015</v>
      </c>
      <c r="L1122" s="4">
        <v>0.13</v>
      </c>
      <c r="M1122" s="3">
        <v>90.71</v>
      </c>
      <c r="N1122" s="26" t="str">
        <f>+CONCATENATE(D1122,G1122,J1122)</f>
        <v>1009820256983479370039</v>
      </c>
      <c r="O1122" s="28"/>
      <c r="P1122" s="29"/>
      <c r="Q1122" s="30">
        <f>IFERROR(#REF!*P1122,0)</f>
        <v>0</v>
      </c>
      <c r="R1122" s="31"/>
      <c r="S1122" s="32">
        <f>IFERROR(R1122*#REF!,0)</f>
        <v>0</v>
      </c>
    </row>
    <row r="1123" spans="1:19" s="46" customFormat="1" x14ac:dyDescent="0.2">
      <c r="A1123" s="9">
        <v>2021</v>
      </c>
      <c r="B1123" s="1" t="s">
        <v>3</v>
      </c>
      <c r="C1123" s="20">
        <v>10098</v>
      </c>
      <c r="D1123" s="20">
        <v>10098</v>
      </c>
      <c r="E1123" s="20" t="s">
        <v>261</v>
      </c>
      <c r="F1123" s="20" t="s">
        <v>308</v>
      </c>
      <c r="G1123" s="20">
        <v>20269300141</v>
      </c>
      <c r="H1123" s="19" t="s">
        <v>509</v>
      </c>
      <c r="I1123" s="19"/>
      <c r="J1123" s="2">
        <v>361179</v>
      </c>
      <c r="K1123" s="3">
        <v>100.729512</v>
      </c>
      <c r="L1123" s="4">
        <v>0.13</v>
      </c>
      <c r="M1123" s="3">
        <v>88.1</v>
      </c>
      <c r="N1123" s="43" t="str">
        <f>+CONCATENATE(D1123,G1123,J1123)</f>
        <v>1009820269300141361179</v>
      </c>
      <c r="O1123" s="28"/>
      <c r="P1123" s="29"/>
      <c r="Q1123" s="30">
        <f>IFERROR(#REF!*P1123,0)</f>
        <v>0</v>
      </c>
      <c r="R1123" s="31"/>
      <c r="S1123" s="32">
        <f>IFERROR(R1123*#REF!,0)</f>
        <v>0</v>
      </c>
    </row>
    <row r="1124" spans="1:19" s="46" customFormat="1" x14ac:dyDescent="0.2">
      <c r="A1124" s="9">
        <v>2021</v>
      </c>
      <c r="B1124" s="1" t="s">
        <v>3</v>
      </c>
      <c r="C1124" s="20">
        <v>10098</v>
      </c>
      <c r="D1124" s="20">
        <v>10098</v>
      </c>
      <c r="E1124" s="20" t="s">
        <v>261</v>
      </c>
      <c r="F1124" s="20" t="s">
        <v>308</v>
      </c>
      <c r="G1124" s="20">
        <v>20269300141</v>
      </c>
      <c r="H1124" s="19" t="s">
        <v>509</v>
      </c>
      <c r="I1124" s="19"/>
      <c r="J1124" s="2">
        <v>361532</v>
      </c>
      <c r="K1124" s="3">
        <v>24.870425957550601</v>
      </c>
      <c r="L1124" s="4">
        <v>0.13</v>
      </c>
      <c r="M1124" s="3">
        <v>24.18</v>
      </c>
      <c r="N1124" s="26" t="str">
        <f>+CONCATENATE(D1124,G1124,J1124)</f>
        <v>1009820269300141361532</v>
      </c>
      <c r="O1124" s="28"/>
      <c r="P1124" s="29"/>
      <c r="Q1124" s="30">
        <f>IFERROR(#REF!*P1124,0)</f>
        <v>0</v>
      </c>
      <c r="R1124" s="31"/>
      <c r="S1124" s="32">
        <f>IFERROR(R1124*#REF!,0)</f>
        <v>0</v>
      </c>
    </row>
    <row r="1125" spans="1:19" s="46" customFormat="1" x14ac:dyDescent="0.2">
      <c r="A1125" s="9">
        <v>2021</v>
      </c>
      <c r="B1125" s="1" t="s">
        <v>3</v>
      </c>
      <c r="C1125" s="20">
        <v>10098</v>
      </c>
      <c r="D1125" s="20">
        <v>10098</v>
      </c>
      <c r="E1125" s="20" t="s">
        <v>261</v>
      </c>
      <c r="F1125" s="20" t="s">
        <v>308</v>
      </c>
      <c r="G1125" s="20">
        <v>20269300141</v>
      </c>
      <c r="H1125" s="19" t="s">
        <v>509</v>
      </c>
      <c r="I1125" s="19"/>
      <c r="J1125" s="2">
        <v>361540</v>
      </c>
      <c r="K1125" s="3">
        <v>51.192744407999996</v>
      </c>
      <c r="L1125" s="4">
        <v>0.13</v>
      </c>
      <c r="M1125" s="3">
        <v>42.43</v>
      </c>
      <c r="N1125" s="26" t="str">
        <f>+CONCATENATE(D1125,G1125,J1125)</f>
        <v>1009820269300141361540</v>
      </c>
      <c r="O1125" s="28"/>
      <c r="P1125" s="29"/>
      <c r="Q1125" s="30">
        <f>IFERROR(#REF!*P1125,0)</f>
        <v>0</v>
      </c>
      <c r="R1125" s="31"/>
      <c r="S1125" s="32">
        <f>IFERROR(R1125*#REF!,0)</f>
        <v>0</v>
      </c>
    </row>
    <row r="1126" spans="1:19" s="46" customFormat="1" x14ac:dyDescent="0.2">
      <c r="A1126" s="9">
        <v>2021</v>
      </c>
      <c r="B1126" s="1" t="s">
        <v>3</v>
      </c>
      <c r="C1126" s="20">
        <v>10098</v>
      </c>
      <c r="D1126" s="20">
        <v>10098</v>
      </c>
      <c r="E1126" s="20" t="s">
        <v>95</v>
      </c>
      <c r="F1126" s="20" t="s">
        <v>95</v>
      </c>
      <c r="G1126" s="20">
        <v>20300043535</v>
      </c>
      <c r="H1126" s="19" t="s">
        <v>510</v>
      </c>
      <c r="I1126" s="19" t="s">
        <v>511</v>
      </c>
      <c r="J1126" s="2">
        <v>361085</v>
      </c>
      <c r="K1126" s="3">
        <v>11.512776761200001</v>
      </c>
      <c r="L1126" s="4">
        <v>0.1</v>
      </c>
      <c r="M1126" s="3">
        <v>8.3000000000000007</v>
      </c>
      <c r="N1126" s="26" t="str">
        <f>+CONCATENATE(D1126,G1126,J1126)</f>
        <v>1009820300043535361085</v>
      </c>
      <c r="O1126" s="28"/>
      <c r="P1126" s="29"/>
      <c r="Q1126" s="30">
        <f>IFERROR(#REF!*P1126,0)</f>
        <v>0</v>
      </c>
      <c r="R1126" s="31"/>
      <c r="S1126" s="32">
        <f>IFERROR(R1126*#REF!,0)</f>
        <v>0</v>
      </c>
    </row>
    <row r="1127" spans="1:19" s="46" customFormat="1" x14ac:dyDescent="0.2">
      <c r="A1127" s="9">
        <v>2021</v>
      </c>
      <c r="B1127" s="1" t="s">
        <v>3</v>
      </c>
      <c r="C1127" s="20">
        <v>10098</v>
      </c>
      <c r="D1127" s="20">
        <v>10098</v>
      </c>
      <c r="E1127" s="20" t="s">
        <v>95</v>
      </c>
      <c r="F1127" s="20" t="s">
        <v>95</v>
      </c>
      <c r="G1127" s="20">
        <v>20303368877</v>
      </c>
      <c r="H1127" s="19" t="s">
        <v>512</v>
      </c>
      <c r="I1127" s="19" t="s">
        <v>513</v>
      </c>
      <c r="J1127" s="2">
        <v>361377</v>
      </c>
      <c r="K1127" s="3">
        <v>53.654772600000001</v>
      </c>
      <c r="L1127" s="4">
        <v>0.13</v>
      </c>
      <c r="M1127" s="3">
        <v>52.31</v>
      </c>
      <c r="N1127" s="26" t="str">
        <f>+CONCATENATE(D1127,G1127,J1127)</f>
        <v>1009820303368877361377</v>
      </c>
      <c r="O1127" s="28"/>
      <c r="P1127" s="29"/>
      <c r="Q1127" s="30">
        <f>IFERROR(#REF!*P1127,0)</f>
        <v>0</v>
      </c>
      <c r="R1127" s="31"/>
      <c r="S1127" s="32">
        <f>IFERROR(R1127*#REF!,0)</f>
        <v>0</v>
      </c>
    </row>
    <row r="1128" spans="1:19" s="46" customFormat="1" x14ac:dyDescent="0.2">
      <c r="A1128" s="9">
        <v>2021</v>
      </c>
      <c r="B1128" s="1" t="s">
        <v>3</v>
      </c>
      <c r="C1128" s="20">
        <v>10098</v>
      </c>
      <c r="D1128" s="20">
        <v>10098</v>
      </c>
      <c r="E1128" s="20" t="s">
        <v>95</v>
      </c>
      <c r="F1128" s="20" t="s">
        <v>95</v>
      </c>
      <c r="G1128" s="20">
        <v>20303368877</v>
      </c>
      <c r="H1128" s="19" t="s">
        <v>512</v>
      </c>
      <c r="I1128" s="19" t="s">
        <v>513</v>
      </c>
      <c r="J1128" s="2">
        <v>361532</v>
      </c>
      <c r="K1128" s="3">
        <v>24.870425957550601</v>
      </c>
      <c r="L1128" s="4">
        <v>0.13</v>
      </c>
      <c r="M1128" s="3">
        <v>24.19</v>
      </c>
      <c r="N1128" s="26" t="str">
        <f>+CONCATENATE(D1128,G1128,J1128)</f>
        <v>1009820303368877361532</v>
      </c>
      <c r="O1128" s="28"/>
      <c r="P1128" s="29"/>
      <c r="Q1128" s="30">
        <f>IFERROR(#REF!*P1128,0)</f>
        <v>0</v>
      </c>
      <c r="R1128" s="31"/>
      <c r="S1128" s="32">
        <f>IFERROR(R1128*#REF!,0)</f>
        <v>0</v>
      </c>
    </row>
    <row r="1129" spans="1:19" s="46" customFormat="1" x14ac:dyDescent="0.2">
      <c r="A1129" s="9">
        <v>2021</v>
      </c>
      <c r="B1129" s="1" t="s">
        <v>3</v>
      </c>
      <c r="C1129" s="20">
        <v>10098</v>
      </c>
      <c r="D1129" s="20">
        <v>10098</v>
      </c>
      <c r="E1129" s="20" t="s">
        <v>95</v>
      </c>
      <c r="F1129" s="20" t="s">
        <v>95</v>
      </c>
      <c r="G1129" s="20">
        <v>20303368877</v>
      </c>
      <c r="H1129" s="19" t="s">
        <v>512</v>
      </c>
      <c r="I1129" s="19" t="s">
        <v>513</v>
      </c>
      <c r="J1129" s="2">
        <v>361541</v>
      </c>
      <c r="K1129" s="3">
        <v>31.07226</v>
      </c>
      <c r="L1129" s="4">
        <v>0.13</v>
      </c>
      <c r="M1129" s="3">
        <v>31.5</v>
      </c>
      <c r="N1129" s="26" t="str">
        <f>+CONCATENATE(D1129,G1129,J1129)</f>
        <v>1009820303368877361541</v>
      </c>
      <c r="O1129" s="28"/>
      <c r="P1129" s="29"/>
      <c r="Q1129" s="30">
        <f>IFERROR(#REF!*P1129,0)</f>
        <v>0</v>
      </c>
      <c r="R1129" s="31"/>
      <c r="S1129" s="32">
        <f>IFERROR(R1129*#REF!,0)</f>
        <v>0</v>
      </c>
    </row>
    <row r="1130" spans="1:19" s="46" customFormat="1" x14ac:dyDescent="0.2">
      <c r="A1130" s="9">
        <v>2021</v>
      </c>
      <c r="B1130" s="1" t="s">
        <v>3</v>
      </c>
      <c r="C1130" s="36">
        <v>10098</v>
      </c>
      <c r="D1130" s="36">
        <v>10098</v>
      </c>
      <c r="E1130" s="36" t="s">
        <v>95</v>
      </c>
      <c r="F1130" s="36" t="s">
        <v>95</v>
      </c>
      <c r="G1130" s="36">
        <v>20303368877</v>
      </c>
      <c r="H1130" s="35" t="s">
        <v>512</v>
      </c>
      <c r="I1130" s="35" t="s">
        <v>513</v>
      </c>
      <c r="J1130" s="37">
        <v>361571</v>
      </c>
      <c r="K1130" s="38">
        <v>25.216627835683624</v>
      </c>
      <c r="L1130" s="41">
        <v>0.13</v>
      </c>
      <c r="M1130" s="38">
        <v>31.5</v>
      </c>
      <c r="N1130" s="43" t="str">
        <f>+CONCATENATE(D1130,G1130,J1130)</f>
        <v>1009820303368877361571</v>
      </c>
      <c r="O1130" s="45"/>
      <c r="P1130" s="29"/>
      <c r="Q1130" s="30">
        <f>IFERROR(#REF!*P1130,0)</f>
        <v>0</v>
      </c>
      <c r="R1130" s="31"/>
      <c r="S1130" s="32">
        <f>IFERROR(R1130*#REF!,0)</f>
        <v>0</v>
      </c>
    </row>
    <row r="1131" spans="1:19" s="46" customFormat="1" x14ac:dyDescent="0.2">
      <c r="A1131" s="9">
        <v>2021</v>
      </c>
      <c r="B1131" s="1" t="s">
        <v>3</v>
      </c>
      <c r="C1131" s="20">
        <v>10098</v>
      </c>
      <c r="D1131" s="20">
        <v>10098</v>
      </c>
      <c r="E1131" s="20" t="s">
        <v>208</v>
      </c>
      <c r="F1131" s="20" t="s">
        <v>258</v>
      </c>
      <c r="G1131" s="20">
        <v>20337996834</v>
      </c>
      <c r="H1131" s="19" t="s">
        <v>514</v>
      </c>
      <c r="I1131" s="19"/>
      <c r="J1131" s="2">
        <v>360975</v>
      </c>
      <c r="K1131" s="3">
        <v>53.464788000000006</v>
      </c>
      <c r="L1131" s="4">
        <v>0.13</v>
      </c>
      <c r="M1131" s="3">
        <v>52.76</v>
      </c>
      <c r="N1131" s="26" t="str">
        <f>+CONCATENATE(D1131,G1131,J1131)</f>
        <v>1009820337996834360975</v>
      </c>
      <c r="O1131" s="28"/>
      <c r="P1131" s="29"/>
      <c r="Q1131" s="30">
        <f>IFERROR(#REF!*P1131,0)</f>
        <v>0</v>
      </c>
      <c r="R1131" s="31"/>
      <c r="S1131" s="32">
        <f>IFERROR(R1131*#REF!,0)</f>
        <v>0</v>
      </c>
    </row>
    <row r="1132" spans="1:19" s="46" customFormat="1" x14ac:dyDescent="0.2">
      <c r="A1132" s="9">
        <v>2021</v>
      </c>
      <c r="B1132" s="1" t="s">
        <v>3</v>
      </c>
      <c r="C1132" s="20">
        <v>10098</v>
      </c>
      <c r="D1132" s="20">
        <v>10098</v>
      </c>
      <c r="E1132" s="20" t="s">
        <v>208</v>
      </c>
      <c r="F1132" s="20" t="s">
        <v>258</v>
      </c>
      <c r="G1132" s="20">
        <v>20337996834</v>
      </c>
      <c r="H1132" s="19" t="s">
        <v>514</v>
      </c>
      <c r="I1132" s="19"/>
      <c r="J1132" s="2">
        <v>361541</v>
      </c>
      <c r="K1132" s="3">
        <v>31.07226</v>
      </c>
      <c r="L1132" s="4">
        <v>0.13</v>
      </c>
      <c r="M1132" s="3">
        <v>32.72</v>
      </c>
      <c r="N1132" s="43" t="str">
        <f>+CONCATENATE(D1132,G1132,J1132)</f>
        <v>1009820337996834361541</v>
      </c>
      <c r="O1132" s="28"/>
      <c r="P1132" s="29"/>
      <c r="Q1132" s="30">
        <f>IFERROR(#REF!*P1132,0)</f>
        <v>0</v>
      </c>
      <c r="R1132" s="31"/>
      <c r="S1132" s="32">
        <f>IFERROR(R1132*#REF!,0)</f>
        <v>0</v>
      </c>
    </row>
    <row r="1133" spans="1:19" s="46" customFormat="1" x14ac:dyDescent="0.2">
      <c r="A1133" s="9">
        <v>2021</v>
      </c>
      <c r="B1133" s="1" t="s">
        <v>3</v>
      </c>
      <c r="C1133" s="36">
        <v>10098</v>
      </c>
      <c r="D1133" s="36">
        <v>10098</v>
      </c>
      <c r="E1133" s="36" t="s">
        <v>208</v>
      </c>
      <c r="F1133" s="36" t="s">
        <v>258</v>
      </c>
      <c r="G1133" s="36">
        <v>20337996834</v>
      </c>
      <c r="H1133" s="35" t="s">
        <v>514</v>
      </c>
      <c r="I1133" s="35"/>
      <c r="J1133" s="37">
        <v>361571</v>
      </c>
      <c r="K1133" s="38">
        <v>25.216627835683624</v>
      </c>
      <c r="L1133" s="41">
        <v>0.13</v>
      </c>
      <c r="M1133" s="38">
        <v>32.72</v>
      </c>
      <c r="N1133" s="26" t="str">
        <f>+CONCATENATE(D1133,G1133,J1133)</f>
        <v>1009820337996834361571</v>
      </c>
      <c r="O1133" s="45"/>
      <c r="P1133" s="29"/>
      <c r="Q1133" s="30">
        <f>IFERROR(#REF!*P1133,0)</f>
        <v>0</v>
      </c>
      <c r="R1133" s="31"/>
      <c r="S1133" s="32">
        <f>IFERROR(R1133*#REF!,0)</f>
        <v>0</v>
      </c>
    </row>
    <row r="1134" spans="1:19" s="46" customFormat="1" x14ac:dyDescent="0.2">
      <c r="A1134" s="9">
        <v>2021</v>
      </c>
      <c r="B1134" s="1" t="s">
        <v>3</v>
      </c>
      <c r="C1134" s="36">
        <v>10098</v>
      </c>
      <c r="D1134" s="36">
        <v>10098</v>
      </c>
      <c r="E1134" s="36" t="s">
        <v>32</v>
      </c>
      <c r="F1134" s="36" t="s">
        <v>59</v>
      </c>
      <c r="G1134" s="36">
        <v>20340549750</v>
      </c>
      <c r="H1134" s="35" t="s">
        <v>515</v>
      </c>
      <c r="I1134" s="35"/>
      <c r="J1134" s="37">
        <v>361179</v>
      </c>
      <c r="K1134" s="38">
        <v>100.729512</v>
      </c>
      <c r="L1134" s="41">
        <v>0.1</v>
      </c>
      <c r="M1134" s="38">
        <v>123.71111111111111</v>
      </c>
      <c r="N1134" s="26" t="str">
        <f>+CONCATENATE(D1134,G1134,J1134)</f>
        <v>1009820340549750361179</v>
      </c>
      <c r="O1134" s="45"/>
      <c r="P1134" s="29"/>
      <c r="Q1134" s="30">
        <f>IFERROR(#REF!*P1134,0)</f>
        <v>0</v>
      </c>
      <c r="R1134" s="31"/>
      <c r="S1134" s="32">
        <f>IFERROR(R1134*#REF!,0)</f>
        <v>0</v>
      </c>
    </row>
    <row r="1135" spans="1:19" s="46" customFormat="1" x14ac:dyDescent="0.2">
      <c r="A1135" s="9">
        <v>2021</v>
      </c>
      <c r="B1135" s="1" t="s">
        <v>3</v>
      </c>
      <c r="C1135" s="20">
        <v>10098</v>
      </c>
      <c r="D1135" s="20">
        <v>10098</v>
      </c>
      <c r="E1135" s="20" t="s">
        <v>32</v>
      </c>
      <c r="F1135" s="20" t="s">
        <v>59</v>
      </c>
      <c r="G1135" s="20">
        <v>20340549750</v>
      </c>
      <c r="H1135" s="19" t="s">
        <v>515</v>
      </c>
      <c r="I1135" s="19"/>
      <c r="J1135" s="2">
        <v>361377</v>
      </c>
      <c r="K1135" s="3">
        <v>53.654772600000001</v>
      </c>
      <c r="L1135" s="4">
        <v>0.13</v>
      </c>
      <c r="M1135" s="3">
        <v>52.31</v>
      </c>
      <c r="N1135" s="43" t="str">
        <f>+CONCATENATE(D1135,G1135,J1135)</f>
        <v>1009820340549750361377</v>
      </c>
      <c r="O1135" s="28"/>
      <c r="P1135" s="29"/>
      <c r="Q1135" s="30">
        <f>IFERROR(#REF!*P1135,0)</f>
        <v>0</v>
      </c>
      <c r="R1135" s="31"/>
      <c r="S1135" s="32">
        <f>IFERROR(R1135*#REF!,0)</f>
        <v>0</v>
      </c>
    </row>
    <row r="1136" spans="1:19" s="46" customFormat="1" x14ac:dyDescent="0.2">
      <c r="A1136" s="9">
        <v>2021</v>
      </c>
      <c r="B1136" s="1" t="s">
        <v>3</v>
      </c>
      <c r="C1136" s="20">
        <v>10098</v>
      </c>
      <c r="D1136" s="20">
        <v>10098</v>
      </c>
      <c r="E1136" s="20" t="s">
        <v>32</v>
      </c>
      <c r="F1136" s="20" t="s">
        <v>59</v>
      </c>
      <c r="G1136" s="20">
        <v>20340549750</v>
      </c>
      <c r="H1136" s="19" t="s">
        <v>515</v>
      </c>
      <c r="I1136" s="19"/>
      <c r="J1136" s="2">
        <v>361531</v>
      </c>
      <c r="K1136" s="3">
        <v>111.5301096</v>
      </c>
      <c r="L1136" s="4">
        <v>0.13</v>
      </c>
      <c r="M1136" s="3">
        <v>105.05</v>
      </c>
      <c r="N1136" s="43" t="str">
        <f>+CONCATENATE(D1136,G1136,J1136)</f>
        <v>1009820340549750361531</v>
      </c>
      <c r="O1136" s="28"/>
      <c r="P1136" s="29"/>
      <c r="Q1136" s="30">
        <f>IFERROR(#REF!*P1136,0)</f>
        <v>0</v>
      </c>
      <c r="R1136" s="31"/>
      <c r="S1136" s="32">
        <f>IFERROR(R1136*#REF!,0)</f>
        <v>0</v>
      </c>
    </row>
    <row r="1137" spans="1:19" s="46" customFormat="1" x14ac:dyDescent="0.2">
      <c r="A1137" s="9">
        <v>2021</v>
      </c>
      <c r="B1137" s="1" t="s">
        <v>3</v>
      </c>
      <c r="C1137" s="20">
        <v>10098</v>
      </c>
      <c r="D1137" s="20">
        <v>10098</v>
      </c>
      <c r="E1137" s="20" t="s">
        <v>32</v>
      </c>
      <c r="F1137" s="20" t="s">
        <v>59</v>
      </c>
      <c r="G1137" s="20">
        <v>20340549750</v>
      </c>
      <c r="H1137" s="19" t="s">
        <v>515</v>
      </c>
      <c r="I1137" s="19"/>
      <c r="J1137" s="2">
        <v>361540</v>
      </c>
      <c r="K1137" s="3">
        <v>51.192744407999996</v>
      </c>
      <c r="L1137" s="4">
        <v>0.13</v>
      </c>
      <c r="M1137" s="3">
        <v>49.5</v>
      </c>
      <c r="N1137" s="26" t="str">
        <f>+CONCATENATE(D1137,G1137,J1137)</f>
        <v>1009820340549750361540</v>
      </c>
      <c r="O1137" s="28"/>
      <c r="P1137" s="29"/>
      <c r="Q1137" s="30">
        <f>IFERROR(#REF!*P1137,0)</f>
        <v>0</v>
      </c>
      <c r="R1137" s="31"/>
      <c r="S1137" s="32">
        <f>IFERROR(R1137*#REF!,0)</f>
        <v>0</v>
      </c>
    </row>
    <row r="1138" spans="1:19" s="46" customFormat="1" x14ac:dyDescent="0.2">
      <c r="A1138" s="9">
        <v>2021</v>
      </c>
      <c r="B1138" s="1" t="s">
        <v>3</v>
      </c>
      <c r="C1138" s="20">
        <v>10098</v>
      </c>
      <c r="D1138" s="20">
        <v>10098</v>
      </c>
      <c r="E1138" s="20" t="s">
        <v>32</v>
      </c>
      <c r="F1138" s="20" t="s">
        <v>59</v>
      </c>
      <c r="G1138" s="20">
        <v>20340549750</v>
      </c>
      <c r="H1138" s="19" t="s">
        <v>515</v>
      </c>
      <c r="I1138" s="19"/>
      <c r="J1138" s="2">
        <v>361541</v>
      </c>
      <c r="K1138" s="3">
        <v>31.07226</v>
      </c>
      <c r="L1138" s="4">
        <v>0.13</v>
      </c>
      <c r="M1138" s="3">
        <v>31.58</v>
      </c>
      <c r="N1138" s="26" t="str">
        <f>+CONCATENATE(D1138,G1138,J1138)</f>
        <v>1009820340549750361541</v>
      </c>
      <c r="O1138" s="28"/>
      <c r="P1138" s="29"/>
      <c r="Q1138" s="30">
        <f>IFERROR(#REF!*P1138,0)</f>
        <v>0</v>
      </c>
      <c r="R1138" s="31"/>
      <c r="S1138" s="32">
        <f>IFERROR(R1138*#REF!,0)</f>
        <v>0</v>
      </c>
    </row>
    <row r="1139" spans="1:19" s="46" customFormat="1" x14ac:dyDescent="0.2">
      <c r="A1139" s="9">
        <v>2021</v>
      </c>
      <c r="B1139" s="1" t="s">
        <v>3</v>
      </c>
      <c r="C1139" s="36">
        <v>10098</v>
      </c>
      <c r="D1139" s="36">
        <v>10098</v>
      </c>
      <c r="E1139" s="36" t="s">
        <v>32</v>
      </c>
      <c r="F1139" s="36" t="s">
        <v>59</v>
      </c>
      <c r="G1139" s="36">
        <v>20340549750</v>
      </c>
      <c r="H1139" s="35" t="s">
        <v>515</v>
      </c>
      <c r="I1139" s="35"/>
      <c r="J1139" s="37">
        <v>361571</v>
      </c>
      <c r="K1139" s="38">
        <v>25.216627835683624</v>
      </c>
      <c r="L1139" s="41">
        <v>0.13</v>
      </c>
      <c r="M1139" s="38">
        <v>31.58</v>
      </c>
      <c r="N1139" s="26" t="str">
        <f>+CONCATENATE(D1139,G1139,J1139)</f>
        <v>1009820340549750361571</v>
      </c>
      <c r="O1139" s="45"/>
      <c r="P1139" s="29"/>
      <c r="Q1139" s="30">
        <f>IFERROR(#REF!*P1139,0)</f>
        <v>0</v>
      </c>
      <c r="R1139" s="31"/>
      <c r="S1139" s="32">
        <f>IFERROR(R1139*#REF!,0)</f>
        <v>0</v>
      </c>
    </row>
    <row r="1140" spans="1:19" s="46" customFormat="1" x14ac:dyDescent="0.2">
      <c r="A1140" s="9">
        <v>2021</v>
      </c>
      <c r="B1140" s="1" t="s">
        <v>3</v>
      </c>
      <c r="C1140" s="20">
        <v>10098</v>
      </c>
      <c r="D1140" s="20">
        <v>10098</v>
      </c>
      <c r="E1140" s="20" t="s">
        <v>32</v>
      </c>
      <c r="F1140" s="20" t="s">
        <v>59</v>
      </c>
      <c r="G1140" s="20">
        <v>20340549750</v>
      </c>
      <c r="H1140" s="19" t="s">
        <v>515</v>
      </c>
      <c r="I1140" s="19"/>
      <c r="J1140" s="2">
        <v>370040</v>
      </c>
      <c r="K1140" s="3">
        <v>173.88983664</v>
      </c>
      <c r="L1140" s="4">
        <v>0.1</v>
      </c>
      <c r="M1140" s="3">
        <v>183.55055555555552</v>
      </c>
      <c r="N1140" s="26" t="str">
        <f>+CONCATENATE(D1140,G1140,J1140)</f>
        <v>1009820340549750370040</v>
      </c>
      <c r="O1140" s="28"/>
      <c r="P1140" s="29"/>
      <c r="Q1140" s="30">
        <f>IFERROR(#REF!*P1140,0)</f>
        <v>0</v>
      </c>
      <c r="R1140" s="31"/>
      <c r="S1140" s="32">
        <f>IFERROR(R1140*#REF!,0)</f>
        <v>0</v>
      </c>
    </row>
    <row r="1141" spans="1:19" s="46" customFormat="1" x14ac:dyDescent="0.2">
      <c r="A1141" s="9">
        <v>2021</v>
      </c>
      <c r="B1141" s="1" t="s">
        <v>3</v>
      </c>
      <c r="C1141" s="20">
        <v>10098</v>
      </c>
      <c r="D1141" s="20">
        <v>10098</v>
      </c>
      <c r="E1141" s="20" t="s">
        <v>32</v>
      </c>
      <c r="F1141" s="20" t="s">
        <v>59</v>
      </c>
      <c r="G1141" s="20">
        <v>20343280484</v>
      </c>
      <c r="H1141" s="19" t="s">
        <v>516</v>
      </c>
      <c r="I1141" s="19"/>
      <c r="J1141" s="2">
        <v>360970</v>
      </c>
      <c r="K1141" s="3">
        <v>36.393084000000002</v>
      </c>
      <c r="L1141" s="4">
        <v>0.1</v>
      </c>
      <c r="M1141" s="3">
        <v>38.414921999999997</v>
      </c>
      <c r="N1141" s="26" t="str">
        <f>+CONCATENATE(D1141,G1141,J1141)</f>
        <v>1009820343280484360970</v>
      </c>
      <c r="O1141" s="28"/>
      <c r="P1141" s="29"/>
      <c r="Q1141" s="30">
        <f>IFERROR(#REF!*P1141,0)</f>
        <v>0</v>
      </c>
      <c r="R1141" s="31"/>
      <c r="S1141" s="32">
        <f>IFERROR(R1141*#REF!,0)</f>
        <v>0</v>
      </c>
    </row>
    <row r="1142" spans="1:19" s="46" customFormat="1" x14ac:dyDescent="0.2">
      <c r="A1142" s="9">
        <v>2021</v>
      </c>
      <c r="B1142" s="1" t="s">
        <v>3</v>
      </c>
      <c r="C1142" s="20">
        <v>10098</v>
      </c>
      <c r="D1142" s="20">
        <v>10098</v>
      </c>
      <c r="E1142" s="20" t="s">
        <v>32</v>
      </c>
      <c r="F1142" s="20" t="s">
        <v>59</v>
      </c>
      <c r="G1142" s="20">
        <v>20343280484</v>
      </c>
      <c r="H1142" s="19" t="s">
        <v>516</v>
      </c>
      <c r="I1142" s="19"/>
      <c r="J1142" s="2">
        <v>361179</v>
      </c>
      <c r="K1142" s="3">
        <v>100.729512</v>
      </c>
      <c r="L1142" s="4">
        <v>0.1</v>
      </c>
      <c r="M1142" s="3">
        <v>91.775777600000012</v>
      </c>
      <c r="N1142" s="26" t="str">
        <f>+CONCATENATE(D1142,G1142,J1142)</f>
        <v>1009820343280484361179</v>
      </c>
      <c r="O1142" s="28"/>
      <c r="P1142" s="29"/>
      <c r="Q1142" s="30">
        <f>IFERROR(#REF!*P1142,0)</f>
        <v>0</v>
      </c>
      <c r="R1142" s="31"/>
      <c r="S1142" s="32">
        <f>IFERROR(R1142*#REF!,0)</f>
        <v>0</v>
      </c>
    </row>
    <row r="1143" spans="1:19" s="46" customFormat="1" x14ac:dyDescent="0.2">
      <c r="A1143" s="9">
        <v>2021</v>
      </c>
      <c r="B1143" s="1" t="s">
        <v>3</v>
      </c>
      <c r="C1143" s="20">
        <v>10098</v>
      </c>
      <c r="D1143" s="20">
        <v>10098</v>
      </c>
      <c r="E1143" s="20" t="s">
        <v>32</v>
      </c>
      <c r="F1143" s="20" t="s">
        <v>59</v>
      </c>
      <c r="G1143" s="20">
        <v>20343280484</v>
      </c>
      <c r="H1143" s="19" t="s">
        <v>516</v>
      </c>
      <c r="I1143" s="19"/>
      <c r="J1143" s="2">
        <v>361445</v>
      </c>
      <c r="K1143" s="3">
        <v>96</v>
      </c>
      <c r="L1143" s="4">
        <v>0.1</v>
      </c>
      <c r="M1143" s="3">
        <v>103.46666666666667</v>
      </c>
      <c r="N1143" s="26" t="str">
        <f>+CONCATENATE(D1143,G1143,J1143)</f>
        <v>1009820343280484361445</v>
      </c>
      <c r="O1143" s="28"/>
      <c r="P1143" s="29"/>
      <c r="Q1143" s="30">
        <f>IFERROR(#REF!*P1143,0)</f>
        <v>0</v>
      </c>
      <c r="R1143" s="31"/>
      <c r="S1143" s="32">
        <f>IFERROR(R1143*#REF!,0)</f>
        <v>0</v>
      </c>
    </row>
    <row r="1144" spans="1:19" s="46" customFormat="1" x14ac:dyDescent="0.2">
      <c r="A1144" s="9">
        <v>2021</v>
      </c>
      <c r="B1144" s="1" t="s">
        <v>3</v>
      </c>
      <c r="C1144" s="20">
        <v>10098</v>
      </c>
      <c r="D1144" s="20">
        <v>10098</v>
      </c>
      <c r="E1144" s="20" t="s">
        <v>32</v>
      </c>
      <c r="F1144" s="20" t="s">
        <v>59</v>
      </c>
      <c r="G1144" s="20">
        <v>20343280484</v>
      </c>
      <c r="H1144" s="19" t="s">
        <v>516</v>
      </c>
      <c r="I1144" s="19"/>
      <c r="J1144" s="2">
        <v>361450</v>
      </c>
      <c r="K1144" s="3">
        <v>22.1</v>
      </c>
      <c r="L1144" s="4">
        <v>0.1</v>
      </c>
      <c r="M1144" s="3">
        <v>20.626666666666665</v>
      </c>
      <c r="N1144" s="26" t="str">
        <f>+CONCATENATE(D1144,G1144,J1144)</f>
        <v>1009820343280484361450</v>
      </c>
      <c r="O1144" s="28"/>
      <c r="P1144" s="29"/>
      <c r="Q1144" s="30">
        <f>IFERROR(#REF!*P1144,0)</f>
        <v>0</v>
      </c>
      <c r="R1144" s="31"/>
      <c r="S1144" s="32">
        <f>IFERROR(R1144*#REF!,0)</f>
        <v>0</v>
      </c>
    </row>
    <row r="1145" spans="1:19" s="46" customFormat="1" x14ac:dyDescent="0.2">
      <c r="A1145" s="9">
        <v>2021</v>
      </c>
      <c r="B1145" s="1" t="s">
        <v>3</v>
      </c>
      <c r="C1145" s="20">
        <v>10098</v>
      </c>
      <c r="D1145" s="20">
        <v>10098</v>
      </c>
      <c r="E1145" s="20" t="s">
        <v>32</v>
      </c>
      <c r="F1145" s="20" t="s">
        <v>59</v>
      </c>
      <c r="G1145" s="20">
        <v>20343280484</v>
      </c>
      <c r="H1145" s="19" t="s">
        <v>516</v>
      </c>
      <c r="I1145" s="19"/>
      <c r="J1145" s="2">
        <v>361532</v>
      </c>
      <c r="K1145" s="3">
        <v>24.870425957550601</v>
      </c>
      <c r="L1145" s="4">
        <v>0.1</v>
      </c>
      <c r="M1145" s="3">
        <v>23.765073692770574</v>
      </c>
      <c r="N1145" s="26" t="str">
        <f>+CONCATENATE(D1145,G1145,J1145)</f>
        <v>1009820343280484361532</v>
      </c>
      <c r="O1145" s="28"/>
      <c r="P1145" s="29"/>
      <c r="Q1145" s="30">
        <f>IFERROR(#REF!*P1145,0)</f>
        <v>0</v>
      </c>
      <c r="R1145" s="31"/>
      <c r="S1145" s="32">
        <f>IFERROR(R1145*#REF!,0)</f>
        <v>0</v>
      </c>
    </row>
    <row r="1146" spans="1:19" s="46" customFormat="1" x14ac:dyDescent="0.2">
      <c r="A1146" s="9">
        <v>2021</v>
      </c>
      <c r="B1146" s="1" t="s">
        <v>3</v>
      </c>
      <c r="C1146" s="20">
        <v>10098</v>
      </c>
      <c r="D1146" s="20">
        <v>10098</v>
      </c>
      <c r="E1146" s="20" t="s">
        <v>32</v>
      </c>
      <c r="F1146" s="20" t="s">
        <v>59</v>
      </c>
      <c r="G1146" s="20">
        <v>20343280484</v>
      </c>
      <c r="H1146" s="19" t="s">
        <v>516</v>
      </c>
      <c r="I1146" s="19"/>
      <c r="J1146" s="2">
        <v>361540</v>
      </c>
      <c r="K1146" s="3">
        <v>51.192744407999996</v>
      </c>
      <c r="L1146" s="4">
        <v>0.1</v>
      </c>
      <c r="M1146" s="3">
        <v>46.642278238400003</v>
      </c>
      <c r="N1146" s="26" t="str">
        <f>+CONCATENATE(D1146,G1146,J1146)</f>
        <v>1009820343280484361540</v>
      </c>
      <c r="O1146" s="28"/>
      <c r="P1146" s="29"/>
      <c r="Q1146" s="30">
        <f>IFERROR(#REF!*P1146,0)</f>
        <v>0</v>
      </c>
      <c r="R1146" s="31"/>
      <c r="S1146" s="32">
        <f>IFERROR(R1146*#REF!,0)</f>
        <v>0</v>
      </c>
    </row>
    <row r="1147" spans="1:19" s="46" customFormat="1" x14ac:dyDescent="0.2">
      <c r="A1147" s="9">
        <v>2021</v>
      </c>
      <c r="B1147" s="1" t="s">
        <v>3</v>
      </c>
      <c r="C1147" s="20">
        <v>10098</v>
      </c>
      <c r="D1147" s="20">
        <v>10098</v>
      </c>
      <c r="E1147" s="20" t="s">
        <v>32</v>
      </c>
      <c r="F1147" s="20" t="s">
        <v>59</v>
      </c>
      <c r="G1147" s="20">
        <v>20343280484</v>
      </c>
      <c r="H1147" s="19" t="s">
        <v>516</v>
      </c>
      <c r="I1147" s="19"/>
      <c r="J1147" s="2">
        <v>361541</v>
      </c>
      <c r="K1147" s="3">
        <v>31.07226</v>
      </c>
      <c r="L1147" s="4">
        <v>0.1</v>
      </c>
      <c r="M1147" s="3">
        <v>28.310281333333336</v>
      </c>
      <c r="N1147" s="26" t="str">
        <f>+CONCATENATE(D1147,G1147,J1147)</f>
        <v>1009820343280484361541</v>
      </c>
      <c r="O1147" s="28"/>
      <c r="P1147" s="29"/>
      <c r="Q1147" s="30">
        <f>IFERROR(#REF!*P1147,0)</f>
        <v>0</v>
      </c>
      <c r="R1147" s="31"/>
      <c r="S1147" s="32">
        <f>IFERROR(R1147*#REF!,0)</f>
        <v>0</v>
      </c>
    </row>
    <row r="1148" spans="1:19" s="46" customFormat="1" x14ac:dyDescent="0.2">
      <c r="A1148" s="9">
        <v>2021</v>
      </c>
      <c r="B1148" s="1" t="s">
        <v>3</v>
      </c>
      <c r="C1148" s="36">
        <v>10098</v>
      </c>
      <c r="D1148" s="36">
        <v>10098</v>
      </c>
      <c r="E1148" s="36" t="s">
        <v>32</v>
      </c>
      <c r="F1148" s="36" t="s">
        <v>59</v>
      </c>
      <c r="G1148" s="36">
        <v>20343280484</v>
      </c>
      <c r="H1148" s="35" t="s">
        <v>516</v>
      </c>
      <c r="I1148" s="35"/>
      <c r="J1148" s="37">
        <v>361571</v>
      </c>
      <c r="K1148" s="38">
        <v>25.216627835683624</v>
      </c>
      <c r="L1148" s="41">
        <v>0.1</v>
      </c>
      <c r="M1148" s="38">
        <v>28.310281333333336</v>
      </c>
      <c r="N1148" s="26" t="str">
        <f>+CONCATENATE(D1148,G1148,J1148)</f>
        <v>1009820343280484361571</v>
      </c>
      <c r="O1148" s="45"/>
      <c r="P1148" s="29"/>
      <c r="Q1148" s="30">
        <f>IFERROR(#REF!*P1148,0)</f>
        <v>0</v>
      </c>
      <c r="R1148" s="31"/>
      <c r="S1148" s="32">
        <f>IFERROR(R1148*#REF!,0)</f>
        <v>0</v>
      </c>
    </row>
    <row r="1149" spans="1:19" s="46" customFormat="1" x14ac:dyDescent="0.2">
      <c r="A1149" s="9">
        <v>2021</v>
      </c>
      <c r="B1149" s="1" t="s">
        <v>3</v>
      </c>
      <c r="C1149" s="20">
        <v>10098</v>
      </c>
      <c r="D1149" s="20">
        <v>10098</v>
      </c>
      <c r="E1149" s="20" t="s">
        <v>32</v>
      </c>
      <c r="F1149" s="20" t="s">
        <v>59</v>
      </c>
      <c r="G1149" s="20">
        <v>20343280484</v>
      </c>
      <c r="H1149" s="19" t="s">
        <v>516</v>
      </c>
      <c r="I1149" s="19"/>
      <c r="J1149" s="2">
        <v>370040</v>
      </c>
      <c r="K1149" s="3">
        <v>173.88983664</v>
      </c>
      <c r="L1149" s="4">
        <v>0.1</v>
      </c>
      <c r="M1149" s="3">
        <v>164.22929015999998</v>
      </c>
      <c r="N1149" s="26" t="str">
        <f>+CONCATENATE(D1149,G1149,J1149)</f>
        <v>1009820343280484370040</v>
      </c>
      <c r="O1149" s="28"/>
      <c r="P1149" s="29"/>
      <c r="Q1149" s="30">
        <f>IFERROR(#REF!*P1149,0)</f>
        <v>0</v>
      </c>
      <c r="R1149" s="31"/>
      <c r="S1149" s="32">
        <f>IFERROR(R1149*#REF!,0)</f>
        <v>0</v>
      </c>
    </row>
    <row r="1150" spans="1:19" s="46" customFormat="1" x14ac:dyDescent="0.2">
      <c r="A1150" s="9">
        <v>2021</v>
      </c>
      <c r="B1150" s="1" t="s">
        <v>3</v>
      </c>
      <c r="C1150" s="20">
        <v>10098</v>
      </c>
      <c r="D1150" s="20">
        <v>10098</v>
      </c>
      <c r="E1150" s="20" t="s">
        <v>287</v>
      </c>
      <c r="F1150" s="20" t="s">
        <v>288</v>
      </c>
      <c r="G1150" s="20">
        <v>20381170412</v>
      </c>
      <c r="H1150" s="19" t="s">
        <v>517</v>
      </c>
      <c r="I1150" s="19" t="s">
        <v>518</v>
      </c>
      <c r="J1150" s="2">
        <v>360664</v>
      </c>
      <c r="K1150" s="3">
        <v>53.640241199999998</v>
      </c>
      <c r="L1150" s="4">
        <v>0.1</v>
      </c>
      <c r="M1150" s="3">
        <v>39.270000000000003</v>
      </c>
      <c r="N1150" s="26" t="str">
        <f>+CONCATENATE(D1150,G1150,J1150)</f>
        <v>1009820381170412360664</v>
      </c>
      <c r="O1150" s="28"/>
      <c r="P1150" s="29"/>
      <c r="Q1150" s="30">
        <f>IFERROR(#REF!*P1150,0)</f>
        <v>0</v>
      </c>
      <c r="R1150" s="31"/>
      <c r="S1150" s="32">
        <f>IFERROR(R1150*#REF!,0)</f>
        <v>0</v>
      </c>
    </row>
    <row r="1151" spans="1:19" s="46" customFormat="1" x14ac:dyDescent="0.2">
      <c r="A1151" s="9">
        <v>2021</v>
      </c>
      <c r="B1151" s="1" t="s">
        <v>3</v>
      </c>
      <c r="C1151" s="20">
        <v>10098</v>
      </c>
      <c r="D1151" s="20">
        <v>10098</v>
      </c>
      <c r="E1151" s="20" t="s">
        <v>287</v>
      </c>
      <c r="F1151" s="20" t="s">
        <v>288</v>
      </c>
      <c r="G1151" s="20">
        <v>20423772442</v>
      </c>
      <c r="H1151" s="19" t="s">
        <v>519</v>
      </c>
      <c r="I1151" s="19" t="s">
        <v>479</v>
      </c>
      <c r="J1151" s="2">
        <v>360664</v>
      </c>
      <c r="K1151" s="3">
        <v>53.640241199999998</v>
      </c>
      <c r="L1151" s="4">
        <v>0.1</v>
      </c>
      <c r="M1151" s="3">
        <v>39.270000000000003</v>
      </c>
      <c r="N1151" s="26" t="str">
        <f>+CONCATENATE(D1151,G1151,J1151)</f>
        <v>1009820423772442360664</v>
      </c>
      <c r="O1151" s="28"/>
      <c r="P1151" s="29"/>
      <c r="Q1151" s="30">
        <f>IFERROR(#REF!*P1151,0)</f>
        <v>0</v>
      </c>
      <c r="R1151" s="31"/>
      <c r="S1151" s="32">
        <f>IFERROR(R1151*#REF!,0)</f>
        <v>0</v>
      </c>
    </row>
    <row r="1152" spans="1:19" s="46" customFormat="1" x14ac:dyDescent="0.2">
      <c r="A1152" s="9">
        <v>2021</v>
      </c>
      <c r="B1152" s="1" t="s">
        <v>3</v>
      </c>
      <c r="C1152" s="20">
        <v>10098</v>
      </c>
      <c r="D1152" s="20">
        <v>10098</v>
      </c>
      <c r="E1152" s="20" t="s">
        <v>95</v>
      </c>
      <c r="F1152" s="20" t="s">
        <v>95</v>
      </c>
      <c r="G1152" s="20">
        <v>20477783954</v>
      </c>
      <c r="H1152" s="19" t="s">
        <v>520</v>
      </c>
      <c r="I1152" s="19" t="s">
        <v>521</v>
      </c>
      <c r="J1152" s="2">
        <v>361085</v>
      </c>
      <c r="K1152" s="3">
        <v>11.512776761200001</v>
      </c>
      <c r="L1152" s="4">
        <v>0.13</v>
      </c>
      <c r="M1152" s="3">
        <v>8.14</v>
      </c>
      <c r="N1152" s="26" t="str">
        <f>+CONCATENATE(D1152,G1152,J1152)</f>
        <v>1009820477783954361085</v>
      </c>
      <c r="O1152" s="28"/>
      <c r="P1152" s="29"/>
      <c r="Q1152" s="30">
        <f>IFERROR(#REF!*P1152,0)</f>
        <v>0</v>
      </c>
      <c r="R1152" s="31"/>
      <c r="S1152" s="32">
        <f>IFERROR(R1152*#REF!,0)</f>
        <v>0</v>
      </c>
    </row>
    <row r="1153" spans="1:19" s="46" customFormat="1" x14ac:dyDescent="0.2">
      <c r="A1153" s="9">
        <v>2021</v>
      </c>
      <c r="B1153" s="1" t="s">
        <v>3</v>
      </c>
      <c r="C1153" s="20">
        <v>10098</v>
      </c>
      <c r="D1153" s="20">
        <v>10098</v>
      </c>
      <c r="E1153" s="20" t="s">
        <v>261</v>
      </c>
      <c r="F1153" s="20" t="s">
        <v>308</v>
      </c>
      <c r="G1153" s="20">
        <v>20491932202</v>
      </c>
      <c r="H1153" s="19" t="s">
        <v>522</v>
      </c>
      <c r="I1153" s="19" t="s">
        <v>523</v>
      </c>
      <c r="J1153" s="2">
        <v>361541</v>
      </c>
      <c r="K1153" s="3">
        <v>31.07226</v>
      </c>
      <c r="L1153" s="4">
        <v>7.0000000000000007E-2</v>
      </c>
      <c r="M1153" s="3">
        <v>25.72462365591398</v>
      </c>
      <c r="N1153" s="26" t="str">
        <f>+CONCATENATE(D1153,G1153,J1153)</f>
        <v>1009820491932202361541</v>
      </c>
      <c r="O1153" s="28"/>
      <c r="P1153" s="29"/>
      <c r="Q1153" s="30">
        <f>IFERROR(#REF!*P1153,0)</f>
        <v>0</v>
      </c>
      <c r="R1153" s="31"/>
      <c r="S1153" s="32">
        <f>IFERROR(R1153*#REF!,0)</f>
        <v>0</v>
      </c>
    </row>
    <row r="1154" spans="1:19" s="46" customFormat="1" x14ac:dyDescent="0.2">
      <c r="A1154" s="9">
        <v>2021</v>
      </c>
      <c r="B1154" s="1" t="s">
        <v>3</v>
      </c>
      <c r="C1154" s="20">
        <v>10098</v>
      </c>
      <c r="D1154" s="20">
        <v>10098</v>
      </c>
      <c r="E1154" s="20" t="s">
        <v>261</v>
      </c>
      <c r="F1154" s="20" t="s">
        <v>308</v>
      </c>
      <c r="G1154" s="20">
        <v>20491932202</v>
      </c>
      <c r="H1154" s="19" t="s">
        <v>522</v>
      </c>
      <c r="I1154" s="19" t="s">
        <v>523</v>
      </c>
      <c r="J1154" s="2">
        <v>361571</v>
      </c>
      <c r="K1154" s="3">
        <v>25.216627835683624</v>
      </c>
      <c r="L1154" s="4">
        <v>7.0000000000000007E-2</v>
      </c>
      <c r="M1154" s="3">
        <v>25.72462365591398</v>
      </c>
      <c r="N1154" s="26" t="str">
        <f>+CONCATENATE(D1154,G1154,J1154)</f>
        <v>1009820491932202361571</v>
      </c>
      <c r="O1154" s="28"/>
      <c r="P1154" s="29"/>
      <c r="Q1154" s="30">
        <f>IFERROR(#REF!*P1154,0)</f>
        <v>0</v>
      </c>
      <c r="R1154" s="31"/>
      <c r="S1154" s="32">
        <f>IFERROR(R1154*#REF!,0)</f>
        <v>0</v>
      </c>
    </row>
    <row r="1155" spans="1:19" s="46" customFormat="1" x14ac:dyDescent="0.2">
      <c r="A1155" s="9">
        <v>2021</v>
      </c>
      <c r="B1155" s="1" t="s">
        <v>3</v>
      </c>
      <c r="C1155" s="20">
        <v>10098</v>
      </c>
      <c r="D1155" s="20">
        <v>10098</v>
      </c>
      <c r="E1155" s="20" t="s">
        <v>41</v>
      </c>
      <c r="F1155" s="20" t="s">
        <v>524</v>
      </c>
      <c r="G1155" s="20">
        <v>20492858766</v>
      </c>
      <c r="H1155" s="19" t="s">
        <v>525</v>
      </c>
      <c r="I1155" s="19" t="s">
        <v>526</v>
      </c>
      <c r="J1155" s="2">
        <v>370041</v>
      </c>
      <c r="K1155" s="3">
        <v>152.84880000000001</v>
      </c>
      <c r="L1155" s="4">
        <v>0.1</v>
      </c>
      <c r="M1155" s="3">
        <v>127.37499999999999</v>
      </c>
      <c r="N1155" s="26" t="str">
        <f>+CONCATENATE(D1155,G1155,J1155)</f>
        <v>1009820492858766370041</v>
      </c>
      <c r="O1155" s="28"/>
      <c r="P1155" s="29"/>
      <c r="Q1155" s="30">
        <f>IFERROR(#REF!*P1155,0)</f>
        <v>0</v>
      </c>
      <c r="R1155" s="31"/>
      <c r="S1155" s="32">
        <f>IFERROR(R1155*#REF!,0)</f>
        <v>0</v>
      </c>
    </row>
    <row r="1156" spans="1:19" s="46" customFormat="1" x14ac:dyDescent="0.2">
      <c r="A1156" s="9">
        <v>2021</v>
      </c>
      <c r="B1156" s="1" t="s">
        <v>3</v>
      </c>
      <c r="C1156" s="20">
        <v>10098</v>
      </c>
      <c r="D1156" s="20">
        <v>10098</v>
      </c>
      <c r="E1156" s="20" t="s">
        <v>287</v>
      </c>
      <c r="F1156" s="20" t="s">
        <v>288</v>
      </c>
      <c r="G1156" s="20">
        <v>20501781291</v>
      </c>
      <c r="H1156" s="19" t="s">
        <v>527</v>
      </c>
      <c r="I1156" s="19" t="s">
        <v>479</v>
      </c>
      <c r="J1156" s="2">
        <v>360664</v>
      </c>
      <c r="K1156" s="3">
        <v>53.640241199999998</v>
      </c>
      <c r="L1156" s="4">
        <v>0.1</v>
      </c>
      <c r="M1156" s="3">
        <v>39.270000000000003</v>
      </c>
      <c r="N1156" s="26" t="str">
        <f>+CONCATENATE(D1156,G1156,J1156)</f>
        <v>1009820501781291360664</v>
      </c>
      <c r="O1156" s="28"/>
      <c r="P1156" s="29"/>
      <c r="Q1156" s="30">
        <f>IFERROR(#REF!*P1156,0)</f>
        <v>0</v>
      </c>
      <c r="R1156" s="31"/>
      <c r="S1156" s="32">
        <f>IFERROR(R1156*#REF!,0)</f>
        <v>0</v>
      </c>
    </row>
    <row r="1157" spans="1:19" s="46" customFormat="1" x14ac:dyDescent="0.2">
      <c r="A1157" s="9">
        <v>2021</v>
      </c>
      <c r="B1157" s="1" t="s">
        <v>3</v>
      </c>
      <c r="C1157" s="20">
        <v>10098</v>
      </c>
      <c r="D1157" s="20">
        <v>10098</v>
      </c>
      <c r="E1157" s="20" t="s">
        <v>32</v>
      </c>
      <c r="F1157" s="20" t="s">
        <v>59</v>
      </c>
      <c r="G1157" s="20">
        <v>20502388143</v>
      </c>
      <c r="H1157" s="19" t="s">
        <v>528</v>
      </c>
      <c r="I1157" s="19"/>
      <c r="J1157" s="2">
        <v>361532</v>
      </c>
      <c r="K1157" s="3">
        <v>24.870425957550601</v>
      </c>
      <c r="L1157" s="4">
        <v>0.13</v>
      </c>
      <c r="M1157" s="3">
        <v>22</v>
      </c>
      <c r="N1157" s="43" t="str">
        <f>+CONCATENATE(D1157,G1157,J1157)</f>
        <v>1009820502388143361532</v>
      </c>
      <c r="O1157" s="28"/>
      <c r="P1157" s="29"/>
      <c r="Q1157" s="30">
        <f>IFERROR(#REF!*P1157,0)</f>
        <v>0</v>
      </c>
      <c r="R1157" s="31"/>
      <c r="S1157" s="32">
        <f>IFERROR(R1157*#REF!,0)</f>
        <v>0</v>
      </c>
    </row>
    <row r="1158" spans="1:19" s="46" customFormat="1" x14ac:dyDescent="0.2">
      <c r="A1158" s="9">
        <v>2021</v>
      </c>
      <c r="B1158" s="1" t="s">
        <v>3</v>
      </c>
      <c r="C1158" s="20">
        <v>10098</v>
      </c>
      <c r="D1158" s="20">
        <v>10098</v>
      </c>
      <c r="E1158" s="20" t="s">
        <v>32</v>
      </c>
      <c r="F1158" s="20" t="s">
        <v>59</v>
      </c>
      <c r="G1158" s="20">
        <v>20502388143</v>
      </c>
      <c r="H1158" s="19" t="s">
        <v>528</v>
      </c>
      <c r="I1158" s="19"/>
      <c r="J1158" s="2">
        <v>361541</v>
      </c>
      <c r="K1158" s="3">
        <v>31.07226</v>
      </c>
      <c r="L1158" s="4">
        <v>0.13</v>
      </c>
      <c r="M1158" s="3">
        <v>31.07</v>
      </c>
      <c r="N1158" s="26" t="str">
        <f>+CONCATENATE(D1158,G1158,J1158)</f>
        <v>1009820502388143361541</v>
      </c>
      <c r="O1158" s="28"/>
      <c r="P1158" s="29"/>
      <c r="Q1158" s="30">
        <f>IFERROR(#REF!*P1158,0)</f>
        <v>0</v>
      </c>
      <c r="R1158" s="31"/>
      <c r="S1158" s="32">
        <f>IFERROR(R1158*#REF!,0)</f>
        <v>0</v>
      </c>
    </row>
    <row r="1159" spans="1:19" s="46" customFormat="1" x14ac:dyDescent="0.2">
      <c r="A1159" s="9">
        <v>2021</v>
      </c>
      <c r="B1159" s="1" t="s">
        <v>3</v>
      </c>
      <c r="C1159" s="36">
        <v>10098</v>
      </c>
      <c r="D1159" s="36">
        <v>10098</v>
      </c>
      <c r="E1159" s="36" t="s">
        <v>32</v>
      </c>
      <c r="F1159" s="36" t="s">
        <v>59</v>
      </c>
      <c r="G1159" s="36">
        <v>20502388143</v>
      </c>
      <c r="H1159" s="35" t="s">
        <v>528</v>
      </c>
      <c r="I1159" s="35"/>
      <c r="J1159" s="37">
        <v>361571</v>
      </c>
      <c r="K1159" s="38">
        <v>25.216627835683624</v>
      </c>
      <c r="L1159" s="41">
        <v>0.13</v>
      </c>
      <c r="M1159" s="38">
        <v>31.07</v>
      </c>
      <c r="N1159" s="26" t="str">
        <f>+CONCATENATE(D1159,G1159,J1159)</f>
        <v>1009820502388143361571</v>
      </c>
      <c r="O1159" s="45"/>
      <c r="P1159" s="29"/>
      <c r="Q1159" s="30">
        <f>IFERROR(#REF!*P1159,0)</f>
        <v>0</v>
      </c>
      <c r="R1159" s="31"/>
      <c r="S1159" s="32">
        <f>IFERROR(R1159*#REF!,0)</f>
        <v>0</v>
      </c>
    </row>
    <row r="1160" spans="1:19" s="46" customFormat="1" x14ac:dyDescent="0.2">
      <c r="A1160" s="9">
        <v>2021</v>
      </c>
      <c r="B1160" s="1" t="s">
        <v>3</v>
      </c>
      <c r="C1160" s="20">
        <v>10098</v>
      </c>
      <c r="D1160" s="20">
        <v>10098</v>
      </c>
      <c r="E1160" s="20" t="s">
        <v>32</v>
      </c>
      <c r="F1160" s="20" t="s">
        <v>475</v>
      </c>
      <c r="G1160" s="20">
        <v>20502608798</v>
      </c>
      <c r="H1160" s="19" t="s">
        <v>529</v>
      </c>
      <c r="I1160" s="19"/>
      <c r="J1160" s="2">
        <v>360664</v>
      </c>
      <c r="K1160" s="3">
        <v>53.640241199999998</v>
      </c>
      <c r="L1160" s="4">
        <v>0.1</v>
      </c>
      <c r="M1160" s="3">
        <v>39.270000000000003</v>
      </c>
      <c r="N1160" s="26" t="str">
        <f>+CONCATENATE(D1160,G1160,J1160)</f>
        <v>1009820502608798360664</v>
      </c>
      <c r="O1160" s="28"/>
      <c r="P1160" s="29"/>
      <c r="Q1160" s="30">
        <f>IFERROR(#REF!*P1160,0)</f>
        <v>0</v>
      </c>
      <c r="R1160" s="31"/>
      <c r="S1160" s="32">
        <f>IFERROR(R1160*#REF!,0)</f>
        <v>0</v>
      </c>
    </row>
    <row r="1161" spans="1:19" s="46" customFormat="1" x14ac:dyDescent="0.2">
      <c r="A1161" s="9">
        <v>2021</v>
      </c>
      <c r="B1161" s="1" t="s">
        <v>3</v>
      </c>
      <c r="C1161" s="20">
        <v>10098</v>
      </c>
      <c r="D1161" s="20">
        <v>10098</v>
      </c>
      <c r="E1161" s="20" t="s">
        <v>208</v>
      </c>
      <c r="F1161" s="20" t="s">
        <v>490</v>
      </c>
      <c r="G1161" s="20">
        <v>20503630827</v>
      </c>
      <c r="H1161" s="19" t="s">
        <v>530</v>
      </c>
      <c r="I1161" s="19" t="s">
        <v>492</v>
      </c>
      <c r="J1161" s="2">
        <v>360975</v>
      </c>
      <c r="K1161" s="3">
        <v>53.464788000000006</v>
      </c>
      <c r="L1161" s="4">
        <v>0.13</v>
      </c>
      <c r="M1161" s="3">
        <v>51</v>
      </c>
      <c r="N1161" s="26" t="str">
        <f>+CONCATENATE(D1161,G1161,J1161)</f>
        <v>1009820503630827360975</v>
      </c>
      <c r="O1161" s="28"/>
      <c r="P1161" s="29"/>
      <c r="Q1161" s="30">
        <f>IFERROR(#REF!*P1161,0)</f>
        <v>0</v>
      </c>
      <c r="R1161" s="31"/>
      <c r="S1161" s="32">
        <f>IFERROR(R1161*#REF!,0)</f>
        <v>0</v>
      </c>
    </row>
    <row r="1162" spans="1:19" s="46" customFormat="1" x14ac:dyDescent="0.2">
      <c r="A1162" s="9">
        <v>2021</v>
      </c>
      <c r="B1162" s="1" t="s">
        <v>3</v>
      </c>
      <c r="C1162" s="20">
        <v>10098</v>
      </c>
      <c r="D1162" s="20">
        <v>10098</v>
      </c>
      <c r="E1162" s="20" t="s">
        <v>208</v>
      </c>
      <c r="F1162" s="20" t="s">
        <v>490</v>
      </c>
      <c r="G1162" s="20">
        <v>20503630827</v>
      </c>
      <c r="H1162" s="19" t="s">
        <v>530</v>
      </c>
      <c r="I1162" s="19" t="s">
        <v>492</v>
      </c>
      <c r="J1162" s="2">
        <v>361538</v>
      </c>
      <c r="K1162" s="3">
        <v>149.70571200000001</v>
      </c>
      <c r="L1162" s="4">
        <v>0.13</v>
      </c>
      <c r="M1162" s="3">
        <v>152.68</v>
      </c>
      <c r="N1162" s="26" t="str">
        <f>+CONCATENATE(D1162,G1162,J1162)</f>
        <v>1009820503630827361538</v>
      </c>
      <c r="O1162" s="28"/>
      <c r="P1162" s="29"/>
      <c r="Q1162" s="30">
        <f>IFERROR(#REF!*P1162,0)</f>
        <v>0</v>
      </c>
      <c r="R1162" s="31"/>
      <c r="S1162" s="32">
        <f>IFERROR(R1162*#REF!,0)</f>
        <v>0</v>
      </c>
    </row>
    <row r="1163" spans="1:19" s="46" customFormat="1" x14ac:dyDescent="0.2">
      <c r="A1163" s="9">
        <v>2021</v>
      </c>
      <c r="B1163" s="1" t="s">
        <v>3</v>
      </c>
      <c r="C1163" s="20">
        <v>10098</v>
      </c>
      <c r="D1163" s="20">
        <v>10098</v>
      </c>
      <c r="E1163" s="20" t="s">
        <v>208</v>
      </c>
      <c r="F1163" s="20" t="s">
        <v>490</v>
      </c>
      <c r="G1163" s="20">
        <v>20503630827</v>
      </c>
      <c r="H1163" s="19" t="s">
        <v>530</v>
      </c>
      <c r="I1163" s="19" t="s">
        <v>492</v>
      </c>
      <c r="J1163" s="2">
        <v>361540</v>
      </c>
      <c r="K1163" s="3">
        <v>51.192744407999996</v>
      </c>
      <c r="L1163" s="4">
        <v>0.13</v>
      </c>
      <c r="M1163" s="3">
        <v>50.2</v>
      </c>
      <c r="N1163" s="26" t="str">
        <f>+CONCATENATE(D1163,G1163,J1163)</f>
        <v>1009820503630827361540</v>
      </c>
      <c r="O1163" s="28"/>
      <c r="P1163" s="29"/>
      <c r="Q1163" s="30">
        <f>IFERROR(#REF!*P1163,0)</f>
        <v>0</v>
      </c>
      <c r="R1163" s="31"/>
      <c r="S1163" s="32">
        <f>IFERROR(R1163*#REF!,0)</f>
        <v>0</v>
      </c>
    </row>
    <row r="1164" spans="1:19" s="46" customFormat="1" x14ac:dyDescent="0.2">
      <c r="A1164" s="9">
        <v>2021</v>
      </c>
      <c r="B1164" s="1" t="s">
        <v>3</v>
      </c>
      <c r="C1164" s="20">
        <v>10098</v>
      </c>
      <c r="D1164" s="20">
        <v>10098</v>
      </c>
      <c r="E1164" s="20" t="s">
        <v>32</v>
      </c>
      <c r="F1164" s="20" t="s">
        <v>475</v>
      </c>
      <c r="G1164" s="20">
        <v>20507062653</v>
      </c>
      <c r="H1164" s="19" t="s">
        <v>531</v>
      </c>
      <c r="I1164" s="19"/>
      <c r="J1164" s="2">
        <v>361540</v>
      </c>
      <c r="K1164" s="3">
        <v>51.192744407999996</v>
      </c>
      <c r="L1164" s="4">
        <v>0.13</v>
      </c>
      <c r="M1164" s="3">
        <v>47.78</v>
      </c>
      <c r="N1164" s="26" t="str">
        <f>+CONCATENATE(D1164,G1164,J1164)</f>
        <v>1009820507062653361540</v>
      </c>
      <c r="O1164" s="28"/>
      <c r="P1164" s="29"/>
      <c r="Q1164" s="30">
        <f>IFERROR(#REF!*P1164,0)</f>
        <v>0</v>
      </c>
      <c r="R1164" s="31"/>
      <c r="S1164" s="32">
        <f>IFERROR(R1164*#REF!,0)</f>
        <v>0</v>
      </c>
    </row>
    <row r="1165" spans="1:19" s="46" customFormat="1" x14ac:dyDescent="0.2">
      <c r="A1165" s="9">
        <v>2021</v>
      </c>
      <c r="B1165" s="1" t="s">
        <v>3</v>
      </c>
      <c r="C1165" s="20">
        <v>10098</v>
      </c>
      <c r="D1165" s="20">
        <v>10098</v>
      </c>
      <c r="E1165" s="20" t="s">
        <v>208</v>
      </c>
      <c r="F1165" s="20" t="s">
        <v>52</v>
      </c>
      <c r="G1165" s="20">
        <v>20511107734</v>
      </c>
      <c r="H1165" s="19" t="s">
        <v>532</v>
      </c>
      <c r="I1165" s="19"/>
      <c r="J1165" s="2">
        <v>361532</v>
      </c>
      <c r="K1165" s="3">
        <v>24.870425957550601</v>
      </c>
      <c r="L1165" s="4">
        <v>0.13</v>
      </c>
      <c r="M1165" s="3">
        <v>28.1</v>
      </c>
      <c r="N1165" s="26" t="str">
        <f>+CONCATENATE(D1165,G1165,J1165)</f>
        <v>1009820511107734361532</v>
      </c>
      <c r="O1165" s="28"/>
      <c r="P1165" s="29"/>
      <c r="Q1165" s="30">
        <f>IFERROR(#REF!*P1165,0)</f>
        <v>0</v>
      </c>
      <c r="R1165" s="31"/>
      <c r="S1165" s="32">
        <f>IFERROR(R1165*#REF!,0)</f>
        <v>0</v>
      </c>
    </row>
    <row r="1166" spans="1:19" s="46" customFormat="1" x14ac:dyDescent="0.2">
      <c r="A1166" s="9">
        <v>2021</v>
      </c>
      <c r="B1166" s="1" t="s">
        <v>3</v>
      </c>
      <c r="C1166" s="20">
        <v>10098</v>
      </c>
      <c r="D1166" s="20">
        <v>10098</v>
      </c>
      <c r="E1166" s="20" t="s">
        <v>208</v>
      </c>
      <c r="F1166" s="20" t="s">
        <v>52</v>
      </c>
      <c r="G1166" s="20">
        <v>20511107734</v>
      </c>
      <c r="H1166" s="19" t="s">
        <v>532</v>
      </c>
      <c r="I1166" s="19"/>
      <c r="J1166" s="2">
        <v>361541</v>
      </c>
      <c r="K1166" s="3">
        <v>31.07226</v>
      </c>
      <c r="L1166" s="4">
        <v>0.13</v>
      </c>
      <c r="M1166" s="3">
        <v>35.11</v>
      </c>
      <c r="N1166" s="26" t="str">
        <f>+CONCATENATE(D1166,G1166,J1166)</f>
        <v>1009820511107734361541</v>
      </c>
      <c r="O1166" s="28"/>
      <c r="P1166" s="29"/>
      <c r="Q1166" s="30">
        <f>IFERROR(#REF!*P1166,0)</f>
        <v>0</v>
      </c>
      <c r="R1166" s="31"/>
      <c r="S1166" s="32">
        <f>IFERROR(R1166*#REF!,0)</f>
        <v>0</v>
      </c>
    </row>
    <row r="1167" spans="1:19" s="46" customFormat="1" x14ac:dyDescent="0.2">
      <c r="A1167" s="9">
        <v>2021</v>
      </c>
      <c r="B1167" s="1" t="s">
        <v>3</v>
      </c>
      <c r="C1167" s="36">
        <v>10098</v>
      </c>
      <c r="D1167" s="36">
        <v>10098</v>
      </c>
      <c r="E1167" s="36" t="s">
        <v>208</v>
      </c>
      <c r="F1167" s="36" t="s">
        <v>52</v>
      </c>
      <c r="G1167" s="36">
        <v>20511107734</v>
      </c>
      <c r="H1167" s="35" t="s">
        <v>532</v>
      </c>
      <c r="I1167" s="35"/>
      <c r="J1167" s="37">
        <v>361571</v>
      </c>
      <c r="K1167" s="38">
        <v>25.216627835683624</v>
      </c>
      <c r="L1167" s="41">
        <v>0.13</v>
      </c>
      <c r="M1167" s="38">
        <v>35.11</v>
      </c>
      <c r="N1167" s="26" t="str">
        <f>+CONCATENATE(D1167,G1167,J1167)</f>
        <v>1009820511107734361571</v>
      </c>
      <c r="O1167" s="45"/>
      <c r="P1167" s="29"/>
      <c r="Q1167" s="30">
        <f>IFERROR(#REF!*P1167,0)</f>
        <v>0</v>
      </c>
      <c r="R1167" s="31"/>
      <c r="S1167" s="32">
        <f>IFERROR(R1167*#REF!,0)</f>
        <v>0</v>
      </c>
    </row>
    <row r="1168" spans="1:19" s="46" customFormat="1" x14ac:dyDescent="0.2">
      <c r="A1168" s="9">
        <v>2021</v>
      </c>
      <c r="B1168" s="1" t="s">
        <v>3</v>
      </c>
      <c r="C1168" s="20">
        <v>10098</v>
      </c>
      <c r="D1168" s="20">
        <v>10098</v>
      </c>
      <c r="E1168" s="20" t="s">
        <v>41</v>
      </c>
      <c r="F1168" s="20" t="s">
        <v>524</v>
      </c>
      <c r="G1168" s="20">
        <v>20511776491</v>
      </c>
      <c r="H1168" s="19" t="s">
        <v>533</v>
      </c>
      <c r="I1168" s="19" t="s">
        <v>534</v>
      </c>
      <c r="J1168" s="2">
        <v>360698</v>
      </c>
      <c r="K1168" s="3">
        <v>52.244660000000003</v>
      </c>
      <c r="L1168" s="4">
        <v>0.13</v>
      </c>
      <c r="M1168" s="3">
        <v>51.460500000000003</v>
      </c>
      <c r="N1168" s="26" t="str">
        <f>+CONCATENATE(D1168,G1168,J1168)</f>
        <v>1009820511776491360698</v>
      </c>
      <c r="O1168" s="28"/>
      <c r="P1168" s="29"/>
      <c r="Q1168" s="30">
        <f>IFERROR(#REF!*P1168,0)</f>
        <v>0</v>
      </c>
      <c r="R1168" s="31"/>
      <c r="S1168" s="32">
        <f>IFERROR(R1168*#REF!,0)</f>
        <v>0</v>
      </c>
    </row>
    <row r="1169" spans="1:19" s="46" customFormat="1" x14ac:dyDescent="0.2">
      <c r="A1169" s="9">
        <v>2021</v>
      </c>
      <c r="B1169" s="1" t="s">
        <v>3</v>
      </c>
      <c r="C1169" s="20">
        <v>10098</v>
      </c>
      <c r="D1169" s="20">
        <v>10098</v>
      </c>
      <c r="E1169" s="20" t="s">
        <v>41</v>
      </c>
      <c r="F1169" s="20" t="s">
        <v>524</v>
      </c>
      <c r="G1169" s="20">
        <v>20511776491</v>
      </c>
      <c r="H1169" s="19" t="s">
        <v>533</v>
      </c>
      <c r="I1169" s="19" t="s">
        <v>534</v>
      </c>
      <c r="J1169" s="2">
        <v>361533</v>
      </c>
      <c r="K1169" s="3">
        <v>69.356111760000005</v>
      </c>
      <c r="L1169" s="4">
        <v>0.11</v>
      </c>
      <c r="M1169" s="3">
        <v>61.57</v>
      </c>
      <c r="N1169" s="26" t="str">
        <f>+CONCATENATE(D1169,G1169,J1169)</f>
        <v>1009820511776491361533</v>
      </c>
      <c r="O1169" s="28"/>
      <c r="P1169" s="29"/>
      <c r="Q1169" s="30">
        <f>IFERROR(#REF!*P1169,0)</f>
        <v>0</v>
      </c>
      <c r="R1169" s="31"/>
      <c r="S1169" s="32">
        <f>IFERROR(R1169*#REF!,0)</f>
        <v>0</v>
      </c>
    </row>
    <row r="1170" spans="1:19" s="46" customFormat="1" x14ac:dyDescent="0.2">
      <c r="A1170" s="9">
        <v>2021</v>
      </c>
      <c r="B1170" s="1" t="s">
        <v>3</v>
      </c>
      <c r="C1170" s="20">
        <v>10098</v>
      </c>
      <c r="D1170" s="20">
        <v>10098</v>
      </c>
      <c r="E1170" s="20" t="s">
        <v>41</v>
      </c>
      <c r="F1170" s="20" t="s">
        <v>524</v>
      </c>
      <c r="G1170" s="20">
        <v>20511776491</v>
      </c>
      <c r="H1170" s="19" t="s">
        <v>533</v>
      </c>
      <c r="I1170" s="19" t="s">
        <v>534</v>
      </c>
      <c r="J1170" s="2">
        <v>361541</v>
      </c>
      <c r="K1170" s="3">
        <v>31.07226</v>
      </c>
      <c r="L1170" s="4">
        <v>0.13</v>
      </c>
      <c r="M1170" s="3">
        <v>30.5</v>
      </c>
      <c r="N1170" s="26" t="str">
        <f>+CONCATENATE(D1170,G1170,J1170)</f>
        <v>1009820511776491361541</v>
      </c>
      <c r="O1170" s="28"/>
      <c r="P1170" s="29"/>
      <c r="Q1170" s="30">
        <f>IFERROR(#REF!*P1170,0)</f>
        <v>0</v>
      </c>
      <c r="R1170" s="31"/>
      <c r="S1170" s="32">
        <f>IFERROR(R1170*#REF!,0)</f>
        <v>0</v>
      </c>
    </row>
    <row r="1171" spans="1:19" s="46" customFormat="1" x14ac:dyDescent="0.2">
      <c r="A1171" s="9">
        <v>2021</v>
      </c>
      <c r="B1171" s="1" t="s">
        <v>3</v>
      </c>
      <c r="C1171" s="36">
        <v>10098</v>
      </c>
      <c r="D1171" s="36">
        <v>10098</v>
      </c>
      <c r="E1171" s="36" t="s">
        <v>41</v>
      </c>
      <c r="F1171" s="36" t="s">
        <v>524</v>
      </c>
      <c r="G1171" s="36">
        <v>20511776491</v>
      </c>
      <c r="H1171" s="35" t="s">
        <v>533</v>
      </c>
      <c r="I1171" s="35" t="s">
        <v>534</v>
      </c>
      <c r="J1171" s="37">
        <v>361571</v>
      </c>
      <c r="K1171" s="38">
        <v>25.216627835683624</v>
      </c>
      <c r="L1171" s="41">
        <v>0.13</v>
      </c>
      <c r="M1171" s="38">
        <v>30.5</v>
      </c>
      <c r="N1171" s="26" t="str">
        <f>+CONCATENATE(D1171,G1171,J1171)</f>
        <v>1009820511776491361571</v>
      </c>
      <c r="O1171" s="45"/>
      <c r="P1171" s="29"/>
      <c r="Q1171" s="30">
        <f>IFERROR(#REF!*P1171,0)</f>
        <v>0</v>
      </c>
      <c r="R1171" s="31"/>
      <c r="S1171" s="32">
        <f>IFERROR(R1171*#REF!,0)</f>
        <v>0</v>
      </c>
    </row>
    <row r="1172" spans="1:19" s="46" customFormat="1" x14ac:dyDescent="0.2">
      <c r="A1172" s="9">
        <v>2021</v>
      </c>
      <c r="B1172" s="1" t="s">
        <v>3</v>
      </c>
      <c r="C1172" s="20">
        <v>10098</v>
      </c>
      <c r="D1172" s="20">
        <v>10098</v>
      </c>
      <c r="E1172" s="20" t="s">
        <v>41</v>
      </c>
      <c r="F1172" s="20" t="s">
        <v>524</v>
      </c>
      <c r="G1172" s="20">
        <v>20511776491</v>
      </c>
      <c r="H1172" s="19" t="s">
        <v>533</v>
      </c>
      <c r="I1172" s="19" t="s">
        <v>534</v>
      </c>
      <c r="J1172" s="2">
        <v>371439</v>
      </c>
      <c r="K1172" s="3">
        <v>137.69</v>
      </c>
      <c r="L1172" s="4">
        <v>0.13</v>
      </c>
      <c r="M1172" s="3">
        <v>142</v>
      </c>
      <c r="N1172" s="43" t="str">
        <f>+CONCATENATE(D1172,G1172,J1172)</f>
        <v>1009820511776491371439</v>
      </c>
      <c r="O1172" s="28"/>
      <c r="P1172" s="29"/>
      <c r="Q1172" s="30">
        <f>IFERROR(#REF!*P1172,0)</f>
        <v>0</v>
      </c>
      <c r="R1172" s="31"/>
      <c r="S1172" s="32">
        <f>IFERROR(R1172*#REF!,0)</f>
        <v>0</v>
      </c>
    </row>
    <row r="1173" spans="1:19" s="46" customFormat="1" x14ac:dyDescent="0.2">
      <c r="A1173" s="9">
        <v>2021</v>
      </c>
      <c r="B1173" s="1" t="s">
        <v>3</v>
      </c>
      <c r="C1173" s="20">
        <v>10098</v>
      </c>
      <c r="D1173" s="20">
        <v>10098</v>
      </c>
      <c r="E1173" s="20" t="s">
        <v>287</v>
      </c>
      <c r="F1173" s="20" t="s">
        <v>288</v>
      </c>
      <c r="G1173" s="20">
        <v>20512894632</v>
      </c>
      <c r="H1173" s="19" t="s">
        <v>535</v>
      </c>
      <c r="I1173" s="19"/>
      <c r="J1173" s="2">
        <v>361541</v>
      </c>
      <c r="K1173" s="3">
        <v>31.07226</v>
      </c>
      <c r="L1173" s="4">
        <v>0.13</v>
      </c>
      <c r="M1173" s="3">
        <v>34.4</v>
      </c>
      <c r="N1173" s="26" t="str">
        <f>+CONCATENATE(D1173,G1173,J1173)</f>
        <v>1009820512894632361541</v>
      </c>
      <c r="O1173" s="28"/>
      <c r="P1173" s="29"/>
      <c r="Q1173" s="30">
        <f>IFERROR(#REF!*P1173,0)</f>
        <v>0</v>
      </c>
      <c r="R1173" s="31"/>
      <c r="S1173" s="32">
        <f>IFERROR(R1173*#REF!,0)</f>
        <v>0</v>
      </c>
    </row>
    <row r="1174" spans="1:19" s="46" customFormat="1" x14ac:dyDescent="0.2">
      <c r="A1174" s="9">
        <v>2021</v>
      </c>
      <c r="B1174" s="1" t="s">
        <v>3</v>
      </c>
      <c r="C1174" s="36">
        <v>10098</v>
      </c>
      <c r="D1174" s="36">
        <v>10098</v>
      </c>
      <c r="E1174" s="36" t="s">
        <v>287</v>
      </c>
      <c r="F1174" s="36" t="s">
        <v>288</v>
      </c>
      <c r="G1174" s="36">
        <v>20512894632</v>
      </c>
      <c r="H1174" s="35" t="s">
        <v>535</v>
      </c>
      <c r="I1174" s="35"/>
      <c r="J1174" s="37">
        <v>361571</v>
      </c>
      <c r="K1174" s="38">
        <v>25.216627835683624</v>
      </c>
      <c r="L1174" s="41">
        <v>0.13</v>
      </c>
      <c r="M1174" s="38">
        <v>34.4</v>
      </c>
      <c r="N1174" s="43" t="str">
        <f>+CONCATENATE(D1174,G1174,J1174)</f>
        <v>1009820512894632361571</v>
      </c>
      <c r="O1174" s="45"/>
      <c r="P1174" s="29"/>
      <c r="Q1174" s="30">
        <f>IFERROR(#REF!*P1174,0)</f>
        <v>0</v>
      </c>
      <c r="R1174" s="31"/>
      <c r="S1174" s="32">
        <f>IFERROR(R1174*#REF!,0)</f>
        <v>0</v>
      </c>
    </row>
    <row r="1175" spans="1:19" s="46" customFormat="1" x14ac:dyDescent="0.2">
      <c r="A1175" s="9">
        <v>2021</v>
      </c>
      <c r="B1175" s="1" t="s">
        <v>3</v>
      </c>
      <c r="C1175" s="20">
        <v>10098</v>
      </c>
      <c r="D1175" s="20">
        <v>10098</v>
      </c>
      <c r="E1175" s="20" t="s">
        <v>41</v>
      </c>
      <c r="F1175" s="20" t="s">
        <v>524</v>
      </c>
      <c r="G1175" s="20">
        <v>20513602732</v>
      </c>
      <c r="H1175" s="19" t="s">
        <v>536</v>
      </c>
      <c r="I1175" s="19" t="s">
        <v>534</v>
      </c>
      <c r="J1175" s="2">
        <v>360698</v>
      </c>
      <c r="K1175" s="3">
        <v>52.244660000000003</v>
      </c>
      <c r="L1175" s="4">
        <v>0.13</v>
      </c>
      <c r="M1175" s="3">
        <v>51.460500000000003</v>
      </c>
      <c r="N1175" s="43" t="str">
        <f>+CONCATENATE(D1175,G1175,J1175)</f>
        <v>1009820513602732360698</v>
      </c>
      <c r="O1175" s="28"/>
      <c r="P1175" s="29"/>
      <c r="Q1175" s="30">
        <f>IFERROR(#REF!*P1175,0)</f>
        <v>0</v>
      </c>
      <c r="R1175" s="31"/>
      <c r="S1175" s="32">
        <f>IFERROR(R1175*#REF!,0)</f>
        <v>0</v>
      </c>
    </row>
    <row r="1176" spans="1:19" s="46" customFormat="1" x14ac:dyDescent="0.2">
      <c r="A1176" s="9">
        <v>2021</v>
      </c>
      <c r="B1176" s="1" t="s">
        <v>3</v>
      </c>
      <c r="C1176" s="20">
        <v>10098</v>
      </c>
      <c r="D1176" s="20">
        <v>10098</v>
      </c>
      <c r="E1176" s="20" t="s">
        <v>41</v>
      </c>
      <c r="F1176" s="20" t="s">
        <v>524</v>
      </c>
      <c r="G1176" s="20">
        <v>20513602732</v>
      </c>
      <c r="H1176" s="19" t="s">
        <v>536</v>
      </c>
      <c r="I1176" s="19" t="s">
        <v>534</v>
      </c>
      <c r="J1176" s="2">
        <v>361541</v>
      </c>
      <c r="K1176" s="3">
        <v>31.07226</v>
      </c>
      <c r="L1176" s="4">
        <v>0.13</v>
      </c>
      <c r="M1176" s="3">
        <v>30.5</v>
      </c>
      <c r="N1176" s="26" t="str">
        <f>+CONCATENATE(D1176,G1176,J1176)</f>
        <v>1009820513602732361541</v>
      </c>
      <c r="O1176" s="28"/>
      <c r="P1176" s="29"/>
      <c r="Q1176" s="30">
        <f>IFERROR(#REF!*P1176,0)</f>
        <v>0</v>
      </c>
      <c r="R1176" s="31"/>
      <c r="S1176" s="32">
        <f>IFERROR(R1176*#REF!,0)</f>
        <v>0</v>
      </c>
    </row>
    <row r="1177" spans="1:19" s="46" customFormat="1" x14ac:dyDescent="0.2">
      <c r="A1177" s="9">
        <v>2021</v>
      </c>
      <c r="B1177" s="1" t="s">
        <v>3</v>
      </c>
      <c r="C1177" s="36">
        <v>10098</v>
      </c>
      <c r="D1177" s="36">
        <v>10098</v>
      </c>
      <c r="E1177" s="36" t="s">
        <v>41</v>
      </c>
      <c r="F1177" s="36" t="s">
        <v>524</v>
      </c>
      <c r="G1177" s="36">
        <v>20513602732</v>
      </c>
      <c r="H1177" s="35" t="s">
        <v>536</v>
      </c>
      <c r="I1177" s="35" t="s">
        <v>534</v>
      </c>
      <c r="J1177" s="37">
        <v>361571</v>
      </c>
      <c r="K1177" s="38">
        <v>25.216627835683624</v>
      </c>
      <c r="L1177" s="41">
        <v>0.13</v>
      </c>
      <c r="M1177" s="38">
        <v>30.5</v>
      </c>
      <c r="N1177" s="26" t="str">
        <f>+CONCATENATE(D1177,G1177,J1177)</f>
        <v>1009820513602732361571</v>
      </c>
      <c r="O1177" s="45"/>
      <c r="P1177" s="29"/>
      <c r="Q1177" s="30">
        <f>IFERROR(#REF!*P1177,0)</f>
        <v>0</v>
      </c>
      <c r="R1177" s="31"/>
      <c r="S1177" s="32">
        <f>IFERROR(R1177*#REF!,0)</f>
        <v>0</v>
      </c>
    </row>
    <row r="1178" spans="1:19" s="46" customFormat="1" x14ac:dyDescent="0.2">
      <c r="A1178" s="9">
        <v>2021</v>
      </c>
      <c r="B1178" s="1" t="s">
        <v>3</v>
      </c>
      <c r="C1178" s="20">
        <v>10098</v>
      </c>
      <c r="D1178" s="20">
        <v>10098</v>
      </c>
      <c r="E1178" s="20" t="s">
        <v>41</v>
      </c>
      <c r="F1178" s="20" t="s">
        <v>524</v>
      </c>
      <c r="G1178" s="20">
        <v>20513602732</v>
      </c>
      <c r="H1178" s="19" t="s">
        <v>536</v>
      </c>
      <c r="I1178" s="19" t="s">
        <v>534</v>
      </c>
      <c r="J1178" s="2">
        <v>371439</v>
      </c>
      <c r="K1178" s="3">
        <v>137.69</v>
      </c>
      <c r="L1178" s="4">
        <v>0.13</v>
      </c>
      <c r="M1178" s="3">
        <v>142</v>
      </c>
      <c r="N1178" s="26" t="str">
        <f>+CONCATENATE(D1178,G1178,J1178)</f>
        <v>1009820513602732371439</v>
      </c>
      <c r="O1178" s="28"/>
      <c r="P1178" s="29"/>
      <c r="Q1178" s="30">
        <f>IFERROR(#REF!*P1178,0)</f>
        <v>0</v>
      </c>
      <c r="R1178" s="31"/>
      <c r="S1178" s="32">
        <f>IFERROR(R1178*#REF!,0)</f>
        <v>0</v>
      </c>
    </row>
    <row r="1179" spans="1:19" s="46" customFormat="1" x14ac:dyDescent="0.2">
      <c r="A1179" s="9">
        <v>2021</v>
      </c>
      <c r="B1179" s="1" t="s">
        <v>3</v>
      </c>
      <c r="C1179" s="20">
        <v>10098</v>
      </c>
      <c r="D1179" s="20">
        <v>10098</v>
      </c>
      <c r="E1179" s="20" t="s">
        <v>261</v>
      </c>
      <c r="F1179" s="20" t="s">
        <v>308</v>
      </c>
      <c r="G1179" s="20">
        <v>20514360759</v>
      </c>
      <c r="H1179" s="19" t="s">
        <v>537</v>
      </c>
      <c r="I1179" s="19" t="s">
        <v>538</v>
      </c>
      <c r="J1179" s="2">
        <v>361541</v>
      </c>
      <c r="K1179" s="3">
        <v>31.07226</v>
      </c>
      <c r="L1179" s="4">
        <v>0.13</v>
      </c>
      <c r="M1179" s="3">
        <v>31.43</v>
      </c>
      <c r="N1179" s="26" t="str">
        <f>+CONCATENATE(D1179,G1179,J1179)</f>
        <v>1009820514360759361541</v>
      </c>
      <c r="O1179" s="28"/>
      <c r="P1179" s="29"/>
      <c r="Q1179" s="30">
        <f>IFERROR(#REF!*P1179,0)</f>
        <v>0</v>
      </c>
      <c r="R1179" s="31"/>
      <c r="S1179" s="32">
        <f>IFERROR(R1179*#REF!,0)</f>
        <v>0</v>
      </c>
    </row>
    <row r="1180" spans="1:19" s="46" customFormat="1" x14ac:dyDescent="0.2">
      <c r="A1180" s="9">
        <v>2021</v>
      </c>
      <c r="B1180" s="1" t="s">
        <v>3</v>
      </c>
      <c r="C1180" s="36">
        <v>10098</v>
      </c>
      <c r="D1180" s="36">
        <v>10098</v>
      </c>
      <c r="E1180" s="36" t="s">
        <v>261</v>
      </c>
      <c r="F1180" s="36" t="s">
        <v>308</v>
      </c>
      <c r="G1180" s="36">
        <v>20514360759</v>
      </c>
      <c r="H1180" s="35" t="s">
        <v>537</v>
      </c>
      <c r="I1180" s="35" t="s">
        <v>538</v>
      </c>
      <c r="J1180" s="37">
        <v>361571</v>
      </c>
      <c r="K1180" s="38">
        <v>25.216627835683624</v>
      </c>
      <c r="L1180" s="41">
        <v>0.13</v>
      </c>
      <c r="M1180" s="38">
        <v>31.43</v>
      </c>
      <c r="N1180" s="43" t="str">
        <f>+CONCATENATE(D1180,G1180,J1180)</f>
        <v>1009820514360759361571</v>
      </c>
      <c r="O1180" s="45"/>
      <c r="P1180" s="29"/>
      <c r="Q1180" s="30">
        <f>IFERROR(#REF!*P1180,0)</f>
        <v>0</v>
      </c>
      <c r="R1180" s="31"/>
      <c r="S1180" s="32">
        <f>IFERROR(R1180*#REF!,0)</f>
        <v>0</v>
      </c>
    </row>
    <row r="1181" spans="1:19" s="46" customFormat="1" x14ac:dyDescent="0.2">
      <c r="A1181" s="9">
        <v>2021</v>
      </c>
      <c r="B1181" s="1" t="s">
        <v>3</v>
      </c>
      <c r="C1181" s="20">
        <v>10098</v>
      </c>
      <c r="D1181" s="20">
        <v>10098</v>
      </c>
      <c r="E1181" s="20" t="s">
        <v>261</v>
      </c>
      <c r="F1181" s="20" t="s">
        <v>308</v>
      </c>
      <c r="G1181" s="20">
        <v>20516886782</v>
      </c>
      <c r="H1181" s="19" t="s">
        <v>539</v>
      </c>
      <c r="I1181" s="19" t="s">
        <v>538</v>
      </c>
      <c r="J1181" s="2">
        <v>361541</v>
      </c>
      <c r="K1181" s="3">
        <v>31.07226</v>
      </c>
      <c r="L1181" s="4">
        <v>0.13</v>
      </c>
      <c r="M1181" s="3">
        <v>31</v>
      </c>
      <c r="N1181" s="26" t="str">
        <f>+CONCATENATE(D1181,G1181,J1181)</f>
        <v>1009820516886782361541</v>
      </c>
      <c r="O1181" s="28"/>
      <c r="P1181" s="29"/>
      <c r="Q1181" s="30">
        <f>IFERROR(#REF!*P1181,0)</f>
        <v>0</v>
      </c>
      <c r="R1181" s="31"/>
      <c r="S1181" s="32">
        <f>IFERROR(R1181*#REF!,0)</f>
        <v>0</v>
      </c>
    </row>
    <row r="1182" spans="1:19" s="46" customFormat="1" x14ac:dyDescent="0.2">
      <c r="A1182" s="9">
        <v>2021</v>
      </c>
      <c r="B1182" s="1" t="s">
        <v>3</v>
      </c>
      <c r="C1182" s="36">
        <v>10098</v>
      </c>
      <c r="D1182" s="36">
        <v>10098</v>
      </c>
      <c r="E1182" s="36" t="s">
        <v>261</v>
      </c>
      <c r="F1182" s="36" t="s">
        <v>308</v>
      </c>
      <c r="G1182" s="36">
        <v>20516886782</v>
      </c>
      <c r="H1182" s="35" t="s">
        <v>539</v>
      </c>
      <c r="I1182" s="35" t="s">
        <v>538</v>
      </c>
      <c r="J1182" s="37">
        <v>361571</v>
      </c>
      <c r="K1182" s="38">
        <v>25.216627835683624</v>
      </c>
      <c r="L1182" s="41">
        <v>0.13</v>
      </c>
      <c r="M1182" s="38">
        <v>31</v>
      </c>
      <c r="N1182" s="43" t="str">
        <f>+CONCATENATE(D1182,G1182,J1182)</f>
        <v>1009820516886782361571</v>
      </c>
      <c r="O1182" s="45"/>
      <c r="P1182" s="29"/>
      <c r="Q1182" s="30">
        <f>IFERROR(#REF!*P1182,0)</f>
        <v>0</v>
      </c>
      <c r="R1182" s="31"/>
      <c r="S1182" s="32">
        <f>IFERROR(R1182*#REF!,0)</f>
        <v>0</v>
      </c>
    </row>
    <row r="1183" spans="1:19" s="46" customFormat="1" x14ac:dyDescent="0.2">
      <c r="A1183" s="9">
        <v>2021</v>
      </c>
      <c r="B1183" s="1" t="s">
        <v>3</v>
      </c>
      <c r="C1183" s="20">
        <v>10098</v>
      </c>
      <c r="D1183" s="20">
        <v>10098</v>
      </c>
      <c r="E1183" s="20" t="s">
        <v>208</v>
      </c>
      <c r="F1183" s="20" t="s">
        <v>209</v>
      </c>
      <c r="G1183" s="20">
        <v>20523647017</v>
      </c>
      <c r="H1183" s="19" t="s">
        <v>540</v>
      </c>
      <c r="I1183" s="19"/>
      <c r="J1183" s="2">
        <v>361377</v>
      </c>
      <c r="K1183" s="3">
        <v>53.654772600000001</v>
      </c>
      <c r="L1183" s="4">
        <v>0.13</v>
      </c>
      <c r="M1183" s="3">
        <v>50.6</v>
      </c>
      <c r="N1183" s="26" t="str">
        <f>+CONCATENATE(D1183,G1183,J1183)</f>
        <v>1009820523647017361377</v>
      </c>
      <c r="O1183" s="28"/>
      <c r="P1183" s="29"/>
      <c r="Q1183" s="30">
        <f>IFERROR(#REF!*P1183,0)</f>
        <v>0</v>
      </c>
      <c r="R1183" s="31"/>
      <c r="S1183" s="32">
        <f>IFERROR(R1183*#REF!,0)</f>
        <v>0</v>
      </c>
    </row>
    <row r="1184" spans="1:19" s="46" customFormat="1" x14ac:dyDescent="0.2">
      <c r="A1184" s="9">
        <v>2021</v>
      </c>
      <c r="B1184" s="1" t="s">
        <v>3</v>
      </c>
      <c r="C1184" s="20">
        <v>10098</v>
      </c>
      <c r="D1184" s="20">
        <v>10098</v>
      </c>
      <c r="E1184" s="20" t="s">
        <v>32</v>
      </c>
      <c r="F1184" s="20" t="s">
        <v>59</v>
      </c>
      <c r="G1184" s="20">
        <v>20536128221</v>
      </c>
      <c r="H1184" s="19" t="s">
        <v>541</v>
      </c>
      <c r="I1184" s="19"/>
      <c r="J1184" s="2">
        <v>360484</v>
      </c>
      <c r="K1184" s="3">
        <v>114.38902800000001</v>
      </c>
      <c r="L1184" s="4">
        <v>0.1</v>
      </c>
      <c r="M1184" s="3">
        <v>120.74499999999999</v>
      </c>
      <c r="N1184" s="26" t="str">
        <f>+CONCATENATE(D1184,G1184,J1184)</f>
        <v>1009820536128221360484</v>
      </c>
      <c r="O1184" s="28"/>
      <c r="P1184" s="29"/>
      <c r="Q1184" s="30">
        <f>IFERROR(#REF!*P1184,0)</f>
        <v>0</v>
      </c>
      <c r="R1184" s="31"/>
      <c r="S1184" s="32">
        <f>IFERROR(R1184*#REF!,0)</f>
        <v>0</v>
      </c>
    </row>
    <row r="1185" spans="1:19" s="46" customFormat="1" x14ac:dyDescent="0.2">
      <c r="A1185" s="9">
        <v>2021</v>
      </c>
      <c r="B1185" s="1" t="s">
        <v>3</v>
      </c>
      <c r="C1185" s="20">
        <v>10098</v>
      </c>
      <c r="D1185" s="20">
        <v>10098</v>
      </c>
      <c r="E1185" s="20" t="s">
        <v>32</v>
      </c>
      <c r="F1185" s="20" t="s">
        <v>59</v>
      </c>
      <c r="G1185" s="20">
        <v>20536128221</v>
      </c>
      <c r="H1185" s="19" t="s">
        <v>541</v>
      </c>
      <c r="I1185" s="19"/>
      <c r="J1185" s="2">
        <v>360521</v>
      </c>
      <c r="K1185" s="3">
        <v>49.137660000000004</v>
      </c>
      <c r="L1185" s="4">
        <v>0.1</v>
      </c>
      <c r="M1185" s="3">
        <v>51.87</v>
      </c>
      <c r="N1185" s="26" t="str">
        <f>+CONCATENATE(D1185,G1185,J1185)</f>
        <v>1009820536128221360521</v>
      </c>
      <c r="O1185" s="28"/>
      <c r="P1185" s="29"/>
      <c r="Q1185" s="30">
        <f>IFERROR(#REF!*P1185,0)</f>
        <v>0</v>
      </c>
      <c r="R1185" s="31"/>
      <c r="S1185" s="32">
        <f>IFERROR(R1185*#REF!,0)</f>
        <v>0</v>
      </c>
    </row>
    <row r="1186" spans="1:19" s="46" customFormat="1" x14ac:dyDescent="0.2">
      <c r="A1186" s="9">
        <v>2021</v>
      </c>
      <c r="B1186" s="1" t="s">
        <v>3</v>
      </c>
      <c r="C1186" s="20">
        <v>10098</v>
      </c>
      <c r="D1186" s="20">
        <v>10098</v>
      </c>
      <c r="E1186" s="20" t="s">
        <v>32</v>
      </c>
      <c r="F1186" s="20" t="s">
        <v>59</v>
      </c>
      <c r="G1186" s="20">
        <v>20536128221</v>
      </c>
      <c r="H1186" s="19" t="s">
        <v>541</v>
      </c>
      <c r="I1186" s="19"/>
      <c r="J1186" s="2">
        <v>360883</v>
      </c>
      <c r="K1186" s="3">
        <v>53.021241000000003</v>
      </c>
      <c r="L1186" s="4">
        <v>0.1</v>
      </c>
      <c r="M1186" s="3">
        <v>57.24</v>
      </c>
      <c r="N1186" s="26" t="str">
        <f>+CONCATENATE(D1186,G1186,J1186)</f>
        <v>1009820536128221360883</v>
      </c>
      <c r="O1186" s="28"/>
      <c r="P1186" s="29"/>
      <c r="Q1186" s="30">
        <f>IFERROR(#REF!*P1186,0)</f>
        <v>0</v>
      </c>
      <c r="R1186" s="31"/>
      <c r="S1186" s="32">
        <f>IFERROR(R1186*#REF!,0)</f>
        <v>0</v>
      </c>
    </row>
    <row r="1187" spans="1:19" s="46" customFormat="1" x14ac:dyDescent="0.2">
      <c r="A1187" s="9">
        <v>2021</v>
      </c>
      <c r="B1187" s="1" t="s">
        <v>3</v>
      </c>
      <c r="C1187" s="20">
        <v>10098</v>
      </c>
      <c r="D1187" s="20">
        <v>10098</v>
      </c>
      <c r="E1187" s="20" t="s">
        <v>32</v>
      </c>
      <c r="F1187" s="20" t="s">
        <v>59</v>
      </c>
      <c r="G1187" s="20">
        <v>20536128221</v>
      </c>
      <c r="H1187" s="19" t="s">
        <v>541</v>
      </c>
      <c r="I1187" s="19"/>
      <c r="J1187" s="2">
        <v>360970</v>
      </c>
      <c r="K1187" s="3">
        <v>36.393084000000002</v>
      </c>
      <c r="L1187" s="4">
        <v>0.1</v>
      </c>
      <c r="M1187" s="3">
        <v>38.409999999999997</v>
      </c>
      <c r="N1187" s="43" t="str">
        <f>+CONCATENATE(D1187,G1187,J1187)</f>
        <v>1009820536128221360970</v>
      </c>
      <c r="O1187" s="28"/>
      <c r="P1187" s="29"/>
      <c r="Q1187" s="30">
        <f>IFERROR(#REF!*P1187,0)</f>
        <v>0</v>
      </c>
      <c r="R1187" s="31"/>
      <c r="S1187" s="32">
        <f>IFERROR(R1187*#REF!,0)</f>
        <v>0</v>
      </c>
    </row>
    <row r="1188" spans="1:19" s="46" customFormat="1" x14ac:dyDescent="0.2">
      <c r="A1188" s="9">
        <v>2021</v>
      </c>
      <c r="B1188" s="1" t="s">
        <v>3</v>
      </c>
      <c r="C1188" s="20">
        <v>10098</v>
      </c>
      <c r="D1188" s="20">
        <v>10098</v>
      </c>
      <c r="E1188" s="20" t="s">
        <v>32</v>
      </c>
      <c r="F1188" s="20" t="s">
        <v>59</v>
      </c>
      <c r="G1188" s="20">
        <v>20536128221</v>
      </c>
      <c r="H1188" s="19" t="s">
        <v>541</v>
      </c>
      <c r="I1188" s="19"/>
      <c r="J1188" s="2">
        <v>361377</v>
      </c>
      <c r="K1188" s="3">
        <v>53.654772600000001</v>
      </c>
      <c r="L1188" s="4">
        <v>0.1</v>
      </c>
      <c r="M1188" s="3">
        <v>56.630555555555546</v>
      </c>
      <c r="N1188" s="26" t="str">
        <f>+CONCATENATE(D1188,G1188,J1188)</f>
        <v>1009820536128221361377</v>
      </c>
      <c r="O1188" s="28"/>
      <c r="P1188" s="29"/>
      <c r="Q1188" s="30">
        <f>IFERROR(#REF!*P1188,0)</f>
        <v>0</v>
      </c>
      <c r="R1188" s="31"/>
      <c r="S1188" s="32">
        <f>IFERROR(R1188*#REF!,0)</f>
        <v>0</v>
      </c>
    </row>
    <row r="1189" spans="1:19" s="46" customFormat="1" x14ac:dyDescent="0.2">
      <c r="A1189" s="9">
        <v>2021</v>
      </c>
      <c r="B1189" s="1" t="s">
        <v>3</v>
      </c>
      <c r="C1189" s="20">
        <v>10098</v>
      </c>
      <c r="D1189" s="20">
        <v>10098</v>
      </c>
      <c r="E1189" s="20" t="s">
        <v>32</v>
      </c>
      <c r="F1189" s="20" t="s">
        <v>59</v>
      </c>
      <c r="G1189" s="20">
        <v>20536128221</v>
      </c>
      <c r="H1189" s="19" t="s">
        <v>541</v>
      </c>
      <c r="I1189" s="19"/>
      <c r="J1189" s="2">
        <v>361444</v>
      </c>
      <c r="K1189" s="3">
        <v>29.02</v>
      </c>
      <c r="L1189" s="4">
        <v>0.1</v>
      </c>
      <c r="M1189" s="3">
        <v>30.63</v>
      </c>
      <c r="N1189" s="26" t="str">
        <f>+CONCATENATE(D1189,G1189,J1189)</f>
        <v>1009820536128221361444</v>
      </c>
      <c r="O1189" s="28"/>
      <c r="P1189" s="29"/>
      <c r="Q1189" s="30">
        <f>IFERROR(#REF!*P1189,0)</f>
        <v>0</v>
      </c>
      <c r="R1189" s="31"/>
      <c r="S1189" s="32">
        <f>IFERROR(R1189*#REF!,0)</f>
        <v>0</v>
      </c>
    </row>
    <row r="1190" spans="1:19" s="46" customFormat="1" x14ac:dyDescent="0.2">
      <c r="A1190" s="9">
        <v>2021</v>
      </c>
      <c r="B1190" s="1" t="s">
        <v>3</v>
      </c>
      <c r="C1190" s="20">
        <v>10098</v>
      </c>
      <c r="D1190" s="20">
        <v>10098</v>
      </c>
      <c r="E1190" s="20" t="s">
        <v>32</v>
      </c>
      <c r="F1190" s="20" t="s">
        <v>59</v>
      </c>
      <c r="G1190" s="20">
        <v>20536128221</v>
      </c>
      <c r="H1190" s="19" t="s">
        <v>541</v>
      </c>
      <c r="I1190" s="19"/>
      <c r="J1190" s="2">
        <v>361450</v>
      </c>
      <c r="K1190" s="3">
        <v>22.1</v>
      </c>
      <c r="L1190" s="4">
        <v>0.1</v>
      </c>
      <c r="M1190" s="3">
        <v>23.33</v>
      </c>
      <c r="N1190" s="26" t="str">
        <f>+CONCATENATE(D1190,G1190,J1190)</f>
        <v>1009820536128221361450</v>
      </c>
      <c r="O1190" s="28"/>
      <c r="P1190" s="29"/>
      <c r="Q1190" s="30">
        <f>IFERROR(#REF!*P1190,0)</f>
        <v>0</v>
      </c>
      <c r="R1190" s="31"/>
      <c r="S1190" s="32">
        <f>IFERROR(R1190*#REF!,0)</f>
        <v>0</v>
      </c>
    </row>
    <row r="1191" spans="1:19" s="46" customFormat="1" x14ac:dyDescent="0.2">
      <c r="A1191" s="9">
        <v>2021</v>
      </c>
      <c r="B1191" s="1" t="s">
        <v>3</v>
      </c>
      <c r="C1191" s="20">
        <v>10098</v>
      </c>
      <c r="D1191" s="20">
        <v>10098</v>
      </c>
      <c r="E1191" s="20" t="s">
        <v>32</v>
      </c>
      <c r="F1191" s="20" t="s">
        <v>59</v>
      </c>
      <c r="G1191" s="20">
        <v>20536128221</v>
      </c>
      <c r="H1191" s="19" t="s">
        <v>541</v>
      </c>
      <c r="I1191" s="19"/>
      <c r="J1191" s="2">
        <v>361530</v>
      </c>
      <c r="K1191" s="3">
        <v>114.948756</v>
      </c>
      <c r="L1191" s="4">
        <v>0.1</v>
      </c>
      <c r="M1191" s="3">
        <v>121.34</v>
      </c>
      <c r="N1191" s="26" t="str">
        <f>+CONCATENATE(D1191,G1191,J1191)</f>
        <v>1009820536128221361530</v>
      </c>
      <c r="O1191" s="28"/>
      <c r="P1191" s="29"/>
      <c r="Q1191" s="30">
        <f>IFERROR(#REF!*P1191,0)</f>
        <v>0</v>
      </c>
      <c r="R1191" s="31"/>
      <c r="S1191" s="32">
        <f>IFERROR(R1191*#REF!,0)</f>
        <v>0</v>
      </c>
    </row>
    <row r="1192" spans="1:19" s="46" customFormat="1" x14ac:dyDescent="0.2">
      <c r="A1192" s="9">
        <v>2021</v>
      </c>
      <c r="B1192" s="1" t="s">
        <v>3</v>
      </c>
      <c r="C1192" s="20">
        <v>10098</v>
      </c>
      <c r="D1192" s="20">
        <v>10098</v>
      </c>
      <c r="E1192" s="20" t="s">
        <v>32</v>
      </c>
      <c r="F1192" s="20" t="s">
        <v>59</v>
      </c>
      <c r="G1192" s="20">
        <v>20536128221</v>
      </c>
      <c r="H1192" s="19" t="s">
        <v>541</v>
      </c>
      <c r="I1192" s="19"/>
      <c r="J1192" s="2">
        <v>361532</v>
      </c>
      <c r="K1192" s="3">
        <v>24.870425957550601</v>
      </c>
      <c r="L1192" s="4">
        <v>0.08</v>
      </c>
      <c r="M1192" s="3">
        <v>24.87</v>
      </c>
      <c r="N1192" s="26" t="str">
        <f>+CONCATENATE(D1192,G1192,J1192)</f>
        <v>1009820536128221361532</v>
      </c>
      <c r="O1192" s="28"/>
      <c r="P1192" s="29"/>
      <c r="Q1192" s="30">
        <f>IFERROR(#REF!*P1192,0)</f>
        <v>0</v>
      </c>
      <c r="R1192" s="31"/>
      <c r="S1192" s="32">
        <f>IFERROR(R1192*#REF!,0)</f>
        <v>0</v>
      </c>
    </row>
    <row r="1193" spans="1:19" s="46" customFormat="1" x14ac:dyDescent="0.2">
      <c r="A1193" s="9">
        <v>2021</v>
      </c>
      <c r="B1193" s="1" t="s">
        <v>3</v>
      </c>
      <c r="C1193" s="20">
        <v>10098</v>
      </c>
      <c r="D1193" s="20">
        <v>10098</v>
      </c>
      <c r="E1193" s="20" t="s">
        <v>32</v>
      </c>
      <c r="F1193" s="20" t="s">
        <v>59</v>
      </c>
      <c r="G1193" s="20">
        <v>20536128221</v>
      </c>
      <c r="H1193" s="19" t="s">
        <v>541</v>
      </c>
      <c r="I1193" s="19"/>
      <c r="J1193" s="2">
        <v>361536</v>
      </c>
      <c r="K1193" s="3">
        <v>28.931240000000003</v>
      </c>
      <c r="L1193" s="4">
        <v>0.1</v>
      </c>
      <c r="M1193" s="3">
        <v>30.54</v>
      </c>
      <c r="N1193" s="26" t="str">
        <f>+CONCATENATE(D1193,G1193,J1193)</f>
        <v>1009820536128221361536</v>
      </c>
      <c r="O1193" s="28"/>
      <c r="P1193" s="29"/>
      <c r="Q1193" s="30">
        <f>IFERROR(#REF!*P1193,0)</f>
        <v>0</v>
      </c>
      <c r="R1193" s="31"/>
      <c r="S1193" s="32">
        <f>IFERROR(R1193*#REF!,0)</f>
        <v>0</v>
      </c>
    </row>
    <row r="1194" spans="1:19" s="46" customFormat="1" x14ac:dyDescent="0.2">
      <c r="A1194" s="9">
        <v>2021</v>
      </c>
      <c r="B1194" s="1" t="s">
        <v>3</v>
      </c>
      <c r="C1194" s="20">
        <v>10098</v>
      </c>
      <c r="D1194" s="20">
        <v>10098</v>
      </c>
      <c r="E1194" s="20" t="s">
        <v>32</v>
      </c>
      <c r="F1194" s="20" t="s">
        <v>59</v>
      </c>
      <c r="G1194" s="20">
        <v>20536128221</v>
      </c>
      <c r="H1194" s="19" t="s">
        <v>541</v>
      </c>
      <c r="I1194" s="19"/>
      <c r="J1194" s="2">
        <v>361540</v>
      </c>
      <c r="K1194" s="3">
        <v>51.192744407999996</v>
      </c>
      <c r="L1194" s="4">
        <v>0.1</v>
      </c>
      <c r="M1194" s="3">
        <v>54.03</v>
      </c>
      <c r="N1194" s="26" t="str">
        <f>+CONCATENATE(D1194,G1194,J1194)</f>
        <v>1009820536128221361540</v>
      </c>
      <c r="O1194" s="28"/>
      <c r="P1194" s="29"/>
      <c r="Q1194" s="30">
        <f>IFERROR(#REF!*P1194,0)</f>
        <v>0</v>
      </c>
      <c r="R1194" s="31"/>
      <c r="S1194" s="32">
        <f>IFERROR(R1194*#REF!,0)</f>
        <v>0</v>
      </c>
    </row>
    <row r="1195" spans="1:19" s="46" customFormat="1" x14ac:dyDescent="0.2">
      <c r="A1195" s="9">
        <v>2021</v>
      </c>
      <c r="B1195" s="1" t="s">
        <v>3</v>
      </c>
      <c r="C1195" s="20">
        <v>10098</v>
      </c>
      <c r="D1195" s="20">
        <v>10098</v>
      </c>
      <c r="E1195" s="20" t="s">
        <v>261</v>
      </c>
      <c r="F1195" s="20" t="s">
        <v>308</v>
      </c>
      <c r="G1195" s="20">
        <v>20551203400</v>
      </c>
      <c r="H1195" s="19" t="s">
        <v>542</v>
      </c>
      <c r="I1195" s="19"/>
      <c r="J1195" s="2">
        <v>361540</v>
      </c>
      <c r="K1195" s="3">
        <v>51.192744407999996</v>
      </c>
      <c r="L1195" s="4">
        <v>0.1</v>
      </c>
      <c r="M1195" s="3">
        <v>54.69</v>
      </c>
      <c r="N1195" s="26" t="str">
        <f>+CONCATENATE(D1195,G1195,J1195)</f>
        <v>1009820551203400361540</v>
      </c>
      <c r="O1195" s="28"/>
      <c r="P1195" s="29"/>
      <c r="Q1195" s="30">
        <f>IFERROR(#REF!*P1195,0)</f>
        <v>0</v>
      </c>
      <c r="R1195" s="31"/>
      <c r="S1195" s="32">
        <f>IFERROR(R1195*#REF!,0)</f>
        <v>0</v>
      </c>
    </row>
    <row r="1196" spans="1:19" s="46" customFormat="1" x14ac:dyDescent="0.2">
      <c r="A1196" s="9">
        <v>2021</v>
      </c>
      <c r="B1196" s="1" t="s">
        <v>3</v>
      </c>
      <c r="C1196" s="20">
        <v>10098</v>
      </c>
      <c r="D1196" s="20">
        <v>10098</v>
      </c>
      <c r="E1196" s="20" t="s">
        <v>95</v>
      </c>
      <c r="F1196" s="20" t="s">
        <v>95</v>
      </c>
      <c r="G1196" s="20">
        <v>20562869779</v>
      </c>
      <c r="H1196" s="19" t="s">
        <v>543</v>
      </c>
      <c r="I1196" s="19"/>
      <c r="J1196" s="2">
        <v>360521</v>
      </c>
      <c r="K1196" s="3">
        <v>49.137660000000004</v>
      </c>
      <c r="L1196" s="4">
        <v>0.13</v>
      </c>
      <c r="M1196" s="3">
        <v>47.16</v>
      </c>
      <c r="N1196" s="43" t="str">
        <f>+CONCATENATE(D1196,G1196,J1196)</f>
        <v>1009820562869779360521</v>
      </c>
      <c r="O1196" s="28"/>
      <c r="P1196" s="29"/>
      <c r="Q1196" s="30">
        <f>IFERROR(#REF!*P1196,0)</f>
        <v>0</v>
      </c>
      <c r="R1196" s="31"/>
      <c r="S1196" s="32">
        <f>IFERROR(R1196*#REF!,0)</f>
        <v>0</v>
      </c>
    </row>
    <row r="1197" spans="1:19" s="46" customFormat="1" x14ac:dyDescent="0.2">
      <c r="A1197" s="9">
        <v>2021</v>
      </c>
      <c r="B1197" s="1" t="s">
        <v>3</v>
      </c>
      <c r="C1197" s="20">
        <v>10098</v>
      </c>
      <c r="D1197" s="20">
        <v>10098</v>
      </c>
      <c r="E1197" s="20" t="s">
        <v>95</v>
      </c>
      <c r="F1197" s="20" t="s">
        <v>95</v>
      </c>
      <c r="G1197" s="20">
        <v>20562869779</v>
      </c>
      <c r="H1197" s="19" t="s">
        <v>543</v>
      </c>
      <c r="I1197" s="19"/>
      <c r="J1197" s="2">
        <v>361085</v>
      </c>
      <c r="K1197" s="3">
        <v>11.512776761200001</v>
      </c>
      <c r="L1197" s="4">
        <v>0.13</v>
      </c>
      <c r="M1197" s="3">
        <v>11.25</v>
      </c>
      <c r="N1197" s="26" t="str">
        <f>+CONCATENATE(D1197,G1197,J1197)</f>
        <v>1009820562869779361085</v>
      </c>
      <c r="O1197" s="28"/>
      <c r="P1197" s="29"/>
      <c r="Q1197" s="30">
        <f>IFERROR(#REF!*P1197,0)</f>
        <v>0</v>
      </c>
      <c r="R1197" s="31"/>
      <c r="S1197" s="32">
        <f>IFERROR(R1197*#REF!,0)</f>
        <v>0</v>
      </c>
    </row>
    <row r="1198" spans="1:19" s="46" customFormat="1" x14ac:dyDescent="0.2">
      <c r="A1198" s="9">
        <v>2021</v>
      </c>
      <c r="B1198" s="1" t="s">
        <v>3</v>
      </c>
      <c r="C1198" s="20">
        <v>10098</v>
      </c>
      <c r="D1198" s="20">
        <v>10098</v>
      </c>
      <c r="E1198" s="20" t="s">
        <v>95</v>
      </c>
      <c r="F1198" s="20" t="s">
        <v>95</v>
      </c>
      <c r="G1198" s="20">
        <v>20562869779</v>
      </c>
      <c r="H1198" s="19" t="s">
        <v>543</v>
      </c>
      <c r="I1198" s="19"/>
      <c r="J1198" s="2">
        <v>361535</v>
      </c>
      <c r="K1198" s="3">
        <v>40.678559999999997</v>
      </c>
      <c r="L1198" s="4">
        <v>0.13</v>
      </c>
      <c r="M1198" s="3">
        <v>39.75</v>
      </c>
      <c r="N1198" s="26" t="str">
        <f>+CONCATENATE(D1198,G1198,J1198)</f>
        <v>1009820562869779361535</v>
      </c>
      <c r="O1198" s="28"/>
      <c r="P1198" s="29"/>
      <c r="Q1198" s="30">
        <f>IFERROR(#REF!*P1198,0)</f>
        <v>0</v>
      </c>
      <c r="R1198" s="31"/>
      <c r="S1198" s="32">
        <f>IFERROR(R1198*#REF!,0)</f>
        <v>0</v>
      </c>
    </row>
    <row r="1199" spans="1:19" s="46" customFormat="1" x14ac:dyDescent="0.2">
      <c r="A1199" s="9">
        <v>2021</v>
      </c>
      <c r="B1199" s="1" t="s">
        <v>3</v>
      </c>
      <c r="C1199" s="20">
        <v>10098</v>
      </c>
      <c r="D1199" s="20">
        <v>10098</v>
      </c>
      <c r="E1199" s="20" t="s">
        <v>95</v>
      </c>
      <c r="F1199" s="20" t="s">
        <v>95</v>
      </c>
      <c r="G1199" s="20">
        <v>20562869779</v>
      </c>
      <c r="H1199" s="19" t="s">
        <v>543</v>
      </c>
      <c r="I1199" s="19"/>
      <c r="J1199" s="2">
        <v>361541</v>
      </c>
      <c r="K1199" s="3">
        <v>31.07226</v>
      </c>
      <c r="L1199" s="4">
        <v>0.13</v>
      </c>
      <c r="M1199" s="3">
        <v>31.58</v>
      </c>
      <c r="N1199" s="26" t="str">
        <f>+CONCATENATE(D1199,G1199,J1199)</f>
        <v>1009820562869779361541</v>
      </c>
      <c r="O1199" s="28"/>
      <c r="P1199" s="29"/>
      <c r="Q1199" s="30">
        <f>IFERROR(#REF!*P1199,0)</f>
        <v>0</v>
      </c>
      <c r="R1199" s="31"/>
      <c r="S1199" s="32">
        <f>IFERROR(R1199*#REF!,0)</f>
        <v>0</v>
      </c>
    </row>
    <row r="1200" spans="1:19" s="46" customFormat="1" x14ac:dyDescent="0.2">
      <c r="A1200" s="9">
        <v>2021</v>
      </c>
      <c r="B1200" s="1" t="s">
        <v>3</v>
      </c>
      <c r="C1200" s="36">
        <v>10098</v>
      </c>
      <c r="D1200" s="36">
        <v>10098</v>
      </c>
      <c r="E1200" s="36" t="s">
        <v>95</v>
      </c>
      <c r="F1200" s="36" t="s">
        <v>95</v>
      </c>
      <c r="G1200" s="36">
        <v>20562869779</v>
      </c>
      <c r="H1200" s="35" t="s">
        <v>543</v>
      </c>
      <c r="I1200" s="35"/>
      <c r="J1200" s="37">
        <v>361569</v>
      </c>
      <c r="K1200" s="38">
        <v>24.49</v>
      </c>
      <c r="L1200" s="41">
        <v>0.13</v>
      </c>
      <c r="M1200" s="38">
        <v>39.75</v>
      </c>
      <c r="N1200" s="26" t="str">
        <f>+CONCATENATE(D1200,G1200,J1200)</f>
        <v>1009820562869779361569</v>
      </c>
      <c r="O1200" s="45"/>
      <c r="P1200" s="29"/>
      <c r="Q1200" s="30">
        <f>IFERROR(#REF!*P1200,0)</f>
        <v>0</v>
      </c>
      <c r="R1200" s="31"/>
      <c r="S1200" s="32">
        <f>IFERROR(R1200*#REF!,0)</f>
        <v>0</v>
      </c>
    </row>
    <row r="1201" spans="1:19" s="46" customFormat="1" x14ac:dyDescent="0.2">
      <c r="A1201" s="9">
        <v>2021</v>
      </c>
      <c r="B1201" s="1" t="s">
        <v>3</v>
      </c>
      <c r="C1201" s="36">
        <v>10098</v>
      </c>
      <c r="D1201" s="36">
        <v>10098</v>
      </c>
      <c r="E1201" s="36" t="s">
        <v>95</v>
      </c>
      <c r="F1201" s="36" t="s">
        <v>95</v>
      </c>
      <c r="G1201" s="36">
        <v>20562869779</v>
      </c>
      <c r="H1201" s="35" t="s">
        <v>543</v>
      </c>
      <c r="I1201" s="35"/>
      <c r="J1201" s="37">
        <v>361571</v>
      </c>
      <c r="K1201" s="38">
        <v>25.216627835683624</v>
      </c>
      <c r="L1201" s="41">
        <v>0.13</v>
      </c>
      <c r="M1201" s="38">
        <v>31.58</v>
      </c>
      <c r="N1201" s="43" t="str">
        <f>+CONCATENATE(D1201,G1201,J1201)</f>
        <v>1009820562869779361571</v>
      </c>
      <c r="O1201" s="45"/>
      <c r="P1201" s="29"/>
      <c r="Q1201" s="30">
        <f>IFERROR(#REF!*P1201,0)</f>
        <v>0</v>
      </c>
      <c r="R1201" s="31"/>
      <c r="S1201" s="32">
        <f>IFERROR(R1201*#REF!,0)</f>
        <v>0</v>
      </c>
    </row>
    <row r="1202" spans="1:19" s="46" customFormat="1" x14ac:dyDescent="0.2">
      <c r="A1202" s="9">
        <v>2021</v>
      </c>
      <c r="B1202" s="1" t="s">
        <v>3</v>
      </c>
      <c r="C1202" s="20">
        <v>10098</v>
      </c>
      <c r="D1202" s="20">
        <v>10098</v>
      </c>
      <c r="E1202" s="20" t="s">
        <v>95</v>
      </c>
      <c r="F1202" s="20" t="s">
        <v>95</v>
      </c>
      <c r="G1202" s="20">
        <v>20562869779</v>
      </c>
      <c r="H1202" s="19" t="s">
        <v>543</v>
      </c>
      <c r="I1202" s="19"/>
      <c r="J1202" s="2">
        <v>370039</v>
      </c>
      <c r="K1202" s="3">
        <v>93.740446800000015</v>
      </c>
      <c r="L1202" s="4">
        <v>0.13</v>
      </c>
      <c r="M1202" s="3">
        <v>90.71</v>
      </c>
      <c r="N1202" s="26" t="str">
        <f>+CONCATENATE(D1202,G1202,J1202)</f>
        <v>1009820562869779370039</v>
      </c>
      <c r="O1202" s="28"/>
      <c r="P1202" s="29"/>
      <c r="Q1202" s="30">
        <f>IFERROR(#REF!*P1202,0)</f>
        <v>0</v>
      </c>
      <c r="R1202" s="31"/>
      <c r="S1202" s="32">
        <f>IFERROR(R1202*#REF!,0)</f>
        <v>0</v>
      </c>
    </row>
    <row r="1203" spans="1:19" s="46" customFormat="1" x14ac:dyDescent="0.2">
      <c r="A1203" s="9">
        <v>2021</v>
      </c>
      <c r="B1203" s="1" t="s">
        <v>3</v>
      </c>
      <c r="C1203" s="20">
        <v>10098</v>
      </c>
      <c r="D1203" s="20">
        <v>10098</v>
      </c>
      <c r="E1203" s="20" t="s">
        <v>32</v>
      </c>
      <c r="F1203" s="20" t="s">
        <v>59</v>
      </c>
      <c r="G1203" s="20">
        <v>20571378192</v>
      </c>
      <c r="H1203" s="19" t="s">
        <v>544</v>
      </c>
      <c r="I1203" s="19"/>
      <c r="J1203" s="2">
        <v>361532</v>
      </c>
      <c r="K1203" s="3">
        <v>24.870425957550601</v>
      </c>
      <c r="L1203" s="4">
        <v>0.13</v>
      </c>
      <c r="M1203" s="3">
        <v>21.89</v>
      </c>
      <c r="N1203" s="26" t="str">
        <f>+CONCATENATE(D1203,G1203,J1203)</f>
        <v>1009820571378192361532</v>
      </c>
      <c r="O1203" s="28"/>
      <c r="P1203" s="29"/>
      <c r="Q1203" s="30">
        <f>IFERROR(#REF!*P1203,0)</f>
        <v>0</v>
      </c>
      <c r="R1203" s="31"/>
      <c r="S1203" s="32">
        <f>IFERROR(R1203*#REF!,0)</f>
        <v>0</v>
      </c>
    </row>
    <row r="1204" spans="1:19" s="46" customFormat="1" x14ac:dyDescent="0.2">
      <c r="A1204" s="9">
        <v>2021</v>
      </c>
      <c r="B1204" s="1" t="s">
        <v>3</v>
      </c>
      <c r="C1204" s="20">
        <v>10098</v>
      </c>
      <c r="D1204" s="20">
        <v>10098</v>
      </c>
      <c r="E1204" s="20" t="s">
        <v>208</v>
      </c>
      <c r="F1204" s="20" t="s">
        <v>209</v>
      </c>
      <c r="G1204" s="20">
        <v>20600128320</v>
      </c>
      <c r="H1204" s="19" t="s">
        <v>545</v>
      </c>
      <c r="I1204" s="19"/>
      <c r="J1204" s="2">
        <v>361532</v>
      </c>
      <c r="K1204" s="3">
        <v>24.870425957550601</v>
      </c>
      <c r="L1204" s="4">
        <v>0.13</v>
      </c>
      <c r="M1204" s="3">
        <v>24.19</v>
      </c>
      <c r="N1204" s="26" t="str">
        <f>+CONCATENATE(D1204,G1204,J1204)</f>
        <v>1009820600128320361532</v>
      </c>
      <c r="O1204" s="28"/>
      <c r="P1204" s="29"/>
      <c r="Q1204" s="30">
        <f>IFERROR(#REF!*P1204,0)</f>
        <v>0</v>
      </c>
      <c r="R1204" s="31"/>
      <c r="S1204" s="32">
        <f>IFERROR(R1204*#REF!,0)</f>
        <v>0</v>
      </c>
    </row>
    <row r="1205" spans="1:19" s="46" customFormat="1" x14ac:dyDescent="0.2">
      <c r="A1205" s="9">
        <v>2021</v>
      </c>
      <c r="B1205" s="1" t="s">
        <v>3</v>
      </c>
      <c r="C1205" s="20">
        <v>10098</v>
      </c>
      <c r="D1205" s="20">
        <v>10098</v>
      </c>
      <c r="E1205" s="20" t="s">
        <v>208</v>
      </c>
      <c r="F1205" s="20" t="s">
        <v>209</v>
      </c>
      <c r="G1205" s="20">
        <v>20600128320</v>
      </c>
      <c r="H1205" s="19" t="s">
        <v>545</v>
      </c>
      <c r="I1205" s="19"/>
      <c r="J1205" s="2">
        <v>361541</v>
      </c>
      <c r="K1205" s="3">
        <v>31.07226</v>
      </c>
      <c r="L1205" s="4">
        <v>0.13</v>
      </c>
      <c r="M1205" s="3">
        <v>31.5</v>
      </c>
      <c r="N1205" s="26" t="str">
        <f>+CONCATENATE(D1205,G1205,J1205)</f>
        <v>1009820600128320361541</v>
      </c>
      <c r="O1205" s="28"/>
      <c r="P1205" s="29"/>
      <c r="Q1205" s="30">
        <f>IFERROR(#REF!*P1205,0)</f>
        <v>0</v>
      </c>
      <c r="R1205" s="31"/>
      <c r="S1205" s="32">
        <f>IFERROR(R1205*#REF!,0)</f>
        <v>0</v>
      </c>
    </row>
    <row r="1206" spans="1:19" s="46" customFormat="1" x14ac:dyDescent="0.2">
      <c r="A1206" s="9">
        <v>2021</v>
      </c>
      <c r="B1206" s="1" t="s">
        <v>3</v>
      </c>
      <c r="C1206" s="36">
        <v>10098</v>
      </c>
      <c r="D1206" s="36">
        <v>10098</v>
      </c>
      <c r="E1206" s="36" t="s">
        <v>208</v>
      </c>
      <c r="F1206" s="36" t="s">
        <v>209</v>
      </c>
      <c r="G1206" s="36">
        <v>20600128320</v>
      </c>
      <c r="H1206" s="35" t="s">
        <v>545</v>
      </c>
      <c r="I1206" s="35"/>
      <c r="J1206" s="37">
        <v>361571</v>
      </c>
      <c r="K1206" s="38">
        <v>25.216627835683624</v>
      </c>
      <c r="L1206" s="41">
        <v>0.13</v>
      </c>
      <c r="M1206" s="38">
        <v>31.5</v>
      </c>
      <c r="N1206" s="26" t="str">
        <f>+CONCATENATE(D1206,G1206,J1206)</f>
        <v>1009820600128320361571</v>
      </c>
      <c r="O1206" s="45"/>
      <c r="P1206" s="29"/>
      <c r="Q1206" s="30">
        <f>IFERROR(#REF!*P1206,0)</f>
        <v>0</v>
      </c>
      <c r="R1206" s="31"/>
      <c r="S1206" s="32">
        <f>IFERROR(R1206*#REF!,0)</f>
        <v>0</v>
      </c>
    </row>
    <row r="1207" spans="1:19" s="46" customFormat="1" x14ac:dyDescent="0.2">
      <c r="A1207" s="9">
        <v>2021</v>
      </c>
      <c r="B1207" s="1" t="s">
        <v>3</v>
      </c>
      <c r="C1207" s="20">
        <v>10098</v>
      </c>
      <c r="D1207" s="20">
        <v>10098</v>
      </c>
      <c r="E1207" s="20" t="s">
        <v>208</v>
      </c>
      <c r="F1207" s="20" t="s">
        <v>264</v>
      </c>
      <c r="G1207" s="20">
        <v>20600159071</v>
      </c>
      <c r="H1207" s="19" t="s">
        <v>546</v>
      </c>
      <c r="I1207" s="19"/>
      <c r="J1207" s="2">
        <v>361085</v>
      </c>
      <c r="K1207" s="3">
        <v>11.512776761200001</v>
      </c>
      <c r="L1207" s="4">
        <v>0.1</v>
      </c>
      <c r="M1207" s="3">
        <v>10.870555555555555</v>
      </c>
      <c r="N1207" s="43" t="str">
        <f>+CONCATENATE(D1207,G1207,J1207)</f>
        <v>1009820600159071361085</v>
      </c>
      <c r="O1207" s="28"/>
      <c r="P1207" s="29"/>
      <c r="Q1207" s="30">
        <f>IFERROR(#REF!*P1207,0)</f>
        <v>0</v>
      </c>
      <c r="R1207" s="31"/>
      <c r="S1207" s="32">
        <f>IFERROR(R1207*#REF!,0)</f>
        <v>0</v>
      </c>
    </row>
    <row r="1208" spans="1:19" s="46" customFormat="1" x14ac:dyDescent="0.2">
      <c r="A1208" s="9">
        <v>2021</v>
      </c>
      <c r="B1208" s="1" t="s">
        <v>3</v>
      </c>
      <c r="C1208" s="20">
        <v>10098</v>
      </c>
      <c r="D1208" s="20">
        <v>10098</v>
      </c>
      <c r="E1208" s="20" t="s">
        <v>41</v>
      </c>
      <c r="F1208" s="20" t="s">
        <v>524</v>
      </c>
      <c r="G1208" s="20">
        <v>20600597940</v>
      </c>
      <c r="H1208" s="19" t="s">
        <v>547</v>
      </c>
      <c r="I1208" s="19" t="s">
        <v>534</v>
      </c>
      <c r="J1208" s="2">
        <v>360698</v>
      </c>
      <c r="K1208" s="3">
        <v>52.244660000000003</v>
      </c>
      <c r="L1208" s="4">
        <v>0.13</v>
      </c>
      <c r="M1208" s="3">
        <v>51.460500000000003</v>
      </c>
      <c r="N1208" s="43" t="str">
        <f>+CONCATENATE(D1208,G1208,J1208)</f>
        <v>1009820600597940360698</v>
      </c>
      <c r="O1208" s="28"/>
      <c r="P1208" s="29"/>
      <c r="Q1208" s="30">
        <f>IFERROR(#REF!*P1208,0)</f>
        <v>0</v>
      </c>
      <c r="R1208" s="31"/>
      <c r="S1208" s="32">
        <f>IFERROR(R1208*#REF!,0)</f>
        <v>0</v>
      </c>
    </row>
    <row r="1209" spans="1:19" s="46" customFormat="1" x14ac:dyDescent="0.2">
      <c r="A1209" s="9">
        <v>2021</v>
      </c>
      <c r="B1209" s="1" t="s">
        <v>3</v>
      </c>
      <c r="C1209" s="20">
        <v>10098</v>
      </c>
      <c r="D1209" s="20">
        <v>10098</v>
      </c>
      <c r="E1209" s="20" t="s">
        <v>41</v>
      </c>
      <c r="F1209" s="20" t="s">
        <v>524</v>
      </c>
      <c r="G1209" s="20">
        <v>20600597940</v>
      </c>
      <c r="H1209" s="19" t="s">
        <v>547</v>
      </c>
      <c r="I1209" s="19" t="s">
        <v>534</v>
      </c>
      <c r="J1209" s="2">
        <v>361541</v>
      </c>
      <c r="K1209" s="3">
        <v>31.07226</v>
      </c>
      <c r="L1209" s="4">
        <v>0.13</v>
      </c>
      <c r="M1209" s="3">
        <v>30.5</v>
      </c>
      <c r="N1209" s="26" t="str">
        <f>+CONCATENATE(D1209,G1209,J1209)</f>
        <v>1009820600597940361541</v>
      </c>
      <c r="O1209" s="28"/>
      <c r="P1209" s="29"/>
      <c r="Q1209" s="30">
        <f>IFERROR(#REF!*P1209,0)</f>
        <v>0</v>
      </c>
      <c r="R1209" s="31"/>
      <c r="S1209" s="32">
        <f>IFERROR(R1209*#REF!,0)</f>
        <v>0</v>
      </c>
    </row>
    <row r="1210" spans="1:19" s="46" customFormat="1" x14ac:dyDescent="0.2">
      <c r="A1210" s="9">
        <v>2021</v>
      </c>
      <c r="B1210" s="1" t="s">
        <v>3</v>
      </c>
      <c r="C1210" s="36">
        <v>10098</v>
      </c>
      <c r="D1210" s="36">
        <v>10098</v>
      </c>
      <c r="E1210" s="36" t="s">
        <v>41</v>
      </c>
      <c r="F1210" s="36" t="s">
        <v>524</v>
      </c>
      <c r="G1210" s="36">
        <v>20600597940</v>
      </c>
      <c r="H1210" s="35" t="s">
        <v>547</v>
      </c>
      <c r="I1210" s="35" t="s">
        <v>534</v>
      </c>
      <c r="J1210" s="37">
        <v>361571</v>
      </c>
      <c r="K1210" s="38">
        <v>25.216627835683624</v>
      </c>
      <c r="L1210" s="41">
        <v>0.13</v>
      </c>
      <c r="M1210" s="38">
        <v>30.5</v>
      </c>
      <c r="N1210" s="26" t="str">
        <f>+CONCATENATE(D1210,G1210,J1210)</f>
        <v>1009820600597940361571</v>
      </c>
      <c r="O1210" s="45"/>
      <c r="P1210" s="29"/>
      <c r="Q1210" s="30">
        <f>IFERROR(#REF!*P1210,0)</f>
        <v>0</v>
      </c>
      <c r="R1210" s="31"/>
      <c r="S1210" s="32">
        <f>IFERROR(R1210*#REF!,0)</f>
        <v>0</v>
      </c>
    </row>
    <row r="1211" spans="1:19" s="46" customFormat="1" x14ac:dyDescent="0.2">
      <c r="A1211" s="9">
        <v>2021</v>
      </c>
      <c r="B1211" s="1" t="s">
        <v>3</v>
      </c>
      <c r="C1211" s="20">
        <v>10098</v>
      </c>
      <c r="D1211" s="20">
        <v>10098</v>
      </c>
      <c r="E1211" s="20" t="s">
        <v>41</v>
      </c>
      <c r="F1211" s="20" t="s">
        <v>524</v>
      </c>
      <c r="G1211" s="20">
        <v>20600597940</v>
      </c>
      <c r="H1211" s="19" t="s">
        <v>547</v>
      </c>
      <c r="I1211" s="19" t="s">
        <v>534</v>
      </c>
      <c r="J1211" s="2">
        <v>371439</v>
      </c>
      <c r="K1211" s="3">
        <v>137.69</v>
      </c>
      <c r="L1211" s="4">
        <v>0.13</v>
      </c>
      <c r="M1211" s="3">
        <v>142</v>
      </c>
      <c r="N1211" s="26" t="str">
        <f>+CONCATENATE(D1211,G1211,J1211)</f>
        <v>1009820600597940371439</v>
      </c>
      <c r="O1211" s="28"/>
      <c r="P1211" s="29"/>
      <c r="Q1211" s="30">
        <f>IFERROR(#REF!*P1211,0)</f>
        <v>0</v>
      </c>
      <c r="R1211" s="31"/>
      <c r="S1211" s="32">
        <f>IFERROR(R1211*#REF!,0)</f>
        <v>0</v>
      </c>
    </row>
    <row r="1212" spans="1:19" s="46" customFormat="1" x14ac:dyDescent="0.2">
      <c r="A1212" s="9">
        <v>2021</v>
      </c>
      <c r="B1212" s="1" t="s">
        <v>3</v>
      </c>
      <c r="C1212" s="20">
        <v>10098</v>
      </c>
      <c r="D1212" s="20">
        <v>10098</v>
      </c>
      <c r="E1212" s="20" t="s">
        <v>41</v>
      </c>
      <c r="F1212" s="20" t="s">
        <v>42</v>
      </c>
      <c r="G1212" s="20">
        <v>20600628357</v>
      </c>
      <c r="H1212" s="19" t="s">
        <v>548</v>
      </c>
      <c r="I1212" s="19"/>
      <c r="J1212" s="2">
        <v>361532</v>
      </c>
      <c r="K1212" s="3">
        <v>24.870425957550601</v>
      </c>
      <c r="L1212" s="4">
        <v>0.13</v>
      </c>
      <c r="M1212" s="3">
        <v>26.29</v>
      </c>
      <c r="N1212" s="26" t="str">
        <f>+CONCATENATE(D1212,G1212,J1212)</f>
        <v>1009820600628357361532</v>
      </c>
      <c r="O1212" s="28"/>
      <c r="P1212" s="29"/>
      <c r="Q1212" s="30">
        <f>IFERROR(#REF!*P1212,0)</f>
        <v>0</v>
      </c>
      <c r="R1212" s="31"/>
      <c r="S1212" s="32">
        <f>IFERROR(R1212*#REF!,0)</f>
        <v>0</v>
      </c>
    </row>
    <row r="1213" spans="1:19" s="46" customFormat="1" x14ac:dyDescent="0.2">
      <c r="A1213" s="9">
        <v>2021</v>
      </c>
      <c r="B1213" s="1" t="s">
        <v>3</v>
      </c>
      <c r="C1213" s="20">
        <v>10098</v>
      </c>
      <c r="D1213" s="20">
        <v>10098</v>
      </c>
      <c r="E1213" s="20" t="s">
        <v>41</v>
      </c>
      <c r="F1213" s="20" t="s">
        <v>42</v>
      </c>
      <c r="G1213" s="20">
        <v>20600628357</v>
      </c>
      <c r="H1213" s="19" t="s">
        <v>548</v>
      </c>
      <c r="I1213" s="19"/>
      <c r="J1213" s="2">
        <v>361535</v>
      </c>
      <c r="K1213" s="3">
        <v>40.678559999999997</v>
      </c>
      <c r="L1213" s="4">
        <v>0.13</v>
      </c>
      <c r="M1213" s="3">
        <v>39.5</v>
      </c>
      <c r="N1213" s="26" t="str">
        <f>+CONCATENATE(D1213,G1213,J1213)</f>
        <v>1009820600628357361535</v>
      </c>
      <c r="O1213" s="28"/>
      <c r="P1213" s="29"/>
      <c r="Q1213" s="30">
        <f>IFERROR(#REF!*P1213,0)</f>
        <v>0</v>
      </c>
      <c r="R1213" s="31"/>
      <c r="S1213" s="32">
        <f>IFERROR(R1213*#REF!,0)</f>
        <v>0</v>
      </c>
    </row>
    <row r="1214" spans="1:19" s="46" customFormat="1" x14ac:dyDescent="0.2">
      <c r="A1214" s="9">
        <v>2021</v>
      </c>
      <c r="B1214" s="1" t="s">
        <v>3</v>
      </c>
      <c r="C1214" s="20">
        <v>10098</v>
      </c>
      <c r="D1214" s="20">
        <v>10098</v>
      </c>
      <c r="E1214" s="20" t="s">
        <v>41</v>
      </c>
      <c r="F1214" s="20" t="s">
        <v>42</v>
      </c>
      <c r="G1214" s="20">
        <v>20600628357</v>
      </c>
      <c r="H1214" s="19" t="s">
        <v>548</v>
      </c>
      <c r="I1214" s="19"/>
      <c r="J1214" s="2">
        <v>361541</v>
      </c>
      <c r="K1214" s="3">
        <v>31.07226</v>
      </c>
      <c r="L1214" s="4">
        <v>0.13</v>
      </c>
      <c r="M1214" s="3">
        <v>34.630000000000003</v>
      </c>
      <c r="N1214" s="43" t="str">
        <f>+CONCATENATE(D1214,G1214,J1214)</f>
        <v>1009820600628357361541</v>
      </c>
      <c r="O1214" s="28"/>
      <c r="P1214" s="29"/>
      <c r="Q1214" s="30">
        <f>IFERROR(#REF!*P1214,0)</f>
        <v>0</v>
      </c>
      <c r="R1214" s="31"/>
      <c r="S1214" s="32">
        <f>IFERROR(R1214*#REF!,0)</f>
        <v>0</v>
      </c>
    </row>
    <row r="1215" spans="1:19" s="46" customFormat="1" x14ac:dyDescent="0.2">
      <c r="A1215" s="9">
        <v>2021</v>
      </c>
      <c r="B1215" s="1" t="s">
        <v>3</v>
      </c>
      <c r="C1215" s="36">
        <v>10098</v>
      </c>
      <c r="D1215" s="36">
        <v>10098</v>
      </c>
      <c r="E1215" s="36" t="s">
        <v>41</v>
      </c>
      <c r="F1215" s="36" t="s">
        <v>42</v>
      </c>
      <c r="G1215" s="36">
        <v>20600628357</v>
      </c>
      <c r="H1215" s="35" t="s">
        <v>548</v>
      </c>
      <c r="I1215" s="35"/>
      <c r="J1215" s="37">
        <v>361569</v>
      </c>
      <c r="K1215" s="38">
        <v>24.49</v>
      </c>
      <c r="L1215" s="41">
        <v>0.13</v>
      </c>
      <c r="M1215" s="38">
        <v>39.5</v>
      </c>
      <c r="N1215" s="26" t="str">
        <f>+CONCATENATE(D1215,G1215,J1215)</f>
        <v>1009820600628357361569</v>
      </c>
      <c r="O1215" s="45"/>
      <c r="P1215" s="29"/>
      <c r="Q1215" s="30">
        <f>IFERROR(#REF!*P1215,0)</f>
        <v>0</v>
      </c>
      <c r="R1215" s="31"/>
      <c r="S1215" s="32">
        <f>IFERROR(R1215*#REF!,0)</f>
        <v>0</v>
      </c>
    </row>
    <row r="1216" spans="1:19" s="46" customFormat="1" x14ac:dyDescent="0.2">
      <c r="A1216" s="9">
        <v>2021</v>
      </c>
      <c r="B1216" s="1" t="s">
        <v>3</v>
      </c>
      <c r="C1216" s="36">
        <v>10098</v>
      </c>
      <c r="D1216" s="36">
        <v>10098</v>
      </c>
      <c r="E1216" s="36" t="s">
        <v>41</v>
      </c>
      <c r="F1216" s="36" t="s">
        <v>42</v>
      </c>
      <c r="G1216" s="36">
        <v>20600628357</v>
      </c>
      <c r="H1216" s="35" t="s">
        <v>548</v>
      </c>
      <c r="I1216" s="35"/>
      <c r="J1216" s="37">
        <v>361571</v>
      </c>
      <c r="K1216" s="38">
        <v>25.216627835683624</v>
      </c>
      <c r="L1216" s="41">
        <v>0.13</v>
      </c>
      <c r="M1216" s="38">
        <v>34.630000000000003</v>
      </c>
      <c r="N1216" s="26" t="str">
        <f>+CONCATENATE(D1216,G1216,J1216)</f>
        <v>1009820600628357361571</v>
      </c>
      <c r="O1216" s="45"/>
      <c r="P1216" s="29"/>
      <c r="Q1216" s="30">
        <f>IFERROR(#REF!*P1216,0)</f>
        <v>0</v>
      </c>
      <c r="R1216" s="31"/>
      <c r="S1216" s="32">
        <f>IFERROR(R1216*#REF!,0)</f>
        <v>0</v>
      </c>
    </row>
    <row r="1217" spans="1:19" s="46" customFormat="1" x14ac:dyDescent="0.2">
      <c r="A1217" s="9">
        <v>2021</v>
      </c>
      <c r="B1217" s="1" t="s">
        <v>3</v>
      </c>
      <c r="C1217" s="20">
        <v>10098</v>
      </c>
      <c r="D1217" s="20">
        <v>10098</v>
      </c>
      <c r="E1217" s="20" t="s">
        <v>41</v>
      </c>
      <c r="F1217" s="20" t="s">
        <v>524</v>
      </c>
      <c r="G1217" s="20">
        <v>20601464625</v>
      </c>
      <c r="H1217" s="19" t="s">
        <v>549</v>
      </c>
      <c r="I1217" s="19" t="s">
        <v>534</v>
      </c>
      <c r="J1217" s="2">
        <v>360698</v>
      </c>
      <c r="K1217" s="3">
        <v>52.244660000000003</v>
      </c>
      <c r="L1217" s="4">
        <v>0.13</v>
      </c>
      <c r="M1217" s="3">
        <v>51.460500000000003</v>
      </c>
      <c r="N1217" s="26" t="str">
        <f>+CONCATENATE(D1217,G1217,J1217)</f>
        <v>1009820601464625360698</v>
      </c>
      <c r="O1217" s="28"/>
      <c r="P1217" s="29"/>
      <c r="Q1217" s="30">
        <f>IFERROR(#REF!*P1217,0)</f>
        <v>0</v>
      </c>
      <c r="R1217" s="31"/>
      <c r="S1217" s="32">
        <f>IFERROR(R1217*#REF!,0)</f>
        <v>0</v>
      </c>
    </row>
    <row r="1218" spans="1:19" s="46" customFormat="1" x14ac:dyDescent="0.2">
      <c r="A1218" s="9">
        <v>2021</v>
      </c>
      <c r="B1218" s="1" t="s">
        <v>3</v>
      </c>
      <c r="C1218" s="20">
        <v>10098</v>
      </c>
      <c r="D1218" s="20">
        <v>10098</v>
      </c>
      <c r="E1218" s="20" t="s">
        <v>41</v>
      </c>
      <c r="F1218" s="20" t="s">
        <v>524</v>
      </c>
      <c r="G1218" s="20">
        <v>20601464625</v>
      </c>
      <c r="H1218" s="19" t="s">
        <v>549</v>
      </c>
      <c r="I1218" s="19" t="s">
        <v>534</v>
      </c>
      <c r="J1218" s="2">
        <v>361533</v>
      </c>
      <c r="K1218" s="3">
        <v>69.356111760000005</v>
      </c>
      <c r="L1218" s="4">
        <v>0.11</v>
      </c>
      <c r="M1218" s="3">
        <v>61.57</v>
      </c>
      <c r="N1218" s="43" t="str">
        <f>+CONCATENATE(D1218,G1218,J1218)</f>
        <v>1009820601464625361533</v>
      </c>
      <c r="O1218" s="28"/>
      <c r="P1218" s="29"/>
      <c r="Q1218" s="30">
        <f>IFERROR(#REF!*P1218,0)</f>
        <v>0</v>
      </c>
      <c r="R1218" s="31"/>
      <c r="S1218" s="32">
        <f>IFERROR(R1218*#REF!,0)</f>
        <v>0</v>
      </c>
    </row>
    <row r="1219" spans="1:19" s="46" customFormat="1" x14ac:dyDescent="0.2">
      <c r="A1219" s="9">
        <v>2021</v>
      </c>
      <c r="B1219" s="1" t="s">
        <v>3</v>
      </c>
      <c r="C1219" s="20">
        <v>10098</v>
      </c>
      <c r="D1219" s="20">
        <v>10098</v>
      </c>
      <c r="E1219" s="20" t="s">
        <v>41</v>
      </c>
      <c r="F1219" s="20" t="s">
        <v>524</v>
      </c>
      <c r="G1219" s="20">
        <v>20601464625</v>
      </c>
      <c r="H1219" s="19" t="s">
        <v>549</v>
      </c>
      <c r="I1219" s="19" t="s">
        <v>534</v>
      </c>
      <c r="J1219" s="2">
        <v>361541</v>
      </c>
      <c r="K1219" s="3">
        <v>31.07226</v>
      </c>
      <c r="L1219" s="4">
        <v>0.13</v>
      </c>
      <c r="M1219" s="3">
        <v>30.5</v>
      </c>
      <c r="N1219" s="26" t="str">
        <f>+CONCATENATE(D1219,G1219,J1219)</f>
        <v>1009820601464625361541</v>
      </c>
      <c r="O1219" s="28"/>
      <c r="P1219" s="29"/>
      <c r="Q1219" s="30">
        <f>IFERROR(#REF!*P1219,0)</f>
        <v>0</v>
      </c>
      <c r="R1219" s="31"/>
      <c r="S1219" s="32">
        <f>IFERROR(R1219*#REF!,0)</f>
        <v>0</v>
      </c>
    </row>
    <row r="1220" spans="1:19" s="46" customFormat="1" x14ac:dyDescent="0.2">
      <c r="A1220" s="9">
        <v>2021</v>
      </c>
      <c r="B1220" s="1" t="s">
        <v>3</v>
      </c>
      <c r="C1220" s="36">
        <v>10098</v>
      </c>
      <c r="D1220" s="36">
        <v>10098</v>
      </c>
      <c r="E1220" s="36" t="s">
        <v>41</v>
      </c>
      <c r="F1220" s="36" t="s">
        <v>524</v>
      </c>
      <c r="G1220" s="36">
        <v>20601464625</v>
      </c>
      <c r="H1220" s="35" t="s">
        <v>549</v>
      </c>
      <c r="I1220" s="35" t="s">
        <v>534</v>
      </c>
      <c r="J1220" s="37">
        <v>361571</v>
      </c>
      <c r="K1220" s="38">
        <v>25.216627835683624</v>
      </c>
      <c r="L1220" s="41">
        <v>0.13</v>
      </c>
      <c r="M1220" s="38">
        <v>30.5</v>
      </c>
      <c r="N1220" s="26" t="str">
        <f>+CONCATENATE(D1220,G1220,J1220)</f>
        <v>1009820601464625361571</v>
      </c>
      <c r="O1220" s="45"/>
      <c r="P1220" s="29"/>
      <c r="Q1220" s="30">
        <f>IFERROR(#REF!*P1220,0)</f>
        <v>0</v>
      </c>
      <c r="R1220" s="31"/>
      <c r="S1220" s="32">
        <f>IFERROR(R1220*#REF!,0)</f>
        <v>0</v>
      </c>
    </row>
    <row r="1221" spans="1:19" s="46" customFormat="1" x14ac:dyDescent="0.2">
      <c r="A1221" s="9">
        <v>2021</v>
      </c>
      <c r="B1221" s="1" t="s">
        <v>3</v>
      </c>
      <c r="C1221" s="20">
        <v>10098</v>
      </c>
      <c r="D1221" s="20">
        <v>10098</v>
      </c>
      <c r="E1221" s="20" t="s">
        <v>41</v>
      </c>
      <c r="F1221" s="20" t="s">
        <v>524</v>
      </c>
      <c r="G1221" s="20">
        <v>20601464625</v>
      </c>
      <c r="H1221" s="19" t="s">
        <v>549</v>
      </c>
      <c r="I1221" s="19" t="s">
        <v>534</v>
      </c>
      <c r="J1221" s="2">
        <v>371439</v>
      </c>
      <c r="K1221" s="3">
        <v>137.69</v>
      </c>
      <c r="L1221" s="4">
        <v>0.13</v>
      </c>
      <c r="M1221" s="3">
        <v>142</v>
      </c>
      <c r="N1221" s="26" t="str">
        <f>+CONCATENATE(D1221,G1221,J1221)</f>
        <v>1009820601464625371439</v>
      </c>
      <c r="O1221" s="28"/>
      <c r="P1221" s="29"/>
      <c r="Q1221" s="30">
        <f>IFERROR(#REF!*P1221,0)</f>
        <v>0</v>
      </c>
      <c r="R1221" s="31"/>
      <c r="S1221" s="32">
        <f>IFERROR(R1221*#REF!,0)</f>
        <v>0</v>
      </c>
    </row>
    <row r="1222" spans="1:19" s="46" customFormat="1" x14ac:dyDescent="0.2">
      <c r="A1222" s="9">
        <v>2021</v>
      </c>
      <c r="B1222" s="1" t="s">
        <v>3</v>
      </c>
      <c r="C1222" s="20">
        <v>10098</v>
      </c>
      <c r="D1222" s="20">
        <v>10098</v>
      </c>
      <c r="E1222" s="20" t="s">
        <v>41</v>
      </c>
      <c r="F1222" s="20" t="s">
        <v>524</v>
      </c>
      <c r="G1222" s="20">
        <v>20601639841</v>
      </c>
      <c r="H1222" s="19" t="s">
        <v>550</v>
      </c>
      <c r="I1222" s="19" t="s">
        <v>534</v>
      </c>
      <c r="J1222" s="2">
        <v>360698</v>
      </c>
      <c r="K1222" s="3">
        <v>52.244660000000003</v>
      </c>
      <c r="L1222" s="4">
        <v>0.13</v>
      </c>
      <c r="M1222" s="3">
        <v>51.460500000000003</v>
      </c>
      <c r="N1222" s="26" t="str">
        <f>+CONCATENATE(D1222,G1222,J1222)</f>
        <v>1009820601639841360698</v>
      </c>
      <c r="O1222" s="28"/>
      <c r="P1222" s="29"/>
      <c r="Q1222" s="30">
        <f>IFERROR(#REF!*P1222,0)</f>
        <v>0</v>
      </c>
      <c r="R1222" s="31"/>
      <c r="S1222" s="32">
        <f>IFERROR(R1222*#REF!,0)</f>
        <v>0</v>
      </c>
    </row>
    <row r="1223" spans="1:19" s="46" customFormat="1" x14ac:dyDescent="0.2">
      <c r="A1223" s="9">
        <v>2021</v>
      </c>
      <c r="B1223" s="1" t="s">
        <v>3</v>
      </c>
      <c r="C1223" s="20">
        <v>10098</v>
      </c>
      <c r="D1223" s="20">
        <v>10098</v>
      </c>
      <c r="E1223" s="20" t="s">
        <v>41</v>
      </c>
      <c r="F1223" s="20" t="s">
        <v>524</v>
      </c>
      <c r="G1223" s="20">
        <v>20601639841</v>
      </c>
      <c r="H1223" s="19" t="s">
        <v>550</v>
      </c>
      <c r="I1223" s="19" t="s">
        <v>534</v>
      </c>
      <c r="J1223" s="2">
        <v>361533</v>
      </c>
      <c r="K1223" s="3">
        <v>69.356111760000005</v>
      </c>
      <c r="L1223" s="4">
        <v>0.11</v>
      </c>
      <c r="M1223" s="3">
        <v>61.57</v>
      </c>
      <c r="N1223" s="43" t="str">
        <f>+CONCATENATE(D1223,G1223,J1223)</f>
        <v>1009820601639841361533</v>
      </c>
      <c r="O1223" s="28"/>
      <c r="P1223" s="29"/>
      <c r="Q1223" s="30">
        <f>IFERROR(#REF!*P1223,0)</f>
        <v>0</v>
      </c>
      <c r="R1223" s="31"/>
      <c r="S1223" s="32">
        <f>IFERROR(R1223*#REF!,0)</f>
        <v>0</v>
      </c>
    </row>
    <row r="1224" spans="1:19" s="46" customFormat="1" x14ac:dyDescent="0.2">
      <c r="A1224" s="9">
        <v>2021</v>
      </c>
      <c r="B1224" s="1" t="s">
        <v>3</v>
      </c>
      <c r="C1224" s="20">
        <v>10098</v>
      </c>
      <c r="D1224" s="20">
        <v>10098</v>
      </c>
      <c r="E1224" s="20" t="s">
        <v>41</v>
      </c>
      <c r="F1224" s="20" t="s">
        <v>524</v>
      </c>
      <c r="G1224" s="20">
        <v>20601639841</v>
      </c>
      <c r="H1224" s="19" t="s">
        <v>550</v>
      </c>
      <c r="I1224" s="19" t="s">
        <v>534</v>
      </c>
      <c r="J1224" s="2">
        <v>361541</v>
      </c>
      <c r="K1224" s="3">
        <v>31.07226</v>
      </c>
      <c r="L1224" s="4">
        <v>0.13</v>
      </c>
      <c r="M1224" s="3">
        <v>30.5</v>
      </c>
      <c r="N1224" s="26" t="str">
        <f>+CONCATENATE(D1224,G1224,J1224)</f>
        <v>1009820601639841361541</v>
      </c>
      <c r="O1224" s="28"/>
      <c r="P1224" s="29"/>
      <c r="Q1224" s="30">
        <f>IFERROR(#REF!*P1224,0)</f>
        <v>0</v>
      </c>
      <c r="R1224" s="31"/>
      <c r="S1224" s="32">
        <f>IFERROR(R1224*#REF!,0)</f>
        <v>0</v>
      </c>
    </row>
    <row r="1225" spans="1:19" s="46" customFormat="1" x14ac:dyDescent="0.2">
      <c r="A1225" s="9">
        <v>2021</v>
      </c>
      <c r="B1225" s="1" t="s">
        <v>3</v>
      </c>
      <c r="C1225" s="36">
        <v>10098</v>
      </c>
      <c r="D1225" s="36">
        <v>10098</v>
      </c>
      <c r="E1225" s="36" t="s">
        <v>41</v>
      </c>
      <c r="F1225" s="36" t="s">
        <v>524</v>
      </c>
      <c r="G1225" s="36">
        <v>20601639841</v>
      </c>
      <c r="H1225" s="35" t="s">
        <v>550</v>
      </c>
      <c r="I1225" s="35" t="s">
        <v>534</v>
      </c>
      <c r="J1225" s="37">
        <v>361571</v>
      </c>
      <c r="K1225" s="38">
        <v>25.216627835683624</v>
      </c>
      <c r="L1225" s="41">
        <v>0.13</v>
      </c>
      <c r="M1225" s="38">
        <v>30.5</v>
      </c>
      <c r="N1225" s="26" t="str">
        <f>+CONCATENATE(D1225,G1225,J1225)</f>
        <v>1009820601639841361571</v>
      </c>
      <c r="O1225" s="45"/>
      <c r="P1225" s="29"/>
      <c r="Q1225" s="30">
        <f>IFERROR(#REF!*P1225,0)</f>
        <v>0</v>
      </c>
      <c r="R1225" s="31"/>
      <c r="S1225" s="32">
        <f>IFERROR(R1225*#REF!,0)</f>
        <v>0</v>
      </c>
    </row>
    <row r="1226" spans="1:19" s="46" customFormat="1" x14ac:dyDescent="0.2">
      <c r="A1226" s="9">
        <v>2021</v>
      </c>
      <c r="B1226" s="1" t="s">
        <v>3</v>
      </c>
      <c r="C1226" s="20">
        <v>10098</v>
      </c>
      <c r="D1226" s="20">
        <v>10098</v>
      </c>
      <c r="E1226" s="20" t="s">
        <v>41</v>
      </c>
      <c r="F1226" s="20" t="s">
        <v>524</v>
      </c>
      <c r="G1226" s="20">
        <v>20601639841</v>
      </c>
      <c r="H1226" s="19" t="s">
        <v>550</v>
      </c>
      <c r="I1226" s="19" t="s">
        <v>534</v>
      </c>
      <c r="J1226" s="2">
        <v>371439</v>
      </c>
      <c r="K1226" s="3">
        <v>137.69</v>
      </c>
      <c r="L1226" s="4">
        <v>0.13</v>
      </c>
      <c r="M1226" s="3">
        <v>142</v>
      </c>
      <c r="N1226" s="26" t="str">
        <f>+CONCATENATE(D1226,G1226,J1226)</f>
        <v>1009820601639841371439</v>
      </c>
      <c r="O1226" s="28"/>
      <c r="P1226" s="29"/>
      <c r="Q1226" s="30">
        <f>IFERROR(#REF!*P1226,0)</f>
        <v>0</v>
      </c>
      <c r="R1226" s="31"/>
      <c r="S1226" s="32">
        <f>IFERROR(R1226*#REF!,0)</f>
        <v>0</v>
      </c>
    </row>
    <row r="1227" spans="1:19" s="46" customFormat="1" x14ac:dyDescent="0.2">
      <c r="A1227" s="9">
        <v>2021</v>
      </c>
      <c r="B1227" s="1" t="s">
        <v>3</v>
      </c>
      <c r="C1227" s="20">
        <v>10098</v>
      </c>
      <c r="D1227" s="20">
        <v>10098</v>
      </c>
      <c r="E1227" s="20" t="s">
        <v>32</v>
      </c>
      <c r="F1227" s="20" t="s">
        <v>59</v>
      </c>
      <c r="G1227" s="20">
        <v>20601685672</v>
      </c>
      <c r="H1227" s="19" t="s">
        <v>551</v>
      </c>
      <c r="I1227" s="19" t="s">
        <v>552</v>
      </c>
      <c r="J1227" s="2">
        <v>360970</v>
      </c>
      <c r="K1227" s="3">
        <v>36.393084000000002</v>
      </c>
      <c r="L1227" s="4">
        <v>7.0000000000000007E-2</v>
      </c>
      <c r="M1227" s="3">
        <v>37.6</v>
      </c>
      <c r="N1227" s="26" t="str">
        <f>+CONCATENATE(D1227,G1227,J1227)</f>
        <v>1009820601685672360970</v>
      </c>
      <c r="O1227" s="28"/>
      <c r="P1227" s="29"/>
      <c r="Q1227" s="30">
        <f>IFERROR(#REF!*P1227,0)</f>
        <v>0</v>
      </c>
      <c r="R1227" s="31"/>
      <c r="S1227" s="32">
        <f>IFERROR(R1227*#REF!,0)</f>
        <v>0</v>
      </c>
    </row>
    <row r="1228" spans="1:19" s="46" customFormat="1" x14ac:dyDescent="0.2">
      <c r="A1228" s="9">
        <v>2021</v>
      </c>
      <c r="B1228" s="1" t="s">
        <v>3</v>
      </c>
      <c r="C1228" s="20">
        <v>10098</v>
      </c>
      <c r="D1228" s="20">
        <v>10098</v>
      </c>
      <c r="E1228" s="20" t="s">
        <v>32</v>
      </c>
      <c r="F1228" s="20" t="s">
        <v>59</v>
      </c>
      <c r="G1228" s="20">
        <v>20601685672</v>
      </c>
      <c r="H1228" s="19" t="s">
        <v>551</v>
      </c>
      <c r="I1228" s="19" t="s">
        <v>552</v>
      </c>
      <c r="J1228" s="2">
        <v>361179</v>
      </c>
      <c r="K1228" s="3">
        <v>100.729512</v>
      </c>
      <c r="L1228" s="4">
        <v>0.08</v>
      </c>
      <c r="M1228" s="3">
        <v>98.5</v>
      </c>
      <c r="N1228" s="26" t="str">
        <f>+CONCATENATE(D1228,G1228,J1228)</f>
        <v>1009820601685672361179</v>
      </c>
      <c r="O1228" s="28"/>
      <c r="P1228" s="29"/>
      <c r="Q1228" s="30">
        <f>IFERROR(#REF!*P1228,0)</f>
        <v>0</v>
      </c>
      <c r="R1228" s="31"/>
      <c r="S1228" s="32">
        <f>IFERROR(R1228*#REF!,0)</f>
        <v>0</v>
      </c>
    </row>
    <row r="1229" spans="1:19" s="46" customFormat="1" x14ac:dyDescent="0.2">
      <c r="A1229" s="9">
        <v>2021</v>
      </c>
      <c r="B1229" s="1" t="s">
        <v>3</v>
      </c>
      <c r="C1229" s="20">
        <v>10098</v>
      </c>
      <c r="D1229" s="20">
        <v>10098</v>
      </c>
      <c r="E1229" s="20" t="s">
        <v>32</v>
      </c>
      <c r="F1229" s="20" t="s">
        <v>59</v>
      </c>
      <c r="G1229" s="20">
        <v>20601685672</v>
      </c>
      <c r="H1229" s="19" t="s">
        <v>551</v>
      </c>
      <c r="I1229" s="19" t="s">
        <v>552</v>
      </c>
      <c r="J1229" s="2">
        <v>361377</v>
      </c>
      <c r="K1229" s="3">
        <v>53.654772600000001</v>
      </c>
      <c r="L1229" s="4">
        <v>0.08</v>
      </c>
      <c r="M1229" s="3">
        <v>49.6</v>
      </c>
      <c r="N1229" s="26" t="str">
        <f>+CONCATENATE(D1229,G1229,J1229)</f>
        <v>1009820601685672361377</v>
      </c>
      <c r="O1229" s="28"/>
      <c r="P1229" s="29"/>
      <c r="Q1229" s="30">
        <f>IFERROR(#REF!*P1229,0)</f>
        <v>0</v>
      </c>
      <c r="R1229" s="31"/>
      <c r="S1229" s="32">
        <f>IFERROR(R1229*#REF!,0)</f>
        <v>0</v>
      </c>
    </row>
    <row r="1230" spans="1:19" s="46" customFormat="1" x14ac:dyDescent="0.2">
      <c r="A1230" s="9">
        <v>2021</v>
      </c>
      <c r="B1230" s="1" t="s">
        <v>3</v>
      </c>
      <c r="C1230" s="20">
        <v>10098</v>
      </c>
      <c r="D1230" s="20">
        <v>10098</v>
      </c>
      <c r="E1230" s="20" t="s">
        <v>32</v>
      </c>
      <c r="F1230" s="20" t="s">
        <v>59</v>
      </c>
      <c r="G1230" s="20">
        <v>20601685672</v>
      </c>
      <c r="H1230" s="19" t="s">
        <v>551</v>
      </c>
      <c r="I1230" s="19" t="s">
        <v>552</v>
      </c>
      <c r="J1230" s="2">
        <v>361432</v>
      </c>
      <c r="K1230" s="3">
        <v>54.1</v>
      </c>
      <c r="L1230" s="4">
        <v>0.08</v>
      </c>
      <c r="M1230" s="3">
        <v>52.9</v>
      </c>
      <c r="N1230" s="26" t="str">
        <f>+CONCATENATE(D1230,G1230,J1230)</f>
        <v>1009820601685672361432</v>
      </c>
      <c r="O1230" s="28"/>
      <c r="P1230" s="29"/>
      <c r="Q1230" s="30">
        <f>IFERROR(#REF!*P1230,0)</f>
        <v>0</v>
      </c>
      <c r="R1230" s="31"/>
      <c r="S1230" s="32">
        <f>IFERROR(R1230*#REF!,0)</f>
        <v>0</v>
      </c>
    </row>
    <row r="1231" spans="1:19" s="46" customFormat="1" x14ac:dyDescent="0.2">
      <c r="A1231" s="9">
        <v>2021</v>
      </c>
      <c r="B1231" s="1" t="s">
        <v>3</v>
      </c>
      <c r="C1231" s="20">
        <v>10098</v>
      </c>
      <c r="D1231" s="20">
        <v>10098</v>
      </c>
      <c r="E1231" s="20" t="s">
        <v>32</v>
      </c>
      <c r="F1231" s="20" t="s">
        <v>59</v>
      </c>
      <c r="G1231" s="20">
        <v>20601685672</v>
      </c>
      <c r="H1231" s="19" t="s">
        <v>551</v>
      </c>
      <c r="I1231" s="19" t="s">
        <v>552</v>
      </c>
      <c r="J1231" s="2">
        <v>361445</v>
      </c>
      <c r="K1231" s="3">
        <v>96</v>
      </c>
      <c r="L1231" s="4">
        <v>7.0000000000000007E-2</v>
      </c>
      <c r="M1231" s="3">
        <v>96</v>
      </c>
      <c r="N1231" s="26" t="str">
        <f>+CONCATENATE(D1231,G1231,J1231)</f>
        <v>1009820601685672361445</v>
      </c>
      <c r="O1231" s="28"/>
      <c r="P1231" s="29"/>
      <c r="Q1231" s="30">
        <f>IFERROR(#REF!*P1231,0)</f>
        <v>0</v>
      </c>
      <c r="R1231" s="31"/>
      <c r="S1231" s="32">
        <f>IFERROR(R1231*#REF!,0)</f>
        <v>0</v>
      </c>
    </row>
    <row r="1232" spans="1:19" s="46" customFormat="1" x14ac:dyDescent="0.2">
      <c r="A1232" s="9">
        <v>2021</v>
      </c>
      <c r="B1232" s="1" t="s">
        <v>3</v>
      </c>
      <c r="C1232" s="20">
        <v>10098</v>
      </c>
      <c r="D1232" s="20">
        <v>10098</v>
      </c>
      <c r="E1232" s="20" t="s">
        <v>32</v>
      </c>
      <c r="F1232" s="20" t="s">
        <v>59</v>
      </c>
      <c r="G1232" s="20">
        <v>20601685672</v>
      </c>
      <c r="H1232" s="19" t="s">
        <v>551</v>
      </c>
      <c r="I1232" s="19" t="s">
        <v>552</v>
      </c>
      <c r="J1232" s="2">
        <v>361450</v>
      </c>
      <c r="K1232" s="3">
        <v>22.1</v>
      </c>
      <c r="L1232" s="4">
        <v>0.08</v>
      </c>
      <c r="M1232" s="3">
        <v>18.7</v>
      </c>
      <c r="N1232" s="26" t="str">
        <f>+CONCATENATE(D1232,G1232,J1232)</f>
        <v>1009820601685672361450</v>
      </c>
      <c r="O1232" s="28"/>
      <c r="P1232" s="29"/>
      <c r="Q1232" s="30">
        <f>IFERROR(#REF!*P1232,0)</f>
        <v>0</v>
      </c>
      <c r="R1232" s="31"/>
      <c r="S1232" s="32">
        <f>IFERROR(R1232*#REF!,0)</f>
        <v>0</v>
      </c>
    </row>
    <row r="1233" spans="1:19" s="46" customFormat="1" x14ac:dyDescent="0.2">
      <c r="A1233" s="9">
        <v>2021</v>
      </c>
      <c r="B1233" s="1" t="s">
        <v>3</v>
      </c>
      <c r="C1233" s="20">
        <v>10098</v>
      </c>
      <c r="D1233" s="20">
        <v>10098</v>
      </c>
      <c r="E1233" s="20" t="s">
        <v>32</v>
      </c>
      <c r="F1233" s="20" t="s">
        <v>59</v>
      </c>
      <c r="G1233" s="20">
        <v>20601685672</v>
      </c>
      <c r="H1233" s="19" t="s">
        <v>551</v>
      </c>
      <c r="I1233" s="19" t="s">
        <v>552</v>
      </c>
      <c r="J1233" s="2">
        <v>361530</v>
      </c>
      <c r="K1233" s="3">
        <v>114.948756</v>
      </c>
      <c r="L1233" s="4">
        <v>0.1</v>
      </c>
      <c r="M1233" s="3">
        <v>121.34</v>
      </c>
      <c r="N1233" s="26" t="str">
        <f>+CONCATENATE(D1233,G1233,J1233)</f>
        <v>1009820601685672361530</v>
      </c>
      <c r="O1233" s="28"/>
      <c r="P1233" s="29"/>
      <c r="Q1233" s="30">
        <f>IFERROR(#REF!*P1233,0)</f>
        <v>0</v>
      </c>
      <c r="R1233" s="31"/>
      <c r="S1233" s="32">
        <f>IFERROR(R1233*#REF!,0)</f>
        <v>0</v>
      </c>
    </row>
    <row r="1234" spans="1:19" s="46" customFormat="1" x14ac:dyDescent="0.2">
      <c r="A1234" s="9">
        <v>2021</v>
      </c>
      <c r="B1234" s="1" t="s">
        <v>3</v>
      </c>
      <c r="C1234" s="20">
        <v>10098</v>
      </c>
      <c r="D1234" s="20">
        <v>10098</v>
      </c>
      <c r="E1234" s="20" t="s">
        <v>32</v>
      </c>
      <c r="F1234" s="20" t="s">
        <v>59</v>
      </c>
      <c r="G1234" s="20">
        <v>20601685672</v>
      </c>
      <c r="H1234" s="19" t="s">
        <v>551</v>
      </c>
      <c r="I1234" s="19" t="s">
        <v>552</v>
      </c>
      <c r="J1234" s="2">
        <v>361531</v>
      </c>
      <c r="K1234" s="3">
        <v>111.5301096</v>
      </c>
      <c r="L1234" s="4">
        <v>0.08</v>
      </c>
      <c r="M1234" s="3">
        <v>89.7</v>
      </c>
      <c r="N1234" s="26" t="str">
        <f>+CONCATENATE(D1234,G1234,J1234)</f>
        <v>1009820601685672361531</v>
      </c>
      <c r="O1234" s="28"/>
      <c r="P1234" s="29"/>
      <c r="Q1234" s="30">
        <f>IFERROR(#REF!*P1234,0)</f>
        <v>0</v>
      </c>
      <c r="R1234" s="31"/>
      <c r="S1234" s="32">
        <f>IFERROR(R1234*#REF!,0)</f>
        <v>0</v>
      </c>
    </row>
    <row r="1235" spans="1:19" s="46" customFormat="1" x14ac:dyDescent="0.2">
      <c r="A1235" s="9">
        <v>2021</v>
      </c>
      <c r="B1235" s="1" t="s">
        <v>3</v>
      </c>
      <c r="C1235" s="20">
        <v>10098</v>
      </c>
      <c r="D1235" s="20">
        <v>10098</v>
      </c>
      <c r="E1235" s="20" t="s">
        <v>32</v>
      </c>
      <c r="F1235" s="20" t="s">
        <v>59</v>
      </c>
      <c r="G1235" s="20">
        <v>20601685672</v>
      </c>
      <c r="H1235" s="19" t="s">
        <v>551</v>
      </c>
      <c r="I1235" s="19" t="s">
        <v>552</v>
      </c>
      <c r="J1235" s="2">
        <v>361532</v>
      </c>
      <c r="K1235" s="3">
        <v>24.870425957550601</v>
      </c>
      <c r="L1235" s="4">
        <v>0.08</v>
      </c>
      <c r="M1235" s="3">
        <v>22.166739130434784</v>
      </c>
      <c r="N1235" s="26" t="str">
        <f>+CONCATENATE(D1235,G1235,J1235)</f>
        <v>1009820601685672361532</v>
      </c>
      <c r="O1235" s="28"/>
      <c r="P1235" s="29"/>
      <c r="Q1235" s="30">
        <f>IFERROR(#REF!*P1235,0)</f>
        <v>0</v>
      </c>
      <c r="R1235" s="31"/>
      <c r="S1235" s="32">
        <f>IFERROR(R1235*#REF!,0)</f>
        <v>0</v>
      </c>
    </row>
    <row r="1236" spans="1:19" s="46" customFormat="1" x14ac:dyDescent="0.2">
      <c r="A1236" s="9">
        <v>2021</v>
      </c>
      <c r="B1236" s="1" t="s">
        <v>3</v>
      </c>
      <c r="C1236" s="20">
        <v>10098</v>
      </c>
      <c r="D1236" s="20">
        <v>10098</v>
      </c>
      <c r="E1236" s="20" t="s">
        <v>32</v>
      </c>
      <c r="F1236" s="20" t="s">
        <v>59</v>
      </c>
      <c r="G1236" s="20">
        <v>20601685672</v>
      </c>
      <c r="H1236" s="19" t="s">
        <v>551</v>
      </c>
      <c r="I1236" s="19" t="s">
        <v>552</v>
      </c>
      <c r="J1236" s="2">
        <v>361535</v>
      </c>
      <c r="K1236" s="3">
        <v>40.678559999999997</v>
      </c>
      <c r="L1236" s="4">
        <v>0.08</v>
      </c>
      <c r="M1236" s="3">
        <v>34</v>
      </c>
      <c r="N1236" s="26" t="str">
        <f>+CONCATENATE(D1236,G1236,J1236)</f>
        <v>1009820601685672361535</v>
      </c>
      <c r="O1236" s="28"/>
      <c r="P1236" s="29"/>
      <c r="Q1236" s="30">
        <f>IFERROR(#REF!*P1236,0)</f>
        <v>0</v>
      </c>
      <c r="R1236" s="31"/>
      <c r="S1236" s="32">
        <f>IFERROR(R1236*#REF!,0)</f>
        <v>0</v>
      </c>
    </row>
    <row r="1237" spans="1:19" s="46" customFormat="1" x14ac:dyDescent="0.2">
      <c r="A1237" s="9">
        <v>2021</v>
      </c>
      <c r="B1237" s="1" t="s">
        <v>3</v>
      </c>
      <c r="C1237" s="20">
        <v>10098</v>
      </c>
      <c r="D1237" s="20">
        <v>10098</v>
      </c>
      <c r="E1237" s="20" t="s">
        <v>32</v>
      </c>
      <c r="F1237" s="20" t="s">
        <v>59</v>
      </c>
      <c r="G1237" s="20">
        <v>20601685672</v>
      </c>
      <c r="H1237" s="19" t="s">
        <v>551</v>
      </c>
      <c r="I1237" s="19" t="s">
        <v>552</v>
      </c>
      <c r="J1237" s="2">
        <v>361540</v>
      </c>
      <c r="K1237" s="3">
        <v>51.192744407999996</v>
      </c>
      <c r="L1237" s="4">
        <v>0.08</v>
      </c>
      <c r="M1237" s="3">
        <v>45.6</v>
      </c>
      <c r="N1237" s="26" t="str">
        <f>+CONCATENATE(D1237,G1237,J1237)</f>
        <v>1009820601685672361540</v>
      </c>
      <c r="O1237" s="28"/>
      <c r="P1237" s="29"/>
      <c r="Q1237" s="30">
        <f>IFERROR(#REF!*P1237,0)</f>
        <v>0</v>
      </c>
      <c r="R1237" s="31"/>
      <c r="S1237" s="32">
        <f>IFERROR(R1237*#REF!,0)</f>
        <v>0</v>
      </c>
    </row>
    <row r="1238" spans="1:19" s="46" customFormat="1" x14ac:dyDescent="0.2">
      <c r="A1238" s="9">
        <v>2021</v>
      </c>
      <c r="B1238" s="1" t="s">
        <v>3</v>
      </c>
      <c r="C1238" s="20">
        <v>10098</v>
      </c>
      <c r="D1238" s="20">
        <v>10098</v>
      </c>
      <c r="E1238" s="20" t="s">
        <v>32</v>
      </c>
      <c r="F1238" s="20" t="s">
        <v>59</v>
      </c>
      <c r="G1238" s="20">
        <v>20601685672</v>
      </c>
      <c r="H1238" s="19" t="s">
        <v>551</v>
      </c>
      <c r="I1238" s="19" t="s">
        <v>552</v>
      </c>
      <c r="J1238" s="2">
        <v>361541</v>
      </c>
      <c r="K1238" s="3">
        <v>31.07226</v>
      </c>
      <c r="L1238" s="4">
        <v>0.08</v>
      </c>
      <c r="M1238" s="3">
        <v>28.4</v>
      </c>
      <c r="N1238" s="26" t="str">
        <f>+CONCATENATE(D1238,G1238,J1238)</f>
        <v>1009820601685672361541</v>
      </c>
      <c r="O1238" s="28"/>
      <c r="P1238" s="29"/>
      <c r="Q1238" s="30">
        <f>IFERROR(#REF!*P1238,0)</f>
        <v>0</v>
      </c>
      <c r="R1238" s="31"/>
      <c r="S1238" s="32">
        <f>IFERROR(R1238*#REF!,0)</f>
        <v>0</v>
      </c>
    </row>
    <row r="1239" spans="1:19" s="46" customFormat="1" x14ac:dyDescent="0.2">
      <c r="A1239" s="9">
        <v>2021</v>
      </c>
      <c r="B1239" s="1" t="s">
        <v>3</v>
      </c>
      <c r="C1239" s="36">
        <v>10098</v>
      </c>
      <c r="D1239" s="36">
        <v>10098</v>
      </c>
      <c r="E1239" s="36" t="s">
        <v>32</v>
      </c>
      <c r="F1239" s="36" t="s">
        <v>59</v>
      </c>
      <c r="G1239" s="36">
        <v>20601685672</v>
      </c>
      <c r="H1239" s="35" t="s">
        <v>551</v>
      </c>
      <c r="I1239" s="35" t="s">
        <v>552</v>
      </c>
      <c r="J1239" s="37">
        <v>361569</v>
      </c>
      <c r="K1239" s="38">
        <v>24.49</v>
      </c>
      <c r="L1239" s="41">
        <v>0.08</v>
      </c>
      <c r="M1239" s="38">
        <v>34</v>
      </c>
      <c r="N1239" s="43" t="str">
        <f>+CONCATENATE(D1239,G1239,J1239)</f>
        <v>1009820601685672361569</v>
      </c>
      <c r="O1239" s="45"/>
      <c r="P1239" s="29"/>
      <c r="Q1239" s="30">
        <f>IFERROR(#REF!*P1239,0)</f>
        <v>0</v>
      </c>
      <c r="R1239" s="31"/>
      <c r="S1239" s="32">
        <f>IFERROR(R1239*#REF!,0)</f>
        <v>0</v>
      </c>
    </row>
    <row r="1240" spans="1:19" s="46" customFormat="1" x14ac:dyDescent="0.2">
      <c r="A1240" s="9">
        <v>2021</v>
      </c>
      <c r="B1240" s="1" t="s">
        <v>3</v>
      </c>
      <c r="C1240" s="36">
        <v>10098</v>
      </c>
      <c r="D1240" s="36">
        <v>10098</v>
      </c>
      <c r="E1240" s="36" t="s">
        <v>32</v>
      </c>
      <c r="F1240" s="36" t="s">
        <v>59</v>
      </c>
      <c r="G1240" s="36">
        <v>20601685672</v>
      </c>
      <c r="H1240" s="35" t="s">
        <v>551</v>
      </c>
      <c r="I1240" s="35" t="s">
        <v>552</v>
      </c>
      <c r="J1240" s="37">
        <v>361571</v>
      </c>
      <c r="K1240" s="38">
        <v>25.216627835683624</v>
      </c>
      <c r="L1240" s="41">
        <v>0.08</v>
      </c>
      <c r="M1240" s="38">
        <v>28.4</v>
      </c>
      <c r="N1240" s="43" t="str">
        <f>+CONCATENATE(D1240,G1240,J1240)</f>
        <v>1009820601685672361571</v>
      </c>
      <c r="O1240" s="45"/>
      <c r="P1240" s="29"/>
      <c r="Q1240" s="30">
        <f>IFERROR(#REF!*P1240,0)</f>
        <v>0</v>
      </c>
      <c r="R1240" s="31"/>
      <c r="S1240" s="32">
        <f>IFERROR(R1240*#REF!,0)</f>
        <v>0</v>
      </c>
    </row>
    <row r="1241" spans="1:19" s="46" customFormat="1" x14ac:dyDescent="0.2">
      <c r="A1241" s="9">
        <v>2021</v>
      </c>
      <c r="B1241" s="1" t="s">
        <v>3</v>
      </c>
      <c r="C1241" s="20">
        <v>10098</v>
      </c>
      <c r="D1241" s="20">
        <v>10098</v>
      </c>
      <c r="E1241" s="20" t="s">
        <v>32</v>
      </c>
      <c r="F1241" s="20" t="s">
        <v>59</v>
      </c>
      <c r="G1241" s="20">
        <v>20601685672</v>
      </c>
      <c r="H1241" s="19" t="s">
        <v>551</v>
      </c>
      <c r="I1241" s="19" t="s">
        <v>552</v>
      </c>
      <c r="J1241" s="2">
        <v>370040</v>
      </c>
      <c r="K1241" s="3">
        <v>173.88983664</v>
      </c>
      <c r="L1241" s="4">
        <v>7.0000000000000007E-2</v>
      </c>
      <c r="M1241" s="3">
        <v>160.80000000000001</v>
      </c>
      <c r="N1241" s="26" t="str">
        <f>+CONCATENATE(D1241,G1241,J1241)</f>
        <v>1009820601685672370040</v>
      </c>
      <c r="O1241" s="28"/>
      <c r="P1241" s="29"/>
      <c r="Q1241" s="30">
        <f>IFERROR(#REF!*P1241,0)</f>
        <v>0</v>
      </c>
      <c r="R1241" s="31"/>
      <c r="S1241" s="32">
        <f>IFERROR(R1241*#REF!,0)</f>
        <v>0</v>
      </c>
    </row>
    <row r="1242" spans="1:19" s="46" customFormat="1" x14ac:dyDescent="0.2">
      <c r="A1242" s="9">
        <v>2021</v>
      </c>
      <c r="B1242" s="1" t="s">
        <v>3</v>
      </c>
      <c r="C1242" s="20">
        <v>78022</v>
      </c>
      <c r="D1242" s="20">
        <v>78022</v>
      </c>
      <c r="E1242" s="20" t="s">
        <v>208</v>
      </c>
      <c r="F1242" s="20" t="s">
        <v>254</v>
      </c>
      <c r="G1242" s="20">
        <v>20100049008</v>
      </c>
      <c r="H1242" s="19" t="s">
        <v>555</v>
      </c>
      <c r="I1242" s="19" t="s">
        <v>556</v>
      </c>
      <c r="J1242" s="2">
        <v>361358</v>
      </c>
      <c r="K1242" s="3">
        <v>32.162832000000002</v>
      </c>
      <c r="L1242" s="4">
        <v>0.13</v>
      </c>
      <c r="M1242" s="3">
        <v>28.799999999999997</v>
      </c>
      <c r="N1242" s="26" t="str">
        <f>+CONCATENATE(D1242,G1242,J1242)</f>
        <v>7802220100049008361358</v>
      </c>
      <c r="O1242" s="28"/>
      <c r="P1242" s="47"/>
      <c r="Q1242" s="30">
        <f>IFERROR(#REF!*P1242,0)</f>
        <v>0</v>
      </c>
      <c r="R1242" s="31"/>
      <c r="S1242" s="32">
        <f>IFERROR(R1242*#REF!,0)</f>
        <v>0</v>
      </c>
    </row>
    <row r="1243" spans="1:19" s="46" customFormat="1" x14ac:dyDescent="0.2">
      <c r="A1243" s="9">
        <v>2021</v>
      </c>
      <c r="B1243" s="1" t="s">
        <v>3</v>
      </c>
      <c r="C1243" s="20">
        <v>78022</v>
      </c>
      <c r="D1243" s="20">
        <v>78022</v>
      </c>
      <c r="E1243" s="20" t="s">
        <v>208</v>
      </c>
      <c r="F1243" s="20" t="s">
        <v>254</v>
      </c>
      <c r="G1243" s="20">
        <v>20100049008</v>
      </c>
      <c r="H1243" s="19" t="s">
        <v>555</v>
      </c>
      <c r="I1243" s="19" t="s">
        <v>556</v>
      </c>
      <c r="J1243" s="2">
        <v>361444</v>
      </c>
      <c r="K1243" s="3">
        <v>29.02</v>
      </c>
      <c r="L1243" s="4">
        <v>0.13</v>
      </c>
      <c r="M1243" s="3">
        <v>25.92</v>
      </c>
      <c r="N1243" s="26" t="str">
        <f>+CONCATENATE(D1243,G1243,J1243)</f>
        <v>7802220100049008361444</v>
      </c>
      <c r="O1243" s="28"/>
      <c r="P1243" s="47"/>
      <c r="Q1243" s="30">
        <f>IFERROR(#REF!*P1243,0)</f>
        <v>0</v>
      </c>
      <c r="R1243" s="31"/>
      <c r="S1243" s="32">
        <f>IFERROR(R1243*#REF!,0)</f>
        <v>0</v>
      </c>
    </row>
    <row r="1244" spans="1:19" s="46" customFormat="1" x14ac:dyDescent="0.2">
      <c r="A1244" s="9">
        <v>2021</v>
      </c>
      <c r="B1244" s="1" t="s">
        <v>3</v>
      </c>
      <c r="C1244" s="20">
        <v>78022</v>
      </c>
      <c r="D1244" s="20">
        <v>78022</v>
      </c>
      <c r="E1244" s="20" t="s">
        <v>208</v>
      </c>
      <c r="F1244" s="20" t="s">
        <v>254</v>
      </c>
      <c r="G1244" s="20">
        <v>20100049008</v>
      </c>
      <c r="H1244" s="19" t="s">
        <v>555</v>
      </c>
      <c r="I1244" s="19" t="s">
        <v>556</v>
      </c>
      <c r="J1244" s="2">
        <v>361530</v>
      </c>
      <c r="K1244" s="3">
        <v>114.948756</v>
      </c>
      <c r="L1244" s="4">
        <v>0.13</v>
      </c>
      <c r="M1244" s="3">
        <v>102.8</v>
      </c>
      <c r="N1244" s="26" t="str">
        <f>+CONCATENATE(D1244,G1244,J1244)</f>
        <v>7802220100049008361530</v>
      </c>
      <c r="O1244" s="28"/>
      <c r="P1244" s="47"/>
      <c r="Q1244" s="30">
        <f>IFERROR(#REF!*P1244,0)</f>
        <v>0</v>
      </c>
      <c r="R1244" s="31"/>
      <c r="S1244" s="32">
        <f>IFERROR(R1244*#REF!,0)</f>
        <v>0</v>
      </c>
    </row>
    <row r="1245" spans="1:19" s="46" customFormat="1" x14ac:dyDescent="0.2">
      <c r="A1245" s="9">
        <v>2021</v>
      </c>
      <c r="B1245" s="1" t="s">
        <v>3</v>
      </c>
      <c r="C1245" s="20">
        <v>78022</v>
      </c>
      <c r="D1245" s="20">
        <v>78022</v>
      </c>
      <c r="E1245" s="20" t="s">
        <v>208</v>
      </c>
      <c r="F1245" s="20" t="s">
        <v>254</v>
      </c>
      <c r="G1245" s="20">
        <v>20100049008</v>
      </c>
      <c r="H1245" s="19" t="s">
        <v>555</v>
      </c>
      <c r="I1245" s="19" t="s">
        <v>556</v>
      </c>
      <c r="J1245" s="2">
        <v>361535</v>
      </c>
      <c r="K1245" s="3">
        <v>40.678559999999997</v>
      </c>
      <c r="L1245" s="4">
        <v>0.13</v>
      </c>
      <c r="M1245" s="3">
        <v>26.28</v>
      </c>
      <c r="N1245" s="26" t="str">
        <f>+CONCATENATE(D1245,G1245,J1245)</f>
        <v>7802220100049008361535</v>
      </c>
      <c r="O1245" s="28"/>
      <c r="P1245" s="47"/>
      <c r="Q1245" s="30">
        <f>IFERROR(#REF!*P1245,0)</f>
        <v>0</v>
      </c>
      <c r="R1245" s="31"/>
      <c r="S1245" s="32">
        <f>IFERROR(R1245*#REF!,0)</f>
        <v>0</v>
      </c>
    </row>
    <row r="1246" spans="1:19" s="46" customFormat="1" x14ac:dyDescent="0.2">
      <c r="A1246" s="9">
        <v>2021</v>
      </c>
      <c r="B1246" s="1" t="s">
        <v>3</v>
      </c>
      <c r="C1246" s="20">
        <v>78022</v>
      </c>
      <c r="D1246" s="20">
        <v>78022</v>
      </c>
      <c r="E1246" s="20" t="s">
        <v>208</v>
      </c>
      <c r="F1246" s="20" t="s">
        <v>254</v>
      </c>
      <c r="G1246" s="20">
        <v>20100049008</v>
      </c>
      <c r="H1246" s="19" t="s">
        <v>555</v>
      </c>
      <c r="I1246" s="19" t="s">
        <v>556</v>
      </c>
      <c r="J1246" s="2">
        <v>361541</v>
      </c>
      <c r="K1246" s="3">
        <v>31.07226</v>
      </c>
      <c r="L1246" s="4">
        <v>0.13</v>
      </c>
      <c r="M1246" s="3">
        <v>23.44</v>
      </c>
      <c r="N1246" s="26" t="str">
        <f>+CONCATENATE(D1246,G1246,J1246)</f>
        <v>7802220100049008361541</v>
      </c>
      <c r="O1246" s="28"/>
      <c r="P1246" s="47"/>
      <c r="Q1246" s="30">
        <f>IFERROR(#REF!*P1246,0)</f>
        <v>0</v>
      </c>
      <c r="R1246" s="31"/>
      <c r="S1246" s="32">
        <f>IFERROR(R1246*#REF!,0)</f>
        <v>0</v>
      </c>
    </row>
    <row r="1247" spans="1:19" s="46" customFormat="1" x14ac:dyDescent="0.2">
      <c r="A1247" s="9">
        <v>2021</v>
      </c>
      <c r="B1247" s="1" t="s">
        <v>3</v>
      </c>
      <c r="C1247" s="20">
        <v>78022</v>
      </c>
      <c r="D1247" s="20">
        <v>78022</v>
      </c>
      <c r="E1247" s="20" t="s">
        <v>208</v>
      </c>
      <c r="F1247" s="20" t="s">
        <v>254</v>
      </c>
      <c r="G1247" s="20">
        <v>20100049008</v>
      </c>
      <c r="H1247" s="19" t="s">
        <v>555</v>
      </c>
      <c r="I1247" s="19" t="s">
        <v>556</v>
      </c>
      <c r="J1247" s="2">
        <v>361569</v>
      </c>
      <c r="K1247" s="3">
        <v>24.49</v>
      </c>
      <c r="L1247" s="4">
        <v>0.13</v>
      </c>
      <c r="M1247" s="3">
        <v>26.28</v>
      </c>
      <c r="N1247" s="26" t="str">
        <f>+CONCATENATE(D1247,G1247,J1247)</f>
        <v>7802220100049008361569</v>
      </c>
      <c r="O1247" s="28"/>
      <c r="P1247" s="47"/>
      <c r="Q1247" s="30">
        <f>IFERROR(#REF!*P1247,0)</f>
        <v>0</v>
      </c>
      <c r="R1247" s="31"/>
      <c r="S1247" s="32">
        <f>IFERROR(R1247*#REF!,0)</f>
        <v>0</v>
      </c>
    </row>
    <row r="1248" spans="1:19" s="46" customFormat="1" x14ac:dyDescent="0.2">
      <c r="A1248" s="9">
        <v>2021</v>
      </c>
      <c r="B1248" s="1" t="s">
        <v>3</v>
      </c>
      <c r="C1248" s="20">
        <v>78022</v>
      </c>
      <c r="D1248" s="20">
        <v>78022</v>
      </c>
      <c r="E1248" s="20" t="s">
        <v>208</v>
      </c>
      <c r="F1248" s="20" t="s">
        <v>254</v>
      </c>
      <c r="G1248" s="20">
        <v>20100049008</v>
      </c>
      <c r="H1248" s="19" t="s">
        <v>555</v>
      </c>
      <c r="I1248" s="19" t="s">
        <v>556</v>
      </c>
      <c r="J1248" s="2">
        <v>361571</v>
      </c>
      <c r="K1248" s="3">
        <v>25.216627835683624</v>
      </c>
      <c r="L1248" s="4">
        <v>0.13</v>
      </c>
      <c r="M1248" s="3">
        <v>23.44</v>
      </c>
      <c r="N1248" s="26" t="str">
        <f>+CONCATENATE(D1248,G1248,J1248)</f>
        <v>7802220100049008361571</v>
      </c>
      <c r="O1248" s="28"/>
      <c r="P1248" s="47"/>
      <c r="Q1248" s="30">
        <f>IFERROR(#REF!*P1248,0)</f>
        <v>0</v>
      </c>
      <c r="R1248" s="31"/>
      <c r="S1248" s="32">
        <f>IFERROR(R1248*#REF!,0)</f>
        <v>0</v>
      </c>
    </row>
    <row r="1249" spans="1:19" s="46" customFormat="1" x14ac:dyDescent="0.2">
      <c r="A1249" s="9">
        <v>2021</v>
      </c>
      <c r="B1249" s="1" t="s">
        <v>3</v>
      </c>
      <c r="C1249" s="20">
        <v>78022</v>
      </c>
      <c r="D1249" s="20">
        <v>78022</v>
      </c>
      <c r="E1249" s="20" t="s">
        <v>208</v>
      </c>
      <c r="F1249" s="20" t="s">
        <v>254</v>
      </c>
      <c r="G1249" s="20">
        <v>20100049008</v>
      </c>
      <c r="H1249" s="19" t="s">
        <v>555</v>
      </c>
      <c r="I1249" s="19" t="s">
        <v>556</v>
      </c>
      <c r="J1249" s="2">
        <v>370039</v>
      </c>
      <c r="K1249" s="3">
        <v>93.740446800000015</v>
      </c>
      <c r="L1249" s="4">
        <v>0.13</v>
      </c>
      <c r="M1249" s="3">
        <v>84.78</v>
      </c>
      <c r="N1249" s="26" t="str">
        <f>+CONCATENATE(D1249,G1249,J1249)</f>
        <v>7802220100049008370039</v>
      </c>
      <c r="O1249" s="28"/>
      <c r="P1249" s="47"/>
      <c r="Q1249" s="30">
        <f>IFERROR(#REF!*P1249,0)</f>
        <v>0</v>
      </c>
      <c r="R1249" s="31"/>
      <c r="S1249" s="32">
        <f>IFERROR(R1249*#REF!,0)</f>
        <v>0</v>
      </c>
    </row>
    <row r="1250" spans="1:19" s="46" customFormat="1" x14ac:dyDescent="0.2">
      <c r="A1250" s="9">
        <v>2021</v>
      </c>
      <c r="B1250" s="1" t="s">
        <v>3</v>
      </c>
      <c r="C1250" s="20">
        <v>78022</v>
      </c>
      <c r="D1250" s="20">
        <v>78022</v>
      </c>
      <c r="E1250" s="20" t="s">
        <v>208</v>
      </c>
      <c r="F1250" s="20" t="s">
        <v>254</v>
      </c>
      <c r="G1250" s="20">
        <v>20100049008</v>
      </c>
      <c r="H1250" s="19" t="s">
        <v>555</v>
      </c>
      <c r="I1250" s="19" t="s">
        <v>556</v>
      </c>
      <c r="J1250" s="2">
        <v>371474</v>
      </c>
      <c r="K1250" s="3">
        <v>58</v>
      </c>
      <c r="L1250" s="4">
        <v>0.13</v>
      </c>
      <c r="M1250" s="3">
        <v>61.9</v>
      </c>
      <c r="N1250" s="26" t="str">
        <f>+CONCATENATE(D1250,G1250,J1250)</f>
        <v>7802220100049008371474</v>
      </c>
      <c r="O1250" s="28"/>
      <c r="P1250" s="47"/>
      <c r="Q1250" s="30">
        <f>IFERROR(#REF!*P1250,0)</f>
        <v>0</v>
      </c>
      <c r="R1250" s="31"/>
      <c r="S1250" s="32">
        <f>IFERROR(R1250*#REF!,0)</f>
        <v>0</v>
      </c>
    </row>
    <row r="1251" spans="1:19" s="46" customFormat="1" x14ac:dyDescent="0.2">
      <c r="A1251" s="9">
        <v>2021</v>
      </c>
      <c r="B1251" s="1" t="s">
        <v>3</v>
      </c>
      <c r="C1251" s="20">
        <v>78022</v>
      </c>
      <c r="D1251" s="20">
        <v>78022</v>
      </c>
      <c r="E1251" s="20" t="s">
        <v>32</v>
      </c>
      <c r="F1251" s="20" t="s">
        <v>172</v>
      </c>
      <c r="G1251" s="20">
        <v>20100051240</v>
      </c>
      <c r="H1251" s="19" t="s">
        <v>557</v>
      </c>
      <c r="I1251" s="19"/>
      <c r="J1251" s="2">
        <v>361532</v>
      </c>
      <c r="K1251" s="3">
        <v>24.870425957550601</v>
      </c>
      <c r="L1251" s="4">
        <v>0.13</v>
      </c>
      <c r="M1251" s="3">
        <v>26.5</v>
      </c>
      <c r="N1251" s="26" t="str">
        <f>+CONCATENATE(D1251,G1251,J1251)</f>
        <v>7802220100051240361532</v>
      </c>
      <c r="O1251" s="28"/>
      <c r="P1251" s="47"/>
      <c r="Q1251" s="30">
        <f>IFERROR(#REF!*P1251,0)</f>
        <v>0</v>
      </c>
      <c r="R1251" s="31"/>
      <c r="S1251" s="32">
        <f>IFERROR(R1251*#REF!,0)</f>
        <v>0</v>
      </c>
    </row>
    <row r="1252" spans="1:19" s="46" customFormat="1" x14ac:dyDescent="0.2">
      <c r="A1252" s="9">
        <v>2021</v>
      </c>
      <c r="B1252" s="1" t="s">
        <v>3</v>
      </c>
      <c r="C1252" s="20">
        <v>78022</v>
      </c>
      <c r="D1252" s="20">
        <v>78022</v>
      </c>
      <c r="E1252" s="20" t="s">
        <v>32</v>
      </c>
      <c r="F1252" s="20" t="s">
        <v>172</v>
      </c>
      <c r="G1252" s="20">
        <v>20100051240</v>
      </c>
      <c r="H1252" s="19" t="s">
        <v>557</v>
      </c>
      <c r="I1252" s="19"/>
      <c r="J1252" s="2">
        <v>361541</v>
      </c>
      <c r="K1252" s="3">
        <v>31.07226</v>
      </c>
      <c r="L1252" s="4">
        <v>0.13</v>
      </c>
      <c r="M1252" s="3">
        <v>28.2</v>
      </c>
      <c r="N1252" s="26" t="str">
        <f>+CONCATENATE(D1252,G1252,J1252)</f>
        <v>7802220100051240361541</v>
      </c>
      <c r="O1252" s="28"/>
      <c r="P1252" s="47"/>
      <c r="Q1252" s="30">
        <f>IFERROR(#REF!*P1252,0)</f>
        <v>0</v>
      </c>
      <c r="R1252" s="31"/>
      <c r="S1252" s="32">
        <f>IFERROR(R1252*#REF!,0)</f>
        <v>0</v>
      </c>
    </row>
    <row r="1253" spans="1:19" s="46" customFormat="1" x14ac:dyDescent="0.2">
      <c r="A1253" s="9">
        <v>2021</v>
      </c>
      <c r="B1253" s="1" t="s">
        <v>3</v>
      </c>
      <c r="C1253" s="20">
        <v>78022</v>
      </c>
      <c r="D1253" s="20">
        <v>78022</v>
      </c>
      <c r="E1253" s="20" t="s">
        <v>32</v>
      </c>
      <c r="F1253" s="20" t="s">
        <v>172</v>
      </c>
      <c r="G1253" s="20">
        <v>20100051240</v>
      </c>
      <c r="H1253" s="19" t="s">
        <v>557</v>
      </c>
      <c r="I1253" s="19"/>
      <c r="J1253" s="2">
        <v>361571</v>
      </c>
      <c r="K1253" s="3">
        <v>25.216627835683624</v>
      </c>
      <c r="L1253" s="4">
        <v>0.13</v>
      </c>
      <c r="M1253" s="3">
        <v>28.2</v>
      </c>
      <c r="N1253" s="26" t="str">
        <f>+CONCATENATE(D1253,G1253,J1253)</f>
        <v>7802220100051240361571</v>
      </c>
      <c r="O1253" s="28"/>
      <c r="P1253" s="47"/>
      <c r="Q1253" s="30">
        <f>IFERROR(#REF!*P1253,0)</f>
        <v>0</v>
      </c>
      <c r="R1253" s="31"/>
      <c r="S1253" s="32">
        <f>IFERROR(R1253*#REF!,0)</f>
        <v>0</v>
      </c>
    </row>
    <row r="1254" spans="1:19" s="46" customFormat="1" x14ac:dyDescent="0.2">
      <c r="A1254" s="9">
        <v>2021</v>
      </c>
      <c r="B1254" s="1" t="s">
        <v>3</v>
      </c>
      <c r="C1254" s="20">
        <v>78022</v>
      </c>
      <c r="D1254" s="20">
        <v>78022</v>
      </c>
      <c r="E1254" s="20" t="s">
        <v>32</v>
      </c>
      <c r="F1254" s="20" t="s">
        <v>172</v>
      </c>
      <c r="G1254" s="20">
        <v>20100051240</v>
      </c>
      <c r="H1254" s="19" t="s">
        <v>557</v>
      </c>
      <c r="I1254" s="19"/>
      <c r="J1254" s="2">
        <v>370039</v>
      </c>
      <c r="K1254" s="3">
        <v>93.740446800000015</v>
      </c>
      <c r="L1254" s="4">
        <v>0.04</v>
      </c>
      <c r="M1254" s="3">
        <v>87.300000000000011</v>
      </c>
      <c r="N1254" s="26" t="str">
        <f>+CONCATENATE(D1254,G1254,J1254)</f>
        <v>7802220100051240370039</v>
      </c>
      <c r="O1254" s="28"/>
      <c r="P1254" s="47"/>
      <c r="Q1254" s="30">
        <f>IFERROR(#REF!*P1254,0)</f>
        <v>0</v>
      </c>
      <c r="R1254" s="31"/>
      <c r="S1254" s="32">
        <f>IFERROR(R1254*#REF!,0)</f>
        <v>0</v>
      </c>
    </row>
    <row r="1255" spans="1:19" s="46" customFormat="1" x14ac:dyDescent="0.2">
      <c r="A1255" s="9">
        <v>2021</v>
      </c>
      <c r="B1255" s="1" t="s">
        <v>3</v>
      </c>
      <c r="C1255" s="20">
        <v>78022</v>
      </c>
      <c r="D1255" s="20">
        <v>78022</v>
      </c>
      <c r="E1255" s="20" t="s">
        <v>32</v>
      </c>
      <c r="F1255" s="20" t="s">
        <v>172</v>
      </c>
      <c r="G1255" s="20">
        <v>20100051240</v>
      </c>
      <c r="H1255" s="19" t="s">
        <v>557</v>
      </c>
      <c r="I1255" s="19"/>
      <c r="J1255" s="2">
        <v>370040</v>
      </c>
      <c r="K1255" s="3">
        <v>173.88983664</v>
      </c>
      <c r="L1255" s="4">
        <v>0.11</v>
      </c>
      <c r="M1255" s="3">
        <v>169.06</v>
      </c>
      <c r="N1255" s="26" t="str">
        <f>+CONCATENATE(D1255,G1255,J1255)</f>
        <v>7802220100051240370040</v>
      </c>
      <c r="O1255" s="28"/>
      <c r="P1255" s="47"/>
      <c r="Q1255" s="30">
        <f>IFERROR(#REF!*P1255,0)</f>
        <v>0</v>
      </c>
      <c r="R1255" s="31"/>
      <c r="S1255" s="32">
        <f>IFERROR(R1255*#REF!,0)</f>
        <v>0</v>
      </c>
    </row>
    <row r="1256" spans="1:19" s="46" customFormat="1" x14ac:dyDescent="0.2">
      <c r="A1256" s="9">
        <v>2021</v>
      </c>
      <c r="B1256" s="1" t="s">
        <v>3</v>
      </c>
      <c r="C1256" s="20">
        <v>78022</v>
      </c>
      <c r="D1256" s="20">
        <v>78022</v>
      </c>
      <c r="E1256" s="20" t="s">
        <v>32</v>
      </c>
      <c r="F1256" s="20" t="s">
        <v>558</v>
      </c>
      <c r="G1256" s="20">
        <v>20100103223</v>
      </c>
      <c r="H1256" s="19" t="s">
        <v>473</v>
      </c>
      <c r="I1256" s="19"/>
      <c r="J1256" s="2">
        <v>370040</v>
      </c>
      <c r="K1256" s="3">
        <v>173.88983664</v>
      </c>
      <c r="L1256" s="4">
        <v>0.1</v>
      </c>
      <c r="M1256" s="3">
        <v>154.80000000000001</v>
      </c>
      <c r="N1256" s="26" t="str">
        <f>+CONCATENATE(D1256,G1256,J1256)</f>
        <v>7802220100103223370040</v>
      </c>
      <c r="O1256" s="28"/>
      <c r="P1256" s="47"/>
      <c r="Q1256" s="30">
        <f>IFERROR(#REF!*P1256,0)</f>
        <v>0</v>
      </c>
      <c r="R1256" s="31"/>
      <c r="S1256" s="32">
        <f>IFERROR(R1256*#REF!,0)</f>
        <v>0</v>
      </c>
    </row>
    <row r="1257" spans="1:19" s="46" customFormat="1" x14ac:dyDescent="0.2">
      <c r="A1257" s="9">
        <v>2021</v>
      </c>
      <c r="B1257" s="1" t="s">
        <v>3</v>
      </c>
      <c r="C1257" s="20">
        <v>78022</v>
      </c>
      <c r="D1257" s="20">
        <v>78022</v>
      </c>
      <c r="E1257" s="20" t="s">
        <v>208</v>
      </c>
      <c r="F1257" s="20" t="s">
        <v>254</v>
      </c>
      <c r="G1257" s="20">
        <v>20100114420</v>
      </c>
      <c r="H1257" s="19" t="s">
        <v>285</v>
      </c>
      <c r="I1257" s="19" t="s">
        <v>286</v>
      </c>
      <c r="J1257" s="2">
        <v>361531</v>
      </c>
      <c r="K1257" s="3">
        <v>111.5301096</v>
      </c>
      <c r="L1257" s="4">
        <v>0.1</v>
      </c>
      <c r="M1257" s="3">
        <v>123.116848764</v>
      </c>
      <c r="N1257" s="26" t="str">
        <f>+CONCATENATE(D1257,G1257,J1257)</f>
        <v>7802220100114420361531</v>
      </c>
      <c r="O1257" s="28"/>
      <c r="P1257" s="47"/>
      <c r="Q1257" s="30">
        <f>IFERROR(#REF!*P1257,0)</f>
        <v>0</v>
      </c>
      <c r="R1257" s="31"/>
      <c r="S1257" s="32">
        <f>IFERROR(R1257*#REF!,0)</f>
        <v>0</v>
      </c>
    </row>
    <row r="1258" spans="1:19" s="46" customFormat="1" x14ac:dyDescent="0.2">
      <c r="A1258" s="9">
        <v>2021</v>
      </c>
      <c r="B1258" s="1" t="s">
        <v>3</v>
      </c>
      <c r="C1258" s="20">
        <v>78022</v>
      </c>
      <c r="D1258" s="20">
        <v>78022</v>
      </c>
      <c r="E1258" s="20" t="s">
        <v>208</v>
      </c>
      <c r="F1258" s="20" t="s">
        <v>254</v>
      </c>
      <c r="G1258" s="20">
        <v>20100114420</v>
      </c>
      <c r="H1258" s="19" t="s">
        <v>285</v>
      </c>
      <c r="I1258" s="19" t="s">
        <v>286</v>
      </c>
      <c r="J1258" s="2">
        <v>361532</v>
      </c>
      <c r="K1258" s="3">
        <v>24.870425957550601</v>
      </c>
      <c r="L1258" s="4">
        <v>0.1</v>
      </c>
      <c r="M1258" s="3">
        <v>21.8</v>
      </c>
      <c r="N1258" s="26" t="str">
        <f>+CONCATENATE(D1258,G1258,J1258)</f>
        <v>7802220100114420361532</v>
      </c>
      <c r="O1258" s="28"/>
      <c r="P1258" s="47"/>
      <c r="Q1258" s="30">
        <f>IFERROR(#REF!*P1258,0)</f>
        <v>0</v>
      </c>
      <c r="R1258" s="31"/>
      <c r="S1258" s="32">
        <f>IFERROR(R1258*#REF!,0)</f>
        <v>0</v>
      </c>
    </row>
    <row r="1259" spans="1:19" s="46" customFormat="1" x14ac:dyDescent="0.2">
      <c r="A1259" s="9">
        <v>2021</v>
      </c>
      <c r="B1259" s="1" t="s">
        <v>3</v>
      </c>
      <c r="C1259" s="20">
        <v>78022</v>
      </c>
      <c r="D1259" s="20">
        <v>78022</v>
      </c>
      <c r="E1259" s="20" t="s">
        <v>208</v>
      </c>
      <c r="F1259" s="20" t="s">
        <v>254</v>
      </c>
      <c r="G1259" s="20">
        <v>20100114420</v>
      </c>
      <c r="H1259" s="19" t="s">
        <v>285</v>
      </c>
      <c r="I1259" s="19" t="s">
        <v>286</v>
      </c>
      <c r="J1259" s="2">
        <v>361541</v>
      </c>
      <c r="K1259" s="3">
        <v>31.07226</v>
      </c>
      <c r="L1259" s="4">
        <v>0.1</v>
      </c>
      <c r="M1259" s="3">
        <v>26.68</v>
      </c>
      <c r="N1259" s="26" t="str">
        <f>+CONCATENATE(D1259,G1259,J1259)</f>
        <v>7802220100114420361541</v>
      </c>
      <c r="O1259" s="28"/>
      <c r="P1259" s="47"/>
      <c r="Q1259" s="30">
        <f>IFERROR(#REF!*P1259,0)</f>
        <v>0</v>
      </c>
      <c r="R1259" s="31"/>
      <c r="S1259" s="32">
        <f>IFERROR(R1259*#REF!,0)</f>
        <v>0</v>
      </c>
    </row>
    <row r="1260" spans="1:19" s="46" customFormat="1" x14ac:dyDescent="0.2">
      <c r="A1260" s="9">
        <v>2021</v>
      </c>
      <c r="B1260" s="1" t="s">
        <v>3</v>
      </c>
      <c r="C1260" s="20">
        <v>78022</v>
      </c>
      <c r="D1260" s="20">
        <v>78022</v>
      </c>
      <c r="E1260" s="20" t="s">
        <v>208</v>
      </c>
      <c r="F1260" s="20" t="s">
        <v>254</v>
      </c>
      <c r="G1260" s="20">
        <v>20100114420</v>
      </c>
      <c r="H1260" s="19" t="s">
        <v>285</v>
      </c>
      <c r="I1260" s="19" t="s">
        <v>286</v>
      </c>
      <c r="J1260" s="2">
        <v>361571</v>
      </c>
      <c r="K1260" s="3">
        <v>25.216627835683624</v>
      </c>
      <c r="L1260" s="4">
        <v>0.1</v>
      </c>
      <c r="M1260" s="3">
        <v>26.68</v>
      </c>
      <c r="N1260" s="26" t="str">
        <f>+CONCATENATE(D1260,G1260,J1260)</f>
        <v>7802220100114420361571</v>
      </c>
      <c r="O1260" s="28"/>
      <c r="P1260" s="47"/>
      <c r="Q1260" s="30">
        <f>IFERROR(#REF!*P1260,0)</f>
        <v>0</v>
      </c>
      <c r="R1260" s="31"/>
      <c r="S1260" s="32">
        <f>IFERROR(R1260*#REF!,0)</f>
        <v>0</v>
      </c>
    </row>
    <row r="1261" spans="1:19" s="46" customFormat="1" x14ac:dyDescent="0.2">
      <c r="A1261" s="9">
        <v>2021</v>
      </c>
      <c r="B1261" s="1" t="s">
        <v>3</v>
      </c>
      <c r="C1261" s="20">
        <v>78022</v>
      </c>
      <c r="D1261" s="20">
        <v>78022</v>
      </c>
      <c r="E1261" s="20" t="s">
        <v>208</v>
      </c>
      <c r="F1261" s="20" t="s">
        <v>254</v>
      </c>
      <c r="G1261" s="20">
        <v>20100114420</v>
      </c>
      <c r="H1261" s="19" t="s">
        <v>285</v>
      </c>
      <c r="I1261" s="19" t="s">
        <v>286</v>
      </c>
      <c r="J1261" s="2">
        <v>370040</v>
      </c>
      <c r="K1261" s="3">
        <v>173.88983664</v>
      </c>
      <c r="L1261" s="4">
        <v>0.1</v>
      </c>
      <c r="M1261" s="3">
        <v>183.55038311999999</v>
      </c>
      <c r="N1261" s="26" t="str">
        <f>+CONCATENATE(D1261,G1261,J1261)</f>
        <v>7802220100114420370040</v>
      </c>
      <c r="O1261" s="28"/>
      <c r="P1261" s="47"/>
      <c r="Q1261" s="30">
        <f>IFERROR(#REF!*P1261,0)</f>
        <v>0</v>
      </c>
      <c r="R1261" s="31"/>
      <c r="S1261" s="32">
        <f>IFERROR(R1261*#REF!,0)</f>
        <v>0</v>
      </c>
    </row>
    <row r="1262" spans="1:19" s="46" customFormat="1" x14ac:dyDescent="0.2">
      <c r="A1262" s="9">
        <v>2021</v>
      </c>
      <c r="B1262" s="1" t="s">
        <v>3</v>
      </c>
      <c r="C1262" s="20">
        <v>78022</v>
      </c>
      <c r="D1262" s="20">
        <v>78022</v>
      </c>
      <c r="E1262" s="20" t="s">
        <v>287</v>
      </c>
      <c r="F1262" s="20" t="s">
        <v>288</v>
      </c>
      <c r="G1262" s="20">
        <v>20100121809</v>
      </c>
      <c r="H1262" s="19" t="s">
        <v>559</v>
      </c>
      <c r="I1262" s="19"/>
      <c r="J1262" s="2">
        <v>361358</v>
      </c>
      <c r="K1262" s="3">
        <v>32.162832000000002</v>
      </c>
      <c r="L1262" s="4">
        <v>0.13</v>
      </c>
      <c r="M1262" s="3">
        <v>32</v>
      </c>
      <c r="N1262" s="26" t="str">
        <f>+CONCATENATE(D1262,G1262,J1262)</f>
        <v>7802220100121809361358</v>
      </c>
      <c r="O1262" s="28"/>
      <c r="P1262" s="47"/>
      <c r="Q1262" s="30">
        <f>IFERROR(#REF!*P1262,0)</f>
        <v>0</v>
      </c>
      <c r="R1262" s="31"/>
      <c r="S1262" s="32">
        <f>IFERROR(R1262*#REF!,0)</f>
        <v>0</v>
      </c>
    </row>
    <row r="1263" spans="1:19" s="46" customFormat="1" x14ac:dyDescent="0.2">
      <c r="A1263" s="9">
        <v>2021</v>
      </c>
      <c r="B1263" s="1" t="s">
        <v>3</v>
      </c>
      <c r="C1263" s="20">
        <v>78022</v>
      </c>
      <c r="D1263" s="20">
        <v>78022</v>
      </c>
      <c r="E1263" s="20" t="s">
        <v>32</v>
      </c>
      <c r="F1263" s="20" t="s">
        <v>172</v>
      </c>
      <c r="G1263" s="20">
        <v>20100153832</v>
      </c>
      <c r="H1263" s="19" t="s">
        <v>560</v>
      </c>
      <c r="I1263" s="19"/>
      <c r="J1263" s="2">
        <v>361531</v>
      </c>
      <c r="K1263" s="3">
        <v>111.5301096</v>
      </c>
      <c r="L1263" s="4">
        <v>0.13</v>
      </c>
      <c r="M1263" s="3">
        <v>106.6</v>
      </c>
      <c r="N1263" s="26" t="str">
        <f>+CONCATENATE(D1263,G1263,J1263)</f>
        <v>7802220100153832361531</v>
      </c>
      <c r="O1263" s="28"/>
      <c r="P1263" s="47"/>
      <c r="Q1263" s="30">
        <f>IFERROR(#REF!*P1263,0)</f>
        <v>0</v>
      </c>
      <c r="R1263" s="31"/>
      <c r="S1263" s="32">
        <f>IFERROR(R1263*#REF!,0)</f>
        <v>0</v>
      </c>
    </row>
    <row r="1264" spans="1:19" s="46" customFormat="1" x14ac:dyDescent="0.2">
      <c r="A1264" s="9">
        <v>2021</v>
      </c>
      <c r="B1264" s="1" t="s">
        <v>3</v>
      </c>
      <c r="C1264" s="20">
        <v>78022</v>
      </c>
      <c r="D1264" s="20">
        <v>78022</v>
      </c>
      <c r="E1264" s="20" t="s">
        <v>32</v>
      </c>
      <c r="F1264" s="20" t="s">
        <v>172</v>
      </c>
      <c r="G1264" s="20">
        <v>20100153832</v>
      </c>
      <c r="H1264" s="19" t="s">
        <v>560</v>
      </c>
      <c r="I1264" s="19"/>
      <c r="J1264" s="2">
        <v>361538</v>
      </c>
      <c r="K1264" s="3">
        <v>149.70571200000001</v>
      </c>
      <c r="L1264" s="4">
        <v>0.1</v>
      </c>
      <c r="M1264" s="3">
        <v>148.82</v>
      </c>
      <c r="N1264" s="26" t="str">
        <f>+CONCATENATE(D1264,G1264,J1264)</f>
        <v>7802220100153832361538</v>
      </c>
      <c r="O1264" s="28"/>
      <c r="P1264" s="47"/>
      <c r="Q1264" s="30">
        <f>IFERROR(#REF!*P1264,0)</f>
        <v>0</v>
      </c>
      <c r="R1264" s="31"/>
      <c r="S1264" s="32">
        <f>IFERROR(R1264*#REF!,0)</f>
        <v>0</v>
      </c>
    </row>
    <row r="1265" spans="1:19" s="46" customFormat="1" x14ac:dyDescent="0.2">
      <c r="A1265" s="9">
        <v>2021</v>
      </c>
      <c r="B1265" s="1" t="s">
        <v>3</v>
      </c>
      <c r="C1265" s="20">
        <v>78022</v>
      </c>
      <c r="D1265" s="20">
        <v>78022</v>
      </c>
      <c r="E1265" s="20" t="s">
        <v>287</v>
      </c>
      <c r="F1265" s="20" t="s">
        <v>288</v>
      </c>
      <c r="G1265" s="20">
        <v>20100176964</v>
      </c>
      <c r="H1265" s="19" t="s">
        <v>561</v>
      </c>
      <c r="I1265" s="19" t="s">
        <v>562</v>
      </c>
      <c r="J1265" s="2">
        <v>360664</v>
      </c>
      <c r="K1265" s="3">
        <v>53.640241199999998</v>
      </c>
      <c r="L1265" s="4">
        <v>0.1</v>
      </c>
      <c r="M1265" s="3">
        <v>36.81</v>
      </c>
      <c r="N1265" s="26" t="str">
        <f>+CONCATENATE(D1265,G1265,J1265)</f>
        <v>7802220100176964360664</v>
      </c>
      <c r="O1265" s="28">
        <v>100</v>
      </c>
      <c r="P1265" s="47"/>
      <c r="Q1265" s="30">
        <f>IFERROR(#REF!*P1265,0)</f>
        <v>0</v>
      </c>
      <c r="R1265" s="31"/>
      <c r="S1265" s="32">
        <f>IFERROR(R1265*#REF!,0)</f>
        <v>0</v>
      </c>
    </row>
    <row r="1266" spans="1:19" s="46" customFormat="1" x14ac:dyDescent="0.2">
      <c r="A1266" s="9">
        <v>2021</v>
      </c>
      <c r="B1266" s="1" t="s">
        <v>3</v>
      </c>
      <c r="C1266" s="20">
        <v>78022</v>
      </c>
      <c r="D1266" s="20">
        <v>78022</v>
      </c>
      <c r="E1266" s="20" t="s">
        <v>287</v>
      </c>
      <c r="F1266" s="20" t="s">
        <v>288</v>
      </c>
      <c r="G1266" s="20">
        <v>20100176964</v>
      </c>
      <c r="H1266" s="19" t="s">
        <v>561</v>
      </c>
      <c r="I1266" s="19" t="s">
        <v>562</v>
      </c>
      <c r="J1266" s="2">
        <v>361444</v>
      </c>
      <c r="K1266" s="3">
        <v>29.02</v>
      </c>
      <c r="L1266" s="4">
        <v>0.12</v>
      </c>
      <c r="M1266" s="3">
        <v>32.977272727272727</v>
      </c>
      <c r="N1266" s="26" t="str">
        <f>+CONCATENATE(D1266,G1266,J1266)</f>
        <v>7802220100176964361444</v>
      </c>
      <c r="O1266" s="28">
        <v>39</v>
      </c>
      <c r="P1266" s="47"/>
      <c r="Q1266" s="30">
        <f>IFERROR(#REF!*P1266,0)</f>
        <v>0</v>
      </c>
      <c r="R1266" s="31"/>
      <c r="S1266" s="32">
        <f>IFERROR(R1266*#REF!,0)</f>
        <v>0</v>
      </c>
    </row>
    <row r="1267" spans="1:19" s="46" customFormat="1" x14ac:dyDescent="0.2">
      <c r="A1267" s="9">
        <v>2021</v>
      </c>
      <c r="B1267" s="1" t="s">
        <v>3</v>
      </c>
      <c r="C1267" s="20">
        <v>78022</v>
      </c>
      <c r="D1267" s="20">
        <v>78022</v>
      </c>
      <c r="E1267" s="20" t="s">
        <v>287</v>
      </c>
      <c r="F1267" s="20" t="s">
        <v>288</v>
      </c>
      <c r="G1267" s="20">
        <v>20100176964</v>
      </c>
      <c r="H1267" s="19" t="s">
        <v>561</v>
      </c>
      <c r="I1267" s="19" t="s">
        <v>562</v>
      </c>
      <c r="J1267" s="2">
        <v>361445</v>
      </c>
      <c r="K1267" s="3">
        <v>96</v>
      </c>
      <c r="L1267" s="4">
        <v>0.1</v>
      </c>
      <c r="M1267" s="3">
        <v>102.624</v>
      </c>
      <c r="N1267" s="26" t="str">
        <f>+CONCATENATE(D1267,G1267,J1267)</f>
        <v>7802220100176964361445</v>
      </c>
      <c r="O1267" s="28">
        <v>10</v>
      </c>
      <c r="P1267" s="47"/>
      <c r="Q1267" s="30">
        <f>IFERROR(#REF!*P1267,0)</f>
        <v>0</v>
      </c>
      <c r="R1267" s="31"/>
      <c r="S1267" s="32">
        <f>IFERROR(R1267*#REF!,0)</f>
        <v>0</v>
      </c>
    </row>
    <row r="1268" spans="1:19" s="46" customFormat="1" x14ac:dyDescent="0.2">
      <c r="A1268" s="9">
        <v>2021</v>
      </c>
      <c r="B1268" s="1" t="s">
        <v>3</v>
      </c>
      <c r="C1268" s="20">
        <v>78022</v>
      </c>
      <c r="D1268" s="20">
        <v>78022</v>
      </c>
      <c r="E1268" s="20" t="s">
        <v>287</v>
      </c>
      <c r="F1268" s="20" t="s">
        <v>288</v>
      </c>
      <c r="G1268" s="20">
        <v>20100176964</v>
      </c>
      <c r="H1268" s="19" t="s">
        <v>561</v>
      </c>
      <c r="I1268" s="19" t="s">
        <v>562</v>
      </c>
      <c r="J1268" s="2">
        <v>361531</v>
      </c>
      <c r="K1268" s="3">
        <v>111.5301096</v>
      </c>
      <c r="L1268" s="4">
        <v>0.1</v>
      </c>
      <c r="M1268" s="3">
        <v>77.8975854384</v>
      </c>
      <c r="N1268" s="26" t="str">
        <f>+CONCATENATE(D1268,G1268,J1268)</f>
        <v>7802220100176964361531</v>
      </c>
      <c r="O1268" s="28">
        <v>50</v>
      </c>
      <c r="P1268" s="47"/>
      <c r="Q1268" s="30">
        <f>IFERROR(#REF!*P1268,0)</f>
        <v>0</v>
      </c>
      <c r="R1268" s="31"/>
      <c r="S1268" s="32">
        <f>IFERROR(R1268*#REF!,0)</f>
        <v>0</v>
      </c>
    </row>
    <row r="1269" spans="1:19" s="46" customFormat="1" x14ac:dyDescent="0.2">
      <c r="A1269" s="9">
        <v>2021</v>
      </c>
      <c r="B1269" s="1" t="s">
        <v>3</v>
      </c>
      <c r="C1269" s="20">
        <v>78022</v>
      </c>
      <c r="D1269" s="20">
        <v>78022</v>
      </c>
      <c r="E1269" s="20" t="s">
        <v>287</v>
      </c>
      <c r="F1269" s="20" t="s">
        <v>288</v>
      </c>
      <c r="G1269" s="20">
        <v>20100176964</v>
      </c>
      <c r="H1269" s="19" t="s">
        <v>561</v>
      </c>
      <c r="I1269" s="19" t="s">
        <v>562</v>
      </c>
      <c r="J1269" s="2">
        <v>361535</v>
      </c>
      <c r="K1269" s="3">
        <v>40.678559999999997</v>
      </c>
      <c r="L1269" s="4">
        <v>0.1</v>
      </c>
      <c r="M1269" s="3">
        <v>20.78</v>
      </c>
      <c r="N1269" s="26" t="str">
        <f>+CONCATENATE(D1269,G1269,J1269)</f>
        <v>7802220100176964361535</v>
      </c>
      <c r="O1269" s="28">
        <v>354</v>
      </c>
      <c r="P1269" s="47"/>
      <c r="Q1269" s="30">
        <f>IFERROR(#REF!*P1269,0)</f>
        <v>0</v>
      </c>
      <c r="R1269" s="31"/>
      <c r="S1269" s="32">
        <f>IFERROR(R1269*#REF!,0)</f>
        <v>0</v>
      </c>
    </row>
    <row r="1270" spans="1:19" s="46" customFormat="1" x14ac:dyDescent="0.2">
      <c r="A1270" s="9">
        <v>2021</v>
      </c>
      <c r="B1270" s="1" t="s">
        <v>3</v>
      </c>
      <c r="C1270" s="20">
        <v>78022</v>
      </c>
      <c r="D1270" s="20">
        <v>78022</v>
      </c>
      <c r="E1270" s="20" t="s">
        <v>287</v>
      </c>
      <c r="F1270" s="20" t="s">
        <v>288</v>
      </c>
      <c r="G1270" s="20">
        <v>20100176964</v>
      </c>
      <c r="H1270" s="19" t="s">
        <v>561</v>
      </c>
      <c r="I1270" s="19" t="s">
        <v>562</v>
      </c>
      <c r="J1270" s="2">
        <v>361537</v>
      </c>
      <c r="K1270" s="3">
        <v>76.067035200000007</v>
      </c>
      <c r="L1270" s="4">
        <v>0.1</v>
      </c>
      <c r="M1270" s="3">
        <v>39.259042056000006</v>
      </c>
      <c r="N1270" s="26" t="str">
        <f>+CONCATENATE(D1270,G1270,J1270)</f>
        <v>7802220100176964361537</v>
      </c>
      <c r="O1270" s="28">
        <v>77</v>
      </c>
      <c r="P1270" s="47"/>
      <c r="Q1270" s="30">
        <f>IFERROR(#REF!*P1270,0)</f>
        <v>0</v>
      </c>
      <c r="R1270" s="31"/>
      <c r="S1270" s="32">
        <f>IFERROR(R1270*#REF!,0)</f>
        <v>0</v>
      </c>
    </row>
    <row r="1271" spans="1:19" s="46" customFormat="1" x14ac:dyDescent="0.2">
      <c r="A1271" s="9">
        <v>2021</v>
      </c>
      <c r="B1271" s="1" t="s">
        <v>3</v>
      </c>
      <c r="C1271" s="20">
        <v>78022</v>
      </c>
      <c r="D1271" s="20">
        <v>78022</v>
      </c>
      <c r="E1271" s="20" t="s">
        <v>287</v>
      </c>
      <c r="F1271" s="20" t="s">
        <v>288</v>
      </c>
      <c r="G1271" s="20">
        <v>20100176964</v>
      </c>
      <c r="H1271" s="19" t="s">
        <v>561</v>
      </c>
      <c r="I1271" s="19" t="s">
        <v>562</v>
      </c>
      <c r="J1271" s="2">
        <v>361541</v>
      </c>
      <c r="K1271" s="3">
        <v>31.07226</v>
      </c>
      <c r="L1271" s="4">
        <v>6.759639693857572E-2</v>
      </c>
      <c r="M1271" s="3">
        <v>22.73</v>
      </c>
      <c r="N1271" s="26" t="str">
        <f>+CONCATENATE(D1271,G1271,J1271)</f>
        <v>7802220100176964361541</v>
      </c>
      <c r="O1271" s="28">
        <v>190</v>
      </c>
      <c r="P1271" s="47"/>
      <c r="Q1271" s="30">
        <f>IFERROR(#REF!*P1271,0)</f>
        <v>0</v>
      </c>
      <c r="R1271" s="31"/>
      <c r="S1271" s="32">
        <f>IFERROR(R1271*#REF!,0)</f>
        <v>0</v>
      </c>
    </row>
    <row r="1272" spans="1:19" s="46" customFormat="1" x14ac:dyDescent="0.2">
      <c r="A1272" s="9">
        <v>2021</v>
      </c>
      <c r="B1272" s="1" t="s">
        <v>3</v>
      </c>
      <c r="C1272" s="20">
        <v>78022</v>
      </c>
      <c r="D1272" s="20">
        <v>78022</v>
      </c>
      <c r="E1272" s="20" t="s">
        <v>287</v>
      </c>
      <c r="F1272" s="20" t="s">
        <v>288</v>
      </c>
      <c r="G1272" s="20">
        <v>20100176964</v>
      </c>
      <c r="H1272" s="19" t="s">
        <v>561</v>
      </c>
      <c r="I1272" s="19" t="s">
        <v>562</v>
      </c>
      <c r="J1272" s="2">
        <v>361569</v>
      </c>
      <c r="K1272" s="3">
        <v>24.49</v>
      </c>
      <c r="L1272" s="4">
        <v>0.1</v>
      </c>
      <c r="M1272" s="3">
        <v>20.78</v>
      </c>
      <c r="N1272" s="26" t="str">
        <f>+CONCATENATE(D1272,G1272,J1272)</f>
        <v>7802220100176964361569</v>
      </c>
      <c r="O1272" s="28">
        <v>354</v>
      </c>
      <c r="P1272" s="47"/>
      <c r="Q1272" s="30">
        <f>IFERROR(#REF!*P1272,0)</f>
        <v>0</v>
      </c>
      <c r="R1272" s="31"/>
      <c r="S1272" s="32">
        <f>IFERROR(R1272*#REF!,0)</f>
        <v>0</v>
      </c>
    </row>
    <row r="1273" spans="1:19" s="46" customFormat="1" x14ac:dyDescent="0.2">
      <c r="A1273" s="9">
        <v>2021</v>
      </c>
      <c r="B1273" s="1" t="s">
        <v>3</v>
      </c>
      <c r="C1273" s="20">
        <v>78022</v>
      </c>
      <c r="D1273" s="20">
        <v>78022</v>
      </c>
      <c r="E1273" s="20" t="s">
        <v>287</v>
      </c>
      <c r="F1273" s="20" t="s">
        <v>288</v>
      </c>
      <c r="G1273" s="20">
        <v>20100176964</v>
      </c>
      <c r="H1273" s="19" t="s">
        <v>561</v>
      </c>
      <c r="I1273" s="19" t="s">
        <v>562</v>
      </c>
      <c r="J1273" s="2">
        <v>361571</v>
      </c>
      <c r="K1273" s="3">
        <v>25.216627835683624</v>
      </c>
      <c r="L1273" s="4">
        <v>6.759639693857572E-2</v>
      </c>
      <c r="M1273" s="3">
        <v>22.73</v>
      </c>
      <c r="N1273" s="26" t="str">
        <f>+CONCATENATE(D1273,G1273,J1273)</f>
        <v>7802220100176964361571</v>
      </c>
      <c r="O1273" s="28">
        <v>190</v>
      </c>
      <c r="P1273" s="47"/>
      <c r="Q1273" s="30">
        <f>IFERROR(#REF!*P1273,0)</f>
        <v>0</v>
      </c>
      <c r="R1273" s="31"/>
      <c r="S1273" s="32">
        <f>IFERROR(R1273*#REF!,0)</f>
        <v>0</v>
      </c>
    </row>
    <row r="1274" spans="1:19" s="46" customFormat="1" x14ac:dyDescent="0.2">
      <c r="A1274" s="9">
        <v>2021</v>
      </c>
      <c r="B1274" s="1" t="s">
        <v>3</v>
      </c>
      <c r="C1274" s="20">
        <v>78022</v>
      </c>
      <c r="D1274" s="20">
        <v>78022</v>
      </c>
      <c r="E1274" s="20" t="s">
        <v>287</v>
      </c>
      <c r="F1274" s="20" t="s">
        <v>288</v>
      </c>
      <c r="G1274" s="20">
        <v>20100176964</v>
      </c>
      <c r="H1274" s="19" t="s">
        <v>561</v>
      </c>
      <c r="I1274" s="19" t="s">
        <v>562</v>
      </c>
      <c r="J1274" s="2">
        <v>370042</v>
      </c>
      <c r="K1274" s="3">
        <v>121</v>
      </c>
      <c r="L1274" s="4">
        <v>0.08</v>
      </c>
      <c r="M1274" s="3">
        <v>90</v>
      </c>
      <c r="N1274" s="26" t="str">
        <f>+CONCATENATE(D1274,G1274,J1274)</f>
        <v>7802220100176964370042</v>
      </c>
      <c r="O1274" s="28">
        <v>30</v>
      </c>
      <c r="P1274" s="47"/>
      <c r="Q1274" s="30">
        <f>IFERROR(#REF!*P1274,0)</f>
        <v>0</v>
      </c>
      <c r="R1274" s="31"/>
      <c r="S1274" s="32">
        <f>IFERROR(R1274*#REF!,0)</f>
        <v>0</v>
      </c>
    </row>
    <row r="1275" spans="1:19" s="46" customFormat="1" x14ac:dyDescent="0.2">
      <c r="A1275" s="9">
        <v>2021</v>
      </c>
      <c r="B1275" s="1" t="s">
        <v>3</v>
      </c>
      <c r="C1275" s="20">
        <v>78022</v>
      </c>
      <c r="D1275" s="20">
        <v>78022</v>
      </c>
      <c r="E1275" s="20" t="s">
        <v>287</v>
      </c>
      <c r="F1275" s="20" t="s">
        <v>288</v>
      </c>
      <c r="G1275" s="20">
        <v>20100176964</v>
      </c>
      <c r="H1275" s="19" t="s">
        <v>561</v>
      </c>
      <c r="I1275" s="19" t="s">
        <v>562</v>
      </c>
      <c r="J1275" s="2">
        <v>370045</v>
      </c>
      <c r="K1275" s="3">
        <v>186.35806803744001</v>
      </c>
      <c r="L1275" s="4">
        <v>0.08</v>
      </c>
      <c r="M1275" s="3">
        <v>152.34</v>
      </c>
      <c r="N1275" s="26" t="str">
        <f>+CONCATENATE(D1275,G1275,J1275)</f>
        <v>7802220100176964370045</v>
      </c>
      <c r="O1275" s="28">
        <v>50</v>
      </c>
      <c r="P1275" s="47"/>
      <c r="Q1275" s="30">
        <f>IFERROR(#REF!*P1275,0)</f>
        <v>0</v>
      </c>
      <c r="R1275" s="31"/>
      <c r="S1275" s="32">
        <f>IFERROR(R1275*#REF!,0)</f>
        <v>0</v>
      </c>
    </row>
    <row r="1276" spans="1:19" s="46" customFormat="1" x14ac:dyDescent="0.2">
      <c r="A1276" s="9">
        <v>2021</v>
      </c>
      <c r="B1276" s="1" t="s">
        <v>3</v>
      </c>
      <c r="C1276" s="20">
        <v>78022</v>
      </c>
      <c r="D1276" s="20">
        <v>78022</v>
      </c>
      <c r="E1276" s="20" t="s">
        <v>287</v>
      </c>
      <c r="F1276" s="20" t="s">
        <v>288</v>
      </c>
      <c r="G1276" s="20">
        <v>20100178401</v>
      </c>
      <c r="H1276" s="19" t="s">
        <v>563</v>
      </c>
      <c r="I1276" s="19"/>
      <c r="J1276" s="2">
        <v>361342</v>
      </c>
      <c r="K1276" s="3">
        <v>12.435212978775301</v>
      </c>
      <c r="L1276" s="4">
        <v>0.12</v>
      </c>
      <c r="M1276" s="3">
        <v>10.11</v>
      </c>
      <c r="N1276" s="26" t="str">
        <f>+CONCATENATE(D1276,G1276,J1276)</f>
        <v>7802220100178401361342</v>
      </c>
      <c r="O1276" s="28"/>
      <c r="P1276" s="47"/>
      <c r="Q1276" s="30">
        <f>IFERROR(#REF!*P1276,0)</f>
        <v>0</v>
      </c>
      <c r="R1276" s="31"/>
      <c r="S1276" s="32">
        <f>IFERROR(R1276*#REF!,0)</f>
        <v>0</v>
      </c>
    </row>
    <row r="1277" spans="1:19" s="46" customFormat="1" x14ac:dyDescent="0.2">
      <c r="A1277" s="9">
        <v>2021</v>
      </c>
      <c r="B1277" s="1" t="s">
        <v>3</v>
      </c>
      <c r="C1277" s="20">
        <v>78022</v>
      </c>
      <c r="D1277" s="20">
        <v>78022</v>
      </c>
      <c r="E1277" s="20" t="s">
        <v>287</v>
      </c>
      <c r="F1277" s="20" t="s">
        <v>288</v>
      </c>
      <c r="G1277" s="20">
        <v>20100178401</v>
      </c>
      <c r="H1277" s="19" t="s">
        <v>563</v>
      </c>
      <c r="I1277" s="19"/>
      <c r="J1277" s="2">
        <v>361367</v>
      </c>
      <c r="K1277" s="3">
        <v>15.661620000000001</v>
      </c>
      <c r="L1277" s="4">
        <v>0.13</v>
      </c>
      <c r="M1277" s="3">
        <v>15.36</v>
      </c>
      <c r="N1277" s="26" t="str">
        <f>+CONCATENATE(D1277,G1277,J1277)</f>
        <v>7802220100178401361367</v>
      </c>
      <c r="O1277" s="28"/>
      <c r="P1277" s="47"/>
      <c r="Q1277" s="30">
        <f>IFERROR(#REF!*P1277,0)</f>
        <v>0</v>
      </c>
      <c r="R1277" s="31"/>
      <c r="S1277" s="32">
        <f>IFERROR(R1277*#REF!,0)</f>
        <v>0</v>
      </c>
    </row>
    <row r="1278" spans="1:19" s="46" customFormat="1" x14ac:dyDescent="0.2">
      <c r="A1278" s="9">
        <v>2021</v>
      </c>
      <c r="B1278" s="1" t="s">
        <v>3</v>
      </c>
      <c r="C1278" s="20">
        <v>78022</v>
      </c>
      <c r="D1278" s="20">
        <v>78022</v>
      </c>
      <c r="E1278" s="20" t="s">
        <v>287</v>
      </c>
      <c r="F1278" s="20" t="s">
        <v>288</v>
      </c>
      <c r="G1278" s="20">
        <v>20100178401</v>
      </c>
      <c r="H1278" s="19" t="s">
        <v>563</v>
      </c>
      <c r="I1278" s="19"/>
      <c r="J1278" s="2">
        <v>361390</v>
      </c>
      <c r="K1278" s="3">
        <v>19.393510413264</v>
      </c>
      <c r="L1278" s="4">
        <v>0.13</v>
      </c>
      <c r="M1278" s="3">
        <v>16.309999999999999</v>
      </c>
      <c r="N1278" s="26" t="str">
        <f>+CONCATENATE(D1278,G1278,J1278)</f>
        <v>7802220100178401361390</v>
      </c>
      <c r="O1278" s="28"/>
      <c r="P1278" s="47"/>
      <c r="Q1278" s="30">
        <f>IFERROR(#REF!*P1278,0)</f>
        <v>0</v>
      </c>
      <c r="R1278" s="31"/>
      <c r="S1278" s="32">
        <f>IFERROR(R1278*#REF!,0)</f>
        <v>0</v>
      </c>
    </row>
    <row r="1279" spans="1:19" s="46" customFormat="1" x14ac:dyDescent="0.2">
      <c r="A1279" s="9">
        <v>2021</v>
      </c>
      <c r="B1279" s="1" t="s">
        <v>3</v>
      </c>
      <c r="C1279" s="20">
        <v>78022</v>
      </c>
      <c r="D1279" s="20">
        <v>78022</v>
      </c>
      <c r="E1279" s="20" t="s">
        <v>287</v>
      </c>
      <c r="F1279" s="20" t="s">
        <v>288</v>
      </c>
      <c r="G1279" s="20">
        <v>20100178401</v>
      </c>
      <c r="H1279" s="19" t="s">
        <v>563</v>
      </c>
      <c r="I1279" s="19"/>
      <c r="J1279" s="2">
        <v>361532</v>
      </c>
      <c r="K1279" s="3">
        <v>24.870425957550601</v>
      </c>
      <c r="L1279" s="4">
        <v>0.12</v>
      </c>
      <c r="M1279" s="3">
        <v>20.22</v>
      </c>
      <c r="N1279" s="26" t="str">
        <f>+CONCATENATE(D1279,G1279,J1279)</f>
        <v>7802220100178401361532</v>
      </c>
      <c r="O1279" s="28"/>
      <c r="P1279" s="47"/>
      <c r="Q1279" s="30">
        <f>IFERROR(#REF!*P1279,0)</f>
        <v>0</v>
      </c>
      <c r="R1279" s="31"/>
      <c r="S1279" s="32">
        <f>IFERROR(R1279*#REF!,0)</f>
        <v>0</v>
      </c>
    </row>
    <row r="1280" spans="1:19" s="46" customFormat="1" x14ac:dyDescent="0.2">
      <c r="A1280" s="9">
        <v>2021</v>
      </c>
      <c r="B1280" s="1" t="s">
        <v>3</v>
      </c>
      <c r="C1280" s="20">
        <v>78022</v>
      </c>
      <c r="D1280" s="20">
        <v>78022</v>
      </c>
      <c r="E1280" s="20" t="s">
        <v>287</v>
      </c>
      <c r="F1280" s="20" t="s">
        <v>288</v>
      </c>
      <c r="G1280" s="20">
        <v>20100178401</v>
      </c>
      <c r="H1280" s="19" t="s">
        <v>563</v>
      </c>
      <c r="I1280" s="19"/>
      <c r="J1280" s="2">
        <v>361536</v>
      </c>
      <c r="K1280" s="3">
        <v>28.931240000000003</v>
      </c>
      <c r="L1280" s="4">
        <v>0.13</v>
      </c>
      <c r="M1280" s="3">
        <v>29.68</v>
      </c>
      <c r="N1280" s="26" t="str">
        <f>+CONCATENATE(D1280,G1280,J1280)</f>
        <v>7802220100178401361536</v>
      </c>
      <c r="O1280" s="28"/>
      <c r="P1280" s="47"/>
      <c r="Q1280" s="30">
        <f>IFERROR(#REF!*P1280,0)</f>
        <v>0</v>
      </c>
      <c r="R1280" s="31"/>
      <c r="S1280" s="32">
        <f>IFERROR(R1280*#REF!,0)</f>
        <v>0</v>
      </c>
    </row>
    <row r="1281" spans="1:19" s="46" customFormat="1" x14ac:dyDescent="0.2">
      <c r="A1281" s="9">
        <v>2021</v>
      </c>
      <c r="B1281" s="1" t="s">
        <v>3</v>
      </c>
      <c r="C1281" s="20">
        <v>78022</v>
      </c>
      <c r="D1281" s="20">
        <v>78022</v>
      </c>
      <c r="E1281" s="20" t="s">
        <v>287</v>
      </c>
      <c r="F1281" s="20" t="s">
        <v>288</v>
      </c>
      <c r="G1281" s="20">
        <v>20100178401</v>
      </c>
      <c r="H1281" s="19" t="s">
        <v>563</v>
      </c>
      <c r="I1281" s="19"/>
      <c r="J1281" s="2">
        <v>370039</v>
      </c>
      <c r="K1281" s="3">
        <v>93.740446800000015</v>
      </c>
      <c r="L1281" s="4">
        <v>0.13</v>
      </c>
      <c r="M1281" s="3">
        <v>84.78</v>
      </c>
      <c r="N1281" s="26" t="str">
        <f>+CONCATENATE(D1281,G1281,J1281)</f>
        <v>7802220100178401370039</v>
      </c>
      <c r="O1281" s="28"/>
      <c r="P1281" s="47"/>
      <c r="Q1281" s="30">
        <f>IFERROR(#REF!*P1281,0)</f>
        <v>0</v>
      </c>
      <c r="R1281" s="31"/>
      <c r="S1281" s="32">
        <f>IFERROR(R1281*#REF!,0)</f>
        <v>0</v>
      </c>
    </row>
    <row r="1282" spans="1:19" s="46" customFormat="1" x14ac:dyDescent="0.2">
      <c r="A1282" s="9">
        <v>2021</v>
      </c>
      <c r="B1282" s="1" t="s">
        <v>3</v>
      </c>
      <c r="C1282" s="20">
        <v>78022</v>
      </c>
      <c r="D1282" s="20">
        <v>78022</v>
      </c>
      <c r="E1282" s="20" t="s">
        <v>287</v>
      </c>
      <c r="F1282" s="20" t="s">
        <v>288</v>
      </c>
      <c r="G1282" s="20">
        <v>20100178401</v>
      </c>
      <c r="H1282" s="19" t="s">
        <v>563</v>
      </c>
      <c r="I1282" s="19"/>
      <c r="J1282" s="2">
        <v>370042</v>
      </c>
      <c r="K1282" s="3">
        <v>121</v>
      </c>
      <c r="L1282" s="4">
        <v>0.1</v>
      </c>
      <c r="M1282" s="3">
        <v>115.11</v>
      </c>
      <c r="N1282" s="26" t="str">
        <f>+CONCATENATE(D1282,G1282,J1282)</f>
        <v>7802220100178401370042</v>
      </c>
      <c r="O1282" s="28"/>
      <c r="P1282" s="47"/>
      <c r="Q1282" s="30">
        <f>IFERROR(#REF!*P1282,0)</f>
        <v>0</v>
      </c>
      <c r="R1282" s="31"/>
      <c r="S1282" s="32">
        <f>IFERROR(R1282*#REF!,0)</f>
        <v>0</v>
      </c>
    </row>
    <row r="1283" spans="1:19" s="46" customFormat="1" x14ac:dyDescent="0.2">
      <c r="A1283" s="9">
        <v>2021</v>
      </c>
      <c r="B1283" s="1" t="s">
        <v>3</v>
      </c>
      <c r="C1283" s="20">
        <v>78022</v>
      </c>
      <c r="D1283" s="20">
        <v>78022</v>
      </c>
      <c r="E1283" s="20" t="s">
        <v>287</v>
      </c>
      <c r="F1283" s="20" t="s">
        <v>288</v>
      </c>
      <c r="G1283" s="20">
        <v>20100178401</v>
      </c>
      <c r="H1283" s="19" t="s">
        <v>563</v>
      </c>
      <c r="I1283" s="19"/>
      <c r="J1283" s="2">
        <v>370045</v>
      </c>
      <c r="K1283" s="3">
        <v>186.35806803744001</v>
      </c>
      <c r="L1283" s="4">
        <v>0.12</v>
      </c>
      <c r="M1283" s="3">
        <v>162</v>
      </c>
      <c r="N1283" s="26" t="str">
        <f>+CONCATENATE(D1283,G1283,J1283)</f>
        <v>7802220100178401370045</v>
      </c>
      <c r="O1283" s="28"/>
      <c r="P1283" s="47"/>
      <c r="Q1283" s="30">
        <f>IFERROR(#REF!*P1283,0)</f>
        <v>0</v>
      </c>
      <c r="R1283" s="31"/>
      <c r="S1283" s="32">
        <f>IFERROR(R1283*#REF!,0)</f>
        <v>0</v>
      </c>
    </row>
    <row r="1284" spans="1:19" s="46" customFormat="1" x14ac:dyDescent="0.2">
      <c r="A1284" s="9">
        <v>2021</v>
      </c>
      <c r="B1284" s="1" t="s">
        <v>3</v>
      </c>
      <c r="C1284" s="20">
        <v>78022</v>
      </c>
      <c r="D1284" s="20">
        <v>78022</v>
      </c>
      <c r="E1284" s="20" t="s">
        <v>208</v>
      </c>
      <c r="F1284" s="20" t="s">
        <v>209</v>
      </c>
      <c r="G1284" s="20">
        <v>20100247730</v>
      </c>
      <c r="H1284" s="19" t="s">
        <v>566</v>
      </c>
      <c r="I1284" s="19"/>
      <c r="J1284" s="2">
        <v>361179</v>
      </c>
      <c r="K1284" s="3">
        <v>100.729512</v>
      </c>
      <c r="L1284" s="4">
        <v>0.13</v>
      </c>
      <c r="M1284" s="3">
        <v>105</v>
      </c>
      <c r="N1284" s="26" t="str">
        <f>+CONCATENATE(D1284,G1284,J1284)</f>
        <v>7802220100247730361179</v>
      </c>
      <c r="O1284" s="28"/>
      <c r="P1284" s="47"/>
      <c r="Q1284" s="30">
        <f>IFERROR(#REF!*P1284,0)</f>
        <v>0</v>
      </c>
      <c r="R1284" s="31"/>
      <c r="S1284" s="32">
        <f>IFERROR(R1284*#REF!,0)</f>
        <v>0</v>
      </c>
    </row>
    <row r="1285" spans="1:19" s="46" customFormat="1" x14ac:dyDescent="0.2">
      <c r="A1285" s="9">
        <v>2021</v>
      </c>
      <c r="B1285" s="1" t="s">
        <v>3</v>
      </c>
      <c r="C1285" s="20">
        <v>78022</v>
      </c>
      <c r="D1285" s="20">
        <v>78022</v>
      </c>
      <c r="E1285" s="20" t="s">
        <v>208</v>
      </c>
      <c r="F1285" s="20" t="s">
        <v>209</v>
      </c>
      <c r="G1285" s="20">
        <v>20100247730</v>
      </c>
      <c r="H1285" s="19" t="s">
        <v>566</v>
      </c>
      <c r="I1285" s="19"/>
      <c r="J1285" s="2">
        <v>361342</v>
      </c>
      <c r="K1285" s="3">
        <v>12.435212978775301</v>
      </c>
      <c r="L1285" s="4">
        <v>0.13</v>
      </c>
      <c r="M1285" s="3">
        <v>13.6</v>
      </c>
      <c r="N1285" s="26" t="str">
        <f>+CONCATENATE(D1285,G1285,J1285)</f>
        <v>7802220100247730361342</v>
      </c>
      <c r="O1285" s="28"/>
      <c r="P1285" s="47"/>
      <c r="Q1285" s="30">
        <f>IFERROR(#REF!*P1285,0)</f>
        <v>0</v>
      </c>
      <c r="R1285" s="31"/>
      <c r="S1285" s="32">
        <f>IFERROR(R1285*#REF!,0)</f>
        <v>0</v>
      </c>
    </row>
    <row r="1286" spans="1:19" s="46" customFormat="1" x14ac:dyDescent="0.2">
      <c r="A1286" s="9">
        <v>2021</v>
      </c>
      <c r="B1286" s="1" t="s">
        <v>3</v>
      </c>
      <c r="C1286" s="20">
        <v>78022</v>
      </c>
      <c r="D1286" s="20">
        <v>78022</v>
      </c>
      <c r="E1286" s="20" t="s">
        <v>208</v>
      </c>
      <c r="F1286" s="20" t="s">
        <v>209</v>
      </c>
      <c r="G1286" s="20">
        <v>20100247730</v>
      </c>
      <c r="H1286" s="19" t="s">
        <v>566</v>
      </c>
      <c r="I1286" s="19"/>
      <c r="J1286" s="2">
        <v>361532</v>
      </c>
      <c r="K1286" s="3">
        <v>24.870425957550601</v>
      </c>
      <c r="L1286" s="4">
        <v>0.13</v>
      </c>
      <c r="M1286" s="3">
        <v>27.2</v>
      </c>
      <c r="N1286" s="26" t="str">
        <f>+CONCATENATE(D1286,G1286,J1286)</f>
        <v>7802220100247730361532</v>
      </c>
      <c r="O1286" s="28"/>
      <c r="P1286" s="47"/>
      <c r="Q1286" s="30">
        <f>IFERROR(#REF!*P1286,0)</f>
        <v>0</v>
      </c>
      <c r="R1286" s="31"/>
      <c r="S1286" s="32">
        <f>IFERROR(R1286*#REF!,0)</f>
        <v>0</v>
      </c>
    </row>
    <row r="1287" spans="1:19" s="46" customFormat="1" x14ac:dyDescent="0.2">
      <c r="A1287" s="9">
        <v>2021</v>
      </c>
      <c r="B1287" s="1" t="s">
        <v>3</v>
      </c>
      <c r="C1287" s="20">
        <v>78022</v>
      </c>
      <c r="D1287" s="20">
        <v>78022</v>
      </c>
      <c r="E1287" s="20" t="s">
        <v>208</v>
      </c>
      <c r="F1287" s="20" t="s">
        <v>209</v>
      </c>
      <c r="G1287" s="20">
        <v>20100247730</v>
      </c>
      <c r="H1287" s="19" t="s">
        <v>566</v>
      </c>
      <c r="I1287" s="19"/>
      <c r="J1287" s="2">
        <v>361541</v>
      </c>
      <c r="K1287" s="3">
        <v>31.07226</v>
      </c>
      <c r="L1287" s="4">
        <v>0.13</v>
      </c>
      <c r="M1287" s="3">
        <v>34.17</v>
      </c>
      <c r="N1287" s="26" t="str">
        <f>+CONCATENATE(D1287,G1287,J1287)</f>
        <v>7802220100247730361541</v>
      </c>
      <c r="O1287" s="28"/>
      <c r="P1287" s="47"/>
      <c r="Q1287" s="30">
        <f>IFERROR(#REF!*P1287,0)</f>
        <v>0</v>
      </c>
      <c r="R1287" s="31"/>
      <c r="S1287" s="32">
        <f>IFERROR(R1287*#REF!,0)</f>
        <v>0</v>
      </c>
    </row>
    <row r="1288" spans="1:19" s="46" customFormat="1" x14ac:dyDescent="0.2">
      <c r="A1288" s="9">
        <v>2021</v>
      </c>
      <c r="B1288" s="1" t="s">
        <v>3</v>
      </c>
      <c r="C1288" s="36">
        <v>78022</v>
      </c>
      <c r="D1288" s="36">
        <v>78022</v>
      </c>
      <c r="E1288" s="36" t="s">
        <v>208</v>
      </c>
      <c r="F1288" s="36" t="s">
        <v>209</v>
      </c>
      <c r="G1288" s="36">
        <v>20100247730</v>
      </c>
      <c r="H1288" s="35" t="s">
        <v>566</v>
      </c>
      <c r="I1288" s="35"/>
      <c r="J1288" s="37">
        <v>361571</v>
      </c>
      <c r="K1288" s="38">
        <v>25.216627835683624</v>
      </c>
      <c r="L1288" s="41">
        <v>0.13</v>
      </c>
      <c r="M1288" s="38">
        <v>34.17</v>
      </c>
      <c r="N1288" s="43" t="str">
        <f>+CONCATENATE(D1288,G1288,J1288)</f>
        <v>7802220100247730361571</v>
      </c>
      <c r="O1288" s="45"/>
      <c r="P1288" s="47"/>
      <c r="Q1288" s="30">
        <f>IFERROR(#REF!*P1288,0)</f>
        <v>0</v>
      </c>
      <c r="R1288" s="31"/>
      <c r="S1288" s="32">
        <f>IFERROR(R1288*#REF!,0)</f>
        <v>0</v>
      </c>
    </row>
    <row r="1289" spans="1:19" s="46" customFormat="1" x14ac:dyDescent="0.2">
      <c r="A1289" s="9">
        <v>2021</v>
      </c>
      <c r="B1289" s="1" t="s">
        <v>3</v>
      </c>
      <c r="C1289" s="36">
        <v>78022</v>
      </c>
      <c r="D1289" s="36">
        <v>78022</v>
      </c>
      <c r="E1289" s="36" t="s">
        <v>208</v>
      </c>
      <c r="F1289" s="36" t="s">
        <v>209</v>
      </c>
      <c r="G1289" s="36">
        <v>20100247730</v>
      </c>
      <c r="H1289" s="35" t="s">
        <v>566</v>
      </c>
      <c r="I1289" s="35"/>
      <c r="J1289" s="37">
        <v>371470</v>
      </c>
      <c r="K1289" s="38">
        <v>47</v>
      </c>
      <c r="L1289" s="41">
        <v>0.1</v>
      </c>
      <c r="M1289" s="38">
        <v>53.4</v>
      </c>
      <c r="N1289" s="43" t="str">
        <f>+CONCATENATE(D1289,G1289,J1289)</f>
        <v>7802220100247730371470</v>
      </c>
      <c r="O1289" s="45"/>
      <c r="P1289" s="47"/>
      <c r="Q1289" s="30">
        <f>IFERROR(#REF!*P1289,0)</f>
        <v>0</v>
      </c>
      <c r="R1289" s="31"/>
      <c r="S1289" s="32">
        <f>IFERROR(R1289*#REF!,0)</f>
        <v>0</v>
      </c>
    </row>
    <row r="1290" spans="1:19" s="46" customFormat="1" x14ac:dyDescent="0.2">
      <c r="A1290" s="9">
        <v>2021</v>
      </c>
      <c r="B1290" s="1" t="s">
        <v>3</v>
      </c>
      <c r="C1290" s="20">
        <v>78022</v>
      </c>
      <c r="D1290" s="20">
        <v>78022</v>
      </c>
      <c r="E1290" s="20" t="s">
        <v>287</v>
      </c>
      <c r="F1290" s="20" t="s">
        <v>288</v>
      </c>
      <c r="G1290" s="20">
        <v>20101165389</v>
      </c>
      <c r="H1290" s="19" t="s">
        <v>567</v>
      </c>
      <c r="I1290" s="19" t="s">
        <v>568</v>
      </c>
      <c r="J1290" s="2">
        <v>360664</v>
      </c>
      <c r="K1290" s="3">
        <v>53.640241199999998</v>
      </c>
      <c r="L1290" s="4">
        <v>0.1</v>
      </c>
      <c r="M1290" s="3">
        <v>46.5</v>
      </c>
      <c r="N1290" s="26" t="str">
        <f>+CONCATENATE(D1290,G1290,J1290)</f>
        <v>7802220101165389360664</v>
      </c>
      <c r="O1290" s="28"/>
      <c r="P1290" s="47"/>
      <c r="Q1290" s="30">
        <f>IFERROR(#REF!*P1290,0)</f>
        <v>0</v>
      </c>
      <c r="R1290" s="31"/>
      <c r="S1290" s="32">
        <f>IFERROR(R1290*#REF!,0)</f>
        <v>0</v>
      </c>
    </row>
    <row r="1291" spans="1:19" s="46" customFormat="1" x14ac:dyDescent="0.2">
      <c r="A1291" s="9">
        <v>2021</v>
      </c>
      <c r="B1291" s="1" t="s">
        <v>3</v>
      </c>
      <c r="C1291" s="20">
        <v>78022</v>
      </c>
      <c r="D1291" s="20">
        <v>78022</v>
      </c>
      <c r="E1291" s="20" t="s">
        <v>287</v>
      </c>
      <c r="F1291" s="20" t="s">
        <v>288</v>
      </c>
      <c r="G1291" s="20">
        <v>20101165389</v>
      </c>
      <c r="H1291" s="19" t="s">
        <v>567</v>
      </c>
      <c r="I1291" s="19" t="s">
        <v>568</v>
      </c>
      <c r="J1291" s="2">
        <v>360857</v>
      </c>
      <c r="K1291" s="3">
        <v>43.087720000000004</v>
      </c>
      <c r="L1291" s="4">
        <v>0.1</v>
      </c>
      <c r="M1291" s="3">
        <v>43.09</v>
      </c>
      <c r="N1291" s="26" t="str">
        <f>+CONCATENATE(D1291,G1291,J1291)</f>
        <v>7802220101165389360857</v>
      </c>
      <c r="O1291" s="28"/>
      <c r="P1291" s="47"/>
      <c r="Q1291" s="30">
        <f>IFERROR(#REF!*P1291,0)</f>
        <v>0</v>
      </c>
      <c r="R1291" s="31"/>
      <c r="S1291" s="32">
        <f>IFERROR(R1291*#REF!,0)</f>
        <v>0</v>
      </c>
    </row>
    <row r="1292" spans="1:19" s="46" customFormat="1" x14ac:dyDescent="0.2">
      <c r="A1292" s="9">
        <v>2021</v>
      </c>
      <c r="B1292" s="1" t="s">
        <v>3</v>
      </c>
      <c r="C1292" s="20">
        <v>78022</v>
      </c>
      <c r="D1292" s="20">
        <v>78022</v>
      </c>
      <c r="E1292" s="20" t="s">
        <v>287</v>
      </c>
      <c r="F1292" s="20" t="s">
        <v>288</v>
      </c>
      <c r="G1292" s="20">
        <v>20101165389</v>
      </c>
      <c r="H1292" s="19" t="s">
        <v>567</v>
      </c>
      <c r="I1292" s="19" t="s">
        <v>568</v>
      </c>
      <c r="J1292" s="2">
        <v>361531</v>
      </c>
      <c r="K1292" s="3">
        <v>111.5301096</v>
      </c>
      <c r="L1292" s="4">
        <v>0.1</v>
      </c>
      <c r="M1292" s="3">
        <v>81.72</v>
      </c>
      <c r="N1292" s="26" t="str">
        <f>+CONCATENATE(D1292,G1292,J1292)</f>
        <v>7802220101165389361531</v>
      </c>
      <c r="O1292" s="28"/>
      <c r="P1292" s="47"/>
      <c r="Q1292" s="30">
        <f>IFERROR(#REF!*P1292,0)</f>
        <v>0</v>
      </c>
      <c r="R1292" s="31"/>
      <c r="S1292" s="32">
        <f>IFERROR(R1292*#REF!,0)</f>
        <v>0</v>
      </c>
    </row>
    <row r="1293" spans="1:19" s="46" customFormat="1" x14ac:dyDescent="0.2">
      <c r="A1293" s="9">
        <v>2021</v>
      </c>
      <c r="B1293" s="1" t="s">
        <v>3</v>
      </c>
      <c r="C1293" s="20">
        <v>78022</v>
      </c>
      <c r="D1293" s="20">
        <v>78022</v>
      </c>
      <c r="E1293" s="20" t="s">
        <v>287</v>
      </c>
      <c r="F1293" s="20" t="s">
        <v>288</v>
      </c>
      <c r="G1293" s="20">
        <v>20101165389</v>
      </c>
      <c r="H1293" s="19" t="s">
        <v>567</v>
      </c>
      <c r="I1293" s="19" t="s">
        <v>568</v>
      </c>
      <c r="J1293" s="2">
        <v>361535</v>
      </c>
      <c r="K1293" s="3">
        <v>40.678559999999997</v>
      </c>
      <c r="L1293" s="4">
        <v>0.1</v>
      </c>
      <c r="M1293" s="3">
        <v>26.5</v>
      </c>
      <c r="N1293" s="26" t="str">
        <f>+CONCATENATE(D1293,G1293,J1293)</f>
        <v>7802220101165389361535</v>
      </c>
      <c r="O1293" s="28"/>
      <c r="P1293" s="47"/>
      <c r="Q1293" s="30">
        <f>IFERROR(#REF!*P1293,0)</f>
        <v>0</v>
      </c>
      <c r="R1293" s="31"/>
      <c r="S1293" s="32">
        <f>IFERROR(R1293*#REF!,0)</f>
        <v>0</v>
      </c>
    </row>
    <row r="1294" spans="1:19" s="46" customFormat="1" x14ac:dyDescent="0.2">
      <c r="A1294" s="9">
        <v>2021</v>
      </c>
      <c r="B1294" s="1" t="s">
        <v>3</v>
      </c>
      <c r="C1294" s="20">
        <v>78022</v>
      </c>
      <c r="D1294" s="20">
        <v>78022</v>
      </c>
      <c r="E1294" s="20" t="s">
        <v>287</v>
      </c>
      <c r="F1294" s="20" t="s">
        <v>288</v>
      </c>
      <c r="G1294" s="20">
        <v>20101165389</v>
      </c>
      <c r="H1294" s="19" t="s">
        <v>567</v>
      </c>
      <c r="I1294" s="19" t="s">
        <v>568</v>
      </c>
      <c r="J1294" s="2">
        <v>361541</v>
      </c>
      <c r="K1294" s="3">
        <v>31.07226</v>
      </c>
      <c r="L1294" s="4">
        <v>0.1</v>
      </c>
      <c r="M1294" s="3">
        <v>23.4</v>
      </c>
      <c r="N1294" s="26" t="str">
        <f>+CONCATENATE(D1294,G1294,J1294)</f>
        <v>7802220101165389361541</v>
      </c>
      <c r="O1294" s="28"/>
      <c r="P1294" s="47"/>
      <c r="Q1294" s="30">
        <f>IFERROR(#REF!*P1294,0)</f>
        <v>0</v>
      </c>
      <c r="R1294" s="31"/>
      <c r="S1294" s="32">
        <f>IFERROR(R1294*#REF!,0)</f>
        <v>0</v>
      </c>
    </row>
    <row r="1295" spans="1:19" s="46" customFormat="1" x14ac:dyDescent="0.2">
      <c r="A1295" s="9">
        <v>2021</v>
      </c>
      <c r="B1295" s="1" t="s">
        <v>3</v>
      </c>
      <c r="C1295" s="20">
        <v>78022</v>
      </c>
      <c r="D1295" s="20">
        <v>78022</v>
      </c>
      <c r="E1295" s="20" t="s">
        <v>287</v>
      </c>
      <c r="F1295" s="20" t="s">
        <v>288</v>
      </c>
      <c r="G1295" s="20">
        <v>20101165389</v>
      </c>
      <c r="H1295" s="19" t="s">
        <v>567</v>
      </c>
      <c r="I1295" s="19" t="s">
        <v>568</v>
      </c>
      <c r="J1295" s="2">
        <v>361569</v>
      </c>
      <c r="K1295" s="3">
        <v>24.49</v>
      </c>
      <c r="L1295" s="4">
        <v>0.1</v>
      </c>
      <c r="M1295" s="3">
        <v>26.5</v>
      </c>
      <c r="N1295" s="26" t="str">
        <f>+CONCATENATE(D1295,G1295,J1295)</f>
        <v>7802220101165389361569</v>
      </c>
      <c r="O1295" s="28"/>
      <c r="P1295" s="47"/>
      <c r="Q1295" s="30">
        <f>IFERROR(#REF!*P1295,0)</f>
        <v>0</v>
      </c>
      <c r="R1295" s="31"/>
      <c r="S1295" s="32">
        <f>IFERROR(R1295*#REF!,0)</f>
        <v>0</v>
      </c>
    </row>
    <row r="1296" spans="1:19" s="46" customFormat="1" x14ac:dyDescent="0.2">
      <c r="A1296" s="9">
        <v>2021</v>
      </c>
      <c r="B1296" s="1" t="s">
        <v>3</v>
      </c>
      <c r="C1296" s="20">
        <v>78022</v>
      </c>
      <c r="D1296" s="20">
        <v>78022</v>
      </c>
      <c r="E1296" s="20" t="s">
        <v>287</v>
      </c>
      <c r="F1296" s="20" t="s">
        <v>288</v>
      </c>
      <c r="G1296" s="20">
        <v>20101165389</v>
      </c>
      <c r="H1296" s="19" t="s">
        <v>567</v>
      </c>
      <c r="I1296" s="19" t="s">
        <v>568</v>
      </c>
      <c r="J1296" s="2">
        <v>361571</v>
      </c>
      <c r="K1296" s="3">
        <v>25.216627835683624</v>
      </c>
      <c r="L1296" s="4">
        <v>0.1</v>
      </c>
      <c r="M1296" s="3">
        <v>23.4</v>
      </c>
      <c r="N1296" s="26" t="str">
        <f>+CONCATENATE(D1296,G1296,J1296)</f>
        <v>7802220101165389361571</v>
      </c>
      <c r="O1296" s="28"/>
      <c r="P1296" s="47"/>
      <c r="Q1296" s="30">
        <f>IFERROR(#REF!*P1296,0)</f>
        <v>0</v>
      </c>
      <c r="R1296" s="31"/>
      <c r="S1296" s="32">
        <f>IFERROR(R1296*#REF!,0)</f>
        <v>0</v>
      </c>
    </row>
    <row r="1297" spans="1:19" s="46" customFormat="1" x14ac:dyDescent="0.2">
      <c r="A1297" s="9">
        <v>2021</v>
      </c>
      <c r="B1297" s="1" t="s">
        <v>3</v>
      </c>
      <c r="C1297" s="20">
        <v>78022</v>
      </c>
      <c r="D1297" s="20">
        <v>78022</v>
      </c>
      <c r="E1297" s="20" t="s">
        <v>287</v>
      </c>
      <c r="F1297" s="20" t="s">
        <v>288</v>
      </c>
      <c r="G1297" s="20">
        <v>20101165389</v>
      </c>
      <c r="H1297" s="19" t="s">
        <v>567</v>
      </c>
      <c r="I1297" s="19" t="s">
        <v>568</v>
      </c>
      <c r="J1297" s="2">
        <v>370039</v>
      </c>
      <c r="K1297" s="3">
        <v>93.740446800000015</v>
      </c>
      <c r="L1297" s="4">
        <v>0.1</v>
      </c>
      <c r="M1297" s="3">
        <v>91.679999999999993</v>
      </c>
      <c r="N1297" s="26" t="str">
        <f>+CONCATENATE(D1297,G1297,J1297)</f>
        <v>7802220101165389370039</v>
      </c>
      <c r="O1297" s="28"/>
      <c r="P1297" s="47"/>
      <c r="Q1297" s="30">
        <f>IFERROR(#REF!*P1297,0)</f>
        <v>0</v>
      </c>
      <c r="R1297" s="31"/>
      <c r="S1297" s="32">
        <f>IFERROR(R1297*#REF!,0)</f>
        <v>0</v>
      </c>
    </row>
    <row r="1298" spans="1:19" s="46" customFormat="1" x14ac:dyDescent="0.2">
      <c r="A1298" s="9">
        <v>2021</v>
      </c>
      <c r="B1298" s="1" t="s">
        <v>3</v>
      </c>
      <c r="C1298" s="20">
        <v>78022</v>
      </c>
      <c r="D1298" s="20">
        <v>78022</v>
      </c>
      <c r="E1298" s="20" t="s">
        <v>287</v>
      </c>
      <c r="F1298" s="20" t="s">
        <v>288</v>
      </c>
      <c r="G1298" s="20">
        <v>20101165389</v>
      </c>
      <c r="H1298" s="19" t="s">
        <v>567</v>
      </c>
      <c r="I1298" s="19" t="s">
        <v>568</v>
      </c>
      <c r="J1298" s="2">
        <v>370045</v>
      </c>
      <c r="K1298" s="3">
        <v>186.35806803744001</v>
      </c>
      <c r="L1298" s="4">
        <v>0.1</v>
      </c>
      <c r="M1298" s="3">
        <v>154.56</v>
      </c>
      <c r="N1298" s="26" t="str">
        <f>+CONCATENATE(D1298,G1298,J1298)</f>
        <v>7802220101165389370045</v>
      </c>
      <c r="O1298" s="28"/>
      <c r="P1298" s="47"/>
      <c r="Q1298" s="30">
        <f>IFERROR(#REF!*P1298,0)</f>
        <v>0</v>
      </c>
      <c r="R1298" s="31"/>
      <c r="S1298" s="32">
        <f>IFERROR(R1298*#REF!,0)</f>
        <v>0</v>
      </c>
    </row>
    <row r="1299" spans="1:19" s="46" customFormat="1" x14ac:dyDescent="0.2">
      <c r="A1299" s="9">
        <v>2021</v>
      </c>
      <c r="B1299" s="1" t="s">
        <v>3</v>
      </c>
      <c r="C1299" s="20">
        <v>78022</v>
      </c>
      <c r="D1299" s="20">
        <v>78022</v>
      </c>
      <c r="E1299" s="20" t="s">
        <v>208</v>
      </c>
      <c r="F1299" s="20" t="s">
        <v>264</v>
      </c>
      <c r="G1299" s="20">
        <v>20112860381</v>
      </c>
      <c r="H1299" s="19" t="s">
        <v>569</v>
      </c>
      <c r="I1299" s="19"/>
      <c r="J1299" s="2">
        <v>360442</v>
      </c>
      <c r="K1299" s="3">
        <v>39.148668000000001</v>
      </c>
      <c r="L1299" s="4">
        <v>0.1</v>
      </c>
      <c r="M1299" s="3">
        <v>40.01</v>
      </c>
      <c r="N1299" s="26" t="str">
        <f>+CONCATENATE(D1299,G1299,J1299)</f>
        <v>7802220112860381360442</v>
      </c>
      <c r="O1299" s="28"/>
      <c r="P1299" s="47"/>
      <c r="Q1299" s="30">
        <f>IFERROR(#REF!*P1299,0)</f>
        <v>0</v>
      </c>
      <c r="R1299" s="31"/>
      <c r="S1299" s="32">
        <f>IFERROR(R1299*#REF!,0)</f>
        <v>0</v>
      </c>
    </row>
    <row r="1300" spans="1:19" s="46" customFormat="1" x14ac:dyDescent="0.2">
      <c r="A1300" s="9">
        <v>2021</v>
      </c>
      <c r="B1300" s="1" t="s">
        <v>3</v>
      </c>
      <c r="C1300" s="20">
        <v>78022</v>
      </c>
      <c r="D1300" s="20">
        <v>78022</v>
      </c>
      <c r="E1300" s="20" t="s">
        <v>208</v>
      </c>
      <c r="F1300" s="20" t="s">
        <v>264</v>
      </c>
      <c r="G1300" s="20">
        <v>20112860381</v>
      </c>
      <c r="H1300" s="19" t="s">
        <v>569</v>
      </c>
      <c r="I1300" s="19"/>
      <c r="J1300" s="2">
        <v>360883</v>
      </c>
      <c r="K1300" s="3">
        <v>53.021241000000003</v>
      </c>
      <c r="L1300" s="4">
        <v>0.1</v>
      </c>
      <c r="M1300" s="3">
        <v>52.1</v>
      </c>
      <c r="N1300" s="26" t="str">
        <f>+CONCATENATE(D1300,G1300,J1300)</f>
        <v>7802220112860381360883</v>
      </c>
      <c r="O1300" s="28"/>
      <c r="P1300" s="47"/>
      <c r="Q1300" s="30">
        <f>IFERROR(#REF!*P1300,0)</f>
        <v>0</v>
      </c>
      <c r="R1300" s="31"/>
      <c r="S1300" s="32">
        <f>IFERROR(R1300*#REF!,0)</f>
        <v>0</v>
      </c>
    </row>
    <row r="1301" spans="1:19" s="46" customFormat="1" x14ac:dyDescent="0.2">
      <c r="A1301" s="9">
        <v>2021</v>
      </c>
      <c r="B1301" s="1" t="s">
        <v>3</v>
      </c>
      <c r="C1301" s="20">
        <v>78022</v>
      </c>
      <c r="D1301" s="20">
        <v>78022</v>
      </c>
      <c r="E1301" s="20" t="s">
        <v>32</v>
      </c>
      <c r="F1301" s="20" t="s">
        <v>240</v>
      </c>
      <c r="G1301" s="20">
        <v>20125508716</v>
      </c>
      <c r="H1301" s="19" t="s">
        <v>570</v>
      </c>
      <c r="I1301" s="19" t="s">
        <v>571</v>
      </c>
      <c r="J1301" s="2">
        <v>361085</v>
      </c>
      <c r="K1301" s="3">
        <v>11.512776761200001</v>
      </c>
      <c r="L1301" s="4">
        <v>0.12</v>
      </c>
      <c r="M1301" s="3">
        <v>10.43</v>
      </c>
      <c r="N1301" s="26" t="str">
        <f>+CONCATENATE(D1301,G1301,J1301)</f>
        <v>7802220125508716361085</v>
      </c>
      <c r="O1301" s="28"/>
      <c r="P1301" s="47"/>
      <c r="Q1301" s="30">
        <f>IFERROR(#REF!*P1301,0)</f>
        <v>0</v>
      </c>
      <c r="R1301" s="31"/>
      <c r="S1301" s="32">
        <f>IFERROR(R1301*#REF!,0)</f>
        <v>0</v>
      </c>
    </row>
    <row r="1302" spans="1:19" s="46" customFormat="1" x14ac:dyDescent="0.2">
      <c r="A1302" s="9">
        <v>2021</v>
      </c>
      <c r="B1302" s="1" t="s">
        <v>3</v>
      </c>
      <c r="C1302" s="20">
        <v>78022</v>
      </c>
      <c r="D1302" s="20">
        <v>78022</v>
      </c>
      <c r="E1302" s="20" t="s">
        <v>32</v>
      </c>
      <c r="F1302" s="20" t="s">
        <v>240</v>
      </c>
      <c r="G1302" s="20">
        <v>20125508716</v>
      </c>
      <c r="H1302" s="19" t="s">
        <v>570</v>
      </c>
      <c r="I1302" s="19" t="s">
        <v>571</v>
      </c>
      <c r="J1302" s="2">
        <v>361541</v>
      </c>
      <c r="K1302" s="3">
        <v>31.07226</v>
      </c>
      <c r="L1302" s="4">
        <v>0.12</v>
      </c>
      <c r="M1302" s="3">
        <v>26</v>
      </c>
      <c r="N1302" s="26" t="str">
        <f>+CONCATENATE(D1302,G1302,J1302)</f>
        <v>7802220125508716361541</v>
      </c>
      <c r="O1302" s="28"/>
      <c r="P1302" s="47"/>
      <c r="Q1302" s="30">
        <f>IFERROR(#REF!*P1302,0)</f>
        <v>0</v>
      </c>
      <c r="R1302" s="31"/>
      <c r="S1302" s="32">
        <f>IFERROR(R1302*#REF!,0)</f>
        <v>0</v>
      </c>
    </row>
    <row r="1303" spans="1:19" s="46" customFormat="1" x14ac:dyDescent="0.2">
      <c r="A1303" s="9">
        <v>2021</v>
      </c>
      <c r="B1303" s="1" t="s">
        <v>3</v>
      </c>
      <c r="C1303" s="20">
        <v>78022</v>
      </c>
      <c r="D1303" s="20">
        <v>78022</v>
      </c>
      <c r="E1303" s="20" t="s">
        <v>32</v>
      </c>
      <c r="F1303" s="20" t="s">
        <v>240</v>
      </c>
      <c r="G1303" s="20">
        <v>20125508716</v>
      </c>
      <c r="H1303" s="19" t="s">
        <v>570</v>
      </c>
      <c r="I1303" s="19" t="s">
        <v>571</v>
      </c>
      <c r="J1303" s="2">
        <v>361571</v>
      </c>
      <c r="K1303" s="3">
        <v>25.216627835683624</v>
      </c>
      <c r="L1303" s="4">
        <v>0.12</v>
      </c>
      <c r="M1303" s="3">
        <v>26</v>
      </c>
      <c r="N1303" s="26" t="str">
        <f>+CONCATENATE(D1303,G1303,J1303)</f>
        <v>7802220125508716361571</v>
      </c>
      <c r="O1303" s="28"/>
      <c r="P1303" s="47"/>
      <c r="Q1303" s="30">
        <f>IFERROR(#REF!*P1303,0)</f>
        <v>0</v>
      </c>
      <c r="R1303" s="31"/>
      <c r="S1303" s="32">
        <f>IFERROR(R1303*#REF!,0)</f>
        <v>0</v>
      </c>
    </row>
    <row r="1304" spans="1:19" s="46" customFormat="1" x14ac:dyDescent="0.2">
      <c r="A1304" s="9">
        <v>2021</v>
      </c>
      <c r="B1304" s="1" t="s">
        <v>3</v>
      </c>
      <c r="C1304" s="20">
        <v>78022</v>
      </c>
      <c r="D1304" s="20">
        <v>78022</v>
      </c>
      <c r="E1304" s="20" t="s">
        <v>261</v>
      </c>
      <c r="F1304" s="20" t="s">
        <v>308</v>
      </c>
      <c r="G1304" s="20">
        <v>20128664531</v>
      </c>
      <c r="H1304" s="19" t="s">
        <v>572</v>
      </c>
      <c r="I1304" s="19"/>
      <c r="J1304" s="2">
        <v>360521</v>
      </c>
      <c r="K1304" s="3">
        <v>49.137660000000004</v>
      </c>
      <c r="L1304" s="4">
        <v>0.12</v>
      </c>
      <c r="M1304" s="3">
        <v>49.39</v>
      </c>
      <c r="N1304" s="26" t="str">
        <f>+CONCATENATE(D1304,G1304,J1304)</f>
        <v>7802220128664531360521</v>
      </c>
      <c r="O1304" s="28"/>
      <c r="P1304" s="47"/>
      <c r="Q1304" s="30">
        <f>IFERROR(#REF!*P1304,0)</f>
        <v>0</v>
      </c>
      <c r="R1304" s="31"/>
      <c r="S1304" s="32">
        <f>IFERROR(R1304*#REF!,0)</f>
        <v>0</v>
      </c>
    </row>
    <row r="1305" spans="1:19" s="46" customFormat="1" x14ac:dyDescent="0.2">
      <c r="A1305" s="9">
        <v>2021</v>
      </c>
      <c r="B1305" s="1" t="s">
        <v>3</v>
      </c>
      <c r="C1305" s="20">
        <v>78022</v>
      </c>
      <c r="D1305" s="20">
        <v>78022</v>
      </c>
      <c r="E1305" s="20" t="s">
        <v>261</v>
      </c>
      <c r="F1305" s="20" t="s">
        <v>308</v>
      </c>
      <c r="G1305" s="20">
        <v>20128664531</v>
      </c>
      <c r="H1305" s="19" t="s">
        <v>572</v>
      </c>
      <c r="I1305" s="19"/>
      <c r="J1305" s="2">
        <v>361531</v>
      </c>
      <c r="K1305" s="3">
        <v>111.5301096</v>
      </c>
      <c r="L1305" s="4">
        <v>0.12</v>
      </c>
      <c r="M1305" s="3">
        <v>92.83</v>
      </c>
      <c r="N1305" s="26" t="str">
        <f>+CONCATENATE(D1305,G1305,J1305)</f>
        <v>7802220128664531361531</v>
      </c>
      <c r="O1305" s="28"/>
      <c r="P1305" s="47"/>
      <c r="Q1305" s="30">
        <f>IFERROR(#REF!*P1305,0)</f>
        <v>0</v>
      </c>
      <c r="R1305" s="31"/>
      <c r="S1305" s="32">
        <f>IFERROR(R1305*#REF!,0)</f>
        <v>0</v>
      </c>
    </row>
    <row r="1306" spans="1:19" s="46" customFormat="1" x14ac:dyDescent="0.2">
      <c r="A1306" s="9">
        <v>2021</v>
      </c>
      <c r="B1306" s="1" t="s">
        <v>3</v>
      </c>
      <c r="C1306" s="20">
        <v>78022</v>
      </c>
      <c r="D1306" s="20">
        <v>78022</v>
      </c>
      <c r="E1306" s="20" t="s">
        <v>261</v>
      </c>
      <c r="F1306" s="20" t="s">
        <v>308</v>
      </c>
      <c r="G1306" s="20">
        <v>20128664531</v>
      </c>
      <c r="H1306" s="19" t="s">
        <v>572</v>
      </c>
      <c r="I1306" s="19"/>
      <c r="J1306" s="2">
        <v>361535</v>
      </c>
      <c r="K1306" s="3">
        <v>40.678559999999997</v>
      </c>
      <c r="L1306" s="4">
        <v>0.12</v>
      </c>
      <c r="M1306" s="3">
        <v>29.92</v>
      </c>
      <c r="N1306" s="26" t="str">
        <f>+CONCATENATE(D1306,G1306,J1306)</f>
        <v>7802220128664531361535</v>
      </c>
      <c r="O1306" s="28"/>
      <c r="P1306" s="47"/>
      <c r="Q1306" s="30">
        <f>IFERROR(#REF!*P1306,0)</f>
        <v>0</v>
      </c>
      <c r="R1306" s="31"/>
      <c r="S1306" s="32">
        <f>IFERROR(R1306*#REF!,0)</f>
        <v>0</v>
      </c>
    </row>
    <row r="1307" spans="1:19" s="46" customFormat="1" x14ac:dyDescent="0.2">
      <c r="A1307" s="9">
        <v>2021</v>
      </c>
      <c r="B1307" s="1" t="s">
        <v>3</v>
      </c>
      <c r="C1307" s="20">
        <v>78022</v>
      </c>
      <c r="D1307" s="20">
        <v>78022</v>
      </c>
      <c r="E1307" s="20" t="s">
        <v>261</v>
      </c>
      <c r="F1307" s="20" t="s">
        <v>308</v>
      </c>
      <c r="G1307" s="20">
        <v>20128664531</v>
      </c>
      <c r="H1307" s="19" t="s">
        <v>572</v>
      </c>
      <c r="I1307" s="19"/>
      <c r="J1307" s="2">
        <v>361541</v>
      </c>
      <c r="K1307" s="3">
        <v>31.07226</v>
      </c>
      <c r="L1307" s="4">
        <v>0.12</v>
      </c>
      <c r="M1307" s="3">
        <v>25.46</v>
      </c>
      <c r="N1307" s="26" t="str">
        <f>+CONCATENATE(D1307,G1307,J1307)</f>
        <v>7802220128664531361541</v>
      </c>
      <c r="O1307" s="28"/>
      <c r="P1307" s="47"/>
      <c r="Q1307" s="30">
        <f>IFERROR(#REF!*P1307,0)</f>
        <v>0</v>
      </c>
      <c r="R1307" s="31"/>
      <c r="S1307" s="32">
        <f>IFERROR(R1307*#REF!,0)</f>
        <v>0</v>
      </c>
    </row>
    <row r="1308" spans="1:19" s="46" customFormat="1" x14ac:dyDescent="0.2">
      <c r="A1308" s="9">
        <v>2021</v>
      </c>
      <c r="B1308" s="1" t="s">
        <v>3</v>
      </c>
      <c r="C1308" s="36">
        <v>78022</v>
      </c>
      <c r="D1308" s="36">
        <v>78022</v>
      </c>
      <c r="E1308" s="36" t="s">
        <v>261</v>
      </c>
      <c r="F1308" s="36" t="s">
        <v>308</v>
      </c>
      <c r="G1308" s="36">
        <v>20128664531</v>
      </c>
      <c r="H1308" s="35" t="s">
        <v>572</v>
      </c>
      <c r="I1308" s="35"/>
      <c r="J1308" s="37">
        <v>361569</v>
      </c>
      <c r="K1308" s="38">
        <v>24.49</v>
      </c>
      <c r="L1308" s="41">
        <v>0.12</v>
      </c>
      <c r="M1308" s="38">
        <v>29.92</v>
      </c>
      <c r="N1308" s="43" t="str">
        <f>+CONCATENATE(D1308,G1308,J1308)</f>
        <v>7802220128664531361569</v>
      </c>
      <c r="O1308" s="45"/>
      <c r="P1308" s="47"/>
      <c r="Q1308" s="30">
        <f>IFERROR(#REF!*P1308,0)</f>
        <v>0</v>
      </c>
      <c r="R1308" s="31"/>
      <c r="S1308" s="32">
        <f>IFERROR(R1308*#REF!,0)</f>
        <v>0</v>
      </c>
    </row>
    <row r="1309" spans="1:19" s="46" customFormat="1" x14ac:dyDescent="0.2">
      <c r="A1309" s="9">
        <v>2021</v>
      </c>
      <c r="B1309" s="1" t="s">
        <v>3</v>
      </c>
      <c r="C1309" s="20">
        <v>78022</v>
      </c>
      <c r="D1309" s="20">
        <v>78022</v>
      </c>
      <c r="E1309" s="20" t="s">
        <v>261</v>
      </c>
      <c r="F1309" s="20" t="s">
        <v>308</v>
      </c>
      <c r="G1309" s="20">
        <v>20128664531</v>
      </c>
      <c r="H1309" s="19" t="s">
        <v>572</v>
      </c>
      <c r="I1309" s="19"/>
      <c r="J1309" s="2">
        <v>361571</v>
      </c>
      <c r="K1309" s="3">
        <v>25.216627835683624</v>
      </c>
      <c r="L1309" s="4">
        <v>0.12</v>
      </c>
      <c r="M1309" s="3">
        <v>25.46</v>
      </c>
      <c r="N1309" s="26" t="str">
        <f>+CONCATENATE(D1309,G1309,J1309)</f>
        <v>7802220128664531361571</v>
      </c>
      <c r="O1309" s="28"/>
      <c r="P1309" s="47"/>
      <c r="Q1309" s="30">
        <f>IFERROR(#REF!*P1309,0)</f>
        <v>0</v>
      </c>
      <c r="R1309" s="31"/>
      <c r="S1309" s="32">
        <f>IFERROR(R1309*#REF!,0)</f>
        <v>0</v>
      </c>
    </row>
    <row r="1310" spans="1:19" s="46" customFormat="1" x14ac:dyDescent="0.2">
      <c r="A1310" s="9">
        <v>2021</v>
      </c>
      <c r="B1310" s="1" t="s">
        <v>3</v>
      </c>
      <c r="C1310" s="20">
        <v>78022</v>
      </c>
      <c r="D1310" s="20">
        <v>78022</v>
      </c>
      <c r="E1310" s="20" t="s">
        <v>261</v>
      </c>
      <c r="F1310" s="20" t="s">
        <v>308</v>
      </c>
      <c r="G1310" s="20">
        <v>20128664531</v>
      </c>
      <c r="H1310" s="19" t="s">
        <v>572</v>
      </c>
      <c r="I1310" s="19"/>
      <c r="J1310" s="2">
        <v>370039</v>
      </c>
      <c r="K1310" s="3">
        <v>93.740446800000015</v>
      </c>
      <c r="L1310" s="4">
        <v>0.12</v>
      </c>
      <c r="M1310" s="3">
        <v>86.22</v>
      </c>
      <c r="N1310" s="26" t="str">
        <f>+CONCATENATE(D1310,G1310,J1310)</f>
        <v>7802220128664531370039</v>
      </c>
      <c r="O1310" s="28"/>
      <c r="P1310" s="47"/>
      <c r="Q1310" s="30">
        <f>IFERROR(#REF!*P1310,0)</f>
        <v>0</v>
      </c>
      <c r="R1310" s="31"/>
      <c r="S1310" s="32">
        <f>IFERROR(R1310*#REF!,0)</f>
        <v>0</v>
      </c>
    </row>
    <row r="1311" spans="1:19" s="46" customFormat="1" x14ac:dyDescent="0.2">
      <c r="A1311" s="9">
        <v>2021</v>
      </c>
      <c r="B1311" s="1" t="s">
        <v>3</v>
      </c>
      <c r="C1311" s="20">
        <v>78022</v>
      </c>
      <c r="D1311" s="20">
        <v>78022</v>
      </c>
      <c r="E1311" s="20" t="s">
        <v>261</v>
      </c>
      <c r="F1311" s="20" t="s">
        <v>308</v>
      </c>
      <c r="G1311" s="20">
        <v>20128664531</v>
      </c>
      <c r="H1311" s="19" t="s">
        <v>572</v>
      </c>
      <c r="I1311" s="19"/>
      <c r="J1311" s="2">
        <v>370040</v>
      </c>
      <c r="K1311" s="3">
        <v>173.88983664</v>
      </c>
      <c r="L1311" s="4">
        <v>0.12</v>
      </c>
      <c r="M1311" s="3">
        <v>159.93</v>
      </c>
      <c r="N1311" s="26" t="str">
        <f>+CONCATENATE(D1311,G1311,J1311)</f>
        <v>7802220128664531370040</v>
      </c>
      <c r="O1311" s="28"/>
      <c r="P1311" s="47"/>
      <c r="Q1311" s="30">
        <f>IFERROR(#REF!*P1311,0)</f>
        <v>0</v>
      </c>
      <c r="R1311" s="31"/>
      <c r="S1311" s="32">
        <f>IFERROR(R1311*#REF!,0)</f>
        <v>0</v>
      </c>
    </row>
    <row r="1312" spans="1:19" s="46" customFormat="1" x14ac:dyDescent="0.2">
      <c r="A1312" s="9">
        <v>2021</v>
      </c>
      <c r="B1312" s="1" t="s">
        <v>3</v>
      </c>
      <c r="C1312" s="20">
        <v>78022</v>
      </c>
      <c r="D1312" s="20">
        <v>78022</v>
      </c>
      <c r="E1312" s="20" t="s">
        <v>208</v>
      </c>
      <c r="F1312" s="20" t="s">
        <v>258</v>
      </c>
      <c r="G1312" s="20">
        <v>20157036794</v>
      </c>
      <c r="H1312" s="19" t="s">
        <v>573</v>
      </c>
      <c r="I1312" s="19"/>
      <c r="J1312" s="2">
        <v>360857</v>
      </c>
      <c r="K1312" s="3">
        <v>43.087720000000004</v>
      </c>
      <c r="L1312" s="4">
        <v>0.1</v>
      </c>
      <c r="M1312" s="3">
        <v>38.700000000000003</v>
      </c>
      <c r="N1312" s="26" t="str">
        <f>+CONCATENATE(D1312,G1312,J1312)</f>
        <v>7802220157036794360857</v>
      </c>
      <c r="O1312" s="28"/>
      <c r="P1312" s="47"/>
      <c r="Q1312" s="30">
        <f>IFERROR(#REF!*P1312,0)</f>
        <v>0</v>
      </c>
      <c r="R1312" s="31"/>
      <c r="S1312" s="32">
        <f>IFERROR(R1312*#REF!,0)</f>
        <v>0</v>
      </c>
    </row>
    <row r="1313" spans="1:19" s="46" customFormat="1" x14ac:dyDescent="0.2">
      <c r="A1313" s="9">
        <v>2021</v>
      </c>
      <c r="B1313" s="1" t="s">
        <v>3</v>
      </c>
      <c r="C1313" s="20">
        <v>78022</v>
      </c>
      <c r="D1313" s="20">
        <v>78022</v>
      </c>
      <c r="E1313" s="20" t="s">
        <v>208</v>
      </c>
      <c r="F1313" s="20" t="s">
        <v>258</v>
      </c>
      <c r="G1313" s="20">
        <v>20157036794</v>
      </c>
      <c r="H1313" s="19" t="s">
        <v>573</v>
      </c>
      <c r="I1313" s="19"/>
      <c r="J1313" s="2">
        <v>361179</v>
      </c>
      <c r="K1313" s="3">
        <v>100.729512</v>
      </c>
      <c r="L1313" s="4">
        <v>0.1</v>
      </c>
      <c r="M1313" s="3">
        <v>109.2</v>
      </c>
      <c r="N1313" s="26" t="str">
        <f>+CONCATENATE(D1313,G1313,J1313)</f>
        <v>7802220157036794361179</v>
      </c>
      <c r="O1313" s="28"/>
      <c r="P1313" s="47"/>
      <c r="Q1313" s="30">
        <f>IFERROR(#REF!*P1313,0)</f>
        <v>0</v>
      </c>
      <c r="R1313" s="31"/>
      <c r="S1313" s="32">
        <f>IFERROR(R1313*#REF!,0)</f>
        <v>0</v>
      </c>
    </row>
    <row r="1314" spans="1:19" s="46" customFormat="1" x14ac:dyDescent="0.2">
      <c r="A1314" s="9">
        <v>2021</v>
      </c>
      <c r="B1314" s="1" t="s">
        <v>3</v>
      </c>
      <c r="C1314" s="20">
        <v>78022</v>
      </c>
      <c r="D1314" s="20">
        <v>78022</v>
      </c>
      <c r="E1314" s="20" t="s">
        <v>208</v>
      </c>
      <c r="F1314" s="20" t="s">
        <v>258</v>
      </c>
      <c r="G1314" s="20">
        <v>20157036794</v>
      </c>
      <c r="H1314" s="19" t="s">
        <v>573</v>
      </c>
      <c r="I1314" s="19"/>
      <c r="J1314" s="2">
        <v>361444</v>
      </c>
      <c r="K1314" s="3">
        <v>29.02</v>
      </c>
      <c r="L1314" s="4">
        <v>0.1</v>
      </c>
      <c r="M1314" s="3">
        <v>28.4</v>
      </c>
      <c r="N1314" s="26" t="str">
        <f>+CONCATENATE(D1314,G1314,J1314)</f>
        <v>7802220157036794361444</v>
      </c>
      <c r="O1314" s="28"/>
      <c r="P1314" s="47"/>
      <c r="Q1314" s="30">
        <f>IFERROR(#REF!*P1314,0)</f>
        <v>0</v>
      </c>
      <c r="R1314" s="31"/>
      <c r="S1314" s="32">
        <f>IFERROR(R1314*#REF!,0)</f>
        <v>0</v>
      </c>
    </row>
    <row r="1315" spans="1:19" s="46" customFormat="1" x14ac:dyDescent="0.2">
      <c r="A1315" s="9">
        <v>2021</v>
      </c>
      <c r="B1315" s="1" t="s">
        <v>3</v>
      </c>
      <c r="C1315" s="20">
        <v>78022</v>
      </c>
      <c r="D1315" s="20">
        <v>78022</v>
      </c>
      <c r="E1315" s="20" t="s">
        <v>208</v>
      </c>
      <c r="F1315" s="20" t="s">
        <v>258</v>
      </c>
      <c r="G1315" s="20">
        <v>20157036794</v>
      </c>
      <c r="H1315" s="19" t="s">
        <v>573</v>
      </c>
      <c r="I1315" s="19"/>
      <c r="J1315" s="2">
        <v>361515</v>
      </c>
      <c r="K1315" s="3">
        <v>67.318399999999997</v>
      </c>
      <c r="L1315" s="4">
        <v>0.1</v>
      </c>
      <c r="M1315" s="3">
        <v>60.1</v>
      </c>
      <c r="N1315" s="26" t="str">
        <f>+CONCATENATE(D1315,G1315,J1315)</f>
        <v>7802220157036794361515</v>
      </c>
      <c r="O1315" s="28"/>
      <c r="P1315" s="47"/>
      <c r="Q1315" s="30">
        <f>IFERROR(#REF!*P1315,0)</f>
        <v>0</v>
      </c>
      <c r="R1315" s="31"/>
      <c r="S1315" s="32">
        <f>IFERROR(R1315*#REF!,0)</f>
        <v>0</v>
      </c>
    </row>
    <row r="1316" spans="1:19" s="46" customFormat="1" x14ac:dyDescent="0.2">
      <c r="A1316" s="9">
        <v>2021</v>
      </c>
      <c r="B1316" s="1" t="s">
        <v>3</v>
      </c>
      <c r="C1316" s="20">
        <v>78022</v>
      </c>
      <c r="D1316" s="20">
        <v>78022</v>
      </c>
      <c r="E1316" s="20" t="s">
        <v>208</v>
      </c>
      <c r="F1316" s="20" t="s">
        <v>258</v>
      </c>
      <c r="G1316" s="20">
        <v>20157036794</v>
      </c>
      <c r="H1316" s="19" t="s">
        <v>573</v>
      </c>
      <c r="I1316" s="19"/>
      <c r="J1316" s="2">
        <v>361535</v>
      </c>
      <c r="K1316" s="3">
        <v>40.678559999999997</v>
      </c>
      <c r="L1316" s="4">
        <v>0.1</v>
      </c>
      <c r="M1316" s="3">
        <v>26.5</v>
      </c>
      <c r="N1316" s="26" t="str">
        <f>+CONCATENATE(D1316,G1316,J1316)</f>
        <v>7802220157036794361535</v>
      </c>
      <c r="O1316" s="28"/>
      <c r="P1316" s="47"/>
      <c r="Q1316" s="30">
        <f>IFERROR(#REF!*P1316,0)</f>
        <v>0</v>
      </c>
      <c r="R1316" s="31"/>
      <c r="S1316" s="32">
        <f>IFERROR(R1316*#REF!,0)</f>
        <v>0</v>
      </c>
    </row>
    <row r="1317" spans="1:19" s="46" customFormat="1" x14ac:dyDescent="0.2">
      <c r="A1317" s="9">
        <v>2021</v>
      </c>
      <c r="B1317" s="1" t="s">
        <v>3</v>
      </c>
      <c r="C1317" s="20">
        <v>78022</v>
      </c>
      <c r="D1317" s="20">
        <v>78022</v>
      </c>
      <c r="E1317" s="20" t="s">
        <v>208</v>
      </c>
      <c r="F1317" s="20" t="s">
        <v>258</v>
      </c>
      <c r="G1317" s="20">
        <v>20157036794</v>
      </c>
      <c r="H1317" s="19" t="s">
        <v>573</v>
      </c>
      <c r="I1317" s="19"/>
      <c r="J1317" s="2">
        <v>361541</v>
      </c>
      <c r="K1317" s="3">
        <v>31.07226</v>
      </c>
      <c r="L1317" s="4">
        <v>0.1</v>
      </c>
      <c r="M1317" s="3">
        <v>30</v>
      </c>
      <c r="N1317" s="26" t="str">
        <f>+CONCATENATE(D1317,G1317,J1317)</f>
        <v>7802220157036794361541</v>
      </c>
      <c r="O1317" s="28"/>
      <c r="P1317" s="47"/>
      <c r="Q1317" s="30">
        <f>IFERROR(#REF!*P1317,0)</f>
        <v>0</v>
      </c>
      <c r="R1317" s="31"/>
      <c r="S1317" s="32">
        <f>IFERROR(R1317*#REF!,0)</f>
        <v>0</v>
      </c>
    </row>
    <row r="1318" spans="1:19" s="46" customFormat="1" x14ac:dyDescent="0.2">
      <c r="A1318" s="9">
        <v>2021</v>
      </c>
      <c r="B1318" s="1" t="s">
        <v>3</v>
      </c>
      <c r="C1318" s="20">
        <v>78022</v>
      </c>
      <c r="D1318" s="20">
        <v>78022</v>
      </c>
      <c r="E1318" s="20" t="s">
        <v>208</v>
      </c>
      <c r="F1318" s="20" t="s">
        <v>258</v>
      </c>
      <c r="G1318" s="20">
        <v>20157036794</v>
      </c>
      <c r="H1318" s="19" t="s">
        <v>573</v>
      </c>
      <c r="I1318" s="19"/>
      <c r="J1318" s="2">
        <v>361569</v>
      </c>
      <c r="K1318" s="3">
        <v>24.49</v>
      </c>
      <c r="L1318" s="4">
        <v>0.1</v>
      </c>
      <c r="M1318" s="3">
        <v>26.5</v>
      </c>
      <c r="N1318" s="26" t="str">
        <f>+CONCATENATE(D1318,G1318,J1318)</f>
        <v>7802220157036794361569</v>
      </c>
      <c r="O1318" s="28"/>
      <c r="P1318" s="47"/>
      <c r="Q1318" s="30">
        <f>IFERROR(#REF!*P1318,0)</f>
        <v>0</v>
      </c>
      <c r="R1318" s="31"/>
      <c r="S1318" s="32">
        <f>IFERROR(R1318*#REF!,0)</f>
        <v>0</v>
      </c>
    </row>
    <row r="1319" spans="1:19" s="46" customFormat="1" x14ac:dyDescent="0.2">
      <c r="A1319" s="9">
        <v>2021</v>
      </c>
      <c r="B1319" s="1" t="s">
        <v>3</v>
      </c>
      <c r="C1319" s="36">
        <v>78022</v>
      </c>
      <c r="D1319" s="36">
        <v>78022</v>
      </c>
      <c r="E1319" s="36" t="s">
        <v>208</v>
      </c>
      <c r="F1319" s="36" t="s">
        <v>258</v>
      </c>
      <c r="G1319" s="36">
        <v>20157036794</v>
      </c>
      <c r="H1319" s="35" t="s">
        <v>573</v>
      </c>
      <c r="I1319" s="35"/>
      <c r="J1319" s="37">
        <v>361571</v>
      </c>
      <c r="K1319" s="38">
        <v>25.216627835683624</v>
      </c>
      <c r="L1319" s="41">
        <v>0.1</v>
      </c>
      <c r="M1319" s="38">
        <v>30</v>
      </c>
      <c r="N1319" s="43" t="str">
        <f>+CONCATENATE(D1319,G1319,J1319)</f>
        <v>7802220157036794361571</v>
      </c>
      <c r="O1319" s="45"/>
      <c r="P1319" s="47"/>
      <c r="Q1319" s="30">
        <f>IFERROR(#REF!*P1319,0)</f>
        <v>0</v>
      </c>
      <c r="R1319" s="31"/>
      <c r="S1319" s="32">
        <f>IFERROR(R1319*#REF!,0)</f>
        <v>0</v>
      </c>
    </row>
    <row r="1320" spans="1:19" s="46" customFormat="1" x14ac:dyDescent="0.2">
      <c r="A1320" s="9">
        <v>2021</v>
      </c>
      <c r="B1320" s="1" t="s">
        <v>3</v>
      </c>
      <c r="C1320" s="20">
        <v>78022</v>
      </c>
      <c r="D1320" s="20">
        <v>78022</v>
      </c>
      <c r="E1320" s="20" t="s">
        <v>208</v>
      </c>
      <c r="F1320" s="20" t="s">
        <v>258</v>
      </c>
      <c r="G1320" s="20">
        <v>20157036794</v>
      </c>
      <c r="H1320" s="19" t="s">
        <v>573</v>
      </c>
      <c r="I1320" s="19"/>
      <c r="J1320" s="2">
        <v>370041</v>
      </c>
      <c r="K1320" s="3">
        <v>152.84880000000001</v>
      </c>
      <c r="L1320" s="4">
        <v>0.1</v>
      </c>
      <c r="M1320" s="3">
        <v>139</v>
      </c>
      <c r="N1320" s="26" t="str">
        <f>+CONCATENATE(D1320,G1320,J1320)</f>
        <v>7802220157036794370041</v>
      </c>
      <c r="O1320" s="28"/>
      <c r="P1320" s="47"/>
      <c r="Q1320" s="30">
        <f>IFERROR(#REF!*P1320,0)</f>
        <v>0</v>
      </c>
      <c r="R1320" s="31"/>
      <c r="S1320" s="32">
        <f>IFERROR(R1320*#REF!,0)</f>
        <v>0</v>
      </c>
    </row>
    <row r="1321" spans="1:19" s="46" customFormat="1" x14ac:dyDescent="0.2">
      <c r="A1321" s="9">
        <v>2021</v>
      </c>
      <c r="B1321" s="1" t="s">
        <v>3</v>
      </c>
      <c r="C1321" s="36">
        <v>78022</v>
      </c>
      <c r="D1321" s="36">
        <v>78022</v>
      </c>
      <c r="E1321" s="36" t="s">
        <v>208</v>
      </c>
      <c r="F1321" s="36" t="s">
        <v>258</v>
      </c>
      <c r="G1321" s="36">
        <v>20157036794</v>
      </c>
      <c r="H1321" s="35" t="s">
        <v>573</v>
      </c>
      <c r="I1321" s="35"/>
      <c r="J1321" s="37">
        <v>370049</v>
      </c>
      <c r="K1321" s="38">
        <v>175.05</v>
      </c>
      <c r="L1321" s="41">
        <v>0.1</v>
      </c>
      <c r="M1321" s="38">
        <v>233.88</v>
      </c>
      <c r="N1321" s="43" t="str">
        <f>+CONCATENATE(D1321,G1321,J1321)</f>
        <v>7802220157036794370049</v>
      </c>
      <c r="O1321" s="45"/>
      <c r="P1321" s="47"/>
      <c r="Q1321" s="30">
        <f>IFERROR(#REF!*P1321,0)</f>
        <v>0</v>
      </c>
      <c r="R1321" s="31"/>
      <c r="S1321" s="32">
        <f>IFERROR(R1321*#REF!,0)</f>
        <v>0</v>
      </c>
    </row>
    <row r="1322" spans="1:19" s="46" customFormat="1" x14ac:dyDescent="0.2">
      <c r="A1322" s="9">
        <v>2021</v>
      </c>
      <c r="B1322" s="1" t="s">
        <v>3</v>
      </c>
      <c r="C1322" s="20">
        <v>78022</v>
      </c>
      <c r="D1322" s="20">
        <v>78022</v>
      </c>
      <c r="E1322" s="20" t="s">
        <v>208</v>
      </c>
      <c r="F1322" s="20" t="s">
        <v>258</v>
      </c>
      <c r="G1322" s="20">
        <v>20157036794</v>
      </c>
      <c r="H1322" s="19" t="s">
        <v>573</v>
      </c>
      <c r="I1322" s="19"/>
      <c r="J1322" s="2">
        <v>371470</v>
      </c>
      <c r="K1322" s="3">
        <v>47</v>
      </c>
      <c r="L1322" s="4">
        <v>0.1</v>
      </c>
      <c r="M1322" s="3">
        <v>50.2</v>
      </c>
      <c r="N1322" s="26" t="str">
        <f>+CONCATENATE(D1322,G1322,J1322)</f>
        <v>7802220157036794371470</v>
      </c>
      <c r="O1322" s="28"/>
      <c r="P1322" s="47"/>
      <c r="Q1322" s="30">
        <f>IFERROR(#REF!*P1322,0)</f>
        <v>0</v>
      </c>
      <c r="R1322" s="31"/>
      <c r="S1322" s="32">
        <f>IFERROR(R1322*#REF!,0)</f>
        <v>0</v>
      </c>
    </row>
    <row r="1323" spans="1:19" s="46" customFormat="1" x14ac:dyDescent="0.2">
      <c r="A1323" s="9">
        <v>2021</v>
      </c>
      <c r="B1323" s="1" t="s">
        <v>3</v>
      </c>
      <c r="C1323" s="20">
        <v>78022</v>
      </c>
      <c r="D1323" s="20">
        <v>78022</v>
      </c>
      <c r="E1323" s="20" t="s">
        <v>287</v>
      </c>
      <c r="F1323" s="20" t="s">
        <v>288</v>
      </c>
      <c r="G1323" s="20">
        <v>20206192870</v>
      </c>
      <c r="H1323" s="19" t="s">
        <v>574</v>
      </c>
      <c r="I1323" s="19" t="s">
        <v>562</v>
      </c>
      <c r="J1323" s="2">
        <v>370042</v>
      </c>
      <c r="K1323" s="3">
        <v>121</v>
      </c>
      <c r="L1323" s="4">
        <v>0.08</v>
      </c>
      <c r="M1323" s="3">
        <v>90</v>
      </c>
      <c r="N1323" s="26" t="str">
        <f>+CONCATENATE(D1323,G1323,J1323)</f>
        <v>7802220206192870370042</v>
      </c>
      <c r="O1323" s="28">
        <v>11</v>
      </c>
      <c r="P1323" s="47"/>
      <c r="Q1323" s="30">
        <f>IFERROR(#REF!*P1323,0)</f>
        <v>0</v>
      </c>
      <c r="R1323" s="31"/>
      <c r="S1323" s="32">
        <f>IFERROR(R1323*#REF!,0)</f>
        <v>0</v>
      </c>
    </row>
    <row r="1324" spans="1:19" s="46" customFormat="1" x14ac:dyDescent="0.2">
      <c r="A1324" s="9">
        <v>2021</v>
      </c>
      <c r="B1324" s="1" t="s">
        <v>3</v>
      </c>
      <c r="C1324" s="20">
        <v>78022</v>
      </c>
      <c r="D1324" s="20">
        <v>78022</v>
      </c>
      <c r="E1324" s="20" t="s">
        <v>287</v>
      </c>
      <c r="F1324" s="20" t="s">
        <v>288</v>
      </c>
      <c r="G1324" s="20">
        <v>20251011461</v>
      </c>
      <c r="H1324" s="19" t="s">
        <v>575</v>
      </c>
      <c r="I1324" s="19" t="s">
        <v>562</v>
      </c>
      <c r="J1324" s="2">
        <v>360664</v>
      </c>
      <c r="K1324" s="3">
        <v>53.640241199999998</v>
      </c>
      <c r="L1324" s="4">
        <v>0.1</v>
      </c>
      <c r="M1324" s="3">
        <v>36.81</v>
      </c>
      <c r="N1324" s="26" t="str">
        <f>+CONCATENATE(D1324,G1324,J1324)</f>
        <v>7802220251011461360664</v>
      </c>
      <c r="O1324" s="28">
        <v>100</v>
      </c>
      <c r="P1324" s="47"/>
      <c r="Q1324" s="30">
        <f>IFERROR(#REF!*P1324,0)</f>
        <v>0</v>
      </c>
      <c r="R1324" s="31"/>
      <c r="S1324" s="32">
        <f>IFERROR(R1324*#REF!,0)</f>
        <v>0</v>
      </c>
    </row>
    <row r="1325" spans="1:19" s="46" customFormat="1" x14ac:dyDescent="0.2">
      <c r="A1325" s="9">
        <v>2021</v>
      </c>
      <c r="B1325" s="1" t="s">
        <v>3</v>
      </c>
      <c r="C1325" s="20">
        <v>78022</v>
      </c>
      <c r="D1325" s="20">
        <v>78022</v>
      </c>
      <c r="E1325" s="20" t="s">
        <v>287</v>
      </c>
      <c r="F1325" s="20" t="s">
        <v>288</v>
      </c>
      <c r="G1325" s="20">
        <v>20251011461</v>
      </c>
      <c r="H1325" s="19" t="s">
        <v>575</v>
      </c>
      <c r="I1325" s="19" t="s">
        <v>562</v>
      </c>
      <c r="J1325" s="2">
        <v>361444</v>
      </c>
      <c r="K1325" s="3">
        <v>29.02</v>
      </c>
      <c r="L1325" s="4">
        <v>0.12</v>
      </c>
      <c r="M1325" s="3">
        <v>32.977272727272727</v>
      </c>
      <c r="N1325" s="26" t="str">
        <f>+CONCATENATE(D1325,G1325,J1325)</f>
        <v>7802220251011461361444</v>
      </c>
      <c r="O1325" s="45">
        <v>39</v>
      </c>
      <c r="P1325" s="47"/>
      <c r="Q1325" s="30">
        <f>IFERROR(#REF!*P1325,0)</f>
        <v>0</v>
      </c>
      <c r="R1325" s="31"/>
      <c r="S1325" s="32">
        <f>IFERROR(R1325*#REF!,0)</f>
        <v>0</v>
      </c>
    </row>
    <row r="1326" spans="1:19" s="46" customFormat="1" x14ac:dyDescent="0.2">
      <c r="A1326" s="9">
        <v>2021</v>
      </c>
      <c r="B1326" s="1" t="s">
        <v>3</v>
      </c>
      <c r="C1326" s="20">
        <v>78022</v>
      </c>
      <c r="D1326" s="20">
        <v>78022</v>
      </c>
      <c r="E1326" s="20" t="s">
        <v>287</v>
      </c>
      <c r="F1326" s="20" t="s">
        <v>288</v>
      </c>
      <c r="G1326" s="20">
        <v>20251011461</v>
      </c>
      <c r="H1326" s="19" t="s">
        <v>575</v>
      </c>
      <c r="I1326" s="19" t="s">
        <v>562</v>
      </c>
      <c r="J1326" s="2">
        <v>361445</v>
      </c>
      <c r="K1326" s="3">
        <v>96</v>
      </c>
      <c r="L1326" s="4">
        <v>0.1</v>
      </c>
      <c r="M1326" s="3">
        <v>102.624</v>
      </c>
      <c r="N1326" s="26" t="str">
        <f>+CONCATENATE(D1326,G1326,J1326)</f>
        <v>7802220251011461361445</v>
      </c>
      <c r="O1326" s="28">
        <v>10</v>
      </c>
      <c r="P1326" s="47"/>
      <c r="Q1326" s="30">
        <f>IFERROR(#REF!*P1326,0)</f>
        <v>0</v>
      </c>
      <c r="R1326" s="31"/>
      <c r="S1326" s="32">
        <f>IFERROR(R1326*#REF!,0)</f>
        <v>0</v>
      </c>
    </row>
    <row r="1327" spans="1:19" s="46" customFormat="1" x14ac:dyDescent="0.2">
      <c r="A1327" s="9">
        <v>2021</v>
      </c>
      <c r="B1327" s="1" t="s">
        <v>3</v>
      </c>
      <c r="C1327" s="20">
        <v>78022</v>
      </c>
      <c r="D1327" s="20">
        <v>78022</v>
      </c>
      <c r="E1327" s="20" t="s">
        <v>287</v>
      </c>
      <c r="F1327" s="20" t="s">
        <v>288</v>
      </c>
      <c r="G1327" s="20">
        <v>20251011461</v>
      </c>
      <c r="H1327" s="19" t="s">
        <v>575</v>
      </c>
      <c r="I1327" s="19" t="s">
        <v>562</v>
      </c>
      <c r="J1327" s="2">
        <v>361531</v>
      </c>
      <c r="K1327" s="3">
        <v>111.5301096</v>
      </c>
      <c r="L1327" s="4">
        <v>0.1</v>
      </c>
      <c r="M1327" s="3">
        <v>77.8975854384</v>
      </c>
      <c r="N1327" s="26" t="str">
        <f>+CONCATENATE(D1327,G1327,J1327)</f>
        <v>7802220251011461361531</v>
      </c>
      <c r="O1327" s="28">
        <v>50</v>
      </c>
      <c r="P1327" s="47"/>
      <c r="Q1327" s="30">
        <f>IFERROR(#REF!*P1327,0)</f>
        <v>0</v>
      </c>
      <c r="R1327" s="31"/>
      <c r="S1327" s="32">
        <f>IFERROR(R1327*#REF!,0)</f>
        <v>0</v>
      </c>
    </row>
    <row r="1328" spans="1:19" s="46" customFormat="1" x14ac:dyDescent="0.2">
      <c r="A1328" s="9">
        <v>2021</v>
      </c>
      <c r="B1328" s="1" t="s">
        <v>3</v>
      </c>
      <c r="C1328" s="20">
        <v>78022</v>
      </c>
      <c r="D1328" s="20">
        <v>78022</v>
      </c>
      <c r="E1328" s="20" t="s">
        <v>287</v>
      </c>
      <c r="F1328" s="20" t="s">
        <v>288</v>
      </c>
      <c r="G1328" s="20">
        <v>20251011461</v>
      </c>
      <c r="H1328" s="19" t="s">
        <v>575</v>
      </c>
      <c r="I1328" s="19" t="s">
        <v>562</v>
      </c>
      <c r="J1328" s="2">
        <v>361535</v>
      </c>
      <c r="K1328" s="3">
        <v>40.678559999999997</v>
      </c>
      <c r="L1328" s="4">
        <v>0.1</v>
      </c>
      <c r="M1328" s="3">
        <v>20.78</v>
      </c>
      <c r="N1328" s="26" t="str">
        <f>+CONCATENATE(D1328,G1328,J1328)</f>
        <v>7802220251011461361535</v>
      </c>
      <c r="O1328" s="28">
        <v>354</v>
      </c>
      <c r="P1328" s="47"/>
      <c r="Q1328" s="30">
        <f>IFERROR(#REF!*P1328,0)</f>
        <v>0</v>
      </c>
      <c r="R1328" s="31"/>
      <c r="S1328" s="32">
        <f>IFERROR(R1328*#REF!,0)</f>
        <v>0</v>
      </c>
    </row>
    <row r="1329" spans="1:19" s="46" customFormat="1" x14ac:dyDescent="0.2">
      <c r="A1329" s="9">
        <v>2021</v>
      </c>
      <c r="B1329" s="1" t="s">
        <v>3</v>
      </c>
      <c r="C1329" s="20">
        <v>78022</v>
      </c>
      <c r="D1329" s="20">
        <v>78022</v>
      </c>
      <c r="E1329" s="20" t="s">
        <v>287</v>
      </c>
      <c r="F1329" s="20" t="s">
        <v>288</v>
      </c>
      <c r="G1329" s="20">
        <v>20251011461</v>
      </c>
      <c r="H1329" s="19" t="s">
        <v>575</v>
      </c>
      <c r="I1329" s="19" t="s">
        <v>562</v>
      </c>
      <c r="J1329" s="2">
        <v>361537</v>
      </c>
      <c r="K1329" s="3">
        <v>76.067035200000007</v>
      </c>
      <c r="L1329" s="4">
        <v>0.1</v>
      </c>
      <c r="M1329" s="3">
        <v>39.259042056000006</v>
      </c>
      <c r="N1329" s="26" t="str">
        <f>+CONCATENATE(D1329,G1329,J1329)</f>
        <v>7802220251011461361537</v>
      </c>
      <c r="O1329" s="28">
        <v>77</v>
      </c>
      <c r="P1329" s="47"/>
      <c r="Q1329" s="30">
        <f>IFERROR(#REF!*P1329,0)</f>
        <v>0</v>
      </c>
      <c r="R1329" s="31"/>
      <c r="S1329" s="32">
        <f>IFERROR(R1329*#REF!,0)</f>
        <v>0</v>
      </c>
    </row>
    <row r="1330" spans="1:19" s="46" customFormat="1" x14ac:dyDescent="0.2">
      <c r="A1330" s="9">
        <v>2021</v>
      </c>
      <c r="B1330" s="1" t="s">
        <v>3</v>
      </c>
      <c r="C1330" s="20">
        <v>78022</v>
      </c>
      <c r="D1330" s="20">
        <v>78022</v>
      </c>
      <c r="E1330" s="20" t="s">
        <v>287</v>
      </c>
      <c r="F1330" s="20" t="s">
        <v>288</v>
      </c>
      <c r="G1330" s="20">
        <v>20251011461</v>
      </c>
      <c r="H1330" s="19" t="s">
        <v>575</v>
      </c>
      <c r="I1330" s="19" t="s">
        <v>562</v>
      </c>
      <c r="J1330" s="2">
        <v>361541</v>
      </c>
      <c r="K1330" s="3">
        <v>31.07226</v>
      </c>
      <c r="L1330" s="4">
        <v>6.759639693857572E-2</v>
      </c>
      <c r="M1330" s="3">
        <v>22.73</v>
      </c>
      <c r="N1330" s="26" t="str">
        <f>+CONCATENATE(D1330,G1330,J1330)</f>
        <v>7802220251011461361541</v>
      </c>
      <c r="O1330" s="28">
        <v>190</v>
      </c>
      <c r="P1330" s="47"/>
      <c r="Q1330" s="30">
        <f>IFERROR(#REF!*P1330,0)</f>
        <v>0</v>
      </c>
      <c r="R1330" s="31"/>
      <c r="S1330" s="32">
        <f>IFERROR(R1330*#REF!,0)</f>
        <v>0</v>
      </c>
    </row>
    <row r="1331" spans="1:19" s="46" customFormat="1" x14ac:dyDescent="0.2">
      <c r="A1331" s="9">
        <v>2021</v>
      </c>
      <c r="B1331" s="1" t="s">
        <v>3</v>
      </c>
      <c r="C1331" s="20">
        <v>78022</v>
      </c>
      <c r="D1331" s="20">
        <v>78022</v>
      </c>
      <c r="E1331" s="20" t="s">
        <v>287</v>
      </c>
      <c r="F1331" s="20" t="s">
        <v>288</v>
      </c>
      <c r="G1331" s="20">
        <v>20251011461</v>
      </c>
      <c r="H1331" s="19" t="s">
        <v>575</v>
      </c>
      <c r="I1331" s="19" t="s">
        <v>562</v>
      </c>
      <c r="J1331" s="2">
        <v>361569</v>
      </c>
      <c r="K1331" s="3">
        <v>24.49</v>
      </c>
      <c r="L1331" s="4">
        <v>0.1</v>
      </c>
      <c r="M1331" s="3">
        <v>20.78</v>
      </c>
      <c r="N1331" s="26" t="str">
        <f>+CONCATENATE(D1331,G1331,J1331)</f>
        <v>7802220251011461361569</v>
      </c>
      <c r="O1331" s="28">
        <v>354</v>
      </c>
      <c r="P1331" s="47"/>
      <c r="Q1331" s="30">
        <f>IFERROR(#REF!*P1331,0)</f>
        <v>0</v>
      </c>
      <c r="R1331" s="31"/>
      <c r="S1331" s="32">
        <f>IFERROR(R1331*#REF!,0)</f>
        <v>0</v>
      </c>
    </row>
    <row r="1332" spans="1:19" s="46" customFormat="1" x14ac:dyDescent="0.2">
      <c r="A1332" s="9">
        <v>2021</v>
      </c>
      <c r="B1332" s="1" t="s">
        <v>3</v>
      </c>
      <c r="C1332" s="20">
        <v>78022</v>
      </c>
      <c r="D1332" s="20">
        <v>78022</v>
      </c>
      <c r="E1332" s="20" t="s">
        <v>287</v>
      </c>
      <c r="F1332" s="20" t="s">
        <v>288</v>
      </c>
      <c r="G1332" s="20">
        <v>20251011461</v>
      </c>
      <c r="H1332" s="19" t="s">
        <v>575</v>
      </c>
      <c r="I1332" s="19" t="s">
        <v>562</v>
      </c>
      <c r="J1332" s="2">
        <v>361571</v>
      </c>
      <c r="K1332" s="3">
        <v>25.216627835683624</v>
      </c>
      <c r="L1332" s="4">
        <v>6.759639693857572E-2</v>
      </c>
      <c r="M1332" s="3">
        <v>22.73</v>
      </c>
      <c r="N1332" s="26" t="str">
        <f>+CONCATENATE(D1332,G1332,J1332)</f>
        <v>7802220251011461361571</v>
      </c>
      <c r="O1332" s="28">
        <v>190</v>
      </c>
      <c r="P1332" s="47"/>
      <c r="Q1332" s="30">
        <f>IFERROR(#REF!*P1332,0)</f>
        <v>0</v>
      </c>
      <c r="R1332" s="31"/>
      <c r="S1332" s="32">
        <f>IFERROR(R1332*#REF!,0)</f>
        <v>0</v>
      </c>
    </row>
    <row r="1333" spans="1:19" s="46" customFormat="1" x14ac:dyDescent="0.2">
      <c r="A1333" s="9">
        <v>2021</v>
      </c>
      <c r="B1333" s="1" t="s">
        <v>3</v>
      </c>
      <c r="C1333" s="20">
        <v>78022</v>
      </c>
      <c r="D1333" s="20">
        <v>78022</v>
      </c>
      <c r="E1333" s="20" t="s">
        <v>287</v>
      </c>
      <c r="F1333" s="20" t="s">
        <v>288</v>
      </c>
      <c r="G1333" s="20">
        <v>20251011461</v>
      </c>
      <c r="H1333" s="19" t="s">
        <v>575</v>
      </c>
      <c r="I1333" s="19" t="s">
        <v>562</v>
      </c>
      <c r="J1333" s="2">
        <v>370042</v>
      </c>
      <c r="K1333" s="3">
        <v>121</v>
      </c>
      <c r="L1333" s="4">
        <v>0.08</v>
      </c>
      <c r="M1333" s="3">
        <v>90</v>
      </c>
      <c r="N1333" s="26" t="str">
        <f>+CONCATENATE(D1333,G1333,J1333)</f>
        <v>7802220251011461370042</v>
      </c>
      <c r="O1333" s="28">
        <v>30</v>
      </c>
      <c r="P1333" s="47"/>
      <c r="Q1333" s="30">
        <f>IFERROR(#REF!*P1333,0)</f>
        <v>0</v>
      </c>
      <c r="R1333" s="31"/>
      <c r="S1333" s="32">
        <f>IFERROR(R1333*#REF!,0)</f>
        <v>0</v>
      </c>
    </row>
    <row r="1334" spans="1:19" s="46" customFormat="1" x14ac:dyDescent="0.2">
      <c r="A1334" s="9">
        <v>2021</v>
      </c>
      <c r="B1334" s="1" t="s">
        <v>3</v>
      </c>
      <c r="C1334" s="20">
        <v>78022</v>
      </c>
      <c r="D1334" s="20">
        <v>78022</v>
      </c>
      <c r="E1334" s="20" t="s">
        <v>287</v>
      </c>
      <c r="F1334" s="20" t="s">
        <v>288</v>
      </c>
      <c r="G1334" s="20">
        <v>20251011461</v>
      </c>
      <c r="H1334" s="19" t="s">
        <v>575</v>
      </c>
      <c r="I1334" s="19" t="s">
        <v>562</v>
      </c>
      <c r="J1334" s="2">
        <v>370045</v>
      </c>
      <c r="K1334" s="3">
        <v>186.35806803744001</v>
      </c>
      <c r="L1334" s="4">
        <v>0.08</v>
      </c>
      <c r="M1334" s="3">
        <v>152.34</v>
      </c>
      <c r="N1334" s="26" t="str">
        <f>+CONCATENATE(D1334,G1334,J1334)</f>
        <v>7802220251011461370045</v>
      </c>
      <c r="O1334" s="28">
        <v>50</v>
      </c>
      <c r="P1334" s="47"/>
      <c r="Q1334" s="30">
        <f>IFERROR(#REF!*P1334,0)</f>
        <v>0</v>
      </c>
      <c r="R1334" s="31"/>
      <c r="S1334" s="32">
        <f>IFERROR(R1334*#REF!,0)</f>
        <v>0</v>
      </c>
    </row>
    <row r="1335" spans="1:19" s="46" customFormat="1" x14ac:dyDescent="0.2">
      <c r="A1335" s="9">
        <v>2021</v>
      </c>
      <c r="B1335" s="1" t="s">
        <v>3</v>
      </c>
      <c r="C1335" s="20">
        <v>78022</v>
      </c>
      <c r="D1335" s="20">
        <v>78022</v>
      </c>
      <c r="E1335" s="20" t="s">
        <v>32</v>
      </c>
      <c r="F1335" s="20" t="s">
        <v>339</v>
      </c>
      <c r="G1335" s="20">
        <v>20259829594</v>
      </c>
      <c r="H1335" s="19" t="s">
        <v>340</v>
      </c>
      <c r="I1335" s="19"/>
      <c r="J1335" s="2">
        <v>361360</v>
      </c>
      <c r="K1335" s="3">
        <v>21.388068000000001</v>
      </c>
      <c r="L1335" s="4">
        <v>0.13</v>
      </c>
      <c r="M1335" s="3">
        <v>20.2</v>
      </c>
      <c r="N1335" s="26" t="str">
        <f>+CONCATENATE(D1335,G1335,J1335)</f>
        <v>7802220259829594361360</v>
      </c>
      <c r="O1335" s="28"/>
      <c r="P1335" s="47"/>
      <c r="Q1335" s="30">
        <f>IFERROR(#REF!*P1335,0)</f>
        <v>0</v>
      </c>
      <c r="R1335" s="31"/>
      <c r="S1335" s="32">
        <f>IFERROR(R1335*#REF!,0)</f>
        <v>0</v>
      </c>
    </row>
    <row r="1336" spans="1:19" s="46" customFormat="1" x14ac:dyDescent="0.2">
      <c r="A1336" s="9">
        <v>2021</v>
      </c>
      <c r="B1336" s="1" t="s">
        <v>3</v>
      </c>
      <c r="C1336" s="20">
        <v>78022</v>
      </c>
      <c r="D1336" s="20">
        <v>78022</v>
      </c>
      <c r="E1336" s="20" t="s">
        <v>32</v>
      </c>
      <c r="F1336" s="20" t="s">
        <v>339</v>
      </c>
      <c r="G1336" s="20">
        <v>20259829594</v>
      </c>
      <c r="H1336" s="19" t="s">
        <v>340</v>
      </c>
      <c r="I1336" s="19"/>
      <c r="J1336" s="2">
        <v>361445</v>
      </c>
      <c r="K1336" s="3">
        <v>96</v>
      </c>
      <c r="L1336" s="4">
        <v>0.1</v>
      </c>
      <c r="M1336" s="3">
        <v>99.66</v>
      </c>
      <c r="N1336" s="26" t="str">
        <f>+CONCATENATE(D1336,G1336,J1336)</f>
        <v>7802220259829594361445</v>
      </c>
      <c r="O1336" s="28"/>
      <c r="P1336" s="47"/>
      <c r="Q1336" s="30">
        <f>IFERROR(#REF!*P1336,0)</f>
        <v>0</v>
      </c>
      <c r="R1336" s="31"/>
      <c r="S1336" s="32">
        <f>IFERROR(R1336*#REF!,0)</f>
        <v>0</v>
      </c>
    </row>
    <row r="1337" spans="1:19" s="46" customFormat="1" x14ac:dyDescent="0.2">
      <c r="A1337" s="9">
        <v>2021</v>
      </c>
      <c r="B1337" s="1" t="s">
        <v>3</v>
      </c>
      <c r="C1337" s="20">
        <v>78022</v>
      </c>
      <c r="D1337" s="20">
        <v>78022</v>
      </c>
      <c r="E1337" s="20" t="s">
        <v>32</v>
      </c>
      <c r="F1337" s="20" t="s">
        <v>339</v>
      </c>
      <c r="G1337" s="20">
        <v>20259829594</v>
      </c>
      <c r="H1337" s="19" t="s">
        <v>340</v>
      </c>
      <c r="I1337" s="19"/>
      <c r="J1337" s="2">
        <v>361531</v>
      </c>
      <c r="K1337" s="3">
        <v>111.53</v>
      </c>
      <c r="L1337" s="4">
        <v>0.12</v>
      </c>
      <c r="M1337" s="3">
        <v>76</v>
      </c>
      <c r="N1337" s="26" t="str">
        <f>+CONCATENATE(D1337,G1337,J1337)</f>
        <v>7802220259829594361531</v>
      </c>
      <c r="O1337" s="28"/>
      <c r="P1337" s="47"/>
      <c r="Q1337" s="30">
        <f>IFERROR(#REF!*P1337,0)</f>
        <v>0</v>
      </c>
      <c r="R1337" s="31"/>
      <c r="S1337" s="32">
        <f>IFERROR(R1337*#REF!,0)</f>
        <v>0</v>
      </c>
    </row>
    <row r="1338" spans="1:19" s="46" customFormat="1" x14ac:dyDescent="0.2">
      <c r="A1338" s="9">
        <v>2021</v>
      </c>
      <c r="B1338" s="1" t="s">
        <v>3</v>
      </c>
      <c r="C1338" s="20">
        <v>78022</v>
      </c>
      <c r="D1338" s="20">
        <v>78022</v>
      </c>
      <c r="E1338" s="20" t="s">
        <v>32</v>
      </c>
      <c r="F1338" s="20" t="s">
        <v>339</v>
      </c>
      <c r="G1338" s="20">
        <v>20259829594</v>
      </c>
      <c r="H1338" s="19" t="s">
        <v>340</v>
      </c>
      <c r="I1338" s="19"/>
      <c r="J1338" s="2">
        <v>371439</v>
      </c>
      <c r="K1338" s="3">
        <v>143.19999999999999</v>
      </c>
      <c r="L1338" s="4">
        <v>0.12</v>
      </c>
      <c r="M1338" s="3">
        <v>138.31818181818181</v>
      </c>
      <c r="N1338" s="26" t="str">
        <f>+CONCATENATE(D1338,G1338,J1338)</f>
        <v>7802220259829594371439</v>
      </c>
      <c r="O1338" s="28"/>
      <c r="P1338" s="47"/>
      <c r="Q1338" s="30">
        <f>IFERROR(#REF!*P1338,0)</f>
        <v>0</v>
      </c>
      <c r="R1338" s="31"/>
      <c r="S1338" s="32">
        <f>IFERROR(R1338*#REF!,0)</f>
        <v>0</v>
      </c>
    </row>
    <row r="1339" spans="1:19" s="46" customFormat="1" x14ac:dyDescent="0.2">
      <c r="A1339" s="9">
        <v>2021</v>
      </c>
      <c r="B1339" s="1" t="s">
        <v>3</v>
      </c>
      <c r="C1339" s="20">
        <v>78022</v>
      </c>
      <c r="D1339" s="20">
        <v>78022</v>
      </c>
      <c r="E1339" s="20" t="s">
        <v>32</v>
      </c>
      <c r="F1339" s="20" t="s">
        <v>274</v>
      </c>
      <c r="G1339" s="20">
        <v>20293847038</v>
      </c>
      <c r="H1339" s="19" t="s">
        <v>576</v>
      </c>
      <c r="I1339" s="19"/>
      <c r="J1339" s="2">
        <v>361532</v>
      </c>
      <c r="K1339" s="3">
        <v>24.870425957550601</v>
      </c>
      <c r="L1339" s="4">
        <v>0.13</v>
      </c>
      <c r="M1339" s="3">
        <v>23.44</v>
      </c>
      <c r="N1339" s="26" t="str">
        <f>+CONCATENATE(D1339,G1339,J1339)</f>
        <v>7802220293847038361532</v>
      </c>
      <c r="O1339" s="28"/>
      <c r="P1339" s="47"/>
      <c r="Q1339" s="30">
        <f>IFERROR(#REF!*P1339,0)</f>
        <v>0</v>
      </c>
      <c r="R1339" s="31"/>
      <c r="S1339" s="32">
        <f>IFERROR(R1339*#REF!,0)</f>
        <v>0</v>
      </c>
    </row>
    <row r="1340" spans="1:19" s="46" customFormat="1" x14ac:dyDescent="0.2">
      <c r="A1340" s="9">
        <v>2021</v>
      </c>
      <c r="B1340" s="1" t="s">
        <v>3</v>
      </c>
      <c r="C1340" s="20">
        <v>78022</v>
      </c>
      <c r="D1340" s="20">
        <v>78022</v>
      </c>
      <c r="E1340" s="20" t="s">
        <v>32</v>
      </c>
      <c r="F1340" s="20" t="s">
        <v>274</v>
      </c>
      <c r="G1340" s="20">
        <v>20293847038</v>
      </c>
      <c r="H1340" s="19" t="s">
        <v>576</v>
      </c>
      <c r="I1340" s="19"/>
      <c r="J1340" s="2">
        <v>361541</v>
      </c>
      <c r="K1340" s="3">
        <v>31.07226</v>
      </c>
      <c r="L1340" s="4">
        <v>0.13</v>
      </c>
      <c r="M1340" s="3">
        <v>27.04</v>
      </c>
      <c r="N1340" s="26" t="str">
        <f>+CONCATENATE(D1340,G1340,J1340)</f>
        <v>7802220293847038361541</v>
      </c>
      <c r="O1340" s="28"/>
      <c r="P1340" s="47"/>
      <c r="Q1340" s="30">
        <f>IFERROR(#REF!*P1340,0)</f>
        <v>0</v>
      </c>
      <c r="R1340" s="31"/>
      <c r="S1340" s="32">
        <f>IFERROR(R1340*#REF!,0)</f>
        <v>0</v>
      </c>
    </row>
    <row r="1341" spans="1:19" s="46" customFormat="1" x14ac:dyDescent="0.2">
      <c r="A1341" s="9">
        <v>2021</v>
      </c>
      <c r="B1341" s="1" t="s">
        <v>3</v>
      </c>
      <c r="C1341" s="20">
        <v>78022</v>
      </c>
      <c r="D1341" s="20">
        <v>78022</v>
      </c>
      <c r="E1341" s="20" t="s">
        <v>32</v>
      </c>
      <c r="F1341" s="20" t="s">
        <v>274</v>
      </c>
      <c r="G1341" s="20">
        <v>20293847038</v>
      </c>
      <c r="H1341" s="19" t="s">
        <v>576</v>
      </c>
      <c r="I1341" s="19"/>
      <c r="J1341" s="2">
        <v>361571</v>
      </c>
      <c r="K1341" s="3">
        <v>25.216627835683624</v>
      </c>
      <c r="L1341" s="4">
        <v>0.13</v>
      </c>
      <c r="M1341" s="3">
        <v>27.04</v>
      </c>
      <c r="N1341" s="26" t="str">
        <f>+CONCATENATE(D1341,G1341,J1341)</f>
        <v>7802220293847038361571</v>
      </c>
      <c r="O1341" s="28"/>
      <c r="P1341" s="47"/>
      <c r="Q1341" s="30">
        <f>IFERROR(#REF!*P1341,0)</f>
        <v>0</v>
      </c>
      <c r="R1341" s="31"/>
      <c r="S1341" s="32">
        <f>IFERROR(R1341*#REF!,0)</f>
        <v>0</v>
      </c>
    </row>
    <row r="1342" spans="1:19" s="46" customFormat="1" x14ac:dyDescent="0.2">
      <c r="A1342" s="9">
        <v>2021</v>
      </c>
      <c r="B1342" s="1" t="s">
        <v>3</v>
      </c>
      <c r="C1342" s="20">
        <v>78022</v>
      </c>
      <c r="D1342" s="20">
        <v>78022</v>
      </c>
      <c r="E1342" s="20" t="s">
        <v>95</v>
      </c>
      <c r="F1342" s="20" t="s">
        <v>95</v>
      </c>
      <c r="G1342" s="20">
        <v>20303368877</v>
      </c>
      <c r="H1342" s="19" t="s">
        <v>512</v>
      </c>
      <c r="I1342" s="19" t="s">
        <v>513</v>
      </c>
      <c r="J1342" s="2">
        <v>360442</v>
      </c>
      <c r="K1342" s="3">
        <v>39.148668000000001</v>
      </c>
      <c r="L1342" s="4">
        <v>0.1</v>
      </c>
      <c r="M1342" s="3">
        <v>40.799999999999997</v>
      </c>
      <c r="N1342" s="26" t="str">
        <f>+CONCATENATE(D1342,G1342,J1342)</f>
        <v>7802220303368877360442</v>
      </c>
      <c r="O1342" s="28"/>
      <c r="P1342" s="47"/>
      <c r="Q1342" s="30">
        <f>IFERROR(#REF!*P1342,0)</f>
        <v>0</v>
      </c>
      <c r="R1342" s="31"/>
      <c r="S1342" s="32">
        <f>IFERROR(R1342*#REF!,0)</f>
        <v>0</v>
      </c>
    </row>
    <row r="1343" spans="1:19" s="46" customFormat="1" x14ac:dyDescent="0.2">
      <c r="A1343" s="9">
        <v>2021</v>
      </c>
      <c r="B1343" s="1" t="s">
        <v>3</v>
      </c>
      <c r="C1343" s="20">
        <v>78022</v>
      </c>
      <c r="D1343" s="20">
        <v>78022</v>
      </c>
      <c r="E1343" s="20" t="s">
        <v>95</v>
      </c>
      <c r="F1343" s="20" t="s">
        <v>95</v>
      </c>
      <c r="G1343" s="20">
        <v>20303368877</v>
      </c>
      <c r="H1343" s="19" t="s">
        <v>512</v>
      </c>
      <c r="I1343" s="19" t="s">
        <v>513</v>
      </c>
      <c r="J1343" s="2">
        <v>361179</v>
      </c>
      <c r="K1343" s="3">
        <v>100.729512</v>
      </c>
      <c r="L1343" s="4">
        <v>0.13</v>
      </c>
      <c r="M1343" s="3">
        <v>104.8</v>
      </c>
      <c r="N1343" s="26" t="str">
        <f>+CONCATENATE(D1343,G1343,J1343)</f>
        <v>7802220303368877361179</v>
      </c>
      <c r="O1343" s="28"/>
      <c r="P1343" s="47"/>
      <c r="Q1343" s="30">
        <f>IFERROR(#REF!*P1343,0)</f>
        <v>0</v>
      </c>
      <c r="R1343" s="31"/>
      <c r="S1343" s="32">
        <f>IFERROR(R1343*#REF!,0)</f>
        <v>0</v>
      </c>
    </row>
    <row r="1344" spans="1:19" s="46" customFormat="1" x14ac:dyDescent="0.2">
      <c r="A1344" s="9">
        <v>2021</v>
      </c>
      <c r="B1344" s="1" t="s">
        <v>3</v>
      </c>
      <c r="C1344" s="20">
        <v>78022</v>
      </c>
      <c r="D1344" s="20">
        <v>78022</v>
      </c>
      <c r="E1344" s="20" t="s">
        <v>95</v>
      </c>
      <c r="F1344" s="20" t="s">
        <v>95</v>
      </c>
      <c r="G1344" s="20">
        <v>20303368877</v>
      </c>
      <c r="H1344" s="19" t="s">
        <v>512</v>
      </c>
      <c r="I1344" s="19" t="s">
        <v>513</v>
      </c>
      <c r="J1344" s="2">
        <v>361377</v>
      </c>
      <c r="K1344" s="3">
        <v>53.654772600000001</v>
      </c>
      <c r="L1344" s="4">
        <v>0.13</v>
      </c>
      <c r="M1344" s="3">
        <v>53.4</v>
      </c>
      <c r="N1344" s="26" t="str">
        <f>+CONCATENATE(D1344,G1344,J1344)</f>
        <v>7802220303368877361377</v>
      </c>
      <c r="O1344" s="28"/>
      <c r="P1344" s="47"/>
      <c r="Q1344" s="30">
        <f>IFERROR(#REF!*P1344,0)</f>
        <v>0</v>
      </c>
      <c r="R1344" s="31"/>
      <c r="S1344" s="32">
        <f>IFERROR(R1344*#REF!,0)</f>
        <v>0</v>
      </c>
    </row>
    <row r="1345" spans="1:19" s="46" customFormat="1" x14ac:dyDescent="0.2">
      <c r="A1345" s="9">
        <v>2021</v>
      </c>
      <c r="B1345" s="1" t="s">
        <v>3</v>
      </c>
      <c r="C1345" s="20">
        <v>78022</v>
      </c>
      <c r="D1345" s="20">
        <v>78022</v>
      </c>
      <c r="E1345" s="20" t="s">
        <v>95</v>
      </c>
      <c r="F1345" s="20" t="s">
        <v>95</v>
      </c>
      <c r="G1345" s="20">
        <v>20303368877</v>
      </c>
      <c r="H1345" s="19" t="s">
        <v>512</v>
      </c>
      <c r="I1345" s="19" t="s">
        <v>513</v>
      </c>
      <c r="J1345" s="2">
        <v>361532</v>
      </c>
      <c r="K1345" s="3">
        <v>24.870425957550601</v>
      </c>
      <c r="L1345" s="4">
        <v>0.13</v>
      </c>
      <c r="M1345" s="3">
        <v>25.21</v>
      </c>
      <c r="N1345" s="26" t="str">
        <f>+CONCATENATE(D1345,G1345,J1345)</f>
        <v>7802220303368877361532</v>
      </c>
      <c r="O1345" s="28"/>
      <c r="P1345" s="47"/>
      <c r="Q1345" s="30">
        <f>IFERROR(#REF!*P1345,0)</f>
        <v>0</v>
      </c>
      <c r="R1345" s="31"/>
      <c r="S1345" s="32">
        <f>IFERROR(R1345*#REF!,0)</f>
        <v>0</v>
      </c>
    </row>
    <row r="1346" spans="1:19" s="46" customFormat="1" x14ac:dyDescent="0.2">
      <c r="A1346" s="9">
        <v>2021</v>
      </c>
      <c r="B1346" s="1" t="s">
        <v>3</v>
      </c>
      <c r="C1346" s="20">
        <v>78022</v>
      </c>
      <c r="D1346" s="20">
        <v>78022</v>
      </c>
      <c r="E1346" s="20" t="s">
        <v>95</v>
      </c>
      <c r="F1346" s="20" t="s">
        <v>95</v>
      </c>
      <c r="G1346" s="20">
        <v>20303368877</v>
      </c>
      <c r="H1346" s="19" t="s">
        <v>512</v>
      </c>
      <c r="I1346" s="19" t="s">
        <v>513</v>
      </c>
      <c r="J1346" s="2">
        <v>361541</v>
      </c>
      <c r="K1346" s="3">
        <v>31.07226</v>
      </c>
      <c r="L1346" s="4">
        <v>0.13</v>
      </c>
      <c r="M1346" s="3">
        <v>31.5</v>
      </c>
      <c r="N1346" s="26" t="str">
        <f>+CONCATENATE(D1346,G1346,J1346)</f>
        <v>7802220303368877361541</v>
      </c>
      <c r="O1346" s="28"/>
      <c r="P1346" s="47"/>
      <c r="Q1346" s="30">
        <f>IFERROR(#REF!*P1346,0)</f>
        <v>0</v>
      </c>
      <c r="R1346" s="31"/>
      <c r="S1346" s="32">
        <f>IFERROR(R1346*#REF!,0)</f>
        <v>0</v>
      </c>
    </row>
    <row r="1347" spans="1:19" s="46" customFormat="1" x14ac:dyDescent="0.2">
      <c r="A1347" s="9">
        <v>2021</v>
      </c>
      <c r="B1347" s="1" t="s">
        <v>3</v>
      </c>
      <c r="C1347" s="36">
        <v>78022</v>
      </c>
      <c r="D1347" s="36">
        <v>78022</v>
      </c>
      <c r="E1347" s="36" t="s">
        <v>95</v>
      </c>
      <c r="F1347" s="36" t="s">
        <v>95</v>
      </c>
      <c r="G1347" s="36">
        <v>20303368877</v>
      </c>
      <c r="H1347" s="35" t="s">
        <v>512</v>
      </c>
      <c r="I1347" s="35" t="s">
        <v>513</v>
      </c>
      <c r="J1347" s="37">
        <v>361571</v>
      </c>
      <c r="K1347" s="38">
        <v>25.216627835683624</v>
      </c>
      <c r="L1347" s="41">
        <v>0.13</v>
      </c>
      <c r="M1347" s="38">
        <v>31.5</v>
      </c>
      <c r="N1347" s="43" t="str">
        <f>+CONCATENATE(D1347,G1347,J1347)</f>
        <v>7802220303368877361571</v>
      </c>
      <c r="O1347" s="45"/>
      <c r="P1347" s="47"/>
      <c r="Q1347" s="30">
        <f>IFERROR(#REF!*P1347,0)</f>
        <v>0</v>
      </c>
      <c r="R1347" s="31"/>
      <c r="S1347" s="32">
        <f>IFERROR(R1347*#REF!,0)</f>
        <v>0</v>
      </c>
    </row>
    <row r="1348" spans="1:19" s="46" customFormat="1" x14ac:dyDescent="0.2">
      <c r="A1348" s="9">
        <v>2021</v>
      </c>
      <c r="B1348" s="1" t="s">
        <v>3</v>
      </c>
      <c r="C1348" s="20">
        <v>78022</v>
      </c>
      <c r="D1348" s="20">
        <v>78022</v>
      </c>
      <c r="E1348" s="20" t="s">
        <v>32</v>
      </c>
      <c r="F1348" s="20" t="s">
        <v>274</v>
      </c>
      <c r="G1348" s="20">
        <v>20341191476</v>
      </c>
      <c r="H1348" s="19" t="s">
        <v>577</v>
      </c>
      <c r="I1348" s="19"/>
      <c r="J1348" s="2">
        <v>360442</v>
      </c>
      <c r="K1348" s="3">
        <v>39.148668000000001</v>
      </c>
      <c r="L1348" s="4">
        <v>0.1</v>
      </c>
      <c r="M1348" s="3">
        <v>38.64</v>
      </c>
      <c r="N1348" s="26" t="str">
        <f>+CONCATENATE(D1348,G1348,J1348)</f>
        <v>7802220341191476360442</v>
      </c>
      <c r="O1348" s="28"/>
      <c r="P1348" s="47"/>
      <c r="Q1348" s="30">
        <f>IFERROR(#REF!*P1348,0)</f>
        <v>0</v>
      </c>
      <c r="R1348" s="31"/>
      <c r="S1348" s="32">
        <f>IFERROR(R1348*#REF!,0)</f>
        <v>0</v>
      </c>
    </row>
    <row r="1349" spans="1:19" s="46" customFormat="1" x14ac:dyDescent="0.2">
      <c r="A1349" s="9">
        <v>2021</v>
      </c>
      <c r="B1349" s="1" t="s">
        <v>3</v>
      </c>
      <c r="C1349" s="20">
        <v>78022</v>
      </c>
      <c r="D1349" s="20">
        <v>78022</v>
      </c>
      <c r="E1349" s="20" t="s">
        <v>32</v>
      </c>
      <c r="F1349" s="20" t="s">
        <v>274</v>
      </c>
      <c r="G1349" s="20">
        <v>20341191476</v>
      </c>
      <c r="H1349" s="19" t="s">
        <v>577</v>
      </c>
      <c r="I1349" s="19"/>
      <c r="J1349" s="2">
        <v>361085</v>
      </c>
      <c r="K1349" s="3">
        <v>11.512776761200001</v>
      </c>
      <c r="L1349" s="4">
        <v>0.13</v>
      </c>
      <c r="M1349" s="3">
        <v>10.199999999999999</v>
      </c>
      <c r="N1349" s="26" t="str">
        <f>+CONCATENATE(D1349,G1349,J1349)</f>
        <v>7802220341191476361085</v>
      </c>
      <c r="O1349" s="28"/>
      <c r="P1349" s="47"/>
      <c r="Q1349" s="30">
        <f>IFERROR(#REF!*P1349,0)</f>
        <v>0</v>
      </c>
      <c r="R1349" s="31"/>
      <c r="S1349" s="32">
        <f>IFERROR(R1349*#REF!,0)</f>
        <v>0</v>
      </c>
    </row>
    <row r="1350" spans="1:19" s="46" customFormat="1" x14ac:dyDescent="0.2">
      <c r="A1350" s="9">
        <v>2021</v>
      </c>
      <c r="B1350" s="1" t="s">
        <v>3</v>
      </c>
      <c r="C1350" s="20">
        <v>78022</v>
      </c>
      <c r="D1350" s="20">
        <v>78022</v>
      </c>
      <c r="E1350" s="20" t="s">
        <v>261</v>
      </c>
      <c r="F1350" s="20" t="s">
        <v>262</v>
      </c>
      <c r="G1350" s="20">
        <v>20344818909</v>
      </c>
      <c r="H1350" s="19" t="s">
        <v>263</v>
      </c>
      <c r="I1350" s="19"/>
      <c r="J1350" s="2">
        <v>361532</v>
      </c>
      <c r="K1350" s="3">
        <v>24.870425957550601</v>
      </c>
      <c r="L1350" s="4">
        <v>0.1</v>
      </c>
      <c r="M1350" s="3">
        <v>24</v>
      </c>
      <c r="N1350" s="26" t="str">
        <f>+CONCATENATE(D1350,G1350,J1350)</f>
        <v>7802220344818909361532</v>
      </c>
      <c r="O1350" s="28"/>
      <c r="P1350" s="47"/>
      <c r="Q1350" s="30">
        <f>IFERROR(#REF!*P1350,0)</f>
        <v>0</v>
      </c>
      <c r="R1350" s="31"/>
      <c r="S1350" s="32">
        <f>IFERROR(R1350*#REF!,0)</f>
        <v>0</v>
      </c>
    </row>
    <row r="1351" spans="1:19" s="46" customFormat="1" x14ac:dyDescent="0.2">
      <c r="A1351" s="9">
        <v>2021</v>
      </c>
      <c r="B1351" s="1" t="s">
        <v>3</v>
      </c>
      <c r="C1351" s="20">
        <v>78022</v>
      </c>
      <c r="D1351" s="20">
        <v>78022</v>
      </c>
      <c r="E1351" s="20" t="s">
        <v>261</v>
      </c>
      <c r="F1351" s="20" t="s">
        <v>262</v>
      </c>
      <c r="G1351" s="20">
        <v>20344818909</v>
      </c>
      <c r="H1351" s="19" t="s">
        <v>263</v>
      </c>
      <c r="I1351" s="19"/>
      <c r="J1351" s="2">
        <v>361541</v>
      </c>
      <c r="K1351" s="3">
        <v>31.07226</v>
      </c>
      <c r="L1351" s="4">
        <v>0.12</v>
      </c>
      <c r="M1351" s="3">
        <v>25.2</v>
      </c>
      <c r="N1351" s="26" t="str">
        <f>+CONCATENATE(D1351,G1351,J1351)</f>
        <v>7802220344818909361541</v>
      </c>
      <c r="O1351" s="28"/>
      <c r="P1351" s="47"/>
      <c r="Q1351" s="30">
        <f>IFERROR(#REF!*P1351,0)</f>
        <v>0</v>
      </c>
      <c r="R1351" s="31"/>
      <c r="S1351" s="32">
        <f>IFERROR(R1351*#REF!,0)</f>
        <v>0</v>
      </c>
    </row>
    <row r="1352" spans="1:19" s="46" customFormat="1" x14ac:dyDescent="0.2">
      <c r="A1352" s="9">
        <v>2021</v>
      </c>
      <c r="B1352" s="1" t="s">
        <v>3</v>
      </c>
      <c r="C1352" s="20">
        <v>78022</v>
      </c>
      <c r="D1352" s="20">
        <v>78022</v>
      </c>
      <c r="E1352" s="20" t="s">
        <v>261</v>
      </c>
      <c r="F1352" s="20" t="s">
        <v>262</v>
      </c>
      <c r="G1352" s="20">
        <v>20344818909</v>
      </c>
      <c r="H1352" s="19" t="s">
        <v>263</v>
      </c>
      <c r="I1352" s="19"/>
      <c r="J1352" s="2">
        <v>361571</v>
      </c>
      <c r="K1352" s="3">
        <v>25.216627835683624</v>
      </c>
      <c r="L1352" s="4">
        <v>0.12</v>
      </c>
      <c r="M1352" s="3">
        <v>25.2</v>
      </c>
      <c r="N1352" s="26" t="str">
        <f>+CONCATENATE(D1352,G1352,J1352)</f>
        <v>7802220344818909361571</v>
      </c>
      <c r="O1352" s="28"/>
      <c r="P1352" s="47"/>
      <c r="Q1352" s="30">
        <f>IFERROR(#REF!*P1352,0)</f>
        <v>0</v>
      </c>
      <c r="R1352" s="31"/>
      <c r="S1352" s="32">
        <f>IFERROR(R1352*#REF!,0)</f>
        <v>0</v>
      </c>
    </row>
    <row r="1353" spans="1:19" s="46" customFormat="1" x14ac:dyDescent="0.2">
      <c r="A1353" s="9">
        <v>2021</v>
      </c>
      <c r="B1353" s="1" t="s">
        <v>3</v>
      </c>
      <c r="C1353" s="20">
        <v>78022</v>
      </c>
      <c r="D1353" s="20">
        <v>78022</v>
      </c>
      <c r="E1353" s="20" t="s">
        <v>32</v>
      </c>
      <c r="F1353" s="20" t="s">
        <v>59</v>
      </c>
      <c r="G1353" s="20">
        <v>20387137361</v>
      </c>
      <c r="H1353" s="19" t="s">
        <v>578</v>
      </c>
      <c r="I1353" s="19"/>
      <c r="J1353" s="2">
        <v>361532</v>
      </c>
      <c r="K1353" s="3">
        <v>24.870425957550601</v>
      </c>
      <c r="L1353" s="4">
        <v>0.12</v>
      </c>
      <c r="M1353" s="3">
        <v>25.95</v>
      </c>
      <c r="N1353" s="26" t="str">
        <f>+CONCATENATE(D1353,G1353,J1353)</f>
        <v>7802220387137361361532</v>
      </c>
      <c r="O1353" s="28"/>
      <c r="P1353" s="47"/>
      <c r="Q1353" s="30">
        <f>IFERROR(#REF!*P1353,0)</f>
        <v>0</v>
      </c>
      <c r="R1353" s="31"/>
      <c r="S1353" s="32">
        <f>IFERROR(R1353*#REF!,0)</f>
        <v>0</v>
      </c>
    </row>
    <row r="1354" spans="1:19" s="46" customFormat="1" x14ac:dyDescent="0.2">
      <c r="A1354" s="9">
        <v>2021</v>
      </c>
      <c r="B1354" s="1" t="s">
        <v>3</v>
      </c>
      <c r="C1354" s="20">
        <v>78022</v>
      </c>
      <c r="D1354" s="20">
        <v>78022</v>
      </c>
      <c r="E1354" s="20" t="s">
        <v>208</v>
      </c>
      <c r="F1354" s="20" t="s">
        <v>208</v>
      </c>
      <c r="G1354" s="20">
        <v>20387535684</v>
      </c>
      <c r="H1354" s="19" t="s">
        <v>579</v>
      </c>
      <c r="I1354" s="19"/>
      <c r="J1354" s="2">
        <v>361532</v>
      </c>
      <c r="K1354" s="3">
        <v>24.870425957550601</v>
      </c>
      <c r="L1354" s="4">
        <v>0.13</v>
      </c>
      <c r="M1354" s="3">
        <v>27.5</v>
      </c>
      <c r="N1354" s="26" t="str">
        <f>+CONCATENATE(D1354,G1354,J1354)</f>
        <v>7802220387535684361532</v>
      </c>
      <c r="O1354" s="28"/>
      <c r="P1354" s="47"/>
      <c r="Q1354" s="30">
        <f>IFERROR(#REF!*P1354,0)</f>
        <v>0</v>
      </c>
      <c r="R1354" s="31"/>
      <c r="S1354" s="32">
        <f>IFERROR(R1354*#REF!,0)</f>
        <v>0</v>
      </c>
    </row>
    <row r="1355" spans="1:19" s="46" customFormat="1" x14ac:dyDescent="0.2">
      <c r="A1355" s="9">
        <v>2021</v>
      </c>
      <c r="B1355" s="1" t="s">
        <v>3</v>
      </c>
      <c r="C1355" s="20">
        <v>78022</v>
      </c>
      <c r="D1355" s="20">
        <v>78022</v>
      </c>
      <c r="E1355" s="20" t="s">
        <v>208</v>
      </c>
      <c r="F1355" s="20" t="s">
        <v>208</v>
      </c>
      <c r="G1355" s="20">
        <v>20387535684</v>
      </c>
      <c r="H1355" s="19" t="s">
        <v>579</v>
      </c>
      <c r="I1355" s="19"/>
      <c r="J1355" s="2">
        <v>361541</v>
      </c>
      <c r="K1355" s="3">
        <v>31.07226</v>
      </c>
      <c r="L1355" s="4">
        <v>0.13</v>
      </c>
      <c r="M1355" s="3">
        <v>34.19</v>
      </c>
      <c r="N1355" s="26" t="str">
        <f>+CONCATENATE(D1355,G1355,J1355)</f>
        <v>7802220387535684361541</v>
      </c>
      <c r="O1355" s="28"/>
      <c r="P1355" s="47"/>
      <c r="Q1355" s="30">
        <f>IFERROR(#REF!*P1355,0)</f>
        <v>0</v>
      </c>
      <c r="R1355" s="31"/>
      <c r="S1355" s="32">
        <f>IFERROR(R1355*#REF!,0)</f>
        <v>0</v>
      </c>
    </row>
    <row r="1356" spans="1:19" s="46" customFormat="1" x14ac:dyDescent="0.2">
      <c r="A1356" s="9">
        <v>2021</v>
      </c>
      <c r="B1356" s="1" t="s">
        <v>3</v>
      </c>
      <c r="C1356" s="36">
        <v>78022</v>
      </c>
      <c r="D1356" s="36">
        <v>78022</v>
      </c>
      <c r="E1356" s="36" t="s">
        <v>208</v>
      </c>
      <c r="F1356" s="36" t="s">
        <v>208</v>
      </c>
      <c r="G1356" s="36">
        <v>20387535684</v>
      </c>
      <c r="H1356" s="35" t="s">
        <v>579</v>
      </c>
      <c r="I1356" s="35"/>
      <c r="J1356" s="37">
        <v>361571</v>
      </c>
      <c r="K1356" s="38">
        <v>25.216627835683624</v>
      </c>
      <c r="L1356" s="41">
        <v>0.13</v>
      </c>
      <c r="M1356" s="38">
        <v>34.19</v>
      </c>
      <c r="N1356" s="43" t="str">
        <f>+CONCATENATE(D1356,G1356,J1356)</f>
        <v>7802220387535684361571</v>
      </c>
      <c r="O1356" s="45"/>
      <c r="P1356" s="47"/>
      <c r="Q1356" s="30">
        <f>IFERROR(#REF!*P1356,0)</f>
        <v>0</v>
      </c>
      <c r="R1356" s="31"/>
      <c r="S1356" s="32">
        <f>IFERROR(R1356*#REF!,0)</f>
        <v>0</v>
      </c>
    </row>
    <row r="1357" spans="1:19" s="46" customFormat="1" x14ac:dyDescent="0.2">
      <c r="A1357" s="9">
        <v>2021</v>
      </c>
      <c r="B1357" s="1" t="s">
        <v>3</v>
      </c>
      <c r="C1357" s="20">
        <v>78022</v>
      </c>
      <c r="D1357" s="20">
        <v>78022</v>
      </c>
      <c r="E1357" s="20" t="s">
        <v>32</v>
      </c>
      <c r="F1357" s="20" t="s">
        <v>274</v>
      </c>
      <c r="G1357" s="20">
        <v>20418108151</v>
      </c>
      <c r="H1357" s="19" t="s">
        <v>580</v>
      </c>
      <c r="I1357" s="19"/>
      <c r="J1357" s="2">
        <v>361536</v>
      </c>
      <c r="K1357" s="3">
        <v>28.931240000000003</v>
      </c>
      <c r="L1357" s="4">
        <v>0.13</v>
      </c>
      <c r="M1357" s="3">
        <v>30.7</v>
      </c>
      <c r="N1357" s="26" t="str">
        <f>+CONCATENATE(D1357,G1357,J1357)</f>
        <v>7802220418108151361536</v>
      </c>
      <c r="O1357" s="28"/>
      <c r="P1357" s="47"/>
      <c r="Q1357" s="30">
        <f>IFERROR(#REF!*P1357,0)</f>
        <v>0</v>
      </c>
      <c r="R1357" s="31"/>
      <c r="S1357" s="32">
        <f>IFERROR(R1357*#REF!,0)</f>
        <v>0</v>
      </c>
    </row>
    <row r="1358" spans="1:19" s="46" customFormat="1" x14ac:dyDescent="0.2">
      <c r="A1358" s="9">
        <v>2021</v>
      </c>
      <c r="B1358" s="1" t="s">
        <v>3</v>
      </c>
      <c r="C1358" s="20">
        <v>78022</v>
      </c>
      <c r="D1358" s="20">
        <v>78022</v>
      </c>
      <c r="E1358" s="20" t="s">
        <v>32</v>
      </c>
      <c r="F1358" s="20" t="s">
        <v>274</v>
      </c>
      <c r="G1358" s="20">
        <v>20418108151</v>
      </c>
      <c r="H1358" s="19" t="s">
        <v>580</v>
      </c>
      <c r="I1358" s="19"/>
      <c r="J1358" s="2">
        <v>361541</v>
      </c>
      <c r="K1358" s="3">
        <v>31.07226</v>
      </c>
      <c r="L1358" s="4">
        <v>0.1</v>
      </c>
      <c r="M1358" s="3">
        <v>27.02</v>
      </c>
      <c r="N1358" s="26" t="str">
        <f>+CONCATENATE(D1358,G1358,J1358)</f>
        <v>7802220418108151361541</v>
      </c>
      <c r="O1358" s="28"/>
      <c r="P1358" s="47"/>
      <c r="Q1358" s="30">
        <f>IFERROR(#REF!*P1358,0)</f>
        <v>0</v>
      </c>
      <c r="R1358" s="31"/>
      <c r="S1358" s="32">
        <f>IFERROR(R1358*#REF!,0)</f>
        <v>0</v>
      </c>
    </row>
    <row r="1359" spans="1:19" s="46" customFormat="1" x14ac:dyDescent="0.2">
      <c r="A1359" s="9">
        <v>2021</v>
      </c>
      <c r="B1359" s="1" t="s">
        <v>3</v>
      </c>
      <c r="C1359" s="20">
        <v>78022</v>
      </c>
      <c r="D1359" s="20">
        <v>78022</v>
      </c>
      <c r="E1359" s="20" t="s">
        <v>32</v>
      </c>
      <c r="F1359" s="20" t="s">
        <v>274</v>
      </c>
      <c r="G1359" s="20">
        <v>20418108151</v>
      </c>
      <c r="H1359" s="19" t="s">
        <v>580</v>
      </c>
      <c r="I1359" s="19"/>
      <c r="J1359" s="2">
        <v>361571</v>
      </c>
      <c r="K1359" s="3">
        <v>25.216627835683624</v>
      </c>
      <c r="L1359" s="4">
        <v>0.1</v>
      </c>
      <c r="M1359" s="3">
        <v>27.02</v>
      </c>
      <c r="N1359" s="26" t="str">
        <f>+CONCATENATE(D1359,G1359,J1359)</f>
        <v>7802220418108151361571</v>
      </c>
      <c r="O1359" s="28"/>
      <c r="P1359" s="47"/>
      <c r="Q1359" s="30">
        <f>IFERROR(#REF!*P1359,0)</f>
        <v>0</v>
      </c>
      <c r="R1359" s="31"/>
      <c r="S1359" s="32">
        <f>IFERROR(R1359*#REF!,0)</f>
        <v>0</v>
      </c>
    </row>
    <row r="1360" spans="1:19" s="46" customFormat="1" x14ac:dyDescent="0.2">
      <c r="A1360" s="9">
        <v>2021</v>
      </c>
      <c r="B1360" s="1" t="s">
        <v>3</v>
      </c>
      <c r="C1360" s="20">
        <v>78022</v>
      </c>
      <c r="D1360" s="20">
        <v>78022</v>
      </c>
      <c r="E1360" s="20" t="s">
        <v>32</v>
      </c>
      <c r="F1360" s="20" t="s">
        <v>274</v>
      </c>
      <c r="G1360" s="20">
        <v>20418108151</v>
      </c>
      <c r="H1360" s="19" t="s">
        <v>580</v>
      </c>
      <c r="I1360" s="19"/>
      <c r="J1360" s="2">
        <v>371470</v>
      </c>
      <c r="K1360" s="3">
        <v>47</v>
      </c>
      <c r="L1360" s="4">
        <v>0.1</v>
      </c>
      <c r="M1360" s="3">
        <v>51.5</v>
      </c>
      <c r="N1360" s="26" t="str">
        <f>+CONCATENATE(D1360,G1360,J1360)</f>
        <v>7802220418108151371470</v>
      </c>
      <c r="O1360" s="28"/>
      <c r="P1360" s="47"/>
      <c r="Q1360" s="30">
        <f>IFERROR(#REF!*P1360,0)</f>
        <v>0</v>
      </c>
      <c r="R1360" s="31"/>
      <c r="S1360" s="32">
        <f>IFERROR(R1360*#REF!,0)</f>
        <v>0</v>
      </c>
    </row>
    <row r="1361" spans="1:19" s="46" customFormat="1" x14ac:dyDescent="0.2">
      <c r="A1361" s="9">
        <v>2021</v>
      </c>
      <c r="B1361" s="1" t="s">
        <v>3</v>
      </c>
      <c r="C1361" s="20">
        <v>78022</v>
      </c>
      <c r="D1361" s="20">
        <v>78022</v>
      </c>
      <c r="E1361" s="20" t="s">
        <v>32</v>
      </c>
      <c r="F1361" s="20" t="s">
        <v>59</v>
      </c>
      <c r="G1361" s="20">
        <v>20427934692</v>
      </c>
      <c r="H1361" s="19" t="s">
        <v>581</v>
      </c>
      <c r="I1361" s="19"/>
      <c r="J1361" s="2">
        <v>360664</v>
      </c>
      <c r="K1361" s="3">
        <v>53.640241199999998</v>
      </c>
      <c r="L1361" s="4">
        <v>0.1</v>
      </c>
      <c r="M1361" s="3">
        <v>49.832999999999991</v>
      </c>
      <c r="N1361" s="26" t="str">
        <f>+CONCATENATE(D1361,G1361,J1361)</f>
        <v>7802220427934692360664</v>
      </c>
      <c r="O1361" s="28"/>
      <c r="P1361" s="47"/>
      <c r="Q1361" s="30">
        <f>IFERROR(#REF!*P1361,0)</f>
        <v>0</v>
      </c>
      <c r="R1361" s="31"/>
      <c r="S1361" s="32">
        <f>IFERROR(R1361*#REF!,0)</f>
        <v>0</v>
      </c>
    </row>
    <row r="1362" spans="1:19" s="46" customFormat="1" x14ac:dyDescent="0.2">
      <c r="A1362" s="9">
        <v>2021</v>
      </c>
      <c r="B1362" s="1" t="s">
        <v>3</v>
      </c>
      <c r="C1362" s="20">
        <v>78022</v>
      </c>
      <c r="D1362" s="20">
        <v>78022</v>
      </c>
      <c r="E1362" s="20" t="s">
        <v>32</v>
      </c>
      <c r="F1362" s="20" t="s">
        <v>59</v>
      </c>
      <c r="G1362" s="20">
        <v>20427934692</v>
      </c>
      <c r="H1362" s="19" t="s">
        <v>581</v>
      </c>
      <c r="I1362" s="19"/>
      <c r="J1362" s="2">
        <v>361429</v>
      </c>
      <c r="K1362" s="3">
        <v>18.22</v>
      </c>
      <c r="L1362" s="4">
        <v>0.1</v>
      </c>
      <c r="M1362" s="3">
        <v>18.22</v>
      </c>
      <c r="N1362" s="26" t="str">
        <f>+CONCATENATE(D1362,G1362,J1362)</f>
        <v>7802220427934692361429</v>
      </c>
      <c r="O1362" s="28"/>
      <c r="P1362" s="47"/>
      <c r="Q1362" s="30">
        <f>IFERROR(#REF!*P1362,0)</f>
        <v>0</v>
      </c>
      <c r="R1362" s="31"/>
      <c r="S1362" s="32">
        <f>IFERROR(R1362*#REF!,0)</f>
        <v>0</v>
      </c>
    </row>
    <row r="1363" spans="1:19" s="46" customFormat="1" x14ac:dyDescent="0.2">
      <c r="A1363" s="9">
        <v>2021</v>
      </c>
      <c r="B1363" s="1" t="s">
        <v>3</v>
      </c>
      <c r="C1363" s="20">
        <v>78022</v>
      </c>
      <c r="D1363" s="20">
        <v>78022</v>
      </c>
      <c r="E1363" s="20" t="s">
        <v>32</v>
      </c>
      <c r="F1363" s="20" t="s">
        <v>59</v>
      </c>
      <c r="G1363" s="20">
        <v>20427934692</v>
      </c>
      <c r="H1363" s="19" t="s">
        <v>581</v>
      </c>
      <c r="I1363" s="19"/>
      <c r="J1363" s="2">
        <v>361530</v>
      </c>
      <c r="K1363" s="3">
        <v>114.948756</v>
      </c>
      <c r="L1363" s="4">
        <v>0.1</v>
      </c>
      <c r="M1363" s="3">
        <v>112.12949999999999</v>
      </c>
      <c r="N1363" s="26" t="str">
        <f>+CONCATENATE(D1363,G1363,J1363)</f>
        <v>7802220427934692361530</v>
      </c>
      <c r="O1363" s="28"/>
      <c r="P1363" s="47"/>
      <c r="Q1363" s="30">
        <f>IFERROR(#REF!*P1363,0)</f>
        <v>0</v>
      </c>
      <c r="R1363" s="31"/>
      <c r="S1363" s="32">
        <f>IFERROR(R1363*#REF!,0)</f>
        <v>0</v>
      </c>
    </row>
    <row r="1364" spans="1:19" s="46" customFormat="1" x14ac:dyDescent="0.2">
      <c r="A1364" s="9">
        <v>2021</v>
      </c>
      <c r="B1364" s="1" t="s">
        <v>3</v>
      </c>
      <c r="C1364" s="20">
        <v>78022</v>
      </c>
      <c r="D1364" s="20">
        <v>78022</v>
      </c>
      <c r="E1364" s="20" t="s">
        <v>32</v>
      </c>
      <c r="F1364" s="20" t="s">
        <v>59</v>
      </c>
      <c r="G1364" s="20">
        <v>20427934692</v>
      </c>
      <c r="H1364" s="19" t="s">
        <v>581</v>
      </c>
      <c r="I1364" s="19"/>
      <c r="J1364" s="2">
        <v>361531</v>
      </c>
      <c r="K1364" s="3">
        <v>111.5301096</v>
      </c>
      <c r="L1364" s="4">
        <v>0.1</v>
      </c>
      <c r="M1364" s="3">
        <v>111.53</v>
      </c>
      <c r="N1364" s="26" t="str">
        <f>+CONCATENATE(D1364,G1364,J1364)</f>
        <v>7802220427934692361531</v>
      </c>
      <c r="O1364" s="28"/>
      <c r="P1364" s="47"/>
      <c r="Q1364" s="30">
        <f>IFERROR(#REF!*P1364,0)</f>
        <v>0</v>
      </c>
      <c r="R1364" s="31"/>
      <c r="S1364" s="32">
        <f>IFERROR(R1364*#REF!,0)</f>
        <v>0</v>
      </c>
    </row>
    <row r="1365" spans="1:19" s="46" customFormat="1" x14ac:dyDescent="0.2">
      <c r="A1365" s="9">
        <v>2021</v>
      </c>
      <c r="B1365" s="1" t="s">
        <v>3</v>
      </c>
      <c r="C1365" s="20">
        <v>78022</v>
      </c>
      <c r="D1365" s="20">
        <v>78022</v>
      </c>
      <c r="E1365" s="20" t="s">
        <v>32</v>
      </c>
      <c r="F1365" s="20" t="s">
        <v>59</v>
      </c>
      <c r="G1365" s="20">
        <v>20427934692</v>
      </c>
      <c r="H1365" s="19" t="s">
        <v>581</v>
      </c>
      <c r="I1365" s="19"/>
      <c r="J1365" s="2">
        <v>361538</v>
      </c>
      <c r="K1365" s="3">
        <v>149.70571200000001</v>
      </c>
      <c r="L1365" s="4">
        <v>0.1</v>
      </c>
      <c r="M1365" s="3">
        <v>144.64320000000004</v>
      </c>
      <c r="N1365" s="26" t="str">
        <f>+CONCATENATE(D1365,G1365,J1365)</f>
        <v>7802220427934692361538</v>
      </c>
      <c r="O1365" s="28"/>
      <c r="P1365" s="47"/>
      <c r="Q1365" s="30">
        <f>IFERROR(#REF!*P1365,0)</f>
        <v>0</v>
      </c>
      <c r="R1365" s="31"/>
      <c r="S1365" s="32">
        <f>IFERROR(R1365*#REF!,0)</f>
        <v>0</v>
      </c>
    </row>
    <row r="1366" spans="1:19" s="46" customFormat="1" x14ac:dyDescent="0.2">
      <c r="A1366" s="9">
        <v>2021</v>
      </c>
      <c r="B1366" s="1" t="s">
        <v>3</v>
      </c>
      <c r="C1366" s="20">
        <v>78022</v>
      </c>
      <c r="D1366" s="20">
        <v>78022</v>
      </c>
      <c r="E1366" s="20" t="s">
        <v>32</v>
      </c>
      <c r="F1366" s="20" t="s">
        <v>59</v>
      </c>
      <c r="G1366" s="20">
        <v>20427934692</v>
      </c>
      <c r="H1366" s="19" t="s">
        <v>581</v>
      </c>
      <c r="I1366" s="19"/>
      <c r="J1366" s="2">
        <v>361540</v>
      </c>
      <c r="K1366" s="3">
        <v>51.192744407999996</v>
      </c>
      <c r="L1366" s="4">
        <v>9.9999999999999895E-2</v>
      </c>
      <c r="M1366" s="3">
        <v>47.77</v>
      </c>
      <c r="N1366" s="26" t="str">
        <f>+CONCATENATE(D1366,G1366,J1366)</f>
        <v>7802220427934692361540</v>
      </c>
      <c r="O1366" s="28"/>
      <c r="P1366" s="47"/>
      <c r="Q1366" s="30">
        <f>IFERROR(#REF!*P1366,0)</f>
        <v>0</v>
      </c>
      <c r="R1366" s="31"/>
      <c r="S1366" s="32">
        <f>IFERROR(R1366*#REF!,0)</f>
        <v>0</v>
      </c>
    </row>
    <row r="1367" spans="1:19" s="46" customFormat="1" x14ac:dyDescent="0.2">
      <c r="A1367" s="9">
        <v>2021</v>
      </c>
      <c r="B1367" s="1" t="s">
        <v>3</v>
      </c>
      <c r="C1367" s="20">
        <v>78022</v>
      </c>
      <c r="D1367" s="20">
        <v>78022</v>
      </c>
      <c r="E1367" s="20" t="s">
        <v>32</v>
      </c>
      <c r="F1367" s="20" t="s">
        <v>59</v>
      </c>
      <c r="G1367" s="20">
        <v>20502739540</v>
      </c>
      <c r="H1367" s="19" t="s">
        <v>582</v>
      </c>
      <c r="I1367" s="19"/>
      <c r="J1367" s="2">
        <v>361530</v>
      </c>
      <c r="K1367" s="3">
        <v>114.948756</v>
      </c>
      <c r="L1367" s="4">
        <v>0.1</v>
      </c>
      <c r="M1367" s="3">
        <v>112.12949999999999</v>
      </c>
      <c r="N1367" s="26" t="str">
        <f>+CONCATENATE(D1367,G1367,J1367)</f>
        <v>7802220502739540361530</v>
      </c>
      <c r="O1367" s="28"/>
      <c r="P1367" s="47"/>
      <c r="Q1367" s="30">
        <f>IFERROR(#REF!*P1367,0)</f>
        <v>0</v>
      </c>
      <c r="R1367" s="31"/>
      <c r="S1367" s="32">
        <f>IFERROR(R1367*#REF!,0)</f>
        <v>0</v>
      </c>
    </row>
    <row r="1368" spans="1:19" s="46" customFormat="1" x14ac:dyDescent="0.2">
      <c r="A1368" s="9">
        <v>2021</v>
      </c>
      <c r="B1368" s="1" t="s">
        <v>3</v>
      </c>
      <c r="C1368" s="20">
        <v>78022</v>
      </c>
      <c r="D1368" s="20">
        <v>78022</v>
      </c>
      <c r="E1368" s="20" t="s">
        <v>32</v>
      </c>
      <c r="F1368" s="20" t="s">
        <v>59</v>
      </c>
      <c r="G1368" s="20">
        <v>20502739540</v>
      </c>
      <c r="H1368" s="19" t="s">
        <v>582</v>
      </c>
      <c r="I1368" s="19"/>
      <c r="J1368" s="2">
        <v>361531</v>
      </c>
      <c r="K1368" s="3">
        <v>111.5301096</v>
      </c>
      <c r="L1368" s="4">
        <v>0.1</v>
      </c>
      <c r="M1368" s="3">
        <v>103.614</v>
      </c>
      <c r="N1368" s="26" t="str">
        <f>+CONCATENATE(D1368,G1368,J1368)</f>
        <v>7802220502739540361531</v>
      </c>
      <c r="O1368" s="28"/>
      <c r="P1368" s="47"/>
      <c r="Q1368" s="30">
        <f>IFERROR(#REF!*P1368,0)</f>
        <v>0</v>
      </c>
      <c r="R1368" s="31"/>
      <c r="S1368" s="32">
        <f>IFERROR(R1368*#REF!,0)</f>
        <v>0</v>
      </c>
    </row>
    <row r="1369" spans="1:19" s="46" customFormat="1" x14ac:dyDescent="0.2">
      <c r="A1369" s="9">
        <v>2021</v>
      </c>
      <c r="B1369" s="1" t="s">
        <v>3</v>
      </c>
      <c r="C1369" s="20">
        <v>78022</v>
      </c>
      <c r="D1369" s="20">
        <v>78022</v>
      </c>
      <c r="E1369" s="20" t="s">
        <v>32</v>
      </c>
      <c r="F1369" s="20" t="s">
        <v>59</v>
      </c>
      <c r="G1369" s="20">
        <v>20502739540</v>
      </c>
      <c r="H1369" s="19" t="s">
        <v>582</v>
      </c>
      <c r="I1369" s="19"/>
      <c r="J1369" s="2">
        <v>361540</v>
      </c>
      <c r="K1369" s="3">
        <v>51.192744407999996</v>
      </c>
      <c r="L1369" s="4">
        <v>0.1</v>
      </c>
      <c r="M1369" s="3">
        <v>47.559220000000003</v>
      </c>
      <c r="N1369" s="26" t="str">
        <f>+CONCATENATE(D1369,G1369,J1369)</f>
        <v>7802220502739540361540</v>
      </c>
      <c r="O1369" s="28"/>
      <c r="P1369" s="47"/>
      <c r="Q1369" s="30">
        <f>IFERROR(#REF!*P1369,0)</f>
        <v>0</v>
      </c>
      <c r="R1369" s="31"/>
      <c r="S1369" s="32">
        <f>IFERROR(R1369*#REF!,0)</f>
        <v>0</v>
      </c>
    </row>
    <row r="1370" spans="1:19" s="46" customFormat="1" x14ac:dyDescent="0.2">
      <c r="A1370" s="9">
        <v>2021</v>
      </c>
      <c r="B1370" s="1" t="s">
        <v>3</v>
      </c>
      <c r="C1370" s="20">
        <v>78022</v>
      </c>
      <c r="D1370" s="20">
        <v>78022</v>
      </c>
      <c r="E1370" s="20" t="s">
        <v>32</v>
      </c>
      <c r="F1370" s="20" t="s">
        <v>59</v>
      </c>
      <c r="G1370" s="20">
        <v>20502739540</v>
      </c>
      <c r="H1370" s="19" t="s">
        <v>582</v>
      </c>
      <c r="I1370" s="19"/>
      <c r="J1370" s="2">
        <v>361541</v>
      </c>
      <c r="K1370" s="3">
        <v>31.07226</v>
      </c>
      <c r="L1370" s="4">
        <v>0.1</v>
      </c>
      <c r="M1370" s="3">
        <v>31.5</v>
      </c>
      <c r="N1370" s="26" t="str">
        <f>+CONCATENATE(D1370,G1370,J1370)</f>
        <v>7802220502739540361541</v>
      </c>
      <c r="O1370" s="28"/>
      <c r="P1370" s="47"/>
      <c r="Q1370" s="30">
        <f>IFERROR(#REF!*P1370,0)</f>
        <v>0</v>
      </c>
      <c r="R1370" s="31"/>
      <c r="S1370" s="32">
        <f>IFERROR(R1370*#REF!,0)</f>
        <v>0</v>
      </c>
    </row>
    <row r="1371" spans="1:19" s="46" customFormat="1" x14ac:dyDescent="0.2">
      <c r="A1371" s="9">
        <v>2021</v>
      </c>
      <c r="B1371" s="1" t="s">
        <v>3</v>
      </c>
      <c r="C1371" s="36">
        <v>78022</v>
      </c>
      <c r="D1371" s="36">
        <v>78022</v>
      </c>
      <c r="E1371" s="36" t="s">
        <v>32</v>
      </c>
      <c r="F1371" s="36" t="s">
        <v>59</v>
      </c>
      <c r="G1371" s="36">
        <v>20502739540</v>
      </c>
      <c r="H1371" s="35" t="s">
        <v>582</v>
      </c>
      <c r="I1371" s="35"/>
      <c r="J1371" s="37">
        <v>361571</v>
      </c>
      <c r="K1371" s="38">
        <v>25.216627835683624</v>
      </c>
      <c r="L1371" s="41">
        <v>0.1</v>
      </c>
      <c r="M1371" s="38">
        <v>31.5</v>
      </c>
      <c r="N1371" s="43" t="str">
        <f>+CONCATENATE(D1371,G1371,J1371)</f>
        <v>7802220502739540361571</v>
      </c>
      <c r="O1371" s="45"/>
      <c r="P1371" s="47"/>
      <c r="Q1371" s="30">
        <f>IFERROR(#REF!*P1371,0)</f>
        <v>0</v>
      </c>
      <c r="R1371" s="31"/>
      <c r="S1371" s="32">
        <f>IFERROR(R1371*#REF!,0)</f>
        <v>0</v>
      </c>
    </row>
    <row r="1372" spans="1:19" s="46" customFormat="1" x14ac:dyDescent="0.2">
      <c r="A1372" s="9">
        <v>2021</v>
      </c>
      <c r="B1372" s="1" t="s">
        <v>3</v>
      </c>
      <c r="C1372" s="20">
        <v>78022</v>
      </c>
      <c r="D1372" s="20">
        <v>78022</v>
      </c>
      <c r="E1372" s="20" t="s">
        <v>208</v>
      </c>
      <c r="F1372" s="20" t="s">
        <v>209</v>
      </c>
      <c r="G1372" s="20">
        <v>20503434301</v>
      </c>
      <c r="H1372" s="19" t="s">
        <v>583</v>
      </c>
      <c r="I1372" s="19"/>
      <c r="J1372" s="2">
        <v>360970</v>
      </c>
      <c r="K1372" s="3">
        <v>36.393084000000002</v>
      </c>
      <c r="L1372" s="4">
        <v>0.13</v>
      </c>
      <c r="M1372" s="3">
        <v>38.880000000000003</v>
      </c>
      <c r="N1372" s="26" t="str">
        <f>+CONCATENATE(D1372,G1372,J1372)</f>
        <v>7802220503434301360970</v>
      </c>
      <c r="O1372" s="28"/>
      <c r="P1372" s="47"/>
      <c r="Q1372" s="30">
        <f>IFERROR(#REF!*P1372,0)</f>
        <v>0</v>
      </c>
      <c r="R1372" s="31"/>
      <c r="S1372" s="32">
        <f>IFERROR(R1372*#REF!,0)</f>
        <v>0</v>
      </c>
    </row>
    <row r="1373" spans="1:19" s="46" customFormat="1" x14ac:dyDescent="0.2">
      <c r="A1373" s="9">
        <v>2021</v>
      </c>
      <c r="B1373" s="1" t="s">
        <v>3</v>
      </c>
      <c r="C1373" s="20">
        <v>78022</v>
      </c>
      <c r="D1373" s="20">
        <v>78022</v>
      </c>
      <c r="E1373" s="20" t="s">
        <v>208</v>
      </c>
      <c r="F1373" s="20" t="s">
        <v>209</v>
      </c>
      <c r="G1373" s="20">
        <v>20503434301</v>
      </c>
      <c r="H1373" s="19" t="s">
        <v>583</v>
      </c>
      <c r="I1373" s="19"/>
      <c r="J1373" s="2">
        <v>361537</v>
      </c>
      <c r="K1373" s="3">
        <v>76.067035200000007</v>
      </c>
      <c r="L1373" s="4">
        <v>0.13</v>
      </c>
      <c r="M1373" s="3">
        <v>81.92</v>
      </c>
      <c r="N1373" s="26" t="str">
        <f>+CONCATENATE(D1373,G1373,J1373)</f>
        <v>7802220503434301361537</v>
      </c>
      <c r="O1373" s="28"/>
      <c r="P1373" s="47"/>
      <c r="Q1373" s="30">
        <f>IFERROR(#REF!*P1373,0)</f>
        <v>0</v>
      </c>
      <c r="R1373" s="31"/>
      <c r="S1373" s="32">
        <f>IFERROR(R1373*#REF!,0)</f>
        <v>0</v>
      </c>
    </row>
    <row r="1374" spans="1:19" s="46" customFormat="1" x14ac:dyDescent="0.2">
      <c r="A1374" s="9">
        <v>2021</v>
      </c>
      <c r="B1374" s="1" t="s">
        <v>3</v>
      </c>
      <c r="C1374" s="20">
        <v>78022</v>
      </c>
      <c r="D1374" s="20">
        <v>78022</v>
      </c>
      <c r="E1374" s="20" t="s">
        <v>208</v>
      </c>
      <c r="F1374" s="20" t="s">
        <v>209</v>
      </c>
      <c r="G1374" s="20">
        <v>20503434301</v>
      </c>
      <c r="H1374" s="19" t="s">
        <v>583</v>
      </c>
      <c r="I1374" s="19"/>
      <c r="J1374" s="2">
        <v>361539</v>
      </c>
      <c r="K1374" s="3">
        <v>26.564371189199999</v>
      </c>
      <c r="L1374" s="4">
        <v>0.13</v>
      </c>
      <c r="M1374" s="3">
        <v>29.37</v>
      </c>
      <c r="N1374" s="26" t="str">
        <f>+CONCATENATE(D1374,G1374,J1374)</f>
        <v>7802220503434301361539</v>
      </c>
      <c r="O1374" s="28"/>
      <c r="P1374" s="47"/>
      <c r="Q1374" s="30">
        <f>IFERROR(#REF!*P1374,0)</f>
        <v>0</v>
      </c>
      <c r="R1374" s="31"/>
      <c r="S1374" s="32">
        <f>IFERROR(R1374*#REF!,0)</f>
        <v>0</v>
      </c>
    </row>
    <row r="1375" spans="1:19" s="46" customFormat="1" x14ac:dyDescent="0.2">
      <c r="A1375" s="9">
        <v>2021</v>
      </c>
      <c r="B1375" s="1" t="s">
        <v>3</v>
      </c>
      <c r="C1375" s="20">
        <v>78022</v>
      </c>
      <c r="D1375" s="20">
        <v>78022</v>
      </c>
      <c r="E1375" s="20" t="s">
        <v>208</v>
      </c>
      <c r="F1375" s="20" t="s">
        <v>209</v>
      </c>
      <c r="G1375" s="20">
        <v>20503434301</v>
      </c>
      <c r="H1375" s="19" t="s">
        <v>583</v>
      </c>
      <c r="I1375" s="19"/>
      <c r="J1375" s="2">
        <v>370042</v>
      </c>
      <c r="K1375" s="3">
        <v>121</v>
      </c>
      <c r="L1375" s="4">
        <v>0.1</v>
      </c>
      <c r="M1375" s="3">
        <v>121.0295968236147</v>
      </c>
      <c r="N1375" s="26" t="str">
        <f>+CONCATENATE(D1375,G1375,J1375)</f>
        <v>7802220503434301370042</v>
      </c>
      <c r="O1375" s="28"/>
      <c r="P1375" s="47"/>
      <c r="Q1375" s="30">
        <f>IFERROR(#REF!*P1375,0)</f>
        <v>0</v>
      </c>
      <c r="R1375" s="31"/>
      <c r="S1375" s="32">
        <f>IFERROR(R1375*#REF!,0)</f>
        <v>0</v>
      </c>
    </row>
    <row r="1376" spans="1:19" s="46" customFormat="1" x14ac:dyDescent="0.2">
      <c r="A1376" s="9">
        <v>2021</v>
      </c>
      <c r="B1376" s="1" t="s">
        <v>3</v>
      </c>
      <c r="C1376" s="20">
        <v>78022</v>
      </c>
      <c r="D1376" s="20">
        <v>78022</v>
      </c>
      <c r="E1376" s="20" t="s">
        <v>287</v>
      </c>
      <c r="F1376" s="20" t="s">
        <v>288</v>
      </c>
      <c r="G1376" s="20">
        <v>20507264108</v>
      </c>
      <c r="H1376" s="19" t="s">
        <v>584</v>
      </c>
      <c r="I1376" s="19" t="s">
        <v>562</v>
      </c>
      <c r="J1376" s="2">
        <v>360664</v>
      </c>
      <c r="K1376" s="3">
        <v>53.640241199999998</v>
      </c>
      <c r="L1376" s="4">
        <v>0.1</v>
      </c>
      <c r="M1376" s="3">
        <v>36.81</v>
      </c>
      <c r="N1376" s="26" t="str">
        <f>+CONCATENATE(D1376,G1376,J1376)</f>
        <v>7802220507264108360664</v>
      </c>
      <c r="O1376" s="28">
        <v>111</v>
      </c>
      <c r="P1376" s="47"/>
      <c r="Q1376" s="30">
        <f>IFERROR(#REF!*P1376,0)</f>
        <v>0</v>
      </c>
      <c r="R1376" s="31"/>
      <c r="S1376" s="32">
        <f>IFERROR(R1376*#REF!,0)</f>
        <v>0</v>
      </c>
    </row>
    <row r="1377" spans="1:19" s="46" customFormat="1" x14ac:dyDescent="0.2">
      <c r="A1377" s="9">
        <v>2021</v>
      </c>
      <c r="B1377" s="1" t="s">
        <v>3</v>
      </c>
      <c r="C1377" s="36">
        <v>78022</v>
      </c>
      <c r="D1377" s="36">
        <v>78022</v>
      </c>
      <c r="E1377" s="36" t="s">
        <v>287</v>
      </c>
      <c r="F1377" s="36" t="s">
        <v>288</v>
      </c>
      <c r="G1377" s="36">
        <v>20507264108</v>
      </c>
      <c r="H1377" s="35" t="s">
        <v>584</v>
      </c>
      <c r="I1377" s="35" t="s">
        <v>562</v>
      </c>
      <c r="J1377" s="37">
        <v>361444</v>
      </c>
      <c r="K1377" s="38">
        <v>29.02</v>
      </c>
      <c r="L1377" s="41">
        <v>0.12</v>
      </c>
      <c r="M1377" s="38">
        <v>32.977272727272727</v>
      </c>
      <c r="N1377" s="43" t="str">
        <f>+CONCATENATE(D1377,G1377,J1377)</f>
        <v>7802220507264108361444</v>
      </c>
      <c r="O1377" s="45">
        <v>39</v>
      </c>
      <c r="P1377" s="47"/>
      <c r="Q1377" s="30">
        <f>IFERROR(#REF!*P1377,0)</f>
        <v>0</v>
      </c>
      <c r="R1377" s="31"/>
      <c r="S1377" s="32">
        <f>IFERROR(R1377*#REF!,0)</f>
        <v>0</v>
      </c>
    </row>
    <row r="1378" spans="1:19" s="46" customFormat="1" x14ac:dyDescent="0.2">
      <c r="A1378" s="9">
        <v>2021</v>
      </c>
      <c r="B1378" s="1" t="s">
        <v>3</v>
      </c>
      <c r="C1378" s="20">
        <v>78022</v>
      </c>
      <c r="D1378" s="20">
        <v>78022</v>
      </c>
      <c r="E1378" s="20" t="s">
        <v>287</v>
      </c>
      <c r="F1378" s="20" t="s">
        <v>288</v>
      </c>
      <c r="G1378" s="20">
        <v>20507264108</v>
      </c>
      <c r="H1378" s="19" t="s">
        <v>584</v>
      </c>
      <c r="I1378" s="19" t="s">
        <v>562</v>
      </c>
      <c r="J1378" s="2">
        <v>361445</v>
      </c>
      <c r="K1378" s="3">
        <v>96</v>
      </c>
      <c r="L1378" s="4">
        <v>0.1</v>
      </c>
      <c r="M1378" s="3">
        <v>102.624</v>
      </c>
      <c r="N1378" s="26" t="str">
        <f>+CONCATENATE(D1378,G1378,J1378)</f>
        <v>7802220507264108361445</v>
      </c>
      <c r="O1378" s="28">
        <v>10</v>
      </c>
      <c r="P1378" s="47"/>
      <c r="Q1378" s="30">
        <f>IFERROR(#REF!*P1378,0)</f>
        <v>0</v>
      </c>
      <c r="R1378" s="31"/>
      <c r="S1378" s="32">
        <f>IFERROR(R1378*#REF!,0)</f>
        <v>0</v>
      </c>
    </row>
    <row r="1379" spans="1:19" s="46" customFormat="1" x14ac:dyDescent="0.2">
      <c r="A1379" s="9">
        <v>2021</v>
      </c>
      <c r="B1379" s="1" t="s">
        <v>3</v>
      </c>
      <c r="C1379" s="20">
        <v>78022</v>
      </c>
      <c r="D1379" s="20">
        <v>78022</v>
      </c>
      <c r="E1379" s="20" t="s">
        <v>287</v>
      </c>
      <c r="F1379" s="20" t="s">
        <v>288</v>
      </c>
      <c r="G1379" s="20">
        <v>20507264108</v>
      </c>
      <c r="H1379" s="19" t="s">
        <v>584</v>
      </c>
      <c r="I1379" s="19" t="s">
        <v>562</v>
      </c>
      <c r="J1379" s="2">
        <v>361531</v>
      </c>
      <c r="K1379" s="3">
        <v>111.5301096</v>
      </c>
      <c r="L1379" s="4">
        <v>0.1</v>
      </c>
      <c r="M1379" s="3">
        <v>77.8975854384</v>
      </c>
      <c r="N1379" s="26" t="str">
        <f>+CONCATENATE(D1379,G1379,J1379)</f>
        <v>7802220507264108361531</v>
      </c>
      <c r="O1379" s="28">
        <v>50</v>
      </c>
      <c r="P1379" s="47"/>
      <c r="Q1379" s="30">
        <f>IFERROR(#REF!*P1379,0)</f>
        <v>0</v>
      </c>
      <c r="R1379" s="31"/>
      <c r="S1379" s="32">
        <f>IFERROR(R1379*#REF!,0)</f>
        <v>0</v>
      </c>
    </row>
    <row r="1380" spans="1:19" s="46" customFormat="1" x14ac:dyDescent="0.2">
      <c r="A1380" s="9">
        <v>2021</v>
      </c>
      <c r="B1380" s="1" t="s">
        <v>3</v>
      </c>
      <c r="C1380" s="20">
        <v>78022</v>
      </c>
      <c r="D1380" s="20">
        <v>78022</v>
      </c>
      <c r="E1380" s="20" t="s">
        <v>287</v>
      </c>
      <c r="F1380" s="20" t="s">
        <v>288</v>
      </c>
      <c r="G1380" s="20">
        <v>20507264108</v>
      </c>
      <c r="H1380" s="19" t="s">
        <v>584</v>
      </c>
      <c r="I1380" s="19" t="s">
        <v>562</v>
      </c>
      <c r="J1380" s="2">
        <v>361535</v>
      </c>
      <c r="K1380" s="3">
        <v>40.678559999999997</v>
      </c>
      <c r="L1380" s="4">
        <v>0.1</v>
      </c>
      <c r="M1380" s="3">
        <v>20.78</v>
      </c>
      <c r="N1380" s="26" t="str">
        <f>+CONCATENATE(D1380,G1380,J1380)</f>
        <v>7802220507264108361535</v>
      </c>
      <c r="O1380" s="28">
        <v>354</v>
      </c>
      <c r="P1380" s="47"/>
      <c r="Q1380" s="30">
        <f>IFERROR(#REF!*P1380,0)</f>
        <v>0</v>
      </c>
      <c r="R1380" s="31"/>
      <c r="S1380" s="32">
        <f>IFERROR(R1380*#REF!,0)</f>
        <v>0</v>
      </c>
    </row>
    <row r="1381" spans="1:19" s="46" customFormat="1" x14ac:dyDescent="0.2">
      <c r="A1381" s="9">
        <v>2021</v>
      </c>
      <c r="B1381" s="1" t="s">
        <v>3</v>
      </c>
      <c r="C1381" s="20">
        <v>78022</v>
      </c>
      <c r="D1381" s="20">
        <v>78022</v>
      </c>
      <c r="E1381" s="20" t="s">
        <v>287</v>
      </c>
      <c r="F1381" s="20" t="s">
        <v>288</v>
      </c>
      <c r="G1381" s="20">
        <v>20507264108</v>
      </c>
      <c r="H1381" s="19" t="s">
        <v>584</v>
      </c>
      <c r="I1381" s="19" t="s">
        <v>562</v>
      </c>
      <c r="J1381" s="2">
        <v>361537</v>
      </c>
      <c r="K1381" s="3">
        <v>76.067035200000007</v>
      </c>
      <c r="L1381" s="4">
        <v>0.1</v>
      </c>
      <c r="M1381" s="3">
        <v>39.259042056000006</v>
      </c>
      <c r="N1381" s="26" t="str">
        <f>+CONCATENATE(D1381,G1381,J1381)</f>
        <v>7802220507264108361537</v>
      </c>
      <c r="O1381" s="28">
        <v>77</v>
      </c>
      <c r="P1381" s="47"/>
      <c r="Q1381" s="30">
        <f>IFERROR(#REF!*P1381,0)</f>
        <v>0</v>
      </c>
      <c r="R1381" s="31"/>
      <c r="S1381" s="32">
        <f>IFERROR(R1381*#REF!,0)</f>
        <v>0</v>
      </c>
    </row>
    <row r="1382" spans="1:19" s="46" customFormat="1" x14ac:dyDescent="0.2">
      <c r="A1382" s="9">
        <v>2021</v>
      </c>
      <c r="B1382" s="1" t="s">
        <v>3</v>
      </c>
      <c r="C1382" s="20">
        <v>78022</v>
      </c>
      <c r="D1382" s="20">
        <v>78022</v>
      </c>
      <c r="E1382" s="20" t="s">
        <v>287</v>
      </c>
      <c r="F1382" s="20" t="s">
        <v>288</v>
      </c>
      <c r="G1382" s="20">
        <v>20507264108</v>
      </c>
      <c r="H1382" s="19" t="s">
        <v>584</v>
      </c>
      <c r="I1382" s="19" t="s">
        <v>562</v>
      </c>
      <c r="J1382" s="2">
        <v>361541</v>
      </c>
      <c r="K1382" s="3">
        <v>31.07226</v>
      </c>
      <c r="L1382" s="4">
        <v>6.759639693857572E-2</v>
      </c>
      <c r="M1382" s="3">
        <v>22.73</v>
      </c>
      <c r="N1382" s="26" t="str">
        <f>+CONCATENATE(D1382,G1382,J1382)</f>
        <v>7802220507264108361541</v>
      </c>
      <c r="O1382" s="28">
        <v>190</v>
      </c>
      <c r="P1382" s="47"/>
      <c r="Q1382" s="30">
        <f>IFERROR(#REF!*P1382,0)</f>
        <v>0</v>
      </c>
      <c r="R1382" s="31"/>
      <c r="S1382" s="32">
        <f>IFERROR(R1382*#REF!,0)</f>
        <v>0</v>
      </c>
    </row>
    <row r="1383" spans="1:19" s="46" customFormat="1" x14ac:dyDescent="0.2">
      <c r="A1383" s="9">
        <v>2021</v>
      </c>
      <c r="B1383" s="1" t="s">
        <v>3</v>
      </c>
      <c r="C1383" s="20">
        <v>78022</v>
      </c>
      <c r="D1383" s="20">
        <v>78022</v>
      </c>
      <c r="E1383" s="20" t="s">
        <v>287</v>
      </c>
      <c r="F1383" s="20" t="s">
        <v>288</v>
      </c>
      <c r="G1383" s="20">
        <v>20507264108</v>
      </c>
      <c r="H1383" s="19" t="s">
        <v>584</v>
      </c>
      <c r="I1383" s="19" t="s">
        <v>562</v>
      </c>
      <c r="J1383" s="2">
        <v>361569</v>
      </c>
      <c r="K1383" s="3">
        <v>24.49</v>
      </c>
      <c r="L1383" s="4">
        <v>0.1</v>
      </c>
      <c r="M1383" s="3">
        <v>20.78</v>
      </c>
      <c r="N1383" s="26" t="str">
        <f>+CONCATENATE(D1383,G1383,J1383)</f>
        <v>7802220507264108361569</v>
      </c>
      <c r="O1383" s="28">
        <v>354</v>
      </c>
      <c r="P1383" s="47"/>
      <c r="Q1383" s="30">
        <f>IFERROR(#REF!*P1383,0)</f>
        <v>0</v>
      </c>
      <c r="R1383" s="31"/>
      <c r="S1383" s="32">
        <f>IFERROR(R1383*#REF!,0)</f>
        <v>0</v>
      </c>
    </row>
    <row r="1384" spans="1:19" s="46" customFormat="1" x14ac:dyDescent="0.2">
      <c r="A1384" s="9">
        <v>2021</v>
      </c>
      <c r="B1384" s="1" t="s">
        <v>3</v>
      </c>
      <c r="C1384" s="20">
        <v>78022</v>
      </c>
      <c r="D1384" s="20">
        <v>78022</v>
      </c>
      <c r="E1384" s="20" t="s">
        <v>287</v>
      </c>
      <c r="F1384" s="20" t="s">
        <v>288</v>
      </c>
      <c r="G1384" s="20">
        <v>20507264108</v>
      </c>
      <c r="H1384" s="19" t="s">
        <v>584</v>
      </c>
      <c r="I1384" s="19" t="s">
        <v>562</v>
      </c>
      <c r="J1384" s="2">
        <v>361571</v>
      </c>
      <c r="K1384" s="3">
        <v>25.216627835683624</v>
      </c>
      <c r="L1384" s="4">
        <v>6.759639693857572E-2</v>
      </c>
      <c r="M1384" s="3">
        <v>22.73</v>
      </c>
      <c r="N1384" s="26" t="str">
        <f>+CONCATENATE(D1384,G1384,J1384)</f>
        <v>7802220507264108361571</v>
      </c>
      <c r="O1384" s="28">
        <v>190</v>
      </c>
      <c r="P1384" s="47"/>
      <c r="Q1384" s="30">
        <f>IFERROR(#REF!*P1384,0)</f>
        <v>0</v>
      </c>
      <c r="R1384" s="31"/>
      <c r="S1384" s="32">
        <f>IFERROR(R1384*#REF!,0)</f>
        <v>0</v>
      </c>
    </row>
    <row r="1385" spans="1:19" s="46" customFormat="1" x14ac:dyDescent="0.2">
      <c r="A1385" s="9">
        <v>2021</v>
      </c>
      <c r="B1385" s="1" t="s">
        <v>3</v>
      </c>
      <c r="C1385" s="20">
        <v>78022</v>
      </c>
      <c r="D1385" s="20">
        <v>78022</v>
      </c>
      <c r="E1385" s="20" t="s">
        <v>287</v>
      </c>
      <c r="F1385" s="20" t="s">
        <v>288</v>
      </c>
      <c r="G1385" s="20">
        <v>20507264108</v>
      </c>
      <c r="H1385" s="19" t="s">
        <v>584</v>
      </c>
      <c r="I1385" s="19" t="s">
        <v>562</v>
      </c>
      <c r="J1385" s="2">
        <v>370042</v>
      </c>
      <c r="K1385" s="3">
        <v>121</v>
      </c>
      <c r="L1385" s="4">
        <v>0.08</v>
      </c>
      <c r="M1385" s="3">
        <v>90</v>
      </c>
      <c r="N1385" s="26" t="str">
        <f>+CONCATENATE(D1385,G1385,J1385)</f>
        <v>7802220507264108370042</v>
      </c>
      <c r="O1385" s="28">
        <v>30</v>
      </c>
      <c r="P1385" s="47"/>
      <c r="Q1385" s="30">
        <f>IFERROR(#REF!*P1385,0)</f>
        <v>0</v>
      </c>
      <c r="R1385" s="31"/>
      <c r="S1385" s="32">
        <f>IFERROR(R1385*#REF!,0)</f>
        <v>0</v>
      </c>
    </row>
    <row r="1386" spans="1:19" s="46" customFormat="1" x14ac:dyDescent="0.2">
      <c r="A1386" s="9">
        <v>2021</v>
      </c>
      <c r="B1386" s="1" t="s">
        <v>3</v>
      </c>
      <c r="C1386" s="20">
        <v>78022</v>
      </c>
      <c r="D1386" s="20">
        <v>78022</v>
      </c>
      <c r="E1386" s="20" t="s">
        <v>287</v>
      </c>
      <c r="F1386" s="20" t="s">
        <v>288</v>
      </c>
      <c r="G1386" s="20">
        <v>20507264108</v>
      </c>
      <c r="H1386" s="19" t="s">
        <v>584</v>
      </c>
      <c r="I1386" s="19" t="s">
        <v>562</v>
      </c>
      <c r="J1386" s="2">
        <v>370045</v>
      </c>
      <c r="K1386" s="3">
        <v>186.35806803744001</v>
      </c>
      <c r="L1386" s="4">
        <v>0.08</v>
      </c>
      <c r="M1386" s="3">
        <v>152.34</v>
      </c>
      <c r="N1386" s="26" t="str">
        <f>+CONCATENATE(D1386,G1386,J1386)</f>
        <v>7802220507264108370045</v>
      </c>
      <c r="O1386" s="28">
        <v>50</v>
      </c>
      <c r="P1386" s="47"/>
      <c r="Q1386" s="30">
        <f>IFERROR(#REF!*P1386,0)</f>
        <v>0</v>
      </c>
      <c r="R1386" s="31"/>
      <c r="S1386" s="32">
        <f>IFERROR(R1386*#REF!,0)</f>
        <v>0</v>
      </c>
    </row>
    <row r="1387" spans="1:19" s="46" customFormat="1" x14ac:dyDescent="0.2">
      <c r="A1387" s="9">
        <v>2021</v>
      </c>
      <c r="B1387" s="1" t="s">
        <v>3</v>
      </c>
      <c r="C1387" s="20">
        <v>78022</v>
      </c>
      <c r="D1387" s="20">
        <v>78022</v>
      </c>
      <c r="E1387" s="20" t="s">
        <v>32</v>
      </c>
      <c r="F1387" s="20" t="s">
        <v>59</v>
      </c>
      <c r="G1387" s="20">
        <v>20515318179</v>
      </c>
      <c r="H1387" s="19" t="s">
        <v>238</v>
      </c>
      <c r="I1387" s="19"/>
      <c r="J1387" s="2">
        <v>360374</v>
      </c>
      <c r="K1387" s="3">
        <v>39.363948000000001</v>
      </c>
      <c r="L1387" s="4">
        <v>0.05</v>
      </c>
      <c r="M1387" s="3">
        <v>39.36</v>
      </c>
      <c r="N1387" s="26" t="str">
        <f>+CONCATENATE(D1387,G1387,J1387)</f>
        <v>7802220515318179360374</v>
      </c>
      <c r="O1387" s="28"/>
      <c r="P1387" s="47"/>
      <c r="Q1387" s="30">
        <f>IFERROR(#REF!*P1387,0)</f>
        <v>0</v>
      </c>
      <c r="R1387" s="31"/>
      <c r="S1387" s="32">
        <f>IFERROR(R1387*#REF!,0)</f>
        <v>0</v>
      </c>
    </row>
    <row r="1388" spans="1:19" s="46" customFormat="1" x14ac:dyDescent="0.2">
      <c r="A1388" s="9">
        <v>2021</v>
      </c>
      <c r="B1388" s="1" t="s">
        <v>3</v>
      </c>
      <c r="C1388" s="20">
        <v>78022</v>
      </c>
      <c r="D1388" s="20">
        <v>78022</v>
      </c>
      <c r="E1388" s="20" t="s">
        <v>32</v>
      </c>
      <c r="F1388" s="20" t="s">
        <v>59</v>
      </c>
      <c r="G1388" s="20">
        <v>20515318179</v>
      </c>
      <c r="H1388" s="19" t="s">
        <v>238</v>
      </c>
      <c r="I1388" s="19"/>
      <c r="J1388" s="2">
        <v>360442</v>
      </c>
      <c r="K1388" s="3">
        <v>39.148668000000001</v>
      </c>
      <c r="L1388" s="4">
        <v>0.05</v>
      </c>
      <c r="M1388" s="3">
        <v>39.15</v>
      </c>
      <c r="N1388" s="26" t="str">
        <f>+CONCATENATE(D1388,G1388,J1388)</f>
        <v>7802220515318179360442</v>
      </c>
      <c r="O1388" s="28"/>
      <c r="P1388" s="47"/>
      <c r="Q1388" s="30">
        <f>IFERROR(#REF!*P1388,0)</f>
        <v>0</v>
      </c>
      <c r="R1388" s="31"/>
      <c r="S1388" s="32">
        <f>IFERROR(R1388*#REF!,0)</f>
        <v>0</v>
      </c>
    </row>
    <row r="1389" spans="1:19" s="46" customFormat="1" x14ac:dyDescent="0.2">
      <c r="A1389" s="9">
        <v>2021</v>
      </c>
      <c r="B1389" s="1" t="s">
        <v>3</v>
      </c>
      <c r="C1389" s="36">
        <v>78022</v>
      </c>
      <c r="D1389" s="36">
        <v>78022</v>
      </c>
      <c r="E1389" s="36" t="s">
        <v>32</v>
      </c>
      <c r="F1389" s="36" t="s">
        <v>59</v>
      </c>
      <c r="G1389" s="36">
        <v>20515318179</v>
      </c>
      <c r="H1389" s="35" t="s">
        <v>238</v>
      </c>
      <c r="I1389" s="35"/>
      <c r="J1389" s="37">
        <v>360546</v>
      </c>
      <c r="K1389" s="38">
        <v>135.52000000000001</v>
      </c>
      <c r="L1389" s="41">
        <v>0.05</v>
      </c>
      <c r="M1389" s="38">
        <v>143.22</v>
      </c>
      <c r="N1389" s="43" t="str">
        <f>+CONCATENATE(D1389,G1389,J1389)</f>
        <v>7802220515318179360546</v>
      </c>
      <c r="O1389" s="45"/>
      <c r="P1389" s="47"/>
      <c r="Q1389" s="30">
        <f>IFERROR(#REF!*P1389,0)</f>
        <v>0</v>
      </c>
      <c r="R1389" s="31"/>
      <c r="S1389" s="32">
        <f>IFERROR(R1389*#REF!,0)</f>
        <v>0</v>
      </c>
    </row>
    <row r="1390" spans="1:19" s="46" customFormat="1" x14ac:dyDescent="0.2">
      <c r="A1390" s="9">
        <v>2021</v>
      </c>
      <c r="B1390" s="1" t="s">
        <v>3</v>
      </c>
      <c r="C1390" s="20">
        <v>78022</v>
      </c>
      <c r="D1390" s="20">
        <v>78022</v>
      </c>
      <c r="E1390" s="20" t="s">
        <v>32</v>
      </c>
      <c r="F1390" s="20" t="s">
        <v>59</v>
      </c>
      <c r="G1390" s="20">
        <v>20515318179</v>
      </c>
      <c r="H1390" s="19" t="s">
        <v>238</v>
      </c>
      <c r="I1390" s="19"/>
      <c r="J1390" s="2">
        <v>360664</v>
      </c>
      <c r="K1390" s="3">
        <v>53.640241199999998</v>
      </c>
      <c r="L1390" s="4">
        <v>0.05</v>
      </c>
      <c r="M1390" s="3">
        <v>53.64</v>
      </c>
      <c r="N1390" s="26" t="str">
        <f>+CONCATENATE(D1390,G1390,J1390)</f>
        <v>7802220515318179360664</v>
      </c>
      <c r="O1390" s="28"/>
      <c r="P1390" s="47"/>
      <c r="Q1390" s="30">
        <f>IFERROR(#REF!*P1390,0)</f>
        <v>0</v>
      </c>
      <c r="R1390" s="31"/>
      <c r="S1390" s="32">
        <f>IFERROR(R1390*#REF!,0)</f>
        <v>0</v>
      </c>
    </row>
    <row r="1391" spans="1:19" s="46" customFormat="1" x14ac:dyDescent="0.2">
      <c r="A1391" s="9">
        <v>2021</v>
      </c>
      <c r="B1391" s="1" t="s">
        <v>3</v>
      </c>
      <c r="C1391" s="20">
        <v>78022</v>
      </c>
      <c r="D1391" s="20">
        <v>78022</v>
      </c>
      <c r="E1391" s="20" t="s">
        <v>32</v>
      </c>
      <c r="F1391" s="20" t="s">
        <v>59</v>
      </c>
      <c r="G1391" s="20">
        <v>20515318179</v>
      </c>
      <c r="H1391" s="19" t="s">
        <v>238</v>
      </c>
      <c r="I1391" s="19"/>
      <c r="J1391" s="2">
        <v>360883</v>
      </c>
      <c r="K1391" s="3">
        <v>53.021241000000003</v>
      </c>
      <c r="L1391" s="4">
        <v>0.05</v>
      </c>
      <c r="M1391" s="3">
        <v>53.02</v>
      </c>
      <c r="N1391" s="26" t="str">
        <f>+CONCATENATE(D1391,G1391,J1391)</f>
        <v>7802220515318179360883</v>
      </c>
      <c r="O1391" s="28"/>
      <c r="P1391" s="47"/>
      <c r="Q1391" s="30">
        <f>IFERROR(#REF!*P1391,0)</f>
        <v>0</v>
      </c>
      <c r="R1391" s="31"/>
      <c r="S1391" s="32">
        <f>IFERROR(R1391*#REF!,0)</f>
        <v>0</v>
      </c>
    </row>
    <row r="1392" spans="1:19" s="46" customFormat="1" x14ac:dyDescent="0.2">
      <c r="A1392" s="9">
        <v>2021</v>
      </c>
      <c r="B1392" s="1" t="s">
        <v>3</v>
      </c>
      <c r="C1392" s="20">
        <v>78022</v>
      </c>
      <c r="D1392" s="20">
        <v>78022</v>
      </c>
      <c r="E1392" s="20" t="s">
        <v>32</v>
      </c>
      <c r="F1392" s="20" t="s">
        <v>59</v>
      </c>
      <c r="G1392" s="20">
        <v>20515318179</v>
      </c>
      <c r="H1392" s="19" t="s">
        <v>238</v>
      </c>
      <c r="I1392" s="19"/>
      <c r="J1392" s="2">
        <v>360970</v>
      </c>
      <c r="K1392" s="3">
        <v>36.393084000000002</v>
      </c>
      <c r="L1392" s="4">
        <v>0.05</v>
      </c>
      <c r="M1392" s="3">
        <v>36.39</v>
      </c>
      <c r="N1392" s="26" t="str">
        <f>+CONCATENATE(D1392,G1392,J1392)</f>
        <v>7802220515318179360970</v>
      </c>
      <c r="O1392" s="28"/>
      <c r="P1392" s="47"/>
      <c r="Q1392" s="30">
        <f>IFERROR(#REF!*P1392,0)</f>
        <v>0</v>
      </c>
      <c r="R1392" s="31"/>
      <c r="S1392" s="32">
        <f>IFERROR(R1392*#REF!,0)</f>
        <v>0</v>
      </c>
    </row>
    <row r="1393" spans="1:19" s="46" customFormat="1" x14ac:dyDescent="0.2">
      <c r="A1393" s="9">
        <v>2021</v>
      </c>
      <c r="B1393" s="1" t="s">
        <v>3</v>
      </c>
      <c r="C1393" s="20">
        <v>78022</v>
      </c>
      <c r="D1393" s="20">
        <v>78022</v>
      </c>
      <c r="E1393" s="20" t="s">
        <v>32</v>
      </c>
      <c r="F1393" s="20" t="s">
        <v>59</v>
      </c>
      <c r="G1393" s="20">
        <v>20515318179</v>
      </c>
      <c r="H1393" s="19" t="s">
        <v>238</v>
      </c>
      <c r="I1393" s="19"/>
      <c r="J1393" s="2">
        <v>361342</v>
      </c>
      <c r="K1393" s="3">
        <v>12.435212978775301</v>
      </c>
      <c r="L1393" s="4">
        <v>0.05</v>
      </c>
      <c r="M1393" s="3">
        <v>12.435</v>
      </c>
      <c r="N1393" s="26" t="str">
        <f>+CONCATENATE(D1393,G1393,J1393)</f>
        <v>7802220515318179361342</v>
      </c>
      <c r="O1393" s="28"/>
      <c r="P1393" s="47"/>
      <c r="Q1393" s="30">
        <f>IFERROR(#REF!*P1393,0)</f>
        <v>0</v>
      </c>
      <c r="R1393" s="31"/>
      <c r="S1393" s="32">
        <f>IFERROR(R1393*#REF!,0)</f>
        <v>0</v>
      </c>
    </row>
    <row r="1394" spans="1:19" s="46" customFormat="1" x14ac:dyDescent="0.2">
      <c r="A1394" s="9">
        <v>2021</v>
      </c>
      <c r="B1394" s="1" t="s">
        <v>3</v>
      </c>
      <c r="C1394" s="20">
        <v>78022</v>
      </c>
      <c r="D1394" s="20">
        <v>78022</v>
      </c>
      <c r="E1394" s="20" t="s">
        <v>32</v>
      </c>
      <c r="F1394" s="20" t="s">
        <v>59</v>
      </c>
      <c r="G1394" s="20">
        <v>20515318179</v>
      </c>
      <c r="H1394" s="19" t="s">
        <v>238</v>
      </c>
      <c r="I1394" s="19"/>
      <c r="J1394" s="2">
        <v>361360</v>
      </c>
      <c r="K1394" s="3">
        <v>21.388068000000001</v>
      </c>
      <c r="L1394" s="4">
        <v>0.05</v>
      </c>
      <c r="M1394" s="3">
        <v>21.39</v>
      </c>
      <c r="N1394" s="26" t="str">
        <f>+CONCATENATE(D1394,G1394,J1394)</f>
        <v>7802220515318179361360</v>
      </c>
      <c r="O1394" s="28"/>
      <c r="P1394" s="47"/>
      <c r="Q1394" s="30">
        <f>IFERROR(#REF!*P1394,0)</f>
        <v>0</v>
      </c>
      <c r="R1394" s="31"/>
      <c r="S1394" s="32">
        <f>IFERROR(R1394*#REF!,0)</f>
        <v>0</v>
      </c>
    </row>
    <row r="1395" spans="1:19" s="46" customFormat="1" x14ac:dyDescent="0.2">
      <c r="A1395" s="9">
        <v>2021</v>
      </c>
      <c r="B1395" s="1" t="s">
        <v>3</v>
      </c>
      <c r="C1395" s="20">
        <v>78022</v>
      </c>
      <c r="D1395" s="20">
        <v>78022</v>
      </c>
      <c r="E1395" s="20" t="s">
        <v>32</v>
      </c>
      <c r="F1395" s="20" t="s">
        <v>59</v>
      </c>
      <c r="G1395" s="20">
        <v>20515318179</v>
      </c>
      <c r="H1395" s="19" t="s">
        <v>238</v>
      </c>
      <c r="I1395" s="19"/>
      <c r="J1395" s="2">
        <v>361377</v>
      </c>
      <c r="K1395" s="3">
        <v>53.654772600000001</v>
      </c>
      <c r="L1395" s="4">
        <v>0.05</v>
      </c>
      <c r="M1395" s="3">
        <v>53.65</v>
      </c>
      <c r="N1395" s="26" t="str">
        <f>+CONCATENATE(D1395,G1395,J1395)</f>
        <v>7802220515318179361377</v>
      </c>
      <c r="O1395" s="28"/>
      <c r="P1395" s="47"/>
      <c r="Q1395" s="30">
        <f>IFERROR(#REF!*P1395,0)</f>
        <v>0</v>
      </c>
      <c r="R1395" s="31"/>
      <c r="S1395" s="32">
        <f>IFERROR(R1395*#REF!,0)</f>
        <v>0</v>
      </c>
    </row>
    <row r="1396" spans="1:19" s="46" customFormat="1" x14ac:dyDescent="0.2">
      <c r="A1396" s="9">
        <v>2021</v>
      </c>
      <c r="B1396" s="1" t="s">
        <v>3</v>
      </c>
      <c r="C1396" s="20">
        <v>78022</v>
      </c>
      <c r="D1396" s="20">
        <v>78022</v>
      </c>
      <c r="E1396" s="20" t="s">
        <v>32</v>
      </c>
      <c r="F1396" s="20" t="s">
        <v>59</v>
      </c>
      <c r="G1396" s="20">
        <v>20515318179</v>
      </c>
      <c r="H1396" s="19" t="s">
        <v>238</v>
      </c>
      <c r="I1396" s="19"/>
      <c r="J1396" s="2">
        <v>361421</v>
      </c>
      <c r="K1396" s="3">
        <v>84.14</v>
      </c>
      <c r="L1396" s="4">
        <v>0.05</v>
      </c>
      <c r="M1396" s="3">
        <v>84.14</v>
      </c>
      <c r="N1396" s="26" t="str">
        <f>+CONCATENATE(D1396,G1396,J1396)</f>
        <v>7802220515318179361421</v>
      </c>
      <c r="O1396" s="28"/>
      <c r="P1396" s="47"/>
      <c r="Q1396" s="30">
        <f>IFERROR(#REF!*P1396,0)</f>
        <v>0</v>
      </c>
      <c r="R1396" s="31"/>
      <c r="S1396" s="32">
        <f>IFERROR(R1396*#REF!,0)</f>
        <v>0</v>
      </c>
    </row>
    <row r="1397" spans="1:19" s="46" customFormat="1" x14ac:dyDescent="0.2">
      <c r="A1397" s="9">
        <v>2021</v>
      </c>
      <c r="B1397" s="1" t="s">
        <v>3</v>
      </c>
      <c r="C1397" s="20">
        <v>78022</v>
      </c>
      <c r="D1397" s="20">
        <v>78022</v>
      </c>
      <c r="E1397" s="20" t="s">
        <v>32</v>
      </c>
      <c r="F1397" s="20" t="s">
        <v>59</v>
      </c>
      <c r="G1397" s="20">
        <v>20515318179</v>
      </c>
      <c r="H1397" s="19" t="s">
        <v>238</v>
      </c>
      <c r="I1397" s="19"/>
      <c r="J1397" s="2">
        <v>361444</v>
      </c>
      <c r="K1397" s="3">
        <v>29.02</v>
      </c>
      <c r="L1397" s="4">
        <v>0.05</v>
      </c>
      <c r="M1397" s="3">
        <v>29.02</v>
      </c>
      <c r="N1397" s="26" t="str">
        <f>+CONCATENATE(D1397,G1397,J1397)</f>
        <v>7802220515318179361444</v>
      </c>
      <c r="O1397" s="28"/>
      <c r="P1397" s="47"/>
      <c r="Q1397" s="30">
        <f>IFERROR(#REF!*P1397,0)</f>
        <v>0</v>
      </c>
      <c r="R1397" s="31"/>
      <c r="S1397" s="32">
        <f>IFERROR(R1397*#REF!,0)</f>
        <v>0</v>
      </c>
    </row>
    <row r="1398" spans="1:19" s="46" customFormat="1" x14ac:dyDescent="0.2">
      <c r="A1398" s="9">
        <v>2021</v>
      </c>
      <c r="B1398" s="1" t="s">
        <v>3</v>
      </c>
      <c r="C1398" s="20">
        <v>78022</v>
      </c>
      <c r="D1398" s="20">
        <v>78022</v>
      </c>
      <c r="E1398" s="20" t="s">
        <v>32</v>
      </c>
      <c r="F1398" s="20" t="s">
        <v>59</v>
      </c>
      <c r="G1398" s="20">
        <v>20515318179</v>
      </c>
      <c r="H1398" s="19" t="s">
        <v>238</v>
      </c>
      <c r="I1398" s="19"/>
      <c r="J1398" s="2">
        <v>361445</v>
      </c>
      <c r="K1398" s="3">
        <v>96</v>
      </c>
      <c r="L1398" s="4">
        <v>0.05</v>
      </c>
      <c r="M1398" s="3">
        <v>96</v>
      </c>
      <c r="N1398" s="26" t="str">
        <f>+CONCATENATE(D1398,G1398,J1398)</f>
        <v>7802220515318179361445</v>
      </c>
      <c r="O1398" s="28"/>
      <c r="P1398" s="47"/>
      <c r="Q1398" s="30">
        <f>IFERROR(#REF!*P1398,0)</f>
        <v>0</v>
      </c>
      <c r="R1398" s="31"/>
      <c r="S1398" s="32">
        <f>IFERROR(R1398*#REF!,0)</f>
        <v>0</v>
      </c>
    </row>
    <row r="1399" spans="1:19" s="46" customFormat="1" x14ac:dyDescent="0.2">
      <c r="A1399" s="9">
        <v>2021</v>
      </c>
      <c r="B1399" s="1" t="s">
        <v>3</v>
      </c>
      <c r="C1399" s="20">
        <v>78022</v>
      </c>
      <c r="D1399" s="20">
        <v>78022</v>
      </c>
      <c r="E1399" s="20" t="s">
        <v>32</v>
      </c>
      <c r="F1399" s="20" t="s">
        <v>59</v>
      </c>
      <c r="G1399" s="20">
        <v>20515318179</v>
      </c>
      <c r="H1399" s="19" t="s">
        <v>238</v>
      </c>
      <c r="I1399" s="19"/>
      <c r="J1399" s="2">
        <v>361531</v>
      </c>
      <c r="K1399" s="3">
        <v>111.5301096</v>
      </c>
      <c r="L1399" s="4">
        <v>0.05</v>
      </c>
      <c r="M1399" s="3">
        <v>111.53</v>
      </c>
      <c r="N1399" s="26" t="str">
        <f>+CONCATENATE(D1399,G1399,J1399)</f>
        <v>7802220515318179361531</v>
      </c>
      <c r="O1399" s="28"/>
      <c r="P1399" s="47"/>
      <c r="Q1399" s="30">
        <f>IFERROR(#REF!*P1399,0)</f>
        <v>0</v>
      </c>
      <c r="R1399" s="31"/>
      <c r="S1399" s="32">
        <f>IFERROR(R1399*#REF!,0)</f>
        <v>0</v>
      </c>
    </row>
    <row r="1400" spans="1:19" s="46" customFormat="1" x14ac:dyDescent="0.2">
      <c r="A1400" s="9">
        <v>2021</v>
      </c>
      <c r="B1400" s="1" t="s">
        <v>3</v>
      </c>
      <c r="C1400" s="20">
        <v>78022</v>
      </c>
      <c r="D1400" s="20">
        <v>78022</v>
      </c>
      <c r="E1400" s="20" t="s">
        <v>32</v>
      </c>
      <c r="F1400" s="20" t="s">
        <v>59</v>
      </c>
      <c r="G1400" s="20">
        <v>20515318179</v>
      </c>
      <c r="H1400" s="19" t="s">
        <v>238</v>
      </c>
      <c r="I1400" s="19"/>
      <c r="J1400" s="2">
        <v>361532</v>
      </c>
      <c r="K1400" s="3">
        <v>24.870425957550601</v>
      </c>
      <c r="L1400" s="4">
        <v>0.05</v>
      </c>
      <c r="M1400" s="3">
        <v>24.87</v>
      </c>
      <c r="N1400" s="26" t="str">
        <f>+CONCATENATE(D1400,G1400,J1400)</f>
        <v>7802220515318179361532</v>
      </c>
      <c r="O1400" s="28"/>
      <c r="P1400" s="47"/>
      <c r="Q1400" s="30">
        <f>IFERROR(#REF!*P1400,0)</f>
        <v>0</v>
      </c>
      <c r="R1400" s="31"/>
      <c r="S1400" s="32">
        <f>IFERROR(R1400*#REF!,0)</f>
        <v>0</v>
      </c>
    </row>
    <row r="1401" spans="1:19" s="46" customFormat="1" x14ac:dyDescent="0.2">
      <c r="A1401" s="9">
        <v>2021</v>
      </c>
      <c r="B1401" s="1" t="s">
        <v>3</v>
      </c>
      <c r="C1401" s="20">
        <v>78022</v>
      </c>
      <c r="D1401" s="20">
        <v>78022</v>
      </c>
      <c r="E1401" s="20" t="s">
        <v>32</v>
      </c>
      <c r="F1401" s="20" t="s">
        <v>59</v>
      </c>
      <c r="G1401" s="20">
        <v>20515318179</v>
      </c>
      <c r="H1401" s="19" t="s">
        <v>238</v>
      </c>
      <c r="I1401" s="19"/>
      <c r="J1401" s="2">
        <v>361533</v>
      </c>
      <c r="K1401" s="3">
        <v>69.356111760000005</v>
      </c>
      <c r="L1401" s="4">
        <v>0.05</v>
      </c>
      <c r="M1401" s="3">
        <v>69.36</v>
      </c>
      <c r="N1401" s="26" t="str">
        <f>+CONCATENATE(D1401,G1401,J1401)</f>
        <v>7802220515318179361533</v>
      </c>
      <c r="O1401" s="28"/>
      <c r="P1401" s="47"/>
      <c r="Q1401" s="30">
        <f>IFERROR(#REF!*P1401,0)</f>
        <v>0</v>
      </c>
      <c r="R1401" s="31"/>
      <c r="S1401" s="32">
        <f>IFERROR(R1401*#REF!,0)</f>
        <v>0</v>
      </c>
    </row>
    <row r="1402" spans="1:19" s="46" customFormat="1" x14ac:dyDescent="0.2">
      <c r="A1402" s="9">
        <v>2021</v>
      </c>
      <c r="B1402" s="1" t="s">
        <v>3</v>
      </c>
      <c r="C1402" s="20">
        <v>78022</v>
      </c>
      <c r="D1402" s="20">
        <v>78022</v>
      </c>
      <c r="E1402" s="20" t="s">
        <v>32</v>
      </c>
      <c r="F1402" s="20" t="s">
        <v>59</v>
      </c>
      <c r="G1402" s="20">
        <v>20515318179</v>
      </c>
      <c r="H1402" s="19" t="s">
        <v>238</v>
      </c>
      <c r="I1402" s="19"/>
      <c r="J1402" s="2">
        <v>361535</v>
      </c>
      <c r="K1402" s="3">
        <v>40.678559999999997</v>
      </c>
      <c r="L1402" s="4">
        <v>0.05</v>
      </c>
      <c r="M1402" s="3">
        <v>40.68</v>
      </c>
      <c r="N1402" s="26" t="str">
        <f>+CONCATENATE(D1402,G1402,J1402)</f>
        <v>7802220515318179361535</v>
      </c>
      <c r="O1402" s="28"/>
      <c r="P1402" s="47"/>
      <c r="Q1402" s="30">
        <f>IFERROR(#REF!*P1402,0)</f>
        <v>0</v>
      </c>
      <c r="R1402" s="31"/>
      <c r="S1402" s="32">
        <f>IFERROR(R1402*#REF!,0)</f>
        <v>0</v>
      </c>
    </row>
    <row r="1403" spans="1:19" s="46" customFormat="1" x14ac:dyDescent="0.2">
      <c r="A1403" s="9">
        <v>2021</v>
      </c>
      <c r="B1403" s="1" t="s">
        <v>3</v>
      </c>
      <c r="C1403" s="20">
        <v>78022</v>
      </c>
      <c r="D1403" s="20">
        <v>78022</v>
      </c>
      <c r="E1403" s="20" t="s">
        <v>32</v>
      </c>
      <c r="F1403" s="20" t="s">
        <v>59</v>
      </c>
      <c r="G1403" s="20">
        <v>20515318179</v>
      </c>
      <c r="H1403" s="19" t="s">
        <v>238</v>
      </c>
      <c r="I1403" s="19"/>
      <c r="J1403" s="2">
        <v>361540</v>
      </c>
      <c r="K1403" s="3">
        <v>51.192744407999996</v>
      </c>
      <c r="L1403" s="4">
        <v>0.05</v>
      </c>
      <c r="M1403" s="3">
        <v>51.16</v>
      </c>
      <c r="N1403" s="26" t="str">
        <f>+CONCATENATE(D1403,G1403,J1403)</f>
        <v>7802220515318179361540</v>
      </c>
      <c r="O1403" s="28"/>
      <c r="P1403" s="47"/>
      <c r="Q1403" s="30">
        <f>IFERROR(#REF!*P1403,0)</f>
        <v>0</v>
      </c>
      <c r="R1403" s="31"/>
      <c r="S1403" s="32">
        <f>IFERROR(R1403*#REF!,0)</f>
        <v>0</v>
      </c>
    </row>
    <row r="1404" spans="1:19" s="46" customFormat="1" x14ac:dyDescent="0.2">
      <c r="A1404" s="9">
        <v>2021</v>
      </c>
      <c r="B1404" s="1" t="s">
        <v>3</v>
      </c>
      <c r="C1404" s="20">
        <v>78022</v>
      </c>
      <c r="D1404" s="20">
        <v>78022</v>
      </c>
      <c r="E1404" s="20" t="s">
        <v>32</v>
      </c>
      <c r="F1404" s="20" t="s">
        <v>59</v>
      </c>
      <c r="G1404" s="20">
        <v>20515318179</v>
      </c>
      <c r="H1404" s="19" t="s">
        <v>238</v>
      </c>
      <c r="I1404" s="19"/>
      <c r="J1404" s="2">
        <v>361541</v>
      </c>
      <c r="K1404" s="3">
        <v>31.07226</v>
      </c>
      <c r="L1404" s="4">
        <v>0.05</v>
      </c>
      <c r="M1404" s="3">
        <v>31.07</v>
      </c>
      <c r="N1404" s="26" t="str">
        <f>+CONCATENATE(D1404,G1404,J1404)</f>
        <v>7802220515318179361541</v>
      </c>
      <c r="O1404" s="28"/>
      <c r="P1404" s="47"/>
      <c r="Q1404" s="30">
        <f>IFERROR(#REF!*P1404,0)</f>
        <v>0</v>
      </c>
      <c r="R1404" s="31"/>
      <c r="S1404" s="32">
        <f>IFERROR(R1404*#REF!,0)</f>
        <v>0</v>
      </c>
    </row>
    <row r="1405" spans="1:19" s="46" customFormat="1" x14ac:dyDescent="0.2">
      <c r="A1405" s="9">
        <v>2021</v>
      </c>
      <c r="B1405" s="1" t="s">
        <v>3</v>
      </c>
      <c r="C1405" s="36">
        <v>78022</v>
      </c>
      <c r="D1405" s="36">
        <v>78022</v>
      </c>
      <c r="E1405" s="36" t="s">
        <v>32</v>
      </c>
      <c r="F1405" s="36" t="s">
        <v>59</v>
      </c>
      <c r="G1405" s="36">
        <v>20515318179</v>
      </c>
      <c r="H1405" s="35" t="s">
        <v>238</v>
      </c>
      <c r="I1405" s="35"/>
      <c r="J1405" s="37">
        <v>361569</v>
      </c>
      <c r="K1405" s="38">
        <v>24.49</v>
      </c>
      <c r="L1405" s="41">
        <v>0.05</v>
      </c>
      <c r="M1405" s="38">
        <v>40.68</v>
      </c>
      <c r="N1405" s="43" t="str">
        <f>+CONCATENATE(D1405,G1405,J1405)</f>
        <v>7802220515318179361569</v>
      </c>
      <c r="O1405" s="45"/>
      <c r="P1405" s="47"/>
      <c r="Q1405" s="30">
        <f>IFERROR(#REF!*P1405,0)</f>
        <v>0</v>
      </c>
      <c r="R1405" s="31"/>
      <c r="S1405" s="32">
        <f>IFERROR(R1405*#REF!,0)</f>
        <v>0</v>
      </c>
    </row>
    <row r="1406" spans="1:19" s="46" customFormat="1" x14ac:dyDescent="0.2">
      <c r="A1406" s="9">
        <v>2021</v>
      </c>
      <c r="B1406" s="1" t="s">
        <v>3</v>
      </c>
      <c r="C1406" s="36">
        <v>78022</v>
      </c>
      <c r="D1406" s="36">
        <v>78022</v>
      </c>
      <c r="E1406" s="36" t="s">
        <v>32</v>
      </c>
      <c r="F1406" s="36" t="s">
        <v>59</v>
      </c>
      <c r="G1406" s="36">
        <v>20515318179</v>
      </c>
      <c r="H1406" s="35" t="s">
        <v>238</v>
      </c>
      <c r="I1406" s="35"/>
      <c r="J1406" s="37">
        <v>361571</v>
      </c>
      <c r="K1406" s="38">
        <v>25.216627835683624</v>
      </c>
      <c r="L1406" s="41">
        <v>0.05</v>
      </c>
      <c r="M1406" s="38">
        <v>31.07</v>
      </c>
      <c r="N1406" s="43" t="str">
        <f>+CONCATENATE(D1406,G1406,J1406)</f>
        <v>7802220515318179361571</v>
      </c>
      <c r="O1406" s="45"/>
      <c r="P1406" s="47"/>
      <c r="Q1406" s="30">
        <f>IFERROR(#REF!*P1406,0)</f>
        <v>0</v>
      </c>
      <c r="R1406" s="31"/>
      <c r="S1406" s="32">
        <f>IFERROR(R1406*#REF!,0)</f>
        <v>0</v>
      </c>
    </row>
    <row r="1407" spans="1:19" s="46" customFormat="1" x14ac:dyDescent="0.2">
      <c r="A1407" s="9">
        <v>2021</v>
      </c>
      <c r="B1407" s="1" t="s">
        <v>3</v>
      </c>
      <c r="C1407" s="20">
        <v>78022</v>
      </c>
      <c r="D1407" s="20">
        <v>78022</v>
      </c>
      <c r="E1407" s="20" t="s">
        <v>32</v>
      </c>
      <c r="F1407" s="20" t="s">
        <v>59</v>
      </c>
      <c r="G1407" s="20">
        <v>20515318179</v>
      </c>
      <c r="H1407" s="19" t="s">
        <v>238</v>
      </c>
      <c r="I1407" s="19"/>
      <c r="J1407" s="2">
        <v>370039</v>
      </c>
      <c r="K1407" s="3">
        <v>93.740446800000015</v>
      </c>
      <c r="L1407" s="4">
        <v>0.05</v>
      </c>
      <c r="M1407" s="3">
        <v>93.72</v>
      </c>
      <c r="N1407" s="26" t="str">
        <f>+CONCATENATE(D1407,G1407,J1407)</f>
        <v>7802220515318179370039</v>
      </c>
      <c r="O1407" s="28"/>
      <c r="P1407" s="47"/>
      <c r="Q1407" s="30">
        <f>IFERROR(#REF!*P1407,0)</f>
        <v>0</v>
      </c>
      <c r="R1407" s="31"/>
      <c r="S1407" s="32">
        <f>IFERROR(R1407*#REF!,0)</f>
        <v>0</v>
      </c>
    </row>
    <row r="1408" spans="1:19" s="46" customFormat="1" x14ac:dyDescent="0.2">
      <c r="A1408" s="9">
        <v>2021</v>
      </c>
      <c r="B1408" s="1" t="s">
        <v>3</v>
      </c>
      <c r="C1408" s="20">
        <v>78022</v>
      </c>
      <c r="D1408" s="20">
        <v>78022</v>
      </c>
      <c r="E1408" s="20" t="s">
        <v>32</v>
      </c>
      <c r="F1408" s="20" t="s">
        <v>59</v>
      </c>
      <c r="G1408" s="20">
        <v>20515318179</v>
      </c>
      <c r="H1408" s="19" t="s">
        <v>238</v>
      </c>
      <c r="I1408" s="19"/>
      <c r="J1408" s="2">
        <v>370040</v>
      </c>
      <c r="K1408" s="3">
        <v>173.88983664</v>
      </c>
      <c r="L1408" s="4">
        <v>0.05</v>
      </c>
      <c r="M1408" s="3">
        <v>173.89</v>
      </c>
      <c r="N1408" s="26" t="str">
        <f>+CONCATENATE(D1408,G1408,J1408)</f>
        <v>7802220515318179370040</v>
      </c>
      <c r="O1408" s="28"/>
      <c r="P1408" s="47"/>
      <c r="Q1408" s="30">
        <f>IFERROR(#REF!*P1408,0)</f>
        <v>0</v>
      </c>
      <c r="R1408" s="31"/>
      <c r="S1408" s="32">
        <f>IFERROR(R1408*#REF!,0)</f>
        <v>0</v>
      </c>
    </row>
    <row r="1409" spans="1:19" s="46" customFormat="1" x14ac:dyDescent="0.2">
      <c r="A1409" s="9">
        <v>2021</v>
      </c>
      <c r="B1409" s="1" t="s">
        <v>3</v>
      </c>
      <c r="C1409" s="20">
        <v>78022</v>
      </c>
      <c r="D1409" s="20">
        <v>78022</v>
      </c>
      <c r="E1409" s="20" t="s">
        <v>32</v>
      </c>
      <c r="F1409" s="20" t="s">
        <v>59</v>
      </c>
      <c r="G1409" s="20">
        <v>20515318179</v>
      </c>
      <c r="H1409" s="19" t="s">
        <v>238</v>
      </c>
      <c r="I1409" s="19"/>
      <c r="J1409" s="2">
        <v>371439</v>
      </c>
      <c r="K1409" s="3">
        <v>137.69</v>
      </c>
      <c r="L1409" s="4">
        <v>0.05</v>
      </c>
      <c r="M1409" s="3">
        <v>143.22</v>
      </c>
      <c r="N1409" s="26" t="str">
        <f>+CONCATENATE(D1409,G1409,J1409)</f>
        <v>7802220515318179371439</v>
      </c>
      <c r="O1409" s="28"/>
      <c r="P1409" s="47"/>
      <c r="Q1409" s="30">
        <f>IFERROR(#REF!*P1409,0)</f>
        <v>0</v>
      </c>
      <c r="R1409" s="31"/>
      <c r="S1409" s="32">
        <f>IFERROR(R1409*#REF!,0)</f>
        <v>0</v>
      </c>
    </row>
    <row r="1410" spans="1:19" s="46" customFormat="1" x14ac:dyDescent="0.2">
      <c r="A1410" s="9">
        <v>2021</v>
      </c>
      <c r="B1410" s="1" t="s">
        <v>3</v>
      </c>
      <c r="C1410" s="20">
        <v>78022</v>
      </c>
      <c r="D1410" s="20">
        <v>78022</v>
      </c>
      <c r="E1410" s="20" t="s">
        <v>32</v>
      </c>
      <c r="F1410" s="20" t="s">
        <v>59</v>
      </c>
      <c r="G1410" s="20">
        <v>20517958817</v>
      </c>
      <c r="H1410" s="19" t="s">
        <v>585</v>
      </c>
      <c r="I1410" s="19"/>
      <c r="J1410" s="2">
        <v>360883</v>
      </c>
      <c r="K1410" s="3">
        <v>53.021241000000003</v>
      </c>
      <c r="L1410" s="4">
        <v>0.08</v>
      </c>
      <c r="M1410" s="3">
        <v>52.2</v>
      </c>
      <c r="N1410" s="26" t="str">
        <f>+CONCATENATE(D1410,G1410,J1410)</f>
        <v>7802220517958817360883</v>
      </c>
      <c r="O1410" s="28"/>
      <c r="P1410" s="47"/>
      <c r="Q1410" s="30">
        <f>IFERROR(#REF!*P1410,0)</f>
        <v>0</v>
      </c>
      <c r="R1410" s="31"/>
      <c r="S1410" s="32">
        <f>IFERROR(R1410*#REF!,0)</f>
        <v>0</v>
      </c>
    </row>
    <row r="1411" spans="1:19" s="46" customFormat="1" x14ac:dyDescent="0.2">
      <c r="A1411" s="9">
        <v>2021</v>
      </c>
      <c r="B1411" s="1" t="s">
        <v>3</v>
      </c>
      <c r="C1411" s="20">
        <v>78022</v>
      </c>
      <c r="D1411" s="20">
        <v>78022</v>
      </c>
      <c r="E1411" s="20" t="s">
        <v>32</v>
      </c>
      <c r="F1411" s="20" t="s">
        <v>59</v>
      </c>
      <c r="G1411" s="20">
        <v>20517958817</v>
      </c>
      <c r="H1411" s="19" t="s">
        <v>585</v>
      </c>
      <c r="I1411" s="19"/>
      <c r="J1411" s="2">
        <v>361530</v>
      </c>
      <c r="K1411" s="3">
        <v>114.948756</v>
      </c>
      <c r="L1411" s="4">
        <v>0.1</v>
      </c>
      <c r="M1411" s="3">
        <v>114.95</v>
      </c>
      <c r="N1411" s="26" t="str">
        <f>+CONCATENATE(D1411,G1411,J1411)</f>
        <v>7802220517958817361530</v>
      </c>
      <c r="O1411" s="28"/>
      <c r="P1411" s="47"/>
      <c r="Q1411" s="30">
        <f>IFERROR(#REF!*P1411,0)</f>
        <v>0</v>
      </c>
      <c r="R1411" s="31"/>
      <c r="S1411" s="32">
        <f>IFERROR(R1411*#REF!,0)</f>
        <v>0</v>
      </c>
    </row>
    <row r="1412" spans="1:19" s="46" customFormat="1" x14ac:dyDescent="0.2">
      <c r="A1412" s="9">
        <v>2021</v>
      </c>
      <c r="B1412" s="1" t="s">
        <v>3</v>
      </c>
      <c r="C1412" s="20">
        <v>78022</v>
      </c>
      <c r="D1412" s="20">
        <v>78022</v>
      </c>
      <c r="E1412" s="20" t="s">
        <v>32</v>
      </c>
      <c r="F1412" s="20" t="s">
        <v>379</v>
      </c>
      <c r="G1412" s="20">
        <v>20520588486</v>
      </c>
      <c r="H1412" s="19" t="s">
        <v>586</v>
      </c>
      <c r="I1412" s="19"/>
      <c r="J1412" s="2">
        <v>361541</v>
      </c>
      <c r="K1412" s="3">
        <v>31.07226</v>
      </c>
      <c r="L1412" s="4">
        <v>0.1</v>
      </c>
      <c r="M1412" s="3">
        <v>31.07</v>
      </c>
      <c r="N1412" s="26" t="str">
        <f>+CONCATENATE(D1412,G1412,J1412)</f>
        <v>7802220520588486361541</v>
      </c>
      <c r="O1412" s="28"/>
      <c r="P1412" s="47"/>
      <c r="Q1412" s="30">
        <f>IFERROR(#REF!*P1412,0)</f>
        <v>0</v>
      </c>
      <c r="R1412" s="31"/>
      <c r="S1412" s="32">
        <f>IFERROR(R1412*#REF!,0)</f>
        <v>0</v>
      </c>
    </row>
    <row r="1413" spans="1:19" s="46" customFormat="1" x14ac:dyDescent="0.2">
      <c r="A1413" s="9">
        <v>2021</v>
      </c>
      <c r="B1413" s="1" t="s">
        <v>3</v>
      </c>
      <c r="C1413" s="36">
        <v>78022</v>
      </c>
      <c r="D1413" s="36">
        <v>78022</v>
      </c>
      <c r="E1413" s="36" t="s">
        <v>32</v>
      </c>
      <c r="F1413" s="36" t="s">
        <v>379</v>
      </c>
      <c r="G1413" s="36">
        <v>20520588486</v>
      </c>
      <c r="H1413" s="35" t="s">
        <v>586</v>
      </c>
      <c r="I1413" s="35"/>
      <c r="J1413" s="37">
        <v>361571</v>
      </c>
      <c r="K1413" s="38">
        <v>25.216627835683624</v>
      </c>
      <c r="L1413" s="41">
        <v>0.1</v>
      </c>
      <c r="M1413" s="38">
        <v>31.07</v>
      </c>
      <c r="N1413" s="43" t="str">
        <f>+CONCATENATE(D1413,G1413,J1413)</f>
        <v>7802220520588486361571</v>
      </c>
      <c r="O1413" s="45"/>
      <c r="P1413" s="47"/>
      <c r="Q1413" s="30">
        <f>IFERROR(#REF!*P1413,0)</f>
        <v>0</v>
      </c>
      <c r="R1413" s="31"/>
      <c r="S1413" s="32">
        <f>IFERROR(R1413*#REF!,0)</f>
        <v>0</v>
      </c>
    </row>
    <row r="1414" spans="1:19" s="46" customFormat="1" x14ac:dyDescent="0.2">
      <c r="A1414" s="9">
        <v>2021</v>
      </c>
      <c r="B1414" s="1" t="s">
        <v>3</v>
      </c>
      <c r="C1414" s="20">
        <v>78022</v>
      </c>
      <c r="D1414" s="20">
        <v>78022</v>
      </c>
      <c r="E1414" s="20" t="s">
        <v>32</v>
      </c>
      <c r="F1414" s="20" t="s">
        <v>59</v>
      </c>
      <c r="G1414" s="20">
        <v>20537901943</v>
      </c>
      <c r="H1414" s="19" t="s">
        <v>587</v>
      </c>
      <c r="I1414" s="19"/>
      <c r="J1414" s="2">
        <v>360442</v>
      </c>
      <c r="K1414" s="3">
        <v>39.148668000000001</v>
      </c>
      <c r="L1414" s="4">
        <v>0.1</v>
      </c>
      <c r="M1414" s="3">
        <v>39.15</v>
      </c>
      <c r="N1414" s="26" t="str">
        <f>+CONCATENATE(D1414,G1414,J1414)</f>
        <v>7802220537901943360442</v>
      </c>
      <c r="O1414" s="28"/>
      <c r="P1414" s="47"/>
      <c r="Q1414" s="30">
        <f>IFERROR(#REF!*P1414,0)</f>
        <v>0</v>
      </c>
      <c r="R1414" s="31"/>
      <c r="S1414" s="32">
        <f>IFERROR(R1414*#REF!,0)</f>
        <v>0</v>
      </c>
    </row>
    <row r="1415" spans="1:19" s="46" customFormat="1" x14ac:dyDescent="0.2">
      <c r="A1415" s="9">
        <v>2021</v>
      </c>
      <c r="B1415" s="1" t="s">
        <v>3</v>
      </c>
      <c r="C1415" s="20">
        <v>78022</v>
      </c>
      <c r="D1415" s="20">
        <v>78022</v>
      </c>
      <c r="E1415" s="20" t="s">
        <v>32</v>
      </c>
      <c r="F1415" s="20" t="s">
        <v>59</v>
      </c>
      <c r="G1415" s="20">
        <v>20537901943</v>
      </c>
      <c r="H1415" s="19" t="s">
        <v>587</v>
      </c>
      <c r="I1415" s="19"/>
      <c r="J1415" s="2">
        <v>360484</v>
      </c>
      <c r="K1415" s="3">
        <v>106.21915199999999</v>
      </c>
      <c r="L1415" s="4">
        <v>0.1</v>
      </c>
      <c r="M1415" s="3">
        <v>106.22</v>
      </c>
      <c r="N1415" s="26" t="str">
        <f>+CONCATENATE(D1415,G1415,J1415)</f>
        <v>7802220537901943360484</v>
      </c>
      <c r="O1415" s="28"/>
      <c r="P1415" s="47"/>
      <c r="Q1415" s="30">
        <f>IFERROR(#REF!*P1415,0)</f>
        <v>0</v>
      </c>
      <c r="R1415" s="31"/>
      <c r="S1415" s="32">
        <f>IFERROR(R1415*#REF!,0)</f>
        <v>0</v>
      </c>
    </row>
    <row r="1416" spans="1:19" s="46" customFormat="1" x14ac:dyDescent="0.2">
      <c r="A1416" s="9">
        <v>2021</v>
      </c>
      <c r="B1416" s="1" t="s">
        <v>3</v>
      </c>
      <c r="C1416" s="20">
        <v>78022</v>
      </c>
      <c r="D1416" s="20">
        <v>78022</v>
      </c>
      <c r="E1416" s="20" t="s">
        <v>32</v>
      </c>
      <c r="F1416" s="20" t="s">
        <v>59</v>
      </c>
      <c r="G1416" s="20">
        <v>20537901943</v>
      </c>
      <c r="H1416" s="19" t="s">
        <v>587</v>
      </c>
      <c r="I1416" s="19"/>
      <c r="J1416" s="2">
        <v>360970</v>
      </c>
      <c r="K1416" s="3">
        <v>36.393084000000002</v>
      </c>
      <c r="L1416" s="4">
        <v>0.1</v>
      </c>
      <c r="M1416" s="3">
        <v>36.39</v>
      </c>
      <c r="N1416" s="26" t="str">
        <f>+CONCATENATE(D1416,G1416,J1416)</f>
        <v>7802220537901943360970</v>
      </c>
      <c r="O1416" s="28"/>
      <c r="P1416" s="47"/>
      <c r="Q1416" s="30">
        <f>IFERROR(#REF!*P1416,0)</f>
        <v>0</v>
      </c>
      <c r="R1416" s="31"/>
      <c r="S1416" s="32">
        <f>IFERROR(R1416*#REF!,0)</f>
        <v>0</v>
      </c>
    </row>
    <row r="1417" spans="1:19" s="46" customFormat="1" x14ac:dyDescent="0.2">
      <c r="A1417" s="9">
        <v>2021</v>
      </c>
      <c r="B1417" s="1" t="s">
        <v>3</v>
      </c>
      <c r="C1417" s="20">
        <v>78022</v>
      </c>
      <c r="D1417" s="20">
        <v>78022</v>
      </c>
      <c r="E1417" s="20" t="s">
        <v>32</v>
      </c>
      <c r="F1417" s="20" t="s">
        <v>59</v>
      </c>
      <c r="G1417" s="20">
        <v>20537901943</v>
      </c>
      <c r="H1417" s="19" t="s">
        <v>587</v>
      </c>
      <c r="I1417" s="19"/>
      <c r="J1417" s="2">
        <v>361377</v>
      </c>
      <c r="K1417" s="3">
        <v>53.654772600000001</v>
      </c>
      <c r="L1417" s="4">
        <v>0.1</v>
      </c>
      <c r="M1417" s="3">
        <v>53.65</v>
      </c>
      <c r="N1417" s="26" t="str">
        <f>+CONCATENATE(D1417,G1417,J1417)</f>
        <v>7802220537901943361377</v>
      </c>
      <c r="O1417" s="28"/>
      <c r="P1417" s="47"/>
      <c r="Q1417" s="30">
        <f>IFERROR(#REF!*P1417,0)</f>
        <v>0</v>
      </c>
      <c r="R1417" s="31"/>
      <c r="S1417" s="32">
        <f>IFERROR(R1417*#REF!,0)</f>
        <v>0</v>
      </c>
    </row>
    <row r="1418" spans="1:19" s="46" customFormat="1" x14ac:dyDescent="0.2">
      <c r="A1418" s="9">
        <v>2021</v>
      </c>
      <c r="B1418" s="1" t="s">
        <v>3</v>
      </c>
      <c r="C1418" s="20">
        <v>78022</v>
      </c>
      <c r="D1418" s="20">
        <v>78022</v>
      </c>
      <c r="E1418" s="20" t="s">
        <v>32</v>
      </c>
      <c r="F1418" s="20" t="s">
        <v>59</v>
      </c>
      <c r="G1418" s="20">
        <v>20537901943</v>
      </c>
      <c r="H1418" s="19" t="s">
        <v>587</v>
      </c>
      <c r="I1418" s="19"/>
      <c r="J1418" s="2">
        <v>361444</v>
      </c>
      <c r="K1418" s="3">
        <v>29.02</v>
      </c>
      <c r="L1418" s="4">
        <v>0.1</v>
      </c>
      <c r="M1418" s="3">
        <v>29.02</v>
      </c>
      <c r="N1418" s="26" t="str">
        <f>+CONCATENATE(D1418,G1418,J1418)</f>
        <v>7802220537901943361444</v>
      </c>
      <c r="O1418" s="28"/>
      <c r="P1418" s="47"/>
      <c r="Q1418" s="30">
        <f>IFERROR(#REF!*P1418,0)</f>
        <v>0</v>
      </c>
      <c r="R1418" s="31"/>
      <c r="S1418" s="32">
        <f>IFERROR(R1418*#REF!,0)</f>
        <v>0</v>
      </c>
    </row>
    <row r="1419" spans="1:19" s="46" customFormat="1" x14ac:dyDescent="0.2">
      <c r="A1419" s="9">
        <v>2021</v>
      </c>
      <c r="B1419" s="1" t="s">
        <v>3</v>
      </c>
      <c r="C1419" s="20">
        <v>78022</v>
      </c>
      <c r="D1419" s="20">
        <v>78022</v>
      </c>
      <c r="E1419" s="20" t="s">
        <v>32</v>
      </c>
      <c r="F1419" s="20" t="s">
        <v>59</v>
      </c>
      <c r="G1419" s="20">
        <v>20537901943</v>
      </c>
      <c r="H1419" s="19" t="s">
        <v>587</v>
      </c>
      <c r="I1419" s="19"/>
      <c r="J1419" s="2">
        <v>361515</v>
      </c>
      <c r="K1419" s="3">
        <v>67.318399999999997</v>
      </c>
      <c r="L1419" s="4">
        <v>0.1</v>
      </c>
      <c r="M1419" s="3">
        <v>67.319999999999993</v>
      </c>
      <c r="N1419" s="26" t="str">
        <f>+CONCATENATE(D1419,G1419,J1419)</f>
        <v>7802220537901943361515</v>
      </c>
      <c r="O1419" s="28"/>
      <c r="P1419" s="47"/>
      <c r="Q1419" s="30">
        <f>IFERROR(#REF!*P1419,0)</f>
        <v>0</v>
      </c>
      <c r="R1419" s="31"/>
      <c r="S1419" s="32">
        <f>IFERROR(R1419*#REF!,0)</f>
        <v>0</v>
      </c>
    </row>
    <row r="1420" spans="1:19" s="46" customFormat="1" x14ac:dyDescent="0.2">
      <c r="A1420" s="9">
        <v>2021</v>
      </c>
      <c r="B1420" s="1" t="s">
        <v>3</v>
      </c>
      <c r="C1420" s="20">
        <v>78022</v>
      </c>
      <c r="D1420" s="20">
        <v>78022</v>
      </c>
      <c r="E1420" s="20" t="s">
        <v>32</v>
      </c>
      <c r="F1420" s="20" t="s">
        <v>59</v>
      </c>
      <c r="G1420" s="20">
        <v>20537901943</v>
      </c>
      <c r="H1420" s="19" t="s">
        <v>587</v>
      </c>
      <c r="I1420" s="19"/>
      <c r="J1420" s="2">
        <v>361531</v>
      </c>
      <c r="K1420" s="3">
        <v>111.5301096</v>
      </c>
      <c r="L1420" s="4">
        <v>0.1</v>
      </c>
      <c r="M1420" s="3">
        <v>111.53</v>
      </c>
      <c r="N1420" s="26" t="str">
        <f>+CONCATENATE(D1420,G1420,J1420)</f>
        <v>7802220537901943361531</v>
      </c>
      <c r="O1420" s="28"/>
      <c r="P1420" s="47"/>
      <c r="Q1420" s="30">
        <f>IFERROR(#REF!*P1420,0)</f>
        <v>0</v>
      </c>
      <c r="R1420" s="31"/>
      <c r="S1420" s="32">
        <f>IFERROR(R1420*#REF!,0)</f>
        <v>0</v>
      </c>
    </row>
    <row r="1421" spans="1:19" s="46" customFormat="1" x14ac:dyDescent="0.2">
      <c r="A1421" s="9">
        <v>2021</v>
      </c>
      <c r="B1421" s="1" t="s">
        <v>3</v>
      </c>
      <c r="C1421" s="20">
        <v>78022</v>
      </c>
      <c r="D1421" s="20">
        <v>78022</v>
      </c>
      <c r="E1421" s="20" t="s">
        <v>32</v>
      </c>
      <c r="F1421" s="20" t="s">
        <v>59</v>
      </c>
      <c r="G1421" s="20">
        <v>20537901943</v>
      </c>
      <c r="H1421" s="19" t="s">
        <v>587</v>
      </c>
      <c r="I1421" s="19"/>
      <c r="J1421" s="2">
        <v>361532</v>
      </c>
      <c r="K1421" s="3">
        <v>24.870425957550601</v>
      </c>
      <c r="L1421" s="4">
        <v>0.1</v>
      </c>
      <c r="M1421" s="3">
        <v>24.87</v>
      </c>
      <c r="N1421" s="26" t="str">
        <f>+CONCATENATE(D1421,G1421,J1421)</f>
        <v>7802220537901943361532</v>
      </c>
      <c r="O1421" s="28"/>
      <c r="P1421" s="47"/>
      <c r="Q1421" s="30">
        <f>IFERROR(#REF!*P1421,0)</f>
        <v>0</v>
      </c>
      <c r="R1421" s="31"/>
      <c r="S1421" s="32">
        <f>IFERROR(R1421*#REF!,0)</f>
        <v>0</v>
      </c>
    </row>
    <row r="1422" spans="1:19" s="46" customFormat="1" x14ac:dyDescent="0.2">
      <c r="A1422" s="9">
        <v>2021</v>
      </c>
      <c r="B1422" s="1" t="s">
        <v>3</v>
      </c>
      <c r="C1422" s="20">
        <v>78022</v>
      </c>
      <c r="D1422" s="20">
        <v>78022</v>
      </c>
      <c r="E1422" s="20" t="s">
        <v>32</v>
      </c>
      <c r="F1422" s="20" t="s">
        <v>59</v>
      </c>
      <c r="G1422" s="20">
        <v>20537901943</v>
      </c>
      <c r="H1422" s="19" t="s">
        <v>587</v>
      </c>
      <c r="I1422" s="19"/>
      <c r="J1422" s="2">
        <v>361535</v>
      </c>
      <c r="K1422" s="3">
        <v>40.678559999999997</v>
      </c>
      <c r="L1422" s="4">
        <v>0.1</v>
      </c>
      <c r="M1422" s="3">
        <v>40.68</v>
      </c>
      <c r="N1422" s="26" t="str">
        <f>+CONCATENATE(D1422,G1422,J1422)</f>
        <v>7802220537901943361535</v>
      </c>
      <c r="O1422" s="28"/>
      <c r="P1422" s="47"/>
      <c r="Q1422" s="30">
        <f>IFERROR(#REF!*P1422,0)</f>
        <v>0</v>
      </c>
      <c r="R1422" s="31"/>
      <c r="S1422" s="32">
        <f>IFERROR(R1422*#REF!,0)</f>
        <v>0</v>
      </c>
    </row>
    <row r="1423" spans="1:19" s="46" customFormat="1" x14ac:dyDescent="0.2">
      <c r="A1423" s="9">
        <v>2021</v>
      </c>
      <c r="B1423" s="1" t="s">
        <v>3</v>
      </c>
      <c r="C1423" s="20">
        <v>78022</v>
      </c>
      <c r="D1423" s="20">
        <v>78022</v>
      </c>
      <c r="E1423" s="20" t="s">
        <v>32</v>
      </c>
      <c r="F1423" s="20" t="s">
        <v>59</v>
      </c>
      <c r="G1423" s="20">
        <v>20537901943</v>
      </c>
      <c r="H1423" s="19" t="s">
        <v>587</v>
      </c>
      <c r="I1423" s="19"/>
      <c r="J1423" s="2">
        <v>361538</v>
      </c>
      <c r="K1423" s="3">
        <v>149.70571200000001</v>
      </c>
      <c r="L1423" s="4">
        <v>0.1</v>
      </c>
      <c r="M1423" s="3">
        <v>149.71</v>
      </c>
      <c r="N1423" s="26" t="str">
        <f>+CONCATENATE(D1423,G1423,J1423)</f>
        <v>7802220537901943361538</v>
      </c>
      <c r="O1423" s="28"/>
      <c r="P1423" s="47"/>
      <c r="Q1423" s="30">
        <f>IFERROR(#REF!*P1423,0)</f>
        <v>0</v>
      </c>
      <c r="R1423" s="31"/>
      <c r="S1423" s="32">
        <f>IFERROR(R1423*#REF!,0)</f>
        <v>0</v>
      </c>
    </row>
    <row r="1424" spans="1:19" s="46" customFormat="1" x14ac:dyDescent="0.2">
      <c r="A1424" s="9">
        <v>2021</v>
      </c>
      <c r="B1424" s="1" t="s">
        <v>3</v>
      </c>
      <c r="C1424" s="20">
        <v>78022</v>
      </c>
      <c r="D1424" s="20">
        <v>78022</v>
      </c>
      <c r="E1424" s="20" t="s">
        <v>32</v>
      </c>
      <c r="F1424" s="20" t="s">
        <v>59</v>
      </c>
      <c r="G1424" s="20">
        <v>20537901943</v>
      </c>
      <c r="H1424" s="19" t="s">
        <v>587</v>
      </c>
      <c r="I1424" s="19"/>
      <c r="J1424" s="2">
        <v>361540</v>
      </c>
      <c r="K1424" s="3">
        <v>51.192744407999996</v>
      </c>
      <c r="L1424" s="4">
        <v>0.12</v>
      </c>
      <c r="M1424" s="3">
        <v>51.19</v>
      </c>
      <c r="N1424" s="26" t="str">
        <f>+CONCATENATE(D1424,G1424,J1424)</f>
        <v>7802220537901943361540</v>
      </c>
      <c r="O1424" s="28"/>
      <c r="P1424" s="47"/>
      <c r="Q1424" s="30">
        <f>IFERROR(#REF!*P1424,0)</f>
        <v>0</v>
      </c>
      <c r="R1424" s="31"/>
      <c r="S1424" s="32">
        <f>IFERROR(R1424*#REF!,0)</f>
        <v>0</v>
      </c>
    </row>
    <row r="1425" spans="1:19" s="46" customFormat="1" x14ac:dyDescent="0.2">
      <c r="A1425" s="9">
        <v>2021</v>
      </c>
      <c r="B1425" s="1" t="s">
        <v>3</v>
      </c>
      <c r="C1425" s="20">
        <v>78022</v>
      </c>
      <c r="D1425" s="20">
        <v>78022</v>
      </c>
      <c r="E1425" s="20" t="s">
        <v>32</v>
      </c>
      <c r="F1425" s="20" t="s">
        <v>59</v>
      </c>
      <c r="G1425" s="20">
        <v>20537901943</v>
      </c>
      <c r="H1425" s="19" t="s">
        <v>587</v>
      </c>
      <c r="I1425" s="19"/>
      <c r="J1425" s="2">
        <v>361541</v>
      </c>
      <c r="K1425" s="3">
        <v>31.07226</v>
      </c>
      <c r="L1425" s="4">
        <v>0.1</v>
      </c>
      <c r="M1425" s="3">
        <v>31.07</v>
      </c>
      <c r="N1425" s="26" t="str">
        <f>+CONCATENATE(D1425,G1425,J1425)</f>
        <v>7802220537901943361541</v>
      </c>
      <c r="O1425" s="28"/>
      <c r="P1425" s="47"/>
      <c r="Q1425" s="30">
        <f>IFERROR(#REF!*P1425,0)</f>
        <v>0</v>
      </c>
      <c r="R1425" s="31"/>
      <c r="S1425" s="32">
        <f>IFERROR(R1425*#REF!,0)</f>
        <v>0</v>
      </c>
    </row>
    <row r="1426" spans="1:19" s="46" customFormat="1" x14ac:dyDescent="0.2">
      <c r="A1426" s="9">
        <v>2021</v>
      </c>
      <c r="B1426" s="1" t="s">
        <v>3</v>
      </c>
      <c r="C1426" s="36">
        <v>78022</v>
      </c>
      <c r="D1426" s="36">
        <v>78022</v>
      </c>
      <c r="E1426" s="36" t="s">
        <v>32</v>
      </c>
      <c r="F1426" s="36" t="s">
        <v>59</v>
      </c>
      <c r="G1426" s="36">
        <v>20537901943</v>
      </c>
      <c r="H1426" s="35" t="s">
        <v>587</v>
      </c>
      <c r="I1426" s="35"/>
      <c r="J1426" s="37">
        <v>361569</v>
      </c>
      <c r="K1426" s="38">
        <v>24.49</v>
      </c>
      <c r="L1426" s="41">
        <v>0.1</v>
      </c>
      <c r="M1426" s="38">
        <v>40.68</v>
      </c>
      <c r="N1426" s="43" t="str">
        <f>+CONCATENATE(D1426,G1426,J1426)</f>
        <v>7802220537901943361569</v>
      </c>
      <c r="O1426" s="45"/>
      <c r="P1426" s="47"/>
      <c r="Q1426" s="30">
        <f>IFERROR(#REF!*P1426,0)</f>
        <v>0</v>
      </c>
      <c r="R1426" s="31"/>
      <c r="S1426" s="32">
        <f>IFERROR(R1426*#REF!,0)</f>
        <v>0</v>
      </c>
    </row>
    <row r="1427" spans="1:19" s="46" customFormat="1" x14ac:dyDescent="0.2">
      <c r="A1427" s="9">
        <v>2021</v>
      </c>
      <c r="B1427" s="1" t="s">
        <v>3</v>
      </c>
      <c r="C1427" s="36">
        <v>78022</v>
      </c>
      <c r="D1427" s="36">
        <v>78022</v>
      </c>
      <c r="E1427" s="36" t="s">
        <v>32</v>
      </c>
      <c r="F1427" s="36" t="s">
        <v>59</v>
      </c>
      <c r="G1427" s="36">
        <v>20537901943</v>
      </c>
      <c r="H1427" s="35" t="s">
        <v>587</v>
      </c>
      <c r="I1427" s="35"/>
      <c r="J1427" s="37">
        <v>361571</v>
      </c>
      <c r="K1427" s="38">
        <v>25.216627835683624</v>
      </c>
      <c r="L1427" s="41">
        <v>0.1</v>
      </c>
      <c r="M1427" s="38">
        <v>31.07</v>
      </c>
      <c r="N1427" s="43" t="str">
        <f>+CONCATENATE(D1427,G1427,J1427)</f>
        <v>7802220537901943361571</v>
      </c>
      <c r="O1427" s="45"/>
      <c r="P1427" s="47"/>
      <c r="Q1427" s="30">
        <f>IFERROR(#REF!*P1427,0)</f>
        <v>0</v>
      </c>
      <c r="R1427" s="31"/>
      <c r="S1427" s="32">
        <f>IFERROR(R1427*#REF!,0)</f>
        <v>0</v>
      </c>
    </row>
    <row r="1428" spans="1:19" s="46" customFormat="1" x14ac:dyDescent="0.2">
      <c r="A1428" s="9">
        <v>2021</v>
      </c>
      <c r="B1428" s="1" t="s">
        <v>3</v>
      </c>
      <c r="C1428" s="20">
        <v>78022</v>
      </c>
      <c r="D1428" s="20">
        <v>78022</v>
      </c>
      <c r="E1428" s="20" t="s">
        <v>41</v>
      </c>
      <c r="F1428" s="20" t="s">
        <v>42</v>
      </c>
      <c r="G1428" s="20">
        <v>20600593685</v>
      </c>
      <c r="H1428" s="19" t="s">
        <v>588</v>
      </c>
      <c r="I1428" s="19" t="s">
        <v>589</v>
      </c>
      <c r="J1428" s="2">
        <v>360970</v>
      </c>
      <c r="K1428" s="3">
        <v>36.393084000000002</v>
      </c>
      <c r="L1428" s="4">
        <v>0.10000000000000002</v>
      </c>
      <c r="M1428" s="3">
        <v>34.6</v>
      </c>
      <c r="N1428" s="26" t="str">
        <f>+CONCATENATE(D1428,G1428,J1428)</f>
        <v>7802220600593685360970</v>
      </c>
      <c r="O1428" s="28"/>
      <c r="P1428" s="47"/>
      <c r="Q1428" s="30">
        <f>IFERROR(#REF!*P1428,0)</f>
        <v>0</v>
      </c>
      <c r="R1428" s="31"/>
      <c r="S1428" s="32">
        <f>IFERROR(R1428*#REF!,0)</f>
        <v>0</v>
      </c>
    </row>
    <row r="1429" spans="1:19" s="46" customFormat="1" x14ac:dyDescent="0.2">
      <c r="A1429" s="9">
        <v>2021</v>
      </c>
      <c r="B1429" s="1" t="s">
        <v>3</v>
      </c>
      <c r="C1429" s="20">
        <v>78022</v>
      </c>
      <c r="D1429" s="20">
        <v>78022</v>
      </c>
      <c r="E1429" s="20" t="s">
        <v>41</v>
      </c>
      <c r="F1429" s="20" t="s">
        <v>42</v>
      </c>
      <c r="G1429" s="20">
        <v>20600593685</v>
      </c>
      <c r="H1429" s="19" t="s">
        <v>588</v>
      </c>
      <c r="I1429" s="19" t="s">
        <v>589</v>
      </c>
      <c r="J1429" s="2">
        <v>361541</v>
      </c>
      <c r="K1429" s="3">
        <v>31.07226</v>
      </c>
      <c r="L1429" s="4">
        <v>0.10000000000000002</v>
      </c>
      <c r="M1429" s="3">
        <v>32.9</v>
      </c>
      <c r="N1429" s="26" t="str">
        <f>+CONCATENATE(D1429,G1429,J1429)</f>
        <v>7802220600593685361541</v>
      </c>
      <c r="O1429" s="28"/>
      <c r="P1429" s="47"/>
      <c r="Q1429" s="30">
        <f>IFERROR(#REF!*P1429,0)</f>
        <v>0</v>
      </c>
      <c r="R1429" s="31"/>
      <c r="S1429" s="32">
        <f>IFERROR(R1429*#REF!,0)</f>
        <v>0</v>
      </c>
    </row>
    <row r="1430" spans="1:19" s="46" customFormat="1" x14ac:dyDescent="0.2">
      <c r="A1430" s="9">
        <v>2021</v>
      </c>
      <c r="B1430" s="1" t="s">
        <v>3</v>
      </c>
      <c r="C1430" s="36">
        <v>78022</v>
      </c>
      <c r="D1430" s="36">
        <v>78022</v>
      </c>
      <c r="E1430" s="36" t="s">
        <v>41</v>
      </c>
      <c r="F1430" s="36" t="s">
        <v>42</v>
      </c>
      <c r="G1430" s="36">
        <v>20600593685</v>
      </c>
      <c r="H1430" s="35" t="s">
        <v>588</v>
      </c>
      <c r="I1430" s="35" t="s">
        <v>589</v>
      </c>
      <c r="J1430" s="37">
        <v>361571</v>
      </c>
      <c r="K1430" s="38">
        <v>25.216627835683624</v>
      </c>
      <c r="L1430" s="41">
        <v>0.10000000000000002</v>
      </c>
      <c r="M1430" s="38">
        <v>32.9</v>
      </c>
      <c r="N1430" s="43" t="str">
        <f>+CONCATENATE(D1430,G1430,J1430)</f>
        <v>7802220600593685361571</v>
      </c>
      <c r="O1430" s="45"/>
      <c r="P1430" s="47"/>
      <c r="Q1430" s="30">
        <f>IFERROR(#REF!*P1430,0)</f>
        <v>0</v>
      </c>
      <c r="R1430" s="31"/>
      <c r="S1430" s="32">
        <f>IFERROR(R1430*#REF!,0)</f>
        <v>0</v>
      </c>
    </row>
    <row r="1431" spans="1:19" s="46" customFormat="1" x14ac:dyDescent="0.2">
      <c r="A1431" s="9">
        <v>2021</v>
      </c>
      <c r="B1431" s="1" t="s">
        <v>3</v>
      </c>
      <c r="C1431" s="20">
        <v>78022</v>
      </c>
      <c r="D1431" s="20">
        <v>78022</v>
      </c>
      <c r="E1431" s="20" t="s">
        <v>32</v>
      </c>
      <c r="F1431" s="20" t="s">
        <v>219</v>
      </c>
      <c r="G1431" s="20">
        <v>20602709061</v>
      </c>
      <c r="H1431" s="19" t="s">
        <v>590</v>
      </c>
      <c r="I1431" s="19"/>
      <c r="J1431" s="2">
        <v>361342</v>
      </c>
      <c r="K1431" s="3">
        <v>12.435212978775301</v>
      </c>
      <c r="L1431" s="4">
        <v>0.1</v>
      </c>
      <c r="M1431" s="3">
        <v>11.44</v>
      </c>
      <c r="N1431" s="26" t="str">
        <f>+CONCATENATE(D1431,G1431,J1431)</f>
        <v>7802220602709061361342</v>
      </c>
      <c r="O1431" s="28"/>
      <c r="P1431" s="47"/>
      <c r="Q1431" s="30">
        <f>IFERROR(#REF!*P1431,0)</f>
        <v>0</v>
      </c>
      <c r="R1431" s="31"/>
      <c r="S1431" s="32">
        <f>IFERROR(R1431*#REF!,0)</f>
        <v>0</v>
      </c>
    </row>
    <row r="1432" spans="1:19" s="46" customFormat="1" x14ac:dyDescent="0.2">
      <c r="A1432" s="9">
        <v>2021</v>
      </c>
      <c r="B1432" s="1" t="s">
        <v>3</v>
      </c>
      <c r="C1432" s="20">
        <v>78022</v>
      </c>
      <c r="D1432" s="20">
        <v>78022</v>
      </c>
      <c r="E1432" s="20" t="s">
        <v>32</v>
      </c>
      <c r="F1432" s="20" t="s">
        <v>219</v>
      </c>
      <c r="G1432" s="20">
        <v>20602709061</v>
      </c>
      <c r="H1432" s="19" t="s">
        <v>590</v>
      </c>
      <c r="I1432" s="19"/>
      <c r="J1432" s="2">
        <v>361532</v>
      </c>
      <c r="K1432" s="3">
        <v>24.870425957550601</v>
      </c>
      <c r="L1432" s="4">
        <v>0.1</v>
      </c>
      <c r="M1432" s="3">
        <v>22.88</v>
      </c>
      <c r="N1432" s="26" t="str">
        <f>+CONCATENATE(D1432,G1432,J1432)</f>
        <v>7802220602709061361532</v>
      </c>
      <c r="O1432" s="28"/>
      <c r="P1432" s="47"/>
      <c r="Q1432" s="30">
        <f>IFERROR(#REF!*P1432,0)</f>
        <v>0</v>
      </c>
      <c r="R1432" s="31"/>
      <c r="S1432" s="32">
        <f>IFERROR(R1432*#REF!,0)</f>
        <v>0</v>
      </c>
    </row>
    <row r="1433" spans="1:19" s="46" customFormat="1" x14ac:dyDescent="0.2">
      <c r="A1433" s="9">
        <v>2021</v>
      </c>
      <c r="B1433" s="1" t="s">
        <v>3</v>
      </c>
      <c r="C1433" s="20">
        <v>78022</v>
      </c>
      <c r="D1433" s="20">
        <v>78022</v>
      </c>
      <c r="E1433" s="20" t="s">
        <v>32</v>
      </c>
      <c r="F1433" s="20" t="s">
        <v>219</v>
      </c>
      <c r="G1433" s="20">
        <v>20602709061</v>
      </c>
      <c r="H1433" s="19" t="s">
        <v>590</v>
      </c>
      <c r="I1433" s="19"/>
      <c r="J1433" s="2">
        <v>361541</v>
      </c>
      <c r="K1433" s="3">
        <v>31.07226</v>
      </c>
      <c r="L1433" s="4">
        <v>0.12</v>
      </c>
      <c r="M1433" s="3">
        <v>26.08</v>
      </c>
      <c r="N1433" s="26" t="str">
        <f>+CONCATENATE(D1433,G1433,J1433)</f>
        <v>7802220602709061361541</v>
      </c>
      <c r="O1433" s="28"/>
      <c r="P1433" s="47"/>
      <c r="Q1433" s="30">
        <f>IFERROR(#REF!*P1433,0)</f>
        <v>0</v>
      </c>
      <c r="R1433" s="31"/>
      <c r="S1433" s="32">
        <f>IFERROR(R1433*#REF!,0)</f>
        <v>0</v>
      </c>
    </row>
    <row r="1434" spans="1:19" s="46" customFormat="1" x14ac:dyDescent="0.2">
      <c r="A1434" s="9">
        <v>2021</v>
      </c>
      <c r="B1434" s="1" t="s">
        <v>3</v>
      </c>
      <c r="C1434" s="20">
        <v>78022</v>
      </c>
      <c r="D1434" s="20">
        <v>78022</v>
      </c>
      <c r="E1434" s="20" t="s">
        <v>32</v>
      </c>
      <c r="F1434" s="20" t="s">
        <v>219</v>
      </c>
      <c r="G1434" s="20">
        <v>20602709061</v>
      </c>
      <c r="H1434" s="19" t="s">
        <v>590</v>
      </c>
      <c r="I1434" s="19"/>
      <c r="J1434" s="2">
        <v>361571</v>
      </c>
      <c r="K1434" s="3">
        <v>25.216627835683624</v>
      </c>
      <c r="L1434" s="4">
        <v>0.12</v>
      </c>
      <c r="M1434" s="3">
        <v>26.08</v>
      </c>
      <c r="N1434" s="26" t="str">
        <f>+CONCATENATE(D1434,G1434,J1434)</f>
        <v>7802220602709061361571</v>
      </c>
      <c r="O1434" s="28"/>
      <c r="P1434" s="47"/>
      <c r="Q1434" s="30">
        <f>IFERROR(#REF!*P1434,0)</f>
        <v>0</v>
      </c>
      <c r="R1434" s="31"/>
      <c r="S1434" s="32">
        <f>IFERROR(R1434*#REF!,0)</f>
        <v>0</v>
      </c>
    </row>
    <row r="1435" spans="1:19" s="46" customFormat="1" x14ac:dyDescent="0.2">
      <c r="A1435" s="9">
        <v>2021</v>
      </c>
      <c r="B1435" s="1" t="s">
        <v>3</v>
      </c>
      <c r="C1435" s="20">
        <v>78022</v>
      </c>
      <c r="D1435" s="20">
        <v>78022</v>
      </c>
      <c r="E1435" s="20" t="s">
        <v>32</v>
      </c>
      <c r="F1435" s="20" t="s">
        <v>219</v>
      </c>
      <c r="G1435" s="20">
        <v>20602709061</v>
      </c>
      <c r="H1435" s="19" t="s">
        <v>590</v>
      </c>
      <c r="I1435" s="19"/>
      <c r="J1435" s="2">
        <v>370045</v>
      </c>
      <c r="K1435" s="3">
        <v>186.35806803744001</v>
      </c>
      <c r="L1435" s="4">
        <v>0.12</v>
      </c>
      <c r="M1435" s="3">
        <v>168.89999999999998</v>
      </c>
      <c r="N1435" s="26" t="str">
        <f>+CONCATENATE(D1435,G1435,J1435)</f>
        <v>7802220602709061370045</v>
      </c>
      <c r="O1435" s="28"/>
      <c r="P1435" s="47"/>
      <c r="Q1435" s="30">
        <f>IFERROR(#REF!*P1435,0)</f>
        <v>0</v>
      </c>
      <c r="R1435" s="31"/>
      <c r="S1435" s="32">
        <f>IFERROR(R1435*#REF!,0)</f>
        <v>0</v>
      </c>
    </row>
    <row r="1436" spans="1:19" s="46" customFormat="1" x14ac:dyDescent="0.2">
      <c r="A1436" s="9">
        <v>2021</v>
      </c>
      <c r="B1436" s="1" t="s">
        <v>3</v>
      </c>
      <c r="C1436" s="20">
        <v>78022</v>
      </c>
      <c r="D1436" s="20">
        <v>78022</v>
      </c>
      <c r="E1436" s="20" t="s">
        <v>32</v>
      </c>
      <c r="F1436" s="20" t="s">
        <v>59</v>
      </c>
      <c r="G1436" s="20">
        <v>20604339473</v>
      </c>
      <c r="H1436" s="19" t="s">
        <v>591</v>
      </c>
      <c r="I1436" s="19"/>
      <c r="J1436" s="2">
        <v>361532</v>
      </c>
      <c r="K1436" s="3">
        <v>24.870425957550601</v>
      </c>
      <c r="L1436" s="4">
        <v>0.1</v>
      </c>
      <c r="M1436" s="3">
        <v>24.870425957550601</v>
      </c>
      <c r="N1436" s="26" t="str">
        <f>+CONCATENATE(D1436,G1436,J1436)</f>
        <v>7802220604339473361532</v>
      </c>
      <c r="O1436" s="28">
        <v>112</v>
      </c>
      <c r="P1436" s="47"/>
      <c r="Q1436" s="30">
        <f>IFERROR(#REF!*P1436,0)</f>
        <v>0</v>
      </c>
      <c r="R1436" s="31"/>
      <c r="S1436" s="32">
        <f>IFERROR(R1436*#REF!,0)</f>
        <v>0</v>
      </c>
    </row>
    <row r="1437" spans="1:19" s="46" customFormat="1" x14ac:dyDescent="0.2">
      <c r="A1437" s="9">
        <v>2021</v>
      </c>
      <c r="B1437" s="1" t="s">
        <v>3</v>
      </c>
      <c r="C1437" s="20">
        <v>78022</v>
      </c>
      <c r="D1437" s="20">
        <v>78022</v>
      </c>
      <c r="E1437" s="20" t="s">
        <v>32</v>
      </c>
      <c r="F1437" s="20" t="s">
        <v>59</v>
      </c>
      <c r="G1437" s="20">
        <v>20604339473</v>
      </c>
      <c r="H1437" s="19" t="s">
        <v>591</v>
      </c>
      <c r="I1437" s="19"/>
      <c r="J1437" s="2">
        <v>361540</v>
      </c>
      <c r="K1437" s="3">
        <v>51.192744407999996</v>
      </c>
      <c r="L1437" s="4">
        <v>0.1</v>
      </c>
      <c r="M1437" s="3">
        <v>51.192744407999996</v>
      </c>
      <c r="N1437" s="26" t="str">
        <f>+CONCATENATE(D1437,G1437,J1437)</f>
        <v>7802220604339473361540</v>
      </c>
      <c r="O1437" s="28">
        <v>112</v>
      </c>
      <c r="P1437" s="47"/>
      <c r="Q1437" s="30">
        <f>IFERROR(#REF!*P1437,0)</f>
        <v>0</v>
      </c>
      <c r="R1437" s="31"/>
      <c r="S1437" s="32">
        <f>IFERROR(R1437*#REF!,0)</f>
        <v>0</v>
      </c>
    </row>
    <row r="1438" spans="1:19" s="46" customFormat="1" x14ac:dyDescent="0.2">
      <c r="A1438" s="9">
        <v>2021</v>
      </c>
      <c r="B1438" s="1" t="s">
        <v>3</v>
      </c>
      <c r="C1438" s="36">
        <v>78022</v>
      </c>
      <c r="D1438" s="36">
        <v>78022</v>
      </c>
      <c r="E1438" s="36" t="s">
        <v>32</v>
      </c>
      <c r="F1438" s="36" t="s">
        <v>59</v>
      </c>
      <c r="G1438" s="36">
        <v>20604339473</v>
      </c>
      <c r="H1438" s="35" t="s">
        <v>591</v>
      </c>
      <c r="I1438" s="35"/>
      <c r="J1438" s="37">
        <v>371470</v>
      </c>
      <c r="K1438" s="38">
        <v>47</v>
      </c>
      <c r="L1438" s="41">
        <v>0.1</v>
      </c>
      <c r="M1438" s="38">
        <v>52.222222222222221</v>
      </c>
      <c r="N1438" s="43" t="str">
        <f>+CONCATENATE(D1438,G1438,J1438)</f>
        <v>7802220604339473371470</v>
      </c>
      <c r="O1438" s="45">
        <v>20</v>
      </c>
      <c r="P1438" s="47"/>
      <c r="Q1438" s="30">
        <f>IFERROR(#REF!*P1438,0)</f>
        <v>0</v>
      </c>
      <c r="R1438" s="31"/>
      <c r="S1438" s="32">
        <f>IFERROR(R1438*#REF!,0)</f>
        <v>0</v>
      </c>
    </row>
    <row r="1439" spans="1:19" s="46" customFormat="1" x14ac:dyDescent="0.2">
      <c r="A1439" s="9">
        <v>2021</v>
      </c>
      <c r="B1439" s="1" t="s">
        <v>3</v>
      </c>
      <c r="C1439" s="20">
        <v>130157</v>
      </c>
      <c r="D1439" s="20">
        <v>130157</v>
      </c>
      <c r="E1439" s="20" t="s">
        <v>32</v>
      </c>
      <c r="F1439" s="20" t="s">
        <v>59</v>
      </c>
      <c r="G1439" s="20">
        <v>10400668006</v>
      </c>
      <c r="H1439" s="19" t="s">
        <v>594</v>
      </c>
      <c r="I1439" s="19"/>
      <c r="J1439" s="2">
        <v>360857</v>
      </c>
      <c r="K1439" s="3">
        <v>43.09</v>
      </c>
      <c r="L1439" s="4">
        <v>0.1</v>
      </c>
      <c r="M1439" s="3">
        <v>43.2</v>
      </c>
      <c r="N1439" s="26" t="str">
        <f>+CONCATENATE(D1439,G1439,J1439)</f>
        <v>13015710400668006360857</v>
      </c>
      <c r="O1439" s="28"/>
      <c r="P1439" s="29"/>
      <c r="Q1439" s="30">
        <f>IFERROR(#REF!*P1439,0)</f>
        <v>0</v>
      </c>
      <c r="R1439" s="31"/>
      <c r="S1439" s="32">
        <f>IFERROR(R1439*#REF!,0)</f>
        <v>0</v>
      </c>
    </row>
    <row r="1440" spans="1:19" s="46" customFormat="1" x14ac:dyDescent="0.2">
      <c r="A1440" s="9">
        <v>2021</v>
      </c>
      <c r="B1440" s="1" t="s">
        <v>3</v>
      </c>
      <c r="C1440" s="20">
        <v>130157</v>
      </c>
      <c r="D1440" s="20">
        <v>130157</v>
      </c>
      <c r="E1440" s="20" t="s">
        <v>32</v>
      </c>
      <c r="F1440" s="20" t="s">
        <v>59</v>
      </c>
      <c r="G1440" s="20">
        <v>10400683714</v>
      </c>
      <c r="H1440" s="19" t="s">
        <v>595</v>
      </c>
      <c r="I1440" s="19"/>
      <c r="J1440" s="2">
        <v>360442</v>
      </c>
      <c r="K1440" s="3">
        <v>39.148668000000001</v>
      </c>
      <c r="L1440" s="4">
        <v>0.09</v>
      </c>
      <c r="M1440" s="3">
        <v>38.85</v>
      </c>
      <c r="N1440" s="26" t="str">
        <f>+CONCATENATE(D1440,G1440,J1440)</f>
        <v>13015710400683714360442</v>
      </c>
      <c r="O1440" s="28"/>
      <c r="P1440" s="29"/>
      <c r="Q1440" s="30">
        <f>IFERROR(#REF!*P1440,0)</f>
        <v>0</v>
      </c>
      <c r="R1440" s="31"/>
      <c r="S1440" s="32">
        <f>IFERROR(R1440*#REF!,0)</f>
        <v>0</v>
      </c>
    </row>
    <row r="1441" spans="1:19" s="46" customFormat="1" x14ac:dyDescent="0.2">
      <c r="A1441" s="9">
        <v>2021</v>
      </c>
      <c r="B1441" s="1" t="s">
        <v>3</v>
      </c>
      <c r="C1441" s="20">
        <v>130157</v>
      </c>
      <c r="D1441" s="20">
        <v>130157</v>
      </c>
      <c r="E1441" s="20" t="s">
        <v>32</v>
      </c>
      <c r="F1441" s="20" t="s">
        <v>59</v>
      </c>
      <c r="G1441" s="20">
        <v>10400683714</v>
      </c>
      <c r="H1441" s="19" t="s">
        <v>595</v>
      </c>
      <c r="I1441" s="19"/>
      <c r="J1441" s="2">
        <v>360664</v>
      </c>
      <c r="K1441" s="3">
        <v>53.640241199999998</v>
      </c>
      <c r="L1441" s="4">
        <v>0.12</v>
      </c>
      <c r="M1441" s="3">
        <v>33.979999999999997</v>
      </c>
      <c r="N1441" s="26" t="str">
        <f>+CONCATENATE(D1441,G1441,J1441)</f>
        <v>13015710400683714360664</v>
      </c>
      <c r="O1441" s="28"/>
      <c r="P1441" s="29"/>
      <c r="Q1441" s="30">
        <f>IFERROR(#REF!*P1441,0)</f>
        <v>0</v>
      </c>
      <c r="R1441" s="31"/>
      <c r="S1441" s="32">
        <f>IFERROR(R1441*#REF!,0)</f>
        <v>0</v>
      </c>
    </row>
    <row r="1442" spans="1:19" s="46" customFormat="1" x14ac:dyDescent="0.2">
      <c r="A1442" s="9">
        <v>2021</v>
      </c>
      <c r="B1442" s="1" t="s">
        <v>3</v>
      </c>
      <c r="C1442" s="20">
        <v>130157</v>
      </c>
      <c r="D1442" s="20">
        <v>130157</v>
      </c>
      <c r="E1442" s="20" t="s">
        <v>32</v>
      </c>
      <c r="F1442" s="20" t="s">
        <v>59</v>
      </c>
      <c r="G1442" s="20">
        <v>10400683714</v>
      </c>
      <c r="H1442" s="19" t="s">
        <v>595</v>
      </c>
      <c r="I1442" s="19"/>
      <c r="J1442" s="2">
        <v>361085</v>
      </c>
      <c r="K1442" s="3">
        <v>11.512776761200001</v>
      </c>
      <c r="L1442" s="4">
        <v>0.12</v>
      </c>
      <c r="M1442" s="3">
        <v>11.02</v>
      </c>
      <c r="N1442" s="26" t="str">
        <f>+CONCATENATE(D1442,G1442,J1442)</f>
        <v>13015710400683714361085</v>
      </c>
      <c r="O1442" s="28"/>
      <c r="P1442" s="29"/>
      <c r="Q1442" s="30">
        <f>IFERROR(#REF!*P1442,0)</f>
        <v>0</v>
      </c>
      <c r="R1442" s="31"/>
      <c r="S1442" s="32">
        <f>IFERROR(R1442*#REF!,0)</f>
        <v>0</v>
      </c>
    </row>
    <row r="1443" spans="1:19" s="46" customFormat="1" x14ac:dyDescent="0.2">
      <c r="A1443" s="9">
        <v>2021</v>
      </c>
      <c r="B1443" s="1" t="s">
        <v>3</v>
      </c>
      <c r="C1443" s="20">
        <v>130157</v>
      </c>
      <c r="D1443" s="20">
        <v>130157</v>
      </c>
      <c r="E1443" s="20" t="s">
        <v>32</v>
      </c>
      <c r="F1443" s="20" t="s">
        <v>59</v>
      </c>
      <c r="G1443" s="20">
        <v>10400683714</v>
      </c>
      <c r="H1443" s="19" t="s">
        <v>595</v>
      </c>
      <c r="I1443" s="19"/>
      <c r="J1443" s="2">
        <v>361377</v>
      </c>
      <c r="K1443" s="3">
        <v>53.654772600000001</v>
      </c>
      <c r="L1443" s="4">
        <v>0.12</v>
      </c>
      <c r="M1443" s="3">
        <v>49.846499999999999</v>
      </c>
      <c r="N1443" s="26" t="str">
        <f>+CONCATENATE(D1443,G1443,J1443)</f>
        <v>13015710400683714361377</v>
      </c>
      <c r="O1443" s="28"/>
      <c r="P1443" s="29"/>
      <c r="Q1443" s="30">
        <f>IFERROR(#REF!*P1443,0)</f>
        <v>0</v>
      </c>
      <c r="R1443" s="31"/>
      <c r="S1443" s="32">
        <f>IFERROR(R1443*#REF!,0)</f>
        <v>0</v>
      </c>
    </row>
    <row r="1444" spans="1:19" s="46" customFormat="1" x14ac:dyDescent="0.2">
      <c r="A1444" s="9">
        <v>2021</v>
      </c>
      <c r="B1444" s="1" t="s">
        <v>3</v>
      </c>
      <c r="C1444" s="20">
        <v>130157</v>
      </c>
      <c r="D1444" s="20">
        <v>130157</v>
      </c>
      <c r="E1444" s="20" t="s">
        <v>32</v>
      </c>
      <c r="F1444" s="20" t="s">
        <v>59</v>
      </c>
      <c r="G1444" s="20">
        <v>10400683714</v>
      </c>
      <c r="H1444" s="19" t="s">
        <v>595</v>
      </c>
      <c r="I1444" s="19"/>
      <c r="J1444" s="2">
        <v>361530</v>
      </c>
      <c r="K1444" s="3">
        <v>114.948756</v>
      </c>
      <c r="L1444" s="4">
        <v>7.0000000000000007E-2</v>
      </c>
      <c r="M1444" s="3">
        <v>90.228593419354837</v>
      </c>
      <c r="N1444" s="26" t="str">
        <f>+CONCATENATE(D1444,G1444,J1444)</f>
        <v>13015710400683714361530</v>
      </c>
      <c r="O1444" s="28">
        <v>350</v>
      </c>
      <c r="P1444" s="29"/>
      <c r="Q1444" s="30">
        <f>IFERROR(#REF!*P1444,0)</f>
        <v>0</v>
      </c>
      <c r="R1444" s="31"/>
      <c r="S1444" s="32">
        <f>IFERROR(R1444*#REF!,0)</f>
        <v>0</v>
      </c>
    </row>
    <row r="1445" spans="1:19" s="46" customFormat="1" x14ac:dyDescent="0.2">
      <c r="A1445" s="9">
        <v>2021</v>
      </c>
      <c r="B1445" s="1" t="s">
        <v>3</v>
      </c>
      <c r="C1445" s="20">
        <v>130157</v>
      </c>
      <c r="D1445" s="20">
        <v>130157</v>
      </c>
      <c r="E1445" s="20" t="s">
        <v>32</v>
      </c>
      <c r="F1445" s="20" t="s">
        <v>59</v>
      </c>
      <c r="G1445" s="20">
        <v>10400683714</v>
      </c>
      <c r="H1445" s="19" t="s">
        <v>595</v>
      </c>
      <c r="I1445" s="19"/>
      <c r="J1445" s="2">
        <v>361531</v>
      </c>
      <c r="K1445" s="3">
        <v>111.5301096</v>
      </c>
      <c r="L1445" s="4">
        <v>7.0000000000000007E-2</v>
      </c>
      <c r="M1445" s="3">
        <v>86.585741001290316</v>
      </c>
      <c r="N1445" s="26" t="str">
        <f>+CONCATENATE(D1445,G1445,J1445)</f>
        <v>13015710400683714361531</v>
      </c>
      <c r="O1445" s="28"/>
      <c r="P1445" s="29"/>
      <c r="Q1445" s="30">
        <f>IFERROR(#REF!*P1445,0)</f>
        <v>0</v>
      </c>
      <c r="R1445" s="31"/>
      <c r="S1445" s="32">
        <f>IFERROR(R1445*#REF!,0)</f>
        <v>0</v>
      </c>
    </row>
    <row r="1446" spans="1:19" s="46" customFormat="1" x14ac:dyDescent="0.2">
      <c r="A1446" s="9">
        <v>2021</v>
      </c>
      <c r="B1446" s="1" t="s">
        <v>3</v>
      </c>
      <c r="C1446" s="20">
        <v>130157</v>
      </c>
      <c r="D1446" s="20">
        <v>130157</v>
      </c>
      <c r="E1446" s="20" t="s">
        <v>32</v>
      </c>
      <c r="F1446" s="20" t="s">
        <v>59</v>
      </c>
      <c r="G1446" s="20">
        <v>10400683714</v>
      </c>
      <c r="H1446" s="19" t="s">
        <v>595</v>
      </c>
      <c r="I1446" s="19"/>
      <c r="J1446" s="2">
        <v>361532</v>
      </c>
      <c r="K1446" s="3">
        <v>24.870425957550601</v>
      </c>
      <c r="L1446" s="4">
        <v>0.12</v>
      </c>
      <c r="M1446" s="3">
        <v>26</v>
      </c>
      <c r="N1446" s="26" t="str">
        <f>+CONCATENATE(D1446,G1446,J1446)</f>
        <v>13015710400683714361532</v>
      </c>
      <c r="O1446" s="28"/>
      <c r="P1446" s="29"/>
      <c r="Q1446" s="30">
        <f>IFERROR(#REF!*P1446,0)</f>
        <v>0</v>
      </c>
      <c r="R1446" s="31"/>
      <c r="S1446" s="32">
        <f>IFERROR(R1446*#REF!,0)</f>
        <v>0</v>
      </c>
    </row>
    <row r="1447" spans="1:19" s="46" customFormat="1" x14ac:dyDescent="0.2">
      <c r="A1447" s="9">
        <v>2021</v>
      </c>
      <c r="B1447" s="1" t="s">
        <v>3</v>
      </c>
      <c r="C1447" s="20">
        <v>130157</v>
      </c>
      <c r="D1447" s="20">
        <v>130157</v>
      </c>
      <c r="E1447" s="20" t="s">
        <v>32</v>
      </c>
      <c r="F1447" s="20" t="s">
        <v>59</v>
      </c>
      <c r="G1447" s="20">
        <v>10400683714</v>
      </c>
      <c r="H1447" s="19" t="s">
        <v>595</v>
      </c>
      <c r="I1447" s="19"/>
      <c r="J1447" s="2">
        <v>361535</v>
      </c>
      <c r="K1447" s="3">
        <v>40.678559999999997</v>
      </c>
      <c r="L1447" s="4">
        <v>0.12</v>
      </c>
      <c r="M1447" s="3">
        <v>26.5</v>
      </c>
      <c r="N1447" s="26" t="str">
        <f>+CONCATENATE(D1447,G1447,J1447)</f>
        <v>13015710400683714361535</v>
      </c>
      <c r="O1447" s="28"/>
      <c r="P1447" s="29"/>
      <c r="Q1447" s="30">
        <f>IFERROR(#REF!*P1447,0)</f>
        <v>0</v>
      </c>
      <c r="R1447" s="31"/>
      <c r="S1447" s="32">
        <f>IFERROR(R1447*#REF!,0)</f>
        <v>0</v>
      </c>
    </row>
    <row r="1448" spans="1:19" s="46" customFormat="1" x14ac:dyDescent="0.2">
      <c r="A1448" s="9">
        <v>2021</v>
      </c>
      <c r="B1448" s="1" t="s">
        <v>3</v>
      </c>
      <c r="C1448" s="20">
        <v>130157</v>
      </c>
      <c r="D1448" s="20">
        <v>130157</v>
      </c>
      <c r="E1448" s="20" t="s">
        <v>32</v>
      </c>
      <c r="F1448" s="20" t="s">
        <v>59</v>
      </c>
      <c r="G1448" s="20">
        <v>10400683714</v>
      </c>
      <c r="H1448" s="19" t="s">
        <v>595</v>
      </c>
      <c r="I1448" s="19"/>
      <c r="J1448" s="2">
        <v>361536</v>
      </c>
      <c r="K1448" s="3">
        <v>28.931240000000003</v>
      </c>
      <c r="L1448" s="4">
        <v>0.10199999999999999</v>
      </c>
      <c r="M1448" s="3">
        <v>29.6</v>
      </c>
      <c r="N1448" s="26" t="str">
        <f>+CONCATENATE(D1448,G1448,J1448)</f>
        <v>13015710400683714361536</v>
      </c>
      <c r="O1448" s="28"/>
      <c r="P1448" s="29"/>
      <c r="Q1448" s="30">
        <f>IFERROR(#REF!*P1448,0)</f>
        <v>0</v>
      </c>
      <c r="R1448" s="31"/>
      <c r="S1448" s="32">
        <f>IFERROR(R1448*#REF!,0)</f>
        <v>0</v>
      </c>
    </row>
    <row r="1449" spans="1:19" s="46" customFormat="1" x14ac:dyDescent="0.2">
      <c r="A1449" s="9">
        <v>2021</v>
      </c>
      <c r="B1449" s="1" t="s">
        <v>3</v>
      </c>
      <c r="C1449" s="20">
        <v>130157</v>
      </c>
      <c r="D1449" s="20">
        <v>130157</v>
      </c>
      <c r="E1449" s="20" t="s">
        <v>32</v>
      </c>
      <c r="F1449" s="20" t="s">
        <v>59</v>
      </c>
      <c r="G1449" s="20">
        <v>10400683714</v>
      </c>
      <c r="H1449" s="19" t="s">
        <v>595</v>
      </c>
      <c r="I1449" s="19"/>
      <c r="J1449" s="2">
        <v>361537</v>
      </c>
      <c r="K1449" s="3">
        <v>76.067035200000007</v>
      </c>
      <c r="L1449" s="4">
        <v>0.1</v>
      </c>
      <c r="M1449" s="3">
        <v>76.067035200000007</v>
      </c>
      <c r="N1449" s="26" t="str">
        <f>+CONCATENATE(D1449,G1449,J1449)</f>
        <v>13015710400683714361537</v>
      </c>
      <c r="O1449" s="28"/>
      <c r="P1449" s="29"/>
      <c r="Q1449" s="30">
        <f>IFERROR(#REF!*P1449,0)</f>
        <v>0</v>
      </c>
      <c r="R1449" s="31"/>
      <c r="S1449" s="32">
        <f>IFERROR(R1449*#REF!,0)</f>
        <v>0</v>
      </c>
    </row>
    <row r="1450" spans="1:19" s="46" customFormat="1" x14ac:dyDescent="0.2">
      <c r="A1450" s="9">
        <v>2021</v>
      </c>
      <c r="B1450" s="1" t="s">
        <v>3</v>
      </c>
      <c r="C1450" s="20">
        <v>130157</v>
      </c>
      <c r="D1450" s="20">
        <v>130157</v>
      </c>
      <c r="E1450" s="20" t="s">
        <v>32</v>
      </c>
      <c r="F1450" s="20" t="s">
        <v>59</v>
      </c>
      <c r="G1450" s="20">
        <v>10400683714</v>
      </c>
      <c r="H1450" s="19" t="s">
        <v>595</v>
      </c>
      <c r="I1450" s="19"/>
      <c r="J1450" s="2">
        <v>361539</v>
      </c>
      <c r="K1450" s="3">
        <v>26.564371189199999</v>
      </c>
      <c r="L1450" s="4">
        <v>0.12</v>
      </c>
      <c r="M1450" s="3">
        <v>27</v>
      </c>
      <c r="N1450" s="26" t="str">
        <f>+CONCATENATE(D1450,G1450,J1450)</f>
        <v>13015710400683714361539</v>
      </c>
      <c r="O1450" s="28"/>
      <c r="P1450" s="29"/>
      <c r="Q1450" s="30">
        <f>IFERROR(#REF!*P1450,0)</f>
        <v>0</v>
      </c>
      <c r="R1450" s="31"/>
      <c r="S1450" s="32">
        <f>IFERROR(R1450*#REF!,0)</f>
        <v>0</v>
      </c>
    </row>
    <row r="1451" spans="1:19" s="46" customFormat="1" x14ac:dyDescent="0.2">
      <c r="A1451" s="9">
        <v>2021</v>
      </c>
      <c r="B1451" s="1" t="s">
        <v>3</v>
      </c>
      <c r="C1451" s="20">
        <v>130157</v>
      </c>
      <c r="D1451" s="20">
        <v>130157</v>
      </c>
      <c r="E1451" s="20" t="s">
        <v>32</v>
      </c>
      <c r="F1451" s="20" t="s">
        <v>59</v>
      </c>
      <c r="G1451" s="20">
        <v>10400683714</v>
      </c>
      <c r="H1451" s="19" t="s">
        <v>595</v>
      </c>
      <c r="I1451" s="19"/>
      <c r="J1451" s="2">
        <v>361540</v>
      </c>
      <c r="K1451" s="3">
        <v>51.192744407999996</v>
      </c>
      <c r="L1451" s="4">
        <v>0.12</v>
      </c>
      <c r="M1451" s="3">
        <v>45.86</v>
      </c>
      <c r="N1451" s="26" t="str">
        <f>+CONCATENATE(D1451,G1451,J1451)</f>
        <v>13015710400683714361540</v>
      </c>
      <c r="O1451" s="28"/>
      <c r="P1451" s="29"/>
      <c r="Q1451" s="30">
        <f>IFERROR(#REF!*P1451,0)</f>
        <v>0</v>
      </c>
      <c r="R1451" s="31"/>
      <c r="S1451" s="32">
        <f>IFERROR(R1451*#REF!,0)</f>
        <v>0</v>
      </c>
    </row>
    <row r="1452" spans="1:19" s="46" customFormat="1" x14ac:dyDescent="0.2">
      <c r="A1452" s="9">
        <v>2021</v>
      </c>
      <c r="B1452" s="1" t="s">
        <v>3</v>
      </c>
      <c r="C1452" s="20">
        <v>130157</v>
      </c>
      <c r="D1452" s="20">
        <v>130157</v>
      </c>
      <c r="E1452" s="20" t="s">
        <v>32</v>
      </c>
      <c r="F1452" s="20" t="s">
        <v>59</v>
      </c>
      <c r="G1452" s="20">
        <v>10400683714</v>
      </c>
      <c r="H1452" s="19" t="s">
        <v>595</v>
      </c>
      <c r="I1452" s="19"/>
      <c r="J1452" s="2">
        <v>361541</v>
      </c>
      <c r="K1452" s="3">
        <v>31.07226</v>
      </c>
      <c r="L1452" s="4">
        <v>0.12</v>
      </c>
      <c r="M1452" s="3">
        <v>32</v>
      </c>
      <c r="N1452" s="26" t="str">
        <f>+CONCATENATE(D1452,G1452,J1452)</f>
        <v>13015710400683714361541</v>
      </c>
      <c r="O1452" s="28"/>
      <c r="P1452" s="29"/>
      <c r="Q1452" s="30">
        <f>IFERROR(#REF!*P1452,0)</f>
        <v>0</v>
      </c>
      <c r="R1452" s="31"/>
      <c r="S1452" s="32">
        <f>IFERROR(R1452*#REF!,0)</f>
        <v>0</v>
      </c>
    </row>
    <row r="1453" spans="1:19" s="46" customFormat="1" x14ac:dyDescent="0.2">
      <c r="A1453" s="9">
        <v>2021</v>
      </c>
      <c r="B1453" s="1" t="s">
        <v>3</v>
      </c>
      <c r="C1453" s="20">
        <v>130157</v>
      </c>
      <c r="D1453" s="20">
        <v>130157</v>
      </c>
      <c r="E1453" s="20" t="s">
        <v>32</v>
      </c>
      <c r="F1453" s="20" t="s">
        <v>59</v>
      </c>
      <c r="G1453" s="20">
        <v>10400683714</v>
      </c>
      <c r="H1453" s="19" t="s">
        <v>595</v>
      </c>
      <c r="I1453" s="19"/>
      <c r="J1453" s="2">
        <v>361569</v>
      </c>
      <c r="K1453" s="3">
        <v>24.49</v>
      </c>
      <c r="L1453" s="4">
        <v>0.12</v>
      </c>
      <c r="M1453" s="3">
        <v>26.5</v>
      </c>
      <c r="N1453" s="26" t="str">
        <f>+CONCATENATE(D1453,G1453,J1453)</f>
        <v>13015710400683714361569</v>
      </c>
      <c r="O1453" s="28"/>
      <c r="P1453" s="29"/>
      <c r="Q1453" s="30">
        <f>IFERROR(#REF!*P1453,0)</f>
        <v>0</v>
      </c>
      <c r="R1453" s="31"/>
      <c r="S1453" s="32">
        <f>IFERROR(R1453*#REF!,0)</f>
        <v>0</v>
      </c>
    </row>
    <row r="1454" spans="1:19" s="46" customFormat="1" x14ac:dyDescent="0.2">
      <c r="A1454" s="9">
        <v>2021</v>
      </c>
      <c r="B1454" s="1" t="s">
        <v>3</v>
      </c>
      <c r="C1454" s="36">
        <v>130157</v>
      </c>
      <c r="D1454" s="36">
        <v>130157</v>
      </c>
      <c r="E1454" s="36" t="s">
        <v>32</v>
      </c>
      <c r="F1454" s="36" t="s">
        <v>59</v>
      </c>
      <c r="G1454" s="36">
        <v>10400683714</v>
      </c>
      <c r="H1454" s="35" t="s">
        <v>595</v>
      </c>
      <c r="I1454" s="35"/>
      <c r="J1454" s="37">
        <v>361571</v>
      </c>
      <c r="K1454" s="38">
        <v>25.216627835683624</v>
      </c>
      <c r="L1454" s="41">
        <v>0.12</v>
      </c>
      <c r="M1454" s="38">
        <v>32</v>
      </c>
      <c r="N1454" s="43" t="str">
        <f>+CONCATENATE(D1454,G1454,J1454)</f>
        <v>13015710400683714361571</v>
      </c>
      <c r="O1454" s="45"/>
      <c r="P1454" s="29"/>
      <c r="Q1454" s="30">
        <f>IFERROR(#REF!*P1454,0)</f>
        <v>0</v>
      </c>
      <c r="R1454" s="31"/>
      <c r="S1454" s="32">
        <f>IFERROR(R1454*#REF!,0)</f>
        <v>0</v>
      </c>
    </row>
    <row r="1455" spans="1:19" s="46" customFormat="1" x14ac:dyDescent="0.2">
      <c r="A1455" s="9">
        <v>2021</v>
      </c>
      <c r="B1455" s="1" t="s">
        <v>3</v>
      </c>
      <c r="C1455" s="20">
        <v>130157</v>
      </c>
      <c r="D1455" s="20">
        <v>130157</v>
      </c>
      <c r="E1455" s="20" t="s">
        <v>32</v>
      </c>
      <c r="F1455" s="20" t="s">
        <v>59</v>
      </c>
      <c r="G1455" s="20">
        <v>10400683714</v>
      </c>
      <c r="H1455" s="19" t="s">
        <v>595</v>
      </c>
      <c r="I1455" s="19"/>
      <c r="J1455" s="2">
        <v>370039</v>
      </c>
      <c r="K1455" s="3">
        <v>93.740446800000015</v>
      </c>
      <c r="L1455" s="4">
        <v>0</v>
      </c>
      <c r="M1455" s="3">
        <v>93.740446800000015</v>
      </c>
      <c r="N1455" s="26" t="str">
        <f>+CONCATENATE(D1455,G1455,J1455)</f>
        <v>13015710400683714370039</v>
      </c>
      <c r="O1455" s="28"/>
      <c r="P1455" s="29"/>
      <c r="Q1455" s="30">
        <f>IFERROR(#REF!*P1455,0)</f>
        <v>0</v>
      </c>
      <c r="R1455" s="31"/>
      <c r="S1455" s="32">
        <f>IFERROR(R1455*#REF!,0)</f>
        <v>0</v>
      </c>
    </row>
    <row r="1456" spans="1:19" s="46" customFormat="1" x14ac:dyDescent="0.2">
      <c r="A1456" s="9">
        <v>2021</v>
      </c>
      <c r="B1456" s="1" t="s">
        <v>3</v>
      </c>
      <c r="C1456" s="20">
        <v>130157</v>
      </c>
      <c r="D1456" s="20">
        <v>130157</v>
      </c>
      <c r="E1456" s="20" t="s">
        <v>32</v>
      </c>
      <c r="F1456" s="20" t="s">
        <v>59</v>
      </c>
      <c r="G1456" s="20">
        <v>10400683714</v>
      </c>
      <c r="H1456" s="19" t="s">
        <v>595</v>
      </c>
      <c r="I1456" s="19"/>
      <c r="J1456" s="2">
        <v>370040</v>
      </c>
      <c r="K1456" s="3">
        <v>146.94999999999999</v>
      </c>
      <c r="L1456" s="4">
        <v>0</v>
      </c>
      <c r="M1456" s="3">
        <v>146.94999999999999</v>
      </c>
      <c r="N1456" s="26" t="str">
        <f>+CONCATENATE(D1456,G1456,J1456)</f>
        <v>13015710400683714370040</v>
      </c>
      <c r="O1456" s="28"/>
      <c r="P1456" s="29"/>
      <c r="Q1456" s="30">
        <f>IFERROR(#REF!*P1456,0)</f>
        <v>0</v>
      </c>
      <c r="R1456" s="31"/>
      <c r="S1456" s="32">
        <f>IFERROR(R1456*#REF!,0)</f>
        <v>0</v>
      </c>
    </row>
    <row r="1457" spans="1:19" s="46" customFormat="1" x14ac:dyDescent="0.2">
      <c r="A1457" s="9">
        <v>2021</v>
      </c>
      <c r="B1457" s="1" t="s">
        <v>3</v>
      </c>
      <c r="C1457" s="20">
        <v>130157</v>
      </c>
      <c r="D1457" s="20">
        <v>130157</v>
      </c>
      <c r="E1457" s="20" t="s">
        <v>32</v>
      </c>
      <c r="F1457" s="20" t="s">
        <v>59</v>
      </c>
      <c r="G1457" s="20">
        <v>10400683714</v>
      </c>
      <c r="H1457" s="19" t="s">
        <v>595</v>
      </c>
      <c r="I1457" s="19"/>
      <c r="J1457" s="2">
        <v>370041</v>
      </c>
      <c r="K1457" s="3">
        <v>139.16</v>
      </c>
      <c r="L1457" s="4">
        <v>0</v>
      </c>
      <c r="M1457" s="3">
        <v>139.16</v>
      </c>
      <c r="N1457" s="26" t="str">
        <f>+CONCATENATE(D1457,G1457,J1457)</f>
        <v>13015710400683714370041</v>
      </c>
      <c r="O1457" s="28"/>
      <c r="P1457" s="29"/>
      <c r="Q1457" s="30">
        <f>IFERROR(#REF!*P1457,0)</f>
        <v>0</v>
      </c>
      <c r="R1457" s="31"/>
      <c r="S1457" s="32">
        <f>IFERROR(R1457*#REF!,0)</f>
        <v>0</v>
      </c>
    </row>
    <row r="1458" spans="1:19" s="46" customFormat="1" x14ac:dyDescent="0.2">
      <c r="A1458" s="9">
        <v>2021</v>
      </c>
      <c r="B1458" s="1" t="s">
        <v>3</v>
      </c>
      <c r="C1458" s="20">
        <v>130157</v>
      </c>
      <c r="D1458" s="20">
        <v>130157</v>
      </c>
      <c r="E1458" s="20" t="s">
        <v>32</v>
      </c>
      <c r="F1458" s="20" t="s">
        <v>59</v>
      </c>
      <c r="G1458" s="20">
        <v>10400683714</v>
      </c>
      <c r="H1458" s="19" t="s">
        <v>595</v>
      </c>
      <c r="I1458" s="19"/>
      <c r="J1458" s="2">
        <v>370042</v>
      </c>
      <c r="K1458" s="3">
        <v>121</v>
      </c>
      <c r="L1458" s="4">
        <v>0</v>
      </c>
      <c r="M1458" s="3">
        <v>121</v>
      </c>
      <c r="N1458" s="26" t="str">
        <f>+CONCATENATE(D1458,G1458,J1458)</f>
        <v>13015710400683714370042</v>
      </c>
      <c r="O1458" s="28"/>
      <c r="P1458" s="29"/>
      <c r="Q1458" s="30">
        <f>IFERROR(#REF!*P1458,0)</f>
        <v>0</v>
      </c>
      <c r="R1458" s="31"/>
      <c r="S1458" s="32">
        <f>IFERROR(R1458*#REF!,0)</f>
        <v>0</v>
      </c>
    </row>
    <row r="1459" spans="1:19" s="46" customFormat="1" x14ac:dyDescent="0.2">
      <c r="A1459" s="9">
        <v>2021</v>
      </c>
      <c r="B1459" s="1" t="s">
        <v>3</v>
      </c>
      <c r="C1459" s="20">
        <v>130157</v>
      </c>
      <c r="D1459" s="20">
        <v>130157</v>
      </c>
      <c r="E1459" s="20" t="s">
        <v>32</v>
      </c>
      <c r="F1459" s="20" t="s">
        <v>59</v>
      </c>
      <c r="G1459" s="20">
        <v>10400683714</v>
      </c>
      <c r="H1459" s="19" t="s">
        <v>595</v>
      </c>
      <c r="I1459" s="19"/>
      <c r="J1459" s="2">
        <v>370045</v>
      </c>
      <c r="K1459" s="3">
        <v>183.25</v>
      </c>
      <c r="L1459" s="4">
        <v>0</v>
      </c>
      <c r="M1459" s="3">
        <v>183.25</v>
      </c>
      <c r="N1459" s="26" t="str">
        <f>+CONCATENATE(D1459,G1459,J1459)</f>
        <v>13015710400683714370045</v>
      </c>
      <c r="O1459" s="28"/>
      <c r="P1459" s="29"/>
      <c r="Q1459" s="30">
        <f>IFERROR(#REF!*P1459,0)</f>
        <v>0</v>
      </c>
      <c r="R1459" s="31"/>
      <c r="S1459" s="32">
        <f>IFERROR(R1459*#REF!,0)</f>
        <v>0</v>
      </c>
    </row>
    <row r="1460" spans="1:19" s="46" customFormat="1" x14ac:dyDescent="0.2">
      <c r="A1460" s="9">
        <v>2021</v>
      </c>
      <c r="B1460" s="1" t="s">
        <v>3</v>
      </c>
      <c r="C1460" s="20">
        <v>130157</v>
      </c>
      <c r="D1460" s="20">
        <v>130157</v>
      </c>
      <c r="E1460" s="20" t="s">
        <v>32</v>
      </c>
      <c r="F1460" s="20" t="s">
        <v>59</v>
      </c>
      <c r="G1460" s="20">
        <v>10400683714</v>
      </c>
      <c r="H1460" s="19" t="s">
        <v>595</v>
      </c>
      <c r="I1460" s="19"/>
      <c r="J1460" s="2">
        <v>370049</v>
      </c>
      <c r="K1460" s="3">
        <v>175.05</v>
      </c>
      <c r="L1460" s="4">
        <v>0</v>
      </c>
      <c r="M1460" s="3">
        <v>175.05</v>
      </c>
      <c r="N1460" s="26" t="str">
        <f>+CONCATENATE(D1460,G1460,J1460)</f>
        <v>13015710400683714370049</v>
      </c>
      <c r="O1460" s="28"/>
      <c r="P1460" s="29"/>
      <c r="Q1460" s="30">
        <f>IFERROR(#REF!*P1460,0)</f>
        <v>0</v>
      </c>
      <c r="R1460" s="31"/>
      <c r="S1460" s="32">
        <f>IFERROR(R1460*#REF!,0)</f>
        <v>0</v>
      </c>
    </row>
    <row r="1461" spans="1:19" s="46" customFormat="1" x14ac:dyDescent="0.2">
      <c r="A1461" s="9">
        <v>2021</v>
      </c>
      <c r="B1461" s="1" t="s">
        <v>3</v>
      </c>
      <c r="C1461" s="20">
        <v>130157</v>
      </c>
      <c r="D1461" s="20">
        <v>130157</v>
      </c>
      <c r="E1461" s="20" t="s">
        <v>32</v>
      </c>
      <c r="F1461" s="20" t="s">
        <v>59</v>
      </c>
      <c r="G1461" s="20">
        <v>10400683714</v>
      </c>
      <c r="H1461" s="19" t="s">
        <v>595</v>
      </c>
      <c r="I1461" s="19"/>
      <c r="J1461" s="2">
        <v>371435</v>
      </c>
      <c r="K1461" s="3">
        <v>80.267200000000017</v>
      </c>
      <c r="L1461" s="4">
        <v>0</v>
      </c>
      <c r="M1461" s="3">
        <v>80.267200000000017</v>
      </c>
      <c r="N1461" s="26" t="str">
        <f>+CONCATENATE(D1461,G1461,J1461)</f>
        <v>13015710400683714371435</v>
      </c>
      <c r="O1461" s="28"/>
      <c r="P1461" s="29"/>
      <c r="Q1461" s="30">
        <f>IFERROR(#REF!*P1461,0)</f>
        <v>0</v>
      </c>
      <c r="R1461" s="31"/>
      <c r="S1461" s="32">
        <f>IFERROR(R1461*#REF!,0)</f>
        <v>0</v>
      </c>
    </row>
    <row r="1462" spans="1:19" s="46" customFormat="1" x14ac:dyDescent="0.2">
      <c r="A1462" s="9">
        <v>2021</v>
      </c>
      <c r="B1462" s="1" t="s">
        <v>3</v>
      </c>
      <c r="C1462" s="20">
        <v>130157</v>
      </c>
      <c r="D1462" s="20">
        <v>130157</v>
      </c>
      <c r="E1462" s="20" t="s">
        <v>32</v>
      </c>
      <c r="F1462" s="20" t="s">
        <v>59</v>
      </c>
      <c r="G1462" s="20">
        <v>10400683714</v>
      </c>
      <c r="H1462" s="19" t="s">
        <v>595</v>
      </c>
      <c r="I1462" s="19"/>
      <c r="J1462" s="2">
        <v>371439</v>
      </c>
      <c r="K1462" s="3">
        <v>130.52000000000001</v>
      </c>
      <c r="L1462" s="4">
        <v>0</v>
      </c>
      <c r="M1462" s="3">
        <v>130.52000000000001</v>
      </c>
      <c r="N1462" s="26" t="str">
        <f>+CONCATENATE(D1462,G1462,J1462)</f>
        <v>13015710400683714371439</v>
      </c>
      <c r="O1462" s="28"/>
      <c r="P1462" s="29"/>
      <c r="Q1462" s="30">
        <f>IFERROR(#REF!*P1462,0)</f>
        <v>0</v>
      </c>
      <c r="R1462" s="31"/>
      <c r="S1462" s="32">
        <f>IFERROR(R1462*#REF!,0)</f>
        <v>0</v>
      </c>
    </row>
    <row r="1463" spans="1:19" s="46" customFormat="1" x14ac:dyDescent="0.2">
      <c r="A1463" s="9">
        <v>2021</v>
      </c>
      <c r="B1463" s="1" t="s">
        <v>3</v>
      </c>
      <c r="C1463" s="20">
        <v>130157</v>
      </c>
      <c r="D1463" s="20">
        <v>130157</v>
      </c>
      <c r="E1463" s="20" t="s">
        <v>32</v>
      </c>
      <c r="F1463" s="20" t="s">
        <v>59</v>
      </c>
      <c r="G1463" s="20">
        <v>10400683714</v>
      </c>
      <c r="H1463" s="19" t="s">
        <v>595</v>
      </c>
      <c r="I1463" s="19"/>
      <c r="J1463" s="2">
        <v>371470</v>
      </c>
      <c r="K1463" s="3">
        <v>47</v>
      </c>
      <c r="L1463" s="4">
        <v>0</v>
      </c>
      <c r="M1463" s="3">
        <v>47</v>
      </c>
      <c r="N1463" s="26" t="str">
        <f>+CONCATENATE(D1463,G1463,J1463)</f>
        <v>13015710400683714371470</v>
      </c>
      <c r="O1463" s="28"/>
      <c r="P1463" s="29"/>
      <c r="Q1463" s="30">
        <f>IFERROR(#REF!*P1463,0)</f>
        <v>0</v>
      </c>
      <c r="R1463" s="31"/>
      <c r="S1463" s="32">
        <f>IFERROR(R1463*#REF!,0)</f>
        <v>0</v>
      </c>
    </row>
    <row r="1464" spans="1:19" s="46" customFormat="1" x14ac:dyDescent="0.2">
      <c r="A1464" s="9">
        <v>2021</v>
      </c>
      <c r="B1464" s="1" t="s">
        <v>3</v>
      </c>
      <c r="C1464" s="20">
        <v>130157</v>
      </c>
      <c r="D1464" s="20">
        <v>130157</v>
      </c>
      <c r="E1464" s="20" t="s">
        <v>32</v>
      </c>
      <c r="F1464" s="20" t="s">
        <v>59</v>
      </c>
      <c r="G1464" s="20">
        <v>10400683714</v>
      </c>
      <c r="H1464" s="19" t="s">
        <v>595</v>
      </c>
      <c r="I1464" s="19"/>
      <c r="J1464" s="2">
        <v>371474</v>
      </c>
      <c r="K1464" s="3">
        <v>58</v>
      </c>
      <c r="L1464" s="4">
        <v>0</v>
      </c>
      <c r="M1464" s="3">
        <v>58</v>
      </c>
      <c r="N1464" s="26" t="str">
        <f>+CONCATENATE(D1464,G1464,J1464)</f>
        <v>13015710400683714371474</v>
      </c>
      <c r="O1464" s="28"/>
      <c r="P1464" s="29"/>
      <c r="Q1464" s="30">
        <f>IFERROR(#REF!*P1464,0)</f>
        <v>0</v>
      </c>
      <c r="R1464" s="31"/>
      <c r="S1464" s="32">
        <f>IFERROR(R1464*#REF!,0)</f>
        <v>0</v>
      </c>
    </row>
    <row r="1465" spans="1:19" s="46" customFormat="1" x14ac:dyDescent="0.2">
      <c r="A1465" s="9">
        <v>2021</v>
      </c>
      <c r="B1465" s="1" t="s">
        <v>3</v>
      </c>
      <c r="C1465" s="20">
        <v>130157</v>
      </c>
      <c r="D1465" s="20">
        <v>130157</v>
      </c>
      <c r="E1465" s="20" t="s">
        <v>32</v>
      </c>
      <c r="F1465" s="20" t="s">
        <v>59</v>
      </c>
      <c r="G1465" s="20">
        <v>10400683714</v>
      </c>
      <c r="H1465" s="19" t="s">
        <v>595</v>
      </c>
      <c r="I1465" s="19"/>
      <c r="J1465" s="2">
        <v>371527</v>
      </c>
      <c r="K1465" s="3">
        <v>104.45</v>
      </c>
      <c r="L1465" s="4">
        <v>0</v>
      </c>
      <c r="M1465" s="3">
        <v>104.45</v>
      </c>
      <c r="N1465" s="26" t="str">
        <f>+CONCATENATE(D1465,G1465,J1465)</f>
        <v>13015710400683714371527</v>
      </c>
      <c r="O1465" s="28"/>
      <c r="P1465" s="29"/>
      <c r="Q1465" s="30">
        <f>IFERROR(#REF!*P1465,0)</f>
        <v>0</v>
      </c>
      <c r="R1465" s="31"/>
      <c r="S1465" s="32">
        <f>IFERROR(R1465*#REF!,0)</f>
        <v>0</v>
      </c>
    </row>
    <row r="1466" spans="1:19" s="46" customFormat="1" x14ac:dyDescent="0.2">
      <c r="A1466" s="9">
        <v>2021</v>
      </c>
      <c r="B1466" s="1" t="s">
        <v>3</v>
      </c>
      <c r="C1466" s="20">
        <v>130157</v>
      </c>
      <c r="D1466" s="20">
        <v>130157</v>
      </c>
      <c r="E1466" s="20" t="s">
        <v>32</v>
      </c>
      <c r="F1466" s="20" t="s">
        <v>59</v>
      </c>
      <c r="G1466" s="20">
        <v>10400683714</v>
      </c>
      <c r="H1466" s="19" t="s">
        <v>595</v>
      </c>
      <c r="I1466" s="19"/>
      <c r="J1466" s="2">
        <v>371528</v>
      </c>
      <c r="K1466" s="3">
        <v>138.31</v>
      </c>
      <c r="L1466" s="4">
        <v>0</v>
      </c>
      <c r="M1466" s="3">
        <v>138.31</v>
      </c>
      <c r="N1466" s="26" t="str">
        <f>+CONCATENATE(D1466,G1466,J1466)</f>
        <v>13015710400683714371528</v>
      </c>
      <c r="O1466" s="28"/>
      <c r="P1466" s="29"/>
      <c r="Q1466" s="30">
        <f>IFERROR(#REF!*P1466,0)</f>
        <v>0</v>
      </c>
      <c r="R1466" s="31"/>
      <c r="S1466" s="32">
        <f>IFERROR(R1466*#REF!,0)</f>
        <v>0</v>
      </c>
    </row>
    <row r="1467" spans="1:19" s="46" customFormat="1" x14ac:dyDescent="0.2">
      <c r="A1467" s="9">
        <v>2021</v>
      </c>
      <c r="B1467" s="1" t="s">
        <v>3</v>
      </c>
      <c r="C1467" s="20">
        <v>130157</v>
      </c>
      <c r="D1467" s="20">
        <v>130157</v>
      </c>
      <c r="E1467" s="20" t="s">
        <v>32</v>
      </c>
      <c r="F1467" s="20" t="s">
        <v>59</v>
      </c>
      <c r="G1467" s="20">
        <v>10400683714</v>
      </c>
      <c r="H1467" s="19" t="s">
        <v>595</v>
      </c>
      <c r="I1467" s="19"/>
      <c r="J1467" s="2">
        <v>371534</v>
      </c>
      <c r="K1467" s="3">
        <v>144.36000000000001</v>
      </c>
      <c r="L1467" s="4">
        <v>0</v>
      </c>
      <c r="M1467" s="3">
        <v>144.36000000000001</v>
      </c>
      <c r="N1467" s="26" t="str">
        <f>+CONCATENATE(D1467,G1467,J1467)</f>
        <v>13015710400683714371534</v>
      </c>
      <c r="O1467" s="28"/>
      <c r="P1467" s="29"/>
      <c r="Q1467" s="30">
        <f>IFERROR(#REF!*P1467,0)</f>
        <v>0</v>
      </c>
      <c r="R1467" s="31"/>
      <c r="S1467" s="32">
        <f>IFERROR(R1467*#REF!,0)</f>
        <v>0</v>
      </c>
    </row>
    <row r="1468" spans="1:19" s="46" customFormat="1" x14ac:dyDescent="0.2">
      <c r="A1468" s="9">
        <v>2021</v>
      </c>
      <c r="B1468" s="1" t="s">
        <v>3</v>
      </c>
      <c r="C1468" s="20">
        <v>130157</v>
      </c>
      <c r="D1468" s="20">
        <v>130157</v>
      </c>
      <c r="E1468" s="20" t="s">
        <v>32</v>
      </c>
      <c r="F1468" s="20" t="s">
        <v>59</v>
      </c>
      <c r="G1468" s="20">
        <v>10400683714</v>
      </c>
      <c r="H1468" s="19" t="s">
        <v>595</v>
      </c>
      <c r="I1468" s="19"/>
      <c r="J1468" s="2">
        <v>371535</v>
      </c>
      <c r="K1468" s="3">
        <v>100.13</v>
      </c>
      <c r="L1468" s="4">
        <v>0</v>
      </c>
      <c r="M1468" s="3">
        <v>100.13</v>
      </c>
      <c r="N1468" s="26" t="str">
        <f>+CONCATENATE(D1468,G1468,J1468)</f>
        <v>13015710400683714371535</v>
      </c>
      <c r="O1468" s="28"/>
      <c r="P1468" s="29"/>
      <c r="Q1468" s="30">
        <f>IFERROR(#REF!*P1468,0)</f>
        <v>0</v>
      </c>
      <c r="R1468" s="31"/>
      <c r="S1468" s="32">
        <f>IFERROR(R1468*#REF!,0)</f>
        <v>0</v>
      </c>
    </row>
    <row r="1469" spans="1:19" s="46" customFormat="1" x14ac:dyDescent="0.2">
      <c r="A1469" s="9">
        <v>2021</v>
      </c>
      <c r="B1469" s="1" t="s">
        <v>3</v>
      </c>
      <c r="C1469" s="20">
        <v>130157</v>
      </c>
      <c r="D1469" s="20">
        <v>130157</v>
      </c>
      <c r="E1469" s="20" t="s">
        <v>32</v>
      </c>
      <c r="F1469" s="20" t="s">
        <v>59</v>
      </c>
      <c r="G1469" s="20">
        <v>10802174891</v>
      </c>
      <c r="H1469" s="19" t="s">
        <v>596</v>
      </c>
      <c r="I1469" s="19"/>
      <c r="J1469" s="2">
        <v>361085</v>
      </c>
      <c r="K1469" s="3">
        <v>11.512776761200001</v>
      </c>
      <c r="L1469" s="4">
        <v>0.1</v>
      </c>
      <c r="M1469" s="3">
        <v>10.745258310453334</v>
      </c>
      <c r="N1469" s="26" t="str">
        <f>+CONCATENATE(D1469,G1469,J1469)</f>
        <v>13015710802174891361085</v>
      </c>
      <c r="O1469" s="28">
        <v>1430</v>
      </c>
      <c r="P1469" s="29"/>
      <c r="Q1469" s="30">
        <f>IFERROR(#REF!*P1469,0)</f>
        <v>0</v>
      </c>
      <c r="R1469" s="31"/>
      <c r="S1469" s="32">
        <f>IFERROR(R1469*#REF!,0)</f>
        <v>0</v>
      </c>
    </row>
    <row r="1470" spans="1:19" s="46" customFormat="1" x14ac:dyDescent="0.2">
      <c r="A1470" s="9">
        <v>2021</v>
      </c>
      <c r="B1470" s="1" t="s">
        <v>3</v>
      </c>
      <c r="C1470" s="20">
        <v>130157</v>
      </c>
      <c r="D1470" s="20">
        <v>130157</v>
      </c>
      <c r="E1470" s="20" t="s">
        <v>32</v>
      </c>
      <c r="F1470" s="20" t="s">
        <v>59</v>
      </c>
      <c r="G1470" s="20">
        <v>20520615637</v>
      </c>
      <c r="H1470" s="19" t="s">
        <v>597</v>
      </c>
      <c r="I1470" s="19"/>
      <c r="J1470" s="2">
        <v>360664</v>
      </c>
      <c r="K1470" s="3">
        <v>53.640241199999998</v>
      </c>
      <c r="L1470" s="4">
        <v>0.12</v>
      </c>
      <c r="M1470" s="3">
        <v>33.979999999999997</v>
      </c>
      <c r="N1470" s="26" t="str">
        <f>+CONCATENATE(D1470,G1470,J1470)</f>
        <v>13015720520615637360664</v>
      </c>
      <c r="O1470" s="28"/>
      <c r="P1470" s="29"/>
      <c r="Q1470" s="30">
        <f>IFERROR(#REF!*P1470,0)</f>
        <v>0</v>
      </c>
      <c r="R1470" s="31"/>
      <c r="S1470" s="32">
        <f>IFERROR(R1470*#REF!,0)</f>
        <v>0</v>
      </c>
    </row>
    <row r="1471" spans="1:19" s="46" customFormat="1" x14ac:dyDescent="0.2">
      <c r="A1471" s="9">
        <v>2021</v>
      </c>
      <c r="B1471" s="1" t="s">
        <v>3</v>
      </c>
      <c r="C1471" s="20">
        <v>130157</v>
      </c>
      <c r="D1471" s="20">
        <v>130157</v>
      </c>
      <c r="E1471" s="20" t="s">
        <v>32</v>
      </c>
      <c r="F1471" s="20" t="s">
        <v>59</v>
      </c>
      <c r="G1471" s="20">
        <v>20520615637</v>
      </c>
      <c r="H1471" s="19" t="s">
        <v>597</v>
      </c>
      <c r="I1471" s="19"/>
      <c r="J1471" s="2">
        <v>361085</v>
      </c>
      <c r="K1471" s="3">
        <v>11.512776761200001</v>
      </c>
      <c r="L1471" s="4">
        <v>0.12</v>
      </c>
      <c r="M1471" s="3">
        <v>11.02</v>
      </c>
      <c r="N1471" s="26" t="str">
        <f>+CONCATENATE(D1471,G1471,J1471)</f>
        <v>13015720520615637361085</v>
      </c>
      <c r="O1471" s="28"/>
      <c r="P1471" s="29"/>
      <c r="Q1471" s="30">
        <f>IFERROR(#REF!*P1471,0)</f>
        <v>0</v>
      </c>
      <c r="R1471" s="31"/>
      <c r="S1471" s="32">
        <f>IFERROR(R1471*#REF!,0)</f>
        <v>0</v>
      </c>
    </row>
    <row r="1472" spans="1:19" s="46" customFormat="1" x14ac:dyDescent="0.2">
      <c r="A1472" s="9">
        <v>2021</v>
      </c>
      <c r="B1472" s="1" t="s">
        <v>3</v>
      </c>
      <c r="C1472" s="20">
        <v>130157</v>
      </c>
      <c r="D1472" s="20">
        <v>130157</v>
      </c>
      <c r="E1472" s="20" t="s">
        <v>32</v>
      </c>
      <c r="F1472" s="20" t="s">
        <v>59</v>
      </c>
      <c r="G1472" s="20">
        <v>20552227892</v>
      </c>
      <c r="H1472" s="19" t="s">
        <v>598</v>
      </c>
      <c r="I1472" s="19"/>
      <c r="J1472" s="2">
        <v>361536</v>
      </c>
      <c r="K1472" s="3">
        <v>28.931240000000003</v>
      </c>
      <c r="L1472" s="4">
        <v>0.15</v>
      </c>
      <c r="M1472" s="3">
        <v>31.7</v>
      </c>
      <c r="N1472" s="26" t="str">
        <f>+CONCATENATE(D1472,G1472,J1472)</f>
        <v>13015720552227892361536</v>
      </c>
      <c r="O1472" s="28"/>
      <c r="P1472" s="29"/>
      <c r="Q1472" s="30">
        <f>IFERROR(#REF!*P1472,0)</f>
        <v>0</v>
      </c>
      <c r="R1472" s="31"/>
      <c r="S1472" s="32">
        <f>IFERROR(R1472*#REF!,0)</f>
        <v>0</v>
      </c>
    </row>
    <row r="1473" spans="1:19" s="46" customFormat="1" x14ac:dyDescent="0.2">
      <c r="A1473" s="9">
        <v>2021</v>
      </c>
      <c r="B1473" s="1" t="s">
        <v>3</v>
      </c>
      <c r="C1473" s="20">
        <v>130157</v>
      </c>
      <c r="D1473" s="20">
        <v>130157</v>
      </c>
      <c r="E1473" s="20" t="s">
        <v>32</v>
      </c>
      <c r="F1473" s="20" t="s">
        <v>59</v>
      </c>
      <c r="G1473" s="20">
        <v>20603360720</v>
      </c>
      <c r="H1473" s="19" t="s">
        <v>599</v>
      </c>
      <c r="I1473" s="19"/>
      <c r="J1473" s="2">
        <v>361085</v>
      </c>
      <c r="K1473" s="3">
        <v>11.512776761200001</v>
      </c>
      <c r="L1473" s="4">
        <v>0.1</v>
      </c>
      <c r="M1473" s="3">
        <v>10.745258310453334</v>
      </c>
      <c r="N1473" s="26" t="str">
        <f>+CONCATENATE(D1473,G1473,J1473)</f>
        <v>13015720603360720361085</v>
      </c>
      <c r="O1473" s="28">
        <v>1140</v>
      </c>
      <c r="P1473" s="29"/>
      <c r="Q1473" s="30">
        <f>IFERROR(#REF!*P1473,0)</f>
        <v>0</v>
      </c>
      <c r="R1473" s="31"/>
      <c r="S1473" s="32">
        <f>IFERROR(R1473*#REF!,0)</f>
        <v>0</v>
      </c>
    </row>
    <row r="1474" spans="1:19" s="46" customFormat="1" x14ac:dyDescent="0.2">
      <c r="A1474" s="9">
        <v>2021</v>
      </c>
      <c r="B1474" s="1" t="s">
        <v>3</v>
      </c>
      <c r="C1474" s="20">
        <v>130157</v>
      </c>
      <c r="D1474" s="20">
        <v>130157</v>
      </c>
      <c r="E1474" s="20" t="s">
        <v>32</v>
      </c>
      <c r="F1474" s="20" t="s">
        <v>59</v>
      </c>
      <c r="G1474" s="20">
        <v>20605399003</v>
      </c>
      <c r="H1474" s="19" t="s">
        <v>600</v>
      </c>
      <c r="I1474" s="19"/>
      <c r="J1474" s="2">
        <v>361531</v>
      </c>
      <c r="K1474" s="3">
        <v>111.5301096</v>
      </c>
      <c r="L1474" s="4">
        <v>0.12</v>
      </c>
      <c r="M1474" s="3">
        <v>111.53</v>
      </c>
      <c r="N1474" s="26" t="str">
        <f>+CONCATENATE(D1474,G1474,J1474)</f>
        <v>13015720605399003361531</v>
      </c>
      <c r="O1474" s="28"/>
      <c r="P1474" s="29"/>
      <c r="Q1474" s="30">
        <f>IFERROR(#REF!*P1474,0)</f>
        <v>0</v>
      </c>
      <c r="R1474" s="31"/>
      <c r="S1474" s="32">
        <f>IFERROR(R1474*#REF!,0)</f>
        <v>0</v>
      </c>
    </row>
    <row r="1475" spans="1:19" s="46" customFormat="1" x14ac:dyDescent="0.2">
      <c r="A1475" s="9">
        <v>2021</v>
      </c>
      <c r="B1475" s="1" t="s">
        <v>3</v>
      </c>
      <c r="C1475" s="20">
        <v>129505</v>
      </c>
      <c r="D1475" s="20">
        <v>129505</v>
      </c>
      <c r="E1475" s="20" t="s">
        <v>32</v>
      </c>
      <c r="F1475" s="20" t="s">
        <v>59</v>
      </c>
      <c r="G1475" s="20">
        <v>10106262166</v>
      </c>
      <c r="H1475" s="19" t="s">
        <v>602</v>
      </c>
      <c r="I1475" s="19"/>
      <c r="J1475" s="2">
        <v>360442</v>
      </c>
      <c r="K1475" s="3">
        <v>39.148668000000001</v>
      </c>
      <c r="L1475" s="4">
        <v>0.08</v>
      </c>
      <c r="M1475" s="3">
        <v>40.425255</v>
      </c>
      <c r="N1475" s="26" t="str">
        <f>+CONCATENATE(D1475,G1475,J1475)</f>
        <v>12950510106262166360442</v>
      </c>
      <c r="O1475" s="28">
        <v>10</v>
      </c>
      <c r="P1475" s="29"/>
      <c r="Q1475" s="30">
        <f>IFERROR(#REF!*P1475,0)</f>
        <v>0</v>
      </c>
      <c r="S1475" s="32">
        <f>IFERROR(R1475*#REF!,0)</f>
        <v>0</v>
      </c>
    </row>
    <row r="1476" spans="1:19" s="46" customFormat="1" x14ac:dyDescent="0.2">
      <c r="A1476" s="9">
        <v>2021</v>
      </c>
      <c r="B1476" s="1" t="s">
        <v>3</v>
      </c>
      <c r="C1476" s="20">
        <v>129505</v>
      </c>
      <c r="D1476" s="20">
        <v>129505</v>
      </c>
      <c r="E1476" s="20" t="s">
        <v>32</v>
      </c>
      <c r="F1476" s="20" t="s">
        <v>59</v>
      </c>
      <c r="G1476" s="20">
        <v>10106262166</v>
      </c>
      <c r="H1476" s="19" t="s">
        <v>602</v>
      </c>
      <c r="I1476" s="19"/>
      <c r="J1476" s="2">
        <v>360664</v>
      </c>
      <c r="K1476" s="3">
        <v>53.640241199999998</v>
      </c>
      <c r="L1476" s="4">
        <v>0.08</v>
      </c>
      <c r="M1476" s="3">
        <v>55.38937949999999</v>
      </c>
      <c r="N1476" s="26" t="str">
        <f>+CONCATENATE(D1476,G1476,J1476)</f>
        <v>12950510106262166360664</v>
      </c>
      <c r="O1476" s="28">
        <v>50</v>
      </c>
      <c r="P1476" s="29"/>
      <c r="Q1476" s="30">
        <f>IFERROR(#REF!*P1476,0)</f>
        <v>0</v>
      </c>
      <c r="S1476" s="32">
        <f>IFERROR(R1476*#REF!,0)</f>
        <v>0</v>
      </c>
    </row>
    <row r="1477" spans="1:19" s="46" customFormat="1" x14ac:dyDescent="0.2">
      <c r="A1477" s="9">
        <v>2021</v>
      </c>
      <c r="B1477" s="1" t="s">
        <v>3</v>
      </c>
      <c r="C1477" s="20">
        <v>129505</v>
      </c>
      <c r="D1477" s="20">
        <v>129505</v>
      </c>
      <c r="E1477" s="20" t="s">
        <v>32</v>
      </c>
      <c r="F1477" s="20" t="s">
        <v>59</v>
      </c>
      <c r="G1477" s="20">
        <v>10106262166</v>
      </c>
      <c r="H1477" s="19" t="s">
        <v>602</v>
      </c>
      <c r="I1477" s="19"/>
      <c r="J1477" s="2">
        <v>360883</v>
      </c>
      <c r="K1477" s="3">
        <v>53.021241000000003</v>
      </c>
      <c r="L1477" s="4">
        <v>0.08</v>
      </c>
      <c r="M1477" s="3">
        <v>54.750194510869569</v>
      </c>
      <c r="N1477" s="26" t="str">
        <f>+CONCATENATE(D1477,G1477,J1477)</f>
        <v>12950510106262166360883</v>
      </c>
      <c r="O1477" s="28">
        <v>10</v>
      </c>
      <c r="P1477" s="29"/>
      <c r="Q1477" s="30">
        <f>IFERROR(#REF!*P1477,0)</f>
        <v>0</v>
      </c>
      <c r="S1477" s="32">
        <f>IFERROR(R1477*#REF!,0)</f>
        <v>0</v>
      </c>
    </row>
    <row r="1478" spans="1:19" s="46" customFormat="1" x14ac:dyDescent="0.2">
      <c r="A1478" s="9">
        <v>2021</v>
      </c>
      <c r="B1478" s="1" t="s">
        <v>3</v>
      </c>
      <c r="C1478" s="20">
        <v>129505</v>
      </c>
      <c r="D1478" s="20">
        <v>129505</v>
      </c>
      <c r="E1478" s="20" t="s">
        <v>32</v>
      </c>
      <c r="F1478" s="20" t="s">
        <v>59</v>
      </c>
      <c r="G1478" s="20">
        <v>10106262166</v>
      </c>
      <c r="H1478" s="19" t="s">
        <v>602</v>
      </c>
      <c r="I1478" s="19"/>
      <c r="J1478" s="2">
        <v>360970</v>
      </c>
      <c r="K1478" s="3">
        <v>36.393084000000002</v>
      </c>
      <c r="L1478" s="4">
        <v>0.08</v>
      </c>
      <c r="M1478" s="3">
        <v>37.579814999999996</v>
      </c>
      <c r="N1478" s="26" t="str">
        <f>+CONCATENATE(D1478,G1478,J1478)</f>
        <v>12950510106262166360970</v>
      </c>
      <c r="O1478" s="28">
        <v>30</v>
      </c>
      <c r="P1478" s="29"/>
      <c r="Q1478" s="30">
        <f>IFERROR(#REF!*P1478,0)</f>
        <v>0</v>
      </c>
      <c r="S1478" s="32">
        <f>IFERROR(R1478*#REF!,0)</f>
        <v>0</v>
      </c>
    </row>
    <row r="1479" spans="1:19" s="46" customFormat="1" x14ac:dyDescent="0.2">
      <c r="A1479" s="9">
        <v>2021</v>
      </c>
      <c r="B1479" s="1" t="s">
        <v>3</v>
      </c>
      <c r="C1479" s="20">
        <v>129505</v>
      </c>
      <c r="D1479" s="20">
        <v>129505</v>
      </c>
      <c r="E1479" s="20" t="s">
        <v>32</v>
      </c>
      <c r="F1479" s="20" t="s">
        <v>59</v>
      </c>
      <c r="G1479" s="20">
        <v>10106262166</v>
      </c>
      <c r="H1479" s="19" t="s">
        <v>602</v>
      </c>
      <c r="I1479" s="19"/>
      <c r="J1479" s="2">
        <v>360976</v>
      </c>
      <c r="K1479" s="3">
        <v>36.393084000000002</v>
      </c>
      <c r="L1479" s="4">
        <v>0.08</v>
      </c>
      <c r="M1479" s="3">
        <v>37.579814999999996</v>
      </c>
      <c r="N1479" s="26" t="str">
        <f>+CONCATENATE(D1479,G1479,J1479)</f>
        <v>12950510106262166360976</v>
      </c>
      <c r="O1479" s="28">
        <v>25</v>
      </c>
      <c r="P1479" s="29"/>
      <c r="Q1479" s="30">
        <f>IFERROR(#REF!*P1479,0)</f>
        <v>0</v>
      </c>
      <c r="S1479" s="32">
        <f>IFERROR(R1479*#REF!,0)</f>
        <v>0</v>
      </c>
    </row>
    <row r="1480" spans="1:19" s="46" customFormat="1" x14ac:dyDescent="0.2">
      <c r="A1480" s="9">
        <v>2021</v>
      </c>
      <c r="B1480" s="1" t="s">
        <v>3</v>
      </c>
      <c r="C1480" s="20">
        <v>129505</v>
      </c>
      <c r="D1480" s="20">
        <v>129505</v>
      </c>
      <c r="E1480" s="20" t="s">
        <v>32</v>
      </c>
      <c r="F1480" s="20" t="s">
        <v>59</v>
      </c>
      <c r="G1480" s="20">
        <v>10106262166</v>
      </c>
      <c r="H1480" s="19" t="s">
        <v>602</v>
      </c>
      <c r="I1480" s="19"/>
      <c r="J1480" s="2">
        <v>361085</v>
      </c>
      <c r="K1480" s="38">
        <v>11.512776761200001</v>
      </c>
      <c r="L1480" s="4">
        <v>0.08</v>
      </c>
      <c r="M1480" s="3">
        <v>11.888193394717392</v>
      </c>
      <c r="N1480" s="26" t="str">
        <f>+CONCATENATE(D1480,G1480,J1480)</f>
        <v>12950510106262166361085</v>
      </c>
      <c r="O1480" s="28">
        <v>40</v>
      </c>
      <c r="P1480" s="29"/>
      <c r="Q1480" s="30">
        <f>IFERROR(#REF!*P1480,0)</f>
        <v>0</v>
      </c>
      <c r="S1480" s="32">
        <f>IFERROR(R1480*#REF!,0)</f>
        <v>0</v>
      </c>
    </row>
    <row r="1481" spans="1:19" s="46" customFormat="1" x14ac:dyDescent="0.2">
      <c r="A1481" s="9">
        <v>2021</v>
      </c>
      <c r="B1481" s="1" t="s">
        <v>3</v>
      </c>
      <c r="C1481" s="20">
        <v>129505</v>
      </c>
      <c r="D1481" s="20">
        <v>129505</v>
      </c>
      <c r="E1481" s="20" t="s">
        <v>32</v>
      </c>
      <c r="F1481" s="20" t="s">
        <v>59</v>
      </c>
      <c r="G1481" s="20">
        <v>10106262166</v>
      </c>
      <c r="H1481" s="19" t="s">
        <v>602</v>
      </c>
      <c r="I1481" s="19"/>
      <c r="J1481" s="2">
        <v>361377</v>
      </c>
      <c r="K1481" s="3">
        <v>53.654772600000001</v>
      </c>
      <c r="L1481" s="4">
        <v>0.08</v>
      </c>
      <c r="M1481" s="3">
        <v>55.404384749999998</v>
      </c>
      <c r="N1481" s="26" t="str">
        <f>+CONCATENATE(D1481,G1481,J1481)</f>
        <v>12950510106262166361377</v>
      </c>
      <c r="O1481" s="28">
        <v>30</v>
      </c>
      <c r="P1481" s="29"/>
      <c r="Q1481" s="30">
        <f>IFERROR(#REF!*P1481,0)</f>
        <v>0</v>
      </c>
      <c r="S1481" s="32">
        <f>IFERROR(R1481*#REF!,0)</f>
        <v>0</v>
      </c>
    </row>
    <row r="1482" spans="1:19" s="46" customFormat="1" x14ac:dyDescent="0.2">
      <c r="A1482" s="9">
        <v>2021</v>
      </c>
      <c r="B1482" s="1" t="s">
        <v>3</v>
      </c>
      <c r="C1482" s="20">
        <v>129505</v>
      </c>
      <c r="D1482" s="20">
        <v>129505</v>
      </c>
      <c r="E1482" s="20" t="s">
        <v>32</v>
      </c>
      <c r="F1482" s="20" t="s">
        <v>59</v>
      </c>
      <c r="G1482" s="20">
        <v>10106262166</v>
      </c>
      <c r="H1482" s="19" t="s">
        <v>602</v>
      </c>
      <c r="I1482" s="19"/>
      <c r="J1482" s="2">
        <v>361421</v>
      </c>
      <c r="K1482" s="3">
        <v>69.87</v>
      </c>
      <c r="L1482" s="4">
        <v>0.08</v>
      </c>
      <c r="M1482" s="3">
        <v>72.148369565217394</v>
      </c>
      <c r="N1482" s="26" t="str">
        <f>+CONCATENATE(D1482,G1482,J1482)</f>
        <v>12950510106262166361421</v>
      </c>
      <c r="O1482" s="28">
        <v>10</v>
      </c>
      <c r="P1482" s="29"/>
      <c r="Q1482" s="30">
        <f>IFERROR(#REF!*P1482,0)</f>
        <v>0</v>
      </c>
      <c r="S1482" s="32">
        <f>IFERROR(R1482*#REF!,0)</f>
        <v>0</v>
      </c>
    </row>
    <row r="1483" spans="1:19" s="46" customFormat="1" x14ac:dyDescent="0.2">
      <c r="A1483" s="9">
        <v>2021</v>
      </c>
      <c r="B1483" s="1" t="s">
        <v>3</v>
      </c>
      <c r="C1483" s="20">
        <v>129505</v>
      </c>
      <c r="D1483" s="20">
        <v>129505</v>
      </c>
      <c r="E1483" s="20" t="s">
        <v>32</v>
      </c>
      <c r="F1483" s="20" t="s">
        <v>59</v>
      </c>
      <c r="G1483" s="20">
        <v>10106262166</v>
      </c>
      <c r="H1483" s="19" t="s">
        <v>602</v>
      </c>
      <c r="I1483" s="19"/>
      <c r="J1483" s="2">
        <v>361425</v>
      </c>
      <c r="K1483" s="3">
        <v>16.600000000000001</v>
      </c>
      <c r="L1483" s="4">
        <v>0.08</v>
      </c>
      <c r="M1483" s="3">
        <v>17.141304347826086</v>
      </c>
      <c r="N1483" s="26" t="str">
        <f>+CONCATENATE(D1483,G1483,J1483)</f>
        <v>12950510106262166361425</v>
      </c>
      <c r="O1483" s="28">
        <v>30</v>
      </c>
      <c r="P1483" s="29"/>
      <c r="Q1483" s="30">
        <f>IFERROR(#REF!*P1483,0)</f>
        <v>0</v>
      </c>
      <c r="S1483" s="32">
        <f>IFERROR(R1483*#REF!,0)</f>
        <v>0</v>
      </c>
    </row>
    <row r="1484" spans="1:19" s="46" customFormat="1" x14ac:dyDescent="0.2">
      <c r="A1484" s="9">
        <v>2021</v>
      </c>
      <c r="B1484" s="1" t="s">
        <v>3</v>
      </c>
      <c r="C1484" s="20">
        <v>129505</v>
      </c>
      <c r="D1484" s="20">
        <v>129505</v>
      </c>
      <c r="E1484" s="20" t="s">
        <v>32</v>
      </c>
      <c r="F1484" s="20" t="s">
        <v>59</v>
      </c>
      <c r="G1484" s="20">
        <v>10106262166</v>
      </c>
      <c r="H1484" s="19" t="s">
        <v>602</v>
      </c>
      <c r="I1484" s="19"/>
      <c r="J1484" s="2">
        <v>361444</v>
      </c>
      <c r="K1484" s="3">
        <v>29.02</v>
      </c>
      <c r="L1484" s="4">
        <v>0.08</v>
      </c>
      <c r="M1484" s="3">
        <v>29.966304347826085</v>
      </c>
      <c r="N1484" s="26" t="str">
        <f>+CONCATENATE(D1484,G1484,J1484)</f>
        <v>12950510106262166361444</v>
      </c>
      <c r="O1484" s="28">
        <v>120</v>
      </c>
      <c r="P1484" s="29"/>
      <c r="Q1484" s="30">
        <f>IFERROR(#REF!*P1484,0)</f>
        <v>0</v>
      </c>
      <c r="S1484" s="32">
        <f>IFERROR(R1484*#REF!,0)</f>
        <v>0</v>
      </c>
    </row>
    <row r="1485" spans="1:19" s="46" customFormat="1" x14ac:dyDescent="0.2">
      <c r="A1485" s="9">
        <v>2021</v>
      </c>
      <c r="B1485" s="1" t="s">
        <v>3</v>
      </c>
      <c r="C1485" s="20">
        <v>129505</v>
      </c>
      <c r="D1485" s="20">
        <v>129505</v>
      </c>
      <c r="E1485" s="20" t="s">
        <v>32</v>
      </c>
      <c r="F1485" s="20" t="s">
        <v>59</v>
      </c>
      <c r="G1485" s="20">
        <v>10106262166</v>
      </c>
      <c r="H1485" s="19" t="s">
        <v>602</v>
      </c>
      <c r="I1485" s="19"/>
      <c r="J1485" s="2">
        <v>361445</v>
      </c>
      <c r="K1485" s="3">
        <v>114.53</v>
      </c>
      <c r="L1485" s="4">
        <v>0.08</v>
      </c>
      <c r="M1485" s="3">
        <v>118.26467391304347</v>
      </c>
      <c r="N1485" s="26" t="str">
        <f>+CONCATENATE(D1485,G1485,J1485)</f>
        <v>12950510106262166361445</v>
      </c>
      <c r="O1485" s="28">
        <v>15</v>
      </c>
      <c r="P1485" s="29"/>
      <c r="Q1485" s="30">
        <f>IFERROR(#REF!*P1485,0)</f>
        <v>0</v>
      </c>
      <c r="S1485" s="32">
        <f>IFERROR(R1485*#REF!,0)</f>
        <v>0</v>
      </c>
    </row>
    <row r="1486" spans="1:19" s="46" customFormat="1" x14ac:dyDescent="0.2">
      <c r="A1486" s="9">
        <v>2021</v>
      </c>
      <c r="B1486" s="1" t="s">
        <v>3</v>
      </c>
      <c r="C1486" s="20">
        <v>129505</v>
      </c>
      <c r="D1486" s="20">
        <v>129505</v>
      </c>
      <c r="E1486" s="20" t="s">
        <v>32</v>
      </c>
      <c r="F1486" s="20" t="s">
        <v>59</v>
      </c>
      <c r="G1486" s="20">
        <v>10106262166</v>
      </c>
      <c r="H1486" s="19" t="s">
        <v>602</v>
      </c>
      <c r="I1486" s="19"/>
      <c r="J1486" s="2">
        <v>361449</v>
      </c>
      <c r="K1486" s="3">
        <v>17</v>
      </c>
      <c r="L1486" s="4">
        <v>0.08</v>
      </c>
      <c r="M1486" s="3">
        <v>17.554347826086953</v>
      </c>
      <c r="N1486" s="26" t="str">
        <f>+CONCATENATE(D1486,G1486,J1486)</f>
        <v>12950510106262166361449</v>
      </c>
      <c r="O1486" s="28">
        <v>50</v>
      </c>
      <c r="P1486" s="29"/>
      <c r="Q1486" s="30">
        <f>IFERROR(#REF!*P1486,0)</f>
        <v>0</v>
      </c>
      <c r="S1486" s="32">
        <f>IFERROR(R1486*#REF!,0)</f>
        <v>0</v>
      </c>
    </row>
    <row r="1487" spans="1:19" s="46" customFormat="1" x14ac:dyDescent="0.2">
      <c r="A1487" s="9">
        <v>2021</v>
      </c>
      <c r="B1487" s="1" t="s">
        <v>3</v>
      </c>
      <c r="C1487" s="20">
        <v>129505</v>
      </c>
      <c r="D1487" s="20">
        <v>129505</v>
      </c>
      <c r="E1487" s="20" t="s">
        <v>32</v>
      </c>
      <c r="F1487" s="20" t="s">
        <v>59</v>
      </c>
      <c r="G1487" s="20">
        <v>10106262166</v>
      </c>
      <c r="H1487" s="19" t="s">
        <v>602</v>
      </c>
      <c r="I1487" s="19"/>
      <c r="J1487" s="2">
        <v>361503</v>
      </c>
      <c r="K1487" s="3">
        <v>145.22</v>
      </c>
      <c r="L1487" s="4">
        <v>0.08</v>
      </c>
      <c r="M1487" s="3">
        <v>149.95543478260871</v>
      </c>
      <c r="N1487" s="26" t="str">
        <f>+CONCATENATE(D1487,G1487,J1487)</f>
        <v>12950510106262166361503</v>
      </c>
      <c r="O1487" s="28">
        <v>10</v>
      </c>
      <c r="P1487" s="29"/>
      <c r="Q1487" s="30">
        <f>IFERROR(#REF!*P1487,0)</f>
        <v>0</v>
      </c>
      <c r="S1487" s="32">
        <f>IFERROR(R1487*#REF!,0)</f>
        <v>0</v>
      </c>
    </row>
    <row r="1488" spans="1:19" s="46" customFormat="1" x14ac:dyDescent="0.2">
      <c r="A1488" s="9">
        <v>2021</v>
      </c>
      <c r="B1488" s="1" t="s">
        <v>3</v>
      </c>
      <c r="C1488" s="20">
        <v>129505</v>
      </c>
      <c r="D1488" s="20">
        <v>129505</v>
      </c>
      <c r="E1488" s="20" t="s">
        <v>32</v>
      </c>
      <c r="F1488" s="20" t="s">
        <v>59</v>
      </c>
      <c r="G1488" s="20">
        <v>10106262166</v>
      </c>
      <c r="H1488" s="19" t="s">
        <v>602</v>
      </c>
      <c r="I1488" s="19"/>
      <c r="J1488" s="2">
        <v>361515</v>
      </c>
      <c r="K1488" s="3">
        <v>67.318399999999997</v>
      </c>
      <c r="L1488" s="4">
        <v>0.08</v>
      </c>
      <c r="M1488" s="3">
        <v>69.513565217391289</v>
      </c>
      <c r="N1488" s="26" t="str">
        <f>+CONCATENATE(D1488,G1488,J1488)</f>
        <v>12950510106262166361515</v>
      </c>
      <c r="O1488" s="28">
        <v>10</v>
      </c>
      <c r="P1488" s="29"/>
      <c r="Q1488" s="30">
        <f>IFERROR(#REF!*P1488,0)</f>
        <v>0</v>
      </c>
      <c r="S1488" s="32">
        <f>IFERROR(R1488*#REF!,0)</f>
        <v>0</v>
      </c>
    </row>
    <row r="1489" spans="1:19" s="46" customFormat="1" x14ac:dyDescent="0.2">
      <c r="A1489" s="9">
        <v>2021</v>
      </c>
      <c r="B1489" s="1" t="s">
        <v>3</v>
      </c>
      <c r="C1489" s="20">
        <v>129505</v>
      </c>
      <c r="D1489" s="20">
        <v>129505</v>
      </c>
      <c r="E1489" s="20" t="s">
        <v>32</v>
      </c>
      <c r="F1489" s="20" t="s">
        <v>59</v>
      </c>
      <c r="G1489" s="20">
        <v>10106262166</v>
      </c>
      <c r="H1489" s="19" t="s">
        <v>602</v>
      </c>
      <c r="I1489" s="19"/>
      <c r="J1489" s="2">
        <v>361530</v>
      </c>
      <c r="K1489" s="3">
        <v>114.948756</v>
      </c>
      <c r="L1489" s="4">
        <v>0.08</v>
      </c>
      <c r="M1489" s="3">
        <v>118.697085</v>
      </c>
      <c r="N1489" s="26" t="str">
        <f>+CONCATENATE(D1489,G1489,J1489)</f>
        <v>12950510106262166361530</v>
      </c>
      <c r="O1489" s="28">
        <v>50</v>
      </c>
      <c r="P1489" s="29"/>
      <c r="Q1489" s="30">
        <f>IFERROR(#REF!*P1489,0)</f>
        <v>0</v>
      </c>
      <c r="S1489" s="32">
        <f>IFERROR(R1489*#REF!,0)</f>
        <v>0</v>
      </c>
    </row>
    <row r="1490" spans="1:19" s="46" customFormat="1" x14ac:dyDescent="0.2">
      <c r="A1490" s="9">
        <v>2021</v>
      </c>
      <c r="B1490" s="1" t="s">
        <v>3</v>
      </c>
      <c r="C1490" s="20">
        <v>129505</v>
      </c>
      <c r="D1490" s="20">
        <v>129505</v>
      </c>
      <c r="E1490" s="20" t="s">
        <v>32</v>
      </c>
      <c r="F1490" s="20" t="s">
        <v>59</v>
      </c>
      <c r="G1490" s="20">
        <v>10106262166</v>
      </c>
      <c r="H1490" s="19" t="s">
        <v>602</v>
      </c>
      <c r="I1490" s="19"/>
      <c r="J1490" s="2">
        <v>361531</v>
      </c>
      <c r="K1490" s="3">
        <v>111.5301096</v>
      </c>
      <c r="L1490" s="4">
        <v>0.08</v>
      </c>
      <c r="M1490" s="3">
        <v>115.16696099999999</v>
      </c>
      <c r="N1490" s="26" t="str">
        <f>+CONCATENATE(D1490,G1490,J1490)</f>
        <v>12950510106262166361531</v>
      </c>
      <c r="O1490" s="28">
        <v>50</v>
      </c>
      <c r="P1490" s="29"/>
      <c r="Q1490" s="30">
        <f>IFERROR(#REF!*P1490,0)</f>
        <v>0</v>
      </c>
      <c r="S1490" s="32">
        <f>IFERROR(R1490*#REF!,0)</f>
        <v>0</v>
      </c>
    </row>
    <row r="1491" spans="1:19" s="46" customFormat="1" x14ac:dyDescent="0.2">
      <c r="A1491" s="9">
        <v>2021</v>
      </c>
      <c r="B1491" s="1" t="s">
        <v>3</v>
      </c>
      <c r="C1491" s="20">
        <v>129505</v>
      </c>
      <c r="D1491" s="20">
        <v>129505</v>
      </c>
      <c r="E1491" s="20" t="s">
        <v>32</v>
      </c>
      <c r="F1491" s="20" t="s">
        <v>59</v>
      </c>
      <c r="G1491" s="20">
        <v>10106262166</v>
      </c>
      <c r="H1491" s="19" t="s">
        <v>602</v>
      </c>
      <c r="I1491" s="19"/>
      <c r="J1491" s="2">
        <v>361532</v>
      </c>
      <c r="K1491" s="3">
        <v>24.870425957550601</v>
      </c>
      <c r="L1491" s="4">
        <v>0.08</v>
      </c>
      <c r="M1491" s="3">
        <v>25.681418108340292</v>
      </c>
      <c r="N1491" s="26" t="str">
        <f>+CONCATENATE(D1491,G1491,J1491)</f>
        <v>12950510106262166361532</v>
      </c>
      <c r="O1491" s="28">
        <v>50</v>
      </c>
      <c r="P1491" s="29"/>
      <c r="Q1491" s="30">
        <f>IFERROR(#REF!*P1491,0)</f>
        <v>0</v>
      </c>
      <c r="S1491" s="32">
        <f>IFERROR(R1491*#REF!,0)</f>
        <v>0</v>
      </c>
    </row>
    <row r="1492" spans="1:19" s="46" customFormat="1" x14ac:dyDescent="0.2">
      <c r="A1492" s="9">
        <v>2021</v>
      </c>
      <c r="B1492" s="1" t="s">
        <v>3</v>
      </c>
      <c r="C1492" s="20">
        <v>129505</v>
      </c>
      <c r="D1492" s="20">
        <v>129505</v>
      </c>
      <c r="E1492" s="20" t="s">
        <v>32</v>
      </c>
      <c r="F1492" s="20" t="s">
        <v>59</v>
      </c>
      <c r="G1492" s="20">
        <v>10106262166</v>
      </c>
      <c r="H1492" s="19" t="s">
        <v>602</v>
      </c>
      <c r="I1492" s="19"/>
      <c r="J1492" s="2">
        <v>361535</v>
      </c>
      <c r="K1492" s="3">
        <v>40.678559999999997</v>
      </c>
      <c r="L1492" s="4">
        <v>0.08</v>
      </c>
      <c r="M1492" s="3">
        <v>42.005034782608689</v>
      </c>
      <c r="N1492" s="26" t="str">
        <f>+CONCATENATE(D1492,G1492,J1492)</f>
        <v>12950510106262166361535</v>
      </c>
      <c r="O1492" s="28">
        <v>50</v>
      </c>
      <c r="P1492" s="29"/>
      <c r="Q1492" s="30">
        <f>IFERROR(#REF!*P1492,0)</f>
        <v>0</v>
      </c>
      <c r="S1492" s="32">
        <f>IFERROR(R1492*#REF!,0)</f>
        <v>0</v>
      </c>
    </row>
    <row r="1493" spans="1:19" s="46" customFormat="1" x14ac:dyDescent="0.2">
      <c r="A1493" s="9">
        <v>2021</v>
      </c>
      <c r="B1493" s="1" t="s">
        <v>3</v>
      </c>
      <c r="C1493" s="20">
        <v>129505</v>
      </c>
      <c r="D1493" s="20">
        <v>129505</v>
      </c>
      <c r="E1493" s="20" t="s">
        <v>32</v>
      </c>
      <c r="F1493" s="20" t="s">
        <v>59</v>
      </c>
      <c r="G1493" s="20">
        <v>10106262166</v>
      </c>
      <c r="H1493" s="19" t="s">
        <v>602</v>
      </c>
      <c r="I1493" s="19"/>
      <c r="J1493" s="2">
        <v>361537</v>
      </c>
      <c r="K1493" s="3">
        <v>76.067035200000007</v>
      </c>
      <c r="L1493" s="4">
        <v>0.08</v>
      </c>
      <c r="M1493" s="3">
        <v>78.547482000000002</v>
      </c>
      <c r="N1493" s="26" t="str">
        <f>+CONCATENATE(D1493,G1493,J1493)</f>
        <v>12950510106262166361537</v>
      </c>
      <c r="O1493" s="28">
        <v>35</v>
      </c>
      <c r="P1493" s="29"/>
      <c r="Q1493" s="30">
        <f>IFERROR(#REF!*P1493,0)</f>
        <v>0</v>
      </c>
      <c r="S1493" s="32">
        <f>IFERROR(R1493*#REF!,0)</f>
        <v>0</v>
      </c>
    </row>
    <row r="1494" spans="1:19" s="46" customFormat="1" x14ac:dyDescent="0.2">
      <c r="A1494" s="9">
        <v>2021</v>
      </c>
      <c r="B1494" s="1" t="s">
        <v>3</v>
      </c>
      <c r="C1494" s="20">
        <v>129505</v>
      </c>
      <c r="D1494" s="20">
        <v>129505</v>
      </c>
      <c r="E1494" s="20" t="s">
        <v>32</v>
      </c>
      <c r="F1494" s="20" t="s">
        <v>59</v>
      </c>
      <c r="G1494" s="20">
        <v>10106262166</v>
      </c>
      <c r="H1494" s="19" t="s">
        <v>602</v>
      </c>
      <c r="I1494" s="19"/>
      <c r="J1494" s="2">
        <v>361540</v>
      </c>
      <c r="K1494" s="3">
        <v>48.98</v>
      </c>
      <c r="L1494" s="4">
        <v>0.08</v>
      </c>
      <c r="M1494" s="3">
        <v>50.577173913043467</v>
      </c>
      <c r="N1494" s="26" t="str">
        <f>+CONCATENATE(D1494,G1494,J1494)</f>
        <v>12950510106262166361540</v>
      </c>
      <c r="O1494" s="28">
        <v>30</v>
      </c>
      <c r="P1494" s="29"/>
      <c r="Q1494" s="30">
        <f>IFERROR(#REF!*P1494,0)</f>
        <v>0</v>
      </c>
      <c r="S1494" s="32">
        <f>IFERROR(R1494*#REF!,0)</f>
        <v>0</v>
      </c>
    </row>
    <row r="1495" spans="1:19" s="46" customFormat="1" x14ac:dyDescent="0.2">
      <c r="A1495" s="9">
        <v>2021</v>
      </c>
      <c r="B1495" s="1" t="s">
        <v>3</v>
      </c>
      <c r="C1495" s="62">
        <v>129505</v>
      </c>
      <c r="D1495" s="62">
        <v>129505</v>
      </c>
      <c r="E1495" s="62" t="s">
        <v>32</v>
      </c>
      <c r="F1495" s="62" t="s">
        <v>59</v>
      </c>
      <c r="G1495" s="62">
        <v>10106262166</v>
      </c>
      <c r="H1495" s="61" t="s">
        <v>602</v>
      </c>
      <c r="I1495" s="61"/>
      <c r="J1495" s="64">
        <v>361571</v>
      </c>
      <c r="K1495" s="65">
        <v>25.21</v>
      </c>
      <c r="L1495" s="66">
        <v>0.08</v>
      </c>
      <c r="M1495" s="65">
        <v>26.032065217391303</v>
      </c>
      <c r="N1495" s="59" t="str">
        <f>+CONCATENATE(D1495,G1495,J1495)</f>
        <v>12950510106262166361571</v>
      </c>
      <c r="O1495" s="68">
        <v>100</v>
      </c>
      <c r="P1495" s="60"/>
      <c r="Q1495" s="55">
        <f>IFERROR(#REF!*P1495,0)</f>
        <v>0</v>
      </c>
      <c r="S1495" s="32">
        <f>IFERROR(R1495*#REF!,0)</f>
        <v>0</v>
      </c>
    </row>
    <row r="1496" spans="1:19" s="46" customFormat="1" x14ac:dyDescent="0.2">
      <c r="A1496" s="9">
        <v>2021</v>
      </c>
      <c r="B1496" s="1" t="s">
        <v>3</v>
      </c>
      <c r="C1496" s="20">
        <v>129505</v>
      </c>
      <c r="D1496" s="20">
        <v>129505</v>
      </c>
      <c r="E1496" s="20" t="s">
        <v>32</v>
      </c>
      <c r="F1496" s="20" t="s">
        <v>59</v>
      </c>
      <c r="G1496" s="20">
        <v>10106262166</v>
      </c>
      <c r="H1496" s="19" t="s">
        <v>602</v>
      </c>
      <c r="I1496" s="19"/>
      <c r="J1496" s="2">
        <v>371544</v>
      </c>
      <c r="K1496" s="3">
        <v>432.2</v>
      </c>
      <c r="L1496" s="4">
        <v>0.08</v>
      </c>
      <c r="M1496" s="3">
        <v>446.29347826086951</v>
      </c>
      <c r="N1496" s="26" t="str">
        <f>+CONCATENATE(D1496,G1496,J1496)</f>
        <v>12950510106262166371544</v>
      </c>
      <c r="O1496" s="28">
        <v>8</v>
      </c>
      <c r="P1496" s="29"/>
      <c r="Q1496" s="30">
        <f>IFERROR(#REF!*P1496,0)</f>
        <v>0</v>
      </c>
      <c r="S1496" s="32">
        <f>IFERROR(R1496*#REF!,0)</f>
        <v>0</v>
      </c>
    </row>
    <row r="1497" spans="1:19" s="46" customFormat="1" x14ac:dyDescent="0.2">
      <c r="A1497" s="9">
        <v>2021</v>
      </c>
      <c r="B1497" s="1" t="s">
        <v>3</v>
      </c>
      <c r="C1497" s="20">
        <v>129505</v>
      </c>
      <c r="D1497" s="20">
        <v>129505</v>
      </c>
      <c r="E1497" s="20" t="s">
        <v>32</v>
      </c>
      <c r="F1497" s="20" t="s">
        <v>59</v>
      </c>
      <c r="G1497" s="20">
        <v>20513273810</v>
      </c>
      <c r="H1497" s="19" t="s">
        <v>606</v>
      </c>
      <c r="I1497" s="19"/>
      <c r="J1497" s="2">
        <v>361541</v>
      </c>
      <c r="K1497" s="3">
        <v>31.07226</v>
      </c>
      <c r="L1497" s="4">
        <v>0.12</v>
      </c>
      <c r="M1497" s="3">
        <v>29.657727272727275</v>
      </c>
      <c r="N1497" s="26" t="str">
        <f>+CONCATENATE(D1497,G1497,J1497)</f>
        <v>12950520513273810361541</v>
      </c>
      <c r="O1497" s="28"/>
      <c r="P1497" s="29"/>
      <c r="Q1497" s="30">
        <f>IFERROR(#REF!*P1497,0)</f>
        <v>0</v>
      </c>
      <c r="S1497" s="32">
        <f>IFERROR(R1497*#REF!,0)</f>
        <v>0</v>
      </c>
    </row>
    <row r="1498" spans="1:19" s="46" customFormat="1" x14ac:dyDescent="0.2">
      <c r="A1498" s="9">
        <v>2021</v>
      </c>
      <c r="B1498" s="1" t="s">
        <v>3</v>
      </c>
      <c r="C1498" s="20">
        <v>129505</v>
      </c>
      <c r="D1498" s="20">
        <v>129505</v>
      </c>
      <c r="E1498" s="20" t="s">
        <v>32</v>
      </c>
      <c r="F1498" s="20" t="s">
        <v>59</v>
      </c>
      <c r="G1498" s="20">
        <v>20602918174</v>
      </c>
      <c r="H1498" s="19" t="s">
        <v>607</v>
      </c>
      <c r="I1498" s="19"/>
      <c r="J1498" s="2">
        <v>360664</v>
      </c>
      <c r="K1498" s="3">
        <v>53.640241199999998</v>
      </c>
      <c r="L1498" s="4">
        <v>0.12</v>
      </c>
      <c r="M1498" s="3">
        <v>50.592272727272729</v>
      </c>
      <c r="N1498" s="26" t="str">
        <f>+CONCATENATE(D1498,G1498,J1498)</f>
        <v>12950520602918174360664</v>
      </c>
      <c r="O1498" s="28"/>
      <c r="P1498" s="29"/>
      <c r="Q1498" s="30">
        <f>IFERROR(#REF!*P1498,0)</f>
        <v>0</v>
      </c>
      <c r="S1498" s="32">
        <f>IFERROR(R1498*#REF!,0)</f>
        <v>0</v>
      </c>
    </row>
    <row r="1499" spans="1:19" s="46" customFormat="1" x14ac:dyDescent="0.2">
      <c r="A1499" s="9">
        <v>2021</v>
      </c>
      <c r="B1499" s="1" t="s">
        <v>3</v>
      </c>
      <c r="C1499" s="20">
        <v>129505</v>
      </c>
      <c r="D1499" s="20">
        <v>129505</v>
      </c>
      <c r="E1499" s="20" t="s">
        <v>32</v>
      </c>
      <c r="F1499" s="20" t="s">
        <v>59</v>
      </c>
      <c r="G1499" s="20">
        <v>20602918174</v>
      </c>
      <c r="H1499" s="19" t="s">
        <v>607</v>
      </c>
      <c r="I1499" s="19"/>
      <c r="J1499" s="2">
        <v>361377</v>
      </c>
      <c r="K1499" s="3">
        <v>53.654772600000001</v>
      </c>
      <c r="L1499" s="4">
        <v>0.1</v>
      </c>
      <c r="M1499" s="3">
        <v>54.25093674</v>
      </c>
      <c r="N1499" s="26" t="str">
        <f>+CONCATENATE(D1499,G1499,J1499)</f>
        <v>12950520602918174361377</v>
      </c>
      <c r="O1499" s="28">
        <v>30</v>
      </c>
      <c r="P1499" s="29"/>
      <c r="Q1499" s="30">
        <f>IFERROR(#REF!*P1499,0)</f>
        <v>0</v>
      </c>
      <c r="S1499" s="32">
        <f>IFERROR(R1499*#REF!,0)</f>
        <v>0</v>
      </c>
    </row>
    <row r="1500" spans="1:19" s="46" customFormat="1" x14ac:dyDescent="0.2">
      <c r="A1500" s="9">
        <v>2021</v>
      </c>
      <c r="B1500" s="1" t="s">
        <v>3</v>
      </c>
      <c r="C1500" s="20">
        <v>129505</v>
      </c>
      <c r="D1500" s="20">
        <v>129505</v>
      </c>
      <c r="E1500" s="20" t="s">
        <v>32</v>
      </c>
      <c r="F1500" s="20" t="s">
        <v>59</v>
      </c>
      <c r="G1500" s="20">
        <v>20602918174</v>
      </c>
      <c r="H1500" s="19" t="s">
        <v>607</v>
      </c>
      <c r="I1500" s="19"/>
      <c r="J1500" s="2">
        <v>361390</v>
      </c>
      <c r="K1500" s="3">
        <v>19.393510413264</v>
      </c>
      <c r="L1500" s="4">
        <v>0.12</v>
      </c>
      <c r="M1500" s="3">
        <v>21.2</v>
      </c>
      <c r="N1500" s="26" t="str">
        <f>+CONCATENATE(D1500,G1500,J1500)</f>
        <v>12950520602918174361390</v>
      </c>
      <c r="O1500" s="28"/>
      <c r="P1500" s="29"/>
      <c r="Q1500" s="30">
        <f>IFERROR(#REF!*P1500,0)</f>
        <v>0</v>
      </c>
      <c r="S1500" s="32">
        <f>IFERROR(R1500*#REF!,0)</f>
        <v>0</v>
      </c>
    </row>
    <row r="1501" spans="1:19" s="46" customFormat="1" x14ac:dyDescent="0.2">
      <c r="A1501" s="9">
        <v>2021</v>
      </c>
      <c r="B1501" s="1" t="s">
        <v>3</v>
      </c>
      <c r="C1501" s="20">
        <v>129505</v>
      </c>
      <c r="D1501" s="20">
        <v>129505</v>
      </c>
      <c r="E1501" s="20" t="s">
        <v>32</v>
      </c>
      <c r="F1501" s="20" t="s">
        <v>59</v>
      </c>
      <c r="G1501" s="20">
        <v>20602918174</v>
      </c>
      <c r="H1501" s="19" t="s">
        <v>607</v>
      </c>
      <c r="I1501" s="19"/>
      <c r="J1501" s="2">
        <v>361530</v>
      </c>
      <c r="K1501" s="3">
        <v>114.948756</v>
      </c>
      <c r="L1501" s="4">
        <v>0.12</v>
      </c>
      <c r="M1501" s="3">
        <v>112.33750000000001</v>
      </c>
      <c r="N1501" s="26" t="str">
        <f>+CONCATENATE(D1501,G1501,J1501)</f>
        <v>12950520602918174361530</v>
      </c>
      <c r="O1501" s="28"/>
      <c r="P1501" s="29"/>
      <c r="Q1501" s="30">
        <f>IFERROR(#REF!*P1501,0)</f>
        <v>0</v>
      </c>
      <c r="S1501" s="32">
        <f>IFERROR(R1501*#REF!,0)</f>
        <v>0</v>
      </c>
    </row>
    <row r="1502" spans="1:19" s="46" customFormat="1" x14ac:dyDescent="0.2">
      <c r="A1502" s="9">
        <v>2021</v>
      </c>
      <c r="B1502" s="1" t="s">
        <v>3</v>
      </c>
      <c r="C1502" s="20">
        <v>129505</v>
      </c>
      <c r="D1502" s="20">
        <v>129505</v>
      </c>
      <c r="E1502" s="20" t="s">
        <v>32</v>
      </c>
      <c r="F1502" s="20" t="s">
        <v>59</v>
      </c>
      <c r="G1502" s="20">
        <v>20602918174</v>
      </c>
      <c r="H1502" s="19" t="s">
        <v>607</v>
      </c>
      <c r="I1502" s="19"/>
      <c r="J1502" s="2">
        <v>361531</v>
      </c>
      <c r="K1502" s="3">
        <v>111.5301096</v>
      </c>
      <c r="L1502" s="4">
        <v>0.12</v>
      </c>
      <c r="M1502" s="3">
        <v>107.72784090909092</v>
      </c>
      <c r="N1502" s="26" t="str">
        <f>+CONCATENATE(D1502,G1502,J1502)</f>
        <v>12950520602918174361531</v>
      </c>
      <c r="O1502" s="28"/>
      <c r="P1502" s="29"/>
      <c r="Q1502" s="30">
        <f>IFERROR(#REF!*P1502,0)</f>
        <v>0</v>
      </c>
      <c r="S1502" s="32">
        <f>IFERROR(R1502*#REF!,0)</f>
        <v>0</v>
      </c>
    </row>
    <row r="1503" spans="1:19" s="46" customFormat="1" x14ac:dyDescent="0.2">
      <c r="A1503" s="9">
        <v>2021</v>
      </c>
      <c r="B1503" s="1" t="s">
        <v>3</v>
      </c>
      <c r="C1503" s="20">
        <v>129505</v>
      </c>
      <c r="D1503" s="20">
        <v>129505</v>
      </c>
      <c r="E1503" s="20" t="s">
        <v>32</v>
      </c>
      <c r="F1503" s="20" t="s">
        <v>59</v>
      </c>
      <c r="G1503" s="20">
        <v>20602918174</v>
      </c>
      <c r="H1503" s="19" t="s">
        <v>607</v>
      </c>
      <c r="I1503" s="19"/>
      <c r="J1503" s="2">
        <v>361532</v>
      </c>
      <c r="K1503" s="3">
        <v>24.870425957550601</v>
      </c>
      <c r="L1503" s="4">
        <v>0.12</v>
      </c>
      <c r="M1503" s="3">
        <v>26.848755295083034</v>
      </c>
      <c r="N1503" s="26" t="str">
        <f>+CONCATENATE(D1503,G1503,J1503)</f>
        <v>12950520602918174361532</v>
      </c>
      <c r="O1503" s="28">
        <v>60</v>
      </c>
      <c r="P1503" s="29"/>
      <c r="Q1503" s="30">
        <f>IFERROR(#REF!*P1503,0)</f>
        <v>0</v>
      </c>
      <c r="S1503" s="32">
        <f>IFERROR(R1503*#REF!,0)</f>
        <v>0</v>
      </c>
    </row>
    <row r="1504" spans="1:19" s="46" customFormat="1" x14ac:dyDescent="0.2">
      <c r="A1504" s="9">
        <v>2021</v>
      </c>
      <c r="B1504" s="1" t="s">
        <v>3</v>
      </c>
      <c r="C1504" s="20">
        <v>129505</v>
      </c>
      <c r="D1504" s="20">
        <v>129505</v>
      </c>
      <c r="E1504" s="20" t="s">
        <v>32</v>
      </c>
      <c r="F1504" s="20" t="s">
        <v>59</v>
      </c>
      <c r="G1504" s="20">
        <v>20602918174</v>
      </c>
      <c r="H1504" s="19" t="s">
        <v>607</v>
      </c>
      <c r="I1504" s="19"/>
      <c r="J1504" s="2">
        <v>361533</v>
      </c>
      <c r="K1504" s="3">
        <v>69.356111760000005</v>
      </c>
      <c r="L1504" s="4">
        <v>0.1</v>
      </c>
      <c r="M1504" s="3">
        <v>63.191124048000013</v>
      </c>
      <c r="N1504" s="26" t="str">
        <f>+CONCATENATE(D1504,G1504,J1504)</f>
        <v>12950520602918174361533</v>
      </c>
      <c r="O1504" s="28">
        <v>38</v>
      </c>
      <c r="P1504" s="29"/>
      <c r="Q1504" s="30">
        <f>IFERROR(#REF!*P1504,0)</f>
        <v>0</v>
      </c>
      <c r="S1504" s="32">
        <f>IFERROR(R1504*#REF!,0)</f>
        <v>0</v>
      </c>
    </row>
    <row r="1505" spans="1:19" s="46" customFormat="1" x14ac:dyDescent="0.2">
      <c r="A1505" s="9">
        <v>2021</v>
      </c>
      <c r="B1505" s="1" t="s">
        <v>3</v>
      </c>
      <c r="C1505" s="20">
        <v>129505</v>
      </c>
      <c r="D1505" s="20">
        <v>129505</v>
      </c>
      <c r="E1505" s="20" t="s">
        <v>32</v>
      </c>
      <c r="F1505" s="20" t="s">
        <v>59</v>
      </c>
      <c r="G1505" s="20">
        <v>20602918174</v>
      </c>
      <c r="H1505" s="19" t="s">
        <v>607</v>
      </c>
      <c r="I1505" s="19"/>
      <c r="J1505" s="2">
        <v>361535</v>
      </c>
      <c r="K1505" s="3">
        <v>40.678559999999997</v>
      </c>
      <c r="L1505" s="4">
        <v>0.12</v>
      </c>
      <c r="M1505" s="3">
        <v>40.68</v>
      </c>
      <c r="N1505" s="26" t="str">
        <f>+CONCATENATE(D1505,G1505,J1505)</f>
        <v>12950520602918174361535</v>
      </c>
      <c r="O1505" s="28"/>
      <c r="P1505" s="29"/>
      <c r="Q1505" s="30">
        <f>IFERROR(#REF!*P1505,0)</f>
        <v>0</v>
      </c>
      <c r="S1505" s="32">
        <f>IFERROR(R1505*#REF!,0)</f>
        <v>0</v>
      </c>
    </row>
    <row r="1506" spans="1:19" s="46" customFormat="1" x14ac:dyDescent="0.2">
      <c r="A1506" s="9">
        <v>2021</v>
      </c>
      <c r="B1506" s="1" t="s">
        <v>3</v>
      </c>
      <c r="C1506" s="20">
        <v>129505</v>
      </c>
      <c r="D1506" s="20">
        <v>129505</v>
      </c>
      <c r="E1506" s="20" t="s">
        <v>32</v>
      </c>
      <c r="F1506" s="20" t="s">
        <v>59</v>
      </c>
      <c r="G1506" s="20">
        <v>20602918174</v>
      </c>
      <c r="H1506" s="19" t="s">
        <v>607</v>
      </c>
      <c r="I1506" s="19"/>
      <c r="J1506" s="2">
        <v>361540</v>
      </c>
      <c r="K1506" s="3">
        <v>48.98</v>
      </c>
      <c r="L1506" s="4">
        <v>0.1</v>
      </c>
      <c r="M1506" s="3">
        <v>50.612666666666655</v>
      </c>
      <c r="N1506" s="26" t="str">
        <f>+CONCATENATE(D1506,G1506,J1506)</f>
        <v>12950520602918174361540</v>
      </c>
      <c r="O1506" s="28">
        <v>40</v>
      </c>
      <c r="P1506" s="29"/>
      <c r="Q1506" s="30">
        <f>IFERROR(#REF!*P1506,0)</f>
        <v>0</v>
      </c>
      <c r="S1506" s="32">
        <f>IFERROR(R1506*#REF!,0)</f>
        <v>0</v>
      </c>
    </row>
    <row r="1507" spans="1:19" s="46" customFormat="1" x14ac:dyDescent="0.2">
      <c r="A1507" s="9">
        <v>2021</v>
      </c>
      <c r="B1507" s="1" t="s">
        <v>3</v>
      </c>
      <c r="C1507" s="20">
        <v>129505</v>
      </c>
      <c r="D1507" s="20">
        <v>129505</v>
      </c>
      <c r="E1507" s="20" t="s">
        <v>32</v>
      </c>
      <c r="F1507" s="20" t="s">
        <v>59</v>
      </c>
      <c r="G1507" s="20">
        <v>20602918174</v>
      </c>
      <c r="H1507" s="19" t="s">
        <v>607</v>
      </c>
      <c r="I1507" s="19"/>
      <c r="J1507" s="2">
        <v>361541</v>
      </c>
      <c r="K1507" s="3">
        <v>31.07226</v>
      </c>
      <c r="L1507" s="4">
        <v>0.12</v>
      </c>
      <c r="M1507" s="3">
        <v>30.363863636363636</v>
      </c>
      <c r="N1507" s="26" t="str">
        <f>+CONCATENATE(D1507,G1507,J1507)</f>
        <v>12950520602918174361541</v>
      </c>
      <c r="O1507" s="28"/>
      <c r="P1507" s="29"/>
      <c r="Q1507" s="30">
        <f>IFERROR(#REF!*P1507,0)</f>
        <v>0</v>
      </c>
      <c r="S1507" s="32">
        <f>IFERROR(R1507*#REF!,0)</f>
        <v>0</v>
      </c>
    </row>
    <row r="1508" spans="1:19" s="46" customFormat="1" x14ac:dyDescent="0.2">
      <c r="A1508" s="9">
        <v>2021</v>
      </c>
      <c r="B1508" s="1" t="s">
        <v>3</v>
      </c>
      <c r="C1508" s="20">
        <v>54237</v>
      </c>
      <c r="D1508" s="20">
        <v>54237</v>
      </c>
      <c r="E1508" s="20" t="s">
        <v>32</v>
      </c>
      <c r="F1508" s="20" t="s">
        <v>475</v>
      </c>
      <c r="G1508" s="20">
        <v>20101364152</v>
      </c>
      <c r="H1508" s="19" t="s">
        <v>609</v>
      </c>
      <c r="I1508" s="19"/>
      <c r="J1508" s="2">
        <v>361390</v>
      </c>
      <c r="K1508" s="3">
        <v>19.393510413264</v>
      </c>
      <c r="L1508" s="4">
        <v>0.13159999999999999</v>
      </c>
      <c r="M1508" s="3">
        <v>18.983000000000001</v>
      </c>
      <c r="N1508" s="26" t="str">
        <f>+CONCATENATE(D1508,G1508,J1508)</f>
        <v>5423720101364152361390</v>
      </c>
      <c r="O1508" s="28"/>
      <c r="P1508" s="29"/>
      <c r="Q1508" s="30">
        <f>IFERROR(#REF!*P1508,0)</f>
        <v>0</v>
      </c>
      <c r="R1508" s="31"/>
      <c r="S1508" s="32">
        <f>IFERROR(R1508*#REF!,0)</f>
        <v>0</v>
      </c>
    </row>
    <row r="1509" spans="1:19" s="46" customFormat="1" x14ac:dyDescent="0.2">
      <c r="A1509" s="9">
        <v>2021</v>
      </c>
      <c r="B1509" s="1" t="s">
        <v>3</v>
      </c>
      <c r="C1509" s="20">
        <v>54237</v>
      </c>
      <c r="D1509" s="20">
        <v>54237</v>
      </c>
      <c r="E1509" s="20" t="s">
        <v>32</v>
      </c>
      <c r="F1509" s="20" t="s">
        <v>59</v>
      </c>
      <c r="G1509" s="20">
        <v>20263302380</v>
      </c>
      <c r="H1509" s="19" t="s">
        <v>610</v>
      </c>
      <c r="I1509" s="19"/>
      <c r="J1509" s="2">
        <v>361085</v>
      </c>
      <c r="K1509" s="3">
        <v>11.512776761200001</v>
      </c>
      <c r="L1509" s="4">
        <v>0.11700000000000001</v>
      </c>
      <c r="M1509" s="3">
        <v>9.3219999999999992</v>
      </c>
      <c r="N1509" s="26" t="str">
        <f>+CONCATENATE(D1509,G1509,J1509)</f>
        <v>5423720263302380361085</v>
      </c>
      <c r="O1509" s="28"/>
      <c r="P1509" s="29"/>
      <c r="Q1509" s="30">
        <f>IFERROR(#REF!*P1509,0)</f>
        <v>0</v>
      </c>
      <c r="R1509" s="31"/>
      <c r="S1509" s="32">
        <f>IFERROR(R1509*#REF!,0)</f>
        <v>0</v>
      </c>
    </row>
    <row r="1510" spans="1:19" s="46" customFormat="1" x14ac:dyDescent="0.2">
      <c r="A1510" s="9">
        <v>2021</v>
      </c>
      <c r="B1510" s="1" t="s">
        <v>3</v>
      </c>
      <c r="C1510" s="20">
        <v>54237</v>
      </c>
      <c r="D1510" s="20">
        <v>54237</v>
      </c>
      <c r="E1510" s="20" t="s">
        <v>32</v>
      </c>
      <c r="F1510" s="20" t="s">
        <v>59</v>
      </c>
      <c r="G1510" s="20">
        <v>20263302380</v>
      </c>
      <c r="H1510" s="19" t="s">
        <v>610</v>
      </c>
      <c r="I1510" s="19"/>
      <c r="J1510" s="2">
        <v>361377</v>
      </c>
      <c r="K1510" s="3">
        <v>53.654772600000001</v>
      </c>
      <c r="L1510" s="4">
        <v>0.11700000000000001</v>
      </c>
      <c r="M1510" s="3">
        <v>50.085000000000001</v>
      </c>
      <c r="N1510" s="26" t="str">
        <f>+CONCATENATE(D1510,G1510,J1510)</f>
        <v>5423720263302380361377</v>
      </c>
      <c r="O1510" s="28"/>
      <c r="P1510" s="29"/>
      <c r="Q1510" s="30">
        <f>IFERROR(#REF!*P1510,0)</f>
        <v>0</v>
      </c>
      <c r="R1510" s="31"/>
      <c r="S1510" s="32">
        <f>IFERROR(R1510*#REF!,0)</f>
        <v>0</v>
      </c>
    </row>
    <row r="1511" spans="1:19" s="46" customFormat="1" x14ac:dyDescent="0.2">
      <c r="A1511" s="9">
        <v>2021</v>
      </c>
      <c r="B1511" s="1" t="s">
        <v>3</v>
      </c>
      <c r="C1511" s="20">
        <v>54237</v>
      </c>
      <c r="D1511" s="20">
        <v>54237</v>
      </c>
      <c r="E1511" s="20" t="s">
        <v>32</v>
      </c>
      <c r="F1511" s="20" t="s">
        <v>59</v>
      </c>
      <c r="G1511" s="20">
        <v>20263302380</v>
      </c>
      <c r="H1511" s="19" t="s">
        <v>610</v>
      </c>
      <c r="I1511" s="19"/>
      <c r="J1511" s="2">
        <v>361421</v>
      </c>
      <c r="K1511" s="3">
        <v>69.87</v>
      </c>
      <c r="L1511" s="4">
        <v>0.11700000000000001</v>
      </c>
      <c r="M1511" s="3">
        <v>81.290999999999997</v>
      </c>
      <c r="N1511" s="26" t="str">
        <f>+CONCATENATE(D1511,G1511,J1511)</f>
        <v>5423720263302380361421</v>
      </c>
      <c r="O1511" s="28"/>
      <c r="P1511" s="29"/>
      <c r="Q1511" s="30">
        <f>IFERROR(#REF!*P1511,0)</f>
        <v>0</v>
      </c>
      <c r="R1511" s="31"/>
      <c r="S1511" s="32">
        <f>IFERROR(R1511*#REF!,0)</f>
        <v>0</v>
      </c>
    </row>
    <row r="1512" spans="1:19" s="46" customFormat="1" x14ac:dyDescent="0.2">
      <c r="A1512" s="9">
        <v>2021</v>
      </c>
      <c r="B1512" s="1" t="s">
        <v>3</v>
      </c>
      <c r="C1512" s="20">
        <v>54237</v>
      </c>
      <c r="D1512" s="20">
        <v>54237</v>
      </c>
      <c r="E1512" s="20" t="s">
        <v>32</v>
      </c>
      <c r="F1512" s="20" t="s">
        <v>59</v>
      </c>
      <c r="G1512" s="20">
        <v>20263302380</v>
      </c>
      <c r="H1512" s="19" t="s">
        <v>610</v>
      </c>
      <c r="I1512" s="19"/>
      <c r="J1512" s="2">
        <v>361530</v>
      </c>
      <c r="K1512" s="3">
        <v>114.948756</v>
      </c>
      <c r="L1512" s="4">
        <v>0.11700000000000001</v>
      </c>
      <c r="M1512" s="3">
        <v>108.4746</v>
      </c>
      <c r="N1512" s="26" t="str">
        <f>+CONCATENATE(D1512,G1512,J1512)</f>
        <v>5423720263302380361530</v>
      </c>
      <c r="O1512" s="28"/>
      <c r="P1512" s="29"/>
      <c r="Q1512" s="30">
        <f>IFERROR(#REF!*P1512,0)</f>
        <v>0</v>
      </c>
      <c r="R1512" s="31"/>
      <c r="S1512" s="32">
        <f>IFERROR(R1512*#REF!,0)</f>
        <v>0</v>
      </c>
    </row>
    <row r="1513" spans="1:19" s="46" customFormat="1" x14ac:dyDescent="0.2">
      <c r="A1513" s="9">
        <v>2021</v>
      </c>
      <c r="B1513" s="1" t="s">
        <v>3</v>
      </c>
      <c r="C1513" s="20">
        <v>54237</v>
      </c>
      <c r="D1513" s="20">
        <v>54237</v>
      </c>
      <c r="E1513" s="20" t="s">
        <v>32</v>
      </c>
      <c r="F1513" s="20" t="s">
        <v>59</v>
      </c>
      <c r="G1513" s="20">
        <v>20263302380</v>
      </c>
      <c r="H1513" s="19" t="s">
        <v>610</v>
      </c>
      <c r="I1513" s="19"/>
      <c r="J1513" s="2">
        <v>361531</v>
      </c>
      <c r="K1513" s="3">
        <v>111.5301096</v>
      </c>
      <c r="L1513" s="4">
        <v>0.12</v>
      </c>
      <c r="M1513" s="3">
        <v>84.745800000000003</v>
      </c>
      <c r="N1513" s="26" t="str">
        <f>+CONCATENATE(D1513,G1513,J1513)</f>
        <v>5423720263302380361531</v>
      </c>
      <c r="O1513" s="28"/>
      <c r="P1513" s="29"/>
      <c r="Q1513" s="30">
        <f>IFERROR(#REF!*P1513,0)</f>
        <v>0</v>
      </c>
      <c r="R1513" s="31"/>
      <c r="S1513" s="32">
        <f>IFERROR(R1513*#REF!,0)</f>
        <v>0</v>
      </c>
    </row>
    <row r="1514" spans="1:19" s="46" customFormat="1" x14ac:dyDescent="0.2">
      <c r="A1514" s="9">
        <v>2021</v>
      </c>
      <c r="B1514" s="1" t="s">
        <v>3</v>
      </c>
      <c r="C1514" s="20">
        <v>54237</v>
      </c>
      <c r="D1514" s="20">
        <v>54237</v>
      </c>
      <c r="E1514" s="20" t="s">
        <v>32</v>
      </c>
      <c r="F1514" s="20" t="s">
        <v>59</v>
      </c>
      <c r="G1514" s="20">
        <v>20263302380</v>
      </c>
      <c r="H1514" s="19" t="s">
        <v>610</v>
      </c>
      <c r="I1514" s="19"/>
      <c r="J1514" s="2">
        <v>361532</v>
      </c>
      <c r="K1514" s="3">
        <v>24.870425957550601</v>
      </c>
      <c r="L1514" s="4">
        <v>0.12</v>
      </c>
      <c r="M1514" s="3">
        <v>19.915199999999999</v>
      </c>
      <c r="N1514" s="26" t="str">
        <f>+CONCATENATE(D1514,G1514,J1514)</f>
        <v>5423720263302380361532</v>
      </c>
      <c r="O1514" s="28"/>
      <c r="P1514" s="29"/>
      <c r="Q1514" s="30">
        <f>IFERROR(#REF!*P1514,0)</f>
        <v>0</v>
      </c>
      <c r="R1514" s="31"/>
      <c r="S1514" s="32">
        <f>IFERROR(R1514*#REF!,0)</f>
        <v>0</v>
      </c>
    </row>
    <row r="1515" spans="1:19" s="46" customFormat="1" x14ac:dyDescent="0.2">
      <c r="A1515" s="9">
        <v>2021</v>
      </c>
      <c r="B1515" s="1" t="s">
        <v>3</v>
      </c>
      <c r="C1515" s="20">
        <v>54237</v>
      </c>
      <c r="D1515" s="20">
        <v>54237</v>
      </c>
      <c r="E1515" s="20" t="s">
        <v>32</v>
      </c>
      <c r="F1515" s="20" t="s">
        <v>59</v>
      </c>
      <c r="G1515" s="20">
        <v>20263302380</v>
      </c>
      <c r="H1515" s="19" t="s">
        <v>610</v>
      </c>
      <c r="I1515" s="19"/>
      <c r="J1515" s="2">
        <v>361540</v>
      </c>
      <c r="K1515" s="3">
        <v>48.98</v>
      </c>
      <c r="L1515" s="4">
        <v>0.1</v>
      </c>
      <c r="M1515" s="3">
        <v>41.36088888888888</v>
      </c>
      <c r="N1515" s="26" t="str">
        <f>+CONCATENATE(D1515,G1515,J1515)</f>
        <v>5423720263302380361540</v>
      </c>
      <c r="O1515" s="28">
        <v>220</v>
      </c>
      <c r="P1515" s="29"/>
      <c r="Q1515" s="30">
        <f>IFERROR(#REF!*P1515,0)</f>
        <v>0</v>
      </c>
      <c r="R1515" s="31"/>
      <c r="S1515" s="32">
        <f>IFERROR(R1515*#REF!,0)</f>
        <v>0</v>
      </c>
    </row>
    <row r="1516" spans="1:19" s="46" customFormat="1" x14ac:dyDescent="0.2">
      <c r="A1516" s="9">
        <v>2021</v>
      </c>
      <c r="B1516" s="1" t="s">
        <v>3</v>
      </c>
      <c r="C1516" s="20">
        <v>54237</v>
      </c>
      <c r="D1516" s="20">
        <v>54237</v>
      </c>
      <c r="E1516" s="20" t="s">
        <v>32</v>
      </c>
      <c r="F1516" s="20" t="s">
        <v>59</v>
      </c>
      <c r="G1516" s="20">
        <v>20502073401</v>
      </c>
      <c r="H1516" s="19" t="s">
        <v>611</v>
      </c>
      <c r="I1516" s="19"/>
      <c r="J1516" s="2">
        <v>361085</v>
      </c>
      <c r="K1516" s="3">
        <v>11.512776761200001</v>
      </c>
      <c r="L1516" s="4">
        <v>0.1</v>
      </c>
      <c r="M1516" s="3">
        <v>11.512776761200001</v>
      </c>
      <c r="N1516" s="26" t="str">
        <f>+CONCATENATE(D1516,G1516,J1516)</f>
        <v>5423720502073401361085</v>
      </c>
      <c r="O1516" s="28"/>
      <c r="P1516" s="29"/>
      <c r="Q1516" s="30">
        <f>IFERROR(#REF!*P1516,0)</f>
        <v>0</v>
      </c>
      <c r="R1516" s="31"/>
      <c r="S1516" s="32">
        <f>IFERROR(R1516*#REF!,0)</f>
        <v>0</v>
      </c>
    </row>
    <row r="1517" spans="1:19" s="46" customFormat="1" x14ac:dyDescent="0.2">
      <c r="A1517" s="9">
        <v>2021</v>
      </c>
      <c r="B1517" s="1" t="s">
        <v>3</v>
      </c>
      <c r="C1517" s="20">
        <v>54237</v>
      </c>
      <c r="D1517" s="20">
        <v>54237</v>
      </c>
      <c r="E1517" s="20" t="s">
        <v>32</v>
      </c>
      <c r="F1517" s="20" t="s">
        <v>59</v>
      </c>
      <c r="G1517" s="20">
        <v>20502073401</v>
      </c>
      <c r="H1517" s="19" t="s">
        <v>611</v>
      </c>
      <c r="I1517" s="19"/>
      <c r="J1517" s="2">
        <v>361516</v>
      </c>
      <c r="K1517" s="3">
        <v>26.89</v>
      </c>
      <c r="L1517" s="4">
        <v>0.08</v>
      </c>
      <c r="M1517" s="3">
        <v>27.766847826086956</v>
      </c>
      <c r="N1517" s="26" t="str">
        <f>+CONCATENATE(D1517,G1517,J1517)</f>
        <v>5423720502073401361516</v>
      </c>
      <c r="O1517" s="28"/>
      <c r="P1517" s="29"/>
      <c r="Q1517" s="30">
        <f>IFERROR(#REF!*P1517,0)</f>
        <v>0</v>
      </c>
      <c r="R1517" s="31"/>
      <c r="S1517" s="32">
        <f>IFERROR(R1517*#REF!,0)</f>
        <v>0</v>
      </c>
    </row>
    <row r="1518" spans="1:19" s="46" customFormat="1" x14ac:dyDescent="0.2">
      <c r="A1518" s="9">
        <v>2021</v>
      </c>
      <c r="B1518" s="1" t="s">
        <v>3</v>
      </c>
      <c r="C1518" s="20">
        <v>54237</v>
      </c>
      <c r="D1518" s="20">
        <v>54237</v>
      </c>
      <c r="E1518" s="20" t="s">
        <v>32</v>
      </c>
      <c r="F1518" s="20" t="s">
        <v>59</v>
      </c>
      <c r="G1518" s="20">
        <v>20504088503</v>
      </c>
      <c r="H1518" s="19" t="s">
        <v>612</v>
      </c>
      <c r="I1518" s="19"/>
      <c r="J1518" s="2">
        <v>360664</v>
      </c>
      <c r="K1518" s="3">
        <v>53.640241199999998</v>
      </c>
      <c r="L1518" s="4">
        <v>0.12</v>
      </c>
      <c r="M1518" s="3">
        <v>37.966096</v>
      </c>
      <c r="N1518" s="26" t="str">
        <f>+CONCATENATE(D1518,G1518,J1518)</f>
        <v>5423720504088503360664</v>
      </c>
      <c r="O1518" s="28"/>
      <c r="P1518" s="29"/>
      <c r="Q1518" s="30">
        <f>IFERROR(#REF!*P1518,0)</f>
        <v>0</v>
      </c>
      <c r="R1518" s="31"/>
      <c r="S1518" s="32">
        <f>IFERROR(R1518*#REF!,0)</f>
        <v>0</v>
      </c>
    </row>
    <row r="1519" spans="1:19" s="46" customFormat="1" x14ac:dyDescent="0.2">
      <c r="A1519" s="9">
        <v>2021</v>
      </c>
      <c r="B1519" s="1" t="s">
        <v>3</v>
      </c>
      <c r="C1519" s="20">
        <v>54237</v>
      </c>
      <c r="D1519" s="20">
        <v>54237</v>
      </c>
      <c r="E1519" s="20" t="s">
        <v>32</v>
      </c>
      <c r="F1519" s="20" t="s">
        <v>59</v>
      </c>
      <c r="G1519" s="20">
        <v>20504088503</v>
      </c>
      <c r="H1519" s="19" t="s">
        <v>612</v>
      </c>
      <c r="I1519" s="19"/>
      <c r="J1519" s="2">
        <v>361377</v>
      </c>
      <c r="K1519" s="3">
        <v>53.654772600000001</v>
      </c>
      <c r="L1519" s="4">
        <v>0.11700000000000001</v>
      </c>
      <c r="M1519" s="3">
        <v>50.085000000000001</v>
      </c>
      <c r="N1519" s="26" t="str">
        <f>+CONCATENATE(D1519,G1519,J1519)</f>
        <v>5423720504088503361377</v>
      </c>
      <c r="O1519" s="28"/>
      <c r="P1519" s="29"/>
      <c r="Q1519" s="30">
        <f>IFERROR(#REF!*P1519,0)</f>
        <v>0</v>
      </c>
      <c r="R1519" s="31"/>
      <c r="S1519" s="32">
        <f>IFERROR(R1519*#REF!,0)</f>
        <v>0</v>
      </c>
    </row>
    <row r="1520" spans="1:19" s="46" customFormat="1" x14ac:dyDescent="0.2">
      <c r="A1520" s="9">
        <v>2021</v>
      </c>
      <c r="B1520" s="1" t="s">
        <v>3</v>
      </c>
      <c r="C1520" s="20">
        <v>54237</v>
      </c>
      <c r="D1520" s="20">
        <v>54237</v>
      </c>
      <c r="E1520" s="20" t="s">
        <v>32</v>
      </c>
      <c r="F1520" s="20" t="s">
        <v>59</v>
      </c>
      <c r="G1520" s="20">
        <v>20504088503</v>
      </c>
      <c r="H1520" s="19" t="s">
        <v>612</v>
      </c>
      <c r="I1520" s="19"/>
      <c r="J1520" s="2">
        <v>361421</v>
      </c>
      <c r="K1520" s="3">
        <v>69.87</v>
      </c>
      <c r="L1520" s="4">
        <v>0.11700000000000001</v>
      </c>
      <c r="M1520" s="3">
        <v>81.290999999999997</v>
      </c>
      <c r="N1520" s="26" t="str">
        <f>+CONCATENATE(D1520,G1520,J1520)</f>
        <v>5423720504088503361421</v>
      </c>
      <c r="O1520" s="28"/>
      <c r="P1520" s="29"/>
      <c r="Q1520" s="30">
        <f>IFERROR(#REF!*P1520,0)</f>
        <v>0</v>
      </c>
      <c r="R1520" s="31"/>
      <c r="S1520" s="32">
        <f>IFERROR(R1520*#REF!,0)</f>
        <v>0</v>
      </c>
    </row>
    <row r="1521" spans="1:19" s="46" customFormat="1" x14ac:dyDescent="0.2">
      <c r="A1521" s="9">
        <v>2021</v>
      </c>
      <c r="B1521" s="1" t="s">
        <v>3</v>
      </c>
      <c r="C1521" s="20">
        <v>54237</v>
      </c>
      <c r="D1521" s="20">
        <v>54237</v>
      </c>
      <c r="E1521" s="20" t="s">
        <v>32</v>
      </c>
      <c r="F1521" s="20" t="s">
        <v>59</v>
      </c>
      <c r="G1521" s="20">
        <v>20504088503</v>
      </c>
      <c r="H1521" s="19" t="s">
        <v>612</v>
      </c>
      <c r="I1521" s="19"/>
      <c r="J1521" s="2">
        <v>361530</v>
      </c>
      <c r="K1521" s="3">
        <v>114.948756</v>
      </c>
      <c r="L1521" s="4">
        <v>0.11700000000000001</v>
      </c>
      <c r="M1521" s="3">
        <v>108.4746</v>
      </c>
      <c r="N1521" s="26" t="str">
        <f>+CONCATENATE(D1521,G1521,J1521)</f>
        <v>5423720504088503361530</v>
      </c>
      <c r="O1521" s="28"/>
      <c r="P1521" s="29"/>
      <c r="Q1521" s="30">
        <f>IFERROR(#REF!*P1521,0)</f>
        <v>0</v>
      </c>
      <c r="R1521" s="31"/>
      <c r="S1521" s="32">
        <f>IFERROR(R1521*#REF!,0)</f>
        <v>0</v>
      </c>
    </row>
    <row r="1522" spans="1:19" s="46" customFormat="1" x14ac:dyDescent="0.2">
      <c r="A1522" s="9">
        <v>2021</v>
      </c>
      <c r="B1522" s="1" t="s">
        <v>3</v>
      </c>
      <c r="C1522" s="20">
        <v>54237</v>
      </c>
      <c r="D1522" s="20">
        <v>54237</v>
      </c>
      <c r="E1522" s="20" t="s">
        <v>32</v>
      </c>
      <c r="F1522" s="20" t="s">
        <v>59</v>
      </c>
      <c r="G1522" s="20">
        <v>20504088503</v>
      </c>
      <c r="H1522" s="19" t="s">
        <v>612</v>
      </c>
      <c r="I1522" s="19"/>
      <c r="J1522" s="2">
        <v>361531</v>
      </c>
      <c r="K1522" s="3">
        <v>111.5301096</v>
      </c>
      <c r="L1522" s="4">
        <v>0.12</v>
      </c>
      <c r="M1522" s="3">
        <v>84.745800000000003</v>
      </c>
      <c r="N1522" s="26" t="str">
        <f>+CONCATENATE(D1522,G1522,J1522)</f>
        <v>5423720504088503361531</v>
      </c>
      <c r="O1522" s="28"/>
      <c r="P1522" s="29"/>
      <c r="Q1522" s="30">
        <f>IFERROR(#REF!*P1522,0)</f>
        <v>0</v>
      </c>
      <c r="R1522" s="31"/>
      <c r="S1522" s="32">
        <f>IFERROR(R1522*#REF!,0)</f>
        <v>0</v>
      </c>
    </row>
    <row r="1523" spans="1:19" s="46" customFormat="1" x14ac:dyDescent="0.2">
      <c r="A1523" s="9">
        <v>2021</v>
      </c>
      <c r="B1523" s="1" t="s">
        <v>3</v>
      </c>
      <c r="C1523" s="20">
        <v>54237</v>
      </c>
      <c r="D1523" s="20">
        <v>54237</v>
      </c>
      <c r="E1523" s="20" t="s">
        <v>32</v>
      </c>
      <c r="F1523" s="20" t="s">
        <v>59</v>
      </c>
      <c r="G1523" s="20">
        <v>20504088503</v>
      </c>
      <c r="H1523" s="19" t="s">
        <v>612</v>
      </c>
      <c r="I1523" s="19"/>
      <c r="J1523" s="2">
        <v>361532</v>
      </c>
      <c r="K1523" s="3">
        <v>24.870425957550601</v>
      </c>
      <c r="L1523" s="4">
        <v>0.12</v>
      </c>
      <c r="M1523" s="3">
        <v>22.305024</v>
      </c>
      <c r="N1523" s="26" t="str">
        <f>+CONCATENATE(D1523,G1523,J1523)</f>
        <v>5423720504088503361532</v>
      </c>
      <c r="O1523" s="28"/>
      <c r="P1523" s="29"/>
      <c r="Q1523" s="30">
        <f>IFERROR(#REF!*P1523,0)</f>
        <v>0</v>
      </c>
      <c r="R1523" s="31"/>
      <c r="S1523" s="32">
        <f>IFERROR(R1523*#REF!,0)</f>
        <v>0</v>
      </c>
    </row>
    <row r="1524" spans="1:19" s="46" customFormat="1" x14ac:dyDescent="0.2">
      <c r="A1524" s="9">
        <v>2021</v>
      </c>
      <c r="B1524" s="1" t="s">
        <v>3</v>
      </c>
      <c r="C1524" s="20">
        <v>54237</v>
      </c>
      <c r="D1524" s="20">
        <v>54237</v>
      </c>
      <c r="E1524" s="20" t="s">
        <v>32</v>
      </c>
      <c r="F1524" s="20" t="s">
        <v>59</v>
      </c>
      <c r="G1524" s="20">
        <v>20504088503</v>
      </c>
      <c r="H1524" s="19" t="s">
        <v>612</v>
      </c>
      <c r="I1524" s="19"/>
      <c r="J1524" s="2">
        <v>361535</v>
      </c>
      <c r="K1524" s="3">
        <v>40.678559999999997</v>
      </c>
      <c r="L1524" s="4">
        <v>0.12</v>
      </c>
      <c r="M1524" s="3">
        <v>39.177599999999998</v>
      </c>
      <c r="N1524" s="26" t="str">
        <f>+CONCATENATE(D1524,G1524,J1524)</f>
        <v>5423720504088503361535</v>
      </c>
      <c r="O1524" s="28"/>
      <c r="P1524" s="29"/>
      <c r="Q1524" s="30">
        <f>IFERROR(#REF!*P1524,0)</f>
        <v>0</v>
      </c>
      <c r="R1524" s="31"/>
      <c r="S1524" s="32">
        <f>IFERROR(R1524*#REF!,0)</f>
        <v>0</v>
      </c>
    </row>
    <row r="1525" spans="1:19" s="46" customFormat="1" x14ac:dyDescent="0.2">
      <c r="A1525" s="9">
        <v>2021</v>
      </c>
      <c r="B1525" s="1" t="s">
        <v>3</v>
      </c>
      <c r="C1525" s="36">
        <v>54237</v>
      </c>
      <c r="D1525" s="36">
        <v>54237</v>
      </c>
      <c r="E1525" s="36" t="s">
        <v>32</v>
      </c>
      <c r="F1525" s="36" t="s">
        <v>59</v>
      </c>
      <c r="G1525" s="36">
        <v>20504088503</v>
      </c>
      <c r="H1525" s="35" t="s">
        <v>612</v>
      </c>
      <c r="I1525" s="35"/>
      <c r="J1525" s="37">
        <v>361569</v>
      </c>
      <c r="K1525" s="38">
        <v>24.49</v>
      </c>
      <c r="L1525" s="41">
        <v>0.12</v>
      </c>
      <c r="M1525" s="38">
        <v>39.177599999999998</v>
      </c>
      <c r="N1525" s="43" t="str">
        <f>+CONCATENATE(D1525,G1525,J1525)</f>
        <v>5423720504088503361569</v>
      </c>
      <c r="O1525" s="45"/>
      <c r="P1525" s="29"/>
      <c r="Q1525" s="30">
        <f>IFERROR(#REF!*P1525,0)</f>
        <v>0</v>
      </c>
      <c r="R1525" s="31"/>
      <c r="S1525" s="32">
        <f>IFERROR(R1525*#REF!,0)</f>
        <v>0</v>
      </c>
    </row>
    <row r="1526" spans="1:19" s="46" customFormat="1" x14ac:dyDescent="0.2">
      <c r="A1526" s="9">
        <v>2021</v>
      </c>
      <c r="B1526" s="1" t="s">
        <v>3</v>
      </c>
      <c r="C1526" s="20">
        <v>54237</v>
      </c>
      <c r="D1526" s="20">
        <v>54237</v>
      </c>
      <c r="E1526" s="20" t="s">
        <v>32</v>
      </c>
      <c r="F1526" s="20" t="s">
        <v>59</v>
      </c>
      <c r="G1526" s="20">
        <v>20521906732</v>
      </c>
      <c r="H1526" s="19" t="s">
        <v>613</v>
      </c>
      <c r="I1526" s="19"/>
      <c r="J1526" s="2">
        <v>361085</v>
      </c>
      <c r="K1526" s="3">
        <v>11.512776761200001</v>
      </c>
      <c r="L1526" s="4">
        <v>0.11700000000000001</v>
      </c>
      <c r="M1526" s="3">
        <v>7.74</v>
      </c>
      <c r="N1526" s="26" t="str">
        <f>+CONCATENATE(D1526,G1526,J1526)</f>
        <v>5423720521906732361085</v>
      </c>
      <c r="O1526" s="28"/>
      <c r="P1526" s="29"/>
      <c r="Q1526" s="30">
        <f>IFERROR(#REF!*P1526,0)</f>
        <v>0</v>
      </c>
      <c r="R1526" s="31"/>
      <c r="S1526" s="32">
        <f>IFERROR(R1526*#REF!,0)</f>
        <v>0</v>
      </c>
    </row>
    <row r="1527" spans="1:19" s="46" customFormat="1" x14ac:dyDescent="0.2">
      <c r="A1527" s="9">
        <v>2021</v>
      </c>
      <c r="B1527" s="1" t="s">
        <v>3</v>
      </c>
      <c r="C1527" s="20">
        <v>227053</v>
      </c>
      <c r="D1527" s="20">
        <v>227054</v>
      </c>
      <c r="E1527" s="20" t="s">
        <v>32</v>
      </c>
      <c r="F1527" s="20" t="s">
        <v>290</v>
      </c>
      <c r="G1527" s="20">
        <v>20100110513</v>
      </c>
      <c r="H1527" s="19" t="s">
        <v>615</v>
      </c>
      <c r="I1527" s="19" t="s">
        <v>616</v>
      </c>
      <c r="J1527" s="2">
        <v>360484</v>
      </c>
      <c r="K1527" s="3">
        <v>106.21915199999999</v>
      </c>
      <c r="L1527" s="4">
        <v>0.12</v>
      </c>
      <c r="M1527" s="3">
        <v>111.04729527272727</v>
      </c>
      <c r="N1527" s="26" t="str">
        <f>+CONCATENATE(D1527,G1527,J1527)</f>
        <v>22705420100110513360484</v>
      </c>
      <c r="O1527" s="28"/>
      <c r="P1527" s="29"/>
      <c r="Q1527" s="30">
        <f>IFERROR(#REF!*P1527,0)</f>
        <v>0</v>
      </c>
      <c r="R1527" s="31"/>
      <c r="S1527" s="32">
        <f>IFERROR(R1527*#REF!,0)</f>
        <v>0</v>
      </c>
    </row>
    <row r="1528" spans="1:19" s="46" customFormat="1" x14ac:dyDescent="0.2">
      <c r="A1528" s="9">
        <v>2021</v>
      </c>
      <c r="B1528" s="1" t="s">
        <v>3</v>
      </c>
      <c r="C1528" s="20">
        <v>227053</v>
      </c>
      <c r="D1528" s="20">
        <v>227054</v>
      </c>
      <c r="E1528" s="20" t="s">
        <v>208</v>
      </c>
      <c r="F1528" s="20" t="s">
        <v>52</v>
      </c>
      <c r="G1528" s="20">
        <v>20537138824</v>
      </c>
      <c r="H1528" s="19" t="s">
        <v>617</v>
      </c>
      <c r="I1528" s="19" t="s">
        <v>617</v>
      </c>
      <c r="J1528" s="2">
        <v>361532</v>
      </c>
      <c r="K1528" s="3">
        <v>24.870425957550601</v>
      </c>
      <c r="L1528" s="4">
        <v>0.14000000000000001</v>
      </c>
      <c r="M1528" s="3">
        <v>27.183953953601822</v>
      </c>
      <c r="N1528" s="26" t="str">
        <f>+CONCATENATE(D1528,G1528,J1528)</f>
        <v>22705420537138824361532</v>
      </c>
      <c r="O1528" s="28">
        <v>915</v>
      </c>
      <c r="P1528" s="29"/>
      <c r="Q1528" s="30">
        <f>IFERROR(#REF!*P1528,0)</f>
        <v>0</v>
      </c>
      <c r="R1528" s="31"/>
      <c r="S1528" s="32">
        <f>IFERROR(R1528*#REF!,0)</f>
        <v>0</v>
      </c>
    </row>
    <row r="1529" spans="1:19" s="46" customFormat="1" x14ac:dyDescent="0.2">
      <c r="A1529" s="9">
        <v>2021</v>
      </c>
      <c r="B1529" s="1" t="s">
        <v>3</v>
      </c>
      <c r="C1529" s="20">
        <v>227053</v>
      </c>
      <c r="D1529" s="20">
        <v>227054</v>
      </c>
      <c r="E1529" s="20" t="s">
        <v>208</v>
      </c>
      <c r="F1529" s="20" t="s">
        <v>52</v>
      </c>
      <c r="G1529" s="20">
        <v>20537138824</v>
      </c>
      <c r="H1529" s="19" t="s">
        <v>617</v>
      </c>
      <c r="I1529" s="19" t="s">
        <v>617</v>
      </c>
      <c r="J1529" s="2">
        <v>361540</v>
      </c>
      <c r="K1529" s="3">
        <v>51.192744407999996</v>
      </c>
      <c r="L1529" s="4">
        <v>0.14000000000000001</v>
      </c>
      <c r="M1529" s="3">
        <v>55.954860166883719</v>
      </c>
      <c r="N1529" s="26" t="str">
        <f>+CONCATENATE(D1529,G1529,J1529)</f>
        <v>22705420537138824361540</v>
      </c>
      <c r="O1529" s="28">
        <v>520</v>
      </c>
      <c r="P1529" s="29"/>
      <c r="Q1529" s="30">
        <f>IFERROR(#REF!*P1529,0)</f>
        <v>0</v>
      </c>
      <c r="R1529" s="31"/>
      <c r="S1529" s="32">
        <f>IFERROR(R1529*#REF!,0)</f>
        <v>0</v>
      </c>
    </row>
    <row r="1530" spans="1:19" s="46" customFormat="1" x14ac:dyDescent="0.2">
      <c r="A1530" s="9">
        <v>2021</v>
      </c>
      <c r="B1530" s="1" t="s">
        <v>3</v>
      </c>
      <c r="C1530" s="36">
        <v>227053</v>
      </c>
      <c r="D1530" s="36">
        <v>227054</v>
      </c>
      <c r="E1530" s="36" t="s">
        <v>208</v>
      </c>
      <c r="F1530" s="36" t="s">
        <v>52</v>
      </c>
      <c r="G1530" s="36">
        <v>20537138824</v>
      </c>
      <c r="H1530" s="35" t="s">
        <v>617</v>
      </c>
      <c r="I1530" s="35" t="s">
        <v>617</v>
      </c>
      <c r="J1530" s="37">
        <v>371470</v>
      </c>
      <c r="K1530" s="38">
        <v>47</v>
      </c>
      <c r="L1530" s="41">
        <v>0.14000000000000001</v>
      </c>
      <c r="M1530" s="38">
        <v>54.651162790697676</v>
      </c>
      <c r="N1530" s="43" t="str">
        <f>+CONCATENATE(D1530,G1530,J1530)</f>
        <v>22705420537138824371470</v>
      </c>
      <c r="O1530" s="45">
        <v>10</v>
      </c>
      <c r="P1530" s="29"/>
      <c r="Q1530" s="30">
        <f>IFERROR(#REF!*P1530,0)</f>
        <v>0</v>
      </c>
      <c r="R1530" s="31"/>
      <c r="S1530" s="32">
        <f>IFERROR(R1530*#REF!,0)</f>
        <v>0</v>
      </c>
    </row>
    <row r="1531" spans="1:19" s="46" customFormat="1" x14ac:dyDescent="0.2">
      <c r="A1531" s="9">
        <v>2021</v>
      </c>
      <c r="B1531" s="1" t="s">
        <v>3</v>
      </c>
      <c r="C1531" s="20">
        <v>227053</v>
      </c>
      <c r="D1531" s="20">
        <v>227054</v>
      </c>
      <c r="E1531" s="20" t="s">
        <v>208</v>
      </c>
      <c r="F1531" s="20" t="s">
        <v>52</v>
      </c>
      <c r="G1531" s="20">
        <v>20553608041</v>
      </c>
      <c r="H1531" s="19" t="s">
        <v>618</v>
      </c>
      <c r="I1531" s="19" t="s">
        <v>617</v>
      </c>
      <c r="J1531" s="2">
        <v>361532</v>
      </c>
      <c r="K1531" s="3">
        <v>24.870425957550601</v>
      </c>
      <c r="L1531" s="4">
        <v>0.14000000000000001</v>
      </c>
      <c r="M1531" s="3">
        <v>27.183953953601822</v>
      </c>
      <c r="N1531" s="26" t="str">
        <f>+CONCATENATE(D1531,G1531,J1531)</f>
        <v>22705420553608041361532</v>
      </c>
      <c r="O1531" s="28">
        <v>205</v>
      </c>
      <c r="P1531" s="29"/>
      <c r="Q1531" s="30">
        <f>IFERROR(#REF!*P1531,0)</f>
        <v>0</v>
      </c>
      <c r="R1531" s="31"/>
      <c r="S1531" s="32">
        <f>IFERROR(R1531*#REF!,0)</f>
        <v>0</v>
      </c>
    </row>
    <row r="1532" spans="1:19" s="46" customFormat="1" x14ac:dyDescent="0.2">
      <c r="A1532" s="9">
        <v>2021</v>
      </c>
      <c r="B1532" s="1" t="s">
        <v>3</v>
      </c>
      <c r="C1532" s="20">
        <v>227053</v>
      </c>
      <c r="D1532" s="20">
        <v>227054</v>
      </c>
      <c r="E1532" s="20" t="s">
        <v>208</v>
      </c>
      <c r="F1532" s="20" t="s">
        <v>52</v>
      </c>
      <c r="G1532" s="20">
        <v>20553608041</v>
      </c>
      <c r="H1532" s="19" t="s">
        <v>618</v>
      </c>
      <c r="I1532" s="19" t="s">
        <v>617</v>
      </c>
      <c r="J1532" s="2">
        <v>361540</v>
      </c>
      <c r="K1532" s="3">
        <v>51.192744407999996</v>
      </c>
      <c r="L1532" s="4">
        <v>0.14000000000000001</v>
      </c>
      <c r="M1532" s="3">
        <v>55.954860166883719</v>
      </c>
      <c r="N1532" s="26" t="str">
        <f>+CONCATENATE(D1532,G1532,J1532)</f>
        <v>22705420553608041361540</v>
      </c>
      <c r="O1532" s="28">
        <v>76</v>
      </c>
      <c r="P1532" s="29"/>
      <c r="Q1532" s="30">
        <f>IFERROR(#REF!*P1532,0)</f>
        <v>0</v>
      </c>
      <c r="R1532" s="31"/>
      <c r="S1532" s="32">
        <f>IFERROR(R1532*#REF!,0)</f>
        <v>0</v>
      </c>
    </row>
    <row r="1533" spans="1:19" s="46" customFormat="1" x14ac:dyDescent="0.2">
      <c r="A1533" s="9">
        <v>2021</v>
      </c>
      <c r="B1533" s="1" t="s">
        <v>3</v>
      </c>
      <c r="C1533" s="36">
        <v>227053</v>
      </c>
      <c r="D1533" s="36">
        <v>227054</v>
      </c>
      <c r="E1533" s="36" t="s">
        <v>208</v>
      </c>
      <c r="F1533" s="36" t="s">
        <v>52</v>
      </c>
      <c r="G1533" s="36">
        <v>20553608041</v>
      </c>
      <c r="H1533" s="35" t="s">
        <v>618</v>
      </c>
      <c r="I1533" s="35" t="s">
        <v>617</v>
      </c>
      <c r="J1533" s="37">
        <v>371470</v>
      </c>
      <c r="K1533" s="38">
        <v>47</v>
      </c>
      <c r="L1533" s="41">
        <v>0.14000000000000001</v>
      </c>
      <c r="M1533" s="38">
        <v>54.651162790697676</v>
      </c>
      <c r="N1533" s="43" t="str">
        <f>+CONCATENATE(D1533,G1533,J1533)</f>
        <v>22705420553608041371470</v>
      </c>
      <c r="O1533" s="45">
        <v>3</v>
      </c>
      <c r="P1533" s="29"/>
      <c r="Q1533" s="30">
        <f>IFERROR(#REF!*P1533,0)</f>
        <v>0</v>
      </c>
      <c r="R1533" s="31"/>
      <c r="S1533" s="32">
        <f>IFERROR(R1533*#REF!,0)</f>
        <v>0</v>
      </c>
    </row>
    <row r="1534" spans="1:19" s="46" customFormat="1" x14ac:dyDescent="0.2">
      <c r="A1534" s="9">
        <v>2021</v>
      </c>
      <c r="B1534" s="1" t="s">
        <v>3</v>
      </c>
      <c r="C1534" s="20">
        <v>227053</v>
      </c>
      <c r="D1534" s="20">
        <v>227054</v>
      </c>
      <c r="E1534" s="20" t="s">
        <v>208</v>
      </c>
      <c r="F1534" s="20" t="s">
        <v>52</v>
      </c>
      <c r="G1534" s="20">
        <v>20600245393</v>
      </c>
      <c r="H1534" s="19" t="s">
        <v>619</v>
      </c>
      <c r="I1534" s="19" t="s">
        <v>617</v>
      </c>
      <c r="J1534" s="2">
        <v>361532</v>
      </c>
      <c r="K1534" s="3">
        <v>24.870425957550601</v>
      </c>
      <c r="L1534" s="4">
        <v>0.14000000000000001</v>
      </c>
      <c r="M1534" s="3">
        <v>27.183953953601822</v>
      </c>
      <c r="N1534" s="26" t="str">
        <f>+CONCATENATE(D1534,G1534,J1534)</f>
        <v>22705420600245393361532</v>
      </c>
      <c r="O1534" s="28"/>
      <c r="P1534" s="29"/>
      <c r="Q1534" s="30">
        <f>IFERROR(#REF!*P1534,0)</f>
        <v>0</v>
      </c>
      <c r="R1534" s="31"/>
      <c r="S1534" s="32">
        <f>IFERROR(R1534*#REF!,0)</f>
        <v>0</v>
      </c>
    </row>
    <row r="1535" spans="1:19" s="46" customFormat="1" x14ac:dyDescent="0.2">
      <c r="A1535" s="9">
        <v>2021</v>
      </c>
      <c r="B1535" s="1" t="s">
        <v>3</v>
      </c>
      <c r="C1535" s="20">
        <v>227053</v>
      </c>
      <c r="D1535" s="20">
        <v>227054</v>
      </c>
      <c r="E1535" s="20" t="s">
        <v>208</v>
      </c>
      <c r="F1535" s="20" t="s">
        <v>52</v>
      </c>
      <c r="G1535" s="20">
        <v>20600245393</v>
      </c>
      <c r="H1535" s="19" t="s">
        <v>619</v>
      </c>
      <c r="I1535" s="19" t="s">
        <v>617</v>
      </c>
      <c r="J1535" s="2">
        <v>361540</v>
      </c>
      <c r="K1535" s="3">
        <v>51.192744407999996</v>
      </c>
      <c r="L1535" s="4">
        <v>0.14000000000000001</v>
      </c>
      <c r="M1535" s="3">
        <v>55.954860166883719</v>
      </c>
      <c r="N1535" s="26" t="str">
        <f>+CONCATENATE(D1535,G1535,J1535)</f>
        <v>22705420600245393361540</v>
      </c>
      <c r="O1535" s="28"/>
      <c r="P1535" s="29"/>
      <c r="Q1535" s="30">
        <f>IFERROR(#REF!*P1535,0)</f>
        <v>0</v>
      </c>
      <c r="R1535" s="31"/>
      <c r="S1535" s="32">
        <f>IFERROR(R1535*#REF!,0)</f>
        <v>0</v>
      </c>
    </row>
    <row r="1536" spans="1:19" s="46" customFormat="1" x14ac:dyDescent="0.2">
      <c r="A1536" s="9">
        <v>2021</v>
      </c>
      <c r="B1536" s="1" t="s">
        <v>3</v>
      </c>
      <c r="C1536" s="36">
        <v>227053</v>
      </c>
      <c r="D1536" s="36">
        <v>227054</v>
      </c>
      <c r="E1536" s="36" t="s">
        <v>208</v>
      </c>
      <c r="F1536" s="36" t="s">
        <v>52</v>
      </c>
      <c r="G1536" s="36">
        <v>20600245393</v>
      </c>
      <c r="H1536" s="35" t="s">
        <v>619</v>
      </c>
      <c r="I1536" s="35" t="s">
        <v>617</v>
      </c>
      <c r="J1536" s="37">
        <v>371470</v>
      </c>
      <c r="K1536" s="38">
        <v>47</v>
      </c>
      <c r="L1536" s="41">
        <v>0.14000000000000001</v>
      </c>
      <c r="M1536" s="38">
        <v>54.651162790697676</v>
      </c>
      <c r="N1536" s="43" t="str">
        <f>+CONCATENATE(D1536,G1536,J1536)</f>
        <v>22705420600245393371470</v>
      </c>
      <c r="O1536" s="45"/>
      <c r="P1536" s="29"/>
      <c r="Q1536" s="30">
        <f>IFERROR(#REF!*P1536,0)</f>
        <v>0</v>
      </c>
      <c r="R1536" s="31"/>
      <c r="S1536" s="32">
        <f>IFERROR(R1536*#REF!,0)</f>
        <v>0</v>
      </c>
    </row>
    <row r="1537" spans="1:19" s="46" customFormat="1" x14ac:dyDescent="0.2">
      <c r="A1537" s="9">
        <v>2021</v>
      </c>
      <c r="B1537" s="1" t="s">
        <v>3</v>
      </c>
      <c r="C1537" s="20">
        <v>227053</v>
      </c>
      <c r="D1537" s="20">
        <v>227054</v>
      </c>
      <c r="E1537" s="20" t="s">
        <v>208</v>
      </c>
      <c r="F1537" s="20" t="s">
        <v>52</v>
      </c>
      <c r="G1537" s="20">
        <v>20600245504</v>
      </c>
      <c r="H1537" s="19" t="s">
        <v>620</v>
      </c>
      <c r="I1537" s="19" t="s">
        <v>617</v>
      </c>
      <c r="J1537" s="2">
        <v>361532</v>
      </c>
      <c r="K1537" s="3">
        <v>24.870425957550601</v>
      </c>
      <c r="L1537" s="4">
        <v>0.14000000000000001</v>
      </c>
      <c r="M1537" s="3">
        <v>27.183953953601822</v>
      </c>
      <c r="N1537" s="26" t="str">
        <f>+CONCATENATE(D1537,G1537,J1537)</f>
        <v>22705420600245504361532</v>
      </c>
      <c r="O1537" s="28"/>
      <c r="P1537" s="29"/>
      <c r="Q1537" s="30">
        <f>IFERROR(#REF!*P1537,0)</f>
        <v>0</v>
      </c>
      <c r="R1537" s="31"/>
      <c r="S1537" s="32">
        <f>IFERROR(R1537*#REF!,0)</f>
        <v>0</v>
      </c>
    </row>
    <row r="1538" spans="1:19" s="46" customFormat="1" x14ac:dyDescent="0.2">
      <c r="A1538" s="9">
        <v>2021</v>
      </c>
      <c r="B1538" s="1" t="s">
        <v>3</v>
      </c>
      <c r="C1538" s="20">
        <v>227053</v>
      </c>
      <c r="D1538" s="20">
        <v>227054</v>
      </c>
      <c r="E1538" s="20" t="s">
        <v>208</v>
      </c>
      <c r="F1538" s="20" t="s">
        <v>52</v>
      </c>
      <c r="G1538" s="20">
        <v>20600245504</v>
      </c>
      <c r="H1538" s="19" t="s">
        <v>620</v>
      </c>
      <c r="I1538" s="19" t="s">
        <v>617</v>
      </c>
      <c r="J1538" s="2">
        <v>361540</v>
      </c>
      <c r="K1538" s="3">
        <v>51.192744407999996</v>
      </c>
      <c r="L1538" s="4">
        <v>0.14000000000000001</v>
      </c>
      <c r="M1538" s="3">
        <v>55.954860166883719</v>
      </c>
      <c r="N1538" s="26" t="str">
        <f>+CONCATENATE(D1538,G1538,J1538)</f>
        <v>22705420600245504361540</v>
      </c>
      <c r="O1538" s="28"/>
      <c r="P1538" s="29"/>
      <c r="Q1538" s="30">
        <f>IFERROR(#REF!*P1538,0)</f>
        <v>0</v>
      </c>
      <c r="R1538" s="31"/>
      <c r="S1538" s="32">
        <f>IFERROR(R1538*#REF!,0)</f>
        <v>0</v>
      </c>
    </row>
    <row r="1539" spans="1:19" s="46" customFormat="1" x14ac:dyDescent="0.2">
      <c r="A1539" s="9">
        <v>2021</v>
      </c>
      <c r="B1539" s="1" t="s">
        <v>3</v>
      </c>
      <c r="C1539" s="36">
        <v>227053</v>
      </c>
      <c r="D1539" s="36">
        <v>227054</v>
      </c>
      <c r="E1539" s="36" t="s">
        <v>208</v>
      </c>
      <c r="F1539" s="36" t="s">
        <v>52</v>
      </c>
      <c r="G1539" s="36">
        <v>20600245504</v>
      </c>
      <c r="H1539" s="35" t="s">
        <v>620</v>
      </c>
      <c r="I1539" s="35" t="s">
        <v>617</v>
      </c>
      <c r="J1539" s="37">
        <v>371470</v>
      </c>
      <c r="K1539" s="38">
        <v>47</v>
      </c>
      <c r="L1539" s="41">
        <v>0.14000000000000001</v>
      </c>
      <c r="M1539" s="38">
        <v>54.651162790697676</v>
      </c>
      <c r="N1539" s="43" t="str">
        <f>+CONCATENATE(D1539,G1539,J1539)</f>
        <v>22705420600245504371470</v>
      </c>
      <c r="O1539" s="45"/>
      <c r="P1539" s="29"/>
      <c r="Q1539" s="30">
        <f>IFERROR(#REF!*P1539,0)</f>
        <v>0</v>
      </c>
      <c r="R1539" s="31"/>
      <c r="S1539" s="32">
        <f>IFERROR(R1539*#REF!,0)</f>
        <v>0</v>
      </c>
    </row>
    <row r="1540" spans="1:19" s="46" customFormat="1" x14ac:dyDescent="0.2">
      <c r="A1540" s="9">
        <v>2021</v>
      </c>
      <c r="B1540" s="1" t="s">
        <v>3</v>
      </c>
      <c r="C1540" s="20">
        <v>227053</v>
      </c>
      <c r="D1540" s="20">
        <v>227054</v>
      </c>
      <c r="E1540" s="20" t="s">
        <v>208</v>
      </c>
      <c r="F1540" s="20" t="s">
        <v>52</v>
      </c>
      <c r="G1540" s="20">
        <v>20602127118</v>
      </c>
      <c r="H1540" s="19" t="s">
        <v>621</v>
      </c>
      <c r="I1540" s="19" t="s">
        <v>617</v>
      </c>
      <c r="J1540" s="2">
        <v>361532</v>
      </c>
      <c r="K1540" s="3">
        <v>24.870425957550601</v>
      </c>
      <c r="L1540" s="4">
        <v>0.14000000000000001</v>
      </c>
      <c r="M1540" s="3">
        <v>27.183953953601822</v>
      </c>
      <c r="N1540" s="26" t="str">
        <f>+CONCATENATE(D1540,G1540,J1540)</f>
        <v>22705420602127118361532</v>
      </c>
      <c r="O1540" s="28"/>
      <c r="P1540" s="29"/>
      <c r="Q1540" s="30">
        <f>IFERROR(#REF!*P1540,0)</f>
        <v>0</v>
      </c>
      <c r="R1540" s="31"/>
      <c r="S1540" s="32">
        <f>IFERROR(R1540*#REF!,0)</f>
        <v>0</v>
      </c>
    </row>
    <row r="1541" spans="1:19" s="46" customFormat="1" x14ac:dyDescent="0.2">
      <c r="A1541" s="9">
        <v>2021</v>
      </c>
      <c r="B1541" s="1" t="s">
        <v>3</v>
      </c>
      <c r="C1541" s="20">
        <v>227053</v>
      </c>
      <c r="D1541" s="20">
        <v>227054</v>
      </c>
      <c r="E1541" s="20" t="s">
        <v>208</v>
      </c>
      <c r="F1541" s="20" t="s">
        <v>52</v>
      </c>
      <c r="G1541" s="20">
        <v>20602127118</v>
      </c>
      <c r="H1541" s="19" t="s">
        <v>621</v>
      </c>
      <c r="I1541" s="19" t="s">
        <v>617</v>
      </c>
      <c r="J1541" s="2">
        <v>361540</v>
      </c>
      <c r="K1541" s="3">
        <v>51.192744407999996</v>
      </c>
      <c r="L1541" s="4">
        <v>0.14000000000000001</v>
      </c>
      <c r="M1541" s="3">
        <v>55.954860166883719</v>
      </c>
      <c r="N1541" s="26" t="str">
        <f>+CONCATENATE(D1541,G1541,J1541)</f>
        <v>22705420602127118361540</v>
      </c>
      <c r="O1541" s="28"/>
      <c r="P1541" s="29"/>
      <c r="Q1541" s="30">
        <f>IFERROR(#REF!*P1541,0)</f>
        <v>0</v>
      </c>
      <c r="R1541" s="31"/>
      <c r="S1541" s="32">
        <f>IFERROR(R1541*#REF!,0)</f>
        <v>0</v>
      </c>
    </row>
    <row r="1542" spans="1:19" s="46" customFormat="1" x14ac:dyDescent="0.2">
      <c r="A1542" s="9">
        <v>2021</v>
      </c>
      <c r="B1542" s="1" t="s">
        <v>3</v>
      </c>
      <c r="C1542" s="36">
        <v>227053</v>
      </c>
      <c r="D1542" s="36">
        <v>227054</v>
      </c>
      <c r="E1542" s="36" t="s">
        <v>208</v>
      </c>
      <c r="F1542" s="36" t="s">
        <v>52</v>
      </c>
      <c r="G1542" s="36">
        <v>20602127118</v>
      </c>
      <c r="H1542" s="35" t="s">
        <v>621</v>
      </c>
      <c r="I1542" s="35" t="s">
        <v>617</v>
      </c>
      <c r="J1542" s="37">
        <v>371470</v>
      </c>
      <c r="K1542" s="38">
        <v>47</v>
      </c>
      <c r="L1542" s="41">
        <v>0.14000000000000001</v>
      </c>
      <c r="M1542" s="38">
        <v>54.651162790697676</v>
      </c>
      <c r="N1542" s="43" t="str">
        <f>+CONCATENATE(D1542,G1542,J1542)</f>
        <v>22705420602127118371470</v>
      </c>
      <c r="O1542" s="45"/>
      <c r="P1542" s="29"/>
      <c r="Q1542" s="30">
        <f>IFERROR(#REF!*P1542,0)</f>
        <v>0</v>
      </c>
      <c r="R1542" s="31"/>
      <c r="S1542" s="32">
        <f>IFERROR(R1542*#REF!,0)</f>
        <v>0</v>
      </c>
    </row>
    <row r="1543" spans="1:19" s="46" customFormat="1" x14ac:dyDescent="0.2">
      <c r="A1543" s="9">
        <v>2021</v>
      </c>
      <c r="B1543" s="1" t="s">
        <v>3</v>
      </c>
      <c r="C1543" s="20">
        <v>227053</v>
      </c>
      <c r="D1543" s="20">
        <v>227054</v>
      </c>
      <c r="E1543" s="20" t="s">
        <v>208</v>
      </c>
      <c r="F1543" s="20" t="s">
        <v>52</v>
      </c>
      <c r="G1543" s="20">
        <v>20602580149</v>
      </c>
      <c r="H1543" s="19" t="s">
        <v>622</v>
      </c>
      <c r="I1543" s="19" t="s">
        <v>617</v>
      </c>
      <c r="J1543" s="2">
        <v>361532</v>
      </c>
      <c r="K1543" s="3">
        <v>24.870425957550601</v>
      </c>
      <c r="L1543" s="4">
        <v>0.14000000000000001</v>
      </c>
      <c r="M1543" s="3">
        <v>27.183953953601822</v>
      </c>
      <c r="N1543" s="26" t="str">
        <f>+CONCATENATE(D1543,G1543,J1543)</f>
        <v>22705420602580149361532</v>
      </c>
      <c r="O1543" s="28"/>
      <c r="P1543" s="29"/>
      <c r="Q1543" s="30">
        <f>IFERROR(#REF!*P1543,0)</f>
        <v>0</v>
      </c>
      <c r="R1543" s="31"/>
      <c r="S1543" s="32">
        <f>IFERROR(R1543*#REF!,0)</f>
        <v>0</v>
      </c>
    </row>
    <row r="1544" spans="1:19" s="46" customFormat="1" x14ac:dyDescent="0.2">
      <c r="A1544" s="9">
        <v>2021</v>
      </c>
      <c r="B1544" s="1" t="s">
        <v>3</v>
      </c>
      <c r="C1544" s="20">
        <v>227053</v>
      </c>
      <c r="D1544" s="20">
        <v>227054</v>
      </c>
      <c r="E1544" s="20" t="s">
        <v>208</v>
      </c>
      <c r="F1544" s="20" t="s">
        <v>52</v>
      </c>
      <c r="G1544" s="20">
        <v>20602580149</v>
      </c>
      <c r="H1544" s="19" t="s">
        <v>622</v>
      </c>
      <c r="I1544" s="19" t="s">
        <v>617</v>
      </c>
      <c r="J1544" s="2">
        <v>361540</v>
      </c>
      <c r="K1544" s="3">
        <v>51.192744407999996</v>
      </c>
      <c r="L1544" s="4">
        <v>0.14000000000000001</v>
      </c>
      <c r="M1544" s="3">
        <v>55.954860166883719</v>
      </c>
      <c r="N1544" s="26" t="str">
        <f>+CONCATENATE(D1544,G1544,J1544)</f>
        <v>22705420602580149361540</v>
      </c>
      <c r="O1544" s="28"/>
      <c r="P1544" s="29"/>
      <c r="Q1544" s="30">
        <f>IFERROR(#REF!*P1544,0)</f>
        <v>0</v>
      </c>
      <c r="R1544" s="31"/>
      <c r="S1544" s="32">
        <f>IFERROR(R1544*#REF!,0)</f>
        <v>0</v>
      </c>
    </row>
    <row r="1545" spans="1:19" s="46" customFormat="1" x14ac:dyDescent="0.2">
      <c r="A1545" s="9">
        <v>2021</v>
      </c>
      <c r="B1545" s="1" t="s">
        <v>3</v>
      </c>
      <c r="C1545" s="36">
        <v>227053</v>
      </c>
      <c r="D1545" s="36">
        <v>227054</v>
      </c>
      <c r="E1545" s="36" t="s">
        <v>208</v>
      </c>
      <c r="F1545" s="36" t="s">
        <v>52</v>
      </c>
      <c r="G1545" s="36">
        <v>20602580149</v>
      </c>
      <c r="H1545" s="35" t="s">
        <v>622</v>
      </c>
      <c r="I1545" s="35" t="s">
        <v>617</v>
      </c>
      <c r="J1545" s="37">
        <v>371470</v>
      </c>
      <c r="K1545" s="38">
        <v>47</v>
      </c>
      <c r="L1545" s="41">
        <v>0.14000000000000001</v>
      </c>
      <c r="M1545" s="38">
        <v>54.651162790697676</v>
      </c>
      <c r="N1545" s="43" t="str">
        <f>+CONCATENATE(D1545,G1545,J1545)</f>
        <v>22705420602580149371470</v>
      </c>
      <c r="O1545" s="45"/>
      <c r="P1545" s="29"/>
      <c r="Q1545" s="30">
        <f>IFERROR(#REF!*P1545,0)</f>
        <v>0</v>
      </c>
      <c r="R1545" s="31"/>
      <c r="S1545" s="32">
        <f>IFERROR(R1545*#REF!,0)</f>
        <v>0</v>
      </c>
    </row>
    <row r="1546" spans="1:19" s="46" customFormat="1" x14ac:dyDescent="0.2">
      <c r="A1546" s="9">
        <v>2021</v>
      </c>
      <c r="B1546" s="1" t="s">
        <v>3</v>
      </c>
      <c r="C1546" s="20">
        <v>147880</v>
      </c>
      <c r="D1546" s="20">
        <v>147880</v>
      </c>
      <c r="E1546" s="20" t="s">
        <v>32</v>
      </c>
      <c r="F1546" s="20" t="s">
        <v>59</v>
      </c>
      <c r="G1546" s="20">
        <v>10075193276</v>
      </c>
      <c r="H1546" s="19" t="s">
        <v>624</v>
      </c>
      <c r="I1546" s="19"/>
      <c r="J1546" s="2">
        <v>361541</v>
      </c>
      <c r="K1546" s="3">
        <v>31.07226</v>
      </c>
      <c r="L1546" s="4">
        <v>0.1474</v>
      </c>
      <c r="M1546" s="3">
        <v>23.9</v>
      </c>
      <c r="N1546" s="26" t="str">
        <f>+CONCATENATE(D1546,G1546,J1546)</f>
        <v>14788010075193276361541</v>
      </c>
      <c r="O1546" s="28"/>
      <c r="P1546" s="29"/>
      <c r="Q1546" s="30">
        <f>IFERROR(#REF!*P1546,0)</f>
        <v>0</v>
      </c>
      <c r="R1546" s="31"/>
      <c r="S1546" s="32">
        <f>IFERROR(R1546*#REF!,0)</f>
        <v>0</v>
      </c>
    </row>
    <row r="1547" spans="1:19" s="46" customFormat="1" x14ac:dyDescent="0.2">
      <c r="A1547" s="9">
        <v>2021</v>
      </c>
      <c r="B1547" s="1" t="s">
        <v>3</v>
      </c>
      <c r="C1547" s="20">
        <v>147880</v>
      </c>
      <c r="D1547" s="20">
        <v>147880</v>
      </c>
      <c r="E1547" s="20" t="s">
        <v>32</v>
      </c>
      <c r="F1547" s="20" t="s">
        <v>59</v>
      </c>
      <c r="G1547" s="20">
        <v>10075193276</v>
      </c>
      <c r="H1547" s="19" t="s">
        <v>624</v>
      </c>
      <c r="I1547" s="19"/>
      <c r="J1547" s="2">
        <v>361571</v>
      </c>
      <c r="K1547" s="3">
        <v>25.216627835683624</v>
      </c>
      <c r="L1547" s="4">
        <v>0.1474</v>
      </c>
      <c r="M1547" s="3">
        <v>23.9</v>
      </c>
      <c r="N1547" s="26" t="str">
        <f>+CONCATENATE(D1547,G1547,J1547)</f>
        <v>14788010075193276361571</v>
      </c>
      <c r="O1547" s="28"/>
      <c r="P1547" s="29"/>
      <c r="Q1547" s="30">
        <f>IFERROR(#REF!*P1547,0)</f>
        <v>0</v>
      </c>
      <c r="R1547" s="31"/>
      <c r="S1547" s="32">
        <f>IFERROR(R1547*#REF!,0)</f>
        <v>0</v>
      </c>
    </row>
    <row r="1548" spans="1:19" s="46" customFormat="1" x14ac:dyDescent="0.2">
      <c r="A1548" s="9">
        <v>2021</v>
      </c>
      <c r="B1548" s="1" t="s">
        <v>3</v>
      </c>
      <c r="C1548" s="20">
        <v>89228</v>
      </c>
      <c r="D1548" s="20">
        <v>89228</v>
      </c>
      <c r="E1548" s="20" t="s">
        <v>41</v>
      </c>
      <c r="F1548" s="20" t="s">
        <v>42</v>
      </c>
      <c r="G1548" s="20">
        <v>20252796623</v>
      </c>
      <c r="H1548" s="19" t="s">
        <v>626</v>
      </c>
      <c r="I1548" s="19" t="s">
        <v>627</v>
      </c>
      <c r="J1548" s="2">
        <v>360854</v>
      </c>
      <c r="K1548" s="3">
        <v>84.874140000000011</v>
      </c>
      <c r="L1548" s="4">
        <v>0.1</v>
      </c>
      <c r="M1548" s="3">
        <v>58.940555555555555</v>
      </c>
      <c r="N1548" s="26" t="str">
        <f>+CONCATENATE(D1548,G1548,J1548)</f>
        <v>8922820252796623360854</v>
      </c>
      <c r="O1548" s="28"/>
      <c r="P1548" s="29"/>
      <c r="Q1548" s="30">
        <f>IFERROR(#REF!*P1548,0)</f>
        <v>0</v>
      </c>
      <c r="R1548" s="31"/>
      <c r="S1548" s="32">
        <f>IFERROR(R1548*#REF!,0)</f>
        <v>0</v>
      </c>
    </row>
    <row r="1549" spans="1:19" s="46" customFormat="1" x14ac:dyDescent="0.2">
      <c r="A1549" s="9">
        <v>2021</v>
      </c>
      <c r="B1549" s="1" t="s">
        <v>3</v>
      </c>
      <c r="C1549" s="20">
        <v>89228</v>
      </c>
      <c r="D1549" s="20">
        <v>89228</v>
      </c>
      <c r="E1549" s="20" t="s">
        <v>41</v>
      </c>
      <c r="F1549" s="20" t="s">
        <v>42</v>
      </c>
      <c r="G1549" s="20">
        <v>20252796623</v>
      </c>
      <c r="H1549" s="19" t="s">
        <v>626</v>
      </c>
      <c r="I1549" s="19" t="s">
        <v>627</v>
      </c>
      <c r="J1549" s="2">
        <v>360976</v>
      </c>
      <c r="K1549" s="3">
        <v>36.393084000000002</v>
      </c>
      <c r="L1549" s="4">
        <v>0.12</v>
      </c>
      <c r="M1549" s="3">
        <v>32.604318181818186</v>
      </c>
      <c r="N1549" s="26" t="str">
        <f>+CONCATENATE(D1549,G1549,J1549)</f>
        <v>8922820252796623360976</v>
      </c>
      <c r="O1549" s="28"/>
      <c r="P1549" s="29"/>
      <c r="Q1549" s="30">
        <f>IFERROR(#REF!*P1549,0)</f>
        <v>0</v>
      </c>
      <c r="R1549" s="31"/>
      <c r="S1549" s="32">
        <f>IFERROR(R1549*#REF!,0)</f>
        <v>0</v>
      </c>
    </row>
    <row r="1550" spans="1:19" s="46" customFormat="1" x14ac:dyDescent="0.2">
      <c r="A1550" s="9">
        <v>2021</v>
      </c>
      <c r="B1550" s="1" t="s">
        <v>3</v>
      </c>
      <c r="C1550" s="20">
        <v>89228</v>
      </c>
      <c r="D1550" s="20">
        <v>89228</v>
      </c>
      <c r="E1550" s="20" t="s">
        <v>41</v>
      </c>
      <c r="F1550" s="20" t="s">
        <v>42</v>
      </c>
      <c r="G1550" s="20">
        <v>20252796623</v>
      </c>
      <c r="H1550" s="19" t="s">
        <v>626</v>
      </c>
      <c r="I1550" s="19" t="s">
        <v>627</v>
      </c>
      <c r="J1550" s="2">
        <v>361179</v>
      </c>
      <c r="K1550" s="3">
        <v>100.729512</v>
      </c>
      <c r="L1550" s="4">
        <v>0.1</v>
      </c>
      <c r="M1550" s="3">
        <v>64.573333333333338</v>
      </c>
      <c r="N1550" s="26" t="str">
        <f>+CONCATENATE(D1550,G1550,J1550)</f>
        <v>8922820252796623361179</v>
      </c>
      <c r="O1550" s="28"/>
      <c r="P1550" s="29"/>
      <c r="Q1550" s="30">
        <f>IFERROR(#REF!*P1550,0)</f>
        <v>0</v>
      </c>
      <c r="R1550" s="31"/>
      <c r="S1550" s="32">
        <f>IFERROR(R1550*#REF!,0)</f>
        <v>0</v>
      </c>
    </row>
    <row r="1551" spans="1:19" s="46" customFormat="1" x14ac:dyDescent="0.2">
      <c r="A1551" s="9">
        <v>2021</v>
      </c>
      <c r="B1551" s="1" t="s">
        <v>3</v>
      </c>
      <c r="C1551" s="20">
        <v>89228</v>
      </c>
      <c r="D1551" s="20">
        <v>89228</v>
      </c>
      <c r="E1551" s="20" t="s">
        <v>41</v>
      </c>
      <c r="F1551" s="20" t="s">
        <v>42</v>
      </c>
      <c r="G1551" s="20">
        <v>20252796623</v>
      </c>
      <c r="H1551" s="19" t="s">
        <v>626</v>
      </c>
      <c r="I1551" s="19" t="s">
        <v>627</v>
      </c>
      <c r="J1551" s="2">
        <v>361377</v>
      </c>
      <c r="K1551" s="3">
        <v>53.654772600000001</v>
      </c>
      <c r="L1551" s="4">
        <v>0.1</v>
      </c>
      <c r="M1551" s="3">
        <v>37.259444444444448</v>
      </c>
      <c r="N1551" s="26" t="str">
        <f>+CONCATENATE(D1551,G1551,J1551)</f>
        <v>8922820252796623361377</v>
      </c>
      <c r="O1551" s="28"/>
      <c r="P1551" s="29"/>
      <c r="Q1551" s="30">
        <f>IFERROR(#REF!*P1551,0)</f>
        <v>0</v>
      </c>
      <c r="R1551" s="31"/>
      <c r="S1551" s="32">
        <f>IFERROR(R1551*#REF!,0)</f>
        <v>0</v>
      </c>
    </row>
    <row r="1552" spans="1:19" s="46" customFormat="1" x14ac:dyDescent="0.2">
      <c r="A1552" s="9">
        <v>2021</v>
      </c>
      <c r="B1552" s="1" t="s">
        <v>3</v>
      </c>
      <c r="C1552" s="20">
        <v>89228</v>
      </c>
      <c r="D1552" s="20">
        <v>89228</v>
      </c>
      <c r="E1552" s="20" t="s">
        <v>41</v>
      </c>
      <c r="F1552" s="20" t="s">
        <v>42</v>
      </c>
      <c r="G1552" s="20">
        <v>20252796623</v>
      </c>
      <c r="H1552" s="19" t="s">
        <v>626</v>
      </c>
      <c r="I1552" s="19" t="s">
        <v>627</v>
      </c>
      <c r="J1552" s="2">
        <v>361424</v>
      </c>
      <c r="K1552" s="3">
        <v>58.115912399999999</v>
      </c>
      <c r="L1552" s="4">
        <v>0.1</v>
      </c>
      <c r="M1552" s="3">
        <v>43.462222222222223</v>
      </c>
      <c r="N1552" s="26" t="str">
        <f>+CONCATENATE(D1552,G1552,J1552)</f>
        <v>8922820252796623361424</v>
      </c>
      <c r="O1552" s="28"/>
      <c r="P1552" s="29"/>
      <c r="Q1552" s="30">
        <f>IFERROR(#REF!*P1552,0)</f>
        <v>0</v>
      </c>
      <c r="R1552" s="31"/>
      <c r="S1552" s="32">
        <f>IFERROR(R1552*#REF!,0)</f>
        <v>0</v>
      </c>
    </row>
    <row r="1553" spans="1:19" s="46" customFormat="1" x14ac:dyDescent="0.2">
      <c r="A1553" s="9">
        <v>2021</v>
      </c>
      <c r="B1553" s="1" t="s">
        <v>3</v>
      </c>
      <c r="C1553" s="20">
        <v>89228</v>
      </c>
      <c r="D1553" s="20">
        <v>89228</v>
      </c>
      <c r="E1553" s="20" t="s">
        <v>41</v>
      </c>
      <c r="F1553" s="20" t="s">
        <v>42</v>
      </c>
      <c r="G1553" s="20">
        <v>20252796623</v>
      </c>
      <c r="H1553" s="19" t="s">
        <v>626</v>
      </c>
      <c r="I1553" s="19" t="s">
        <v>627</v>
      </c>
      <c r="J1553" s="2">
        <v>361445</v>
      </c>
      <c r="K1553" s="3">
        <v>114.53</v>
      </c>
      <c r="L1553" s="4">
        <v>0.12</v>
      </c>
      <c r="M1553" s="3">
        <v>102.54545454545453</v>
      </c>
      <c r="N1553" s="26" t="str">
        <f>+CONCATENATE(D1553,G1553,J1553)</f>
        <v>8922820252796623361445</v>
      </c>
      <c r="O1553" s="28"/>
      <c r="P1553" s="29"/>
      <c r="Q1553" s="30">
        <f>IFERROR(#REF!*P1553,0)</f>
        <v>0</v>
      </c>
      <c r="R1553" s="31"/>
      <c r="S1553" s="32">
        <f>IFERROR(R1553*#REF!,0)</f>
        <v>0</v>
      </c>
    </row>
    <row r="1554" spans="1:19" s="46" customFormat="1" x14ac:dyDescent="0.2">
      <c r="A1554" s="9">
        <v>2021</v>
      </c>
      <c r="B1554" s="1" t="s">
        <v>3</v>
      </c>
      <c r="C1554" s="20">
        <v>89228</v>
      </c>
      <c r="D1554" s="20">
        <v>89228</v>
      </c>
      <c r="E1554" s="20" t="s">
        <v>41</v>
      </c>
      <c r="F1554" s="20" t="s">
        <v>42</v>
      </c>
      <c r="G1554" s="20">
        <v>20252796623</v>
      </c>
      <c r="H1554" s="19" t="s">
        <v>626</v>
      </c>
      <c r="I1554" s="19" t="s">
        <v>627</v>
      </c>
      <c r="J1554" s="2">
        <v>361532</v>
      </c>
      <c r="K1554" s="3">
        <v>24.870425957550601</v>
      </c>
      <c r="L1554" s="4">
        <v>0.1</v>
      </c>
      <c r="M1554" s="3">
        <v>20.724999999999998</v>
      </c>
      <c r="N1554" s="26" t="str">
        <f>+CONCATENATE(D1554,G1554,J1554)</f>
        <v>8922820252796623361532</v>
      </c>
      <c r="O1554" s="28"/>
      <c r="P1554" s="29"/>
      <c r="Q1554" s="30">
        <f>IFERROR(#REF!*P1554,0)</f>
        <v>0</v>
      </c>
      <c r="R1554" s="31"/>
      <c r="S1554" s="32">
        <f>IFERROR(R1554*#REF!,0)</f>
        <v>0</v>
      </c>
    </row>
    <row r="1555" spans="1:19" s="46" customFormat="1" x14ac:dyDescent="0.2">
      <c r="A1555" s="9">
        <v>2021</v>
      </c>
      <c r="B1555" s="1" t="s">
        <v>3</v>
      </c>
      <c r="C1555" s="20">
        <v>89228</v>
      </c>
      <c r="D1555" s="20">
        <v>89228</v>
      </c>
      <c r="E1555" s="20" t="s">
        <v>41</v>
      </c>
      <c r="F1555" s="20" t="s">
        <v>42</v>
      </c>
      <c r="G1555" s="20">
        <v>20252796623</v>
      </c>
      <c r="H1555" s="19" t="s">
        <v>626</v>
      </c>
      <c r="I1555" s="19" t="s">
        <v>627</v>
      </c>
      <c r="J1555" s="2">
        <v>361536</v>
      </c>
      <c r="K1555" s="3">
        <v>28.931240000000003</v>
      </c>
      <c r="L1555" s="4">
        <v>0.12</v>
      </c>
      <c r="M1555" s="3">
        <v>22.129545454545454</v>
      </c>
      <c r="N1555" s="26" t="str">
        <f>+CONCATENATE(D1555,G1555,J1555)</f>
        <v>8922820252796623361536</v>
      </c>
      <c r="O1555" s="28"/>
      <c r="P1555" s="29"/>
      <c r="Q1555" s="30">
        <f>IFERROR(#REF!*P1555,0)</f>
        <v>0</v>
      </c>
      <c r="R1555" s="31"/>
      <c r="S1555" s="32">
        <f>IFERROR(R1555*#REF!,0)</f>
        <v>0</v>
      </c>
    </row>
    <row r="1556" spans="1:19" s="46" customFormat="1" x14ac:dyDescent="0.2">
      <c r="A1556" s="9">
        <v>2021</v>
      </c>
      <c r="B1556" s="1" t="s">
        <v>3</v>
      </c>
      <c r="C1556" s="20">
        <v>89228</v>
      </c>
      <c r="D1556" s="20">
        <v>89228</v>
      </c>
      <c r="E1556" s="20" t="s">
        <v>41</v>
      </c>
      <c r="F1556" s="20" t="s">
        <v>42</v>
      </c>
      <c r="G1556" s="20">
        <v>20252796623</v>
      </c>
      <c r="H1556" s="19" t="s">
        <v>626</v>
      </c>
      <c r="I1556" s="19" t="s">
        <v>627</v>
      </c>
      <c r="J1556" s="2">
        <v>361540</v>
      </c>
      <c r="K1556" s="3">
        <v>51.192744407999996</v>
      </c>
      <c r="L1556" s="4">
        <v>0.12</v>
      </c>
      <c r="M1556" s="3">
        <v>36.914999999999992</v>
      </c>
      <c r="N1556" s="26" t="str">
        <f>+CONCATENATE(D1556,G1556,J1556)</f>
        <v>8922820252796623361540</v>
      </c>
      <c r="O1556" s="28"/>
      <c r="P1556" s="29"/>
      <c r="Q1556" s="30">
        <f>IFERROR(#REF!*P1556,0)</f>
        <v>0</v>
      </c>
      <c r="R1556" s="31"/>
      <c r="S1556" s="32">
        <f>IFERROR(R1556*#REF!,0)</f>
        <v>0</v>
      </c>
    </row>
    <row r="1557" spans="1:19" s="46" customFormat="1" x14ac:dyDescent="0.2">
      <c r="A1557" s="9">
        <v>2021</v>
      </c>
      <c r="B1557" s="1" t="s">
        <v>3</v>
      </c>
      <c r="C1557" s="20">
        <v>89228</v>
      </c>
      <c r="D1557" s="20">
        <v>89228</v>
      </c>
      <c r="E1557" s="20" t="s">
        <v>41</v>
      </c>
      <c r="F1557" s="20" t="s">
        <v>42</v>
      </c>
      <c r="G1557" s="20">
        <v>20252796623</v>
      </c>
      <c r="H1557" s="19" t="s">
        <v>626</v>
      </c>
      <c r="I1557" s="19" t="s">
        <v>627</v>
      </c>
      <c r="J1557" s="2">
        <v>361541</v>
      </c>
      <c r="K1557" s="3">
        <v>31.07226</v>
      </c>
      <c r="L1557" s="4">
        <v>0.1</v>
      </c>
      <c r="M1557" s="3">
        <v>25.546444444444447</v>
      </c>
      <c r="N1557" s="26" t="str">
        <f>+CONCATENATE(D1557,G1557,J1557)</f>
        <v>8922820252796623361541</v>
      </c>
      <c r="O1557" s="28"/>
      <c r="P1557" s="29"/>
      <c r="Q1557" s="30">
        <f>IFERROR(#REF!*P1557,0)</f>
        <v>0</v>
      </c>
      <c r="R1557" s="31"/>
      <c r="S1557" s="32">
        <f>IFERROR(R1557*#REF!,0)</f>
        <v>0</v>
      </c>
    </row>
    <row r="1558" spans="1:19" s="46" customFormat="1" x14ac:dyDescent="0.2">
      <c r="A1558" s="9">
        <v>2021</v>
      </c>
      <c r="B1558" s="1" t="s">
        <v>3</v>
      </c>
      <c r="C1558" s="20">
        <v>89228</v>
      </c>
      <c r="D1558" s="20">
        <v>89228</v>
      </c>
      <c r="E1558" s="20" t="s">
        <v>41</v>
      </c>
      <c r="F1558" s="20" t="s">
        <v>42</v>
      </c>
      <c r="G1558" s="20">
        <v>20252796623</v>
      </c>
      <c r="H1558" s="19" t="s">
        <v>626</v>
      </c>
      <c r="I1558" s="19" t="s">
        <v>627</v>
      </c>
      <c r="J1558" s="2">
        <v>361571</v>
      </c>
      <c r="K1558" s="3">
        <v>25.216627835683624</v>
      </c>
      <c r="L1558" s="4">
        <v>0.1</v>
      </c>
      <c r="M1558" s="3">
        <v>25.546444444444447</v>
      </c>
      <c r="N1558" s="26" t="str">
        <f>+CONCATENATE(D1558,G1558,J1558)</f>
        <v>8922820252796623361571</v>
      </c>
      <c r="O1558" s="28"/>
      <c r="P1558" s="29"/>
      <c r="Q1558" s="30">
        <f>IFERROR(#REF!*P1558,0)</f>
        <v>0</v>
      </c>
      <c r="R1558" s="31"/>
      <c r="S1558" s="32">
        <f>IFERROR(R1558*#REF!,0)</f>
        <v>0</v>
      </c>
    </row>
    <row r="1559" spans="1:19" s="46" customFormat="1" x14ac:dyDescent="0.2">
      <c r="A1559" s="9">
        <v>2021</v>
      </c>
      <c r="B1559" s="1" t="s">
        <v>3</v>
      </c>
      <c r="C1559" s="20">
        <v>89228</v>
      </c>
      <c r="D1559" s="20">
        <v>89228</v>
      </c>
      <c r="E1559" s="20" t="s">
        <v>41</v>
      </c>
      <c r="F1559" s="20" t="s">
        <v>42</v>
      </c>
      <c r="G1559" s="20">
        <v>20252796623</v>
      </c>
      <c r="H1559" s="19" t="s">
        <v>626</v>
      </c>
      <c r="I1559" s="19" t="s">
        <v>627</v>
      </c>
      <c r="J1559" s="2">
        <v>371470</v>
      </c>
      <c r="K1559" s="3">
        <v>47</v>
      </c>
      <c r="L1559" s="4">
        <v>0.12</v>
      </c>
      <c r="M1559" s="3">
        <v>58.88</v>
      </c>
      <c r="N1559" s="26" t="str">
        <f>+CONCATENATE(D1559,G1559,J1559)</f>
        <v>8922820252796623371470</v>
      </c>
      <c r="O1559" s="28"/>
      <c r="P1559" s="29"/>
      <c r="Q1559" s="30">
        <f>IFERROR(#REF!*P1559,0)</f>
        <v>0</v>
      </c>
      <c r="R1559" s="31"/>
      <c r="S1559" s="32">
        <f>IFERROR(R1559*#REF!,0)</f>
        <v>0</v>
      </c>
    </row>
    <row r="1560" spans="1:19" s="46" customFormat="1" x14ac:dyDescent="0.2">
      <c r="A1560" s="9">
        <v>2021</v>
      </c>
      <c r="B1560" s="1" t="s">
        <v>3</v>
      </c>
      <c r="C1560" s="20">
        <v>89228</v>
      </c>
      <c r="D1560" s="20">
        <v>89228</v>
      </c>
      <c r="E1560" s="20" t="s">
        <v>41</v>
      </c>
      <c r="F1560" s="20" t="s">
        <v>42</v>
      </c>
      <c r="G1560" s="20">
        <v>20381788491</v>
      </c>
      <c r="H1560" s="19" t="s">
        <v>628</v>
      </c>
      <c r="I1560" s="19" t="s">
        <v>155</v>
      </c>
      <c r="J1560" s="2">
        <v>360442</v>
      </c>
      <c r="K1560" s="3">
        <v>39.148668000000001</v>
      </c>
      <c r="L1560" s="4">
        <v>0.12</v>
      </c>
      <c r="M1560" s="3">
        <v>38.31</v>
      </c>
      <c r="N1560" s="26" t="str">
        <f>+CONCATENATE(D1560,G1560,J1560)</f>
        <v>8922820381788491360442</v>
      </c>
      <c r="O1560" s="28"/>
      <c r="P1560" s="29"/>
      <c r="Q1560" s="30">
        <f>IFERROR(#REF!*P1560,0)</f>
        <v>0</v>
      </c>
      <c r="R1560" s="31"/>
      <c r="S1560" s="32">
        <f>IFERROR(R1560*#REF!,0)</f>
        <v>0</v>
      </c>
    </row>
    <row r="1561" spans="1:19" s="46" customFormat="1" x14ac:dyDescent="0.2">
      <c r="A1561" s="9">
        <v>2021</v>
      </c>
      <c r="B1561" s="1" t="s">
        <v>3</v>
      </c>
      <c r="C1561" s="20">
        <v>89228</v>
      </c>
      <c r="D1561" s="20">
        <v>89228</v>
      </c>
      <c r="E1561" s="20" t="s">
        <v>41</v>
      </c>
      <c r="F1561" s="20" t="s">
        <v>42</v>
      </c>
      <c r="G1561" s="20">
        <v>20381788491</v>
      </c>
      <c r="H1561" s="19" t="s">
        <v>628</v>
      </c>
      <c r="I1561" s="19" t="s">
        <v>155</v>
      </c>
      <c r="J1561" s="2">
        <v>360970</v>
      </c>
      <c r="K1561" s="3">
        <v>36.393084000000002</v>
      </c>
      <c r="L1561" s="4">
        <v>0.12</v>
      </c>
      <c r="M1561" s="3">
        <v>34.31666666666667</v>
      </c>
      <c r="N1561" s="26" t="str">
        <f>+CONCATENATE(D1561,G1561,J1561)</f>
        <v>8922820381788491360970</v>
      </c>
      <c r="O1561" s="28"/>
      <c r="P1561" s="29"/>
      <c r="Q1561" s="30">
        <f>IFERROR(#REF!*P1561,0)</f>
        <v>0</v>
      </c>
      <c r="R1561" s="31"/>
      <c r="S1561" s="32">
        <f>IFERROR(R1561*#REF!,0)</f>
        <v>0</v>
      </c>
    </row>
    <row r="1562" spans="1:19" s="46" customFormat="1" x14ac:dyDescent="0.2">
      <c r="A1562" s="9">
        <v>2021</v>
      </c>
      <c r="B1562" s="1" t="s">
        <v>3</v>
      </c>
      <c r="C1562" s="20">
        <v>89228</v>
      </c>
      <c r="D1562" s="20">
        <v>89228</v>
      </c>
      <c r="E1562" s="20" t="s">
        <v>41</v>
      </c>
      <c r="F1562" s="20" t="s">
        <v>42</v>
      </c>
      <c r="G1562" s="20">
        <v>20381788491</v>
      </c>
      <c r="H1562" s="19" t="s">
        <v>628</v>
      </c>
      <c r="I1562" s="19" t="s">
        <v>155</v>
      </c>
      <c r="J1562" s="2">
        <v>361532</v>
      </c>
      <c r="K1562" s="3">
        <v>24.870425957550601</v>
      </c>
      <c r="L1562" s="4">
        <v>0.12</v>
      </c>
      <c r="M1562" s="3">
        <v>16.173417910447714</v>
      </c>
      <c r="N1562" s="26" t="str">
        <f>+CONCATENATE(D1562,G1562,J1562)</f>
        <v>8922820381788491361532</v>
      </c>
      <c r="O1562" s="28"/>
      <c r="P1562" s="29"/>
      <c r="Q1562" s="30">
        <f>IFERROR(#REF!*P1562,0)</f>
        <v>0</v>
      </c>
      <c r="R1562" s="31"/>
      <c r="S1562" s="32">
        <f>IFERROR(R1562*#REF!,0)</f>
        <v>0</v>
      </c>
    </row>
    <row r="1563" spans="1:19" s="46" customFormat="1" x14ac:dyDescent="0.2">
      <c r="A1563" s="9">
        <v>2021</v>
      </c>
      <c r="B1563" s="1" t="s">
        <v>3</v>
      </c>
      <c r="C1563" s="20">
        <v>89228</v>
      </c>
      <c r="D1563" s="20">
        <v>89228</v>
      </c>
      <c r="E1563" s="20" t="s">
        <v>41</v>
      </c>
      <c r="F1563" s="20" t="s">
        <v>42</v>
      </c>
      <c r="G1563" s="20">
        <v>20381788491</v>
      </c>
      <c r="H1563" s="19" t="s">
        <v>628</v>
      </c>
      <c r="I1563" s="19" t="s">
        <v>155</v>
      </c>
      <c r="J1563" s="2">
        <v>361541</v>
      </c>
      <c r="K1563" s="3">
        <v>31.07226</v>
      </c>
      <c r="L1563" s="4">
        <v>0.12</v>
      </c>
      <c r="M1563" s="3">
        <v>25.763499999999997</v>
      </c>
      <c r="N1563" s="26" t="str">
        <f>+CONCATENATE(D1563,G1563,J1563)</f>
        <v>8922820381788491361541</v>
      </c>
      <c r="O1563" s="28"/>
      <c r="P1563" s="29"/>
      <c r="Q1563" s="30">
        <f>IFERROR(#REF!*P1563,0)</f>
        <v>0</v>
      </c>
      <c r="R1563" s="31"/>
      <c r="S1563" s="32">
        <f>IFERROR(R1563*#REF!,0)</f>
        <v>0</v>
      </c>
    </row>
    <row r="1564" spans="1:19" s="46" customFormat="1" x14ac:dyDescent="0.2">
      <c r="A1564" s="9">
        <v>2021</v>
      </c>
      <c r="B1564" s="1" t="s">
        <v>3</v>
      </c>
      <c r="C1564" s="20">
        <v>89228</v>
      </c>
      <c r="D1564" s="20">
        <v>89228</v>
      </c>
      <c r="E1564" s="20" t="s">
        <v>41</v>
      </c>
      <c r="F1564" s="20" t="s">
        <v>42</v>
      </c>
      <c r="G1564" s="20">
        <v>20381788491</v>
      </c>
      <c r="H1564" s="19" t="s">
        <v>628</v>
      </c>
      <c r="I1564" s="19" t="s">
        <v>155</v>
      </c>
      <c r="J1564" s="2">
        <v>361571</v>
      </c>
      <c r="K1564" s="3">
        <v>25.216627835683624</v>
      </c>
      <c r="L1564" s="4">
        <v>0.12</v>
      </c>
      <c r="M1564" s="3">
        <v>25.763499999999997</v>
      </c>
      <c r="N1564" s="26" t="str">
        <f>+CONCATENATE(D1564,G1564,J1564)</f>
        <v>8922820381788491361571</v>
      </c>
      <c r="O1564" s="28"/>
      <c r="P1564" s="29"/>
      <c r="Q1564" s="30">
        <f>IFERROR(#REF!*P1564,0)</f>
        <v>0</v>
      </c>
      <c r="R1564" s="31"/>
      <c r="S1564" s="32">
        <f>IFERROR(R1564*#REF!,0)</f>
        <v>0</v>
      </c>
    </row>
    <row r="1565" spans="1:19" s="46" customFormat="1" x14ac:dyDescent="0.2">
      <c r="A1565" s="9">
        <v>2021</v>
      </c>
      <c r="B1565" s="1" t="s">
        <v>3</v>
      </c>
      <c r="C1565" s="20">
        <v>89228</v>
      </c>
      <c r="D1565" s="20">
        <v>89228</v>
      </c>
      <c r="E1565" s="20" t="s">
        <v>41</v>
      </c>
      <c r="F1565" s="20" t="s">
        <v>42</v>
      </c>
      <c r="G1565" s="20">
        <v>20492212581</v>
      </c>
      <c r="H1565" s="19" t="s">
        <v>629</v>
      </c>
      <c r="I1565" s="19" t="s">
        <v>155</v>
      </c>
      <c r="J1565" s="2">
        <v>360442</v>
      </c>
      <c r="K1565" s="3">
        <v>39.148668000000001</v>
      </c>
      <c r="L1565" s="4">
        <v>0.12</v>
      </c>
      <c r="M1565" s="3">
        <v>38.31</v>
      </c>
      <c r="N1565" s="26" t="str">
        <f>+CONCATENATE(D1565,G1565,J1565)</f>
        <v>8922820492212581360442</v>
      </c>
      <c r="O1565" s="28"/>
      <c r="P1565" s="29"/>
      <c r="Q1565" s="30">
        <f>IFERROR(#REF!*P1565,0)</f>
        <v>0</v>
      </c>
      <c r="R1565" s="31"/>
      <c r="S1565" s="32">
        <f>IFERROR(R1565*#REF!,0)</f>
        <v>0</v>
      </c>
    </row>
    <row r="1566" spans="1:19" s="46" customFormat="1" x14ac:dyDescent="0.2">
      <c r="A1566" s="9">
        <v>2021</v>
      </c>
      <c r="B1566" s="1" t="s">
        <v>3</v>
      </c>
      <c r="C1566" s="20">
        <v>89228</v>
      </c>
      <c r="D1566" s="20">
        <v>89228</v>
      </c>
      <c r="E1566" s="20" t="s">
        <v>41</v>
      </c>
      <c r="F1566" s="20" t="s">
        <v>42</v>
      </c>
      <c r="G1566" s="20">
        <v>20492212581</v>
      </c>
      <c r="H1566" s="19" t="s">
        <v>629</v>
      </c>
      <c r="I1566" s="19" t="s">
        <v>155</v>
      </c>
      <c r="J1566" s="2">
        <v>360970</v>
      </c>
      <c r="K1566" s="3">
        <v>36.393084000000002</v>
      </c>
      <c r="L1566" s="4">
        <v>0.12</v>
      </c>
      <c r="M1566" s="3">
        <v>34.31666666666667</v>
      </c>
      <c r="N1566" s="26" t="str">
        <f>+CONCATENATE(D1566,G1566,J1566)</f>
        <v>8922820492212581360970</v>
      </c>
      <c r="O1566" s="28"/>
      <c r="P1566" s="29"/>
      <c r="Q1566" s="30">
        <f>IFERROR(#REF!*P1566,0)</f>
        <v>0</v>
      </c>
      <c r="R1566" s="31"/>
      <c r="S1566" s="32">
        <f>IFERROR(R1566*#REF!,0)</f>
        <v>0</v>
      </c>
    </row>
    <row r="1567" spans="1:19" s="46" customFormat="1" x14ac:dyDescent="0.2">
      <c r="A1567" s="9">
        <v>2021</v>
      </c>
      <c r="B1567" s="1" t="s">
        <v>3</v>
      </c>
      <c r="C1567" s="20">
        <v>89228</v>
      </c>
      <c r="D1567" s="20">
        <v>89228</v>
      </c>
      <c r="E1567" s="20" t="s">
        <v>41</v>
      </c>
      <c r="F1567" s="20" t="s">
        <v>42</v>
      </c>
      <c r="G1567" s="20">
        <v>20492212581</v>
      </c>
      <c r="H1567" s="19" t="s">
        <v>629</v>
      </c>
      <c r="I1567" s="19" t="s">
        <v>155</v>
      </c>
      <c r="J1567" s="2">
        <v>361532</v>
      </c>
      <c r="K1567" s="3">
        <v>24.870425957550601</v>
      </c>
      <c r="L1567" s="4">
        <v>0.12</v>
      </c>
      <c r="M1567" s="3">
        <v>16.173417910447714</v>
      </c>
      <c r="N1567" s="26" t="str">
        <f>+CONCATENATE(D1567,G1567,J1567)</f>
        <v>8922820492212581361532</v>
      </c>
      <c r="O1567" s="28"/>
      <c r="P1567" s="29"/>
      <c r="Q1567" s="30">
        <f>IFERROR(#REF!*P1567,0)</f>
        <v>0</v>
      </c>
      <c r="R1567" s="31"/>
      <c r="S1567" s="32">
        <f>IFERROR(R1567*#REF!,0)</f>
        <v>0</v>
      </c>
    </row>
    <row r="1568" spans="1:19" s="46" customFormat="1" x14ac:dyDescent="0.2">
      <c r="A1568" s="9">
        <v>2021</v>
      </c>
      <c r="B1568" s="1" t="s">
        <v>3</v>
      </c>
      <c r="C1568" s="20">
        <v>89228</v>
      </c>
      <c r="D1568" s="20">
        <v>89228</v>
      </c>
      <c r="E1568" s="20" t="s">
        <v>41</v>
      </c>
      <c r="F1568" s="20" t="s">
        <v>42</v>
      </c>
      <c r="G1568" s="20">
        <v>20492212581</v>
      </c>
      <c r="H1568" s="19" t="s">
        <v>629</v>
      </c>
      <c r="I1568" s="19" t="s">
        <v>155</v>
      </c>
      <c r="J1568" s="2">
        <v>361541</v>
      </c>
      <c r="K1568" s="3">
        <v>31.07226</v>
      </c>
      <c r="L1568" s="4">
        <v>0.12</v>
      </c>
      <c r="M1568" s="3">
        <v>25.763499999999997</v>
      </c>
      <c r="N1568" s="26" t="str">
        <f>+CONCATENATE(D1568,G1568,J1568)</f>
        <v>8922820492212581361541</v>
      </c>
      <c r="O1568" s="28"/>
      <c r="P1568" s="29"/>
      <c r="Q1568" s="30">
        <f>IFERROR(#REF!*P1568,0)</f>
        <v>0</v>
      </c>
      <c r="R1568" s="31"/>
      <c r="S1568" s="32">
        <f>IFERROR(R1568*#REF!,0)</f>
        <v>0</v>
      </c>
    </row>
    <row r="1569" spans="1:19" s="46" customFormat="1" x14ac:dyDescent="0.2">
      <c r="A1569" s="9">
        <v>2021</v>
      </c>
      <c r="B1569" s="1" t="s">
        <v>3</v>
      </c>
      <c r="C1569" s="20">
        <v>89228</v>
      </c>
      <c r="D1569" s="20">
        <v>89228</v>
      </c>
      <c r="E1569" s="20" t="s">
        <v>41</v>
      </c>
      <c r="F1569" s="20" t="s">
        <v>42</v>
      </c>
      <c r="G1569" s="20">
        <v>20492212581</v>
      </c>
      <c r="H1569" s="19" t="s">
        <v>629</v>
      </c>
      <c r="I1569" s="19" t="s">
        <v>155</v>
      </c>
      <c r="J1569" s="2">
        <v>361571</v>
      </c>
      <c r="K1569" s="3">
        <v>25.216627835683624</v>
      </c>
      <c r="L1569" s="4">
        <v>0.12</v>
      </c>
      <c r="M1569" s="3">
        <v>25.763499999999997</v>
      </c>
      <c r="N1569" s="26" t="str">
        <f>+CONCATENATE(D1569,G1569,J1569)</f>
        <v>8922820492212581361571</v>
      </c>
      <c r="O1569" s="28"/>
      <c r="P1569" s="29"/>
      <c r="Q1569" s="30">
        <f>IFERROR(#REF!*P1569,0)</f>
        <v>0</v>
      </c>
      <c r="R1569" s="31"/>
      <c r="S1569" s="32">
        <f>IFERROR(R1569*#REF!,0)</f>
        <v>0</v>
      </c>
    </row>
    <row r="1570" spans="1:19" s="46" customFormat="1" x14ac:dyDescent="0.2">
      <c r="A1570" s="9">
        <v>2021</v>
      </c>
      <c r="B1570" s="1" t="s">
        <v>3</v>
      </c>
      <c r="C1570" s="20">
        <v>89228</v>
      </c>
      <c r="D1570" s="20">
        <v>89228</v>
      </c>
      <c r="E1570" s="20" t="s">
        <v>41</v>
      </c>
      <c r="F1570" s="20" t="s">
        <v>42</v>
      </c>
      <c r="G1570" s="20">
        <v>20502301552</v>
      </c>
      <c r="H1570" s="19" t="s">
        <v>630</v>
      </c>
      <c r="I1570" s="19" t="s">
        <v>155</v>
      </c>
      <c r="J1570" s="2">
        <v>360442</v>
      </c>
      <c r="K1570" s="3">
        <v>39.148668000000001</v>
      </c>
      <c r="L1570" s="4">
        <v>0.12</v>
      </c>
      <c r="M1570" s="3">
        <v>38.31</v>
      </c>
      <c r="N1570" s="26" t="str">
        <f>+CONCATENATE(D1570,G1570,J1570)</f>
        <v>8922820502301552360442</v>
      </c>
      <c r="O1570" s="28"/>
      <c r="P1570" s="29"/>
      <c r="Q1570" s="30">
        <f>IFERROR(#REF!*P1570,0)</f>
        <v>0</v>
      </c>
      <c r="R1570" s="31"/>
      <c r="S1570" s="32">
        <f>IFERROR(R1570*#REF!,0)</f>
        <v>0</v>
      </c>
    </row>
    <row r="1571" spans="1:19" s="46" customFormat="1" x14ac:dyDescent="0.2">
      <c r="A1571" s="9">
        <v>2021</v>
      </c>
      <c r="B1571" s="1" t="s">
        <v>3</v>
      </c>
      <c r="C1571" s="20">
        <v>89228</v>
      </c>
      <c r="D1571" s="20">
        <v>89228</v>
      </c>
      <c r="E1571" s="20" t="s">
        <v>41</v>
      </c>
      <c r="F1571" s="20" t="s">
        <v>42</v>
      </c>
      <c r="G1571" s="20">
        <v>20502301552</v>
      </c>
      <c r="H1571" s="19" t="s">
        <v>630</v>
      </c>
      <c r="I1571" s="19" t="s">
        <v>155</v>
      </c>
      <c r="J1571" s="2">
        <v>360970</v>
      </c>
      <c r="K1571" s="3">
        <v>36.393084000000002</v>
      </c>
      <c r="L1571" s="4">
        <v>0.12</v>
      </c>
      <c r="M1571" s="3">
        <v>34.31666666666667</v>
      </c>
      <c r="N1571" s="26" t="str">
        <f>+CONCATENATE(D1571,G1571,J1571)</f>
        <v>8922820502301552360970</v>
      </c>
      <c r="O1571" s="28"/>
      <c r="P1571" s="29"/>
      <c r="Q1571" s="30">
        <f>IFERROR(#REF!*P1571,0)</f>
        <v>0</v>
      </c>
      <c r="R1571" s="31"/>
      <c r="S1571" s="32">
        <f>IFERROR(R1571*#REF!,0)</f>
        <v>0</v>
      </c>
    </row>
    <row r="1572" spans="1:19" s="46" customFormat="1" x14ac:dyDescent="0.2">
      <c r="A1572" s="9">
        <v>2021</v>
      </c>
      <c r="B1572" s="1" t="s">
        <v>3</v>
      </c>
      <c r="C1572" s="20">
        <v>89228</v>
      </c>
      <c r="D1572" s="20">
        <v>89228</v>
      </c>
      <c r="E1572" s="20" t="s">
        <v>41</v>
      </c>
      <c r="F1572" s="20" t="s">
        <v>42</v>
      </c>
      <c r="G1572" s="20">
        <v>20502301552</v>
      </c>
      <c r="H1572" s="19" t="s">
        <v>630</v>
      </c>
      <c r="I1572" s="19" t="s">
        <v>155</v>
      </c>
      <c r="J1572" s="2">
        <v>361532</v>
      </c>
      <c r="K1572" s="3">
        <v>24.870425957550601</v>
      </c>
      <c r="L1572" s="4">
        <v>0.12</v>
      </c>
      <c r="M1572" s="3">
        <v>16.173417910447714</v>
      </c>
      <c r="N1572" s="26" t="str">
        <f>+CONCATENATE(D1572,G1572,J1572)</f>
        <v>8922820502301552361532</v>
      </c>
      <c r="O1572" s="28"/>
      <c r="P1572" s="29"/>
      <c r="Q1572" s="30">
        <f>IFERROR(#REF!*P1572,0)</f>
        <v>0</v>
      </c>
      <c r="R1572" s="31"/>
      <c r="S1572" s="32">
        <f>IFERROR(R1572*#REF!,0)</f>
        <v>0</v>
      </c>
    </row>
    <row r="1573" spans="1:19" s="46" customFormat="1" x14ac:dyDescent="0.2">
      <c r="A1573" s="9">
        <v>2021</v>
      </c>
      <c r="B1573" s="1" t="s">
        <v>3</v>
      </c>
      <c r="C1573" s="20">
        <v>89228</v>
      </c>
      <c r="D1573" s="20">
        <v>89228</v>
      </c>
      <c r="E1573" s="20" t="s">
        <v>41</v>
      </c>
      <c r="F1573" s="20" t="s">
        <v>42</v>
      </c>
      <c r="G1573" s="20">
        <v>20502301552</v>
      </c>
      <c r="H1573" s="19" t="s">
        <v>630</v>
      </c>
      <c r="I1573" s="19" t="s">
        <v>155</v>
      </c>
      <c r="J1573" s="2">
        <v>361541</v>
      </c>
      <c r="K1573" s="3">
        <v>31.07226</v>
      </c>
      <c r="L1573" s="4">
        <v>0.12</v>
      </c>
      <c r="M1573" s="3">
        <v>25.763499999999997</v>
      </c>
      <c r="N1573" s="26" t="str">
        <f>+CONCATENATE(D1573,G1573,J1573)</f>
        <v>8922820502301552361541</v>
      </c>
      <c r="O1573" s="28"/>
      <c r="P1573" s="29"/>
      <c r="Q1573" s="30">
        <f>IFERROR(#REF!*P1573,0)</f>
        <v>0</v>
      </c>
      <c r="R1573" s="31"/>
      <c r="S1573" s="32">
        <f>IFERROR(R1573*#REF!,0)</f>
        <v>0</v>
      </c>
    </row>
    <row r="1574" spans="1:19" s="46" customFormat="1" x14ac:dyDescent="0.2">
      <c r="A1574" s="9">
        <v>2021</v>
      </c>
      <c r="B1574" s="1" t="s">
        <v>3</v>
      </c>
      <c r="C1574" s="20">
        <v>89228</v>
      </c>
      <c r="D1574" s="20">
        <v>89228</v>
      </c>
      <c r="E1574" s="20" t="s">
        <v>41</v>
      </c>
      <c r="F1574" s="20" t="s">
        <v>42</v>
      </c>
      <c r="G1574" s="20">
        <v>20502301552</v>
      </c>
      <c r="H1574" s="19" t="s">
        <v>630</v>
      </c>
      <c r="I1574" s="19" t="s">
        <v>155</v>
      </c>
      <c r="J1574" s="2">
        <v>361571</v>
      </c>
      <c r="K1574" s="3">
        <v>25.216627835683624</v>
      </c>
      <c r="L1574" s="4">
        <v>0.12</v>
      </c>
      <c r="M1574" s="3">
        <v>25.763499999999997</v>
      </c>
      <c r="N1574" s="26" t="str">
        <f>+CONCATENATE(D1574,G1574,J1574)</f>
        <v>8922820502301552361571</v>
      </c>
      <c r="O1574" s="28"/>
      <c r="P1574" s="29"/>
      <c r="Q1574" s="30">
        <f>IFERROR(#REF!*P1574,0)</f>
        <v>0</v>
      </c>
      <c r="R1574" s="31"/>
      <c r="S1574" s="32">
        <f>IFERROR(R1574*#REF!,0)</f>
        <v>0</v>
      </c>
    </row>
    <row r="1575" spans="1:19" s="46" customFormat="1" x14ac:dyDescent="0.2">
      <c r="A1575" s="9">
        <v>2021</v>
      </c>
      <c r="B1575" s="1" t="s">
        <v>3</v>
      </c>
      <c r="C1575" s="20">
        <v>89228</v>
      </c>
      <c r="D1575" s="20">
        <v>89228</v>
      </c>
      <c r="E1575" s="20" t="s">
        <v>41</v>
      </c>
      <c r="F1575" s="20" t="s">
        <v>42</v>
      </c>
      <c r="G1575" s="20">
        <v>20510885229</v>
      </c>
      <c r="H1575" s="19" t="s">
        <v>631</v>
      </c>
      <c r="I1575" s="19" t="s">
        <v>155</v>
      </c>
      <c r="J1575" s="2">
        <v>360442</v>
      </c>
      <c r="K1575" s="3">
        <v>39.148668000000001</v>
      </c>
      <c r="L1575" s="4">
        <v>0.12</v>
      </c>
      <c r="M1575" s="3">
        <v>38.31</v>
      </c>
      <c r="N1575" s="26" t="str">
        <f>+CONCATENATE(D1575,G1575,J1575)</f>
        <v>8922820510885229360442</v>
      </c>
      <c r="O1575" s="28"/>
      <c r="P1575" s="29"/>
      <c r="Q1575" s="30">
        <f>IFERROR(#REF!*P1575,0)</f>
        <v>0</v>
      </c>
      <c r="R1575" s="31"/>
      <c r="S1575" s="32">
        <f>IFERROR(R1575*#REF!,0)</f>
        <v>0</v>
      </c>
    </row>
    <row r="1576" spans="1:19" s="46" customFormat="1" x14ac:dyDescent="0.2">
      <c r="A1576" s="9">
        <v>2021</v>
      </c>
      <c r="B1576" s="1" t="s">
        <v>3</v>
      </c>
      <c r="C1576" s="20">
        <v>89228</v>
      </c>
      <c r="D1576" s="20">
        <v>89228</v>
      </c>
      <c r="E1576" s="20" t="s">
        <v>41</v>
      </c>
      <c r="F1576" s="20" t="s">
        <v>42</v>
      </c>
      <c r="G1576" s="20">
        <v>20510885229</v>
      </c>
      <c r="H1576" s="19" t="s">
        <v>631</v>
      </c>
      <c r="I1576" s="19" t="s">
        <v>155</v>
      </c>
      <c r="J1576" s="2">
        <v>360970</v>
      </c>
      <c r="K1576" s="3">
        <v>36.393084000000002</v>
      </c>
      <c r="L1576" s="4">
        <v>0.12</v>
      </c>
      <c r="M1576" s="3">
        <v>34.31666666666667</v>
      </c>
      <c r="N1576" s="26" t="str">
        <f>+CONCATENATE(D1576,G1576,J1576)</f>
        <v>8922820510885229360970</v>
      </c>
      <c r="O1576" s="28"/>
      <c r="P1576" s="29"/>
      <c r="Q1576" s="30">
        <f>IFERROR(#REF!*P1576,0)</f>
        <v>0</v>
      </c>
      <c r="R1576" s="31"/>
      <c r="S1576" s="32">
        <f>IFERROR(R1576*#REF!,0)</f>
        <v>0</v>
      </c>
    </row>
    <row r="1577" spans="1:19" s="46" customFormat="1" x14ac:dyDescent="0.2">
      <c r="A1577" s="9">
        <v>2021</v>
      </c>
      <c r="B1577" s="1" t="s">
        <v>3</v>
      </c>
      <c r="C1577" s="20">
        <v>89228</v>
      </c>
      <c r="D1577" s="20">
        <v>89228</v>
      </c>
      <c r="E1577" s="20" t="s">
        <v>41</v>
      </c>
      <c r="F1577" s="20" t="s">
        <v>42</v>
      </c>
      <c r="G1577" s="20">
        <v>20510885229</v>
      </c>
      <c r="H1577" s="19" t="s">
        <v>631</v>
      </c>
      <c r="I1577" s="19" t="s">
        <v>155</v>
      </c>
      <c r="J1577" s="2">
        <v>361532</v>
      </c>
      <c r="K1577" s="3">
        <v>24.870425957550601</v>
      </c>
      <c r="L1577" s="4">
        <v>0.12</v>
      </c>
      <c r="M1577" s="3">
        <v>16.173417910447714</v>
      </c>
      <c r="N1577" s="26" t="str">
        <f>+CONCATENATE(D1577,G1577,J1577)</f>
        <v>8922820510885229361532</v>
      </c>
      <c r="O1577" s="28"/>
      <c r="P1577" s="29"/>
      <c r="Q1577" s="30">
        <f>IFERROR(#REF!*P1577,0)</f>
        <v>0</v>
      </c>
      <c r="R1577" s="31"/>
      <c r="S1577" s="32">
        <f>IFERROR(R1577*#REF!,0)</f>
        <v>0</v>
      </c>
    </row>
    <row r="1578" spans="1:19" s="46" customFormat="1" x14ac:dyDescent="0.2">
      <c r="A1578" s="9">
        <v>2021</v>
      </c>
      <c r="B1578" s="1" t="s">
        <v>3</v>
      </c>
      <c r="C1578" s="20">
        <v>89228</v>
      </c>
      <c r="D1578" s="20">
        <v>89228</v>
      </c>
      <c r="E1578" s="20" t="s">
        <v>41</v>
      </c>
      <c r="F1578" s="20" t="s">
        <v>42</v>
      </c>
      <c r="G1578" s="20">
        <v>20510885229</v>
      </c>
      <c r="H1578" s="19" t="s">
        <v>631</v>
      </c>
      <c r="I1578" s="19" t="s">
        <v>155</v>
      </c>
      <c r="J1578" s="2">
        <v>361541</v>
      </c>
      <c r="K1578" s="3">
        <v>31.07226</v>
      </c>
      <c r="L1578" s="4">
        <v>0.12</v>
      </c>
      <c r="M1578" s="3">
        <v>25.763499999999997</v>
      </c>
      <c r="N1578" s="26" t="str">
        <f>+CONCATENATE(D1578,G1578,J1578)</f>
        <v>8922820510885229361541</v>
      </c>
      <c r="O1578" s="28"/>
      <c r="P1578" s="29"/>
      <c r="Q1578" s="30">
        <f>IFERROR(#REF!*P1578,0)</f>
        <v>0</v>
      </c>
      <c r="R1578" s="31"/>
      <c r="S1578" s="32">
        <f>IFERROR(R1578*#REF!,0)</f>
        <v>0</v>
      </c>
    </row>
    <row r="1579" spans="1:19" s="46" customFormat="1" x14ac:dyDescent="0.2">
      <c r="A1579" s="9">
        <v>2021</v>
      </c>
      <c r="B1579" s="1" t="s">
        <v>3</v>
      </c>
      <c r="C1579" s="20">
        <v>89228</v>
      </c>
      <c r="D1579" s="20">
        <v>89228</v>
      </c>
      <c r="E1579" s="20" t="s">
        <v>41</v>
      </c>
      <c r="F1579" s="20" t="s">
        <v>42</v>
      </c>
      <c r="G1579" s="20">
        <v>20510885229</v>
      </c>
      <c r="H1579" s="19" t="s">
        <v>631</v>
      </c>
      <c r="I1579" s="19" t="s">
        <v>155</v>
      </c>
      <c r="J1579" s="2">
        <v>361571</v>
      </c>
      <c r="K1579" s="3">
        <v>25.216627835683624</v>
      </c>
      <c r="L1579" s="4">
        <v>0.12</v>
      </c>
      <c r="M1579" s="3">
        <v>25.763499999999997</v>
      </c>
      <c r="N1579" s="26" t="str">
        <f>+CONCATENATE(D1579,G1579,J1579)</f>
        <v>8922820510885229361571</v>
      </c>
      <c r="O1579" s="28"/>
      <c r="P1579" s="29"/>
      <c r="Q1579" s="30">
        <f>IFERROR(#REF!*P1579,0)</f>
        <v>0</v>
      </c>
      <c r="R1579" s="31"/>
      <c r="S1579" s="32">
        <f>IFERROR(R1579*#REF!,0)</f>
        <v>0</v>
      </c>
    </row>
    <row r="1580" spans="1:19" s="46" customFormat="1" x14ac:dyDescent="0.2">
      <c r="A1580" s="9">
        <v>2021</v>
      </c>
      <c r="B1580" s="1" t="s">
        <v>3</v>
      </c>
      <c r="C1580" s="20">
        <v>89228</v>
      </c>
      <c r="D1580" s="20">
        <v>89228</v>
      </c>
      <c r="E1580" s="20" t="s">
        <v>41</v>
      </c>
      <c r="F1580" s="20" t="s">
        <v>42</v>
      </c>
      <c r="G1580" s="20">
        <v>20511414408</v>
      </c>
      <c r="H1580" s="19" t="s">
        <v>632</v>
      </c>
      <c r="I1580" s="19" t="s">
        <v>155</v>
      </c>
      <c r="J1580" s="2">
        <v>360442</v>
      </c>
      <c r="K1580" s="3">
        <v>39.148668000000001</v>
      </c>
      <c r="L1580" s="4">
        <v>0.12</v>
      </c>
      <c r="M1580" s="3">
        <v>38.31</v>
      </c>
      <c r="N1580" s="26" t="str">
        <f>+CONCATENATE(D1580,G1580,J1580)</f>
        <v>8922820511414408360442</v>
      </c>
      <c r="O1580" s="28"/>
      <c r="P1580" s="29"/>
      <c r="Q1580" s="30">
        <f>IFERROR(#REF!*P1580,0)</f>
        <v>0</v>
      </c>
      <c r="R1580" s="31"/>
      <c r="S1580" s="32">
        <f>IFERROR(R1580*#REF!,0)</f>
        <v>0</v>
      </c>
    </row>
    <row r="1581" spans="1:19" s="46" customFormat="1" x14ac:dyDescent="0.2">
      <c r="A1581" s="9">
        <v>2021</v>
      </c>
      <c r="B1581" s="1" t="s">
        <v>3</v>
      </c>
      <c r="C1581" s="20">
        <v>89228</v>
      </c>
      <c r="D1581" s="20">
        <v>89228</v>
      </c>
      <c r="E1581" s="20" t="s">
        <v>41</v>
      </c>
      <c r="F1581" s="20" t="s">
        <v>42</v>
      </c>
      <c r="G1581" s="20">
        <v>20511414408</v>
      </c>
      <c r="H1581" s="19" t="s">
        <v>632</v>
      </c>
      <c r="I1581" s="19" t="s">
        <v>155</v>
      </c>
      <c r="J1581" s="2">
        <v>360970</v>
      </c>
      <c r="K1581" s="3">
        <v>36.393084000000002</v>
      </c>
      <c r="L1581" s="4">
        <v>0.12</v>
      </c>
      <c r="M1581" s="3">
        <v>34.31666666666667</v>
      </c>
      <c r="N1581" s="26" t="str">
        <f>+CONCATENATE(D1581,G1581,J1581)</f>
        <v>8922820511414408360970</v>
      </c>
      <c r="O1581" s="28"/>
      <c r="P1581" s="29"/>
      <c r="Q1581" s="30">
        <f>IFERROR(#REF!*P1581,0)</f>
        <v>0</v>
      </c>
      <c r="R1581" s="31"/>
      <c r="S1581" s="32">
        <f>IFERROR(R1581*#REF!,0)</f>
        <v>0</v>
      </c>
    </row>
    <row r="1582" spans="1:19" s="46" customFormat="1" x14ac:dyDescent="0.2">
      <c r="A1582" s="9">
        <v>2021</v>
      </c>
      <c r="B1582" s="1" t="s">
        <v>3</v>
      </c>
      <c r="C1582" s="20">
        <v>89228</v>
      </c>
      <c r="D1582" s="20">
        <v>89228</v>
      </c>
      <c r="E1582" s="20" t="s">
        <v>41</v>
      </c>
      <c r="F1582" s="20" t="s">
        <v>42</v>
      </c>
      <c r="G1582" s="20">
        <v>20511414408</v>
      </c>
      <c r="H1582" s="19" t="s">
        <v>632</v>
      </c>
      <c r="I1582" s="19" t="s">
        <v>155</v>
      </c>
      <c r="J1582" s="2">
        <v>361532</v>
      </c>
      <c r="K1582" s="3">
        <v>24.870425957550601</v>
      </c>
      <c r="L1582" s="4">
        <v>0.12</v>
      </c>
      <c r="M1582" s="3">
        <v>16.173417910447714</v>
      </c>
      <c r="N1582" s="26" t="str">
        <f>+CONCATENATE(D1582,G1582,J1582)</f>
        <v>8922820511414408361532</v>
      </c>
      <c r="O1582" s="28"/>
      <c r="P1582" s="29"/>
      <c r="Q1582" s="30">
        <f>IFERROR(#REF!*P1582,0)</f>
        <v>0</v>
      </c>
      <c r="R1582" s="31"/>
      <c r="S1582" s="32">
        <f>IFERROR(R1582*#REF!,0)</f>
        <v>0</v>
      </c>
    </row>
    <row r="1583" spans="1:19" s="46" customFormat="1" x14ac:dyDescent="0.2">
      <c r="A1583" s="9">
        <v>2021</v>
      </c>
      <c r="B1583" s="1" t="s">
        <v>3</v>
      </c>
      <c r="C1583" s="20">
        <v>89228</v>
      </c>
      <c r="D1583" s="20">
        <v>89228</v>
      </c>
      <c r="E1583" s="20" t="s">
        <v>41</v>
      </c>
      <c r="F1583" s="20" t="s">
        <v>42</v>
      </c>
      <c r="G1583" s="20">
        <v>20511414408</v>
      </c>
      <c r="H1583" s="19" t="s">
        <v>632</v>
      </c>
      <c r="I1583" s="19" t="s">
        <v>155</v>
      </c>
      <c r="J1583" s="2">
        <v>361541</v>
      </c>
      <c r="K1583" s="3">
        <v>31.07226</v>
      </c>
      <c r="L1583" s="4">
        <v>0.12</v>
      </c>
      <c r="M1583" s="3">
        <v>25.763499999999997</v>
      </c>
      <c r="N1583" s="26" t="str">
        <f>+CONCATENATE(D1583,G1583,J1583)</f>
        <v>8922820511414408361541</v>
      </c>
      <c r="O1583" s="28"/>
      <c r="P1583" s="29"/>
      <c r="Q1583" s="30">
        <f>IFERROR(#REF!*P1583,0)</f>
        <v>0</v>
      </c>
      <c r="R1583" s="31"/>
      <c r="S1583" s="32">
        <f>IFERROR(R1583*#REF!,0)</f>
        <v>0</v>
      </c>
    </row>
    <row r="1584" spans="1:19" s="46" customFormat="1" x14ac:dyDescent="0.2">
      <c r="A1584" s="9">
        <v>2021</v>
      </c>
      <c r="B1584" s="1" t="s">
        <v>3</v>
      </c>
      <c r="C1584" s="20">
        <v>89228</v>
      </c>
      <c r="D1584" s="20">
        <v>89228</v>
      </c>
      <c r="E1584" s="20" t="s">
        <v>41</v>
      </c>
      <c r="F1584" s="20" t="s">
        <v>42</v>
      </c>
      <c r="G1584" s="20">
        <v>20511414408</v>
      </c>
      <c r="H1584" s="19" t="s">
        <v>632</v>
      </c>
      <c r="I1584" s="19" t="s">
        <v>155</v>
      </c>
      <c r="J1584" s="2">
        <v>361571</v>
      </c>
      <c r="K1584" s="3">
        <v>25.216627835683624</v>
      </c>
      <c r="L1584" s="4">
        <v>0.12</v>
      </c>
      <c r="M1584" s="3">
        <v>25.763499999999997</v>
      </c>
      <c r="N1584" s="26" t="str">
        <f>+CONCATENATE(D1584,G1584,J1584)</f>
        <v>8922820511414408361571</v>
      </c>
      <c r="O1584" s="28"/>
      <c r="P1584" s="29"/>
      <c r="Q1584" s="30">
        <f>IFERROR(#REF!*P1584,0)</f>
        <v>0</v>
      </c>
      <c r="R1584" s="31"/>
      <c r="S1584" s="32">
        <f>IFERROR(R1584*#REF!,0)</f>
        <v>0</v>
      </c>
    </row>
    <row r="1585" spans="1:19" s="46" customFormat="1" x14ac:dyDescent="0.2">
      <c r="A1585" s="9">
        <v>2021</v>
      </c>
      <c r="B1585" s="1" t="s">
        <v>3</v>
      </c>
      <c r="C1585" s="20">
        <v>89228</v>
      </c>
      <c r="D1585" s="20">
        <v>89228</v>
      </c>
      <c r="E1585" s="20" t="s">
        <v>41</v>
      </c>
      <c r="F1585" s="20" t="s">
        <v>42</v>
      </c>
      <c r="G1585" s="20">
        <v>20537995581</v>
      </c>
      <c r="H1585" s="19" t="s">
        <v>633</v>
      </c>
      <c r="I1585" s="19" t="s">
        <v>155</v>
      </c>
      <c r="J1585" s="2">
        <v>360442</v>
      </c>
      <c r="K1585" s="3">
        <v>39.148668000000001</v>
      </c>
      <c r="L1585" s="4">
        <v>0.12</v>
      </c>
      <c r="M1585" s="3">
        <v>38.31</v>
      </c>
      <c r="N1585" s="26" t="str">
        <f>+CONCATENATE(D1585,G1585,J1585)</f>
        <v>8922820537995581360442</v>
      </c>
      <c r="O1585" s="28"/>
      <c r="P1585" s="29"/>
      <c r="Q1585" s="30">
        <f>IFERROR(#REF!*P1585,0)</f>
        <v>0</v>
      </c>
      <c r="R1585" s="31"/>
      <c r="S1585" s="32">
        <f>IFERROR(R1585*#REF!,0)</f>
        <v>0</v>
      </c>
    </row>
    <row r="1586" spans="1:19" s="46" customFormat="1" x14ac:dyDescent="0.2">
      <c r="A1586" s="9">
        <v>2021</v>
      </c>
      <c r="B1586" s="1" t="s">
        <v>3</v>
      </c>
      <c r="C1586" s="20">
        <v>89228</v>
      </c>
      <c r="D1586" s="20">
        <v>89228</v>
      </c>
      <c r="E1586" s="20" t="s">
        <v>41</v>
      </c>
      <c r="F1586" s="20" t="s">
        <v>42</v>
      </c>
      <c r="G1586" s="20">
        <v>20537995581</v>
      </c>
      <c r="H1586" s="19" t="s">
        <v>633</v>
      </c>
      <c r="I1586" s="19" t="s">
        <v>155</v>
      </c>
      <c r="J1586" s="2">
        <v>360970</v>
      </c>
      <c r="K1586" s="3">
        <v>36.393084000000002</v>
      </c>
      <c r="L1586" s="4">
        <v>0.12</v>
      </c>
      <c r="M1586" s="3">
        <v>34.31666666666667</v>
      </c>
      <c r="N1586" s="26" t="str">
        <f>+CONCATENATE(D1586,G1586,J1586)</f>
        <v>8922820537995581360970</v>
      </c>
      <c r="O1586" s="28"/>
      <c r="P1586" s="29"/>
      <c r="Q1586" s="30">
        <f>IFERROR(#REF!*P1586,0)</f>
        <v>0</v>
      </c>
      <c r="R1586" s="31"/>
      <c r="S1586" s="32">
        <f>IFERROR(R1586*#REF!,0)</f>
        <v>0</v>
      </c>
    </row>
    <row r="1587" spans="1:19" s="46" customFormat="1" x14ac:dyDescent="0.2">
      <c r="A1587" s="9">
        <v>2021</v>
      </c>
      <c r="B1587" s="1" t="s">
        <v>3</v>
      </c>
      <c r="C1587" s="20">
        <v>89228</v>
      </c>
      <c r="D1587" s="20">
        <v>89228</v>
      </c>
      <c r="E1587" s="20" t="s">
        <v>41</v>
      </c>
      <c r="F1587" s="20" t="s">
        <v>42</v>
      </c>
      <c r="G1587" s="20">
        <v>20537995581</v>
      </c>
      <c r="H1587" s="19" t="s">
        <v>633</v>
      </c>
      <c r="I1587" s="19" t="s">
        <v>155</v>
      </c>
      <c r="J1587" s="2">
        <v>361532</v>
      </c>
      <c r="K1587" s="3">
        <v>24.870425957550601</v>
      </c>
      <c r="L1587" s="4">
        <v>0.12</v>
      </c>
      <c r="M1587" s="3">
        <v>16.173417910447714</v>
      </c>
      <c r="N1587" s="26" t="str">
        <f>+CONCATENATE(D1587,G1587,J1587)</f>
        <v>8922820537995581361532</v>
      </c>
      <c r="O1587" s="28"/>
      <c r="P1587" s="29"/>
      <c r="Q1587" s="30">
        <f>IFERROR(#REF!*P1587,0)</f>
        <v>0</v>
      </c>
      <c r="R1587" s="31"/>
      <c r="S1587" s="32">
        <f>IFERROR(R1587*#REF!,0)</f>
        <v>0</v>
      </c>
    </row>
    <row r="1588" spans="1:19" s="46" customFormat="1" x14ac:dyDescent="0.2">
      <c r="A1588" s="9">
        <v>2021</v>
      </c>
      <c r="B1588" s="1" t="s">
        <v>3</v>
      </c>
      <c r="C1588" s="20">
        <v>89228</v>
      </c>
      <c r="D1588" s="20">
        <v>89228</v>
      </c>
      <c r="E1588" s="20" t="s">
        <v>41</v>
      </c>
      <c r="F1588" s="20" t="s">
        <v>42</v>
      </c>
      <c r="G1588" s="20">
        <v>20537995581</v>
      </c>
      <c r="H1588" s="19" t="s">
        <v>633</v>
      </c>
      <c r="I1588" s="19" t="s">
        <v>155</v>
      </c>
      <c r="J1588" s="2">
        <v>361541</v>
      </c>
      <c r="K1588" s="3">
        <v>31.07226</v>
      </c>
      <c r="L1588" s="4">
        <v>0.12</v>
      </c>
      <c r="M1588" s="3">
        <v>25.763499999999997</v>
      </c>
      <c r="N1588" s="26" t="str">
        <f>+CONCATENATE(D1588,G1588,J1588)</f>
        <v>8922820537995581361541</v>
      </c>
      <c r="O1588" s="28"/>
      <c r="P1588" s="29"/>
      <c r="Q1588" s="30">
        <f>IFERROR(#REF!*P1588,0)</f>
        <v>0</v>
      </c>
      <c r="R1588" s="31"/>
      <c r="S1588" s="32">
        <f>IFERROR(R1588*#REF!,0)</f>
        <v>0</v>
      </c>
    </row>
    <row r="1589" spans="1:19" s="46" customFormat="1" x14ac:dyDescent="0.2">
      <c r="A1589" s="9">
        <v>2021</v>
      </c>
      <c r="B1589" s="1" t="s">
        <v>3</v>
      </c>
      <c r="C1589" s="20">
        <v>89228</v>
      </c>
      <c r="D1589" s="20">
        <v>89228</v>
      </c>
      <c r="E1589" s="20" t="s">
        <v>41</v>
      </c>
      <c r="F1589" s="20" t="s">
        <v>42</v>
      </c>
      <c r="G1589" s="20">
        <v>20537995581</v>
      </c>
      <c r="H1589" s="19" t="s">
        <v>633</v>
      </c>
      <c r="I1589" s="19" t="s">
        <v>155</v>
      </c>
      <c r="J1589" s="2">
        <v>361571</v>
      </c>
      <c r="K1589" s="3">
        <v>25.216627835683624</v>
      </c>
      <c r="L1589" s="4">
        <v>0.12</v>
      </c>
      <c r="M1589" s="3">
        <v>25.763499999999997</v>
      </c>
      <c r="N1589" s="26" t="str">
        <f>+CONCATENATE(D1589,G1589,J1589)</f>
        <v>8922820537995581361571</v>
      </c>
      <c r="O1589" s="28"/>
      <c r="P1589" s="29"/>
      <c r="Q1589" s="30">
        <f>IFERROR(#REF!*P1589,0)</f>
        <v>0</v>
      </c>
      <c r="R1589" s="31"/>
      <c r="S1589" s="32">
        <f>IFERROR(R1589*#REF!,0)</f>
        <v>0</v>
      </c>
    </row>
    <row r="1590" spans="1:19" s="46" customFormat="1" x14ac:dyDescent="0.2">
      <c r="A1590" s="9">
        <v>2021</v>
      </c>
      <c r="B1590" s="1" t="s">
        <v>3</v>
      </c>
      <c r="C1590" s="20">
        <v>89228</v>
      </c>
      <c r="D1590" s="20">
        <v>89228</v>
      </c>
      <c r="E1590" s="20" t="s">
        <v>41</v>
      </c>
      <c r="F1590" s="20" t="s">
        <v>42</v>
      </c>
      <c r="G1590" s="20">
        <v>20549253360</v>
      </c>
      <c r="H1590" s="19" t="s">
        <v>634</v>
      </c>
      <c r="I1590" s="19" t="s">
        <v>627</v>
      </c>
      <c r="J1590" s="2">
        <v>360854</v>
      </c>
      <c r="K1590" s="3">
        <v>84.874140000000011</v>
      </c>
      <c r="L1590" s="4">
        <v>0.1</v>
      </c>
      <c r="M1590" s="3">
        <v>58.940555555555555</v>
      </c>
      <c r="N1590" s="26" t="str">
        <f>+CONCATENATE(D1590,G1590,J1590)</f>
        <v>8922820549253360360854</v>
      </c>
      <c r="O1590" s="28"/>
      <c r="P1590" s="29"/>
      <c r="Q1590" s="30">
        <f>IFERROR(#REF!*P1590,0)</f>
        <v>0</v>
      </c>
      <c r="R1590" s="31"/>
      <c r="S1590" s="32">
        <f>IFERROR(R1590*#REF!,0)</f>
        <v>0</v>
      </c>
    </row>
    <row r="1591" spans="1:19" s="46" customFormat="1" x14ac:dyDescent="0.2">
      <c r="A1591" s="9">
        <v>2021</v>
      </c>
      <c r="B1591" s="1" t="s">
        <v>3</v>
      </c>
      <c r="C1591" s="20">
        <v>89228</v>
      </c>
      <c r="D1591" s="20">
        <v>89228</v>
      </c>
      <c r="E1591" s="20" t="s">
        <v>41</v>
      </c>
      <c r="F1591" s="20" t="s">
        <v>42</v>
      </c>
      <c r="G1591" s="20">
        <v>20549253360</v>
      </c>
      <c r="H1591" s="19" t="s">
        <v>634</v>
      </c>
      <c r="I1591" s="19" t="s">
        <v>627</v>
      </c>
      <c r="J1591" s="2">
        <v>360976</v>
      </c>
      <c r="K1591" s="3">
        <v>36.393084000000002</v>
      </c>
      <c r="L1591" s="4">
        <v>0.12</v>
      </c>
      <c r="M1591" s="3">
        <v>32.604318181818186</v>
      </c>
      <c r="N1591" s="26" t="str">
        <f>+CONCATENATE(D1591,G1591,J1591)</f>
        <v>8922820549253360360976</v>
      </c>
      <c r="O1591" s="28"/>
      <c r="P1591" s="29"/>
      <c r="Q1591" s="30">
        <f>IFERROR(#REF!*P1591,0)</f>
        <v>0</v>
      </c>
      <c r="R1591" s="31"/>
      <c r="S1591" s="32">
        <f>IFERROR(R1591*#REF!,0)</f>
        <v>0</v>
      </c>
    </row>
    <row r="1592" spans="1:19" s="46" customFormat="1" x14ac:dyDescent="0.2">
      <c r="A1592" s="9">
        <v>2021</v>
      </c>
      <c r="B1592" s="1" t="s">
        <v>3</v>
      </c>
      <c r="C1592" s="20">
        <v>89228</v>
      </c>
      <c r="D1592" s="20">
        <v>89228</v>
      </c>
      <c r="E1592" s="20" t="s">
        <v>41</v>
      </c>
      <c r="F1592" s="20" t="s">
        <v>42</v>
      </c>
      <c r="G1592" s="20">
        <v>20549253360</v>
      </c>
      <c r="H1592" s="19" t="s">
        <v>634</v>
      </c>
      <c r="I1592" s="19" t="s">
        <v>627</v>
      </c>
      <c r="J1592" s="2">
        <v>361179</v>
      </c>
      <c r="K1592" s="3">
        <v>100.729512</v>
      </c>
      <c r="L1592" s="4">
        <v>0.1</v>
      </c>
      <c r="M1592" s="3">
        <v>64.573333333333338</v>
      </c>
      <c r="N1592" s="26" t="str">
        <f>+CONCATENATE(D1592,G1592,J1592)</f>
        <v>8922820549253360361179</v>
      </c>
      <c r="O1592" s="28"/>
      <c r="P1592" s="29"/>
      <c r="Q1592" s="30">
        <f>IFERROR(#REF!*P1592,0)</f>
        <v>0</v>
      </c>
      <c r="R1592" s="31"/>
      <c r="S1592" s="32">
        <f>IFERROR(R1592*#REF!,0)</f>
        <v>0</v>
      </c>
    </row>
    <row r="1593" spans="1:19" s="46" customFormat="1" x14ac:dyDescent="0.2">
      <c r="A1593" s="9">
        <v>2021</v>
      </c>
      <c r="B1593" s="1" t="s">
        <v>3</v>
      </c>
      <c r="C1593" s="20">
        <v>89228</v>
      </c>
      <c r="D1593" s="20">
        <v>89228</v>
      </c>
      <c r="E1593" s="20" t="s">
        <v>41</v>
      </c>
      <c r="F1593" s="20" t="s">
        <v>42</v>
      </c>
      <c r="G1593" s="20">
        <v>20549253360</v>
      </c>
      <c r="H1593" s="19" t="s">
        <v>634</v>
      </c>
      <c r="I1593" s="19" t="s">
        <v>627</v>
      </c>
      <c r="J1593" s="2">
        <v>361377</v>
      </c>
      <c r="K1593" s="3">
        <v>53.654772600000001</v>
      </c>
      <c r="L1593" s="4">
        <v>0.1</v>
      </c>
      <c r="M1593" s="3">
        <v>37.259444444444448</v>
      </c>
      <c r="N1593" s="26" t="str">
        <f>+CONCATENATE(D1593,G1593,J1593)</f>
        <v>8922820549253360361377</v>
      </c>
      <c r="O1593" s="28"/>
      <c r="P1593" s="29"/>
      <c r="Q1593" s="30">
        <f>IFERROR(#REF!*P1593,0)</f>
        <v>0</v>
      </c>
      <c r="R1593" s="31"/>
      <c r="S1593" s="32">
        <f>IFERROR(R1593*#REF!,0)</f>
        <v>0</v>
      </c>
    </row>
    <row r="1594" spans="1:19" s="46" customFormat="1" x14ac:dyDescent="0.2">
      <c r="A1594" s="9">
        <v>2021</v>
      </c>
      <c r="B1594" s="1" t="s">
        <v>3</v>
      </c>
      <c r="C1594" s="20">
        <v>89228</v>
      </c>
      <c r="D1594" s="20">
        <v>89228</v>
      </c>
      <c r="E1594" s="20" t="s">
        <v>41</v>
      </c>
      <c r="F1594" s="20" t="s">
        <v>42</v>
      </c>
      <c r="G1594" s="20">
        <v>20549253360</v>
      </c>
      <c r="H1594" s="19" t="s">
        <v>634</v>
      </c>
      <c r="I1594" s="19" t="s">
        <v>627</v>
      </c>
      <c r="J1594" s="2">
        <v>361424</v>
      </c>
      <c r="K1594" s="3">
        <v>58.115912399999999</v>
      </c>
      <c r="L1594" s="4">
        <v>0.1</v>
      </c>
      <c r="M1594" s="3">
        <v>43.462222222222223</v>
      </c>
      <c r="N1594" s="26" t="str">
        <f>+CONCATENATE(D1594,G1594,J1594)</f>
        <v>8922820549253360361424</v>
      </c>
      <c r="O1594" s="28"/>
      <c r="P1594" s="29"/>
      <c r="Q1594" s="30">
        <f>IFERROR(#REF!*P1594,0)</f>
        <v>0</v>
      </c>
      <c r="R1594" s="31"/>
      <c r="S1594" s="32">
        <f>IFERROR(R1594*#REF!,0)</f>
        <v>0</v>
      </c>
    </row>
    <row r="1595" spans="1:19" s="46" customFormat="1" x14ac:dyDescent="0.2">
      <c r="A1595" s="9">
        <v>2021</v>
      </c>
      <c r="B1595" s="1" t="s">
        <v>3</v>
      </c>
      <c r="C1595" s="20">
        <v>89228</v>
      </c>
      <c r="D1595" s="20">
        <v>89228</v>
      </c>
      <c r="E1595" s="20" t="s">
        <v>41</v>
      </c>
      <c r="F1595" s="20" t="s">
        <v>42</v>
      </c>
      <c r="G1595" s="20">
        <v>20549253360</v>
      </c>
      <c r="H1595" s="19" t="s">
        <v>634</v>
      </c>
      <c r="I1595" s="19" t="s">
        <v>627</v>
      </c>
      <c r="J1595" s="2">
        <v>361445</v>
      </c>
      <c r="K1595" s="3">
        <v>114.53</v>
      </c>
      <c r="L1595" s="4">
        <v>0.12</v>
      </c>
      <c r="M1595" s="3">
        <v>102.54545454545453</v>
      </c>
      <c r="N1595" s="26" t="str">
        <f>+CONCATENATE(D1595,G1595,J1595)</f>
        <v>8922820549253360361445</v>
      </c>
      <c r="O1595" s="28"/>
      <c r="P1595" s="29"/>
      <c r="Q1595" s="30">
        <f>IFERROR(#REF!*P1595,0)</f>
        <v>0</v>
      </c>
      <c r="R1595" s="31"/>
      <c r="S1595" s="32">
        <f>IFERROR(R1595*#REF!,0)</f>
        <v>0</v>
      </c>
    </row>
    <row r="1596" spans="1:19" s="46" customFormat="1" x14ac:dyDescent="0.2">
      <c r="A1596" s="9">
        <v>2021</v>
      </c>
      <c r="B1596" s="1" t="s">
        <v>3</v>
      </c>
      <c r="C1596" s="20">
        <v>89228</v>
      </c>
      <c r="D1596" s="20">
        <v>89228</v>
      </c>
      <c r="E1596" s="20" t="s">
        <v>41</v>
      </c>
      <c r="F1596" s="20" t="s">
        <v>42</v>
      </c>
      <c r="G1596" s="20">
        <v>20549253360</v>
      </c>
      <c r="H1596" s="19" t="s">
        <v>634</v>
      </c>
      <c r="I1596" s="19" t="s">
        <v>627</v>
      </c>
      <c r="J1596" s="2">
        <v>361532</v>
      </c>
      <c r="K1596" s="3">
        <v>24.870425957550601</v>
      </c>
      <c r="L1596" s="4">
        <v>0.1</v>
      </c>
      <c r="M1596" s="3">
        <v>20.724999999999998</v>
      </c>
      <c r="N1596" s="26" t="str">
        <f>+CONCATENATE(D1596,G1596,J1596)</f>
        <v>8922820549253360361532</v>
      </c>
      <c r="O1596" s="28"/>
      <c r="P1596" s="29"/>
      <c r="Q1596" s="30">
        <f>IFERROR(#REF!*P1596,0)</f>
        <v>0</v>
      </c>
      <c r="R1596" s="31"/>
      <c r="S1596" s="32">
        <f>IFERROR(R1596*#REF!,0)</f>
        <v>0</v>
      </c>
    </row>
    <row r="1597" spans="1:19" s="46" customFormat="1" x14ac:dyDescent="0.2">
      <c r="A1597" s="9">
        <v>2021</v>
      </c>
      <c r="B1597" s="1" t="s">
        <v>3</v>
      </c>
      <c r="C1597" s="20">
        <v>89228</v>
      </c>
      <c r="D1597" s="20">
        <v>89228</v>
      </c>
      <c r="E1597" s="20" t="s">
        <v>41</v>
      </c>
      <c r="F1597" s="20" t="s">
        <v>42</v>
      </c>
      <c r="G1597" s="20">
        <v>20549253360</v>
      </c>
      <c r="H1597" s="19" t="s">
        <v>634</v>
      </c>
      <c r="I1597" s="19" t="s">
        <v>627</v>
      </c>
      <c r="J1597" s="2">
        <v>361536</v>
      </c>
      <c r="K1597" s="3">
        <v>28.931240000000003</v>
      </c>
      <c r="L1597" s="4">
        <v>0.12</v>
      </c>
      <c r="M1597" s="3">
        <v>22.129545454545454</v>
      </c>
      <c r="N1597" s="26" t="str">
        <f>+CONCATENATE(D1597,G1597,J1597)</f>
        <v>8922820549253360361536</v>
      </c>
      <c r="O1597" s="28"/>
      <c r="P1597" s="29"/>
      <c r="Q1597" s="30">
        <f>IFERROR(#REF!*P1597,0)</f>
        <v>0</v>
      </c>
      <c r="R1597" s="31"/>
      <c r="S1597" s="32">
        <f>IFERROR(R1597*#REF!,0)</f>
        <v>0</v>
      </c>
    </row>
    <row r="1598" spans="1:19" s="46" customFormat="1" x14ac:dyDescent="0.2">
      <c r="A1598" s="9">
        <v>2021</v>
      </c>
      <c r="B1598" s="1" t="s">
        <v>3</v>
      </c>
      <c r="C1598" s="20">
        <v>89228</v>
      </c>
      <c r="D1598" s="20">
        <v>89228</v>
      </c>
      <c r="E1598" s="20" t="s">
        <v>41</v>
      </c>
      <c r="F1598" s="20" t="s">
        <v>42</v>
      </c>
      <c r="G1598" s="20">
        <v>20549253360</v>
      </c>
      <c r="H1598" s="19" t="s">
        <v>634</v>
      </c>
      <c r="I1598" s="19" t="s">
        <v>627</v>
      </c>
      <c r="J1598" s="2">
        <v>361540</v>
      </c>
      <c r="K1598" s="3">
        <v>51.192744407999996</v>
      </c>
      <c r="L1598" s="4">
        <v>0.12</v>
      </c>
      <c r="M1598" s="3">
        <v>36.914999999999992</v>
      </c>
      <c r="N1598" s="26" t="str">
        <f>+CONCATENATE(D1598,G1598,J1598)</f>
        <v>8922820549253360361540</v>
      </c>
      <c r="O1598" s="28"/>
      <c r="P1598" s="29"/>
      <c r="Q1598" s="30">
        <f>IFERROR(#REF!*P1598,0)</f>
        <v>0</v>
      </c>
      <c r="R1598" s="31"/>
      <c r="S1598" s="32">
        <f>IFERROR(R1598*#REF!,0)</f>
        <v>0</v>
      </c>
    </row>
    <row r="1599" spans="1:19" s="46" customFormat="1" x14ac:dyDescent="0.2">
      <c r="A1599" s="9">
        <v>2021</v>
      </c>
      <c r="B1599" s="1" t="s">
        <v>3</v>
      </c>
      <c r="C1599" s="20">
        <v>89228</v>
      </c>
      <c r="D1599" s="20">
        <v>89228</v>
      </c>
      <c r="E1599" s="20" t="s">
        <v>41</v>
      </c>
      <c r="F1599" s="20" t="s">
        <v>42</v>
      </c>
      <c r="G1599" s="20">
        <v>20549253360</v>
      </c>
      <c r="H1599" s="19" t="s">
        <v>634</v>
      </c>
      <c r="I1599" s="19" t="s">
        <v>627</v>
      </c>
      <c r="J1599" s="2">
        <v>361541</v>
      </c>
      <c r="K1599" s="3">
        <v>31.07226</v>
      </c>
      <c r="L1599" s="4">
        <v>0.1</v>
      </c>
      <c r="M1599" s="3">
        <v>25.546444444444447</v>
      </c>
      <c r="N1599" s="26" t="str">
        <f>+CONCATENATE(D1599,G1599,J1599)</f>
        <v>8922820549253360361541</v>
      </c>
      <c r="O1599" s="28"/>
      <c r="P1599" s="29"/>
      <c r="Q1599" s="30">
        <f>IFERROR(#REF!*P1599,0)</f>
        <v>0</v>
      </c>
      <c r="R1599" s="31"/>
      <c r="S1599" s="32">
        <f>IFERROR(R1599*#REF!,0)</f>
        <v>0</v>
      </c>
    </row>
    <row r="1600" spans="1:19" s="46" customFormat="1" x14ac:dyDescent="0.2">
      <c r="A1600" s="9">
        <v>2021</v>
      </c>
      <c r="B1600" s="1" t="s">
        <v>3</v>
      </c>
      <c r="C1600" s="20">
        <v>89228</v>
      </c>
      <c r="D1600" s="20">
        <v>89228</v>
      </c>
      <c r="E1600" s="20" t="s">
        <v>41</v>
      </c>
      <c r="F1600" s="20" t="s">
        <v>42</v>
      </c>
      <c r="G1600" s="20">
        <v>20549253360</v>
      </c>
      <c r="H1600" s="19" t="s">
        <v>634</v>
      </c>
      <c r="I1600" s="19" t="s">
        <v>627</v>
      </c>
      <c r="J1600" s="2">
        <v>361571</v>
      </c>
      <c r="K1600" s="3">
        <v>25.216627835683624</v>
      </c>
      <c r="L1600" s="4">
        <v>0.1</v>
      </c>
      <c r="M1600" s="3">
        <v>25.546444444444447</v>
      </c>
      <c r="N1600" s="26" t="str">
        <f>+CONCATENATE(D1600,G1600,J1600)</f>
        <v>8922820549253360361571</v>
      </c>
      <c r="O1600" s="28"/>
      <c r="P1600" s="29"/>
      <c r="Q1600" s="30">
        <f>IFERROR(#REF!*P1600,0)</f>
        <v>0</v>
      </c>
      <c r="R1600" s="31"/>
      <c r="S1600" s="32">
        <f>IFERROR(R1600*#REF!,0)</f>
        <v>0</v>
      </c>
    </row>
    <row r="1601" spans="1:19" s="46" customFormat="1" x14ac:dyDescent="0.2">
      <c r="A1601" s="9">
        <v>2021</v>
      </c>
      <c r="B1601" s="1" t="s">
        <v>3</v>
      </c>
      <c r="C1601" s="20">
        <v>89228</v>
      </c>
      <c r="D1601" s="20">
        <v>89228</v>
      </c>
      <c r="E1601" s="20" t="s">
        <v>41</v>
      </c>
      <c r="F1601" s="20" t="s">
        <v>42</v>
      </c>
      <c r="G1601" s="20">
        <v>20549253360</v>
      </c>
      <c r="H1601" s="19" t="s">
        <v>634</v>
      </c>
      <c r="I1601" s="19" t="s">
        <v>627</v>
      </c>
      <c r="J1601" s="2">
        <v>371470</v>
      </c>
      <c r="K1601" s="3">
        <v>47</v>
      </c>
      <c r="L1601" s="4">
        <v>0.12</v>
      </c>
      <c r="M1601" s="3">
        <v>58.88</v>
      </c>
      <c r="N1601" s="26" t="str">
        <f>+CONCATENATE(D1601,G1601,J1601)</f>
        <v>8922820549253360371470</v>
      </c>
      <c r="O1601" s="28"/>
      <c r="P1601" s="29"/>
      <c r="Q1601" s="30">
        <f>IFERROR(#REF!*P1601,0)</f>
        <v>0</v>
      </c>
      <c r="R1601" s="31"/>
      <c r="S1601" s="32">
        <f>IFERROR(R1601*#REF!,0)</f>
        <v>0</v>
      </c>
    </row>
    <row r="1602" spans="1:19" s="46" customFormat="1" x14ac:dyDescent="0.2">
      <c r="A1602" s="9">
        <v>2021</v>
      </c>
      <c r="B1602" s="1" t="s">
        <v>3</v>
      </c>
      <c r="C1602" s="20">
        <v>89228</v>
      </c>
      <c r="D1602" s="20">
        <v>89228</v>
      </c>
      <c r="E1602" s="20" t="s">
        <v>41</v>
      </c>
      <c r="F1602" s="20" t="s">
        <v>42</v>
      </c>
      <c r="G1602" s="20">
        <v>20553596441</v>
      </c>
      <c r="H1602" s="19" t="s">
        <v>635</v>
      </c>
      <c r="I1602" s="19" t="s">
        <v>155</v>
      </c>
      <c r="J1602" s="2">
        <v>360442</v>
      </c>
      <c r="K1602" s="3">
        <v>39.148668000000001</v>
      </c>
      <c r="L1602" s="4">
        <v>0.12</v>
      </c>
      <c r="M1602" s="3">
        <v>38.31</v>
      </c>
      <c r="N1602" s="26" t="str">
        <f>+CONCATENATE(D1602,G1602,J1602)</f>
        <v>8922820553596441360442</v>
      </c>
      <c r="O1602" s="28"/>
      <c r="P1602" s="29"/>
      <c r="Q1602" s="30">
        <f>IFERROR(#REF!*P1602,0)</f>
        <v>0</v>
      </c>
      <c r="R1602" s="31"/>
      <c r="S1602" s="32">
        <f>IFERROR(R1602*#REF!,0)</f>
        <v>0</v>
      </c>
    </row>
    <row r="1603" spans="1:19" s="46" customFormat="1" x14ac:dyDescent="0.2">
      <c r="A1603" s="9">
        <v>2021</v>
      </c>
      <c r="B1603" s="1" t="s">
        <v>3</v>
      </c>
      <c r="C1603" s="20">
        <v>89228</v>
      </c>
      <c r="D1603" s="20">
        <v>89228</v>
      </c>
      <c r="E1603" s="20" t="s">
        <v>41</v>
      </c>
      <c r="F1603" s="20" t="s">
        <v>42</v>
      </c>
      <c r="G1603" s="20">
        <v>20553596441</v>
      </c>
      <c r="H1603" s="19" t="s">
        <v>635</v>
      </c>
      <c r="I1603" s="19" t="s">
        <v>155</v>
      </c>
      <c r="J1603" s="2">
        <v>360970</v>
      </c>
      <c r="K1603" s="3">
        <v>36.393084000000002</v>
      </c>
      <c r="L1603" s="4">
        <v>0.12</v>
      </c>
      <c r="M1603" s="3">
        <v>34.31666666666667</v>
      </c>
      <c r="N1603" s="26" t="str">
        <f>+CONCATENATE(D1603,G1603,J1603)</f>
        <v>8922820553596441360970</v>
      </c>
      <c r="O1603" s="28"/>
      <c r="P1603" s="29"/>
      <c r="Q1603" s="30">
        <f>IFERROR(#REF!*P1603,0)</f>
        <v>0</v>
      </c>
      <c r="R1603" s="31"/>
      <c r="S1603" s="32">
        <f>IFERROR(R1603*#REF!,0)</f>
        <v>0</v>
      </c>
    </row>
    <row r="1604" spans="1:19" s="46" customFormat="1" x14ac:dyDescent="0.2">
      <c r="A1604" s="9">
        <v>2021</v>
      </c>
      <c r="B1604" s="1" t="s">
        <v>3</v>
      </c>
      <c r="C1604" s="20">
        <v>89228</v>
      </c>
      <c r="D1604" s="20">
        <v>89228</v>
      </c>
      <c r="E1604" s="20" t="s">
        <v>41</v>
      </c>
      <c r="F1604" s="20" t="s">
        <v>42</v>
      </c>
      <c r="G1604" s="20">
        <v>20553596441</v>
      </c>
      <c r="H1604" s="19" t="s">
        <v>635</v>
      </c>
      <c r="I1604" s="19" t="s">
        <v>155</v>
      </c>
      <c r="J1604" s="2">
        <v>361532</v>
      </c>
      <c r="K1604" s="3">
        <v>24.870425957550601</v>
      </c>
      <c r="L1604" s="4">
        <v>0.12</v>
      </c>
      <c r="M1604" s="3">
        <v>16.173417910447714</v>
      </c>
      <c r="N1604" s="26" t="str">
        <f>+CONCATENATE(D1604,G1604,J1604)</f>
        <v>8922820553596441361532</v>
      </c>
      <c r="O1604" s="28"/>
      <c r="P1604" s="29"/>
      <c r="Q1604" s="30">
        <f>IFERROR(#REF!*P1604,0)</f>
        <v>0</v>
      </c>
      <c r="R1604" s="31"/>
      <c r="S1604" s="32">
        <f>IFERROR(R1604*#REF!,0)</f>
        <v>0</v>
      </c>
    </row>
    <row r="1605" spans="1:19" s="46" customFormat="1" x14ac:dyDescent="0.2">
      <c r="A1605" s="9">
        <v>2021</v>
      </c>
      <c r="B1605" s="1" t="s">
        <v>3</v>
      </c>
      <c r="C1605" s="20">
        <v>89228</v>
      </c>
      <c r="D1605" s="20">
        <v>89228</v>
      </c>
      <c r="E1605" s="20" t="s">
        <v>41</v>
      </c>
      <c r="F1605" s="20" t="s">
        <v>42</v>
      </c>
      <c r="G1605" s="20">
        <v>20553596441</v>
      </c>
      <c r="H1605" s="19" t="s">
        <v>635</v>
      </c>
      <c r="I1605" s="19" t="s">
        <v>155</v>
      </c>
      <c r="J1605" s="2">
        <v>361541</v>
      </c>
      <c r="K1605" s="3">
        <v>31.07226</v>
      </c>
      <c r="L1605" s="4">
        <v>0.12</v>
      </c>
      <c r="M1605" s="3">
        <v>25.763499999999997</v>
      </c>
      <c r="N1605" s="26" t="str">
        <f>+CONCATENATE(D1605,G1605,J1605)</f>
        <v>8922820553596441361541</v>
      </c>
      <c r="O1605" s="28"/>
      <c r="P1605" s="29"/>
      <c r="Q1605" s="30">
        <f>IFERROR(#REF!*P1605,0)</f>
        <v>0</v>
      </c>
      <c r="R1605" s="31"/>
      <c r="S1605" s="32">
        <f>IFERROR(R1605*#REF!,0)</f>
        <v>0</v>
      </c>
    </row>
    <row r="1606" spans="1:19" s="46" customFormat="1" x14ac:dyDescent="0.2">
      <c r="A1606" s="9">
        <v>2021</v>
      </c>
      <c r="B1606" s="1" t="s">
        <v>3</v>
      </c>
      <c r="C1606" s="20">
        <v>89228</v>
      </c>
      <c r="D1606" s="20">
        <v>89228</v>
      </c>
      <c r="E1606" s="20" t="s">
        <v>41</v>
      </c>
      <c r="F1606" s="20" t="s">
        <v>42</v>
      </c>
      <c r="G1606" s="20">
        <v>20553596441</v>
      </c>
      <c r="H1606" s="19" t="s">
        <v>635</v>
      </c>
      <c r="I1606" s="19" t="s">
        <v>155</v>
      </c>
      <c r="J1606" s="2">
        <v>361571</v>
      </c>
      <c r="K1606" s="3">
        <v>25.216627835683624</v>
      </c>
      <c r="L1606" s="4">
        <v>0.12</v>
      </c>
      <c r="M1606" s="3">
        <v>25.763499999999997</v>
      </c>
      <c r="N1606" s="26" t="str">
        <f>+CONCATENATE(D1606,G1606,J1606)</f>
        <v>8922820553596441361571</v>
      </c>
      <c r="O1606" s="28"/>
      <c r="P1606" s="29"/>
      <c r="Q1606" s="30">
        <f>IFERROR(#REF!*P1606,0)</f>
        <v>0</v>
      </c>
      <c r="R1606" s="31"/>
      <c r="S1606" s="32">
        <f>IFERROR(R1606*#REF!,0)</f>
        <v>0</v>
      </c>
    </row>
    <row r="1607" spans="1:19" s="46" customFormat="1" x14ac:dyDescent="0.2">
      <c r="A1607" s="9">
        <v>2021</v>
      </c>
      <c r="B1607" s="1" t="s">
        <v>3</v>
      </c>
      <c r="C1607" s="20">
        <v>89228</v>
      </c>
      <c r="D1607" s="20">
        <v>89228</v>
      </c>
      <c r="E1607" s="20" t="s">
        <v>41</v>
      </c>
      <c r="F1607" s="20" t="s">
        <v>42</v>
      </c>
      <c r="G1607" s="20">
        <v>20557980106</v>
      </c>
      <c r="H1607" s="19" t="s">
        <v>636</v>
      </c>
      <c r="I1607" s="19" t="s">
        <v>627</v>
      </c>
      <c r="J1607" s="2">
        <v>360854</v>
      </c>
      <c r="K1607" s="3">
        <v>84.874140000000011</v>
      </c>
      <c r="L1607" s="4">
        <v>0.1</v>
      </c>
      <c r="M1607" s="3">
        <v>58.940555555555555</v>
      </c>
      <c r="N1607" s="26" t="str">
        <f>+CONCATENATE(D1607,G1607,J1607)</f>
        <v>8922820557980106360854</v>
      </c>
      <c r="O1607" s="28"/>
      <c r="P1607" s="29"/>
      <c r="Q1607" s="30">
        <f>IFERROR(#REF!*P1607,0)</f>
        <v>0</v>
      </c>
      <c r="R1607" s="31"/>
      <c r="S1607" s="32">
        <f>IFERROR(R1607*#REF!,0)</f>
        <v>0</v>
      </c>
    </row>
    <row r="1608" spans="1:19" s="46" customFormat="1" x14ac:dyDescent="0.2">
      <c r="A1608" s="9">
        <v>2021</v>
      </c>
      <c r="B1608" s="1" t="s">
        <v>3</v>
      </c>
      <c r="C1608" s="20">
        <v>89228</v>
      </c>
      <c r="D1608" s="20">
        <v>89228</v>
      </c>
      <c r="E1608" s="20" t="s">
        <v>41</v>
      </c>
      <c r="F1608" s="20" t="s">
        <v>42</v>
      </c>
      <c r="G1608" s="20">
        <v>20557980106</v>
      </c>
      <c r="H1608" s="19" t="s">
        <v>636</v>
      </c>
      <c r="I1608" s="19" t="s">
        <v>627</v>
      </c>
      <c r="J1608" s="2">
        <v>360976</v>
      </c>
      <c r="K1608" s="3">
        <v>36.393084000000002</v>
      </c>
      <c r="L1608" s="4">
        <v>0.12</v>
      </c>
      <c r="M1608" s="3">
        <v>32.604318181818186</v>
      </c>
      <c r="N1608" s="26" t="str">
        <f>+CONCATENATE(D1608,G1608,J1608)</f>
        <v>8922820557980106360976</v>
      </c>
      <c r="O1608" s="28"/>
      <c r="P1608" s="29"/>
      <c r="Q1608" s="30">
        <f>IFERROR(#REF!*P1608,0)</f>
        <v>0</v>
      </c>
      <c r="R1608" s="31"/>
      <c r="S1608" s="32">
        <f>IFERROR(R1608*#REF!,0)</f>
        <v>0</v>
      </c>
    </row>
    <row r="1609" spans="1:19" s="46" customFormat="1" x14ac:dyDescent="0.2">
      <c r="A1609" s="9">
        <v>2021</v>
      </c>
      <c r="B1609" s="1" t="s">
        <v>3</v>
      </c>
      <c r="C1609" s="20">
        <v>89228</v>
      </c>
      <c r="D1609" s="20">
        <v>89228</v>
      </c>
      <c r="E1609" s="20" t="s">
        <v>41</v>
      </c>
      <c r="F1609" s="20" t="s">
        <v>42</v>
      </c>
      <c r="G1609" s="20">
        <v>20557980106</v>
      </c>
      <c r="H1609" s="19" t="s">
        <v>636</v>
      </c>
      <c r="I1609" s="19" t="s">
        <v>627</v>
      </c>
      <c r="J1609" s="2">
        <v>361179</v>
      </c>
      <c r="K1609" s="3">
        <v>100.729512</v>
      </c>
      <c r="L1609" s="4">
        <v>0.1</v>
      </c>
      <c r="M1609" s="3">
        <v>64.573333333333338</v>
      </c>
      <c r="N1609" s="26" t="str">
        <f>+CONCATENATE(D1609,G1609,J1609)</f>
        <v>8922820557980106361179</v>
      </c>
      <c r="O1609" s="28"/>
      <c r="P1609" s="29"/>
      <c r="Q1609" s="30">
        <f>IFERROR(#REF!*P1609,0)</f>
        <v>0</v>
      </c>
      <c r="R1609" s="31"/>
      <c r="S1609" s="32">
        <f>IFERROR(R1609*#REF!,0)</f>
        <v>0</v>
      </c>
    </row>
    <row r="1610" spans="1:19" s="46" customFormat="1" x14ac:dyDescent="0.2">
      <c r="A1610" s="9">
        <v>2021</v>
      </c>
      <c r="B1610" s="1" t="s">
        <v>3</v>
      </c>
      <c r="C1610" s="20">
        <v>89228</v>
      </c>
      <c r="D1610" s="20">
        <v>89228</v>
      </c>
      <c r="E1610" s="20" t="s">
        <v>41</v>
      </c>
      <c r="F1610" s="20" t="s">
        <v>42</v>
      </c>
      <c r="G1610" s="20">
        <v>20557980106</v>
      </c>
      <c r="H1610" s="19" t="s">
        <v>636</v>
      </c>
      <c r="I1610" s="19" t="s">
        <v>627</v>
      </c>
      <c r="J1610" s="2">
        <v>361377</v>
      </c>
      <c r="K1610" s="3">
        <v>53.654772600000001</v>
      </c>
      <c r="L1610" s="4">
        <v>0.1</v>
      </c>
      <c r="M1610" s="3">
        <v>37.259444444444448</v>
      </c>
      <c r="N1610" s="26" t="str">
        <f>+CONCATENATE(D1610,G1610,J1610)</f>
        <v>8922820557980106361377</v>
      </c>
      <c r="O1610" s="28"/>
      <c r="P1610" s="29"/>
      <c r="Q1610" s="30">
        <f>IFERROR(#REF!*P1610,0)</f>
        <v>0</v>
      </c>
      <c r="R1610" s="31"/>
      <c r="S1610" s="32">
        <f>IFERROR(R1610*#REF!,0)</f>
        <v>0</v>
      </c>
    </row>
    <row r="1611" spans="1:19" s="46" customFormat="1" x14ac:dyDescent="0.2">
      <c r="A1611" s="9">
        <v>2021</v>
      </c>
      <c r="B1611" s="1" t="s">
        <v>3</v>
      </c>
      <c r="C1611" s="20">
        <v>89228</v>
      </c>
      <c r="D1611" s="20">
        <v>89228</v>
      </c>
      <c r="E1611" s="20" t="s">
        <v>41</v>
      </c>
      <c r="F1611" s="20" t="s">
        <v>42</v>
      </c>
      <c r="G1611" s="20">
        <v>20557980106</v>
      </c>
      <c r="H1611" s="19" t="s">
        <v>636</v>
      </c>
      <c r="I1611" s="19" t="s">
        <v>627</v>
      </c>
      <c r="J1611" s="2">
        <v>361424</v>
      </c>
      <c r="K1611" s="3">
        <v>58.115912399999999</v>
      </c>
      <c r="L1611" s="4">
        <v>0.1</v>
      </c>
      <c r="M1611" s="3">
        <v>43.462222222222223</v>
      </c>
      <c r="N1611" s="26" t="str">
        <f>+CONCATENATE(D1611,G1611,J1611)</f>
        <v>8922820557980106361424</v>
      </c>
      <c r="O1611" s="28"/>
      <c r="P1611" s="29"/>
      <c r="Q1611" s="30">
        <f>IFERROR(#REF!*P1611,0)</f>
        <v>0</v>
      </c>
      <c r="R1611" s="31"/>
      <c r="S1611" s="32">
        <f>IFERROR(R1611*#REF!,0)</f>
        <v>0</v>
      </c>
    </row>
    <row r="1612" spans="1:19" s="46" customFormat="1" x14ac:dyDescent="0.2">
      <c r="A1612" s="9">
        <v>2021</v>
      </c>
      <c r="B1612" s="1" t="s">
        <v>3</v>
      </c>
      <c r="C1612" s="20">
        <v>89228</v>
      </c>
      <c r="D1612" s="20">
        <v>89228</v>
      </c>
      <c r="E1612" s="20" t="s">
        <v>41</v>
      </c>
      <c r="F1612" s="20" t="s">
        <v>42</v>
      </c>
      <c r="G1612" s="20">
        <v>20557980106</v>
      </c>
      <c r="H1612" s="19" t="s">
        <v>636</v>
      </c>
      <c r="I1612" s="19" t="s">
        <v>627</v>
      </c>
      <c r="J1612" s="2">
        <v>361445</v>
      </c>
      <c r="K1612" s="3">
        <v>114.53</v>
      </c>
      <c r="L1612" s="4">
        <v>0.12</v>
      </c>
      <c r="M1612" s="3">
        <v>102.54545454545453</v>
      </c>
      <c r="N1612" s="26" t="str">
        <f>+CONCATENATE(D1612,G1612,J1612)</f>
        <v>8922820557980106361445</v>
      </c>
      <c r="O1612" s="28"/>
      <c r="P1612" s="29"/>
      <c r="Q1612" s="30">
        <f>IFERROR(#REF!*P1612,0)</f>
        <v>0</v>
      </c>
      <c r="R1612" s="31"/>
      <c r="S1612" s="32">
        <f>IFERROR(R1612*#REF!,0)</f>
        <v>0</v>
      </c>
    </row>
    <row r="1613" spans="1:19" s="46" customFormat="1" x14ac:dyDescent="0.2">
      <c r="A1613" s="9">
        <v>2021</v>
      </c>
      <c r="B1613" s="1" t="s">
        <v>3</v>
      </c>
      <c r="C1613" s="20">
        <v>89228</v>
      </c>
      <c r="D1613" s="20">
        <v>89228</v>
      </c>
      <c r="E1613" s="20" t="s">
        <v>41</v>
      </c>
      <c r="F1613" s="20" t="s">
        <v>42</v>
      </c>
      <c r="G1613" s="20">
        <v>20557980106</v>
      </c>
      <c r="H1613" s="19" t="s">
        <v>636</v>
      </c>
      <c r="I1613" s="19" t="s">
        <v>627</v>
      </c>
      <c r="J1613" s="2">
        <v>361532</v>
      </c>
      <c r="K1613" s="3">
        <v>24.870425957550601</v>
      </c>
      <c r="L1613" s="4">
        <v>0.1</v>
      </c>
      <c r="M1613" s="3">
        <v>20.724999999999998</v>
      </c>
      <c r="N1613" s="26" t="str">
        <f>+CONCATENATE(D1613,G1613,J1613)</f>
        <v>8922820557980106361532</v>
      </c>
      <c r="O1613" s="28"/>
      <c r="P1613" s="29"/>
      <c r="Q1613" s="30">
        <f>IFERROR(#REF!*P1613,0)</f>
        <v>0</v>
      </c>
      <c r="R1613" s="31"/>
      <c r="S1613" s="32">
        <f>IFERROR(R1613*#REF!,0)</f>
        <v>0</v>
      </c>
    </row>
    <row r="1614" spans="1:19" s="46" customFormat="1" x14ac:dyDescent="0.2">
      <c r="A1614" s="9">
        <v>2021</v>
      </c>
      <c r="B1614" s="1" t="s">
        <v>3</v>
      </c>
      <c r="C1614" s="20">
        <v>89228</v>
      </c>
      <c r="D1614" s="20">
        <v>89228</v>
      </c>
      <c r="E1614" s="20" t="s">
        <v>41</v>
      </c>
      <c r="F1614" s="20" t="s">
        <v>42</v>
      </c>
      <c r="G1614" s="20">
        <v>20557980106</v>
      </c>
      <c r="H1614" s="19" t="s">
        <v>636</v>
      </c>
      <c r="I1614" s="19" t="s">
        <v>627</v>
      </c>
      <c r="J1614" s="2">
        <v>361536</v>
      </c>
      <c r="K1614" s="3">
        <v>28.931240000000003</v>
      </c>
      <c r="L1614" s="4">
        <v>0.12</v>
      </c>
      <c r="M1614" s="3">
        <v>22.129545454545454</v>
      </c>
      <c r="N1614" s="26" t="str">
        <f>+CONCATENATE(D1614,G1614,J1614)</f>
        <v>8922820557980106361536</v>
      </c>
      <c r="O1614" s="28"/>
      <c r="P1614" s="29"/>
      <c r="Q1614" s="30">
        <f>IFERROR(#REF!*P1614,0)</f>
        <v>0</v>
      </c>
      <c r="R1614" s="31"/>
      <c r="S1614" s="32">
        <f>IFERROR(R1614*#REF!,0)</f>
        <v>0</v>
      </c>
    </row>
    <row r="1615" spans="1:19" s="46" customFormat="1" x14ac:dyDescent="0.2">
      <c r="A1615" s="9">
        <v>2021</v>
      </c>
      <c r="B1615" s="1" t="s">
        <v>3</v>
      </c>
      <c r="C1615" s="20">
        <v>89228</v>
      </c>
      <c r="D1615" s="20">
        <v>89228</v>
      </c>
      <c r="E1615" s="20" t="s">
        <v>41</v>
      </c>
      <c r="F1615" s="20" t="s">
        <v>42</v>
      </c>
      <c r="G1615" s="20">
        <v>20557980106</v>
      </c>
      <c r="H1615" s="19" t="s">
        <v>636</v>
      </c>
      <c r="I1615" s="19" t="s">
        <v>627</v>
      </c>
      <c r="J1615" s="2">
        <v>361540</v>
      </c>
      <c r="K1615" s="3">
        <v>51.192744407999996</v>
      </c>
      <c r="L1615" s="4">
        <v>0.12</v>
      </c>
      <c r="M1615" s="3">
        <v>36.914999999999992</v>
      </c>
      <c r="N1615" s="26" t="str">
        <f>+CONCATENATE(D1615,G1615,J1615)</f>
        <v>8922820557980106361540</v>
      </c>
      <c r="O1615" s="28"/>
      <c r="P1615" s="29"/>
      <c r="Q1615" s="30">
        <f>IFERROR(#REF!*P1615,0)</f>
        <v>0</v>
      </c>
      <c r="R1615" s="31"/>
      <c r="S1615" s="32">
        <f>IFERROR(R1615*#REF!,0)</f>
        <v>0</v>
      </c>
    </row>
    <row r="1616" spans="1:19" s="46" customFormat="1" x14ac:dyDescent="0.2">
      <c r="A1616" s="9">
        <v>2021</v>
      </c>
      <c r="B1616" s="1" t="s">
        <v>3</v>
      </c>
      <c r="C1616" s="20">
        <v>89228</v>
      </c>
      <c r="D1616" s="20">
        <v>89228</v>
      </c>
      <c r="E1616" s="20" t="s">
        <v>41</v>
      </c>
      <c r="F1616" s="20" t="s">
        <v>42</v>
      </c>
      <c r="G1616" s="20">
        <v>20557980106</v>
      </c>
      <c r="H1616" s="19" t="s">
        <v>636</v>
      </c>
      <c r="I1616" s="19" t="s">
        <v>627</v>
      </c>
      <c r="J1616" s="2">
        <v>361541</v>
      </c>
      <c r="K1616" s="3">
        <v>31.07226</v>
      </c>
      <c r="L1616" s="4">
        <v>0.1</v>
      </c>
      <c r="M1616" s="3">
        <v>25.546444444444447</v>
      </c>
      <c r="N1616" s="26" t="str">
        <f>+CONCATENATE(D1616,G1616,J1616)</f>
        <v>8922820557980106361541</v>
      </c>
      <c r="O1616" s="28"/>
      <c r="P1616" s="29"/>
      <c r="Q1616" s="30">
        <f>IFERROR(#REF!*P1616,0)</f>
        <v>0</v>
      </c>
      <c r="R1616" s="31"/>
      <c r="S1616" s="32">
        <f>IFERROR(R1616*#REF!,0)</f>
        <v>0</v>
      </c>
    </row>
    <row r="1617" spans="1:19" s="46" customFormat="1" x14ac:dyDescent="0.2">
      <c r="A1617" s="9">
        <v>2021</v>
      </c>
      <c r="B1617" s="1" t="s">
        <v>3</v>
      </c>
      <c r="C1617" s="20">
        <v>89228</v>
      </c>
      <c r="D1617" s="20">
        <v>89228</v>
      </c>
      <c r="E1617" s="20" t="s">
        <v>41</v>
      </c>
      <c r="F1617" s="20" t="s">
        <v>42</v>
      </c>
      <c r="G1617" s="20">
        <v>20557980106</v>
      </c>
      <c r="H1617" s="19" t="s">
        <v>636</v>
      </c>
      <c r="I1617" s="19" t="s">
        <v>627</v>
      </c>
      <c r="J1617" s="2">
        <v>361571</v>
      </c>
      <c r="K1617" s="3">
        <v>25.216627835683624</v>
      </c>
      <c r="L1617" s="4">
        <v>0.1</v>
      </c>
      <c r="M1617" s="3">
        <v>25.546444444444447</v>
      </c>
      <c r="N1617" s="26" t="str">
        <f>+CONCATENATE(D1617,G1617,J1617)</f>
        <v>8922820557980106361571</v>
      </c>
      <c r="O1617" s="28"/>
      <c r="P1617" s="29"/>
      <c r="Q1617" s="30">
        <f>IFERROR(#REF!*P1617,0)</f>
        <v>0</v>
      </c>
      <c r="R1617" s="31"/>
      <c r="S1617" s="32">
        <f>IFERROR(R1617*#REF!,0)</f>
        <v>0</v>
      </c>
    </row>
    <row r="1618" spans="1:19" s="46" customFormat="1" x14ac:dyDescent="0.2">
      <c r="A1618" s="9">
        <v>2021</v>
      </c>
      <c r="B1618" s="1" t="s">
        <v>3</v>
      </c>
      <c r="C1618" s="20">
        <v>89228</v>
      </c>
      <c r="D1618" s="20">
        <v>89228</v>
      </c>
      <c r="E1618" s="20" t="s">
        <v>41</v>
      </c>
      <c r="F1618" s="20" t="s">
        <v>42</v>
      </c>
      <c r="G1618" s="20">
        <v>20557980106</v>
      </c>
      <c r="H1618" s="19" t="s">
        <v>636</v>
      </c>
      <c r="I1618" s="19" t="s">
        <v>627</v>
      </c>
      <c r="J1618" s="2">
        <v>371470</v>
      </c>
      <c r="K1618" s="3">
        <v>47</v>
      </c>
      <c r="L1618" s="4">
        <v>0.12</v>
      </c>
      <c r="M1618" s="3">
        <v>58.88</v>
      </c>
      <c r="N1618" s="26" t="str">
        <f>+CONCATENATE(D1618,G1618,J1618)</f>
        <v>8922820557980106371470</v>
      </c>
      <c r="O1618" s="28"/>
      <c r="P1618" s="29"/>
      <c r="Q1618" s="30">
        <f>IFERROR(#REF!*P1618,0)</f>
        <v>0</v>
      </c>
      <c r="R1618" s="31"/>
      <c r="S1618" s="32">
        <f>IFERROR(R1618*#REF!,0)</f>
        <v>0</v>
      </c>
    </row>
    <row r="1619" spans="1:19" s="46" customFormat="1" x14ac:dyDescent="0.2">
      <c r="A1619" s="9">
        <v>2021</v>
      </c>
      <c r="B1619" s="1" t="s">
        <v>3</v>
      </c>
      <c r="C1619" s="20">
        <v>89228</v>
      </c>
      <c r="D1619" s="20">
        <v>89228</v>
      </c>
      <c r="E1619" s="20" t="s">
        <v>32</v>
      </c>
      <c r="F1619" s="20" t="s">
        <v>59</v>
      </c>
      <c r="G1619" s="20">
        <v>20600403363</v>
      </c>
      <c r="H1619" s="19" t="s">
        <v>637</v>
      </c>
      <c r="I1619" s="19"/>
      <c r="J1619" s="2">
        <v>360521</v>
      </c>
      <c r="K1619" s="3">
        <v>49.137660000000004</v>
      </c>
      <c r="L1619" s="4">
        <v>0.16650000000000001</v>
      </c>
      <c r="M1619" s="3">
        <v>48.19</v>
      </c>
      <c r="N1619" s="26" t="str">
        <f>+CONCATENATE(D1619,G1619,J1619)</f>
        <v>8922820600403363360521</v>
      </c>
      <c r="O1619" s="28"/>
      <c r="P1619" s="29"/>
      <c r="Q1619" s="30">
        <f>IFERROR(#REF!*P1619,0)</f>
        <v>0</v>
      </c>
      <c r="R1619" s="31"/>
      <c r="S1619" s="32">
        <f>IFERROR(R1619*#REF!,0)</f>
        <v>0</v>
      </c>
    </row>
    <row r="1620" spans="1:19" s="46" customFormat="1" x14ac:dyDescent="0.2">
      <c r="A1620" s="9">
        <v>2021</v>
      </c>
      <c r="B1620" s="1" t="s">
        <v>3</v>
      </c>
      <c r="C1620" s="20">
        <v>89228</v>
      </c>
      <c r="D1620" s="20">
        <v>89228</v>
      </c>
      <c r="E1620" s="20" t="s">
        <v>32</v>
      </c>
      <c r="F1620" s="20" t="s">
        <v>59</v>
      </c>
      <c r="G1620" s="20">
        <v>20600403363</v>
      </c>
      <c r="H1620" s="19" t="s">
        <v>637</v>
      </c>
      <c r="I1620" s="19"/>
      <c r="J1620" s="2">
        <v>361377</v>
      </c>
      <c r="K1620" s="3">
        <v>53.654772600000001</v>
      </c>
      <c r="L1620" s="4">
        <v>8.5199999999999998E-2</v>
      </c>
      <c r="M1620" s="3">
        <v>44.31</v>
      </c>
      <c r="N1620" s="26" t="str">
        <f>+CONCATENATE(D1620,G1620,J1620)</f>
        <v>8922820600403363361377</v>
      </c>
      <c r="O1620" s="28"/>
      <c r="P1620" s="29"/>
      <c r="Q1620" s="30">
        <f>IFERROR(#REF!*P1620,0)</f>
        <v>0</v>
      </c>
      <c r="R1620" s="31"/>
      <c r="S1620" s="32">
        <f>IFERROR(R1620*#REF!,0)</f>
        <v>0</v>
      </c>
    </row>
    <row r="1621" spans="1:19" s="46" customFormat="1" x14ac:dyDescent="0.2">
      <c r="A1621" s="9">
        <v>2021</v>
      </c>
      <c r="B1621" s="1" t="s">
        <v>3</v>
      </c>
      <c r="C1621" s="20">
        <v>89228</v>
      </c>
      <c r="D1621" s="20">
        <v>89228</v>
      </c>
      <c r="E1621" s="20" t="s">
        <v>41</v>
      </c>
      <c r="F1621" s="20" t="s">
        <v>42</v>
      </c>
      <c r="G1621" s="20" t="s">
        <v>638</v>
      </c>
      <c r="H1621" s="19" t="s">
        <v>639</v>
      </c>
      <c r="I1621" s="19" t="s">
        <v>627</v>
      </c>
      <c r="J1621" s="2">
        <v>360854</v>
      </c>
      <c r="K1621" s="3">
        <v>84.874140000000011</v>
      </c>
      <c r="L1621" s="4">
        <v>0.1</v>
      </c>
      <c r="M1621" s="3">
        <v>58.940555555555555</v>
      </c>
      <c r="N1621" s="26" t="str">
        <f>+CONCATENATE(D1621,G1621,J1621)</f>
        <v>8922820424718361   360854</v>
      </c>
      <c r="O1621" s="28"/>
      <c r="P1621" s="29"/>
      <c r="Q1621" s="30">
        <f>IFERROR(#REF!*P1621,0)</f>
        <v>0</v>
      </c>
      <c r="R1621" s="31"/>
      <c r="S1621" s="32">
        <f>IFERROR(R1621*#REF!,0)</f>
        <v>0</v>
      </c>
    </row>
    <row r="1622" spans="1:19" s="46" customFormat="1" x14ac:dyDescent="0.2">
      <c r="A1622" s="9">
        <v>2021</v>
      </c>
      <c r="B1622" s="1" t="s">
        <v>3</v>
      </c>
      <c r="C1622" s="20">
        <v>89228</v>
      </c>
      <c r="D1622" s="20">
        <v>89228</v>
      </c>
      <c r="E1622" s="20" t="s">
        <v>41</v>
      </c>
      <c r="F1622" s="20" t="s">
        <v>42</v>
      </c>
      <c r="G1622" s="20" t="s">
        <v>638</v>
      </c>
      <c r="H1622" s="19" t="s">
        <v>639</v>
      </c>
      <c r="I1622" s="19" t="s">
        <v>627</v>
      </c>
      <c r="J1622" s="2">
        <v>360976</v>
      </c>
      <c r="K1622" s="3">
        <v>36.393084000000002</v>
      </c>
      <c r="L1622" s="4">
        <v>0.12</v>
      </c>
      <c r="M1622" s="3">
        <v>32.604318181818186</v>
      </c>
      <c r="N1622" s="26" t="str">
        <f>+CONCATENATE(D1622,G1622,J1622)</f>
        <v>8922820424718361   360976</v>
      </c>
      <c r="O1622" s="28"/>
      <c r="P1622" s="29"/>
      <c r="Q1622" s="30">
        <f>IFERROR(#REF!*P1622,0)</f>
        <v>0</v>
      </c>
      <c r="R1622" s="31"/>
      <c r="S1622" s="32">
        <f>IFERROR(R1622*#REF!,0)</f>
        <v>0</v>
      </c>
    </row>
    <row r="1623" spans="1:19" s="46" customFormat="1" x14ac:dyDescent="0.2">
      <c r="A1623" s="9">
        <v>2021</v>
      </c>
      <c r="B1623" s="1" t="s">
        <v>3</v>
      </c>
      <c r="C1623" s="20">
        <v>89228</v>
      </c>
      <c r="D1623" s="20">
        <v>89228</v>
      </c>
      <c r="E1623" s="20" t="s">
        <v>41</v>
      </c>
      <c r="F1623" s="20" t="s">
        <v>42</v>
      </c>
      <c r="G1623" s="20" t="s">
        <v>638</v>
      </c>
      <c r="H1623" s="19" t="s">
        <v>639</v>
      </c>
      <c r="I1623" s="19" t="s">
        <v>627</v>
      </c>
      <c r="J1623" s="2">
        <v>361179</v>
      </c>
      <c r="K1623" s="3">
        <v>100.729512</v>
      </c>
      <c r="L1623" s="4">
        <v>0.1</v>
      </c>
      <c r="M1623" s="3">
        <v>64.573333333333338</v>
      </c>
      <c r="N1623" s="26" t="str">
        <f>+CONCATENATE(D1623,G1623,J1623)</f>
        <v>8922820424718361   361179</v>
      </c>
      <c r="O1623" s="28"/>
      <c r="P1623" s="29"/>
      <c r="Q1623" s="30">
        <f>IFERROR(#REF!*P1623,0)</f>
        <v>0</v>
      </c>
      <c r="R1623" s="31"/>
      <c r="S1623" s="32">
        <f>IFERROR(R1623*#REF!,0)</f>
        <v>0</v>
      </c>
    </row>
    <row r="1624" spans="1:19" s="46" customFormat="1" x14ac:dyDescent="0.2">
      <c r="A1624" s="9">
        <v>2021</v>
      </c>
      <c r="B1624" s="1" t="s">
        <v>3</v>
      </c>
      <c r="C1624" s="20">
        <v>89228</v>
      </c>
      <c r="D1624" s="20">
        <v>89228</v>
      </c>
      <c r="E1624" s="20" t="s">
        <v>41</v>
      </c>
      <c r="F1624" s="20" t="s">
        <v>42</v>
      </c>
      <c r="G1624" s="20" t="s">
        <v>638</v>
      </c>
      <c r="H1624" s="19" t="s">
        <v>639</v>
      </c>
      <c r="I1624" s="19" t="s">
        <v>627</v>
      </c>
      <c r="J1624" s="2">
        <v>361377</v>
      </c>
      <c r="K1624" s="3">
        <v>53.654772600000001</v>
      </c>
      <c r="L1624" s="4">
        <v>0.1</v>
      </c>
      <c r="M1624" s="3">
        <v>37.259444444444448</v>
      </c>
      <c r="N1624" s="26" t="str">
        <f>+CONCATENATE(D1624,G1624,J1624)</f>
        <v>8922820424718361   361377</v>
      </c>
      <c r="O1624" s="28"/>
      <c r="P1624" s="29"/>
      <c r="Q1624" s="30">
        <f>IFERROR(#REF!*P1624,0)</f>
        <v>0</v>
      </c>
      <c r="R1624" s="31"/>
      <c r="S1624" s="32">
        <f>IFERROR(R1624*#REF!,0)</f>
        <v>0</v>
      </c>
    </row>
    <row r="1625" spans="1:19" s="46" customFormat="1" x14ac:dyDescent="0.2">
      <c r="A1625" s="9">
        <v>2021</v>
      </c>
      <c r="B1625" s="1" t="s">
        <v>3</v>
      </c>
      <c r="C1625" s="20">
        <v>89228</v>
      </c>
      <c r="D1625" s="20">
        <v>89228</v>
      </c>
      <c r="E1625" s="20" t="s">
        <v>41</v>
      </c>
      <c r="F1625" s="20" t="s">
        <v>42</v>
      </c>
      <c r="G1625" s="20" t="s">
        <v>638</v>
      </c>
      <c r="H1625" s="19" t="s">
        <v>639</v>
      </c>
      <c r="I1625" s="19" t="s">
        <v>627</v>
      </c>
      <c r="J1625" s="2">
        <v>361424</v>
      </c>
      <c r="K1625" s="3">
        <v>58.115912399999999</v>
      </c>
      <c r="L1625" s="4">
        <v>0.1</v>
      </c>
      <c r="M1625" s="3">
        <v>43.462222222222223</v>
      </c>
      <c r="N1625" s="26" t="str">
        <f>+CONCATENATE(D1625,G1625,J1625)</f>
        <v>8922820424718361   361424</v>
      </c>
      <c r="O1625" s="28"/>
      <c r="P1625" s="29"/>
      <c r="Q1625" s="30">
        <f>IFERROR(#REF!*P1625,0)</f>
        <v>0</v>
      </c>
      <c r="R1625" s="31"/>
      <c r="S1625" s="32">
        <f>IFERROR(R1625*#REF!,0)</f>
        <v>0</v>
      </c>
    </row>
    <row r="1626" spans="1:19" s="46" customFormat="1" x14ac:dyDescent="0.2">
      <c r="A1626" s="9">
        <v>2021</v>
      </c>
      <c r="B1626" s="1" t="s">
        <v>3</v>
      </c>
      <c r="C1626" s="20">
        <v>89228</v>
      </c>
      <c r="D1626" s="20">
        <v>89228</v>
      </c>
      <c r="E1626" s="20" t="s">
        <v>41</v>
      </c>
      <c r="F1626" s="20" t="s">
        <v>42</v>
      </c>
      <c r="G1626" s="20" t="s">
        <v>638</v>
      </c>
      <c r="H1626" s="19" t="s">
        <v>639</v>
      </c>
      <c r="I1626" s="19" t="s">
        <v>627</v>
      </c>
      <c r="J1626" s="2">
        <v>361445</v>
      </c>
      <c r="K1626" s="3">
        <v>114.53</v>
      </c>
      <c r="L1626" s="4">
        <v>0.12</v>
      </c>
      <c r="M1626" s="3">
        <v>102.54545454545453</v>
      </c>
      <c r="N1626" s="26" t="str">
        <f>+CONCATENATE(D1626,G1626,J1626)</f>
        <v>8922820424718361   361445</v>
      </c>
      <c r="O1626" s="28"/>
      <c r="P1626" s="29"/>
      <c r="Q1626" s="30">
        <f>IFERROR(#REF!*P1626,0)</f>
        <v>0</v>
      </c>
      <c r="R1626" s="31"/>
      <c r="S1626" s="32">
        <f>IFERROR(R1626*#REF!,0)</f>
        <v>0</v>
      </c>
    </row>
    <row r="1627" spans="1:19" s="46" customFormat="1" x14ac:dyDescent="0.2">
      <c r="A1627" s="9">
        <v>2021</v>
      </c>
      <c r="B1627" s="1" t="s">
        <v>3</v>
      </c>
      <c r="C1627" s="20">
        <v>89228</v>
      </c>
      <c r="D1627" s="20">
        <v>89228</v>
      </c>
      <c r="E1627" s="20" t="s">
        <v>41</v>
      </c>
      <c r="F1627" s="20" t="s">
        <v>42</v>
      </c>
      <c r="G1627" s="20" t="s">
        <v>638</v>
      </c>
      <c r="H1627" s="19" t="s">
        <v>639</v>
      </c>
      <c r="I1627" s="19" t="s">
        <v>627</v>
      </c>
      <c r="J1627" s="2">
        <v>361532</v>
      </c>
      <c r="K1627" s="3">
        <v>24.870425957550601</v>
      </c>
      <c r="L1627" s="4">
        <v>0.1</v>
      </c>
      <c r="M1627" s="3">
        <v>20.724999999999998</v>
      </c>
      <c r="N1627" s="26" t="str">
        <f>+CONCATENATE(D1627,G1627,J1627)</f>
        <v>8922820424718361   361532</v>
      </c>
      <c r="O1627" s="28"/>
      <c r="P1627" s="29"/>
      <c r="Q1627" s="30">
        <f>IFERROR(#REF!*P1627,0)</f>
        <v>0</v>
      </c>
      <c r="R1627" s="31"/>
      <c r="S1627" s="32">
        <f>IFERROR(R1627*#REF!,0)</f>
        <v>0</v>
      </c>
    </row>
    <row r="1628" spans="1:19" s="46" customFormat="1" x14ac:dyDescent="0.2">
      <c r="A1628" s="9">
        <v>2021</v>
      </c>
      <c r="B1628" s="1" t="s">
        <v>3</v>
      </c>
      <c r="C1628" s="20">
        <v>89228</v>
      </c>
      <c r="D1628" s="20">
        <v>89228</v>
      </c>
      <c r="E1628" s="20" t="s">
        <v>41</v>
      </c>
      <c r="F1628" s="20" t="s">
        <v>42</v>
      </c>
      <c r="G1628" s="20" t="s">
        <v>638</v>
      </c>
      <c r="H1628" s="19" t="s">
        <v>639</v>
      </c>
      <c r="I1628" s="19" t="s">
        <v>627</v>
      </c>
      <c r="J1628" s="2">
        <v>361536</v>
      </c>
      <c r="K1628" s="3">
        <v>28.931240000000003</v>
      </c>
      <c r="L1628" s="4">
        <v>0.12</v>
      </c>
      <c r="M1628" s="3">
        <v>22.129545454545454</v>
      </c>
      <c r="N1628" s="26" t="str">
        <f>+CONCATENATE(D1628,G1628,J1628)</f>
        <v>8922820424718361   361536</v>
      </c>
      <c r="O1628" s="28"/>
      <c r="P1628" s="29"/>
      <c r="Q1628" s="30">
        <f>IFERROR(#REF!*P1628,0)</f>
        <v>0</v>
      </c>
      <c r="R1628" s="31"/>
      <c r="S1628" s="32">
        <f>IFERROR(R1628*#REF!,0)</f>
        <v>0</v>
      </c>
    </row>
    <row r="1629" spans="1:19" s="46" customFormat="1" x14ac:dyDescent="0.2">
      <c r="A1629" s="9">
        <v>2021</v>
      </c>
      <c r="B1629" s="1" t="s">
        <v>3</v>
      </c>
      <c r="C1629" s="20">
        <v>89228</v>
      </c>
      <c r="D1629" s="20">
        <v>89228</v>
      </c>
      <c r="E1629" s="20" t="s">
        <v>41</v>
      </c>
      <c r="F1629" s="20" t="s">
        <v>42</v>
      </c>
      <c r="G1629" s="20" t="s">
        <v>638</v>
      </c>
      <c r="H1629" s="19" t="s">
        <v>639</v>
      </c>
      <c r="I1629" s="19" t="s">
        <v>627</v>
      </c>
      <c r="J1629" s="2">
        <v>361540</v>
      </c>
      <c r="K1629" s="3">
        <v>51.192744407999996</v>
      </c>
      <c r="L1629" s="4">
        <v>0.12</v>
      </c>
      <c r="M1629" s="3">
        <v>36.914999999999992</v>
      </c>
      <c r="N1629" s="26" t="str">
        <f>+CONCATENATE(D1629,G1629,J1629)</f>
        <v>8922820424718361   361540</v>
      </c>
      <c r="O1629" s="28"/>
      <c r="P1629" s="29"/>
      <c r="Q1629" s="30">
        <f>IFERROR(#REF!*P1629,0)</f>
        <v>0</v>
      </c>
      <c r="R1629" s="31"/>
      <c r="S1629" s="32">
        <f>IFERROR(R1629*#REF!,0)</f>
        <v>0</v>
      </c>
    </row>
    <row r="1630" spans="1:19" s="46" customFormat="1" x14ac:dyDescent="0.2">
      <c r="A1630" s="9">
        <v>2021</v>
      </c>
      <c r="B1630" s="1" t="s">
        <v>3</v>
      </c>
      <c r="C1630" s="20">
        <v>89228</v>
      </c>
      <c r="D1630" s="20">
        <v>89228</v>
      </c>
      <c r="E1630" s="20" t="s">
        <v>41</v>
      </c>
      <c r="F1630" s="20" t="s">
        <v>42</v>
      </c>
      <c r="G1630" s="20" t="s">
        <v>638</v>
      </c>
      <c r="H1630" s="19" t="s">
        <v>639</v>
      </c>
      <c r="I1630" s="19" t="s">
        <v>627</v>
      </c>
      <c r="J1630" s="2">
        <v>361541</v>
      </c>
      <c r="K1630" s="3">
        <v>31.07226</v>
      </c>
      <c r="L1630" s="4">
        <v>0.1</v>
      </c>
      <c r="M1630" s="3">
        <v>25.546444444444447</v>
      </c>
      <c r="N1630" s="26" t="str">
        <f>+CONCATENATE(D1630,G1630,J1630)</f>
        <v>8922820424718361   361541</v>
      </c>
      <c r="O1630" s="28"/>
      <c r="P1630" s="29"/>
      <c r="Q1630" s="30">
        <f>IFERROR(#REF!*P1630,0)</f>
        <v>0</v>
      </c>
      <c r="R1630" s="31"/>
      <c r="S1630" s="32">
        <f>IFERROR(R1630*#REF!,0)</f>
        <v>0</v>
      </c>
    </row>
    <row r="1631" spans="1:19" s="46" customFormat="1" x14ac:dyDescent="0.2">
      <c r="A1631" s="9">
        <v>2021</v>
      </c>
      <c r="B1631" s="1" t="s">
        <v>3</v>
      </c>
      <c r="C1631" s="20">
        <v>89228</v>
      </c>
      <c r="D1631" s="20">
        <v>89228</v>
      </c>
      <c r="E1631" s="20" t="s">
        <v>41</v>
      </c>
      <c r="F1631" s="20" t="s">
        <v>42</v>
      </c>
      <c r="G1631" s="20" t="s">
        <v>638</v>
      </c>
      <c r="H1631" s="19" t="s">
        <v>639</v>
      </c>
      <c r="I1631" s="19" t="s">
        <v>627</v>
      </c>
      <c r="J1631" s="2">
        <v>361571</v>
      </c>
      <c r="K1631" s="3">
        <v>25.216627835683624</v>
      </c>
      <c r="L1631" s="4">
        <v>0.1</v>
      </c>
      <c r="M1631" s="3">
        <v>25.546444444444447</v>
      </c>
      <c r="N1631" s="26" t="str">
        <f>+CONCATENATE(D1631,G1631,J1631)</f>
        <v>8922820424718361   361571</v>
      </c>
      <c r="O1631" s="28"/>
      <c r="P1631" s="29"/>
      <c r="Q1631" s="30">
        <f>IFERROR(#REF!*P1631,0)</f>
        <v>0</v>
      </c>
      <c r="R1631" s="31"/>
      <c r="S1631" s="32">
        <f>IFERROR(R1631*#REF!,0)</f>
        <v>0</v>
      </c>
    </row>
    <row r="1632" spans="1:19" s="46" customFormat="1" x14ac:dyDescent="0.2">
      <c r="A1632" s="9">
        <v>2021</v>
      </c>
      <c r="B1632" s="1" t="s">
        <v>3</v>
      </c>
      <c r="C1632" s="20">
        <v>89228</v>
      </c>
      <c r="D1632" s="20">
        <v>89228</v>
      </c>
      <c r="E1632" s="20" t="s">
        <v>41</v>
      </c>
      <c r="F1632" s="20" t="s">
        <v>42</v>
      </c>
      <c r="G1632" s="20" t="s">
        <v>638</v>
      </c>
      <c r="H1632" s="19" t="s">
        <v>639</v>
      </c>
      <c r="I1632" s="19" t="s">
        <v>627</v>
      </c>
      <c r="J1632" s="2">
        <v>371470</v>
      </c>
      <c r="K1632" s="3">
        <v>47</v>
      </c>
      <c r="L1632" s="4">
        <v>0.12</v>
      </c>
      <c r="M1632" s="3">
        <v>58.88</v>
      </c>
      <c r="N1632" s="26" t="str">
        <f>+CONCATENATE(D1632,G1632,J1632)</f>
        <v>8922820424718361   371470</v>
      </c>
      <c r="O1632" s="28"/>
      <c r="P1632" s="29"/>
      <c r="Q1632" s="30">
        <f>IFERROR(#REF!*P1632,0)</f>
        <v>0</v>
      </c>
      <c r="R1632" s="31"/>
      <c r="S1632" s="32">
        <f>IFERROR(R1632*#REF!,0)</f>
        <v>0</v>
      </c>
    </row>
    <row r="1633" spans="1:19" s="46" customFormat="1" x14ac:dyDescent="0.2">
      <c r="A1633" s="9">
        <v>2021</v>
      </c>
      <c r="B1633" s="1" t="s">
        <v>3</v>
      </c>
      <c r="C1633" s="20">
        <v>89228</v>
      </c>
      <c r="D1633" s="20">
        <v>89228</v>
      </c>
      <c r="E1633" s="20" t="s">
        <v>41</v>
      </c>
      <c r="F1633" s="20" t="s">
        <v>42</v>
      </c>
      <c r="G1633" s="20" t="s">
        <v>640</v>
      </c>
      <c r="H1633" s="19" t="s">
        <v>641</v>
      </c>
      <c r="I1633" s="19" t="s">
        <v>627</v>
      </c>
      <c r="J1633" s="2">
        <v>360854</v>
      </c>
      <c r="K1633" s="3">
        <v>84.874140000000011</v>
      </c>
      <c r="L1633" s="4">
        <v>0.1</v>
      </c>
      <c r="M1633" s="3">
        <v>58.940555555555555</v>
      </c>
      <c r="N1633" s="26" t="str">
        <f>+CONCATENATE(D1633,G1633,J1633)</f>
        <v>8922820510362048 360854</v>
      </c>
      <c r="O1633" s="28"/>
      <c r="P1633" s="29"/>
      <c r="Q1633" s="30">
        <f>IFERROR(#REF!*P1633,0)</f>
        <v>0</v>
      </c>
      <c r="R1633" s="31"/>
      <c r="S1633" s="32">
        <f>IFERROR(R1633*#REF!,0)</f>
        <v>0</v>
      </c>
    </row>
    <row r="1634" spans="1:19" s="46" customFormat="1" x14ac:dyDescent="0.2">
      <c r="A1634" s="9">
        <v>2021</v>
      </c>
      <c r="B1634" s="1" t="s">
        <v>3</v>
      </c>
      <c r="C1634" s="20">
        <v>89228</v>
      </c>
      <c r="D1634" s="20">
        <v>89228</v>
      </c>
      <c r="E1634" s="20" t="s">
        <v>41</v>
      </c>
      <c r="F1634" s="20" t="s">
        <v>42</v>
      </c>
      <c r="G1634" s="20" t="s">
        <v>640</v>
      </c>
      <c r="H1634" s="19" t="s">
        <v>641</v>
      </c>
      <c r="I1634" s="19" t="s">
        <v>627</v>
      </c>
      <c r="J1634" s="2">
        <v>360976</v>
      </c>
      <c r="K1634" s="3">
        <v>36.393084000000002</v>
      </c>
      <c r="L1634" s="4">
        <v>0.12</v>
      </c>
      <c r="M1634" s="3">
        <v>32.604318181818186</v>
      </c>
      <c r="N1634" s="26" t="str">
        <f>+CONCATENATE(D1634,G1634,J1634)</f>
        <v>8922820510362048 360976</v>
      </c>
      <c r="O1634" s="28"/>
      <c r="P1634" s="29"/>
      <c r="Q1634" s="30">
        <f>IFERROR(#REF!*P1634,0)</f>
        <v>0</v>
      </c>
      <c r="R1634" s="31"/>
      <c r="S1634" s="32">
        <f>IFERROR(R1634*#REF!,0)</f>
        <v>0</v>
      </c>
    </row>
    <row r="1635" spans="1:19" s="46" customFormat="1" x14ac:dyDescent="0.2">
      <c r="A1635" s="9">
        <v>2021</v>
      </c>
      <c r="B1635" s="1" t="s">
        <v>3</v>
      </c>
      <c r="C1635" s="20">
        <v>89228</v>
      </c>
      <c r="D1635" s="20">
        <v>89228</v>
      </c>
      <c r="E1635" s="20" t="s">
        <v>41</v>
      </c>
      <c r="F1635" s="20" t="s">
        <v>42</v>
      </c>
      <c r="G1635" s="20" t="s">
        <v>640</v>
      </c>
      <c r="H1635" s="19" t="s">
        <v>641</v>
      </c>
      <c r="I1635" s="19" t="s">
        <v>627</v>
      </c>
      <c r="J1635" s="2">
        <v>361179</v>
      </c>
      <c r="K1635" s="3">
        <v>100.729512</v>
      </c>
      <c r="L1635" s="4">
        <v>0.1</v>
      </c>
      <c r="M1635" s="3">
        <v>64.573333333333338</v>
      </c>
      <c r="N1635" s="26" t="str">
        <f>+CONCATENATE(D1635,G1635,J1635)</f>
        <v>8922820510362048 361179</v>
      </c>
      <c r="O1635" s="28"/>
      <c r="P1635" s="29"/>
      <c r="Q1635" s="30">
        <f>IFERROR(#REF!*P1635,0)</f>
        <v>0</v>
      </c>
      <c r="R1635" s="31"/>
      <c r="S1635" s="32">
        <f>IFERROR(R1635*#REF!,0)</f>
        <v>0</v>
      </c>
    </row>
    <row r="1636" spans="1:19" s="46" customFormat="1" x14ac:dyDescent="0.2">
      <c r="A1636" s="9">
        <v>2021</v>
      </c>
      <c r="B1636" s="1" t="s">
        <v>3</v>
      </c>
      <c r="C1636" s="20">
        <v>89228</v>
      </c>
      <c r="D1636" s="20">
        <v>89228</v>
      </c>
      <c r="E1636" s="20" t="s">
        <v>41</v>
      </c>
      <c r="F1636" s="20" t="s">
        <v>42</v>
      </c>
      <c r="G1636" s="20" t="s">
        <v>640</v>
      </c>
      <c r="H1636" s="19" t="s">
        <v>641</v>
      </c>
      <c r="I1636" s="19" t="s">
        <v>627</v>
      </c>
      <c r="J1636" s="2">
        <v>361377</v>
      </c>
      <c r="K1636" s="3">
        <v>53.654772600000001</v>
      </c>
      <c r="L1636" s="4">
        <v>0.1</v>
      </c>
      <c r="M1636" s="3">
        <v>37.259444444444448</v>
      </c>
      <c r="N1636" s="26" t="str">
        <f>+CONCATENATE(D1636,G1636,J1636)</f>
        <v>8922820510362048 361377</v>
      </c>
      <c r="O1636" s="28"/>
      <c r="P1636" s="29"/>
      <c r="Q1636" s="30">
        <f>IFERROR(#REF!*P1636,0)</f>
        <v>0</v>
      </c>
      <c r="R1636" s="31"/>
      <c r="S1636" s="32">
        <f>IFERROR(R1636*#REF!,0)</f>
        <v>0</v>
      </c>
    </row>
    <row r="1637" spans="1:19" s="46" customFormat="1" x14ac:dyDescent="0.2">
      <c r="A1637" s="9">
        <v>2021</v>
      </c>
      <c r="B1637" s="1" t="s">
        <v>3</v>
      </c>
      <c r="C1637" s="20">
        <v>89228</v>
      </c>
      <c r="D1637" s="20">
        <v>89228</v>
      </c>
      <c r="E1637" s="20" t="s">
        <v>41</v>
      </c>
      <c r="F1637" s="20" t="s">
        <v>42</v>
      </c>
      <c r="G1637" s="20" t="s">
        <v>640</v>
      </c>
      <c r="H1637" s="19" t="s">
        <v>641</v>
      </c>
      <c r="I1637" s="19" t="s">
        <v>627</v>
      </c>
      <c r="J1637" s="2">
        <v>361424</v>
      </c>
      <c r="K1637" s="3">
        <v>58.115912399999999</v>
      </c>
      <c r="L1637" s="4">
        <v>0.1</v>
      </c>
      <c r="M1637" s="3">
        <v>43.462222222222223</v>
      </c>
      <c r="N1637" s="26" t="str">
        <f>+CONCATENATE(D1637,G1637,J1637)</f>
        <v>8922820510362048 361424</v>
      </c>
      <c r="O1637" s="28"/>
      <c r="P1637" s="29"/>
      <c r="Q1637" s="30">
        <f>IFERROR(#REF!*P1637,0)</f>
        <v>0</v>
      </c>
      <c r="R1637" s="31"/>
      <c r="S1637" s="32">
        <f>IFERROR(R1637*#REF!,0)</f>
        <v>0</v>
      </c>
    </row>
    <row r="1638" spans="1:19" s="46" customFormat="1" x14ac:dyDescent="0.2">
      <c r="A1638" s="9">
        <v>2021</v>
      </c>
      <c r="B1638" s="1" t="s">
        <v>3</v>
      </c>
      <c r="C1638" s="20">
        <v>89228</v>
      </c>
      <c r="D1638" s="20">
        <v>89228</v>
      </c>
      <c r="E1638" s="20" t="s">
        <v>41</v>
      </c>
      <c r="F1638" s="20" t="s">
        <v>42</v>
      </c>
      <c r="G1638" s="20" t="s">
        <v>640</v>
      </c>
      <c r="H1638" s="19" t="s">
        <v>641</v>
      </c>
      <c r="I1638" s="19" t="s">
        <v>627</v>
      </c>
      <c r="J1638" s="2">
        <v>361445</v>
      </c>
      <c r="K1638" s="3">
        <v>114.53</v>
      </c>
      <c r="L1638" s="4">
        <v>0.12</v>
      </c>
      <c r="M1638" s="3">
        <v>102.54545454545453</v>
      </c>
      <c r="N1638" s="26" t="str">
        <f>+CONCATENATE(D1638,G1638,J1638)</f>
        <v>8922820510362048 361445</v>
      </c>
      <c r="O1638" s="28"/>
      <c r="P1638" s="29"/>
      <c r="Q1638" s="30">
        <f>IFERROR(#REF!*P1638,0)</f>
        <v>0</v>
      </c>
      <c r="R1638" s="31"/>
      <c r="S1638" s="32">
        <f>IFERROR(R1638*#REF!,0)</f>
        <v>0</v>
      </c>
    </row>
    <row r="1639" spans="1:19" s="46" customFormat="1" x14ac:dyDescent="0.2">
      <c r="A1639" s="9">
        <v>2021</v>
      </c>
      <c r="B1639" s="1" t="s">
        <v>3</v>
      </c>
      <c r="C1639" s="20">
        <v>89228</v>
      </c>
      <c r="D1639" s="20">
        <v>89228</v>
      </c>
      <c r="E1639" s="20" t="s">
        <v>41</v>
      </c>
      <c r="F1639" s="20" t="s">
        <v>42</v>
      </c>
      <c r="G1639" s="20" t="s">
        <v>640</v>
      </c>
      <c r="H1639" s="19" t="s">
        <v>641</v>
      </c>
      <c r="I1639" s="19" t="s">
        <v>627</v>
      </c>
      <c r="J1639" s="2">
        <v>361532</v>
      </c>
      <c r="K1639" s="3">
        <v>24.870425957550601</v>
      </c>
      <c r="L1639" s="4">
        <v>0.1</v>
      </c>
      <c r="M1639" s="3">
        <v>20.724999999999998</v>
      </c>
      <c r="N1639" s="26" t="str">
        <f>+CONCATENATE(D1639,G1639,J1639)</f>
        <v>8922820510362048 361532</v>
      </c>
      <c r="O1639" s="28"/>
      <c r="P1639" s="29"/>
      <c r="Q1639" s="30">
        <f>IFERROR(#REF!*P1639,0)</f>
        <v>0</v>
      </c>
      <c r="R1639" s="31"/>
      <c r="S1639" s="32">
        <f>IFERROR(R1639*#REF!,0)</f>
        <v>0</v>
      </c>
    </row>
    <row r="1640" spans="1:19" s="46" customFormat="1" x14ac:dyDescent="0.2">
      <c r="A1640" s="9">
        <v>2021</v>
      </c>
      <c r="B1640" s="1" t="s">
        <v>3</v>
      </c>
      <c r="C1640" s="20">
        <v>89228</v>
      </c>
      <c r="D1640" s="20">
        <v>89228</v>
      </c>
      <c r="E1640" s="20" t="s">
        <v>41</v>
      </c>
      <c r="F1640" s="20" t="s">
        <v>42</v>
      </c>
      <c r="G1640" s="20" t="s">
        <v>640</v>
      </c>
      <c r="H1640" s="19" t="s">
        <v>641</v>
      </c>
      <c r="I1640" s="19" t="s">
        <v>627</v>
      </c>
      <c r="J1640" s="2">
        <v>361536</v>
      </c>
      <c r="K1640" s="3">
        <v>28.931240000000003</v>
      </c>
      <c r="L1640" s="4">
        <v>0.12</v>
      </c>
      <c r="M1640" s="3">
        <v>22.129545454545454</v>
      </c>
      <c r="N1640" s="26" t="str">
        <f>+CONCATENATE(D1640,G1640,J1640)</f>
        <v>8922820510362048 361536</v>
      </c>
      <c r="O1640" s="28"/>
      <c r="P1640" s="29"/>
      <c r="Q1640" s="30">
        <f>IFERROR(#REF!*P1640,0)</f>
        <v>0</v>
      </c>
      <c r="R1640" s="31"/>
      <c r="S1640" s="32">
        <f>IFERROR(R1640*#REF!,0)</f>
        <v>0</v>
      </c>
    </row>
    <row r="1641" spans="1:19" s="46" customFormat="1" x14ac:dyDescent="0.2">
      <c r="A1641" s="9">
        <v>2021</v>
      </c>
      <c r="B1641" s="1" t="s">
        <v>3</v>
      </c>
      <c r="C1641" s="20">
        <v>89228</v>
      </c>
      <c r="D1641" s="20">
        <v>89228</v>
      </c>
      <c r="E1641" s="20" t="s">
        <v>41</v>
      </c>
      <c r="F1641" s="20" t="s">
        <v>42</v>
      </c>
      <c r="G1641" s="20" t="s">
        <v>640</v>
      </c>
      <c r="H1641" s="19" t="s">
        <v>641</v>
      </c>
      <c r="I1641" s="19" t="s">
        <v>627</v>
      </c>
      <c r="J1641" s="2">
        <v>361540</v>
      </c>
      <c r="K1641" s="3">
        <v>51.192744407999996</v>
      </c>
      <c r="L1641" s="4">
        <v>0.12</v>
      </c>
      <c r="M1641" s="3">
        <v>36.914999999999992</v>
      </c>
      <c r="N1641" s="26" t="str">
        <f>+CONCATENATE(D1641,G1641,J1641)</f>
        <v>8922820510362048 361540</v>
      </c>
      <c r="O1641" s="28"/>
      <c r="P1641" s="29"/>
      <c r="Q1641" s="30">
        <f>IFERROR(#REF!*P1641,0)</f>
        <v>0</v>
      </c>
      <c r="R1641" s="31"/>
      <c r="S1641" s="32">
        <f>IFERROR(R1641*#REF!,0)</f>
        <v>0</v>
      </c>
    </row>
    <row r="1642" spans="1:19" s="46" customFormat="1" x14ac:dyDescent="0.2">
      <c r="A1642" s="9">
        <v>2021</v>
      </c>
      <c r="B1642" s="1" t="s">
        <v>3</v>
      </c>
      <c r="C1642" s="20">
        <v>89228</v>
      </c>
      <c r="D1642" s="20">
        <v>89228</v>
      </c>
      <c r="E1642" s="20" t="s">
        <v>41</v>
      </c>
      <c r="F1642" s="20" t="s">
        <v>42</v>
      </c>
      <c r="G1642" s="20" t="s">
        <v>640</v>
      </c>
      <c r="H1642" s="19" t="s">
        <v>641</v>
      </c>
      <c r="I1642" s="19" t="s">
        <v>627</v>
      </c>
      <c r="J1642" s="2">
        <v>361541</v>
      </c>
      <c r="K1642" s="3">
        <v>31.07226</v>
      </c>
      <c r="L1642" s="4">
        <v>0.1</v>
      </c>
      <c r="M1642" s="3">
        <v>25.546444444444447</v>
      </c>
      <c r="N1642" s="26" t="str">
        <f>+CONCATENATE(D1642,G1642,J1642)</f>
        <v>8922820510362048 361541</v>
      </c>
      <c r="O1642" s="28"/>
      <c r="P1642" s="29"/>
      <c r="Q1642" s="30">
        <f>IFERROR(#REF!*P1642,0)</f>
        <v>0</v>
      </c>
      <c r="R1642" s="31"/>
      <c r="S1642" s="32">
        <f>IFERROR(R1642*#REF!,0)</f>
        <v>0</v>
      </c>
    </row>
    <row r="1643" spans="1:19" s="46" customFormat="1" x14ac:dyDescent="0.2">
      <c r="A1643" s="9">
        <v>2021</v>
      </c>
      <c r="B1643" s="1" t="s">
        <v>3</v>
      </c>
      <c r="C1643" s="20">
        <v>89228</v>
      </c>
      <c r="D1643" s="20">
        <v>89228</v>
      </c>
      <c r="E1643" s="20" t="s">
        <v>41</v>
      </c>
      <c r="F1643" s="20" t="s">
        <v>42</v>
      </c>
      <c r="G1643" s="20" t="s">
        <v>640</v>
      </c>
      <c r="H1643" s="19" t="s">
        <v>641</v>
      </c>
      <c r="I1643" s="19" t="s">
        <v>627</v>
      </c>
      <c r="J1643" s="2">
        <v>361571</v>
      </c>
      <c r="K1643" s="3">
        <v>25.216627835683624</v>
      </c>
      <c r="L1643" s="4">
        <v>0.1</v>
      </c>
      <c r="M1643" s="3">
        <v>25.546444444444447</v>
      </c>
      <c r="N1643" s="26" t="str">
        <f>+CONCATENATE(D1643,G1643,J1643)</f>
        <v>8922820510362048 361571</v>
      </c>
      <c r="O1643" s="28"/>
      <c r="P1643" s="29"/>
      <c r="Q1643" s="30">
        <f>IFERROR(#REF!*P1643,0)</f>
        <v>0</v>
      </c>
      <c r="R1643" s="31"/>
      <c r="S1643" s="32">
        <f>IFERROR(R1643*#REF!,0)</f>
        <v>0</v>
      </c>
    </row>
    <row r="1644" spans="1:19" s="46" customFormat="1" x14ac:dyDescent="0.2">
      <c r="A1644" s="9">
        <v>2021</v>
      </c>
      <c r="B1644" s="1" t="s">
        <v>3</v>
      </c>
      <c r="C1644" s="20">
        <v>89228</v>
      </c>
      <c r="D1644" s="20">
        <v>89228</v>
      </c>
      <c r="E1644" s="20" t="s">
        <v>41</v>
      </c>
      <c r="F1644" s="20" t="s">
        <v>42</v>
      </c>
      <c r="G1644" s="20" t="s">
        <v>640</v>
      </c>
      <c r="H1644" s="19" t="s">
        <v>641</v>
      </c>
      <c r="I1644" s="19" t="s">
        <v>627</v>
      </c>
      <c r="J1644" s="2">
        <v>371470</v>
      </c>
      <c r="K1644" s="3">
        <v>47</v>
      </c>
      <c r="L1644" s="4">
        <v>0.12</v>
      </c>
      <c r="M1644" s="3">
        <v>58.88</v>
      </c>
      <c r="N1644" s="26" t="str">
        <f>+CONCATENATE(D1644,G1644,J1644)</f>
        <v>8922820510362048 371470</v>
      </c>
      <c r="O1644" s="28"/>
      <c r="P1644" s="29"/>
      <c r="Q1644" s="30">
        <f>IFERROR(#REF!*P1644,0)</f>
        <v>0</v>
      </c>
      <c r="R1644" s="31"/>
      <c r="S1644" s="32">
        <f>IFERROR(R1644*#REF!,0)</f>
        <v>0</v>
      </c>
    </row>
    <row r="1645" spans="1:19" s="46" customFormat="1" x14ac:dyDescent="0.2">
      <c r="A1645" s="9">
        <v>2021</v>
      </c>
      <c r="B1645" s="1" t="s">
        <v>3</v>
      </c>
      <c r="C1645" s="20">
        <v>89228</v>
      </c>
      <c r="D1645" s="20">
        <v>89228</v>
      </c>
      <c r="E1645" s="20" t="s">
        <v>41</v>
      </c>
      <c r="F1645" s="20" t="s">
        <v>42</v>
      </c>
      <c r="G1645" s="20" t="s">
        <v>642</v>
      </c>
      <c r="H1645" s="19" t="s">
        <v>643</v>
      </c>
      <c r="I1645" s="19" t="s">
        <v>627</v>
      </c>
      <c r="J1645" s="2">
        <v>360854</v>
      </c>
      <c r="K1645" s="3">
        <v>84.874140000000011</v>
      </c>
      <c r="L1645" s="4">
        <v>0.1</v>
      </c>
      <c r="M1645" s="3">
        <v>58.940555555555555</v>
      </c>
      <c r="N1645" s="26" t="str">
        <f>+CONCATENATE(D1645,G1645,J1645)</f>
        <v>8922820516949377 360854</v>
      </c>
      <c r="O1645" s="28"/>
      <c r="P1645" s="29"/>
      <c r="Q1645" s="30">
        <f>IFERROR(#REF!*P1645,0)</f>
        <v>0</v>
      </c>
      <c r="R1645" s="31"/>
      <c r="S1645" s="32">
        <f>IFERROR(R1645*#REF!,0)</f>
        <v>0</v>
      </c>
    </row>
    <row r="1646" spans="1:19" s="46" customFormat="1" x14ac:dyDescent="0.2">
      <c r="A1646" s="9">
        <v>2021</v>
      </c>
      <c r="B1646" s="1" t="s">
        <v>3</v>
      </c>
      <c r="C1646" s="20">
        <v>89228</v>
      </c>
      <c r="D1646" s="20">
        <v>89228</v>
      </c>
      <c r="E1646" s="20" t="s">
        <v>41</v>
      </c>
      <c r="F1646" s="20" t="s">
        <v>42</v>
      </c>
      <c r="G1646" s="20" t="s">
        <v>642</v>
      </c>
      <c r="H1646" s="19" t="s">
        <v>643</v>
      </c>
      <c r="I1646" s="19" t="s">
        <v>627</v>
      </c>
      <c r="J1646" s="2">
        <v>360976</v>
      </c>
      <c r="K1646" s="3">
        <v>36.393084000000002</v>
      </c>
      <c r="L1646" s="4">
        <v>0.12</v>
      </c>
      <c r="M1646" s="3">
        <v>32.604318181818186</v>
      </c>
      <c r="N1646" s="26" t="str">
        <f>+CONCATENATE(D1646,G1646,J1646)</f>
        <v>8922820516949377 360976</v>
      </c>
      <c r="O1646" s="28"/>
      <c r="P1646" s="29"/>
      <c r="Q1646" s="30">
        <f>IFERROR(#REF!*P1646,0)</f>
        <v>0</v>
      </c>
      <c r="R1646" s="31"/>
      <c r="S1646" s="32">
        <f>IFERROR(R1646*#REF!,0)</f>
        <v>0</v>
      </c>
    </row>
    <row r="1647" spans="1:19" s="46" customFormat="1" x14ac:dyDescent="0.2">
      <c r="A1647" s="9">
        <v>2021</v>
      </c>
      <c r="B1647" s="1" t="s">
        <v>3</v>
      </c>
      <c r="C1647" s="20">
        <v>89228</v>
      </c>
      <c r="D1647" s="20">
        <v>89228</v>
      </c>
      <c r="E1647" s="20" t="s">
        <v>41</v>
      </c>
      <c r="F1647" s="20" t="s">
        <v>42</v>
      </c>
      <c r="G1647" s="20" t="s">
        <v>642</v>
      </c>
      <c r="H1647" s="19" t="s">
        <v>643</v>
      </c>
      <c r="I1647" s="19" t="s">
        <v>627</v>
      </c>
      <c r="J1647" s="2">
        <v>361179</v>
      </c>
      <c r="K1647" s="3">
        <v>100.729512</v>
      </c>
      <c r="L1647" s="4">
        <v>0.1</v>
      </c>
      <c r="M1647" s="3">
        <v>64.573333333333338</v>
      </c>
      <c r="N1647" s="26" t="str">
        <f>+CONCATENATE(D1647,G1647,J1647)</f>
        <v>8922820516949377 361179</v>
      </c>
      <c r="O1647" s="28"/>
      <c r="P1647" s="29"/>
      <c r="Q1647" s="30">
        <f>IFERROR(#REF!*P1647,0)</f>
        <v>0</v>
      </c>
      <c r="R1647" s="31"/>
      <c r="S1647" s="32">
        <f>IFERROR(R1647*#REF!,0)</f>
        <v>0</v>
      </c>
    </row>
    <row r="1648" spans="1:19" s="46" customFormat="1" x14ac:dyDescent="0.2">
      <c r="A1648" s="9">
        <v>2021</v>
      </c>
      <c r="B1648" s="1" t="s">
        <v>3</v>
      </c>
      <c r="C1648" s="20">
        <v>89228</v>
      </c>
      <c r="D1648" s="20">
        <v>89228</v>
      </c>
      <c r="E1648" s="20" t="s">
        <v>41</v>
      </c>
      <c r="F1648" s="20" t="s">
        <v>42</v>
      </c>
      <c r="G1648" s="20" t="s">
        <v>642</v>
      </c>
      <c r="H1648" s="19" t="s">
        <v>643</v>
      </c>
      <c r="I1648" s="19" t="s">
        <v>627</v>
      </c>
      <c r="J1648" s="2">
        <v>361377</v>
      </c>
      <c r="K1648" s="3">
        <v>53.654772600000001</v>
      </c>
      <c r="L1648" s="4">
        <v>0.1</v>
      </c>
      <c r="M1648" s="3">
        <v>37.259444444444448</v>
      </c>
      <c r="N1648" s="26" t="str">
        <f>+CONCATENATE(D1648,G1648,J1648)</f>
        <v>8922820516949377 361377</v>
      </c>
      <c r="O1648" s="28"/>
      <c r="P1648" s="29"/>
      <c r="Q1648" s="30">
        <f>IFERROR(#REF!*P1648,0)</f>
        <v>0</v>
      </c>
      <c r="R1648" s="31"/>
      <c r="S1648" s="32">
        <f>IFERROR(R1648*#REF!,0)</f>
        <v>0</v>
      </c>
    </row>
    <row r="1649" spans="1:19" s="46" customFormat="1" x14ac:dyDescent="0.2">
      <c r="A1649" s="9">
        <v>2021</v>
      </c>
      <c r="B1649" s="1" t="s">
        <v>3</v>
      </c>
      <c r="C1649" s="20">
        <v>89228</v>
      </c>
      <c r="D1649" s="20">
        <v>89228</v>
      </c>
      <c r="E1649" s="20" t="s">
        <v>41</v>
      </c>
      <c r="F1649" s="20" t="s">
        <v>42</v>
      </c>
      <c r="G1649" s="20" t="s">
        <v>642</v>
      </c>
      <c r="H1649" s="19" t="s">
        <v>643</v>
      </c>
      <c r="I1649" s="19" t="s">
        <v>627</v>
      </c>
      <c r="J1649" s="2">
        <v>361424</v>
      </c>
      <c r="K1649" s="3">
        <v>58.115912399999999</v>
      </c>
      <c r="L1649" s="4">
        <v>0.1</v>
      </c>
      <c r="M1649" s="3">
        <v>43.462222222222223</v>
      </c>
      <c r="N1649" s="26" t="str">
        <f>+CONCATENATE(D1649,G1649,J1649)</f>
        <v>8922820516949377 361424</v>
      </c>
      <c r="O1649" s="28"/>
      <c r="P1649" s="29"/>
      <c r="Q1649" s="30">
        <f>IFERROR(#REF!*P1649,0)</f>
        <v>0</v>
      </c>
      <c r="R1649" s="31"/>
      <c r="S1649" s="32">
        <f>IFERROR(R1649*#REF!,0)</f>
        <v>0</v>
      </c>
    </row>
    <row r="1650" spans="1:19" s="46" customFormat="1" x14ac:dyDescent="0.2">
      <c r="A1650" s="9">
        <v>2021</v>
      </c>
      <c r="B1650" s="1" t="s">
        <v>3</v>
      </c>
      <c r="C1650" s="20">
        <v>89228</v>
      </c>
      <c r="D1650" s="20">
        <v>89228</v>
      </c>
      <c r="E1650" s="20" t="s">
        <v>41</v>
      </c>
      <c r="F1650" s="20" t="s">
        <v>42</v>
      </c>
      <c r="G1650" s="20" t="s">
        <v>642</v>
      </c>
      <c r="H1650" s="19" t="s">
        <v>643</v>
      </c>
      <c r="I1650" s="19" t="s">
        <v>627</v>
      </c>
      <c r="J1650" s="2">
        <v>361445</v>
      </c>
      <c r="K1650" s="3">
        <v>114.53</v>
      </c>
      <c r="L1650" s="4">
        <v>0.12</v>
      </c>
      <c r="M1650" s="3">
        <v>102.54545454545453</v>
      </c>
      <c r="N1650" s="26" t="str">
        <f>+CONCATENATE(D1650,G1650,J1650)</f>
        <v>8922820516949377 361445</v>
      </c>
      <c r="O1650" s="28"/>
      <c r="P1650" s="29"/>
      <c r="Q1650" s="30">
        <f>IFERROR(#REF!*P1650,0)</f>
        <v>0</v>
      </c>
      <c r="R1650" s="31"/>
      <c r="S1650" s="32">
        <f>IFERROR(R1650*#REF!,0)</f>
        <v>0</v>
      </c>
    </row>
    <row r="1651" spans="1:19" s="46" customFormat="1" x14ac:dyDescent="0.2">
      <c r="A1651" s="9">
        <v>2021</v>
      </c>
      <c r="B1651" s="1" t="s">
        <v>3</v>
      </c>
      <c r="C1651" s="20">
        <v>89228</v>
      </c>
      <c r="D1651" s="20">
        <v>89228</v>
      </c>
      <c r="E1651" s="20" t="s">
        <v>41</v>
      </c>
      <c r="F1651" s="20" t="s">
        <v>42</v>
      </c>
      <c r="G1651" s="20" t="s">
        <v>642</v>
      </c>
      <c r="H1651" s="19" t="s">
        <v>643</v>
      </c>
      <c r="I1651" s="19" t="s">
        <v>627</v>
      </c>
      <c r="J1651" s="2">
        <v>361532</v>
      </c>
      <c r="K1651" s="3">
        <v>24.870425957550601</v>
      </c>
      <c r="L1651" s="4">
        <v>0.1</v>
      </c>
      <c r="M1651" s="3">
        <v>20.724999999999998</v>
      </c>
      <c r="N1651" s="26" t="str">
        <f>+CONCATENATE(D1651,G1651,J1651)</f>
        <v>8922820516949377 361532</v>
      </c>
      <c r="O1651" s="28"/>
      <c r="P1651" s="29"/>
      <c r="Q1651" s="30">
        <f>IFERROR(#REF!*P1651,0)</f>
        <v>0</v>
      </c>
      <c r="R1651" s="31"/>
      <c r="S1651" s="32">
        <f>IFERROR(R1651*#REF!,0)</f>
        <v>0</v>
      </c>
    </row>
    <row r="1652" spans="1:19" s="46" customFormat="1" x14ac:dyDescent="0.2">
      <c r="A1652" s="9">
        <v>2021</v>
      </c>
      <c r="B1652" s="1" t="s">
        <v>3</v>
      </c>
      <c r="C1652" s="20">
        <v>89228</v>
      </c>
      <c r="D1652" s="20">
        <v>89228</v>
      </c>
      <c r="E1652" s="20" t="s">
        <v>41</v>
      </c>
      <c r="F1652" s="20" t="s">
        <v>42</v>
      </c>
      <c r="G1652" s="20" t="s">
        <v>642</v>
      </c>
      <c r="H1652" s="19" t="s">
        <v>643</v>
      </c>
      <c r="I1652" s="19" t="s">
        <v>627</v>
      </c>
      <c r="J1652" s="2">
        <v>361536</v>
      </c>
      <c r="K1652" s="3">
        <v>28.931240000000003</v>
      </c>
      <c r="L1652" s="4">
        <v>0.12</v>
      </c>
      <c r="M1652" s="3">
        <v>22.129545454545454</v>
      </c>
      <c r="N1652" s="26" t="str">
        <f>+CONCATENATE(D1652,G1652,J1652)</f>
        <v>8922820516949377 361536</v>
      </c>
      <c r="O1652" s="28"/>
      <c r="P1652" s="29"/>
      <c r="Q1652" s="30">
        <f>IFERROR(#REF!*P1652,0)</f>
        <v>0</v>
      </c>
      <c r="R1652" s="31"/>
      <c r="S1652" s="32">
        <f>IFERROR(R1652*#REF!,0)</f>
        <v>0</v>
      </c>
    </row>
    <row r="1653" spans="1:19" s="46" customFormat="1" x14ac:dyDescent="0.2">
      <c r="A1653" s="9">
        <v>2021</v>
      </c>
      <c r="B1653" s="1" t="s">
        <v>3</v>
      </c>
      <c r="C1653" s="20">
        <v>89228</v>
      </c>
      <c r="D1653" s="20">
        <v>89228</v>
      </c>
      <c r="E1653" s="20" t="s">
        <v>41</v>
      </c>
      <c r="F1653" s="20" t="s">
        <v>42</v>
      </c>
      <c r="G1653" s="20" t="s">
        <v>642</v>
      </c>
      <c r="H1653" s="19" t="s">
        <v>643</v>
      </c>
      <c r="I1653" s="19" t="s">
        <v>627</v>
      </c>
      <c r="J1653" s="2">
        <v>361540</v>
      </c>
      <c r="K1653" s="3">
        <v>51.192744407999996</v>
      </c>
      <c r="L1653" s="4">
        <v>0.12</v>
      </c>
      <c r="M1653" s="3">
        <v>36.914999999999992</v>
      </c>
      <c r="N1653" s="26" t="str">
        <f>+CONCATENATE(D1653,G1653,J1653)</f>
        <v>8922820516949377 361540</v>
      </c>
      <c r="O1653" s="28"/>
      <c r="P1653" s="29"/>
      <c r="Q1653" s="30">
        <f>IFERROR(#REF!*P1653,0)</f>
        <v>0</v>
      </c>
      <c r="R1653" s="31"/>
      <c r="S1653" s="32">
        <f>IFERROR(R1653*#REF!,0)</f>
        <v>0</v>
      </c>
    </row>
    <row r="1654" spans="1:19" s="46" customFormat="1" x14ac:dyDescent="0.2">
      <c r="A1654" s="9">
        <v>2021</v>
      </c>
      <c r="B1654" s="1" t="s">
        <v>3</v>
      </c>
      <c r="C1654" s="20">
        <v>89228</v>
      </c>
      <c r="D1654" s="20">
        <v>89228</v>
      </c>
      <c r="E1654" s="20" t="s">
        <v>41</v>
      </c>
      <c r="F1654" s="20" t="s">
        <v>42</v>
      </c>
      <c r="G1654" s="20" t="s">
        <v>642</v>
      </c>
      <c r="H1654" s="19" t="s">
        <v>643</v>
      </c>
      <c r="I1654" s="19" t="s">
        <v>627</v>
      </c>
      <c r="J1654" s="2">
        <v>361541</v>
      </c>
      <c r="K1654" s="3">
        <v>31.07226</v>
      </c>
      <c r="L1654" s="4">
        <v>0.1</v>
      </c>
      <c r="M1654" s="3">
        <v>25.546444444444447</v>
      </c>
      <c r="N1654" s="26" t="str">
        <f>+CONCATENATE(D1654,G1654,J1654)</f>
        <v>8922820516949377 361541</v>
      </c>
      <c r="O1654" s="28"/>
      <c r="P1654" s="29"/>
      <c r="Q1654" s="30">
        <f>IFERROR(#REF!*P1654,0)</f>
        <v>0</v>
      </c>
      <c r="R1654" s="31"/>
      <c r="S1654" s="32">
        <f>IFERROR(R1654*#REF!,0)</f>
        <v>0</v>
      </c>
    </row>
    <row r="1655" spans="1:19" s="46" customFormat="1" x14ac:dyDescent="0.2">
      <c r="A1655" s="9">
        <v>2021</v>
      </c>
      <c r="B1655" s="1" t="s">
        <v>3</v>
      </c>
      <c r="C1655" s="20">
        <v>89228</v>
      </c>
      <c r="D1655" s="20">
        <v>89228</v>
      </c>
      <c r="E1655" s="20" t="s">
        <v>41</v>
      </c>
      <c r="F1655" s="20" t="s">
        <v>42</v>
      </c>
      <c r="G1655" s="20" t="s">
        <v>642</v>
      </c>
      <c r="H1655" s="19" t="s">
        <v>643</v>
      </c>
      <c r="I1655" s="19" t="s">
        <v>627</v>
      </c>
      <c r="J1655" s="2">
        <v>361571</v>
      </c>
      <c r="K1655" s="3">
        <v>25.216627835683624</v>
      </c>
      <c r="L1655" s="4">
        <v>0.1</v>
      </c>
      <c r="M1655" s="3">
        <v>25.546444444444447</v>
      </c>
      <c r="N1655" s="26" t="str">
        <f>+CONCATENATE(D1655,G1655,J1655)</f>
        <v>8922820516949377 361571</v>
      </c>
      <c r="O1655" s="28"/>
      <c r="P1655" s="29"/>
      <c r="Q1655" s="30">
        <f>IFERROR(#REF!*P1655,0)</f>
        <v>0</v>
      </c>
      <c r="R1655" s="31"/>
      <c r="S1655" s="32">
        <f>IFERROR(R1655*#REF!,0)</f>
        <v>0</v>
      </c>
    </row>
    <row r="1656" spans="1:19" s="46" customFormat="1" x14ac:dyDescent="0.2">
      <c r="A1656" s="9">
        <v>2021</v>
      </c>
      <c r="B1656" s="1" t="s">
        <v>3</v>
      </c>
      <c r="C1656" s="20">
        <v>89228</v>
      </c>
      <c r="D1656" s="20">
        <v>89228</v>
      </c>
      <c r="E1656" s="20" t="s">
        <v>41</v>
      </c>
      <c r="F1656" s="20" t="s">
        <v>42</v>
      </c>
      <c r="G1656" s="20" t="s">
        <v>642</v>
      </c>
      <c r="H1656" s="19" t="s">
        <v>643</v>
      </c>
      <c r="I1656" s="19" t="s">
        <v>627</v>
      </c>
      <c r="J1656" s="2">
        <v>371470</v>
      </c>
      <c r="K1656" s="3">
        <v>47</v>
      </c>
      <c r="L1656" s="4">
        <v>0.12</v>
      </c>
      <c r="M1656" s="3">
        <v>58.88</v>
      </c>
      <c r="N1656" s="26" t="str">
        <f>+CONCATENATE(D1656,G1656,J1656)</f>
        <v>8922820516949377 371470</v>
      </c>
      <c r="O1656" s="28"/>
      <c r="P1656" s="29"/>
      <c r="Q1656" s="30">
        <f>IFERROR(#REF!*P1656,0)</f>
        <v>0</v>
      </c>
      <c r="R1656" s="31"/>
      <c r="S1656" s="32">
        <f>IFERROR(R1656*#REF!,0)</f>
        <v>0</v>
      </c>
    </row>
    <row r="1657" spans="1:19" s="46" customFormat="1" x14ac:dyDescent="0.2">
      <c r="A1657" s="9">
        <v>2021</v>
      </c>
      <c r="B1657" s="1" t="s">
        <v>3</v>
      </c>
      <c r="C1657" s="20">
        <v>89228</v>
      </c>
      <c r="D1657" s="20">
        <v>89228</v>
      </c>
      <c r="E1657" s="20" t="s">
        <v>41</v>
      </c>
      <c r="F1657" s="20" t="s">
        <v>42</v>
      </c>
      <c r="G1657" s="20" t="s">
        <v>644</v>
      </c>
      <c r="H1657" s="19" t="s">
        <v>645</v>
      </c>
      <c r="I1657" s="19" t="s">
        <v>627</v>
      </c>
      <c r="J1657" s="2">
        <v>360854</v>
      </c>
      <c r="K1657" s="3">
        <v>84.874140000000011</v>
      </c>
      <c r="L1657" s="4">
        <v>0.1</v>
      </c>
      <c r="M1657" s="3">
        <v>58.940555555555555</v>
      </c>
      <c r="N1657" s="26" t="str">
        <f>+CONCATENATE(D1657,G1657,J1657)</f>
        <v>8922820600520891  360854</v>
      </c>
      <c r="O1657" s="28"/>
      <c r="P1657" s="29"/>
      <c r="Q1657" s="30">
        <f>IFERROR(#REF!*P1657,0)</f>
        <v>0</v>
      </c>
      <c r="R1657" s="31"/>
      <c r="S1657" s="32">
        <f>IFERROR(R1657*#REF!,0)</f>
        <v>0</v>
      </c>
    </row>
    <row r="1658" spans="1:19" s="46" customFormat="1" x14ac:dyDescent="0.2">
      <c r="A1658" s="9">
        <v>2021</v>
      </c>
      <c r="B1658" s="1" t="s">
        <v>3</v>
      </c>
      <c r="C1658" s="20">
        <v>89228</v>
      </c>
      <c r="D1658" s="20">
        <v>89228</v>
      </c>
      <c r="E1658" s="20" t="s">
        <v>41</v>
      </c>
      <c r="F1658" s="20" t="s">
        <v>42</v>
      </c>
      <c r="G1658" s="20" t="s">
        <v>644</v>
      </c>
      <c r="H1658" s="19" t="s">
        <v>645</v>
      </c>
      <c r="I1658" s="19" t="s">
        <v>627</v>
      </c>
      <c r="J1658" s="2">
        <v>360976</v>
      </c>
      <c r="K1658" s="3">
        <v>36.393084000000002</v>
      </c>
      <c r="L1658" s="4">
        <v>0.12</v>
      </c>
      <c r="M1658" s="3">
        <v>32.604318181818186</v>
      </c>
      <c r="N1658" s="26" t="str">
        <f>+CONCATENATE(D1658,G1658,J1658)</f>
        <v>8922820600520891  360976</v>
      </c>
      <c r="O1658" s="28"/>
      <c r="P1658" s="29"/>
      <c r="Q1658" s="30">
        <f>IFERROR(#REF!*P1658,0)</f>
        <v>0</v>
      </c>
      <c r="R1658" s="31"/>
      <c r="S1658" s="32">
        <f>IFERROR(R1658*#REF!,0)</f>
        <v>0</v>
      </c>
    </row>
    <row r="1659" spans="1:19" s="46" customFormat="1" x14ac:dyDescent="0.2">
      <c r="A1659" s="9">
        <v>2021</v>
      </c>
      <c r="B1659" s="1" t="s">
        <v>3</v>
      </c>
      <c r="C1659" s="20">
        <v>89228</v>
      </c>
      <c r="D1659" s="20">
        <v>89228</v>
      </c>
      <c r="E1659" s="20" t="s">
        <v>41</v>
      </c>
      <c r="F1659" s="20" t="s">
        <v>42</v>
      </c>
      <c r="G1659" s="20" t="s">
        <v>644</v>
      </c>
      <c r="H1659" s="19" t="s">
        <v>645</v>
      </c>
      <c r="I1659" s="19" t="s">
        <v>627</v>
      </c>
      <c r="J1659" s="2">
        <v>361179</v>
      </c>
      <c r="K1659" s="3">
        <v>100.729512</v>
      </c>
      <c r="L1659" s="4">
        <v>0.1</v>
      </c>
      <c r="M1659" s="3">
        <v>64.573333333333338</v>
      </c>
      <c r="N1659" s="26" t="str">
        <f>+CONCATENATE(D1659,G1659,J1659)</f>
        <v>8922820600520891  361179</v>
      </c>
      <c r="O1659" s="28"/>
      <c r="P1659" s="29"/>
      <c r="Q1659" s="30">
        <f>IFERROR(#REF!*P1659,0)</f>
        <v>0</v>
      </c>
      <c r="R1659" s="31"/>
      <c r="S1659" s="32">
        <f>IFERROR(R1659*#REF!,0)</f>
        <v>0</v>
      </c>
    </row>
    <row r="1660" spans="1:19" s="46" customFormat="1" x14ac:dyDescent="0.2">
      <c r="A1660" s="9">
        <v>2021</v>
      </c>
      <c r="B1660" s="1" t="s">
        <v>3</v>
      </c>
      <c r="C1660" s="20">
        <v>89228</v>
      </c>
      <c r="D1660" s="20">
        <v>89228</v>
      </c>
      <c r="E1660" s="20" t="s">
        <v>41</v>
      </c>
      <c r="F1660" s="20" t="s">
        <v>42</v>
      </c>
      <c r="G1660" s="20" t="s">
        <v>644</v>
      </c>
      <c r="H1660" s="19" t="s">
        <v>645</v>
      </c>
      <c r="I1660" s="19" t="s">
        <v>627</v>
      </c>
      <c r="J1660" s="2">
        <v>361377</v>
      </c>
      <c r="K1660" s="3">
        <v>53.654772600000001</v>
      </c>
      <c r="L1660" s="4">
        <v>0.1</v>
      </c>
      <c r="M1660" s="3">
        <v>37.259444444444448</v>
      </c>
      <c r="N1660" s="26" t="str">
        <f>+CONCATENATE(D1660,G1660,J1660)</f>
        <v>8922820600520891  361377</v>
      </c>
      <c r="O1660" s="28"/>
      <c r="P1660" s="29"/>
      <c r="Q1660" s="30">
        <f>IFERROR(#REF!*P1660,0)</f>
        <v>0</v>
      </c>
      <c r="R1660" s="31"/>
      <c r="S1660" s="32">
        <f>IFERROR(R1660*#REF!,0)</f>
        <v>0</v>
      </c>
    </row>
    <row r="1661" spans="1:19" s="46" customFormat="1" x14ac:dyDescent="0.2">
      <c r="A1661" s="9">
        <v>2021</v>
      </c>
      <c r="B1661" s="1" t="s">
        <v>3</v>
      </c>
      <c r="C1661" s="20">
        <v>89228</v>
      </c>
      <c r="D1661" s="20">
        <v>89228</v>
      </c>
      <c r="E1661" s="20" t="s">
        <v>41</v>
      </c>
      <c r="F1661" s="20" t="s">
        <v>42</v>
      </c>
      <c r="G1661" s="20" t="s">
        <v>644</v>
      </c>
      <c r="H1661" s="19" t="s">
        <v>645</v>
      </c>
      <c r="I1661" s="19" t="s">
        <v>627</v>
      </c>
      <c r="J1661" s="2">
        <v>361424</v>
      </c>
      <c r="K1661" s="3">
        <v>58.115912399999999</v>
      </c>
      <c r="L1661" s="4">
        <v>0.1</v>
      </c>
      <c r="M1661" s="3">
        <v>43.462222222222223</v>
      </c>
      <c r="N1661" s="26" t="str">
        <f>+CONCATENATE(D1661,G1661,J1661)</f>
        <v>8922820600520891  361424</v>
      </c>
      <c r="O1661" s="28"/>
      <c r="P1661" s="29"/>
      <c r="Q1661" s="30">
        <f>IFERROR(#REF!*P1661,0)</f>
        <v>0</v>
      </c>
      <c r="R1661" s="31"/>
      <c r="S1661" s="32">
        <f>IFERROR(R1661*#REF!,0)</f>
        <v>0</v>
      </c>
    </row>
    <row r="1662" spans="1:19" s="46" customFormat="1" x14ac:dyDescent="0.2">
      <c r="A1662" s="9">
        <v>2021</v>
      </c>
      <c r="B1662" s="1" t="s">
        <v>3</v>
      </c>
      <c r="C1662" s="20">
        <v>89228</v>
      </c>
      <c r="D1662" s="20">
        <v>89228</v>
      </c>
      <c r="E1662" s="20" t="s">
        <v>41</v>
      </c>
      <c r="F1662" s="20" t="s">
        <v>42</v>
      </c>
      <c r="G1662" s="20" t="s">
        <v>644</v>
      </c>
      <c r="H1662" s="19" t="s">
        <v>645</v>
      </c>
      <c r="I1662" s="19" t="s">
        <v>627</v>
      </c>
      <c r="J1662" s="2">
        <v>361445</v>
      </c>
      <c r="K1662" s="3">
        <v>114.53</v>
      </c>
      <c r="L1662" s="4">
        <v>0.12</v>
      </c>
      <c r="M1662" s="3">
        <v>102.54545454545453</v>
      </c>
      <c r="N1662" s="26" t="str">
        <f>+CONCATENATE(D1662,G1662,J1662)</f>
        <v>8922820600520891  361445</v>
      </c>
      <c r="O1662" s="28"/>
      <c r="P1662" s="29"/>
      <c r="Q1662" s="30">
        <f>IFERROR(#REF!*P1662,0)</f>
        <v>0</v>
      </c>
      <c r="R1662" s="31"/>
      <c r="S1662" s="32">
        <f>IFERROR(R1662*#REF!,0)</f>
        <v>0</v>
      </c>
    </row>
    <row r="1663" spans="1:19" s="46" customFormat="1" x14ac:dyDescent="0.2">
      <c r="A1663" s="9">
        <v>2021</v>
      </c>
      <c r="B1663" s="1" t="s">
        <v>3</v>
      </c>
      <c r="C1663" s="20">
        <v>89228</v>
      </c>
      <c r="D1663" s="20">
        <v>89228</v>
      </c>
      <c r="E1663" s="20" t="s">
        <v>41</v>
      </c>
      <c r="F1663" s="20" t="s">
        <v>42</v>
      </c>
      <c r="G1663" s="20" t="s">
        <v>644</v>
      </c>
      <c r="H1663" s="19" t="s">
        <v>645</v>
      </c>
      <c r="I1663" s="19" t="s">
        <v>627</v>
      </c>
      <c r="J1663" s="2">
        <v>361532</v>
      </c>
      <c r="K1663" s="3">
        <v>24.870425957550601</v>
      </c>
      <c r="L1663" s="4">
        <v>0.1</v>
      </c>
      <c r="M1663" s="3">
        <v>20.724999999999998</v>
      </c>
      <c r="N1663" s="26" t="str">
        <f>+CONCATENATE(D1663,G1663,J1663)</f>
        <v>8922820600520891  361532</v>
      </c>
      <c r="O1663" s="28"/>
      <c r="P1663" s="29"/>
      <c r="Q1663" s="30">
        <f>IFERROR(#REF!*P1663,0)</f>
        <v>0</v>
      </c>
      <c r="R1663" s="31"/>
      <c r="S1663" s="32">
        <f>IFERROR(R1663*#REF!,0)</f>
        <v>0</v>
      </c>
    </row>
    <row r="1664" spans="1:19" s="46" customFormat="1" x14ac:dyDescent="0.2">
      <c r="A1664" s="9">
        <v>2021</v>
      </c>
      <c r="B1664" s="1" t="s">
        <v>3</v>
      </c>
      <c r="C1664" s="20">
        <v>89228</v>
      </c>
      <c r="D1664" s="20">
        <v>89228</v>
      </c>
      <c r="E1664" s="20" t="s">
        <v>41</v>
      </c>
      <c r="F1664" s="20" t="s">
        <v>42</v>
      </c>
      <c r="G1664" s="20" t="s">
        <v>644</v>
      </c>
      <c r="H1664" s="19" t="s">
        <v>645</v>
      </c>
      <c r="I1664" s="19" t="s">
        <v>627</v>
      </c>
      <c r="J1664" s="2">
        <v>361536</v>
      </c>
      <c r="K1664" s="3">
        <v>28.931240000000003</v>
      </c>
      <c r="L1664" s="4">
        <v>0.12</v>
      </c>
      <c r="M1664" s="3">
        <v>22.129545454545454</v>
      </c>
      <c r="N1664" s="26" t="str">
        <f>+CONCATENATE(D1664,G1664,J1664)</f>
        <v>8922820600520891  361536</v>
      </c>
      <c r="O1664" s="28"/>
      <c r="P1664" s="29"/>
      <c r="Q1664" s="30">
        <f>IFERROR(#REF!*P1664,0)</f>
        <v>0</v>
      </c>
      <c r="R1664" s="31"/>
      <c r="S1664" s="32">
        <f>IFERROR(R1664*#REF!,0)</f>
        <v>0</v>
      </c>
    </row>
    <row r="1665" spans="1:19" s="46" customFormat="1" x14ac:dyDescent="0.2">
      <c r="A1665" s="9">
        <v>2021</v>
      </c>
      <c r="B1665" s="1" t="s">
        <v>3</v>
      </c>
      <c r="C1665" s="20">
        <v>89228</v>
      </c>
      <c r="D1665" s="20">
        <v>89228</v>
      </c>
      <c r="E1665" s="20" t="s">
        <v>41</v>
      </c>
      <c r="F1665" s="20" t="s">
        <v>42</v>
      </c>
      <c r="G1665" s="20" t="s">
        <v>644</v>
      </c>
      <c r="H1665" s="19" t="s">
        <v>645</v>
      </c>
      <c r="I1665" s="19" t="s">
        <v>627</v>
      </c>
      <c r="J1665" s="2">
        <v>361540</v>
      </c>
      <c r="K1665" s="3">
        <v>51.192744407999996</v>
      </c>
      <c r="L1665" s="4">
        <v>0.12</v>
      </c>
      <c r="M1665" s="3">
        <v>36.914999999999992</v>
      </c>
      <c r="N1665" s="26" t="str">
        <f>+CONCATENATE(D1665,G1665,J1665)</f>
        <v>8922820600520891  361540</v>
      </c>
      <c r="O1665" s="28"/>
      <c r="P1665" s="29"/>
      <c r="Q1665" s="30">
        <f>IFERROR(#REF!*P1665,0)</f>
        <v>0</v>
      </c>
      <c r="R1665" s="31"/>
      <c r="S1665" s="32">
        <f>IFERROR(R1665*#REF!,0)</f>
        <v>0</v>
      </c>
    </row>
    <row r="1666" spans="1:19" s="46" customFormat="1" x14ac:dyDescent="0.2">
      <c r="A1666" s="9">
        <v>2021</v>
      </c>
      <c r="B1666" s="1" t="s">
        <v>3</v>
      </c>
      <c r="C1666" s="20">
        <v>89228</v>
      </c>
      <c r="D1666" s="20">
        <v>89228</v>
      </c>
      <c r="E1666" s="20" t="s">
        <v>41</v>
      </c>
      <c r="F1666" s="20" t="s">
        <v>42</v>
      </c>
      <c r="G1666" s="20" t="s">
        <v>644</v>
      </c>
      <c r="H1666" s="19" t="s">
        <v>645</v>
      </c>
      <c r="I1666" s="19" t="s">
        <v>627</v>
      </c>
      <c r="J1666" s="2">
        <v>361541</v>
      </c>
      <c r="K1666" s="3">
        <v>31.07226</v>
      </c>
      <c r="L1666" s="4">
        <v>0.1</v>
      </c>
      <c r="M1666" s="3">
        <v>25.546444444444447</v>
      </c>
      <c r="N1666" s="26" t="str">
        <f>+CONCATENATE(D1666,G1666,J1666)</f>
        <v>8922820600520891  361541</v>
      </c>
      <c r="O1666" s="28"/>
      <c r="P1666" s="29"/>
      <c r="Q1666" s="30">
        <f>IFERROR(#REF!*P1666,0)</f>
        <v>0</v>
      </c>
      <c r="R1666" s="31"/>
      <c r="S1666" s="32">
        <f>IFERROR(R1666*#REF!,0)</f>
        <v>0</v>
      </c>
    </row>
    <row r="1667" spans="1:19" s="46" customFormat="1" x14ac:dyDescent="0.2">
      <c r="A1667" s="9">
        <v>2021</v>
      </c>
      <c r="B1667" s="1" t="s">
        <v>3</v>
      </c>
      <c r="C1667" s="20">
        <v>89228</v>
      </c>
      <c r="D1667" s="20">
        <v>89228</v>
      </c>
      <c r="E1667" s="20" t="s">
        <v>41</v>
      </c>
      <c r="F1667" s="20" t="s">
        <v>42</v>
      </c>
      <c r="G1667" s="20" t="s">
        <v>644</v>
      </c>
      <c r="H1667" s="19" t="s">
        <v>645</v>
      </c>
      <c r="I1667" s="19" t="s">
        <v>627</v>
      </c>
      <c r="J1667" s="2">
        <v>361571</v>
      </c>
      <c r="K1667" s="3">
        <v>25.216627835683624</v>
      </c>
      <c r="L1667" s="4">
        <v>0.1</v>
      </c>
      <c r="M1667" s="3">
        <v>25.546444444444447</v>
      </c>
      <c r="N1667" s="26" t="str">
        <f>+CONCATENATE(D1667,G1667,J1667)</f>
        <v>8922820600520891  361571</v>
      </c>
      <c r="O1667" s="28"/>
      <c r="P1667" s="29"/>
      <c r="Q1667" s="30">
        <f>IFERROR(#REF!*P1667,0)</f>
        <v>0</v>
      </c>
      <c r="R1667" s="31"/>
      <c r="S1667" s="32">
        <f>IFERROR(R1667*#REF!,0)</f>
        <v>0</v>
      </c>
    </row>
    <row r="1668" spans="1:19" s="46" customFormat="1" x14ac:dyDescent="0.2">
      <c r="A1668" s="9">
        <v>2021</v>
      </c>
      <c r="B1668" s="1" t="s">
        <v>3</v>
      </c>
      <c r="C1668" s="20">
        <v>89228</v>
      </c>
      <c r="D1668" s="20">
        <v>89228</v>
      </c>
      <c r="E1668" s="20" t="s">
        <v>41</v>
      </c>
      <c r="F1668" s="20" t="s">
        <v>42</v>
      </c>
      <c r="G1668" s="20" t="s">
        <v>644</v>
      </c>
      <c r="H1668" s="19" t="s">
        <v>645</v>
      </c>
      <c r="I1668" s="19" t="s">
        <v>627</v>
      </c>
      <c r="J1668" s="2">
        <v>371470</v>
      </c>
      <c r="K1668" s="3">
        <v>47</v>
      </c>
      <c r="L1668" s="4">
        <v>0.12</v>
      </c>
      <c r="M1668" s="3">
        <v>58.88</v>
      </c>
      <c r="N1668" s="26" t="str">
        <f>+CONCATENATE(D1668,G1668,J1668)</f>
        <v>8922820600520891  371470</v>
      </c>
      <c r="O1668" s="28"/>
      <c r="P1668" s="29"/>
      <c r="Q1668" s="30">
        <f>IFERROR(#REF!*P1668,0)</f>
        <v>0</v>
      </c>
      <c r="R1668" s="31"/>
      <c r="S1668" s="32">
        <f>IFERROR(R1668*#REF!,0)</f>
        <v>0</v>
      </c>
    </row>
    <row r="1669" spans="1:19" s="46" customFormat="1" x14ac:dyDescent="0.2">
      <c r="A1669" s="9">
        <v>2021</v>
      </c>
      <c r="B1669" s="1" t="s">
        <v>3</v>
      </c>
      <c r="C1669" s="20">
        <v>152064</v>
      </c>
      <c r="D1669" s="20">
        <v>152064</v>
      </c>
      <c r="E1669" s="20" t="s">
        <v>208</v>
      </c>
      <c r="F1669" s="20" t="s">
        <v>52</v>
      </c>
      <c r="G1669" s="20">
        <v>20493040643</v>
      </c>
      <c r="H1669" s="19" t="s">
        <v>647</v>
      </c>
      <c r="I1669" s="19"/>
      <c r="J1669" s="2">
        <v>361541</v>
      </c>
      <c r="K1669" s="3">
        <v>31.07226</v>
      </c>
      <c r="L1669" s="4">
        <v>0.1</v>
      </c>
      <c r="M1669" s="3">
        <v>29.68911111111111</v>
      </c>
      <c r="N1669" s="26" t="str">
        <f>+CONCATENATE(D1669,G1669,J1669)</f>
        <v>15206420493040643361541</v>
      </c>
      <c r="O1669" s="28"/>
      <c r="P1669" s="29"/>
      <c r="Q1669" s="30">
        <f>IFERROR(#REF!*P1669,0)</f>
        <v>0</v>
      </c>
      <c r="R1669" s="31"/>
      <c r="S1669" s="32">
        <f>IFERROR(R1669*#REF!,0)</f>
        <v>0</v>
      </c>
    </row>
    <row r="1670" spans="1:19" s="46" customFormat="1" x14ac:dyDescent="0.2">
      <c r="A1670" s="9">
        <v>2021</v>
      </c>
      <c r="B1670" s="1" t="s">
        <v>3</v>
      </c>
      <c r="C1670" s="36">
        <v>152064</v>
      </c>
      <c r="D1670" s="36">
        <v>152064</v>
      </c>
      <c r="E1670" s="36" t="s">
        <v>208</v>
      </c>
      <c r="F1670" s="36" t="s">
        <v>52</v>
      </c>
      <c r="G1670" s="36">
        <v>20493040643</v>
      </c>
      <c r="H1670" s="35" t="s">
        <v>647</v>
      </c>
      <c r="I1670" s="35"/>
      <c r="J1670" s="37">
        <v>361571</v>
      </c>
      <c r="K1670" s="38">
        <v>25.216627835683624</v>
      </c>
      <c r="L1670" s="41">
        <v>0.1</v>
      </c>
      <c r="M1670" s="38">
        <v>29.68911111111111</v>
      </c>
      <c r="N1670" s="43" t="str">
        <f>+CONCATENATE(D1670,G1670,J1670)</f>
        <v>15206420493040643361571</v>
      </c>
      <c r="O1670" s="45"/>
      <c r="P1670" s="29"/>
      <c r="Q1670" s="30">
        <f>IFERROR(#REF!*P1670,0)</f>
        <v>0</v>
      </c>
      <c r="R1670" s="31"/>
      <c r="S1670" s="32">
        <f>IFERROR(R1670*#REF!,0)</f>
        <v>0</v>
      </c>
    </row>
    <row r="1671" spans="1:19" s="46" customFormat="1" x14ac:dyDescent="0.2">
      <c r="A1671" s="9">
        <v>2021</v>
      </c>
      <c r="B1671" s="1" t="s">
        <v>3</v>
      </c>
      <c r="C1671" s="36">
        <v>152064</v>
      </c>
      <c r="D1671" s="36">
        <v>152064</v>
      </c>
      <c r="E1671" s="36" t="s">
        <v>208</v>
      </c>
      <c r="F1671" s="36" t="s">
        <v>52</v>
      </c>
      <c r="G1671" s="36">
        <v>20493040643</v>
      </c>
      <c r="H1671" s="35" t="s">
        <v>647</v>
      </c>
      <c r="I1671" s="35"/>
      <c r="J1671" s="37">
        <v>371470</v>
      </c>
      <c r="K1671" s="38">
        <v>47</v>
      </c>
      <c r="L1671" s="41">
        <v>0.1</v>
      </c>
      <c r="M1671" s="38">
        <v>56.873333333333335</v>
      </c>
      <c r="N1671" s="43" t="str">
        <f>+CONCATENATE(D1671,G1671,J1671)</f>
        <v>15206420493040643371470</v>
      </c>
      <c r="O1671" s="45"/>
      <c r="P1671" s="29"/>
      <c r="Q1671" s="30">
        <f>IFERROR(#REF!*P1671,0)</f>
        <v>0</v>
      </c>
      <c r="R1671" s="31"/>
      <c r="S1671" s="32">
        <f>IFERROR(R1671*#REF!,0)</f>
        <v>0</v>
      </c>
    </row>
    <row r="1672" spans="1:19" s="46" customFormat="1" x14ac:dyDescent="0.2">
      <c r="A1672" s="9">
        <v>2021</v>
      </c>
      <c r="B1672" s="1" t="s">
        <v>3</v>
      </c>
      <c r="C1672" s="20">
        <v>152064</v>
      </c>
      <c r="D1672" s="20">
        <v>152064</v>
      </c>
      <c r="E1672" s="20" t="s">
        <v>208</v>
      </c>
      <c r="F1672" s="20" t="s">
        <v>52</v>
      </c>
      <c r="G1672" s="20">
        <v>20512293639</v>
      </c>
      <c r="H1672" s="19" t="s">
        <v>648</v>
      </c>
      <c r="I1672" s="19" t="s">
        <v>649</v>
      </c>
      <c r="J1672" s="2">
        <v>360975</v>
      </c>
      <c r="K1672" s="3">
        <v>53.464788000000006</v>
      </c>
      <c r="L1672" s="4">
        <v>0.1</v>
      </c>
      <c r="M1672" s="3">
        <v>52.835790494117653</v>
      </c>
      <c r="N1672" s="26" t="str">
        <f>+CONCATENATE(D1672,G1672,J1672)</f>
        <v>15206420512293639360975</v>
      </c>
      <c r="O1672" s="28"/>
      <c r="P1672" s="29"/>
      <c r="Q1672" s="30">
        <f>IFERROR(#REF!*P1672,0)</f>
        <v>0</v>
      </c>
      <c r="R1672" s="31"/>
      <c r="S1672" s="32">
        <f>IFERROR(R1672*#REF!,0)</f>
        <v>0</v>
      </c>
    </row>
    <row r="1673" spans="1:19" s="46" customFormat="1" x14ac:dyDescent="0.2">
      <c r="A1673" s="9">
        <v>2021</v>
      </c>
      <c r="B1673" s="1" t="s">
        <v>3</v>
      </c>
      <c r="C1673" s="20">
        <v>152064</v>
      </c>
      <c r="D1673" s="20">
        <v>152064</v>
      </c>
      <c r="E1673" s="20" t="s">
        <v>208</v>
      </c>
      <c r="F1673" s="20" t="s">
        <v>52</v>
      </c>
      <c r="G1673" s="20">
        <v>20512293639</v>
      </c>
      <c r="H1673" s="19" t="s">
        <v>648</v>
      </c>
      <c r="I1673" s="19" t="s">
        <v>649</v>
      </c>
      <c r="J1673" s="2">
        <v>361179</v>
      </c>
      <c r="K1673" s="3">
        <v>100.729512</v>
      </c>
      <c r="L1673" s="4">
        <v>0.12</v>
      </c>
      <c r="M1673" s="3">
        <v>16.173417910447714</v>
      </c>
      <c r="N1673" s="26" t="str">
        <f>+CONCATENATE(D1673,G1673,J1673)</f>
        <v>15206420512293639361179</v>
      </c>
      <c r="O1673" s="28"/>
      <c r="P1673" s="29"/>
      <c r="Q1673" s="30">
        <f>IFERROR(#REF!*P1673,0)</f>
        <v>0</v>
      </c>
      <c r="R1673" s="31"/>
      <c r="S1673" s="32">
        <f>IFERROR(R1673*#REF!,0)</f>
        <v>0</v>
      </c>
    </row>
    <row r="1674" spans="1:19" s="46" customFormat="1" x14ac:dyDescent="0.2">
      <c r="A1674" s="9">
        <v>2021</v>
      </c>
      <c r="B1674" s="1" t="s">
        <v>3</v>
      </c>
      <c r="C1674" s="20">
        <v>152064</v>
      </c>
      <c r="D1674" s="20">
        <v>152064</v>
      </c>
      <c r="E1674" s="20" t="s">
        <v>208</v>
      </c>
      <c r="F1674" s="20" t="s">
        <v>52</v>
      </c>
      <c r="G1674" s="20">
        <v>20512293639</v>
      </c>
      <c r="H1674" s="19" t="s">
        <v>648</v>
      </c>
      <c r="I1674" s="19" t="s">
        <v>649</v>
      </c>
      <c r="J1674" s="2">
        <v>361531</v>
      </c>
      <c r="K1674" s="3">
        <v>111.5301096</v>
      </c>
      <c r="L1674" s="4">
        <v>0.12</v>
      </c>
      <c r="M1674" s="3">
        <v>38.31</v>
      </c>
      <c r="N1674" s="26" t="str">
        <f>+CONCATENATE(D1674,G1674,J1674)</f>
        <v>15206420512293639361531</v>
      </c>
      <c r="O1674" s="28"/>
      <c r="P1674" s="29"/>
      <c r="Q1674" s="30">
        <f>IFERROR(#REF!*P1674,0)</f>
        <v>0</v>
      </c>
      <c r="R1674" s="31"/>
      <c r="S1674" s="32">
        <f>IFERROR(R1674*#REF!,0)</f>
        <v>0</v>
      </c>
    </row>
    <row r="1675" spans="1:19" s="46" customFormat="1" x14ac:dyDescent="0.2">
      <c r="A1675" s="9">
        <v>2021</v>
      </c>
      <c r="B1675" s="1" t="s">
        <v>3</v>
      </c>
      <c r="C1675" s="20">
        <v>152064</v>
      </c>
      <c r="D1675" s="20">
        <v>152064</v>
      </c>
      <c r="E1675" s="20" t="s">
        <v>208</v>
      </c>
      <c r="F1675" s="20" t="s">
        <v>52</v>
      </c>
      <c r="G1675" s="20">
        <v>20512293639</v>
      </c>
      <c r="H1675" s="19" t="s">
        <v>648</v>
      </c>
      <c r="I1675" s="19" t="s">
        <v>649</v>
      </c>
      <c r="J1675" s="2">
        <v>361535</v>
      </c>
      <c r="K1675" s="3">
        <v>40.678559999999997</v>
      </c>
      <c r="L1675" s="4">
        <v>0.1</v>
      </c>
      <c r="M1675" s="3">
        <v>31.10713411764706</v>
      </c>
      <c r="N1675" s="26" t="str">
        <f>+CONCATENATE(D1675,G1675,J1675)</f>
        <v>15206420512293639361535</v>
      </c>
      <c r="O1675" s="28"/>
      <c r="P1675" s="29"/>
      <c r="Q1675" s="30">
        <f>IFERROR(#REF!*P1675,0)</f>
        <v>0</v>
      </c>
      <c r="R1675" s="31"/>
      <c r="S1675" s="32">
        <f>IFERROR(R1675*#REF!,0)</f>
        <v>0</v>
      </c>
    </row>
    <row r="1676" spans="1:19" s="46" customFormat="1" x14ac:dyDescent="0.2">
      <c r="A1676" s="9">
        <v>2021</v>
      </c>
      <c r="B1676" s="1" t="s">
        <v>3</v>
      </c>
      <c r="C1676" s="20">
        <v>152064</v>
      </c>
      <c r="D1676" s="20">
        <v>152064</v>
      </c>
      <c r="E1676" s="20" t="s">
        <v>208</v>
      </c>
      <c r="F1676" s="20" t="s">
        <v>52</v>
      </c>
      <c r="G1676" s="20">
        <v>20512293639</v>
      </c>
      <c r="H1676" s="19" t="s">
        <v>648</v>
      </c>
      <c r="I1676" s="19" t="s">
        <v>649</v>
      </c>
      <c r="J1676" s="2">
        <v>361541</v>
      </c>
      <c r="K1676" s="3">
        <v>31.07226</v>
      </c>
      <c r="L1676" s="4">
        <v>0.12</v>
      </c>
      <c r="M1676" s="3">
        <v>25.763499999999997</v>
      </c>
      <c r="N1676" s="26" t="str">
        <f>+CONCATENATE(D1676,G1676,J1676)</f>
        <v>15206420512293639361541</v>
      </c>
      <c r="O1676" s="28"/>
      <c r="P1676" s="29"/>
      <c r="Q1676" s="30">
        <f>IFERROR(#REF!*P1676,0)</f>
        <v>0</v>
      </c>
      <c r="R1676" s="31"/>
      <c r="S1676" s="32">
        <f>IFERROR(R1676*#REF!,0)</f>
        <v>0</v>
      </c>
    </row>
    <row r="1677" spans="1:19" s="46" customFormat="1" x14ac:dyDescent="0.2">
      <c r="A1677" s="9">
        <v>2021</v>
      </c>
      <c r="B1677" s="1" t="s">
        <v>3</v>
      </c>
      <c r="C1677" s="36">
        <v>152064</v>
      </c>
      <c r="D1677" s="36">
        <v>152064</v>
      </c>
      <c r="E1677" s="36" t="s">
        <v>208</v>
      </c>
      <c r="F1677" s="36" t="s">
        <v>52</v>
      </c>
      <c r="G1677" s="36">
        <v>20512293639</v>
      </c>
      <c r="H1677" s="35" t="s">
        <v>648</v>
      </c>
      <c r="I1677" s="35" t="s">
        <v>649</v>
      </c>
      <c r="J1677" s="37">
        <v>361569</v>
      </c>
      <c r="K1677" s="38">
        <v>24.49</v>
      </c>
      <c r="L1677" s="4">
        <v>0.12</v>
      </c>
      <c r="M1677" s="3">
        <v>34.31666666666667</v>
      </c>
      <c r="N1677" s="43" t="str">
        <f>+CONCATENATE(D1677,G1677,J1677)</f>
        <v>15206420512293639361569</v>
      </c>
      <c r="O1677" s="45"/>
      <c r="P1677" s="29"/>
      <c r="Q1677" s="30">
        <f>IFERROR(#REF!*P1677,0)</f>
        <v>0</v>
      </c>
      <c r="R1677" s="31"/>
      <c r="S1677" s="32">
        <f>IFERROR(R1677*#REF!,0)</f>
        <v>0</v>
      </c>
    </row>
    <row r="1678" spans="1:19" s="46" customFormat="1" x14ac:dyDescent="0.2">
      <c r="A1678" s="9">
        <v>2021</v>
      </c>
      <c r="B1678" s="1" t="s">
        <v>3</v>
      </c>
      <c r="C1678" s="36">
        <v>152064</v>
      </c>
      <c r="D1678" s="36">
        <v>152064</v>
      </c>
      <c r="E1678" s="36" t="s">
        <v>208</v>
      </c>
      <c r="F1678" s="36" t="s">
        <v>52</v>
      </c>
      <c r="G1678" s="36">
        <v>20512293639</v>
      </c>
      <c r="H1678" s="35" t="s">
        <v>648</v>
      </c>
      <c r="I1678" s="35" t="s">
        <v>649</v>
      </c>
      <c r="J1678" s="37">
        <v>361571</v>
      </c>
      <c r="K1678" s="38">
        <v>25.216627835683624</v>
      </c>
      <c r="L1678" s="4">
        <v>0.12</v>
      </c>
      <c r="M1678" s="3">
        <v>25.763499999999997</v>
      </c>
      <c r="N1678" s="43" t="str">
        <f>+CONCATENATE(D1678,G1678,J1678)</f>
        <v>15206420512293639361571</v>
      </c>
      <c r="O1678" s="45"/>
      <c r="P1678" s="29"/>
      <c r="Q1678" s="30">
        <f>IFERROR(#REF!*P1678,0)</f>
        <v>0</v>
      </c>
      <c r="R1678" s="31"/>
      <c r="S1678" s="32">
        <f>IFERROR(R1678*#REF!,0)</f>
        <v>0</v>
      </c>
    </row>
    <row r="1679" spans="1:19" s="46" customFormat="1" x14ac:dyDescent="0.2">
      <c r="A1679" s="9">
        <v>2021</v>
      </c>
      <c r="B1679" s="1" t="s">
        <v>3</v>
      </c>
      <c r="C1679" s="20">
        <v>152064</v>
      </c>
      <c r="D1679" s="20">
        <v>152064</v>
      </c>
      <c r="E1679" s="20" t="s">
        <v>208</v>
      </c>
      <c r="F1679" s="20" t="s">
        <v>52</v>
      </c>
      <c r="G1679" s="20">
        <v>20512293639</v>
      </c>
      <c r="H1679" s="19" t="s">
        <v>648</v>
      </c>
      <c r="I1679" s="19" t="s">
        <v>649</v>
      </c>
      <c r="J1679" s="2">
        <v>370040</v>
      </c>
      <c r="K1679" s="3">
        <v>173.88983664</v>
      </c>
      <c r="L1679" s="4">
        <v>0.1</v>
      </c>
      <c r="M1679" s="3">
        <v>184.11865056000002</v>
      </c>
      <c r="N1679" s="26" t="str">
        <f>+CONCATENATE(D1679,G1679,J1679)</f>
        <v>15206420512293639370040</v>
      </c>
      <c r="O1679" s="28"/>
      <c r="P1679" s="29"/>
      <c r="Q1679" s="30">
        <f>IFERROR(#REF!*P1679,0)</f>
        <v>0</v>
      </c>
      <c r="R1679" s="31"/>
      <c r="S1679" s="32">
        <f>IFERROR(R1679*#REF!,0)</f>
        <v>0</v>
      </c>
    </row>
    <row r="1680" spans="1:19" s="46" customFormat="1" x14ac:dyDescent="0.2">
      <c r="A1680" s="9">
        <v>2021</v>
      </c>
      <c r="B1680" s="1" t="s">
        <v>3</v>
      </c>
      <c r="C1680" s="20">
        <v>152064</v>
      </c>
      <c r="D1680" s="20">
        <v>152064</v>
      </c>
      <c r="E1680" s="20" t="s">
        <v>208</v>
      </c>
      <c r="F1680" s="20" t="s">
        <v>52</v>
      </c>
      <c r="G1680" s="20">
        <v>20512293639</v>
      </c>
      <c r="H1680" s="19" t="s">
        <v>648</v>
      </c>
      <c r="I1680" s="19" t="s">
        <v>649</v>
      </c>
      <c r="J1680" s="2">
        <v>370041</v>
      </c>
      <c r="K1680" s="3">
        <v>152.84880000000001</v>
      </c>
      <c r="L1680" s="4">
        <v>0.1</v>
      </c>
      <c r="M1680" s="3">
        <v>138.95345454545455</v>
      </c>
      <c r="N1680" s="26" t="str">
        <f>+CONCATENATE(D1680,G1680,J1680)</f>
        <v>15206420512293639370041</v>
      </c>
      <c r="O1680" s="28"/>
      <c r="P1680" s="29"/>
      <c r="Q1680" s="30">
        <f>IFERROR(#REF!*P1680,0)</f>
        <v>0</v>
      </c>
      <c r="R1680" s="31"/>
      <c r="S1680" s="32">
        <f>IFERROR(R1680*#REF!,0)</f>
        <v>0</v>
      </c>
    </row>
    <row r="1681" spans="1:19" s="46" customFormat="1" x14ac:dyDescent="0.2">
      <c r="A1681" s="9">
        <v>2021</v>
      </c>
      <c r="B1681" s="1" t="s">
        <v>3</v>
      </c>
      <c r="C1681" s="20">
        <v>152064</v>
      </c>
      <c r="D1681" s="20">
        <v>152064</v>
      </c>
      <c r="E1681" s="20" t="s">
        <v>208</v>
      </c>
      <c r="F1681" s="20" t="s">
        <v>254</v>
      </c>
      <c r="G1681" s="20">
        <v>20513112727</v>
      </c>
      <c r="H1681" s="19" t="s">
        <v>650</v>
      </c>
      <c r="I1681" s="19"/>
      <c r="J1681" s="2">
        <v>361532</v>
      </c>
      <c r="K1681" s="3">
        <v>24.870425957550601</v>
      </c>
      <c r="L1681" s="4">
        <v>0.1</v>
      </c>
      <c r="M1681" s="3">
        <v>24.3</v>
      </c>
      <c r="N1681" s="26" t="str">
        <f>+CONCATENATE(D1681,G1681,J1681)</f>
        <v>15206420513112727361532</v>
      </c>
      <c r="O1681" s="28"/>
      <c r="P1681" s="29"/>
      <c r="Q1681" s="30">
        <f>IFERROR(#REF!*P1681,0)</f>
        <v>0</v>
      </c>
      <c r="R1681" s="31"/>
      <c r="S1681" s="32">
        <f>IFERROR(R1681*#REF!,0)</f>
        <v>0</v>
      </c>
    </row>
    <row r="1682" spans="1:19" s="46" customFormat="1" x14ac:dyDescent="0.2">
      <c r="A1682" s="9">
        <v>2021</v>
      </c>
      <c r="B1682" s="1" t="s">
        <v>3</v>
      </c>
      <c r="C1682" s="20">
        <v>152064</v>
      </c>
      <c r="D1682" s="20">
        <v>152064</v>
      </c>
      <c r="E1682" s="20" t="s">
        <v>208</v>
      </c>
      <c r="F1682" s="20" t="s">
        <v>254</v>
      </c>
      <c r="G1682" s="20">
        <v>20513112727</v>
      </c>
      <c r="H1682" s="19" t="s">
        <v>650</v>
      </c>
      <c r="I1682" s="19"/>
      <c r="J1682" s="2">
        <v>361541</v>
      </c>
      <c r="K1682" s="3">
        <v>31.07226</v>
      </c>
      <c r="L1682" s="4">
        <v>0.1</v>
      </c>
      <c r="M1682" s="3">
        <v>27.62</v>
      </c>
      <c r="N1682" s="26" t="str">
        <f>+CONCATENATE(D1682,G1682,J1682)</f>
        <v>15206420513112727361541</v>
      </c>
      <c r="O1682" s="28"/>
      <c r="P1682" s="29"/>
      <c r="Q1682" s="30">
        <f>IFERROR(#REF!*P1682,0)</f>
        <v>0</v>
      </c>
      <c r="R1682" s="31"/>
      <c r="S1682" s="32">
        <f>IFERROR(R1682*#REF!,0)</f>
        <v>0</v>
      </c>
    </row>
    <row r="1683" spans="1:19" s="46" customFormat="1" x14ac:dyDescent="0.2">
      <c r="A1683" s="9">
        <v>2021</v>
      </c>
      <c r="B1683" s="1" t="s">
        <v>3</v>
      </c>
      <c r="C1683" s="20">
        <v>152064</v>
      </c>
      <c r="D1683" s="20">
        <v>152064</v>
      </c>
      <c r="E1683" s="20" t="s">
        <v>208</v>
      </c>
      <c r="F1683" s="20" t="s">
        <v>254</v>
      </c>
      <c r="G1683" s="20">
        <v>20513112727</v>
      </c>
      <c r="H1683" s="19" t="s">
        <v>650</v>
      </c>
      <c r="I1683" s="19"/>
      <c r="J1683" s="2">
        <v>361571</v>
      </c>
      <c r="K1683" s="3">
        <v>25.216627835683624</v>
      </c>
      <c r="L1683" s="4">
        <v>0.1</v>
      </c>
      <c r="M1683" s="3">
        <v>27.62</v>
      </c>
      <c r="N1683" s="26" t="str">
        <f>+CONCATENATE(D1683,G1683,J1683)</f>
        <v>15206420513112727361571</v>
      </c>
      <c r="O1683" s="28"/>
      <c r="P1683" s="29"/>
      <c r="Q1683" s="30">
        <f>IFERROR(#REF!*P1683,0)</f>
        <v>0</v>
      </c>
      <c r="R1683" s="31"/>
      <c r="S1683" s="32">
        <f>IFERROR(R1683*#REF!,0)</f>
        <v>0</v>
      </c>
    </row>
    <row r="1684" spans="1:19" s="46" customFormat="1" x14ac:dyDescent="0.2">
      <c r="A1684" s="9">
        <v>2021</v>
      </c>
      <c r="B1684" s="1" t="s">
        <v>3</v>
      </c>
      <c r="C1684" s="20">
        <v>152064</v>
      </c>
      <c r="D1684" s="20">
        <v>152064</v>
      </c>
      <c r="E1684" s="20" t="s">
        <v>208</v>
      </c>
      <c r="F1684" s="20" t="s">
        <v>254</v>
      </c>
      <c r="G1684" s="20">
        <v>20513112727</v>
      </c>
      <c r="H1684" s="19" t="s">
        <v>650</v>
      </c>
      <c r="I1684" s="19"/>
      <c r="J1684" s="2">
        <v>370040</v>
      </c>
      <c r="K1684" s="3">
        <v>173.88983664</v>
      </c>
      <c r="L1684" s="4">
        <v>0.1</v>
      </c>
      <c r="M1684" s="3">
        <v>169.8</v>
      </c>
      <c r="N1684" s="26" t="str">
        <f>+CONCATENATE(D1684,G1684,J1684)</f>
        <v>15206420513112727370040</v>
      </c>
      <c r="O1684" s="28"/>
      <c r="P1684" s="29"/>
      <c r="Q1684" s="30">
        <f>IFERROR(#REF!*P1684,0)</f>
        <v>0</v>
      </c>
      <c r="R1684" s="31"/>
      <c r="S1684" s="32">
        <f>IFERROR(R1684*#REF!,0)</f>
        <v>0</v>
      </c>
    </row>
    <row r="1685" spans="1:19" s="46" customFormat="1" x14ac:dyDescent="0.2">
      <c r="A1685" s="9">
        <v>2021</v>
      </c>
      <c r="B1685" s="1" t="s">
        <v>3</v>
      </c>
      <c r="C1685" s="20">
        <v>170209</v>
      </c>
      <c r="D1685" s="20">
        <v>170209</v>
      </c>
      <c r="E1685" s="20" t="s">
        <v>208</v>
      </c>
      <c r="F1685" s="20" t="s">
        <v>226</v>
      </c>
      <c r="G1685" s="20">
        <v>20102187211</v>
      </c>
      <c r="H1685" s="19" t="s">
        <v>484</v>
      </c>
      <c r="I1685" s="19" t="s">
        <v>485</v>
      </c>
      <c r="J1685" s="2">
        <v>361085</v>
      </c>
      <c r="K1685" s="3">
        <v>11.512776761200001</v>
      </c>
      <c r="L1685" s="4">
        <v>0.1</v>
      </c>
      <c r="M1685" s="3">
        <v>9</v>
      </c>
      <c r="N1685" s="26" t="str">
        <f>+CONCATENATE(D1685,G1685,J1685)</f>
        <v>17020920102187211361085</v>
      </c>
      <c r="O1685" s="28"/>
      <c r="P1685" s="29"/>
      <c r="Q1685" s="30">
        <f>IFERROR(#REF!*P1685,0)</f>
        <v>0</v>
      </c>
      <c r="S1685" s="32">
        <f>IFERROR(R1685*#REF!,0)</f>
        <v>0</v>
      </c>
    </row>
    <row r="1686" spans="1:19" s="46" customFormat="1" x14ac:dyDescent="0.2">
      <c r="A1686" s="9">
        <v>2021</v>
      </c>
      <c r="B1686" s="1" t="s">
        <v>3</v>
      </c>
      <c r="C1686" s="20">
        <v>170209</v>
      </c>
      <c r="D1686" s="20">
        <v>170209</v>
      </c>
      <c r="E1686" s="20" t="s">
        <v>208</v>
      </c>
      <c r="F1686" s="20" t="s">
        <v>226</v>
      </c>
      <c r="G1686" s="20">
        <v>20102187211</v>
      </c>
      <c r="H1686" s="19" t="s">
        <v>484</v>
      </c>
      <c r="I1686" s="19" t="s">
        <v>485</v>
      </c>
      <c r="J1686" s="2">
        <v>361377</v>
      </c>
      <c r="K1686" s="3">
        <v>53.654772600000001</v>
      </c>
      <c r="L1686" s="4">
        <v>0.11</v>
      </c>
      <c r="M1686" s="3">
        <v>40.39</v>
      </c>
      <c r="N1686" s="26" t="str">
        <f>+CONCATENATE(D1686,G1686,J1686)</f>
        <v>17020920102187211361377</v>
      </c>
      <c r="O1686" s="28"/>
      <c r="P1686" s="29"/>
      <c r="Q1686" s="30">
        <f>IFERROR(#REF!*P1686,0)</f>
        <v>0</v>
      </c>
      <c r="S1686" s="32">
        <f>IFERROR(R1686*#REF!,0)</f>
        <v>0</v>
      </c>
    </row>
    <row r="1687" spans="1:19" s="46" customFormat="1" x14ac:dyDescent="0.2">
      <c r="A1687" s="9">
        <v>2021</v>
      </c>
      <c r="B1687" s="1" t="s">
        <v>3</v>
      </c>
      <c r="C1687" s="20">
        <v>170209</v>
      </c>
      <c r="D1687" s="20">
        <v>170209</v>
      </c>
      <c r="E1687" s="20" t="s">
        <v>208</v>
      </c>
      <c r="F1687" s="20" t="s">
        <v>226</v>
      </c>
      <c r="G1687" s="20">
        <v>20102187211</v>
      </c>
      <c r="H1687" s="19" t="s">
        <v>484</v>
      </c>
      <c r="I1687" s="19" t="s">
        <v>485</v>
      </c>
      <c r="J1687" s="2">
        <v>361531</v>
      </c>
      <c r="K1687" s="3">
        <v>111.5301096</v>
      </c>
      <c r="L1687" s="4">
        <v>0.1</v>
      </c>
      <c r="M1687" s="3">
        <v>74.400000000000006</v>
      </c>
      <c r="N1687" s="26" t="str">
        <f>+CONCATENATE(D1687,G1687,J1687)</f>
        <v>17020920102187211361531</v>
      </c>
      <c r="O1687" s="28"/>
      <c r="P1687" s="29"/>
      <c r="Q1687" s="30">
        <f>IFERROR(#REF!*P1687,0)</f>
        <v>0</v>
      </c>
      <c r="S1687" s="32">
        <f>IFERROR(R1687*#REF!,0)</f>
        <v>0</v>
      </c>
    </row>
    <row r="1688" spans="1:19" s="46" customFormat="1" x14ac:dyDescent="0.2">
      <c r="A1688" s="9">
        <v>2021</v>
      </c>
      <c r="B1688" s="1" t="s">
        <v>3</v>
      </c>
      <c r="C1688" s="20">
        <v>170209</v>
      </c>
      <c r="D1688" s="20">
        <v>170209</v>
      </c>
      <c r="E1688" s="20" t="s">
        <v>208</v>
      </c>
      <c r="F1688" s="20" t="s">
        <v>226</v>
      </c>
      <c r="G1688" s="20">
        <v>20102187211</v>
      </c>
      <c r="H1688" s="19" t="s">
        <v>484</v>
      </c>
      <c r="I1688" s="19" t="s">
        <v>485</v>
      </c>
      <c r="J1688" s="2">
        <v>361538</v>
      </c>
      <c r="K1688" s="3">
        <v>149.70571200000001</v>
      </c>
      <c r="L1688" s="4">
        <v>0.1</v>
      </c>
      <c r="M1688" s="3">
        <v>95.3</v>
      </c>
      <c r="N1688" s="26" t="str">
        <f>+CONCATENATE(D1688,G1688,J1688)</f>
        <v>17020920102187211361538</v>
      </c>
      <c r="O1688" s="28"/>
      <c r="P1688" s="29"/>
      <c r="Q1688" s="30">
        <f>IFERROR(#REF!*P1688,0)</f>
        <v>0</v>
      </c>
      <c r="S1688" s="32">
        <f>IFERROR(R1688*#REF!,0)</f>
        <v>0</v>
      </c>
    </row>
    <row r="1689" spans="1:19" s="46" customFormat="1" x14ac:dyDescent="0.2">
      <c r="A1689" s="9">
        <v>2021</v>
      </c>
      <c r="B1689" s="1" t="s">
        <v>3</v>
      </c>
      <c r="C1689" s="20">
        <v>170209</v>
      </c>
      <c r="D1689" s="20">
        <v>170209</v>
      </c>
      <c r="E1689" s="20" t="s">
        <v>208</v>
      </c>
      <c r="F1689" s="20" t="s">
        <v>226</v>
      </c>
      <c r="G1689" s="20">
        <v>20102187211</v>
      </c>
      <c r="H1689" s="19" t="s">
        <v>484</v>
      </c>
      <c r="I1689" s="19" t="s">
        <v>485</v>
      </c>
      <c r="J1689" s="2">
        <v>361540</v>
      </c>
      <c r="K1689" s="3">
        <v>51.192744407999996</v>
      </c>
      <c r="L1689" s="4">
        <v>0.1</v>
      </c>
      <c r="M1689" s="3">
        <v>29.6</v>
      </c>
      <c r="N1689" s="26" t="str">
        <f>+CONCATENATE(D1689,G1689,J1689)</f>
        <v>17020920102187211361540</v>
      </c>
      <c r="O1689" s="28"/>
      <c r="P1689" s="29"/>
      <c r="Q1689" s="30">
        <f>IFERROR(#REF!*P1689,0)</f>
        <v>0</v>
      </c>
      <c r="S1689" s="32">
        <f>IFERROR(R1689*#REF!,0)</f>
        <v>0</v>
      </c>
    </row>
    <row r="1690" spans="1:19" s="46" customFormat="1" x14ac:dyDescent="0.2">
      <c r="A1690" s="9">
        <v>2021</v>
      </c>
      <c r="B1690" s="1" t="s">
        <v>3</v>
      </c>
      <c r="C1690" s="20">
        <v>170209</v>
      </c>
      <c r="D1690" s="20">
        <v>170209</v>
      </c>
      <c r="E1690" s="20" t="s">
        <v>208</v>
      </c>
      <c r="F1690" s="20" t="s">
        <v>226</v>
      </c>
      <c r="G1690" s="20">
        <v>20102187211</v>
      </c>
      <c r="H1690" s="19" t="s">
        <v>484</v>
      </c>
      <c r="I1690" s="19" t="s">
        <v>485</v>
      </c>
      <c r="J1690" s="2">
        <v>361541</v>
      </c>
      <c r="K1690" s="3">
        <v>31.07226</v>
      </c>
      <c r="L1690" s="4">
        <v>0.1</v>
      </c>
      <c r="M1690" s="3">
        <v>23.5</v>
      </c>
      <c r="N1690" s="26" t="str">
        <f>+CONCATENATE(D1690,G1690,J1690)</f>
        <v>17020920102187211361541</v>
      </c>
      <c r="O1690" s="28"/>
      <c r="P1690" s="29"/>
      <c r="Q1690" s="30">
        <f>IFERROR(#REF!*P1690,0)</f>
        <v>0</v>
      </c>
      <c r="S1690" s="32">
        <f>IFERROR(R1690*#REF!,0)</f>
        <v>0</v>
      </c>
    </row>
    <row r="1691" spans="1:19" s="46" customFormat="1" x14ac:dyDescent="0.2">
      <c r="A1691" s="9">
        <v>2021</v>
      </c>
      <c r="B1691" s="1" t="s">
        <v>3</v>
      </c>
      <c r="C1691" s="20">
        <v>170209</v>
      </c>
      <c r="D1691" s="20">
        <v>170209</v>
      </c>
      <c r="E1691" s="20" t="s">
        <v>208</v>
      </c>
      <c r="F1691" s="20" t="s">
        <v>226</v>
      </c>
      <c r="G1691" s="20">
        <v>20102187211</v>
      </c>
      <c r="H1691" s="19" t="s">
        <v>484</v>
      </c>
      <c r="I1691" s="19" t="s">
        <v>485</v>
      </c>
      <c r="J1691" s="2">
        <v>361571</v>
      </c>
      <c r="K1691" s="3">
        <v>25.216627835683624</v>
      </c>
      <c r="L1691" s="4">
        <v>0.1</v>
      </c>
      <c r="M1691" s="3">
        <v>23.5</v>
      </c>
      <c r="N1691" s="26" t="str">
        <f>+CONCATENATE(D1691,G1691,J1691)</f>
        <v>17020920102187211361571</v>
      </c>
      <c r="O1691" s="28"/>
      <c r="P1691" s="29"/>
      <c r="Q1691" s="30">
        <f>IFERROR(#REF!*P1691,0)</f>
        <v>0</v>
      </c>
      <c r="S1691" s="32">
        <f>IFERROR(R1691*#REF!,0)</f>
        <v>0</v>
      </c>
    </row>
    <row r="1692" spans="1:19" s="46" customFormat="1" x14ac:dyDescent="0.2">
      <c r="A1692" s="9">
        <v>2021</v>
      </c>
      <c r="B1692" s="1" t="s">
        <v>3</v>
      </c>
      <c r="C1692" s="20">
        <v>170209</v>
      </c>
      <c r="D1692" s="20">
        <v>170209</v>
      </c>
      <c r="E1692" s="20" t="s">
        <v>32</v>
      </c>
      <c r="F1692" s="20" t="s">
        <v>419</v>
      </c>
      <c r="G1692" s="20">
        <v>20391166855</v>
      </c>
      <c r="H1692" s="19" t="s">
        <v>652</v>
      </c>
      <c r="I1692" s="19"/>
      <c r="J1692" s="2">
        <v>360975</v>
      </c>
      <c r="K1692" s="3">
        <v>53.464788000000006</v>
      </c>
      <c r="L1692" s="4">
        <v>0.1</v>
      </c>
      <c r="M1692" s="3">
        <v>44.58</v>
      </c>
      <c r="N1692" s="26" t="str">
        <f>+CONCATENATE(D1692,G1692,J1692)</f>
        <v>17020920391166855360975</v>
      </c>
      <c r="O1692" s="28"/>
      <c r="P1692" s="29"/>
      <c r="Q1692" s="30">
        <f>IFERROR(#REF!*P1692,0)</f>
        <v>0</v>
      </c>
      <c r="S1692" s="32">
        <f>IFERROR(R1692*#REF!,0)</f>
        <v>0</v>
      </c>
    </row>
    <row r="1693" spans="1:19" s="46" customFormat="1" x14ac:dyDescent="0.2">
      <c r="A1693" s="9">
        <v>2021</v>
      </c>
      <c r="B1693" s="1" t="s">
        <v>3</v>
      </c>
      <c r="C1693" s="20">
        <v>170209</v>
      </c>
      <c r="D1693" s="20">
        <v>170209</v>
      </c>
      <c r="E1693" s="20" t="s">
        <v>32</v>
      </c>
      <c r="F1693" s="20" t="s">
        <v>419</v>
      </c>
      <c r="G1693" s="20">
        <v>20391166855</v>
      </c>
      <c r="H1693" s="19" t="s">
        <v>652</v>
      </c>
      <c r="I1693" s="19"/>
      <c r="J1693" s="2">
        <v>361377</v>
      </c>
      <c r="K1693" s="3">
        <v>53.654772600000001</v>
      </c>
      <c r="L1693" s="4">
        <v>0.12</v>
      </c>
      <c r="M1693" s="3">
        <v>44.56</v>
      </c>
      <c r="N1693" s="26" t="str">
        <f>+CONCATENATE(D1693,G1693,J1693)</f>
        <v>17020920391166855361377</v>
      </c>
      <c r="O1693" s="28"/>
      <c r="P1693" s="29"/>
      <c r="Q1693" s="30">
        <f>IFERROR(#REF!*P1693,0)</f>
        <v>0</v>
      </c>
      <c r="S1693" s="32">
        <f>IFERROR(R1693*#REF!,0)</f>
        <v>0</v>
      </c>
    </row>
    <row r="1694" spans="1:19" s="46" customFormat="1" x14ac:dyDescent="0.2">
      <c r="A1694" s="9">
        <v>2021</v>
      </c>
      <c r="B1694" s="1" t="s">
        <v>3</v>
      </c>
      <c r="C1694" s="20">
        <v>170209</v>
      </c>
      <c r="D1694" s="20">
        <v>170209</v>
      </c>
      <c r="E1694" s="20" t="s">
        <v>208</v>
      </c>
      <c r="F1694" s="20" t="s">
        <v>226</v>
      </c>
      <c r="G1694" s="20">
        <v>20504039120</v>
      </c>
      <c r="H1694" s="19" t="s">
        <v>382</v>
      </c>
      <c r="I1694" s="19"/>
      <c r="J1694" s="2">
        <v>360546</v>
      </c>
      <c r="K1694" s="3">
        <v>135.52000000000001</v>
      </c>
      <c r="L1694" s="4">
        <v>0.1</v>
      </c>
      <c r="M1694" s="3">
        <v>97.88</v>
      </c>
      <c r="N1694" s="26" t="str">
        <f>+CONCATENATE(D1694,G1694,J1694)</f>
        <v>17020920504039120360546</v>
      </c>
      <c r="O1694" s="28"/>
      <c r="P1694" s="29"/>
      <c r="Q1694" s="30">
        <f>IFERROR(#REF!*P1694,0)</f>
        <v>0</v>
      </c>
      <c r="S1694" s="32">
        <f>IFERROR(R1694*#REF!,0)</f>
        <v>0</v>
      </c>
    </row>
    <row r="1695" spans="1:19" s="46" customFormat="1" x14ac:dyDescent="0.2">
      <c r="A1695" s="9">
        <v>2021</v>
      </c>
      <c r="B1695" s="1" t="s">
        <v>3</v>
      </c>
      <c r="C1695" s="20">
        <v>170209</v>
      </c>
      <c r="D1695" s="20">
        <v>170209</v>
      </c>
      <c r="E1695" s="20" t="s">
        <v>208</v>
      </c>
      <c r="F1695" s="20" t="s">
        <v>226</v>
      </c>
      <c r="G1695" s="20">
        <v>20504039120</v>
      </c>
      <c r="H1695" s="19" t="s">
        <v>382</v>
      </c>
      <c r="I1695" s="19"/>
      <c r="J1695" s="2">
        <v>361085</v>
      </c>
      <c r="K1695" s="3">
        <v>11.512776761200001</v>
      </c>
      <c r="L1695" s="4">
        <v>0.1</v>
      </c>
      <c r="M1695" s="3">
        <v>9.59</v>
      </c>
      <c r="N1695" s="26" t="str">
        <f>+CONCATENATE(D1695,G1695,J1695)</f>
        <v>17020920504039120361085</v>
      </c>
      <c r="O1695" s="28"/>
      <c r="P1695" s="29"/>
      <c r="Q1695" s="30">
        <f>IFERROR(#REF!*P1695,0)</f>
        <v>0</v>
      </c>
      <c r="S1695" s="32">
        <f>IFERROR(R1695*#REF!,0)</f>
        <v>0</v>
      </c>
    </row>
    <row r="1696" spans="1:19" s="46" customFormat="1" x14ac:dyDescent="0.2">
      <c r="A1696" s="9">
        <v>2021</v>
      </c>
      <c r="B1696" s="1" t="s">
        <v>3</v>
      </c>
      <c r="C1696" s="20">
        <v>170209</v>
      </c>
      <c r="D1696" s="20">
        <v>170209</v>
      </c>
      <c r="E1696" s="20" t="s">
        <v>208</v>
      </c>
      <c r="F1696" s="20" t="s">
        <v>226</v>
      </c>
      <c r="G1696" s="20">
        <v>20504039120</v>
      </c>
      <c r="H1696" s="19" t="s">
        <v>382</v>
      </c>
      <c r="I1696" s="19"/>
      <c r="J1696" s="2">
        <v>361530</v>
      </c>
      <c r="K1696" s="3">
        <v>114.948756</v>
      </c>
      <c r="L1696" s="4">
        <v>0.1</v>
      </c>
      <c r="M1696" s="3">
        <v>89.41</v>
      </c>
      <c r="N1696" s="26" t="str">
        <f>+CONCATENATE(D1696,G1696,J1696)</f>
        <v>17020920504039120361530</v>
      </c>
      <c r="O1696" s="28"/>
      <c r="P1696" s="29"/>
      <c r="Q1696" s="30">
        <f>IFERROR(#REF!*P1696,0)</f>
        <v>0</v>
      </c>
      <c r="S1696" s="32">
        <f>IFERROR(R1696*#REF!,0)</f>
        <v>0</v>
      </c>
    </row>
    <row r="1697" spans="1:19" s="46" customFormat="1" x14ac:dyDescent="0.2">
      <c r="A1697" s="9">
        <v>2021</v>
      </c>
      <c r="B1697" s="1" t="s">
        <v>3</v>
      </c>
      <c r="C1697" s="20">
        <v>170209</v>
      </c>
      <c r="D1697" s="20">
        <v>170209</v>
      </c>
      <c r="E1697" s="20" t="s">
        <v>208</v>
      </c>
      <c r="F1697" s="20" t="s">
        <v>226</v>
      </c>
      <c r="G1697" s="20">
        <v>20504039120</v>
      </c>
      <c r="H1697" s="19" t="s">
        <v>382</v>
      </c>
      <c r="I1697" s="19"/>
      <c r="J1697" s="2">
        <v>361531</v>
      </c>
      <c r="K1697" s="3">
        <v>111.5301096</v>
      </c>
      <c r="L1697" s="4">
        <v>0.1</v>
      </c>
      <c r="M1697" s="3">
        <v>80.55</v>
      </c>
      <c r="N1697" s="26" t="str">
        <f>+CONCATENATE(D1697,G1697,J1697)</f>
        <v>17020920504039120361531</v>
      </c>
      <c r="O1697" s="28"/>
      <c r="P1697" s="29"/>
      <c r="Q1697" s="30">
        <f>IFERROR(#REF!*P1697,0)</f>
        <v>0</v>
      </c>
      <c r="S1697" s="32">
        <f>IFERROR(R1697*#REF!,0)</f>
        <v>0</v>
      </c>
    </row>
    <row r="1698" spans="1:19" s="46" customFormat="1" x14ac:dyDescent="0.2">
      <c r="A1698" s="9">
        <v>2021</v>
      </c>
      <c r="B1698" s="1" t="s">
        <v>3</v>
      </c>
      <c r="C1698" s="20">
        <v>170209</v>
      </c>
      <c r="D1698" s="20">
        <v>170209</v>
      </c>
      <c r="E1698" s="20" t="s">
        <v>208</v>
      </c>
      <c r="F1698" s="20" t="s">
        <v>226</v>
      </c>
      <c r="G1698" s="20">
        <v>20504039120</v>
      </c>
      <c r="H1698" s="19" t="s">
        <v>382</v>
      </c>
      <c r="I1698" s="19"/>
      <c r="J1698" s="2">
        <v>361538</v>
      </c>
      <c r="K1698" s="3">
        <v>149.70571200000001</v>
      </c>
      <c r="L1698" s="4">
        <v>0.1</v>
      </c>
      <c r="M1698" s="3">
        <v>108.12</v>
      </c>
      <c r="N1698" s="26" t="str">
        <f>+CONCATENATE(D1698,G1698,J1698)</f>
        <v>17020920504039120361538</v>
      </c>
      <c r="O1698" s="28"/>
      <c r="P1698" s="29"/>
      <c r="Q1698" s="30">
        <f>IFERROR(#REF!*P1698,0)</f>
        <v>0</v>
      </c>
      <c r="S1698" s="32">
        <f>IFERROR(R1698*#REF!,0)</f>
        <v>0</v>
      </c>
    </row>
    <row r="1699" spans="1:19" s="46" customFormat="1" x14ac:dyDescent="0.2">
      <c r="A1699" s="9">
        <v>2021</v>
      </c>
      <c r="B1699" s="1" t="s">
        <v>3</v>
      </c>
      <c r="C1699" s="20">
        <v>170209</v>
      </c>
      <c r="D1699" s="20">
        <v>170209</v>
      </c>
      <c r="E1699" s="20" t="s">
        <v>208</v>
      </c>
      <c r="F1699" s="20" t="s">
        <v>226</v>
      </c>
      <c r="G1699" s="20">
        <v>20504039120</v>
      </c>
      <c r="H1699" s="19" t="s">
        <v>382</v>
      </c>
      <c r="I1699" s="19"/>
      <c r="J1699" s="2">
        <v>361540</v>
      </c>
      <c r="K1699" s="3">
        <v>51.192744407999996</v>
      </c>
      <c r="L1699" s="4">
        <v>0.1</v>
      </c>
      <c r="M1699" s="3">
        <v>36.97</v>
      </c>
      <c r="N1699" s="26" t="str">
        <f>+CONCATENATE(D1699,G1699,J1699)</f>
        <v>17020920504039120361540</v>
      </c>
      <c r="O1699" s="28"/>
      <c r="P1699" s="29"/>
      <c r="Q1699" s="30">
        <f>IFERROR(#REF!*P1699,0)</f>
        <v>0</v>
      </c>
      <c r="S1699" s="32">
        <f>IFERROR(R1699*#REF!,0)</f>
        <v>0</v>
      </c>
    </row>
    <row r="1700" spans="1:19" s="46" customFormat="1" x14ac:dyDescent="0.2">
      <c r="A1700" s="9">
        <v>2021</v>
      </c>
      <c r="B1700" s="1" t="s">
        <v>3</v>
      </c>
      <c r="C1700" s="20">
        <v>170209</v>
      </c>
      <c r="D1700" s="20">
        <v>170209</v>
      </c>
      <c r="E1700" s="20" t="s">
        <v>208</v>
      </c>
      <c r="F1700" s="20" t="s">
        <v>226</v>
      </c>
      <c r="G1700" s="20">
        <v>20504039120</v>
      </c>
      <c r="H1700" s="19" t="s">
        <v>382</v>
      </c>
      <c r="I1700" s="19"/>
      <c r="J1700" s="2">
        <v>361541</v>
      </c>
      <c r="K1700" s="3">
        <v>31.07226</v>
      </c>
      <c r="L1700" s="4">
        <v>0.1</v>
      </c>
      <c r="M1700" s="3">
        <v>22.44</v>
      </c>
      <c r="N1700" s="26" t="str">
        <f>+CONCATENATE(D1700,G1700,J1700)</f>
        <v>17020920504039120361541</v>
      </c>
      <c r="O1700" s="28"/>
      <c r="P1700" s="29"/>
      <c r="Q1700" s="30">
        <f>IFERROR(#REF!*P1700,0)</f>
        <v>0</v>
      </c>
      <c r="S1700" s="32">
        <f>IFERROR(R1700*#REF!,0)</f>
        <v>0</v>
      </c>
    </row>
    <row r="1701" spans="1:19" s="46" customFormat="1" x14ac:dyDescent="0.2">
      <c r="A1701" s="9">
        <v>2021</v>
      </c>
      <c r="B1701" s="1" t="s">
        <v>3</v>
      </c>
      <c r="C1701" s="20">
        <v>170209</v>
      </c>
      <c r="D1701" s="20">
        <v>170209</v>
      </c>
      <c r="E1701" s="20" t="s">
        <v>208</v>
      </c>
      <c r="F1701" s="20" t="s">
        <v>226</v>
      </c>
      <c r="G1701" s="20">
        <v>20504039120</v>
      </c>
      <c r="H1701" s="19" t="s">
        <v>382</v>
      </c>
      <c r="I1701" s="19"/>
      <c r="J1701" s="2">
        <v>361571</v>
      </c>
      <c r="K1701" s="3">
        <v>25.216627835683624</v>
      </c>
      <c r="L1701" s="4">
        <v>0.1</v>
      </c>
      <c r="M1701" s="3">
        <v>22.44</v>
      </c>
      <c r="N1701" s="26" t="str">
        <f>+CONCATENATE(D1701,G1701,J1701)</f>
        <v>17020920504039120361571</v>
      </c>
      <c r="O1701" s="28"/>
      <c r="P1701" s="29"/>
      <c r="Q1701" s="30">
        <f>IFERROR(#REF!*P1701,0)</f>
        <v>0</v>
      </c>
      <c r="S1701" s="32">
        <f>IFERROR(R1701*#REF!,0)</f>
        <v>0</v>
      </c>
    </row>
    <row r="1702" spans="1:19" s="46" customFormat="1" x14ac:dyDescent="0.2">
      <c r="A1702" s="9">
        <v>2021</v>
      </c>
      <c r="B1702" s="1" t="s">
        <v>3</v>
      </c>
      <c r="C1702" s="20">
        <v>170209</v>
      </c>
      <c r="D1702" s="20">
        <v>170209</v>
      </c>
      <c r="E1702" s="20" t="s">
        <v>208</v>
      </c>
      <c r="F1702" s="20" t="s">
        <v>226</v>
      </c>
      <c r="G1702" s="20">
        <v>20504039120</v>
      </c>
      <c r="H1702" s="19" t="s">
        <v>382</v>
      </c>
      <c r="I1702" s="19"/>
      <c r="J1702" s="2">
        <v>371474</v>
      </c>
      <c r="K1702" s="3">
        <v>58</v>
      </c>
      <c r="L1702" s="4">
        <v>0.1</v>
      </c>
      <c r="M1702" s="3">
        <v>69.069999999999993</v>
      </c>
      <c r="N1702" s="26" t="str">
        <f>+CONCATENATE(D1702,G1702,J1702)</f>
        <v>17020920504039120371474</v>
      </c>
      <c r="O1702" s="28"/>
      <c r="P1702" s="29"/>
      <c r="Q1702" s="30">
        <f>IFERROR(#REF!*P1702,0)</f>
        <v>0</v>
      </c>
      <c r="S1702" s="32">
        <f>IFERROR(R1702*#REF!,0)</f>
        <v>0</v>
      </c>
    </row>
    <row r="1703" spans="1:19" s="46" customFormat="1" x14ac:dyDescent="0.2">
      <c r="A1703" s="9">
        <v>2021</v>
      </c>
      <c r="B1703" s="1" t="s">
        <v>3</v>
      </c>
      <c r="C1703" s="20">
        <v>170209</v>
      </c>
      <c r="D1703" s="20">
        <v>170209</v>
      </c>
      <c r="E1703" s="20" t="s">
        <v>32</v>
      </c>
      <c r="F1703" s="20" t="s">
        <v>226</v>
      </c>
      <c r="G1703" s="20">
        <v>20512405372</v>
      </c>
      <c r="H1703" s="19" t="s">
        <v>653</v>
      </c>
      <c r="I1703" s="19"/>
      <c r="J1703" s="2">
        <v>360664</v>
      </c>
      <c r="K1703" s="3">
        <v>53.640241199999998</v>
      </c>
      <c r="L1703" s="4">
        <v>0.13</v>
      </c>
      <c r="M1703" s="3">
        <v>33.979999999999997</v>
      </c>
      <c r="N1703" s="26" t="str">
        <f>+CONCATENATE(D1703,G1703,J1703)</f>
        <v>17020920512405372360664</v>
      </c>
      <c r="O1703" s="28"/>
      <c r="P1703" s="29"/>
      <c r="Q1703" s="30">
        <f>IFERROR(#REF!*P1703,0)</f>
        <v>0</v>
      </c>
      <c r="S1703" s="32">
        <f>IFERROR(R1703*#REF!,0)</f>
        <v>0</v>
      </c>
    </row>
    <row r="1704" spans="1:19" s="46" customFormat="1" x14ac:dyDescent="0.2">
      <c r="A1704" s="9">
        <v>2021</v>
      </c>
      <c r="B1704" s="1" t="s">
        <v>3</v>
      </c>
      <c r="C1704" s="20">
        <v>170209</v>
      </c>
      <c r="D1704" s="20">
        <v>170209</v>
      </c>
      <c r="E1704" s="20" t="s">
        <v>32</v>
      </c>
      <c r="F1704" s="20" t="s">
        <v>226</v>
      </c>
      <c r="G1704" s="20">
        <v>20512405372</v>
      </c>
      <c r="H1704" s="19" t="s">
        <v>653</v>
      </c>
      <c r="I1704" s="19"/>
      <c r="J1704" s="2">
        <v>360970</v>
      </c>
      <c r="K1704" s="3">
        <v>36.393084000000002</v>
      </c>
      <c r="L1704" s="4">
        <v>0.12</v>
      </c>
      <c r="M1704" s="3">
        <v>32.272727272727273</v>
      </c>
      <c r="N1704" s="26" t="str">
        <f>+CONCATENATE(D1704,G1704,J1704)</f>
        <v>17020920512405372360970</v>
      </c>
      <c r="O1704" s="28"/>
      <c r="P1704" s="29"/>
      <c r="Q1704" s="30">
        <f>IFERROR(#REF!*P1704,0)</f>
        <v>0</v>
      </c>
      <c r="S1704" s="32">
        <f>IFERROR(R1704*#REF!,0)</f>
        <v>0</v>
      </c>
    </row>
    <row r="1705" spans="1:19" s="46" customFormat="1" x14ac:dyDescent="0.2">
      <c r="A1705" s="9">
        <v>2021</v>
      </c>
      <c r="B1705" s="1" t="s">
        <v>3</v>
      </c>
      <c r="C1705" s="20">
        <v>170209</v>
      </c>
      <c r="D1705" s="20">
        <v>170209</v>
      </c>
      <c r="E1705" s="20" t="s">
        <v>32</v>
      </c>
      <c r="F1705" s="20" t="s">
        <v>226</v>
      </c>
      <c r="G1705" s="20">
        <v>20512405372</v>
      </c>
      <c r="H1705" s="19" t="s">
        <v>653</v>
      </c>
      <c r="I1705" s="19"/>
      <c r="J1705" s="2">
        <v>360975</v>
      </c>
      <c r="K1705" s="3">
        <v>53.464788000000006</v>
      </c>
      <c r="L1705" s="4">
        <v>0.1</v>
      </c>
      <c r="M1705" s="3">
        <v>41.13</v>
      </c>
      <c r="N1705" s="26" t="str">
        <f>+CONCATENATE(D1705,G1705,J1705)</f>
        <v>17020920512405372360975</v>
      </c>
      <c r="O1705" s="28"/>
      <c r="P1705" s="29"/>
      <c r="Q1705" s="30">
        <f>IFERROR(#REF!*P1705,0)</f>
        <v>0</v>
      </c>
      <c r="S1705" s="32">
        <f>IFERROR(R1705*#REF!,0)</f>
        <v>0</v>
      </c>
    </row>
    <row r="1706" spans="1:19" s="46" customFormat="1" x14ac:dyDescent="0.2">
      <c r="A1706" s="9">
        <v>2021</v>
      </c>
      <c r="B1706" s="1" t="s">
        <v>3</v>
      </c>
      <c r="C1706" s="20">
        <v>170209</v>
      </c>
      <c r="D1706" s="20">
        <v>170209</v>
      </c>
      <c r="E1706" s="20" t="s">
        <v>32</v>
      </c>
      <c r="F1706" s="20" t="s">
        <v>226</v>
      </c>
      <c r="G1706" s="20">
        <v>20512405372</v>
      </c>
      <c r="H1706" s="19" t="s">
        <v>653</v>
      </c>
      <c r="I1706" s="19"/>
      <c r="J1706" s="2">
        <v>361377</v>
      </c>
      <c r="K1706" s="3">
        <v>53.654772600000001</v>
      </c>
      <c r="L1706" s="4">
        <v>0.12</v>
      </c>
      <c r="M1706" s="3">
        <v>49.27</v>
      </c>
      <c r="N1706" s="26" t="str">
        <f>+CONCATENATE(D1706,G1706,J1706)</f>
        <v>17020920512405372361377</v>
      </c>
      <c r="O1706" s="28"/>
      <c r="P1706" s="29"/>
      <c r="Q1706" s="30">
        <f>IFERROR(#REF!*P1706,0)</f>
        <v>0</v>
      </c>
      <c r="S1706" s="32">
        <f>IFERROR(R1706*#REF!,0)</f>
        <v>0</v>
      </c>
    </row>
    <row r="1707" spans="1:19" s="46" customFormat="1" x14ac:dyDescent="0.2">
      <c r="A1707" s="9">
        <v>2021</v>
      </c>
      <c r="B1707" s="1" t="s">
        <v>3</v>
      </c>
      <c r="C1707" s="20">
        <v>170209</v>
      </c>
      <c r="D1707" s="20">
        <v>170209</v>
      </c>
      <c r="E1707" s="20" t="s">
        <v>32</v>
      </c>
      <c r="F1707" s="20" t="s">
        <v>226</v>
      </c>
      <c r="G1707" s="20">
        <v>20512405372</v>
      </c>
      <c r="H1707" s="19" t="s">
        <v>653</v>
      </c>
      <c r="I1707" s="19"/>
      <c r="J1707" s="2">
        <v>361390</v>
      </c>
      <c r="K1707" s="3">
        <v>19.393510413264</v>
      </c>
      <c r="L1707" s="4">
        <v>0.1</v>
      </c>
      <c r="M1707" s="3">
        <v>16.125371900826444</v>
      </c>
      <c r="N1707" s="26" t="str">
        <f>+CONCATENATE(D1707,G1707,J1707)</f>
        <v>17020920512405372361390</v>
      </c>
      <c r="O1707" s="28"/>
      <c r="P1707" s="29"/>
      <c r="Q1707" s="30">
        <f>IFERROR(#REF!*P1707,0)</f>
        <v>0</v>
      </c>
      <c r="S1707" s="32">
        <f>IFERROR(R1707*#REF!,0)</f>
        <v>0</v>
      </c>
    </row>
    <row r="1708" spans="1:19" s="46" customFormat="1" x14ac:dyDescent="0.2">
      <c r="A1708" s="9">
        <v>2021</v>
      </c>
      <c r="B1708" s="1" t="s">
        <v>3</v>
      </c>
      <c r="C1708" s="20">
        <v>170209</v>
      </c>
      <c r="D1708" s="20">
        <v>170209</v>
      </c>
      <c r="E1708" s="20" t="s">
        <v>32</v>
      </c>
      <c r="F1708" s="20" t="s">
        <v>226</v>
      </c>
      <c r="G1708" s="20">
        <v>20512405372</v>
      </c>
      <c r="H1708" s="19" t="s">
        <v>653</v>
      </c>
      <c r="I1708" s="19"/>
      <c r="J1708" s="2">
        <v>361425</v>
      </c>
      <c r="K1708" s="3">
        <v>16.600000000000001</v>
      </c>
      <c r="L1708" s="4">
        <v>0.1</v>
      </c>
      <c r="M1708" s="3">
        <v>14.76</v>
      </c>
      <c r="N1708" s="26" t="str">
        <f>+CONCATENATE(D1708,G1708,J1708)</f>
        <v>17020920512405372361425</v>
      </c>
      <c r="O1708" s="28"/>
      <c r="P1708" s="29"/>
      <c r="Q1708" s="30">
        <f>IFERROR(#REF!*P1708,0)</f>
        <v>0</v>
      </c>
      <c r="S1708" s="32">
        <f>IFERROR(R1708*#REF!,0)</f>
        <v>0</v>
      </c>
    </row>
    <row r="1709" spans="1:19" s="46" customFormat="1" x14ac:dyDescent="0.2">
      <c r="A1709" s="9">
        <v>2021</v>
      </c>
      <c r="B1709" s="1" t="s">
        <v>3</v>
      </c>
      <c r="C1709" s="20">
        <v>170209</v>
      </c>
      <c r="D1709" s="20">
        <v>170209</v>
      </c>
      <c r="E1709" s="20" t="s">
        <v>32</v>
      </c>
      <c r="F1709" s="20" t="s">
        <v>226</v>
      </c>
      <c r="G1709" s="20">
        <v>20512405372</v>
      </c>
      <c r="H1709" s="19" t="s">
        <v>653</v>
      </c>
      <c r="I1709" s="19"/>
      <c r="J1709" s="2">
        <v>361444</v>
      </c>
      <c r="K1709" s="3">
        <v>29.02</v>
      </c>
      <c r="L1709" s="4">
        <v>0.12</v>
      </c>
      <c r="M1709" s="3">
        <v>29.16</v>
      </c>
      <c r="N1709" s="26" t="str">
        <f>+CONCATENATE(D1709,G1709,J1709)</f>
        <v>17020920512405372361444</v>
      </c>
      <c r="O1709" s="28"/>
      <c r="P1709" s="29"/>
      <c r="Q1709" s="30">
        <f>IFERROR(#REF!*P1709,0)</f>
        <v>0</v>
      </c>
      <c r="S1709" s="32">
        <f>IFERROR(R1709*#REF!,0)</f>
        <v>0</v>
      </c>
    </row>
    <row r="1710" spans="1:19" s="46" customFormat="1" x14ac:dyDescent="0.2">
      <c r="A1710" s="9">
        <v>2021</v>
      </c>
      <c r="B1710" s="1" t="s">
        <v>3</v>
      </c>
      <c r="C1710" s="20">
        <v>170209</v>
      </c>
      <c r="D1710" s="20">
        <v>170209</v>
      </c>
      <c r="E1710" s="20" t="s">
        <v>32</v>
      </c>
      <c r="F1710" s="20" t="s">
        <v>226</v>
      </c>
      <c r="G1710" s="20">
        <v>20512405372</v>
      </c>
      <c r="H1710" s="19" t="s">
        <v>653</v>
      </c>
      <c r="I1710" s="19"/>
      <c r="J1710" s="2">
        <v>361530</v>
      </c>
      <c r="K1710" s="3">
        <v>114.948756</v>
      </c>
      <c r="L1710" s="4">
        <v>0.12</v>
      </c>
      <c r="M1710" s="3">
        <v>102.99</v>
      </c>
      <c r="N1710" s="26" t="str">
        <f>+CONCATENATE(D1710,G1710,J1710)</f>
        <v>17020920512405372361530</v>
      </c>
      <c r="O1710" s="28"/>
      <c r="P1710" s="29"/>
      <c r="Q1710" s="30">
        <f>IFERROR(#REF!*P1710,0)</f>
        <v>0</v>
      </c>
      <c r="S1710" s="32">
        <f>IFERROR(R1710*#REF!,0)</f>
        <v>0</v>
      </c>
    </row>
    <row r="1711" spans="1:19" s="46" customFormat="1" x14ac:dyDescent="0.2">
      <c r="A1711" s="9">
        <v>2021</v>
      </c>
      <c r="B1711" s="1" t="s">
        <v>3</v>
      </c>
      <c r="C1711" s="20">
        <v>170209</v>
      </c>
      <c r="D1711" s="20">
        <v>170209</v>
      </c>
      <c r="E1711" s="20" t="s">
        <v>32</v>
      </c>
      <c r="F1711" s="20" t="s">
        <v>226</v>
      </c>
      <c r="G1711" s="20">
        <v>20512405372</v>
      </c>
      <c r="H1711" s="19" t="s">
        <v>653</v>
      </c>
      <c r="I1711" s="19"/>
      <c r="J1711" s="2">
        <v>361531</v>
      </c>
      <c r="K1711" s="3">
        <v>111.5301096</v>
      </c>
      <c r="L1711" s="4">
        <v>0.12</v>
      </c>
      <c r="M1711" s="3">
        <v>88.307778776978424</v>
      </c>
      <c r="N1711" s="26" t="str">
        <f>+CONCATENATE(D1711,G1711,J1711)</f>
        <v>17020920512405372361531</v>
      </c>
      <c r="O1711" s="28"/>
      <c r="P1711" s="29"/>
      <c r="Q1711" s="30">
        <f>IFERROR(#REF!*P1711,0)</f>
        <v>0</v>
      </c>
      <c r="S1711" s="32">
        <f>IFERROR(R1711*#REF!,0)</f>
        <v>0</v>
      </c>
    </row>
    <row r="1712" spans="1:19" s="46" customFormat="1" x14ac:dyDescent="0.2">
      <c r="A1712" s="9">
        <v>2021</v>
      </c>
      <c r="B1712" s="1" t="s">
        <v>3</v>
      </c>
      <c r="C1712" s="20">
        <v>170209</v>
      </c>
      <c r="D1712" s="20">
        <v>170209</v>
      </c>
      <c r="E1712" s="20" t="s">
        <v>32</v>
      </c>
      <c r="F1712" s="20" t="s">
        <v>226</v>
      </c>
      <c r="G1712" s="20">
        <v>20512405372</v>
      </c>
      <c r="H1712" s="19" t="s">
        <v>653</v>
      </c>
      <c r="I1712" s="19"/>
      <c r="J1712" s="2">
        <v>361532</v>
      </c>
      <c r="K1712" s="3">
        <v>24.870425957550601</v>
      </c>
      <c r="L1712" s="4">
        <v>0.1</v>
      </c>
      <c r="M1712" s="3">
        <v>19.947219644444409</v>
      </c>
      <c r="N1712" s="26" t="str">
        <f>+CONCATENATE(D1712,G1712,J1712)</f>
        <v>17020920512405372361532</v>
      </c>
      <c r="O1712" s="28"/>
      <c r="P1712" s="29"/>
      <c r="Q1712" s="30">
        <f>IFERROR(#REF!*P1712,0)</f>
        <v>0</v>
      </c>
      <c r="S1712" s="32">
        <f>IFERROR(R1712*#REF!,0)</f>
        <v>0</v>
      </c>
    </row>
    <row r="1713" spans="1:19" s="46" customFormat="1" x14ac:dyDescent="0.2">
      <c r="A1713" s="9">
        <v>2021</v>
      </c>
      <c r="B1713" s="1" t="s">
        <v>3</v>
      </c>
      <c r="C1713" s="20">
        <v>170209</v>
      </c>
      <c r="D1713" s="20">
        <v>170209</v>
      </c>
      <c r="E1713" s="20" t="s">
        <v>32</v>
      </c>
      <c r="F1713" s="20" t="s">
        <v>226</v>
      </c>
      <c r="G1713" s="20">
        <v>20512405372</v>
      </c>
      <c r="H1713" s="19" t="s">
        <v>653</v>
      </c>
      <c r="I1713" s="19"/>
      <c r="J1713" s="2">
        <v>361533</v>
      </c>
      <c r="K1713" s="3">
        <v>69.356111760000005</v>
      </c>
      <c r="L1713" s="4">
        <v>0.12</v>
      </c>
      <c r="M1713" s="3">
        <v>54.91</v>
      </c>
      <c r="N1713" s="26" t="str">
        <f>+CONCATENATE(D1713,G1713,J1713)</f>
        <v>17020920512405372361533</v>
      </c>
      <c r="O1713" s="28"/>
      <c r="P1713" s="29"/>
      <c r="Q1713" s="30">
        <f>IFERROR(#REF!*P1713,0)</f>
        <v>0</v>
      </c>
      <c r="S1713" s="32">
        <f>IFERROR(R1713*#REF!,0)</f>
        <v>0</v>
      </c>
    </row>
    <row r="1714" spans="1:19" s="46" customFormat="1" x14ac:dyDescent="0.2">
      <c r="A1714" s="9">
        <v>2021</v>
      </c>
      <c r="B1714" s="1" t="s">
        <v>3</v>
      </c>
      <c r="C1714" s="20">
        <v>170209</v>
      </c>
      <c r="D1714" s="20">
        <v>170209</v>
      </c>
      <c r="E1714" s="20" t="s">
        <v>32</v>
      </c>
      <c r="F1714" s="20" t="s">
        <v>226</v>
      </c>
      <c r="G1714" s="20">
        <v>20512405372</v>
      </c>
      <c r="H1714" s="19" t="s">
        <v>653</v>
      </c>
      <c r="I1714" s="19"/>
      <c r="J1714" s="2">
        <v>361535</v>
      </c>
      <c r="K1714" s="3">
        <v>40.678559999999997</v>
      </c>
      <c r="L1714" s="4">
        <v>0.12</v>
      </c>
      <c r="M1714" s="3">
        <v>32.522727272727266</v>
      </c>
      <c r="N1714" s="26" t="str">
        <f>+CONCATENATE(D1714,G1714,J1714)</f>
        <v>17020920512405372361535</v>
      </c>
      <c r="O1714" s="28"/>
      <c r="P1714" s="29"/>
      <c r="Q1714" s="30">
        <f>IFERROR(#REF!*P1714,0)</f>
        <v>0</v>
      </c>
      <c r="S1714" s="32">
        <f>IFERROR(R1714*#REF!,0)</f>
        <v>0</v>
      </c>
    </row>
    <row r="1715" spans="1:19" s="46" customFormat="1" x14ac:dyDescent="0.2">
      <c r="A1715" s="9">
        <v>2021</v>
      </c>
      <c r="B1715" s="1" t="s">
        <v>3</v>
      </c>
      <c r="C1715" s="20">
        <v>170209</v>
      </c>
      <c r="D1715" s="20">
        <v>170209</v>
      </c>
      <c r="E1715" s="20" t="s">
        <v>32</v>
      </c>
      <c r="F1715" s="20" t="s">
        <v>226</v>
      </c>
      <c r="G1715" s="20">
        <v>20512405372</v>
      </c>
      <c r="H1715" s="19" t="s">
        <v>653</v>
      </c>
      <c r="I1715" s="19"/>
      <c r="J1715" s="2">
        <v>361537</v>
      </c>
      <c r="K1715" s="3">
        <v>76.067035200000007</v>
      </c>
      <c r="L1715" s="4">
        <v>0.12</v>
      </c>
      <c r="M1715" s="3">
        <v>49.790227272727279</v>
      </c>
      <c r="N1715" s="26" t="str">
        <f>+CONCATENATE(D1715,G1715,J1715)</f>
        <v>17020920512405372361537</v>
      </c>
      <c r="O1715" s="28"/>
      <c r="P1715" s="29"/>
      <c r="Q1715" s="30">
        <f>IFERROR(#REF!*P1715,0)</f>
        <v>0</v>
      </c>
      <c r="S1715" s="32">
        <f>IFERROR(R1715*#REF!,0)</f>
        <v>0</v>
      </c>
    </row>
    <row r="1716" spans="1:19" s="46" customFormat="1" x14ac:dyDescent="0.2">
      <c r="A1716" s="9">
        <v>2021</v>
      </c>
      <c r="B1716" s="1" t="s">
        <v>3</v>
      </c>
      <c r="C1716" s="20">
        <v>170209</v>
      </c>
      <c r="D1716" s="20">
        <v>170209</v>
      </c>
      <c r="E1716" s="20" t="s">
        <v>32</v>
      </c>
      <c r="F1716" s="20" t="s">
        <v>226</v>
      </c>
      <c r="G1716" s="20">
        <v>20512405372</v>
      </c>
      <c r="H1716" s="19" t="s">
        <v>653</v>
      </c>
      <c r="I1716" s="19"/>
      <c r="J1716" s="2">
        <v>361538</v>
      </c>
      <c r="K1716" s="3">
        <v>149.70571200000001</v>
      </c>
      <c r="L1716" s="4">
        <v>0.1</v>
      </c>
      <c r="M1716" s="3">
        <v>108.17</v>
      </c>
      <c r="N1716" s="26" t="str">
        <f>+CONCATENATE(D1716,G1716,J1716)</f>
        <v>17020920512405372361538</v>
      </c>
      <c r="O1716" s="28"/>
      <c r="P1716" s="29"/>
      <c r="Q1716" s="30">
        <f>IFERROR(#REF!*P1716,0)</f>
        <v>0</v>
      </c>
      <c r="S1716" s="32">
        <f>IFERROR(R1716*#REF!,0)</f>
        <v>0</v>
      </c>
    </row>
    <row r="1717" spans="1:19" s="46" customFormat="1" x14ac:dyDescent="0.2">
      <c r="A1717" s="9">
        <v>2021</v>
      </c>
      <c r="B1717" s="1" t="s">
        <v>3</v>
      </c>
      <c r="C1717" s="20">
        <v>170209</v>
      </c>
      <c r="D1717" s="20">
        <v>170209</v>
      </c>
      <c r="E1717" s="20" t="s">
        <v>32</v>
      </c>
      <c r="F1717" s="20" t="s">
        <v>226</v>
      </c>
      <c r="G1717" s="20">
        <v>20512405372</v>
      </c>
      <c r="H1717" s="19" t="s">
        <v>653</v>
      </c>
      <c r="I1717" s="19"/>
      <c r="J1717" s="2">
        <v>361540</v>
      </c>
      <c r="K1717" s="3">
        <v>51.192744407999996</v>
      </c>
      <c r="L1717" s="4">
        <v>0.1</v>
      </c>
      <c r="M1717" s="3">
        <v>30.12133333333334</v>
      </c>
      <c r="N1717" s="26" t="str">
        <f>+CONCATENATE(D1717,G1717,J1717)</f>
        <v>17020920512405372361540</v>
      </c>
      <c r="O1717" s="28"/>
      <c r="P1717" s="29"/>
      <c r="Q1717" s="30">
        <f>IFERROR(#REF!*P1717,0)</f>
        <v>0</v>
      </c>
      <c r="S1717" s="32">
        <f>IFERROR(R1717*#REF!,0)</f>
        <v>0</v>
      </c>
    </row>
    <row r="1718" spans="1:19" s="46" customFormat="1" x14ac:dyDescent="0.2">
      <c r="A1718" s="9">
        <v>2021</v>
      </c>
      <c r="B1718" s="1" t="s">
        <v>3</v>
      </c>
      <c r="C1718" s="20">
        <v>170209</v>
      </c>
      <c r="D1718" s="20">
        <v>170209</v>
      </c>
      <c r="E1718" s="20" t="s">
        <v>32</v>
      </c>
      <c r="F1718" s="20" t="s">
        <v>226</v>
      </c>
      <c r="G1718" s="20">
        <v>20512405372</v>
      </c>
      <c r="H1718" s="19" t="s">
        <v>653</v>
      </c>
      <c r="I1718" s="19"/>
      <c r="J1718" s="2">
        <v>361541</v>
      </c>
      <c r="K1718" s="3">
        <v>31.07226</v>
      </c>
      <c r="L1718" s="4">
        <v>0.11</v>
      </c>
      <c r="M1718" s="3">
        <v>22.48</v>
      </c>
      <c r="N1718" s="26" t="str">
        <f>+CONCATENATE(D1718,G1718,J1718)</f>
        <v>17020920512405372361541</v>
      </c>
      <c r="O1718" s="28"/>
      <c r="P1718" s="29"/>
      <c r="Q1718" s="30">
        <f>IFERROR(#REF!*P1718,0)</f>
        <v>0</v>
      </c>
      <c r="S1718" s="32">
        <f>IFERROR(R1718*#REF!,0)</f>
        <v>0</v>
      </c>
    </row>
    <row r="1719" spans="1:19" s="46" customFormat="1" x14ac:dyDescent="0.2">
      <c r="A1719" s="9">
        <v>2021</v>
      </c>
      <c r="B1719" s="1" t="s">
        <v>3</v>
      </c>
      <c r="C1719" s="20">
        <v>170209</v>
      </c>
      <c r="D1719" s="20">
        <v>170209</v>
      </c>
      <c r="E1719" s="20" t="s">
        <v>32</v>
      </c>
      <c r="F1719" s="20" t="s">
        <v>226</v>
      </c>
      <c r="G1719" s="20">
        <v>20512405372</v>
      </c>
      <c r="H1719" s="19" t="s">
        <v>653</v>
      </c>
      <c r="I1719" s="19"/>
      <c r="J1719" s="2">
        <v>361571</v>
      </c>
      <c r="K1719" s="3">
        <v>25.216627835683624</v>
      </c>
      <c r="L1719" s="4">
        <v>0.11</v>
      </c>
      <c r="M1719" s="3">
        <v>22.48</v>
      </c>
      <c r="N1719" s="26" t="str">
        <f>+CONCATENATE(D1719,G1719,J1719)</f>
        <v>17020920512405372361571</v>
      </c>
      <c r="O1719" s="28"/>
      <c r="P1719" s="29"/>
      <c r="Q1719" s="30">
        <f>IFERROR(#REF!*P1719,0)</f>
        <v>0</v>
      </c>
      <c r="S1719" s="32">
        <f>IFERROR(R1719*#REF!,0)</f>
        <v>0</v>
      </c>
    </row>
    <row r="1720" spans="1:19" s="46" customFormat="1" x14ac:dyDescent="0.2">
      <c r="A1720" s="9">
        <v>2021</v>
      </c>
      <c r="B1720" s="1" t="s">
        <v>3</v>
      </c>
      <c r="C1720" s="20">
        <v>170209</v>
      </c>
      <c r="D1720" s="20">
        <v>170209</v>
      </c>
      <c r="E1720" s="20" t="s">
        <v>32</v>
      </c>
      <c r="F1720" s="20" t="s">
        <v>226</v>
      </c>
      <c r="G1720" s="20">
        <v>20512405372</v>
      </c>
      <c r="H1720" s="19" t="s">
        <v>653</v>
      </c>
      <c r="I1720" s="19"/>
      <c r="J1720" s="2">
        <v>370039</v>
      </c>
      <c r="K1720" s="3">
        <v>93.740446800000015</v>
      </c>
      <c r="L1720" s="4">
        <v>0.1</v>
      </c>
      <c r="M1720" s="3">
        <v>79.345933333333349</v>
      </c>
      <c r="N1720" s="26" t="str">
        <f>+CONCATENATE(D1720,G1720,J1720)</f>
        <v>17020920512405372370039</v>
      </c>
      <c r="O1720" s="28"/>
      <c r="P1720" s="29"/>
      <c r="Q1720" s="30">
        <f>IFERROR(#REF!*P1720,0)</f>
        <v>0</v>
      </c>
      <c r="S1720" s="32">
        <f>IFERROR(R1720*#REF!,0)</f>
        <v>0</v>
      </c>
    </row>
    <row r="1721" spans="1:19" s="46" customFormat="1" x14ac:dyDescent="0.2">
      <c r="A1721" s="9">
        <v>2021</v>
      </c>
      <c r="B1721" s="1" t="s">
        <v>3</v>
      </c>
      <c r="C1721" s="20">
        <v>170209</v>
      </c>
      <c r="D1721" s="20">
        <v>170209</v>
      </c>
      <c r="E1721" s="20" t="s">
        <v>32</v>
      </c>
      <c r="F1721" s="20" t="s">
        <v>226</v>
      </c>
      <c r="G1721" s="20">
        <v>20512405372</v>
      </c>
      <c r="H1721" s="19" t="s">
        <v>653</v>
      </c>
      <c r="I1721" s="19"/>
      <c r="J1721" s="2">
        <v>370040</v>
      </c>
      <c r="K1721" s="3">
        <v>173.88983664</v>
      </c>
      <c r="L1721" s="4">
        <v>0.1</v>
      </c>
      <c r="M1721" s="3">
        <v>140.78</v>
      </c>
      <c r="N1721" s="26" t="str">
        <f>+CONCATENATE(D1721,G1721,J1721)</f>
        <v>17020920512405372370040</v>
      </c>
      <c r="O1721" s="28"/>
      <c r="P1721" s="29"/>
      <c r="Q1721" s="30">
        <f>IFERROR(#REF!*P1721,0)</f>
        <v>0</v>
      </c>
      <c r="S1721" s="32">
        <f>IFERROR(R1721*#REF!,0)</f>
        <v>0</v>
      </c>
    </row>
    <row r="1722" spans="1:19" s="46" customFormat="1" x14ac:dyDescent="0.2">
      <c r="A1722" s="9">
        <v>2021</v>
      </c>
      <c r="B1722" s="1" t="s">
        <v>3</v>
      </c>
      <c r="C1722" s="20">
        <v>170209</v>
      </c>
      <c r="D1722" s="20">
        <v>170209</v>
      </c>
      <c r="E1722" s="20" t="s">
        <v>32</v>
      </c>
      <c r="F1722" s="20" t="s">
        <v>226</v>
      </c>
      <c r="G1722" s="20">
        <v>20512405372</v>
      </c>
      <c r="H1722" s="19" t="s">
        <v>653</v>
      </c>
      <c r="I1722" s="19"/>
      <c r="J1722" s="2">
        <v>370042</v>
      </c>
      <c r="K1722" s="3">
        <v>121</v>
      </c>
      <c r="L1722" s="4">
        <v>0.09</v>
      </c>
      <c r="M1722" s="3">
        <v>116.79</v>
      </c>
      <c r="N1722" s="26" t="str">
        <f>+CONCATENATE(D1722,G1722,J1722)</f>
        <v>17020920512405372370042</v>
      </c>
      <c r="O1722" s="28"/>
      <c r="P1722" s="29"/>
      <c r="Q1722" s="30">
        <f>IFERROR(#REF!*P1722,0)</f>
        <v>0</v>
      </c>
      <c r="S1722" s="32">
        <f>IFERROR(R1722*#REF!,0)</f>
        <v>0</v>
      </c>
    </row>
    <row r="1723" spans="1:19" s="46" customFormat="1" x14ac:dyDescent="0.2">
      <c r="A1723" s="9">
        <v>2021</v>
      </c>
      <c r="B1723" s="1" t="s">
        <v>3</v>
      </c>
      <c r="C1723" s="20">
        <v>170209</v>
      </c>
      <c r="D1723" s="20">
        <v>170209</v>
      </c>
      <c r="E1723" s="20" t="s">
        <v>32</v>
      </c>
      <c r="F1723" s="20" t="s">
        <v>226</v>
      </c>
      <c r="G1723" s="20">
        <v>20512405372</v>
      </c>
      <c r="H1723" s="19" t="s">
        <v>653</v>
      </c>
      <c r="I1723" s="19"/>
      <c r="J1723" s="2">
        <v>371470</v>
      </c>
      <c r="K1723" s="3">
        <v>47</v>
      </c>
      <c r="L1723" s="4">
        <v>0.1</v>
      </c>
      <c r="M1723" s="3">
        <v>45.604300000000038</v>
      </c>
      <c r="N1723" s="26" t="str">
        <f>+CONCATENATE(D1723,G1723,J1723)</f>
        <v>17020920512405372371470</v>
      </c>
      <c r="O1723" s="28"/>
      <c r="P1723" s="29"/>
      <c r="Q1723" s="30">
        <f>IFERROR(#REF!*P1723,0)</f>
        <v>0</v>
      </c>
      <c r="S1723" s="32">
        <f>IFERROR(R1723*#REF!,0)</f>
        <v>0</v>
      </c>
    </row>
    <row r="1724" spans="1:19" s="46" customFormat="1" x14ac:dyDescent="0.2">
      <c r="A1724" s="9">
        <v>2021</v>
      </c>
      <c r="B1724" s="1" t="s">
        <v>3</v>
      </c>
      <c r="C1724" s="20">
        <v>170209</v>
      </c>
      <c r="D1724" s="20">
        <v>170209</v>
      </c>
      <c r="E1724" s="20" t="s">
        <v>32</v>
      </c>
      <c r="F1724" s="20" t="s">
        <v>226</v>
      </c>
      <c r="G1724" s="20">
        <v>20512405372</v>
      </c>
      <c r="H1724" s="19" t="s">
        <v>653</v>
      </c>
      <c r="I1724" s="19"/>
      <c r="J1724" s="2">
        <v>371474</v>
      </c>
      <c r="K1724" s="3">
        <v>47</v>
      </c>
      <c r="L1724" s="4">
        <v>0.1</v>
      </c>
      <c r="M1724" s="3">
        <v>45.604300000000038</v>
      </c>
      <c r="N1724" s="26" t="str">
        <f>+CONCATENATE(D1724,G1724,J1724)</f>
        <v>17020920512405372371474</v>
      </c>
      <c r="O1724" s="28"/>
      <c r="P1724" s="29"/>
      <c r="Q1724" s="30">
        <f>IFERROR(#REF!*P1724,0)</f>
        <v>0</v>
      </c>
      <c r="S1724" s="32">
        <f>IFERROR(R1724*#REF!,0)</f>
        <v>0</v>
      </c>
    </row>
    <row r="1725" spans="1:19" s="46" customFormat="1" x14ac:dyDescent="0.2">
      <c r="A1725" s="9">
        <v>2021</v>
      </c>
      <c r="B1725" s="1" t="s">
        <v>3</v>
      </c>
      <c r="C1725" s="20">
        <v>170209</v>
      </c>
      <c r="D1725" s="20">
        <v>170209</v>
      </c>
      <c r="E1725" s="20" t="s">
        <v>32</v>
      </c>
      <c r="F1725" s="20" t="s">
        <v>59</v>
      </c>
      <c r="G1725" s="20">
        <v>20603497521</v>
      </c>
      <c r="H1725" s="19" t="s">
        <v>654</v>
      </c>
      <c r="I1725" s="19"/>
      <c r="J1725" s="2">
        <v>361530</v>
      </c>
      <c r="K1725" s="3">
        <v>114.948756</v>
      </c>
      <c r="L1725" s="4">
        <v>0.12</v>
      </c>
      <c r="M1725" s="3">
        <v>83.02</v>
      </c>
      <c r="N1725" s="26" t="str">
        <f>+CONCATENATE(D1725,G1725,J1725)</f>
        <v>17020920603497521361530</v>
      </c>
      <c r="O1725" s="28"/>
      <c r="P1725" s="29"/>
      <c r="Q1725" s="30">
        <f>IFERROR(#REF!*P1725,0)</f>
        <v>0</v>
      </c>
      <c r="S1725" s="32">
        <f>IFERROR(R1725*#REF!,0)</f>
        <v>0</v>
      </c>
    </row>
    <row r="1726" spans="1:19" s="46" customFormat="1" x14ac:dyDescent="0.2">
      <c r="A1726" s="9">
        <v>2021</v>
      </c>
      <c r="B1726" s="1" t="s">
        <v>3</v>
      </c>
      <c r="C1726" s="20">
        <v>170209</v>
      </c>
      <c r="D1726" s="20">
        <v>170209</v>
      </c>
      <c r="E1726" s="20" t="s">
        <v>32</v>
      </c>
      <c r="F1726" s="20" t="s">
        <v>59</v>
      </c>
      <c r="G1726" s="20">
        <v>20603497521</v>
      </c>
      <c r="H1726" s="19" t="s">
        <v>654</v>
      </c>
      <c r="I1726" s="19"/>
      <c r="J1726" s="2">
        <v>361531</v>
      </c>
      <c r="K1726" s="3">
        <v>111.5301096</v>
      </c>
      <c r="L1726" s="4">
        <v>0.12</v>
      </c>
      <c r="M1726" s="3">
        <v>80.55</v>
      </c>
      <c r="N1726" s="26" t="str">
        <f>+CONCATENATE(D1726,G1726,J1726)</f>
        <v>17020920603497521361531</v>
      </c>
      <c r="O1726" s="28"/>
      <c r="P1726" s="29"/>
      <c r="Q1726" s="30">
        <f>IFERROR(#REF!*P1726,0)</f>
        <v>0</v>
      </c>
      <c r="S1726" s="32">
        <f>IFERROR(R1726*#REF!,0)</f>
        <v>0</v>
      </c>
    </row>
    <row r="1727" spans="1:19" s="46" customFormat="1" x14ac:dyDescent="0.2">
      <c r="A1727" s="9">
        <v>2021</v>
      </c>
      <c r="B1727" s="1" t="s">
        <v>3</v>
      </c>
      <c r="C1727" s="20">
        <v>170209</v>
      </c>
      <c r="D1727" s="20">
        <v>170209</v>
      </c>
      <c r="E1727" s="20" t="s">
        <v>32</v>
      </c>
      <c r="F1727" s="20" t="s">
        <v>59</v>
      </c>
      <c r="G1727" s="20">
        <v>20603497521</v>
      </c>
      <c r="H1727" s="19" t="s">
        <v>654</v>
      </c>
      <c r="I1727" s="19"/>
      <c r="J1727" s="2">
        <v>361532</v>
      </c>
      <c r="K1727" s="3">
        <v>24.870425957550601</v>
      </c>
      <c r="L1727" s="4">
        <v>0.1</v>
      </c>
      <c r="M1727" s="3">
        <v>21.55</v>
      </c>
      <c r="N1727" s="26" t="str">
        <f>+CONCATENATE(D1727,G1727,J1727)</f>
        <v>17020920603497521361532</v>
      </c>
      <c r="O1727" s="28"/>
      <c r="P1727" s="29"/>
      <c r="Q1727" s="30">
        <f>IFERROR(#REF!*P1727,0)</f>
        <v>0</v>
      </c>
      <c r="S1727" s="32">
        <f>IFERROR(R1727*#REF!,0)</f>
        <v>0</v>
      </c>
    </row>
    <row r="1728" spans="1:19" s="46" customFormat="1" x14ac:dyDescent="0.2">
      <c r="A1728" s="9">
        <v>2021</v>
      </c>
      <c r="B1728" s="1" t="s">
        <v>3</v>
      </c>
      <c r="C1728" s="20">
        <v>170209</v>
      </c>
      <c r="D1728" s="20">
        <v>170209</v>
      </c>
      <c r="E1728" s="20" t="s">
        <v>32</v>
      </c>
      <c r="F1728" s="20" t="s">
        <v>59</v>
      </c>
      <c r="G1728" s="20">
        <v>20603497521</v>
      </c>
      <c r="H1728" s="19" t="s">
        <v>654</v>
      </c>
      <c r="I1728" s="19"/>
      <c r="J1728" s="2">
        <v>361540</v>
      </c>
      <c r="K1728" s="3">
        <v>51.192744407999996</v>
      </c>
      <c r="L1728" s="4">
        <v>0.1</v>
      </c>
      <c r="M1728" s="3">
        <v>35.26</v>
      </c>
      <c r="N1728" s="26" t="str">
        <f>+CONCATENATE(D1728,G1728,J1728)</f>
        <v>17020920603497521361540</v>
      </c>
      <c r="O1728" s="28"/>
      <c r="P1728" s="29"/>
      <c r="Q1728" s="30">
        <f>IFERROR(#REF!*P1728,0)</f>
        <v>0</v>
      </c>
      <c r="S1728" s="32">
        <f>IFERROR(R1728*#REF!,0)</f>
        <v>0</v>
      </c>
    </row>
    <row r="1729" spans="1:19" s="46" customFormat="1" x14ac:dyDescent="0.2">
      <c r="A1729" s="9">
        <v>2021</v>
      </c>
      <c r="B1729" s="1" t="s">
        <v>3</v>
      </c>
      <c r="C1729" s="20">
        <v>170209</v>
      </c>
      <c r="D1729" s="20">
        <v>170209</v>
      </c>
      <c r="E1729" s="20" t="s">
        <v>32</v>
      </c>
      <c r="F1729" s="20" t="s">
        <v>59</v>
      </c>
      <c r="G1729" s="20">
        <v>20603497521</v>
      </c>
      <c r="H1729" s="19" t="s">
        <v>654</v>
      </c>
      <c r="I1729" s="19"/>
      <c r="J1729" s="2">
        <v>361541</v>
      </c>
      <c r="K1729" s="3">
        <v>31.07226</v>
      </c>
      <c r="L1729" s="4">
        <v>0.1</v>
      </c>
      <c r="M1729" s="3">
        <v>25.55</v>
      </c>
      <c r="N1729" s="26" t="str">
        <f>+CONCATENATE(D1729,G1729,J1729)</f>
        <v>17020920603497521361541</v>
      </c>
      <c r="O1729" s="28"/>
      <c r="P1729" s="29"/>
      <c r="Q1729" s="30">
        <f>IFERROR(#REF!*P1729,0)</f>
        <v>0</v>
      </c>
      <c r="S1729" s="32">
        <f>IFERROR(R1729*#REF!,0)</f>
        <v>0</v>
      </c>
    </row>
    <row r="1730" spans="1:19" s="46" customFormat="1" x14ac:dyDescent="0.2">
      <c r="A1730" s="9">
        <v>2021</v>
      </c>
      <c r="B1730" s="1" t="s">
        <v>3</v>
      </c>
      <c r="C1730" s="20">
        <v>170209</v>
      </c>
      <c r="D1730" s="20">
        <v>170209</v>
      </c>
      <c r="E1730" s="20" t="s">
        <v>32</v>
      </c>
      <c r="F1730" s="20" t="s">
        <v>59</v>
      </c>
      <c r="G1730" s="20">
        <v>20603497521</v>
      </c>
      <c r="H1730" s="19" t="s">
        <v>654</v>
      </c>
      <c r="I1730" s="19"/>
      <c r="J1730" s="2">
        <v>361571</v>
      </c>
      <c r="K1730" s="3">
        <v>25.216627835683624</v>
      </c>
      <c r="L1730" s="4">
        <v>0.1</v>
      </c>
      <c r="M1730" s="3">
        <v>25.55</v>
      </c>
      <c r="N1730" s="26" t="str">
        <f>+CONCATENATE(D1730,G1730,J1730)</f>
        <v>17020920603497521361571</v>
      </c>
      <c r="O1730" s="28"/>
      <c r="P1730" s="29"/>
      <c r="Q1730" s="30">
        <f>IFERROR(#REF!*P1730,0)</f>
        <v>0</v>
      </c>
      <c r="S1730" s="32">
        <f>IFERROR(R1730*#REF!,0)</f>
        <v>0</v>
      </c>
    </row>
    <row r="1731" spans="1:19" s="46" customFormat="1" x14ac:dyDescent="0.2">
      <c r="A1731" s="9">
        <v>2021</v>
      </c>
      <c r="B1731" s="1" t="s">
        <v>3</v>
      </c>
      <c r="C1731" s="20">
        <v>267919</v>
      </c>
      <c r="D1731" s="20">
        <v>267919</v>
      </c>
      <c r="E1731" s="20" t="s">
        <v>32</v>
      </c>
      <c r="F1731" s="20" t="s">
        <v>656</v>
      </c>
      <c r="G1731" s="20">
        <v>20100112214</v>
      </c>
      <c r="H1731" s="19" t="s">
        <v>657</v>
      </c>
      <c r="I1731" s="19"/>
      <c r="J1731" s="2">
        <v>361085</v>
      </c>
      <c r="K1731" s="3">
        <v>11.512776761200001</v>
      </c>
      <c r="L1731" s="4">
        <v>0.1</v>
      </c>
      <c r="M1731" s="3">
        <v>11.51</v>
      </c>
      <c r="N1731" s="26" t="str">
        <f>+CONCATENATE(D1731,G1731,J1731)</f>
        <v>26791920100112214361085</v>
      </c>
      <c r="O1731" s="28"/>
      <c r="P1731" s="29"/>
      <c r="Q1731" s="30">
        <f>IFERROR(#REF!*P1731,0)</f>
        <v>0</v>
      </c>
      <c r="R1731" s="31"/>
      <c r="S1731" s="32">
        <f>IFERROR(R1731*#REF!,0)</f>
        <v>0</v>
      </c>
    </row>
    <row r="1732" spans="1:19" s="46" customFormat="1" x14ac:dyDescent="0.2">
      <c r="A1732" s="9">
        <v>2021</v>
      </c>
      <c r="B1732" s="1" t="s">
        <v>3</v>
      </c>
      <c r="C1732" s="20">
        <v>267919</v>
      </c>
      <c r="D1732" s="20">
        <v>267919</v>
      </c>
      <c r="E1732" s="20" t="s">
        <v>32</v>
      </c>
      <c r="F1732" s="20" t="s">
        <v>419</v>
      </c>
      <c r="G1732" s="20">
        <v>20100180210</v>
      </c>
      <c r="H1732" s="19" t="s">
        <v>658</v>
      </c>
      <c r="I1732" s="19"/>
      <c r="J1732" s="2">
        <v>361533</v>
      </c>
      <c r="K1732" s="3">
        <v>69.356111760000005</v>
      </c>
      <c r="L1732" s="4">
        <v>0.1</v>
      </c>
      <c r="M1732" s="3">
        <v>67.818666666666658</v>
      </c>
      <c r="N1732" s="26" t="str">
        <f>+CONCATENATE(D1732,G1732,J1732)</f>
        <v>26791920100180210361533</v>
      </c>
      <c r="O1732" s="28"/>
      <c r="P1732" s="29"/>
      <c r="Q1732" s="30">
        <f>IFERROR(#REF!*P1732,0)</f>
        <v>0</v>
      </c>
      <c r="R1732" s="31"/>
      <c r="S1732" s="32">
        <f>IFERROR(R1732*#REF!,0)</f>
        <v>0</v>
      </c>
    </row>
    <row r="1733" spans="1:19" s="46" customFormat="1" x14ac:dyDescent="0.2">
      <c r="A1733" s="9">
        <v>2021</v>
      </c>
      <c r="B1733" s="1" t="s">
        <v>3</v>
      </c>
      <c r="C1733" s="20">
        <v>267919</v>
      </c>
      <c r="D1733" s="20">
        <v>267919</v>
      </c>
      <c r="E1733" s="20" t="s">
        <v>32</v>
      </c>
      <c r="F1733" s="20" t="s">
        <v>419</v>
      </c>
      <c r="G1733" s="20">
        <v>20100180210</v>
      </c>
      <c r="H1733" s="19" t="s">
        <v>658</v>
      </c>
      <c r="I1733" s="19"/>
      <c r="J1733" s="2">
        <v>361541</v>
      </c>
      <c r="K1733" s="3">
        <v>31.07226</v>
      </c>
      <c r="L1733" s="4">
        <v>0.1</v>
      </c>
      <c r="M1733" s="3">
        <v>32.45088888888889</v>
      </c>
      <c r="N1733" s="26" t="str">
        <f>+CONCATENATE(D1733,G1733,J1733)</f>
        <v>26791920100180210361541</v>
      </c>
      <c r="O1733" s="28"/>
      <c r="P1733" s="29"/>
      <c r="Q1733" s="30">
        <f>IFERROR(#REF!*P1733,0)</f>
        <v>0</v>
      </c>
      <c r="R1733" s="31"/>
      <c r="S1733" s="32">
        <f>IFERROR(R1733*#REF!,0)</f>
        <v>0</v>
      </c>
    </row>
    <row r="1734" spans="1:19" s="46" customFormat="1" x14ac:dyDescent="0.2">
      <c r="A1734" s="9">
        <v>2021</v>
      </c>
      <c r="B1734" s="1" t="s">
        <v>3</v>
      </c>
      <c r="C1734" s="36">
        <v>267919</v>
      </c>
      <c r="D1734" s="36">
        <v>267919</v>
      </c>
      <c r="E1734" s="36" t="s">
        <v>32</v>
      </c>
      <c r="F1734" s="36" t="s">
        <v>419</v>
      </c>
      <c r="G1734" s="36">
        <v>20100180210</v>
      </c>
      <c r="H1734" s="35" t="s">
        <v>658</v>
      </c>
      <c r="I1734" s="35"/>
      <c r="J1734" s="37">
        <v>361571</v>
      </c>
      <c r="K1734" s="38">
        <v>25.216627835683624</v>
      </c>
      <c r="L1734" s="41">
        <v>0.1</v>
      </c>
      <c r="M1734" s="38">
        <v>32.45088888888889</v>
      </c>
      <c r="N1734" s="43" t="str">
        <f>+CONCATENATE(D1734,G1734,J1734)</f>
        <v>26791920100180210361571</v>
      </c>
      <c r="O1734" s="45"/>
      <c r="P1734" s="29"/>
      <c r="Q1734" s="30">
        <f>IFERROR(#REF!*P1734,0)</f>
        <v>0</v>
      </c>
      <c r="R1734" s="31"/>
      <c r="S1734" s="32">
        <f>IFERROR(R1734*#REF!,0)</f>
        <v>0</v>
      </c>
    </row>
    <row r="1735" spans="1:19" s="46" customFormat="1" x14ac:dyDescent="0.2">
      <c r="A1735" s="9">
        <v>2021</v>
      </c>
      <c r="B1735" s="1" t="s">
        <v>3</v>
      </c>
      <c r="C1735" s="20">
        <v>267919</v>
      </c>
      <c r="D1735" s="20">
        <v>267919</v>
      </c>
      <c r="E1735" s="20" t="s">
        <v>32</v>
      </c>
      <c r="F1735" s="20" t="s">
        <v>659</v>
      </c>
      <c r="G1735" s="20">
        <v>20102034148</v>
      </c>
      <c r="H1735" s="19" t="s">
        <v>660</v>
      </c>
      <c r="I1735" s="19"/>
      <c r="J1735" s="2">
        <v>361085</v>
      </c>
      <c r="K1735" s="3">
        <v>11.512776761200001</v>
      </c>
      <c r="L1735" s="4">
        <v>0.1</v>
      </c>
      <c r="M1735" s="3">
        <v>12.280295211946669</v>
      </c>
      <c r="N1735" s="26" t="str">
        <f>+CONCATENATE(D1735,G1735,J1735)</f>
        <v>26791920102034148361085</v>
      </c>
      <c r="O1735" s="28"/>
      <c r="P1735" s="29"/>
      <c r="Q1735" s="30">
        <f>IFERROR(#REF!*P1735,0)</f>
        <v>0</v>
      </c>
      <c r="R1735" s="31"/>
      <c r="S1735" s="32">
        <f>IFERROR(R1735*#REF!,0)</f>
        <v>0</v>
      </c>
    </row>
    <row r="1736" spans="1:19" s="46" customFormat="1" x14ac:dyDescent="0.2">
      <c r="A1736" s="9">
        <v>2021</v>
      </c>
      <c r="B1736" s="1" t="s">
        <v>3</v>
      </c>
      <c r="C1736" s="20">
        <v>267919</v>
      </c>
      <c r="D1736" s="20">
        <v>267919</v>
      </c>
      <c r="E1736" s="20" t="s">
        <v>32</v>
      </c>
      <c r="F1736" s="20" t="s">
        <v>659</v>
      </c>
      <c r="G1736" s="20">
        <v>20102034148</v>
      </c>
      <c r="H1736" s="19" t="s">
        <v>660</v>
      </c>
      <c r="I1736" s="19"/>
      <c r="J1736" s="2">
        <v>361377</v>
      </c>
      <c r="K1736" s="3">
        <v>53.654772600000001</v>
      </c>
      <c r="L1736" s="4">
        <v>0.1</v>
      </c>
      <c r="M1736" s="3">
        <v>56.039429159999997</v>
      </c>
      <c r="N1736" s="26" t="str">
        <f>+CONCATENATE(D1736,G1736,J1736)</f>
        <v>26791920102034148361377</v>
      </c>
      <c r="O1736" s="28"/>
      <c r="P1736" s="29"/>
      <c r="Q1736" s="30">
        <f>IFERROR(#REF!*P1736,0)</f>
        <v>0</v>
      </c>
      <c r="R1736" s="31"/>
      <c r="S1736" s="32">
        <f>IFERROR(R1736*#REF!,0)</f>
        <v>0</v>
      </c>
    </row>
    <row r="1737" spans="1:19" s="46" customFormat="1" x14ac:dyDescent="0.2">
      <c r="A1737" s="9">
        <v>2021</v>
      </c>
      <c r="B1737" s="1" t="s">
        <v>3</v>
      </c>
      <c r="C1737" s="20">
        <v>267919</v>
      </c>
      <c r="D1737" s="20">
        <v>267919</v>
      </c>
      <c r="E1737" s="20" t="s">
        <v>32</v>
      </c>
      <c r="F1737" s="20" t="s">
        <v>659</v>
      </c>
      <c r="G1737" s="20">
        <v>20102034148</v>
      </c>
      <c r="H1737" s="19" t="s">
        <v>660</v>
      </c>
      <c r="I1737" s="19"/>
      <c r="J1737" s="2">
        <v>361424</v>
      </c>
      <c r="K1737" s="3">
        <v>58.115912399999999</v>
      </c>
      <c r="L1737" s="4">
        <v>0.1</v>
      </c>
      <c r="M1737" s="3">
        <v>60.698841839999993</v>
      </c>
      <c r="N1737" s="26" t="str">
        <f>+CONCATENATE(D1737,G1737,J1737)</f>
        <v>26791920102034148361424</v>
      </c>
      <c r="O1737" s="28"/>
      <c r="P1737" s="29"/>
      <c r="Q1737" s="30">
        <f>IFERROR(#REF!*P1737,0)</f>
        <v>0</v>
      </c>
      <c r="R1737" s="31"/>
      <c r="S1737" s="32">
        <f>IFERROR(R1737*#REF!,0)</f>
        <v>0</v>
      </c>
    </row>
    <row r="1738" spans="1:19" s="46" customFormat="1" x14ac:dyDescent="0.2">
      <c r="A1738" s="9">
        <v>2021</v>
      </c>
      <c r="B1738" s="1" t="s">
        <v>3</v>
      </c>
      <c r="C1738" s="20">
        <v>267919</v>
      </c>
      <c r="D1738" s="20">
        <v>267919</v>
      </c>
      <c r="E1738" s="20" t="s">
        <v>32</v>
      </c>
      <c r="F1738" s="20" t="s">
        <v>659</v>
      </c>
      <c r="G1738" s="20">
        <v>20102034148</v>
      </c>
      <c r="H1738" s="19" t="s">
        <v>660</v>
      </c>
      <c r="I1738" s="19"/>
      <c r="J1738" s="2">
        <v>361516</v>
      </c>
      <c r="K1738" s="3">
        <v>26.89</v>
      </c>
      <c r="L1738" s="4">
        <v>0.1</v>
      </c>
      <c r="M1738" s="3">
        <v>28.38388888888889</v>
      </c>
      <c r="N1738" s="26" t="str">
        <f>+CONCATENATE(D1738,G1738,J1738)</f>
        <v>26791920102034148361516</v>
      </c>
      <c r="O1738" s="28"/>
      <c r="P1738" s="29"/>
      <c r="Q1738" s="30">
        <f>IFERROR(#REF!*P1738,0)</f>
        <v>0</v>
      </c>
      <c r="R1738" s="31"/>
      <c r="S1738" s="32">
        <f>IFERROR(R1738*#REF!,0)</f>
        <v>0</v>
      </c>
    </row>
    <row r="1739" spans="1:19" s="46" customFormat="1" x14ac:dyDescent="0.2">
      <c r="A1739" s="9">
        <v>2021</v>
      </c>
      <c r="B1739" s="1" t="s">
        <v>3</v>
      </c>
      <c r="C1739" s="20">
        <v>267919</v>
      </c>
      <c r="D1739" s="20">
        <v>267919</v>
      </c>
      <c r="E1739" s="20" t="s">
        <v>32</v>
      </c>
      <c r="F1739" s="20" t="s">
        <v>659</v>
      </c>
      <c r="G1739" s="20">
        <v>20102034148</v>
      </c>
      <c r="H1739" s="19" t="s">
        <v>660</v>
      </c>
      <c r="I1739" s="19"/>
      <c r="J1739" s="2">
        <v>361574</v>
      </c>
      <c r="K1739" s="3">
        <v>93.64</v>
      </c>
      <c r="L1739" s="4">
        <v>0.1</v>
      </c>
      <c r="M1739" s="3">
        <v>98.842222222222219</v>
      </c>
      <c r="N1739" s="26" t="str">
        <f>+CONCATENATE(D1739,G1739,J1739)</f>
        <v>26791920102034148361574</v>
      </c>
      <c r="O1739" s="28"/>
      <c r="P1739" s="29"/>
      <c r="Q1739" s="30">
        <f>IFERROR(#REF!*P1739,0)</f>
        <v>0</v>
      </c>
      <c r="R1739" s="31"/>
      <c r="S1739" s="32">
        <f>IFERROR(R1739*#REF!,0)</f>
        <v>0</v>
      </c>
    </row>
    <row r="1740" spans="1:19" s="46" customFormat="1" x14ac:dyDescent="0.2">
      <c r="A1740" s="9">
        <v>2021</v>
      </c>
      <c r="B1740" s="1" t="s">
        <v>3</v>
      </c>
      <c r="C1740" s="20">
        <v>267919</v>
      </c>
      <c r="D1740" s="20">
        <v>267919</v>
      </c>
      <c r="E1740" s="20" t="s">
        <v>208</v>
      </c>
      <c r="F1740" s="20" t="s">
        <v>490</v>
      </c>
      <c r="G1740" s="20">
        <v>20382984537</v>
      </c>
      <c r="H1740" s="19" t="s">
        <v>662</v>
      </c>
      <c r="I1740" s="19" t="s">
        <v>663</v>
      </c>
      <c r="J1740" s="2">
        <v>361377</v>
      </c>
      <c r="K1740" s="3">
        <v>53.654772600000001</v>
      </c>
      <c r="L1740" s="4">
        <v>0.1</v>
      </c>
      <c r="M1740" s="3">
        <v>57.226666666666659</v>
      </c>
      <c r="N1740" s="26" t="str">
        <f>+CONCATENATE(D1740,G1740,J1740)</f>
        <v>26791920382984537361377</v>
      </c>
      <c r="O1740" s="28"/>
      <c r="P1740" s="29"/>
      <c r="Q1740" s="30">
        <f>IFERROR(#REF!*P1740,0)</f>
        <v>0</v>
      </c>
      <c r="R1740" s="31"/>
      <c r="S1740" s="32">
        <f>IFERROR(R1740*#REF!,0)</f>
        <v>0</v>
      </c>
    </row>
    <row r="1741" spans="1:19" s="46" customFormat="1" x14ac:dyDescent="0.2">
      <c r="A1741" s="9">
        <v>2021</v>
      </c>
      <c r="B1741" s="1" t="s">
        <v>3</v>
      </c>
      <c r="C1741" s="20">
        <v>267919</v>
      </c>
      <c r="D1741" s="20">
        <v>267919</v>
      </c>
      <c r="E1741" s="20" t="s">
        <v>208</v>
      </c>
      <c r="F1741" s="20" t="s">
        <v>490</v>
      </c>
      <c r="G1741" s="20">
        <v>20382984537</v>
      </c>
      <c r="H1741" s="19" t="s">
        <v>662</v>
      </c>
      <c r="I1741" s="19" t="s">
        <v>663</v>
      </c>
      <c r="J1741" s="2">
        <v>361444</v>
      </c>
      <c r="K1741" s="3">
        <v>29.02</v>
      </c>
      <c r="L1741" s="4">
        <v>0.1</v>
      </c>
      <c r="M1741" s="3">
        <v>30.309777777777775</v>
      </c>
      <c r="N1741" s="26" t="str">
        <f>+CONCATENATE(D1741,G1741,J1741)</f>
        <v>26791920382984537361444</v>
      </c>
      <c r="O1741" s="28"/>
      <c r="P1741" s="29"/>
      <c r="Q1741" s="30">
        <f>IFERROR(#REF!*P1741,0)</f>
        <v>0</v>
      </c>
      <c r="R1741" s="31"/>
      <c r="S1741" s="32">
        <f>IFERROR(R1741*#REF!,0)</f>
        <v>0</v>
      </c>
    </row>
    <row r="1742" spans="1:19" s="46" customFormat="1" x14ac:dyDescent="0.2">
      <c r="A1742" s="9">
        <v>2021</v>
      </c>
      <c r="B1742" s="1" t="s">
        <v>3</v>
      </c>
      <c r="C1742" s="20">
        <v>267919</v>
      </c>
      <c r="D1742" s="20">
        <v>267919</v>
      </c>
      <c r="E1742" s="20" t="s">
        <v>208</v>
      </c>
      <c r="F1742" s="20" t="s">
        <v>490</v>
      </c>
      <c r="G1742" s="20">
        <v>20382984537</v>
      </c>
      <c r="H1742" s="19" t="s">
        <v>662</v>
      </c>
      <c r="I1742" s="19" t="s">
        <v>663</v>
      </c>
      <c r="J1742" s="2">
        <v>361516</v>
      </c>
      <c r="K1742" s="3">
        <v>26.89</v>
      </c>
      <c r="L1742" s="4">
        <v>0.08</v>
      </c>
      <c r="M1742" s="3">
        <v>22.719400299850047</v>
      </c>
      <c r="N1742" s="26" t="str">
        <f>+CONCATENATE(D1742,G1742,J1742)</f>
        <v>26791920382984537361516</v>
      </c>
      <c r="O1742" s="28"/>
      <c r="P1742" s="29"/>
      <c r="Q1742" s="30">
        <f>IFERROR(#REF!*P1742,0)</f>
        <v>0</v>
      </c>
      <c r="R1742" s="31"/>
      <c r="S1742" s="32">
        <f>IFERROR(R1742*#REF!,0)</f>
        <v>0</v>
      </c>
    </row>
    <row r="1743" spans="1:19" s="46" customFormat="1" x14ac:dyDescent="0.2">
      <c r="A1743" s="9">
        <v>2021</v>
      </c>
      <c r="B1743" s="1" t="s">
        <v>3</v>
      </c>
      <c r="C1743" s="20">
        <v>267919</v>
      </c>
      <c r="D1743" s="20">
        <v>267919</v>
      </c>
      <c r="E1743" s="20" t="s">
        <v>208</v>
      </c>
      <c r="F1743" s="20" t="s">
        <v>490</v>
      </c>
      <c r="G1743" s="20">
        <v>20382984537</v>
      </c>
      <c r="H1743" s="19" t="s">
        <v>662</v>
      </c>
      <c r="I1743" s="19" t="s">
        <v>663</v>
      </c>
      <c r="J1743" s="2">
        <v>361531</v>
      </c>
      <c r="K1743" s="3">
        <v>111.5301096</v>
      </c>
      <c r="L1743" s="4">
        <v>0.1</v>
      </c>
      <c r="M1743" s="3">
        <v>117.72611111111109</v>
      </c>
      <c r="N1743" s="26" t="str">
        <f>+CONCATENATE(D1743,G1743,J1743)</f>
        <v>26791920382984537361531</v>
      </c>
      <c r="O1743" s="28"/>
      <c r="P1743" s="29"/>
      <c r="Q1743" s="30">
        <f>IFERROR(#REF!*P1743,0)</f>
        <v>0</v>
      </c>
      <c r="R1743" s="31"/>
      <c r="S1743" s="32">
        <f>IFERROR(R1743*#REF!,0)</f>
        <v>0</v>
      </c>
    </row>
    <row r="1744" spans="1:19" s="46" customFormat="1" x14ac:dyDescent="0.2">
      <c r="A1744" s="9">
        <v>2021</v>
      </c>
      <c r="B1744" s="1" t="s">
        <v>3</v>
      </c>
      <c r="C1744" s="20">
        <v>267919</v>
      </c>
      <c r="D1744" s="20">
        <v>267919</v>
      </c>
      <c r="E1744" s="20" t="s">
        <v>208</v>
      </c>
      <c r="F1744" s="20" t="s">
        <v>490</v>
      </c>
      <c r="G1744" s="20">
        <v>20382984537</v>
      </c>
      <c r="H1744" s="19" t="s">
        <v>662</v>
      </c>
      <c r="I1744" s="19" t="s">
        <v>663</v>
      </c>
      <c r="J1744" s="2">
        <v>361535</v>
      </c>
      <c r="K1744" s="3">
        <v>40.678559999999997</v>
      </c>
      <c r="L1744" s="4">
        <v>0.1</v>
      </c>
      <c r="M1744" s="3">
        <v>44.748000000000005</v>
      </c>
      <c r="N1744" s="26" t="str">
        <f>+CONCATENATE(D1744,G1744,J1744)</f>
        <v>26791920382984537361535</v>
      </c>
      <c r="O1744" s="28"/>
      <c r="P1744" s="29"/>
      <c r="Q1744" s="30">
        <f>IFERROR(#REF!*P1744,0)</f>
        <v>0</v>
      </c>
      <c r="R1744" s="31"/>
      <c r="S1744" s="32">
        <f>IFERROR(R1744*#REF!,0)</f>
        <v>0</v>
      </c>
    </row>
    <row r="1745" spans="1:19" s="46" customFormat="1" x14ac:dyDescent="0.2">
      <c r="A1745" s="9">
        <v>2021</v>
      </c>
      <c r="B1745" s="1" t="s">
        <v>3</v>
      </c>
      <c r="C1745" s="36">
        <v>267919</v>
      </c>
      <c r="D1745" s="36">
        <v>267919</v>
      </c>
      <c r="E1745" s="36" t="s">
        <v>208</v>
      </c>
      <c r="F1745" s="36" t="s">
        <v>490</v>
      </c>
      <c r="G1745" s="36">
        <v>20382984537</v>
      </c>
      <c r="H1745" s="35" t="s">
        <v>662</v>
      </c>
      <c r="I1745" s="35" t="s">
        <v>663</v>
      </c>
      <c r="J1745" s="37">
        <v>361569</v>
      </c>
      <c r="K1745" s="38">
        <v>24.49</v>
      </c>
      <c r="L1745" s="41">
        <v>0.1</v>
      </c>
      <c r="M1745" s="38">
        <v>44.748000000000005</v>
      </c>
      <c r="N1745" s="43" t="str">
        <f>+CONCATENATE(D1745,G1745,J1745)</f>
        <v>26791920382984537361569</v>
      </c>
      <c r="O1745" s="45"/>
      <c r="P1745" s="29"/>
      <c r="Q1745" s="30">
        <f>IFERROR(#REF!*P1745,0)</f>
        <v>0</v>
      </c>
      <c r="R1745" s="31"/>
      <c r="S1745" s="32">
        <f>IFERROR(R1745*#REF!,0)</f>
        <v>0</v>
      </c>
    </row>
    <row r="1746" spans="1:19" s="46" customFormat="1" x14ac:dyDescent="0.2">
      <c r="A1746" s="9">
        <v>2021</v>
      </c>
      <c r="B1746" s="1" t="s">
        <v>3</v>
      </c>
      <c r="C1746" s="20">
        <v>267919</v>
      </c>
      <c r="D1746" s="20">
        <v>267919</v>
      </c>
      <c r="E1746" s="20" t="s">
        <v>208</v>
      </c>
      <c r="F1746" s="20" t="s">
        <v>490</v>
      </c>
      <c r="G1746" s="20">
        <v>20382984537</v>
      </c>
      <c r="H1746" s="19" t="s">
        <v>662</v>
      </c>
      <c r="I1746" s="19" t="s">
        <v>663</v>
      </c>
      <c r="J1746" s="2">
        <v>370042</v>
      </c>
      <c r="K1746" s="3">
        <v>121</v>
      </c>
      <c r="L1746" s="4">
        <v>0.08</v>
      </c>
      <c r="M1746" s="3">
        <v>115.18749999999999</v>
      </c>
      <c r="N1746" s="26" t="str">
        <f>+CONCATENATE(D1746,G1746,J1746)</f>
        <v>26791920382984537370042</v>
      </c>
      <c r="O1746" s="28"/>
      <c r="P1746" s="29"/>
      <c r="Q1746" s="30">
        <f>IFERROR(#REF!*P1746,0)</f>
        <v>0</v>
      </c>
      <c r="R1746" s="31"/>
      <c r="S1746" s="32">
        <f>IFERROR(R1746*#REF!,0)</f>
        <v>0</v>
      </c>
    </row>
    <row r="1747" spans="1:19" s="46" customFormat="1" x14ac:dyDescent="0.2">
      <c r="A1747" s="9">
        <v>2021</v>
      </c>
      <c r="B1747" s="1" t="s">
        <v>3</v>
      </c>
      <c r="C1747" s="36">
        <v>267919</v>
      </c>
      <c r="D1747" s="36">
        <v>267919</v>
      </c>
      <c r="E1747" s="36" t="s">
        <v>208</v>
      </c>
      <c r="F1747" s="36" t="s">
        <v>490</v>
      </c>
      <c r="G1747" s="36">
        <v>20382984537</v>
      </c>
      <c r="H1747" s="35" t="s">
        <v>662</v>
      </c>
      <c r="I1747" s="35" t="s">
        <v>663</v>
      </c>
      <c r="J1747" s="37">
        <v>371470</v>
      </c>
      <c r="K1747" s="38">
        <v>47</v>
      </c>
      <c r="L1747" s="41">
        <v>0.1</v>
      </c>
      <c r="M1747" s="38">
        <v>59.268000000000001</v>
      </c>
      <c r="N1747" s="43" t="str">
        <f>+CONCATENATE(D1747,G1747,J1747)</f>
        <v>26791920382984537371470</v>
      </c>
      <c r="O1747" s="45"/>
      <c r="P1747" s="29"/>
      <c r="Q1747" s="30">
        <f>IFERROR(#REF!*P1747,0)</f>
        <v>0</v>
      </c>
      <c r="R1747" s="31"/>
      <c r="S1747" s="32">
        <f>IFERROR(R1747*#REF!,0)</f>
        <v>0</v>
      </c>
    </row>
    <row r="1748" spans="1:19" s="46" customFormat="1" x14ac:dyDescent="0.2">
      <c r="A1748" s="9">
        <v>2021</v>
      </c>
      <c r="B1748" s="1" t="s">
        <v>3</v>
      </c>
      <c r="C1748" s="20">
        <v>267919</v>
      </c>
      <c r="D1748" s="20">
        <v>267919</v>
      </c>
      <c r="E1748" s="20" t="s">
        <v>41</v>
      </c>
      <c r="F1748" s="20" t="s">
        <v>55</v>
      </c>
      <c r="G1748" s="20">
        <v>20486229684</v>
      </c>
      <c r="H1748" s="19" t="s">
        <v>664</v>
      </c>
      <c r="I1748" s="19"/>
      <c r="J1748" s="2">
        <v>361390</v>
      </c>
      <c r="K1748" s="3">
        <v>19.393510413264</v>
      </c>
      <c r="L1748" s="4">
        <v>0.1</v>
      </c>
      <c r="M1748" s="3">
        <v>18.743666666666666</v>
      </c>
      <c r="N1748" s="26" t="str">
        <f>+CONCATENATE(D1748,G1748,J1748)</f>
        <v>26791920486229684361390</v>
      </c>
      <c r="O1748" s="28"/>
      <c r="P1748" s="29"/>
      <c r="Q1748" s="30">
        <f>IFERROR(#REF!*P1748,0)</f>
        <v>0</v>
      </c>
      <c r="R1748" s="31"/>
      <c r="S1748" s="32">
        <f>IFERROR(R1748*#REF!,0)</f>
        <v>0</v>
      </c>
    </row>
    <row r="1749" spans="1:19" s="46" customFormat="1" x14ac:dyDescent="0.2">
      <c r="A1749" s="9">
        <v>2021</v>
      </c>
      <c r="B1749" s="1" t="s">
        <v>3</v>
      </c>
      <c r="C1749" s="20">
        <v>267919</v>
      </c>
      <c r="D1749" s="20">
        <v>267919</v>
      </c>
      <c r="E1749" s="20" t="s">
        <v>41</v>
      </c>
      <c r="F1749" s="20" t="s">
        <v>55</v>
      </c>
      <c r="G1749" s="20">
        <v>20486229684</v>
      </c>
      <c r="H1749" s="19" t="s">
        <v>664</v>
      </c>
      <c r="I1749" s="19"/>
      <c r="J1749" s="2">
        <v>361532</v>
      </c>
      <c r="K1749" s="3">
        <v>24.870425957550601</v>
      </c>
      <c r="L1749" s="4">
        <v>0.1</v>
      </c>
      <c r="M1749" s="3">
        <v>19.896000000000001</v>
      </c>
      <c r="N1749" s="26" t="str">
        <f>+CONCATENATE(D1749,G1749,J1749)</f>
        <v>26791920486229684361532</v>
      </c>
      <c r="O1749" s="28"/>
      <c r="P1749" s="29"/>
      <c r="Q1749" s="30">
        <f>IFERROR(#REF!*P1749,0)</f>
        <v>0</v>
      </c>
      <c r="R1749" s="31"/>
      <c r="S1749" s="32">
        <f>IFERROR(R1749*#REF!,0)</f>
        <v>0</v>
      </c>
    </row>
    <row r="1750" spans="1:19" s="46" customFormat="1" x14ac:dyDescent="0.2">
      <c r="A1750" s="9">
        <v>2021</v>
      </c>
      <c r="B1750" s="1" t="s">
        <v>3</v>
      </c>
      <c r="C1750" s="20">
        <v>267919</v>
      </c>
      <c r="D1750" s="20">
        <v>267919</v>
      </c>
      <c r="E1750" s="20" t="s">
        <v>208</v>
      </c>
      <c r="F1750" s="20" t="s">
        <v>490</v>
      </c>
      <c r="G1750" s="20">
        <v>20503980216</v>
      </c>
      <c r="H1750" s="19" t="s">
        <v>665</v>
      </c>
      <c r="I1750" s="19" t="s">
        <v>663</v>
      </c>
      <c r="J1750" s="2">
        <v>361377</v>
      </c>
      <c r="K1750" s="3">
        <v>53.654772600000001</v>
      </c>
      <c r="L1750" s="4">
        <v>0.1</v>
      </c>
      <c r="M1750" s="3">
        <v>57.226666666666659</v>
      </c>
      <c r="N1750" s="26" t="str">
        <f>+CONCATENATE(D1750,G1750,J1750)</f>
        <v>26791920503980216361377</v>
      </c>
      <c r="O1750" s="28"/>
      <c r="P1750" s="29"/>
      <c r="Q1750" s="30">
        <f>IFERROR(#REF!*P1750,0)</f>
        <v>0</v>
      </c>
      <c r="R1750" s="31"/>
      <c r="S1750" s="32">
        <f>IFERROR(R1750*#REF!,0)</f>
        <v>0</v>
      </c>
    </row>
    <row r="1751" spans="1:19" s="46" customFormat="1" x14ac:dyDescent="0.2">
      <c r="A1751" s="9">
        <v>2021</v>
      </c>
      <c r="B1751" s="1" t="s">
        <v>3</v>
      </c>
      <c r="C1751" s="20">
        <v>267919</v>
      </c>
      <c r="D1751" s="20">
        <v>267919</v>
      </c>
      <c r="E1751" s="20" t="s">
        <v>208</v>
      </c>
      <c r="F1751" s="20" t="s">
        <v>490</v>
      </c>
      <c r="G1751" s="20">
        <v>20503980216</v>
      </c>
      <c r="H1751" s="19" t="s">
        <v>665</v>
      </c>
      <c r="I1751" s="19" t="s">
        <v>663</v>
      </c>
      <c r="J1751" s="2">
        <v>361444</v>
      </c>
      <c r="K1751" s="3">
        <v>29.02</v>
      </c>
      <c r="L1751" s="4">
        <v>0.1</v>
      </c>
      <c r="M1751" s="3">
        <v>30.309777777777775</v>
      </c>
      <c r="N1751" s="26" t="str">
        <f>+CONCATENATE(D1751,G1751,J1751)</f>
        <v>26791920503980216361444</v>
      </c>
      <c r="O1751" s="28"/>
      <c r="P1751" s="29"/>
      <c r="Q1751" s="30">
        <f>IFERROR(#REF!*P1751,0)</f>
        <v>0</v>
      </c>
      <c r="R1751" s="31"/>
      <c r="S1751" s="32">
        <f>IFERROR(R1751*#REF!,0)</f>
        <v>0</v>
      </c>
    </row>
    <row r="1752" spans="1:19" s="46" customFormat="1" x14ac:dyDescent="0.2">
      <c r="A1752" s="9">
        <v>2021</v>
      </c>
      <c r="B1752" s="1" t="s">
        <v>3</v>
      </c>
      <c r="C1752" s="20">
        <v>267919</v>
      </c>
      <c r="D1752" s="20">
        <v>267919</v>
      </c>
      <c r="E1752" s="20" t="s">
        <v>208</v>
      </c>
      <c r="F1752" s="20" t="s">
        <v>490</v>
      </c>
      <c r="G1752" s="20">
        <v>20503980216</v>
      </c>
      <c r="H1752" s="19" t="s">
        <v>665</v>
      </c>
      <c r="I1752" s="19" t="s">
        <v>663</v>
      </c>
      <c r="J1752" s="2">
        <v>361516</v>
      </c>
      <c r="K1752" s="3">
        <v>26.89</v>
      </c>
      <c r="L1752" s="4">
        <v>0.08</v>
      </c>
      <c r="M1752" s="3">
        <v>22.719400299850047</v>
      </c>
      <c r="N1752" s="26" t="str">
        <f>+CONCATENATE(D1752,G1752,J1752)</f>
        <v>26791920503980216361516</v>
      </c>
      <c r="O1752" s="28"/>
      <c r="P1752" s="29"/>
      <c r="Q1752" s="30">
        <f>IFERROR(#REF!*P1752,0)</f>
        <v>0</v>
      </c>
      <c r="R1752" s="31"/>
      <c r="S1752" s="32">
        <f>IFERROR(R1752*#REF!,0)</f>
        <v>0</v>
      </c>
    </row>
    <row r="1753" spans="1:19" s="46" customFormat="1" x14ac:dyDescent="0.2">
      <c r="A1753" s="9">
        <v>2021</v>
      </c>
      <c r="B1753" s="1" t="s">
        <v>3</v>
      </c>
      <c r="C1753" s="20">
        <v>267919</v>
      </c>
      <c r="D1753" s="20">
        <v>267919</v>
      </c>
      <c r="E1753" s="20" t="s">
        <v>208</v>
      </c>
      <c r="F1753" s="20" t="s">
        <v>490</v>
      </c>
      <c r="G1753" s="20">
        <v>20503980216</v>
      </c>
      <c r="H1753" s="19" t="s">
        <v>665</v>
      </c>
      <c r="I1753" s="19" t="s">
        <v>663</v>
      </c>
      <c r="J1753" s="2">
        <v>361531</v>
      </c>
      <c r="K1753" s="3">
        <v>111.5301096</v>
      </c>
      <c r="L1753" s="4">
        <v>0.1</v>
      </c>
      <c r="M1753" s="3">
        <v>117.72611111111109</v>
      </c>
      <c r="N1753" s="26" t="str">
        <f>+CONCATENATE(D1753,G1753,J1753)</f>
        <v>26791920503980216361531</v>
      </c>
      <c r="O1753" s="28"/>
      <c r="P1753" s="29"/>
      <c r="Q1753" s="30">
        <f>IFERROR(#REF!*P1753,0)</f>
        <v>0</v>
      </c>
      <c r="R1753" s="31"/>
      <c r="S1753" s="32">
        <f>IFERROR(R1753*#REF!,0)</f>
        <v>0</v>
      </c>
    </row>
    <row r="1754" spans="1:19" s="46" customFormat="1" x14ac:dyDescent="0.2">
      <c r="A1754" s="9">
        <v>2021</v>
      </c>
      <c r="B1754" s="1" t="s">
        <v>3</v>
      </c>
      <c r="C1754" s="20">
        <v>267919</v>
      </c>
      <c r="D1754" s="20">
        <v>267919</v>
      </c>
      <c r="E1754" s="20" t="s">
        <v>208</v>
      </c>
      <c r="F1754" s="20" t="s">
        <v>490</v>
      </c>
      <c r="G1754" s="20">
        <v>20503980216</v>
      </c>
      <c r="H1754" s="19" t="s">
        <v>665</v>
      </c>
      <c r="I1754" s="19" t="s">
        <v>663</v>
      </c>
      <c r="J1754" s="2">
        <v>361535</v>
      </c>
      <c r="K1754" s="3">
        <v>40.678559999999997</v>
      </c>
      <c r="L1754" s="4">
        <v>0.1</v>
      </c>
      <c r="M1754" s="3">
        <v>44.748000000000005</v>
      </c>
      <c r="N1754" s="26" t="str">
        <f>+CONCATENATE(D1754,G1754,J1754)</f>
        <v>26791920503980216361535</v>
      </c>
      <c r="O1754" s="28"/>
      <c r="P1754" s="29"/>
      <c r="Q1754" s="30">
        <f>IFERROR(#REF!*P1754,0)</f>
        <v>0</v>
      </c>
      <c r="R1754" s="31"/>
      <c r="S1754" s="32">
        <f>IFERROR(R1754*#REF!,0)</f>
        <v>0</v>
      </c>
    </row>
    <row r="1755" spans="1:19" s="46" customFormat="1" x14ac:dyDescent="0.2">
      <c r="A1755" s="9">
        <v>2021</v>
      </c>
      <c r="B1755" s="1" t="s">
        <v>3</v>
      </c>
      <c r="C1755" s="20">
        <v>267919</v>
      </c>
      <c r="D1755" s="20">
        <v>267919</v>
      </c>
      <c r="E1755" s="20" t="s">
        <v>208</v>
      </c>
      <c r="F1755" s="20" t="s">
        <v>490</v>
      </c>
      <c r="G1755" s="20">
        <v>20503980216</v>
      </c>
      <c r="H1755" s="19" t="s">
        <v>665</v>
      </c>
      <c r="I1755" s="19" t="s">
        <v>663</v>
      </c>
      <c r="J1755" s="2">
        <v>361541</v>
      </c>
      <c r="K1755" s="3">
        <v>31.07226</v>
      </c>
      <c r="L1755" s="4">
        <v>0.1</v>
      </c>
      <c r="M1755" s="3">
        <v>34.177</v>
      </c>
      <c r="N1755" s="26" t="str">
        <f>+CONCATENATE(D1755,G1755,J1755)</f>
        <v>26791920503980216361541</v>
      </c>
      <c r="O1755" s="28"/>
      <c r="P1755" s="29"/>
      <c r="Q1755" s="30">
        <f>IFERROR(#REF!*P1755,0)</f>
        <v>0</v>
      </c>
      <c r="R1755" s="31"/>
      <c r="S1755" s="32">
        <f>IFERROR(R1755*#REF!,0)</f>
        <v>0</v>
      </c>
    </row>
    <row r="1756" spans="1:19" s="46" customFormat="1" x14ac:dyDescent="0.2">
      <c r="A1756" s="9">
        <v>2021</v>
      </c>
      <c r="B1756" s="1" t="s">
        <v>3</v>
      </c>
      <c r="C1756" s="36">
        <v>267919</v>
      </c>
      <c r="D1756" s="36">
        <v>267919</v>
      </c>
      <c r="E1756" s="36" t="s">
        <v>208</v>
      </c>
      <c r="F1756" s="36" t="s">
        <v>490</v>
      </c>
      <c r="G1756" s="36">
        <v>20503980216</v>
      </c>
      <c r="H1756" s="35" t="s">
        <v>665</v>
      </c>
      <c r="I1756" s="35" t="s">
        <v>663</v>
      </c>
      <c r="J1756" s="37">
        <v>361569</v>
      </c>
      <c r="K1756" s="38">
        <v>24.49</v>
      </c>
      <c r="L1756" s="41">
        <v>0.1</v>
      </c>
      <c r="M1756" s="38">
        <v>44.748000000000005</v>
      </c>
      <c r="N1756" s="43" t="str">
        <f>+CONCATENATE(D1756,G1756,J1756)</f>
        <v>26791920503980216361569</v>
      </c>
      <c r="O1756" s="45"/>
      <c r="P1756" s="29"/>
      <c r="Q1756" s="30">
        <f>IFERROR(#REF!*P1756,0)</f>
        <v>0</v>
      </c>
      <c r="R1756" s="31"/>
      <c r="S1756" s="32">
        <f>IFERROR(R1756*#REF!,0)</f>
        <v>0</v>
      </c>
    </row>
    <row r="1757" spans="1:19" s="46" customFormat="1" x14ac:dyDescent="0.2">
      <c r="A1757" s="9">
        <v>2021</v>
      </c>
      <c r="B1757" s="1" t="s">
        <v>3</v>
      </c>
      <c r="C1757" s="36">
        <v>267919</v>
      </c>
      <c r="D1757" s="36">
        <v>267919</v>
      </c>
      <c r="E1757" s="36" t="s">
        <v>208</v>
      </c>
      <c r="F1757" s="36" t="s">
        <v>490</v>
      </c>
      <c r="G1757" s="36">
        <v>20503980216</v>
      </c>
      <c r="H1757" s="35" t="s">
        <v>665</v>
      </c>
      <c r="I1757" s="35" t="s">
        <v>663</v>
      </c>
      <c r="J1757" s="37">
        <v>361571</v>
      </c>
      <c r="K1757" s="38">
        <v>25.216627835683624</v>
      </c>
      <c r="L1757" s="41">
        <v>0.1</v>
      </c>
      <c r="M1757" s="38">
        <v>34.177</v>
      </c>
      <c r="N1757" s="43" t="str">
        <f>+CONCATENATE(D1757,G1757,J1757)</f>
        <v>26791920503980216361571</v>
      </c>
      <c r="O1757" s="45"/>
      <c r="P1757" s="29"/>
      <c r="Q1757" s="30">
        <f>IFERROR(#REF!*P1757,0)</f>
        <v>0</v>
      </c>
      <c r="R1757" s="31"/>
      <c r="S1757" s="32">
        <f>IFERROR(R1757*#REF!,0)</f>
        <v>0</v>
      </c>
    </row>
    <row r="1758" spans="1:19" s="46" customFormat="1" x14ac:dyDescent="0.2">
      <c r="A1758" s="9">
        <v>2021</v>
      </c>
      <c r="B1758" s="1" t="s">
        <v>3</v>
      </c>
      <c r="C1758" s="20">
        <v>267919</v>
      </c>
      <c r="D1758" s="20">
        <v>267919</v>
      </c>
      <c r="E1758" s="20" t="s">
        <v>208</v>
      </c>
      <c r="F1758" s="20" t="s">
        <v>490</v>
      </c>
      <c r="G1758" s="20">
        <v>20503980216</v>
      </c>
      <c r="H1758" s="19" t="s">
        <v>665</v>
      </c>
      <c r="I1758" s="19" t="s">
        <v>663</v>
      </c>
      <c r="J1758" s="2">
        <v>370042</v>
      </c>
      <c r="K1758" s="3">
        <v>121</v>
      </c>
      <c r="L1758" s="4">
        <v>0.08</v>
      </c>
      <c r="M1758" s="3">
        <v>115.18749999999999</v>
      </c>
      <c r="N1758" s="26" t="str">
        <f>+CONCATENATE(D1758,G1758,J1758)</f>
        <v>26791920503980216370042</v>
      </c>
      <c r="O1758" s="28"/>
      <c r="P1758" s="29"/>
      <c r="Q1758" s="30">
        <f>IFERROR(#REF!*P1758,0)</f>
        <v>0</v>
      </c>
      <c r="R1758" s="31"/>
      <c r="S1758" s="32">
        <f>IFERROR(R1758*#REF!,0)</f>
        <v>0</v>
      </c>
    </row>
    <row r="1759" spans="1:19" s="46" customFormat="1" x14ac:dyDescent="0.2">
      <c r="A1759" s="9">
        <v>2021</v>
      </c>
      <c r="B1759" s="1" t="s">
        <v>3</v>
      </c>
      <c r="C1759" s="36">
        <v>267919</v>
      </c>
      <c r="D1759" s="36">
        <v>267919</v>
      </c>
      <c r="E1759" s="36" t="s">
        <v>208</v>
      </c>
      <c r="F1759" s="36" t="s">
        <v>490</v>
      </c>
      <c r="G1759" s="36">
        <v>20503980216</v>
      </c>
      <c r="H1759" s="35" t="s">
        <v>665</v>
      </c>
      <c r="I1759" s="35" t="s">
        <v>663</v>
      </c>
      <c r="J1759" s="37">
        <v>371470</v>
      </c>
      <c r="K1759" s="38">
        <v>47</v>
      </c>
      <c r="L1759" s="41">
        <v>0.1</v>
      </c>
      <c r="M1759" s="38">
        <v>59.268000000000001</v>
      </c>
      <c r="N1759" s="43" t="str">
        <f>+CONCATENATE(D1759,G1759,J1759)</f>
        <v>26791920503980216371470</v>
      </c>
      <c r="O1759" s="45"/>
      <c r="P1759" s="29"/>
      <c r="Q1759" s="30">
        <f>IFERROR(#REF!*P1759,0)</f>
        <v>0</v>
      </c>
      <c r="R1759" s="31"/>
      <c r="S1759" s="32">
        <f>IFERROR(R1759*#REF!,0)</f>
        <v>0</v>
      </c>
    </row>
    <row r="1760" spans="1:19" s="46" customFormat="1" x14ac:dyDescent="0.2">
      <c r="A1760" s="9">
        <v>2021</v>
      </c>
      <c r="B1760" s="1" t="s">
        <v>3</v>
      </c>
      <c r="C1760" s="20">
        <v>267919</v>
      </c>
      <c r="D1760" s="20">
        <v>267919</v>
      </c>
      <c r="E1760" s="20" t="s">
        <v>32</v>
      </c>
      <c r="F1760" s="20" t="s">
        <v>59</v>
      </c>
      <c r="G1760" s="20">
        <v>20504563589</v>
      </c>
      <c r="H1760" s="19" t="s">
        <v>666</v>
      </c>
      <c r="I1760" s="19"/>
      <c r="J1760" s="2">
        <v>360975</v>
      </c>
      <c r="K1760" s="3">
        <v>53.464788000000006</v>
      </c>
      <c r="L1760" s="4">
        <v>7.5800000000000006E-2</v>
      </c>
      <c r="M1760" s="3">
        <v>56.150178488181822</v>
      </c>
      <c r="N1760" s="26" t="str">
        <f>+CONCATENATE(D1760,G1760,J1760)</f>
        <v>26791920504563589360975</v>
      </c>
      <c r="O1760" s="28"/>
      <c r="P1760" s="29"/>
      <c r="Q1760" s="30">
        <f>IFERROR(#REF!*P1760,0)</f>
        <v>0</v>
      </c>
      <c r="R1760" s="31"/>
      <c r="S1760" s="32">
        <f>IFERROR(R1760*#REF!,0)</f>
        <v>0</v>
      </c>
    </row>
    <row r="1761" spans="1:19" s="46" customFormat="1" x14ac:dyDescent="0.2">
      <c r="A1761" s="9">
        <v>2021</v>
      </c>
      <c r="B1761" s="1" t="s">
        <v>3</v>
      </c>
      <c r="C1761" s="20">
        <v>267919</v>
      </c>
      <c r="D1761" s="20">
        <v>267919</v>
      </c>
      <c r="E1761" s="20" t="s">
        <v>32</v>
      </c>
      <c r="F1761" s="20" t="s">
        <v>59</v>
      </c>
      <c r="G1761" s="20">
        <v>20504563589</v>
      </c>
      <c r="H1761" s="19" t="s">
        <v>666</v>
      </c>
      <c r="I1761" s="19"/>
      <c r="J1761" s="2">
        <v>361531</v>
      </c>
      <c r="K1761" s="3">
        <v>111.5301096</v>
      </c>
      <c r="L1761" s="4">
        <v>7.5999999999999998E-2</v>
      </c>
      <c r="M1761" s="3">
        <v>117.10661508000001</v>
      </c>
      <c r="N1761" s="26" t="str">
        <f>+CONCATENATE(D1761,G1761,J1761)</f>
        <v>26791920504563589361531</v>
      </c>
      <c r="O1761" s="28"/>
      <c r="P1761" s="29"/>
      <c r="Q1761" s="30">
        <f>IFERROR(#REF!*P1761,0)</f>
        <v>0</v>
      </c>
      <c r="R1761" s="31"/>
      <c r="S1761" s="32">
        <f>IFERROR(R1761*#REF!,0)</f>
        <v>0</v>
      </c>
    </row>
    <row r="1762" spans="1:19" s="46" customFormat="1" x14ac:dyDescent="0.2">
      <c r="A1762" s="9">
        <v>2021</v>
      </c>
      <c r="B1762" s="1" t="s">
        <v>3</v>
      </c>
      <c r="C1762" s="20">
        <v>267919</v>
      </c>
      <c r="D1762" s="20">
        <v>267919</v>
      </c>
      <c r="E1762" s="20" t="s">
        <v>208</v>
      </c>
      <c r="F1762" s="20" t="s">
        <v>254</v>
      </c>
      <c r="G1762" s="20">
        <v>20510944764</v>
      </c>
      <c r="H1762" s="19" t="s">
        <v>667</v>
      </c>
      <c r="I1762" s="19"/>
      <c r="J1762" s="2">
        <v>360975</v>
      </c>
      <c r="K1762" s="3">
        <v>53.464788000000006</v>
      </c>
      <c r="L1762" s="4">
        <v>0.1</v>
      </c>
      <c r="M1762" s="3">
        <v>47.52</v>
      </c>
      <c r="N1762" s="26" t="str">
        <f>+CONCATENATE(D1762,G1762,J1762)</f>
        <v>26791920510944764360975</v>
      </c>
      <c r="O1762" s="28"/>
      <c r="P1762" s="29"/>
      <c r="Q1762" s="30">
        <f>IFERROR(#REF!*P1762,0)</f>
        <v>0</v>
      </c>
      <c r="R1762" s="31"/>
      <c r="S1762" s="32">
        <f>IFERROR(R1762*#REF!,0)</f>
        <v>0</v>
      </c>
    </row>
    <row r="1763" spans="1:19" s="46" customFormat="1" x14ac:dyDescent="0.2">
      <c r="A1763" s="9">
        <v>2021</v>
      </c>
      <c r="B1763" s="1" t="s">
        <v>3</v>
      </c>
      <c r="C1763" s="20">
        <v>267919</v>
      </c>
      <c r="D1763" s="20">
        <v>267919</v>
      </c>
      <c r="E1763" s="20" t="s">
        <v>208</v>
      </c>
      <c r="F1763" s="20" t="s">
        <v>254</v>
      </c>
      <c r="G1763" s="20">
        <v>20510944764</v>
      </c>
      <c r="H1763" s="19" t="s">
        <v>667</v>
      </c>
      <c r="I1763" s="19"/>
      <c r="J1763" s="2">
        <v>361532</v>
      </c>
      <c r="K1763" s="3">
        <v>24.870425957550601</v>
      </c>
      <c r="L1763" s="4">
        <v>0.1</v>
      </c>
      <c r="M1763" s="3">
        <v>24.041</v>
      </c>
      <c r="N1763" s="26" t="str">
        <f>+CONCATENATE(D1763,G1763,J1763)</f>
        <v>26791920510944764361532</v>
      </c>
      <c r="O1763" s="28"/>
      <c r="P1763" s="29"/>
      <c r="Q1763" s="30">
        <f>IFERROR(#REF!*P1763,0)</f>
        <v>0</v>
      </c>
      <c r="R1763" s="31"/>
      <c r="S1763" s="32">
        <f>IFERROR(R1763*#REF!,0)</f>
        <v>0</v>
      </c>
    </row>
    <row r="1764" spans="1:19" s="46" customFormat="1" x14ac:dyDescent="0.2">
      <c r="A1764" s="9">
        <v>2021</v>
      </c>
      <c r="B1764" s="1" t="s">
        <v>3</v>
      </c>
      <c r="C1764" s="20">
        <v>267919</v>
      </c>
      <c r="D1764" s="20">
        <v>267919</v>
      </c>
      <c r="E1764" s="20" t="s">
        <v>208</v>
      </c>
      <c r="F1764" s="20" t="s">
        <v>254</v>
      </c>
      <c r="G1764" s="20">
        <v>20510944764</v>
      </c>
      <c r="H1764" s="19" t="s">
        <v>667</v>
      </c>
      <c r="I1764" s="19"/>
      <c r="J1764" s="2">
        <v>361540</v>
      </c>
      <c r="K1764" s="3">
        <v>51.19</v>
      </c>
      <c r="L1764" s="4">
        <v>0.1</v>
      </c>
      <c r="M1764" s="3">
        <v>45.502222222222223</v>
      </c>
      <c r="N1764" s="26" t="str">
        <f>+CONCATENATE(D1764,G1764,J1764)</f>
        <v>26791920510944764361540</v>
      </c>
      <c r="O1764" s="28"/>
      <c r="P1764" s="29"/>
      <c r="Q1764" s="30">
        <f>IFERROR(#REF!*P1764,0)</f>
        <v>0</v>
      </c>
      <c r="R1764" s="31"/>
      <c r="S1764" s="32">
        <f>IFERROR(R1764*#REF!,0)</f>
        <v>0</v>
      </c>
    </row>
    <row r="1765" spans="1:19" s="46" customFormat="1" x14ac:dyDescent="0.2">
      <c r="A1765" s="9">
        <v>2021</v>
      </c>
      <c r="B1765" s="1" t="s">
        <v>3</v>
      </c>
      <c r="C1765" s="20">
        <v>267919</v>
      </c>
      <c r="D1765" s="20">
        <v>267919</v>
      </c>
      <c r="E1765" s="20" t="s">
        <v>208</v>
      </c>
      <c r="F1765" s="20" t="s">
        <v>254</v>
      </c>
      <c r="G1765" s="20">
        <v>20510944764</v>
      </c>
      <c r="H1765" s="19" t="s">
        <v>667</v>
      </c>
      <c r="I1765" s="19"/>
      <c r="J1765" s="2">
        <v>370040</v>
      </c>
      <c r="K1765" s="3">
        <v>173.88983664</v>
      </c>
      <c r="L1765" s="4">
        <v>0.1</v>
      </c>
      <c r="M1765" s="3">
        <v>158.43311111111112</v>
      </c>
      <c r="N1765" s="26" t="str">
        <f>+CONCATENATE(D1765,G1765,J1765)</f>
        <v>26791920510944764370040</v>
      </c>
      <c r="O1765" s="28"/>
      <c r="P1765" s="29"/>
      <c r="Q1765" s="30">
        <f>IFERROR(#REF!*P1765,0)</f>
        <v>0</v>
      </c>
      <c r="R1765" s="31"/>
      <c r="S1765" s="32">
        <f>IFERROR(R1765*#REF!,0)</f>
        <v>0</v>
      </c>
    </row>
    <row r="1766" spans="1:19" s="46" customFormat="1" x14ac:dyDescent="0.2">
      <c r="A1766" s="9">
        <v>2021</v>
      </c>
      <c r="B1766" s="1" t="s">
        <v>3</v>
      </c>
      <c r="C1766" s="20">
        <v>267919</v>
      </c>
      <c r="D1766" s="20">
        <v>267919</v>
      </c>
      <c r="E1766" s="20" t="s">
        <v>287</v>
      </c>
      <c r="F1766" s="20" t="s">
        <v>288</v>
      </c>
      <c r="G1766" s="20">
        <v>20512164073</v>
      </c>
      <c r="H1766" s="19" t="s">
        <v>668</v>
      </c>
      <c r="I1766" s="19" t="s">
        <v>669</v>
      </c>
      <c r="J1766" s="2">
        <v>360664</v>
      </c>
      <c r="K1766" s="3">
        <v>53.640241199999998</v>
      </c>
      <c r="L1766" s="4">
        <v>0.1</v>
      </c>
      <c r="M1766" s="3">
        <v>42.91</v>
      </c>
      <c r="N1766" s="26" t="str">
        <f>+CONCATENATE(D1766,G1766,J1766)</f>
        <v>26791920512164073360664</v>
      </c>
      <c r="O1766" s="28"/>
      <c r="P1766" s="29"/>
      <c r="Q1766" s="30">
        <f>IFERROR(#REF!*P1766,0)</f>
        <v>0</v>
      </c>
      <c r="R1766" s="31"/>
      <c r="S1766" s="32">
        <f>IFERROR(R1766*#REF!,0)</f>
        <v>0</v>
      </c>
    </row>
    <row r="1767" spans="1:19" s="46" customFormat="1" x14ac:dyDescent="0.2">
      <c r="A1767" s="9">
        <v>2021</v>
      </c>
      <c r="B1767" s="1" t="s">
        <v>3</v>
      </c>
      <c r="C1767" s="20">
        <v>267919</v>
      </c>
      <c r="D1767" s="20">
        <v>267919</v>
      </c>
      <c r="E1767" s="20" t="s">
        <v>287</v>
      </c>
      <c r="F1767" s="20" t="s">
        <v>288</v>
      </c>
      <c r="G1767" s="20">
        <v>20514148377</v>
      </c>
      <c r="H1767" s="19" t="s">
        <v>670</v>
      </c>
      <c r="I1767" s="19"/>
      <c r="J1767" s="2">
        <v>360586</v>
      </c>
      <c r="K1767" s="3">
        <v>51.19</v>
      </c>
      <c r="L1767" s="4">
        <v>0.1</v>
      </c>
      <c r="M1767" s="3">
        <v>51.19</v>
      </c>
      <c r="N1767" s="26" t="str">
        <f>+CONCATENATE(D1767,G1767,J1767)</f>
        <v>26791920514148377360586</v>
      </c>
      <c r="O1767" s="28"/>
      <c r="P1767" s="29"/>
      <c r="Q1767" s="30">
        <f>IFERROR(#REF!*P1767,0)</f>
        <v>0</v>
      </c>
      <c r="R1767" s="31"/>
      <c r="S1767" s="32">
        <f>IFERROR(R1767*#REF!,0)</f>
        <v>0</v>
      </c>
    </row>
    <row r="1768" spans="1:19" s="46" customFormat="1" x14ac:dyDescent="0.2">
      <c r="A1768" s="9">
        <v>2021</v>
      </c>
      <c r="B1768" s="1" t="s">
        <v>3</v>
      </c>
      <c r="C1768" s="20">
        <v>267919</v>
      </c>
      <c r="D1768" s="20">
        <v>267919</v>
      </c>
      <c r="E1768" s="20" t="s">
        <v>287</v>
      </c>
      <c r="F1768" s="20" t="s">
        <v>288</v>
      </c>
      <c r="G1768" s="20">
        <v>20514148377</v>
      </c>
      <c r="H1768" s="19" t="s">
        <v>670</v>
      </c>
      <c r="I1768" s="19"/>
      <c r="J1768" s="2">
        <v>360664</v>
      </c>
      <c r="K1768" s="3">
        <v>53.64</v>
      </c>
      <c r="L1768" s="4">
        <v>0.1</v>
      </c>
      <c r="M1768" s="3">
        <v>53.64</v>
      </c>
      <c r="N1768" s="26" t="str">
        <f>+CONCATENATE(D1768,G1768,J1768)</f>
        <v>26791920514148377360664</v>
      </c>
      <c r="O1768" s="28"/>
      <c r="P1768" s="29"/>
      <c r="Q1768" s="30">
        <f>IFERROR(#REF!*P1768,0)</f>
        <v>0</v>
      </c>
      <c r="R1768" s="31"/>
      <c r="S1768" s="32">
        <f>IFERROR(R1768*#REF!,0)</f>
        <v>0</v>
      </c>
    </row>
    <row r="1769" spans="1:19" s="46" customFormat="1" x14ac:dyDescent="0.2">
      <c r="A1769" s="9">
        <v>2021</v>
      </c>
      <c r="B1769" s="1" t="s">
        <v>3</v>
      </c>
      <c r="C1769" s="20">
        <v>267919</v>
      </c>
      <c r="D1769" s="20">
        <v>267919</v>
      </c>
      <c r="E1769" s="20" t="s">
        <v>287</v>
      </c>
      <c r="F1769" s="20" t="s">
        <v>288</v>
      </c>
      <c r="G1769" s="20">
        <v>20514148377</v>
      </c>
      <c r="H1769" s="19" t="s">
        <v>670</v>
      </c>
      <c r="I1769" s="19"/>
      <c r="J1769" s="2">
        <v>361315</v>
      </c>
      <c r="K1769" s="3">
        <v>24.87</v>
      </c>
      <c r="L1769" s="4">
        <v>0.1</v>
      </c>
      <c r="M1769" s="3">
        <v>24.87</v>
      </c>
      <c r="N1769" s="26" t="str">
        <f>+CONCATENATE(D1769,G1769,J1769)</f>
        <v>26791920514148377361315</v>
      </c>
      <c r="O1769" s="28"/>
      <c r="P1769" s="29"/>
      <c r="Q1769" s="30">
        <f>IFERROR(#REF!*P1769,0)</f>
        <v>0</v>
      </c>
      <c r="R1769" s="31"/>
      <c r="S1769" s="32">
        <f>IFERROR(R1769*#REF!,0)</f>
        <v>0</v>
      </c>
    </row>
    <row r="1770" spans="1:19" s="46" customFormat="1" x14ac:dyDescent="0.2">
      <c r="A1770" s="9">
        <v>2021</v>
      </c>
      <c r="B1770" s="1" t="s">
        <v>3</v>
      </c>
      <c r="C1770" s="20">
        <v>267919</v>
      </c>
      <c r="D1770" s="20">
        <v>267919</v>
      </c>
      <c r="E1770" s="20" t="s">
        <v>287</v>
      </c>
      <c r="F1770" s="20" t="s">
        <v>288</v>
      </c>
      <c r="G1770" s="20">
        <v>20514148377</v>
      </c>
      <c r="H1770" s="19" t="s">
        <v>670</v>
      </c>
      <c r="I1770" s="19"/>
      <c r="J1770" s="2">
        <v>361429</v>
      </c>
      <c r="K1770" s="3">
        <v>18.22</v>
      </c>
      <c r="L1770" s="4">
        <v>0.1</v>
      </c>
      <c r="M1770" s="3">
        <v>18.624888888888886</v>
      </c>
      <c r="N1770" s="26" t="str">
        <f>+CONCATENATE(D1770,G1770,J1770)</f>
        <v>26791920514148377361429</v>
      </c>
      <c r="O1770" s="28"/>
      <c r="P1770" s="29"/>
      <c r="Q1770" s="30">
        <f>IFERROR(#REF!*P1770,0)</f>
        <v>0</v>
      </c>
      <c r="R1770" s="31"/>
      <c r="S1770" s="32">
        <f>IFERROR(R1770*#REF!,0)</f>
        <v>0</v>
      </c>
    </row>
    <row r="1771" spans="1:19" s="46" customFormat="1" x14ac:dyDescent="0.2">
      <c r="A1771" s="9">
        <v>2021</v>
      </c>
      <c r="B1771" s="1" t="s">
        <v>3</v>
      </c>
      <c r="C1771" s="20">
        <v>267919</v>
      </c>
      <c r="D1771" s="20">
        <v>267919</v>
      </c>
      <c r="E1771" s="20" t="s">
        <v>287</v>
      </c>
      <c r="F1771" s="20" t="s">
        <v>288</v>
      </c>
      <c r="G1771" s="20">
        <v>20514148377</v>
      </c>
      <c r="H1771" s="19" t="s">
        <v>670</v>
      </c>
      <c r="I1771" s="19"/>
      <c r="J1771" s="2">
        <v>361541</v>
      </c>
      <c r="K1771" s="3">
        <v>31.07</v>
      </c>
      <c r="L1771" s="4">
        <v>0.1</v>
      </c>
      <c r="M1771" s="3">
        <v>31.07</v>
      </c>
      <c r="N1771" s="26" t="str">
        <f>+CONCATENATE(D1771,G1771,J1771)</f>
        <v>26791920514148377361541</v>
      </c>
      <c r="O1771" s="28"/>
      <c r="P1771" s="29"/>
      <c r="Q1771" s="30">
        <f>IFERROR(#REF!*P1771,0)</f>
        <v>0</v>
      </c>
      <c r="R1771" s="31"/>
      <c r="S1771" s="32">
        <f>IFERROR(R1771*#REF!,0)</f>
        <v>0</v>
      </c>
    </row>
    <row r="1772" spans="1:19" s="46" customFormat="1" x14ac:dyDescent="0.2">
      <c r="A1772" s="9">
        <v>2021</v>
      </c>
      <c r="B1772" s="1" t="s">
        <v>3</v>
      </c>
      <c r="C1772" s="36">
        <v>267919</v>
      </c>
      <c r="D1772" s="36">
        <v>267919</v>
      </c>
      <c r="E1772" s="36" t="s">
        <v>287</v>
      </c>
      <c r="F1772" s="36" t="s">
        <v>288</v>
      </c>
      <c r="G1772" s="36">
        <v>20514148377</v>
      </c>
      <c r="H1772" s="35" t="s">
        <v>670</v>
      </c>
      <c r="I1772" s="35"/>
      <c r="J1772" s="37">
        <v>361571</v>
      </c>
      <c r="K1772" s="38">
        <v>25.216627835683624</v>
      </c>
      <c r="L1772" s="41">
        <v>0.1</v>
      </c>
      <c r="M1772" s="38">
        <v>31.07</v>
      </c>
      <c r="N1772" s="43" t="str">
        <f>+CONCATENATE(D1772,G1772,J1772)</f>
        <v>26791920514148377361571</v>
      </c>
      <c r="O1772" s="45"/>
      <c r="P1772" s="29"/>
      <c r="Q1772" s="30">
        <f>IFERROR(#REF!*P1772,0)</f>
        <v>0</v>
      </c>
      <c r="R1772" s="31"/>
      <c r="S1772" s="32">
        <f>IFERROR(R1772*#REF!,0)</f>
        <v>0</v>
      </c>
    </row>
    <row r="1773" spans="1:19" s="46" customFormat="1" x14ac:dyDescent="0.2">
      <c r="A1773" s="9">
        <v>2021</v>
      </c>
      <c r="B1773" s="1" t="s">
        <v>3</v>
      </c>
      <c r="C1773" s="20">
        <v>159011</v>
      </c>
      <c r="D1773" s="20">
        <v>159011</v>
      </c>
      <c r="E1773" s="20" t="s">
        <v>32</v>
      </c>
      <c r="F1773" s="20" t="s">
        <v>59</v>
      </c>
      <c r="G1773" s="20">
        <v>10214529063</v>
      </c>
      <c r="H1773" s="19" t="s">
        <v>674</v>
      </c>
      <c r="I1773" s="19"/>
      <c r="J1773" s="2">
        <v>361085</v>
      </c>
      <c r="K1773" s="3">
        <v>11.512776761200001</v>
      </c>
      <c r="L1773" s="4">
        <v>0.1</v>
      </c>
      <c r="M1773" s="3">
        <v>9.74</v>
      </c>
      <c r="N1773" s="26" t="str">
        <f>+CONCATENATE(D1773,G1773,J1773)</f>
        <v>15901110214529063361085</v>
      </c>
      <c r="O1773" s="28"/>
      <c r="P1773" s="29"/>
      <c r="Q1773" s="30" t="e">
        <f>+#REF!*P1773</f>
        <v>#REF!</v>
      </c>
      <c r="R1773" s="31"/>
      <c r="S1773" s="32">
        <f>IFERROR(R1773*#REF!,0)</f>
        <v>0</v>
      </c>
    </row>
    <row r="1774" spans="1:19" s="46" customFormat="1" x14ac:dyDescent="0.2">
      <c r="A1774" s="9">
        <v>2021</v>
      </c>
      <c r="B1774" s="1" t="s">
        <v>3</v>
      </c>
      <c r="C1774" s="20">
        <v>159011</v>
      </c>
      <c r="D1774" s="20">
        <v>159011</v>
      </c>
      <c r="E1774" s="20" t="s">
        <v>32</v>
      </c>
      <c r="F1774" s="20" t="s">
        <v>395</v>
      </c>
      <c r="G1774" s="20">
        <v>20568269048</v>
      </c>
      <c r="H1774" s="19" t="s">
        <v>675</v>
      </c>
      <c r="I1774" s="19"/>
      <c r="J1774" s="2">
        <v>361541</v>
      </c>
      <c r="K1774" s="3">
        <v>31.07226</v>
      </c>
      <c r="L1774" s="4">
        <v>0.12</v>
      </c>
      <c r="M1774" s="3">
        <v>29.66</v>
      </c>
      <c r="N1774" s="26" t="str">
        <f>+CONCATENATE(D1774,G1774,J1774)</f>
        <v>15901120568269048361541</v>
      </c>
      <c r="O1774" s="28"/>
      <c r="P1774" s="29"/>
      <c r="Q1774" s="30" t="e">
        <f>+#REF!*P1774</f>
        <v>#REF!</v>
      </c>
      <c r="R1774" s="31"/>
      <c r="S1774" s="32">
        <f>IFERROR(R1774*#REF!,0)</f>
        <v>0</v>
      </c>
    </row>
    <row r="1775" spans="1:19" s="46" customFormat="1" x14ac:dyDescent="0.2">
      <c r="A1775" s="9">
        <v>2021</v>
      </c>
      <c r="B1775" s="1" t="s">
        <v>3</v>
      </c>
      <c r="C1775" s="36">
        <v>159011</v>
      </c>
      <c r="D1775" s="36">
        <v>159011</v>
      </c>
      <c r="E1775" s="36" t="s">
        <v>32</v>
      </c>
      <c r="F1775" s="36" t="s">
        <v>395</v>
      </c>
      <c r="G1775" s="36">
        <v>20568269048</v>
      </c>
      <c r="H1775" s="35" t="s">
        <v>675</v>
      </c>
      <c r="I1775" s="35"/>
      <c r="J1775" s="37">
        <v>361571</v>
      </c>
      <c r="K1775" s="38">
        <v>25.216627835683624</v>
      </c>
      <c r="L1775" s="41">
        <v>0.12</v>
      </c>
      <c r="M1775" s="38">
        <v>29.66</v>
      </c>
      <c r="N1775" s="43" t="str">
        <f>+CONCATENATE(D1775,G1775,J1775)</f>
        <v>15901120568269048361571</v>
      </c>
      <c r="O1775" s="45"/>
      <c r="P1775" s="29"/>
      <c r="Q1775" s="30" t="e">
        <f>+#REF!*P1775</f>
        <v>#REF!</v>
      </c>
      <c r="R1775" s="31"/>
      <c r="S1775" s="32">
        <f>IFERROR(R1775*#REF!,0)</f>
        <v>0</v>
      </c>
    </row>
    <row r="1776" spans="1:19" s="46" customFormat="1" x14ac:dyDescent="0.2">
      <c r="A1776" s="9">
        <v>2021</v>
      </c>
      <c r="B1776" s="1" t="s">
        <v>3</v>
      </c>
      <c r="C1776" s="20">
        <v>159011</v>
      </c>
      <c r="D1776" s="20">
        <v>159011</v>
      </c>
      <c r="E1776" s="20" t="s">
        <v>32</v>
      </c>
      <c r="F1776" s="20" t="s">
        <v>59</v>
      </c>
      <c r="G1776" s="20" t="s">
        <v>676</v>
      </c>
      <c r="H1776" s="19" t="s">
        <v>677</v>
      </c>
      <c r="I1776" s="19"/>
      <c r="J1776" s="2">
        <v>361541</v>
      </c>
      <c r="K1776" s="3">
        <v>31.07226</v>
      </c>
      <c r="L1776" s="4">
        <v>0.12</v>
      </c>
      <c r="M1776" s="3">
        <v>29.66</v>
      </c>
      <c r="N1776" s="26" t="str">
        <f>+CONCATENATE(D1776,G1776,J1776)</f>
        <v>15901120140184331 361541</v>
      </c>
      <c r="O1776" s="28"/>
      <c r="P1776" s="29"/>
      <c r="Q1776" s="30" t="e">
        <f>+#REF!*P1776</f>
        <v>#REF!</v>
      </c>
      <c r="R1776" s="31"/>
      <c r="S1776" s="32">
        <f>IFERROR(R1776*#REF!,0)</f>
        <v>0</v>
      </c>
    </row>
    <row r="1777" spans="1:19" s="46" customFormat="1" x14ac:dyDescent="0.2">
      <c r="A1777" s="9">
        <v>2021</v>
      </c>
      <c r="B1777" s="1" t="s">
        <v>3</v>
      </c>
      <c r="C1777" s="36">
        <v>159011</v>
      </c>
      <c r="D1777" s="36">
        <v>159011</v>
      </c>
      <c r="E1777" s="36" t="s">
        <v>32</v>
      </c>
      <c r="F1777" s="36" t="s">
        <v>59</v>
      </c>
      <c r="G1777" s="36" t="s">
        <v>676</v>
      </c>
      <c r="H1777" s="35" t="s">
        <v>677</v>
      </c>
      <c r="I1777" s="35"/>
      <c r="J1777" s="37">
        <v>361571</v>
      </c>
      <c r="K1777" s="38">
        <v>25.216627835683624</v>
      </c>
      <c r="L1777" s="41">
        <v>0.12</v>
      </c>
      <c r="M1777" s="38">
        <v>29.66</v>
      </c>
      <c r="N1777" s="43" t="str">
        <f>+CONCATENATE(D1777,G1777,J1777)</f>
        <v>15901120140184331 361571</v>
      </c>
      <c r="O1777" s="45"/>
      <c r="P1777" s="29"/>
      <c r="Q1777" s="30">
        <f>IFERROR(#REF!*P1777,0)</f>
        <v>0</v>
      </c>
      <c r="R1777" s="31"/>
      <c r="S1777" s="32">
        <f>IFERROR(R1777*#REF!,0)</f>
        <v>0</v>
      </c>
    </row>
    <row r="1778" spans="1:19" s="46" customFormat="1" x14ac:dyDescent="0.2">
      <c r="A1778" s="9">
        <v>2021</v>
      </c>
      <c r="B1778" s="1" t="s">
        <v>3</v>
      </c>
      <c r="C1778" s="62">
        <v>266171</v>
      </c>
      <c r="D1778" s="62">
        <v>266171</v>
      </c>
      <c r="E1778" s="62" t="s">
        <v>679</v>
      </c>
      <c r="F1778" s="62" t="s">
        <v>95</v>
      </c>
      <c r="G1778" s="62">
        <v>20329398642</v>
      </c>
      <c r="H1778" s="61" t="s">
        <v>680</v>
      </c>
      <c r="I1778" s="61"/>
      <c r="J1778" s="64">
        <v>360976</v>
      </c>
      <c r="K1778" s="65">
        <v>36.393084000000002</v>
      </c>
      <c r="L1778" s="66">
        <v>0.1</v>
      </c>
      <c r="M1778" s="65">
        <v>36.761058515999999</v>
      </c>
      <c r="N1778" s="26" t="str">
        <f>+CONCATENATE(D1778,G1778,J1778)</f>
        <v>26617120329398642360976</v>
      </c>
      <c r="O1778" s="28"/>
      <c r="P1778" s="29"/>
      <c r="Q1778" s="30">
        <f>IFERROR(#REF!*P1778,0)</f>
        <v>0</v>
      </c>
      <c r="R1778" s="31"/>
      <c r="S1778" s="32">
        <f>IFERROR(R1778*#REF!,0)</f>
        <v>0</v>
      </c>
    </row>
    <row r="1779" spans="1:19" s="46" customFormat="1" x14ac:dyDescent="0.2">
      <c r="A1779" s="9">
        <v>2021</v>
      </c>
      <c r="B1779" s="1" t="s">
        <v>3</v>
      </c>
      <c r="C1779" s="62">
        <v>266171</v>
      </c>
      <c r="D1779" s="62">
        <v>266171</v>
      </c>
      <c r="E1779" s="62" t="s">
        <v>679</v>
      </c>
      <c r="F1779" s="62" t="s">
        <v>95</v>
      </c>
      <c r="G1779" s="62">
        <v>20329398642</v>
      </c>
      <c r="H1779" s="61" t="s">
        <v>680</v>
      </c>
      <c r="I1779" s="61"/>
      <c r="J1779" s="64">
        <v>361532</v>
      </c>
      <c r="K1779" s="65">
        <v>24.870425957550601</v>
      </c>
      <c r="L1779" s="66">
        <v>0</v>
      </c>
      <c r="M1779" s="65">
        <v>24.870425957550601</v>
      </c>
      <c r="N1779" s="26" t="str">
        <f>+CONCATENATE(D1779,G1779,J1779)</f>
        <v>26617120329398642361532</v>
      </c>
      <c r="O1779" s="28"/>
      <c r="P1779" s="29"/>
      <c r="Q1779" s="30">
        <f>IFERROR(#REF!*P1779,0)</f>
        <v>0</v>
      </c>
      <c r="R1779" s="31"/>
      <c r="S1779" s="32">
        <f>IFERROR(R1779*#REF!,0)</f>
        <v>0</v>
      </c>
    </row>
    <row r="1780" spans="1:19" s="46" customFormat="1" x14ac:dyDescent="0.2">
      <c r="A1780" s="9">
        <v>2021</v>
      </c>
      <c r="B1780" s="1" t="s">
        <v>3</v>
      </c>
      <c r="C1780" s="62">
        <v>266171</v>
      </c>
      <c r="D1780" s="62">
        <v>266171</v>
      </c>
      <c r="E1780" s="62" t="s">
        <v>679</v>
      </c>
      <c r="F1780" s="62" t="s">
        <v>95</v>
      </c>
      <c r="G1780" s="62">
        <v>20329398642</v>
      </c>
      <c r="H1780" s="61" t="s">
        <v>680</v>
      </c>
      <c r="I1780" s="61"/>
      <c r="J1780" s="64">
        <v>361536</v>
      </c>
      <c r="K1780" s="65">
        <v>28.931240000000003</v>
      </c>
      <c r="L1780" s="66">
        <v>0.1</v>
      </c>
      <c r="M1780" s="65">
        <v>29.223766982222227</v>
      </c>
      <c r="N1780" s="26" t="str">
        <f>+CONCATENATE(D1780,G1780,J1780)</f>
        <v>26617120329398642361536</v>
      </c>
      <c r="O1780" s="28"/>
      <c r="P1780" s="29"/>
      <c r="Q1780" s="30">
        <f>IFERROR(#REF!*P1780,0)</f>
        <v>0</v>
      </c>
      <c r="R1780" s="31"/>
      <c r="S1780" s="32">
        <f>IFERROR(R1780*#REF!,0)</f>
        <v>0</v>
      </c>
    </row>
    <row r="1781" spans="1:19" s="46" customFormat="1" x14ac:dyDescent="0.2">
      <c r="A1781" s="9">
        <v>2021</v>
      </c>
      <c r="B1781" s="1" t="s">
        <v>3</v>
      </c>
      <c r="C1781" s="62">
        <v>266171</v>
      </c>
      <c r="D1781" s="62">
        <v>266171</v>
      </c>
      <c r="E1781" s="62" t="s">
        <v>679</v>
      </c>
      <c r="F1781" s="62" t="s">
        <v>95</v>
      </c>
      <c r="G1781" s="62">
        <v>20329398642</v>
      </c>
      <c r="H1781" s="61" t="s">
        <v>680</v>
      </c>
      <c r="I1781" s="61"/>
      <c r="J1781" s="64">
        <v>361541</v>
      </c>
      <c r="K1781" s="65">
        <v>31.07226</v>
      </c>
      <c r="L1781" s="66">
        <v>0.1</v>
      </c>
      <c r="M1781" s="65">
        <v>31.386435073333331</v>
      </c>
      <c r="N1781" s="26" t="str">
        <f>+CONCATENATE(D1781,G1781,J1781)</f>
        <v>26617120329398642361541</v>
      </c>
      <c r="O1781" s="28"/>
      <c r="P1781" s="29"/>
      <c r="Q1781" s="30">
        <f>IFERROR(#REF!*P1781,0)</f>
        <v>0</v>
      </c>
      <c r="R1781" s="31"/>
      <c r="S1781" s="32">
        <f>IFERROR(R1781*#REF!,0)</f>
        <v>0</v>
      </c>
    </row>
    <row r="1782" spans="1:19" s="46" customFormat="1" x14ac:dyDescent="0.2">
      <c r="A1782" s="9">
        <v>2021</v>
      </c>
      <c r="B1782" s="1" t="s">
        <v>3</v>
      </c>
      <c r="C1782" s="62">
        <v>266171</v>
      </c>
      <c r="D1782" s="62">
        <v>266171</v>
      </c>
      <c r="E1782" s="62" t="s">
        <v>679</v>
      </c>
      <c r="F1782" s="62" t="s">
        <v>95</v>
      </c>
      <c r="G1782" s="62">
        <v>20329398642</v>
      </c>
      <c r="H1782" s="61" t="s">
        <v>680</v>
      </c>
      <c r="I1782" s="61"/>
      <c r="J1782" s="64">
        <v>370039</v>
      </c>
      <c r="K1782" s="65">
        <v>93.740446800000015</v>
      </c>
      <c r="L1782" s="66">
        <v>0.1</v>
      </c>
      <c r="M1782" s="65">
        <v>98.948249400000009</v>
      </c>
      <c r="N1782" s="26" t="str">
        <f>+CONCATENATE(D1782,G1782,J1782)</f>
        <v>26617120329398642370039</v>
      </c>
      <c r="O1782" s="28"/>
      <c r="P1782" s="29"/>
      <c r="Q1782" s="30">
        <f>IFERROR(#REF!*P1782,0)</f>
        <v>0</v>
      </c>
      <c r="R1782" s="31"/>
      <c r="S1782" s="32">
        <f>IFERROR(R1782*#REF!,0)</f>
        <v>0</v>
      </c>
    </row>
    <row r="1783" spans="1:19" s="46" customFormat="1" x14ac:dyDescent="0.2">
      <c r="A1783" s="9">
        <v>2021</v>
      </c>
      <c r="B1783" s="1" t="s">
        <v>3</v>
      </c>
      <c r="C1783" s="62">
        <v>266171</v>
      </c>
      <c r="D1783" s="62">
        <v>266171</v>
      </c>
      <c r="E1783" s="62" t="s">
        <v>679</v>
      </c>
      <c r="F1783" s="62" t="s">
        <v>95</v>
      </c>
      <c r="G1783" s="62">
        <v>20329398642</v>
      </c>
      <c r="H1783" s="61" t="s">
        <v>680</v>
      </c>
      <c r="I1783" s="61"/>
      <c r="J1783" s="64">
        <v>370040</v>
      </c>
      <c r="K1783" s="65">
        <v>146.94999999999999</v>
      </c>
      <c r="L1783" s="66">
        <v>0.1</v>
      </c>
      <c r="M1783" s="65">
        <v>155.11388888888888</v>
      </c>
      <c r="N1783" s="26" t="str">
        <f>+CONCATENATE(D1783,G1783,J1783)</f>
        <v>26617120329398642370040</v>
      </c>
      <c r="O1783" s="28"/>
      <c r="P1783" s="29"/>
      <c r="Q1783" s="30">
        <f>IFERROR(#REF!*P1783,0)</f>
        <v>0</v>
      </c>
      <c r="R1783" s="31"/>
      <c r="S1783" s="32">
        <f>IFERROR(R1783*#REF!,0)</f>
        <v>0</v>
      </c>
    </row>
    <row r="1784" spans="1:19" s="46" customFormat="1" x14ac:dyDescent="0.2">
      <c r="A1784" s="9">
        <v>2021</v>
      </c>
      <c r="B1784" s="1" t="s">
        <v>3</v>
      </c>
      <c r="C1784" s="62">
        <v>266171</v>
      </c>
      <c r="D1784" s="62">
        <v>266171</v>
      </c>
      <c r="E1784" s="62" t="s">
        <v>679</v>
      </c>
      <c r="F1784" s="62" t="s">
        <v>95</v>
      </c>
      <c r="G1784" s="62">
        <v>20329398642</v>
      </c>
      <c r="H1784" s="61" t="s">
        <v>680</v>
      </c>
      <c r="I1784" s="61"/>
      <c r="J1784" s="64">
        <v>370042</v>
      </c>
      <c r="K1784" s="65">
        <v>121</v>
      </c>
      <c r="L1784" s="66">
        <v>0.1</v>
      </c>
      <c r="M1784" s="65">
        <v>127.7222222222222</v>
      </c>
      <c r="N1784" s="26" t="str">
        <f>+CONCATENATE(D1784,G1784,J1784)</f>
        <v>26617120329398642370042</v>
      </c>
      <c r="O1784" s="28"/>
      <c r="P1784" s="29"/>
      <c r="Q1784" s="30">
        <f>IFERROR(#REF!*P1784,0)</f>
        <v>0</v>
      </c>
      <c r="R1784" s="31"/>
      <c r="S1784" s="32">
        <f>IFERROR(R1784*#REF!,0)</f>
        <v>0</v>
      </c>
    </row>
    <row r="1785" spans="1:19" s="46" customFormat="1" x14ac:dyDescent="0.2">
      <c r="A1785" s="9">
        <v>2021</v>
      </c>
      <c r="B1785" s="1" t="s">
        <v>3</v>
      </c>
      <c r="C1785" s="20">
        <v>143397</v>
      </c>
      <c r="D1785" s="20">
        <v>143397</v>
      </c>
      <c r="E1785" s="20" t="s">
        <v>370</v>
      </c>
      <c r="F1785" s="20" t="s">
        <v>206</v>
      </c>
      <c r="G1785" s="20">
        <v>10423220461</v>
      </c>
      <c r="H1785" s="19" t="s">
        <v>682</v>
      </c>
      <c r="I1785" s="19"/>
      <c r="J1785" s="2">
        <v>360484</v>
      </c>
      <c r="K1785" s="3">
        <v>106.21915199999999</v>
      </c>
      <c r="L1785" s="4">
        <v>0.1</v>
      </c>
      <c r="M1785" s="3">
        <v>113.30042879999998</v>
      </c>
      <c r="N1785" s="26" t="str">
        <f>+CONCATENATE(D1785,G1785,J1785)</f>
        <v>14339710423220461360484</v>
      </c>
      <c r="O1785" s="28">
        <v>3</v>
      </c>
      <c r="P1785" s="29"/>
      <c r="Q1785" s="30">
        <f>IFERROR(#REF!*P1785,0)</f>
        <v>0</v>
      </c>
      <c r="S1785" s="32">
        <f>IFERROR(R1785*#REF!,0)</f>
        <v>0</v>
      </c>
    </row>
    <row r="1786" spans="1:19" s="46" customFormat="1" x14ac:dyDescent="0.2">
      <c r="A1786" s="9">
        <v>2021</v>
      </c>
      <c r="B1786" s="1" t="s">
        <v>3</v>
      </c>
      <c r="C1786" s="20">
        <v>143397</v>
      </c>
      <c r="D1786" s="20">
        <v>143397</v>
      </c>
      <c r="E1786" s="20" t="s">
        <v>370</v>
      </c>
      <c r="F1786" s="20" t="s">
        <v>206</v>
      </c>
      <c r="G1786" s="20">
        <v>10423220461</v>
      </c>
      <c r="H1786" s="19" t="s">
        <v>682</v>
      </c>
      <c r="I1786" s="19"/>
      <c r="J1786" s="2">
        <v>361445</v>
      </c>
      <c r="K1786" s="3">
        <v>114.53</v>
      </c>
      <c r="L1786" s="4">
        <v>0.1</v>
      </c>
      <c r="M1786" s="3">
        <v>105.62211111111111</v>
      </c>
      <c r="N1786" s="26" t="str">
        <f>+CONCATENATE(D1786,G1786,J1786)</f>
        <v>14339710423220461361445</v>
      </c>
      <c r="O1786" s="28">
        <v>64</v>
      </c>
      <c r="P1786" s="29"/>
      <c r="Q1786" s="30">
        <f>IFERROR(#REF!*P1786,0)</f>
        <v>0</v>
      </c>
      <c r="S1786" s="32">
        <f>IFERROR(R1786*#REF!,0)</f>
        <v>0</v>
      </c>
    </row>
    <row r="1787" spans="1:19" s="46" customFormat="1" x14ac:dyDescent="0.2">
      <c r="A1787" s="9">
        <v>2021</v>
      </c>
      <c r="B1787" s="1" t="s">
        <v>3</v>
      </c>
      <c r="C1787" s="20">
        <v>143397</v>
      </c>
      <c r="D1787" s="20">
        <v>143397</v>
      </c>
      <c r="E1787" s="20" t="s">
        <v>370</v>
      </c>
      <c r="F1787" s="20" t="s">
        <v>206</v>
      </c>
      <c r="G1787" s="20">
        <v>10423220461</v>
      </c>
      <c r="H1787" s="19" t="s">
        <v>682</v>
      </c>
      <c r="I1787" s="19"/>
      <c r="J1787" s="2">
        <v>361531</v>
      </c>
      <c r="K1787" s="3">
        <v>111.5301096</v>
      </c>
      <c r="L1787" s="4">
        <v>0.1</v>
      </c>
      <c r="M1787" s="3">
        <v>118.96545024</v>
      </c>
      <c r="N1787" s="26" t="str">
        <f>+CONCATENATE(D1787,G1787,J1787)</f>
        <v>14339710423220461361531</v>
      </c>
      <c r="O1787" s="28">
        <v>3</v>
      </c>
      <c r="P1787" s="29"/>
      <c r="Q1787" s="30">
        <f>IFERROR(#REF!*P1787,0)</f>
        <v>0</v>
      </c>
      <c r="S1787" s="32">
        <f>IFERROR(R1787*#REF!,0)</f>
        <v>0</v>
      </c>
    </row>
    <row r="1788" spans="1:19" s="46" customFormat="1" x14ac:dyDescent="0.2">
      <c r="A1788" s="9">
        <v>2021</v>
      </c>
      <c r="B1788" s="1" t="s">
        <v>3</v>
      </c>
      <c r="C1788" s="20">
        <v>143397</v>
      </c>
      <c r="D1788" s="20">
        <v>143397</v>
      </c>
      <c r="E1788" s="20" t="s">
        <v>370</v>
      </c>
      <c r="F1788" s="20" t="s">
        <v>206</v>
      </c>
      <c r="G1788" s="20">
        <v>10423220461</v>
      </c>
      <c r="H1788" s="19" t="s">
        <v>682</v>
      </c>
      <c r="I1788" s="19"/>
      <c r="J1788" s="2">
        <v>361532</v>
      </c>
      <c r="K1788" s="3">
        <v>24.870425957550601</v>
      </c>
      <c r="L1788" s="4">
        <v>0.1</v>
      </c>
      <c r="M1788" s="3">
        <v>24.317749825160586</v>
      </c>
      <c r="N1788" s="26" t="str">
        <f>+CONCATENATE(D1788,G1788,J1788)</f>
        <v>14339710423220461361532</v>
      </c>
      <c r="O1788" s="28">
        <v>348.4934392415758</v>
      </c>
      <c r="P1788" s="29"/>
      <c r="Q1788" s="30">
        <f>IFERROR(#REF!*P1788,0)</f>
        <v>0</v>
      </c>
      <c r="S1788" s="32">
        <f>IFERROR(R1788*#REF!,0)</f>
        <v>0</v>
      </c>
    </row>
    <row r="1789" spans="1:19" s="46" customFormat="1" x14ac:dyDescent="0.2">
      <c r="A1789" s="9">
        <v>2021</v>
      </c>
      <c r="B1789" s="1" t="s">
        <v>3</v>
      </c>
      <c r="C1789" s="20">
        <v>143397</v>
      </c>
      <c r="D1789" s="20">
        <v>143397</v>
      </c>
      <c r="E1789" s="20" t="s">
        <v>370</v>
      </c>
      <c r="F1789" s="20" t="s">
        <v>206</v>
      </c>
      <c r="G1789" s="20">
        <v>10423220461</v>
      </c>
      <c r="H1789" s="19" t="s">
        <v>682</v>
      </c>
      <c r="I1789" s="19"/>
      <c r="J1789" s="2">
        <v>370040</v>
      </c>
      <c r="K1789" s="3">
        <v>146.94999999999999</v>
      </c>
      <c r="L1789" s="4">
        <v>0.1</v>
      </c>
      <c r="M1789" s="3">
        <v>126.70355555555554</v>
      </c>
      <c r="N1789" s="26" t="str">
        <f>+CONCATENATE(D1789,G1789,J1789)</f>
        <v>14339710423220461370040</v>
      </c>
      <c r="O1789" s="28">
        <v>13</v>
      </c>
      <c r="P1789" s="29"/>
      <c r="Q1789" s="30">
        <f>IFERROR(#REF!*P1789,0)</f>
        <v>0</v>
      </c>
      <c r="S1789" s="32">
        <f>IFERROR(R1789*#REF!,0)</f>
        <v>0</v>
      </c>
    </row>
    <row r="1790" spans="1:19" s="46" customFormat="1" x14ac:dyDescent="0.2">
      <c r="A1790" s="9">
        <v>2021</v>
      </c>
      <c r="B1790" s="1" t="s">
        <v>3</v>
      </c>
      <c r="C1790" s="20">
        <v>143397</v>
      </c>
      <c r="D1790" s="20">
        <v>143397</v>
      </c>
      <c r="E1790" s="20" t="s">
        <v>370</v>
      </c>
      <c r="F1790" s="20" t="s">
        <v>206</v>
      </c>
      <c r="G1790" s="20">
        <v>10423220461</v>
      </c>
      <c r="H1790" s="19" t="s">
        <v>682</v>
      </c>
      <c r="I1790" s="19"/>
      <c r="J1790" s="2">
        <v>370042</v>
      </c>
      <c r="K1790" s="3">
        <v>121</v>
      </c>
      <c r="L1790" s="4">
        <v>0.1</v>
      </c>
      <c r="M1790" s="3">
        <v>104.05999999999999</v>
      </c>
      <c r="N1790" s="26" t="str">
        <f>+CONCATENATE(D1790,G1790,J1790)</f>
        <v>14339710423220461370042</v>
      </c>
      <c r="O1790" s="28">
        <v>49</v>
      </c>
      <c r="P1790" s="29"/>
      <c r="Q1790" s="30">
        <f>IFERROR(#REF!*P1790,0)</f>
        <v>0</v>
      </c>
      <c r="S1790" s="32">
        <f>IFERROR(R1790*#REF!,0)</f>
        <v>0</v>
      </c>
    </row>
    <row r="1791" spans="1:19" s="46" customFormat="1" x14ac:dyDescent="0.2">
      <c r="A1791" s="9">
        <v>2021</v>
      </c>
      <c r="B1791" s="1" t="s">
        <v>3</v>
      </c>
      <c r="C1791" s="20">
        <v>143397</v>
      </c>
      <c r="D1791" s="20">
        <v>143397</v>
      </c>
      <c r="E1791" s="20" t="s">
        <v>370</v>
      </c>
      <c r="F1791" s="20" t="s">
        <v>206</v>
      </c>
      <c r="G1791" s="20">
        <v>10423220461</v>
      </c>
      <c r="H1791" s="19" t="s">
        <v>682</v>
      </c>
      <c r="I1791" s="19"/>
      <c r="J1791" s="2">
        <v>370045</v>
      </c>
      <c r="K1791" s="3">
        <v>183.25</v>
      </c>
      <c r="L1791" s="4">
        <v>0.1</v>
      </c>
      <c r="M1791" s="3">
        <v>152.30111111111111</v>
      </c>
      <c r="N1791" s="26" t="str">
        <f>+CONCATENATE(D1791,G1791,J1791)</f>
        <v>14339710423220461370045</v>
      </c>
      <c r="O1791" s="28">
        <v>50</v>
      </c>
      <c r="P1791" s="29"/>
      <c r="Q1791" s="30">
        <f>IFERROR(#REF!*P1791,0)</f>
        <v>0</v>
      </c>
      <c r="S1791" s="32">
        <f>IFERROR(R1791*#REF!,0)</f>
        <v>0</v>
      </c>
    </row>
    <row r="1792" spans="1:19" s="46" customFormat="1" x14ac:dyDescent="0.2">
      <c r="A1792" s="9">
        <v>2021</v>
      </c>
      <c r="B1792" s="1" t="s">
        <v>3</v>
      </c>
      <c r="C1792" s="20">
        <v>143397</v>
      </c>
      <c r="D1792" s="20">
        <v>143397</v>
      </c>
      <c r="E1792" s="20" t="s">
        <v>287</v>
      </c>
      <c r="F1792" s="20" t="s">
        <v>320</v>
      </c>
      <c r="G1792" s="20">
        <v>20131257750</v>
      </c>
      <c r="H1792" s="19" t="s">
        <v>321</v>
      </c>
      <c r="I1792" s="19"/>
      <c r="J1792" s="2">
        <v>361531</v>
      </c>
      <c r="K1792" s="3">
        <v>111.5301096</v>
      </c>
      <c r="L1792" s="4">
        <v>0.1</v>
      </c>
      <c r="M1792" s="3">
        <v>84.27</v>
      </c>
      <c r="N1792" s="26" t="str">
        <f>+CONCATENATE(D1792,G1792,J1792)</f>
        <v>14339720131257750361531</v>
      </c>
      <c r="O1792" s="28"/>
      <c r="P1792" s="29"/>
      <c r="Q1792" s="30">
        <f>IFERROR(#REF!*P1792,0)</f>
        <v>0</v>
      </c>
      <c r="S1792" s="32">
        <f>IFERROR(R1792*#REF!,0)</f>
        <v>0</v>
      </c>
    </row>
    <row r="1793" spans="1:19" s="46" customFormat="1" x14ac:dyDescent="0.2">
      <c r="A1793" s="9">
        <v>2021</v>
      </c>
      <c r="B1793" s="1" t="s">
        <v>3</v>
      </c>
      <c r="C1793" s="20">
        <v>143397</v>
      </c>
      <c r="D1793" s="20">
        <v>143397</v>
      </c>
      <c r="E1793" s="20" t="s">
        <v>32</v>
      </c>
      <c r="F1793" s="20" t="s">
        <v>206</v>
      </c>
      <c r="G1793" s="20">
        <v>20293718220</v>
      </c>
      <c r="H1793" s="19" t="s">
        <v>683</v>
      </c>
      <c r="I1793" s="19"/>
      <c r="J1793" s="2">
        <v>361532</v>
      </c>
      <c r="K1793" s="3">
        <v>24.87</v>
      </c>
      <c r="L1793" s="4">
        <v>0.14599999999999999</v>
      </c>
      <c r="M1793" s="3">
        <v>22.59</v>
      </c>
      <c r="N1793" s="26" t="str">
        <f>+CONCATENATE(D1793,G1793,J1793)</f>
        <v>14339720293718220361532</v>
      </c>
      <c r="O1793" s="28"/>
      <c r="P1793" s="29"/>
      <c r="Q1793" s="30">
        <f>IFERROR(#REF!*P1793,0)</f>
        <v>0</v>
      </c>
      <c r="S1793" s="32">
        <f>IFERROR(R1793*#REF!,0)</f>
        <v>0</v>
      </c>
    </row>
    <row r="1794" spans="1:19" s="46" customFormat="1" x14ac:dyDescent="0.2">
      <c r="A1794" s="9">
        <v>2021</v>
      </c>
      <c r="B1794" s="1" t="s">
        <v>3</v>
      </c>
      <c r="C1794" s="20">
        <v>143397</v>
      </c>
      <c r="D1794" s="20">
        <v>143397</v>
      </c>
      <c r="E1794" s="20" t="s">
        <v>32</v>
      </c>
      <c r="F1794" s="20" t="s">
        <v>206</v>
      </c>
      <c r="G1794" s="20">
        <v>20297939131</v>
      </c>
      <c r="H1794" s="19" t="s">
        <v>684</v>
      </c>
      <c r="I1794" s="19"/>
      <c r="J1794" s="2">
        <v>361531</v>
      </c>
      <c r="K1794" s="3">
        <v>111.5301096</v>
      </c>
      <c r="L1794" s="4">
        <v>0.13</v>
      </c>
      <c r="M1794" s="3">
        <v>100.82</v>
      </c>
      <c r="N1794" s="26" t="str">
        <f>+CONCATENATE(D1794,G1794,J1794)</f>
        <v>14339720297939131361531</v>
      </c>
      <c r="O1794" s="28">
        <v>10</v>
      </c>
      <c r="P1794" s="29"/>
      <c r="Q1794" s="30">
        <f>IFERROR(#REF!*P1794,0)</f>
        <v>0</v>
      </c>
      <c r="S1794" s="32">
        <f>IFERROR(R1794*#REF!,0)</f>
        <v>0</v>
      </c>
    </row>
    <row r="1795" spans="1:19" s="46" customFormat="1" x14ac:dyDescent="0.2">
      <c r="A1795" s="9">
        <v>2021</v>
      </c>
      <c r="B1795" s="1" t="s">
        <v>3</v>
      </c>
      <c r="C1795" s="20">
        <v>143397</v>
      </c>
      <c r="D1795" s="20">
        <v>143397</v>
      </c>
      <c r="E1795" s="20" t="s">
        <v>32</v>
      </c>
      <c r="F1795" s="20" t="s">
        <v>206</v>
      </c>
      <c r="G1795" s="20">
        <v>20297939131</v>
      </c>
      <c r="H1795" s="19" t="s">
        <v>684</v>
      </c>
      <c r="I1795" s="19"/>
      <c r="J1795" s="2">
        <v>361532</v>
      </c>
      <c r="K1795" s="3">
        <v>24.87</v>
      </c>
      <c r="L1795" s="4">
        <v>0.13</v>
      </c>
      <c r="M1795" s="3">
        <v>19.899999999999999</v>
      </c>
      <c r="N1795" s="26" t="str">
        <f>+CONCATENATE(D1795,G1795,J1795)</f>
        <v>14339720297939131361532</v>
      </c>
      <c r="O1795" s="28">
        <v>300</v>
      </c>
      <c r="P1795" s="29"/>
      <c r="Q1795" s="30">
        <f>IFERROR(#REF!*P1795,0)</f>
        <v>0</v>
      </c>
      <c r="S1795" s="32">
        <f>IFERROR(R1795*#REF!,0)</f>
        <v>0</v>
      </c>
    </row>
    <row r="1796" spans="1:19" s="46" customFormat="1" x14ac:dyDescent="0.2">
      <c r="A1796" s="9">
        <v>2021</v>
      </c>
      <c r="B1796" s="1" t="s">
        <v>3</v>
      </c>
      <c r="C1796" s="20">
        <v>143397</v>
      </c>
      <c r="D1796" s="20">
        <v>143397</v>
      </c>
      <c r="E1796" s="20" t="s">
        <v>32</v>
      </c>
      <c r="F1796" s="20" t="s">
        <v>206</v>
      </c>
      <c r="G1796" s="20">
        <v>20297939131</v>
      </c>
      <c r="H1796" s="19" t="s">
        <v>684</v>
      </c>
      <c r="I1796" s="19"/>
      <c r="J1796" s="2">
        <v>361541</v>
      </c>
      <c r="K1796" s="3">
        <v>31.07226</v>
      </c>
      <c r="L1796" s="4">
        <v>0.13</v>
      </c>
      <c r="M1796" s="3">
        <v>24.88</v>
      </c>
      <c r="N1796" s="26" t="str">
        <f>+CONCATENATE(D1796,G1796,J1796)</f>
        <v>14339720297939131361541</v>
      </c>
      <c r="O1796" s="28">
        <v>125</v>
      </c>
      <c r="P1796" s="29"/>
      <c r="Q1796" s="30">
        <f>IFERROR(#REF!*P1796,0)</f>
        <v>0</v>
      </c>
      <c r="S1796" s="32">
        <f>IFERROR(R1796*#REF!,0)</f>
        <v>0</v>
      </c>
    </row>
    <row r="1797" spans="1:19" s="46" customFormat="1" x14ac:dyDescent="0.2">
      <c r="A1797" s="9">
        <v>2021</v>
      </c>
      <c r="B1797" s="1" t="s">
        <v>3</v>
      </c>
      <c r="C1797" s="20">
        <v>143397</v>
      </c>
      <c r="D1797" s="20">
        <v>143397</v>
      </c>
      <c r="E1797" s="20" t="s">
        <v>32</v>
      </c>
      <c r="F1797" s="20" t="s">
        <v>206</v>
      </c>
      <c r="G1797" s="20">
        <v>20297939131</v>
      </c>
      <c r="H1797" s="19" t="s">
        <v>684</v>
      </c>
      <c r="I1797" s="19"/>
      <c r="J1797" s="2">
        <v>361571</v>
      </c>
      <c r="K1797" s="3">
        <v>25.216627835683624</v>
      </c>
      <c r="L1797" s="4">
        <v>0.13</v>
      </c>
      <c r="M1797" s="3">
        <v>24.88</v>
      </c>
      <c r="N1797" s="26" t="str">
        <f>+CONCATENATE(D1797,G1797,J1797)</f>
        <v>14339720297939131361571</v>
      </c>
      <c r="O1797" s="28">
        <v>125</v>
      </c>
      <c r="P1797" s="29"/>
      <c r="Q1797" s="30">
        <f>IFERROR(#REF!*P1797,0)</f>
        <v>0</v>
      </c>
      <c r="S1797" s="32">
        <f>IFERROR(R1797*#REF!,0)</f>
        <v>0</v>
      </c>
    </row>
    <row r="1798" spans="1:19" s="46" customFormat="1" x14ac:dyDescent="0.2">
      <c r="A1798" s="9">
        <v>2021</v>
      </c>
      <c r="B1798" s="1" t="s">
        <v>3</v>
      </c>
      <c r="C1798" s="20">
        <v>143397</v>
      </c>
      <c r="D1798" s="20">
        <v>143397</v>
      </c>
      <c r="E1798" s="20" t="s">
        <v>370</v>
      </c>
      <c r="F1798" s="20" t="s">
        <v>206</v>
      </c>
      <c r="G1798" s="20">
        <v>20373860736</v>
      </c>
      <c r="H1798" s="19" t="s">
        <v>685</v>
      </c>
      <c r="I1798" s="19"/>
      <c r="J1798" s="2">
        <v>361445</v>
      </c>
      <c r="K1798" s="3">
        <v>114.53</v>
      </c>
      <c r="L1798" s="4">
        <v>0.13</v>
      </c>
      <c r="M1798" s="3">
        <v>110.34373103448277</v>
      </c>
      <c r="N1798" s="26" t="str">
        <f>+CONCATENATE(D1798,G1798,J1798)</f>
        <v>14339720373860736361445</v>
      </c>
      <c r="O1798" s="28">
        <v>660</v>
      </c>
      <c r="P1798" s="29"/>
      <c r="Q1798" s="30">
        <f>IFERROR(#REF!*P1798,0)</f>
        <v>0</v>
      </c>
      <c r="S1798" s="32">
        <f>IFERROR(R1798*#REF!,0)</f>
        <v>0</v>
      </c>
    </row>
    <row r="1799" spans="1:19" s="46" customFormat="1" x14ac:dyDescent="0.2">
      <c r="A1799" s="9">
        <v>2021</v>
      </c>
      <c r="B1799" s="1" t="s">
        <v>3</v>
      </c>
      <c r="C1799" s="20">
        <v>143397</v>
      </c>
      <c r="D1799" s="20">
        <v>143397</v>
      </c>
      <c r="E1799" s="20" t="s">
        <v>32</v>
      </c>
      <c r="F1799" s="20" t="s">
        <v>506</v>
      </c>
      <c r="G1799" s="20">
        <v>20380336384</v>
      </c>
      <c r="H1799" s="19" t="s">
        <v>686</v>
      </c>
      <c r="I1799" s="19"/>
      <c r="J1799" s="2">
        <v>361540</v>
      </c>
      <c r="K1799" s="3">
        <v>51.192744407999996</v>
      </c>
      <c r="L1799" s="4">
        <v>0.1</v>
      </c>
      <c r="M1799" s="3">
        <v>33.360222222222198</v>
      </c>
      <c r="N1799" s="26" t="str">
        <f>+CONCATENATE(D1799,G1799,J1799)</f>
        <v>14339720380336384361540</v>
      </c>
      <c r="O1799" s="28"/>
      <c r="P1799" s="29"/>
      <c r="Q1799" s="30">
        <f>IFERROR(#REF!*P1799,0)</f>
        <v>0</v>
      </c>
      <c r="S1799" s="32">
        <f>IFERROR(R1799*#REF!,0)</f>
        <v>0</v>
      </c>
    </row>
    <row r="1800" spans="1:19" s="46" customFormat="1" x14ac:dyDescent="0.2">
      <c r="A1800" s="9">
        <v>2021</v>
      </c>
      <c r="B1800" s="1" t="s">
        <v>3</v>
      </c>
      <c r="C1800" s="20">
        <v>143397</v>
      </c>
      <c r="D1800" s="20">
        <v>143397</v>
      </c>
      <c r="E1800" s="20" t="s">
        <v>32</v>
      </c>
      <c r="F1800" s="20" t="s">
        <v>206</v>
      </c>
      <c r="G1800" s="20">
        <v>20494586810</v>
      </c>
      <c r="H1800" s="19" t="s">
        <v>687</v>
      </c>
      <c r="I1800" s="19"/>
      <c r="J1800" s="2">
        <v>361532</v>
      </c>
      <c r="K1800" s="3">
        <v>24.87</v>
      </c>
      <c r="L1800" s="4">
        <v>0.15</v>
      </c>
      <c r="M1800" s="3">
        <v>22.08</v>
      </c>
      <c r="N1800" s="26" t="str">
        <f>+CONCATENATE(D1800,G1800,J1800)</f>
        <v>14339720494586810361532</v>
      </c>
      <c r="O1800" s="28"/>
      <c r="P1800" s="29"/>
      <c r="Q1800" s="30">
        <f>IFERROR(#REF!*P1800,0)</f>
        <v>0</v>
      </c>
      <c r="S1800" s="32">
        <f>IFERROR(R1800*#REF!,0)</f>
        <v>0</v>
      </c>
    </row>
    <row r="1801" spans="1:19" s="46" customFormat="1" x14ac:dyDescent="0.2">
      <c r="A1801" s="9">
        <v>2021</v>
      </c>
      <c r="B1801" s="1" t="s">
        <v>3</v>
      </c>
      <c r="C1801" s="20">
        <v>143397</v>
      </c>
      <c r="D1801" s="20">
        <v>143397</v>
      </c>
      <c r="E1801" s="20" t="s">
        <v>32</v>
      </c>
      <c r="F1801" s="20" t="s">
        <v>206</v>
      </c>
      <c r="G1801" s="20">
        <v>20494586810</v>
      </c>
      <c r="H1801" s="19" t="s">
        <v>687</v>
      </c>
      <c r="I1801" s="19"/>
      <c r="J1801" s="2">
        <v>361541</v>
      </c>
      <c r="K1801" s="3">
        <v>31.07226</v>
      </c>
      <c r="L1801" s="4">
        <v>0.15</v>
      </c>
      <c r="M1801" s="3">
        <v>29.2</v>
      </c>
      <c r="N1801" s="26" t="str">
        <f>+CONCATENATE(D1801,G1801,J1801)</f>
        <v>14339720494586810361541</v>
      </c>
      <c r="O1801" s="28"/>
      <c r="P1801" s="29"/>
      <c r="Q1801" s="30">
        <f>IFERROR(#REF!*P1801,0)</f>
        <v>0</v>
      </c>
      <c r="S1801" s="32">
        <f>IFERROR(R1801*#REF!,0)</f>
        <v>0</v>
      </c>
    </row>
    <row r="1802" spans="1:19" s="46" customFormat="1" x14ac:dyDescent="0.2">
      <c r="A1802" s="9">
        <v>2021</v>
      </c>
      <c r="B1802" s="1" t="s">
        <v>3</v>
      </c>
      <c r="C1802" s="20">
        <v>143397</v>
      </c>
      <c r="D1802" s="20">
        <v>143397</v>
      </c>
      <c r="E1802" s="20" t="s">
        <v>32</v>
      </c>
      <c r="F1802" s="20" t="s">
        <v>206</v>
      </c>
      <c r="G1802" s="20">
        <v>20494586810</v>
      </c>
      <c r="H1802" s="19" t="s">
        <v>687</v>
      </c>
      <c r="I1802" s="19"/>
      <c r="J1802" s="2">
        <v>361571</v>
      </c>
      <c r="K1802" s="3">
        <v>25.216627835683624</v>
      </c>
      <c r="L1802" s="4">
        <v>0.15</v>
      </c>
      <c r="M1802" s="3">
        <v>29.2</v>
      </c>
      <c r="N1802" s="26" t="str">
        <f>+CONCATENATE(D1802,G1802,J1802)</f>
        <v>14339720494586810361571</v>
      </c>
      <c r="O1802" s="28"/>
      <c r="P1802" s="29"/>
      <c r="Q1802" s="30">
        <f>IFERROR(#REF!*P1802,0)</f>
        <v>0</v>
      </c>
      <c r="S1802" s="32">
        <f>IFERROR(R1802*#REF!,0)</f>
        <v>0</v>
      </c>
    </row>
    <row r="1803" spans="1:19" s="46" customFormat="1" x14ac:dyDescent="0.2">
      <c r="A1803" s="9">
        <v>2021</v>
      </c>
      <c r="B1803" s="1" t="s">
        <v>3</v>
      </c>
      <c r="C1803" s="20">
        <v>143397</v>
      </c>
      <c r="D1803" s="20">
        <v>143397</v>
      </c>
      <c r="E1803" s="20" t="s">
        <v>208</v>
      </c>
      <c r="F1803" s="20" t="s">
        <v>208</v>
      </c>
      <c r="G1803" s="20">
        <v>20510931514</v>
      </c>
      <c r="H1803" s="19" t="s">
        <v>688</v>
      </c>
      <c r="I1803" s="19" t="s">
        <v>689</v>
      </c>
      <c r="J1803" s="2">
        <v>360854</v>
      </c>
      <c r="K1803" s="3">
        <v>84.874140000000011</v>
      </c>
      <c r="L1803" s="4">
        <v>0.15</v>
      </c>
      <c r="M1803" s="3">
        <v>78.55</v>
      </c>
      <c r="N1803" s="26" t="str">
        <f>+CONCATENATE(D1803,G1803,J1803)</f>
        <v>14339720510931514360854</v>
      </c>
      <c r="O1803" s="28"/>
      <c r="P1803" s="29"/>
      <c r="Q1803" s="30">
        <f>IFERROR(#REF!*P1803,0)</f>
        <v>0</v>
      </c>
      <c r="S1803" s="32">
        <f>IFERROR(R1803*#REF!,0)</f>
        <v>0</v>
      </c>
    </row>
    <row r="1804" spans="1:19" s="46" customFormat="1" x14ac:dyDescent="0.2">
      <c r="A1804" s="9">
        <v>2021</v>
      </c>
      <c r="B1804" s="1" t="s">
        <v>3</v>
      </c>
      <c r="C1804" s="20">
        <v>143397</v>
      </c>
      <c r="D1804" s="20">
        <v>143397</v>
      </c>
      <c r="E1804" s="20" t="s">
        <v>208</v>
      </c>
      <c r="F1804" s="20" t="s">
        <v>208</v>
      </c>
      <c r="G1804" s="20">
        <v>20510931514</v>
      </c>
      <c r="H1804" s="19" t="s">
        <v>688</v>
      </c>
      <c r="I1804" s="19" t="s">
        <v>689</v>
      </c>
      <c r="J1804" s="2">
        <v>361424</v>
      </c>
      <c r="K1804" s="3">
        <v>58.115912399999999</v>
      </c>
      <c r="L1804" s="4">
        <v>0.13</v>
      </c>
      <c r="M1804" s="3">
        <v>56.64</v>
      </c>
      <c r="N1804" s="26" t="str">
        <f>+CONCATENATE(D1804,G1804,J1804)</f>
        <v>14339720510931514361424</v>
      </c>
      <c r="O1804" s="28"/>
      <c r="P1804" s="29"/>
      <c r="Q1804" s="30">
        <f>IFERROR(#REF!*P1804,0)</f>
        <v>0</v>
      </c>
      <c r="S1804" s="32">
        <f>IFERROR(R1804*#REF!,0)</f>
        <v>0</v>
      </c>
    </row>
    <row r="1805" spans="1:19" s="46" customFormat="1" x14ac:dyDescent="0.2">
      <c r="A1805" s="9">
        <v>2021</v>
      </c>
      <c r="B1805" s="1" t="s">
        <v>3</v>
      </c>
      <c r="C1805" s="20">
        <v>143397</v>
      </c>
      <c r="D1805" s="20">
        <v>143397</v>
      </c>
      <c r="E1805" s="20" t="s">
        <v>208</v>
      </c>
      <c r="F1805" s="20" t="s">
        <v>208</v>
      </c>
      <c r="G1805" s="20">
        <v>20510931514</v>
      </c>
      <c r="H1805" s="19" t="s">
        <v>688</v>
      </c>
      <c r="I1805" s="19" t="s">
        <v>689</v>
      </c>
      <c r="J1805" s="2">
        <v>361444</v>
      </c>
      <c r="K1805" s="3">
        <v>29.02</v>
      </c>
      <c r="L1805" s="4">
        <v>0.14000000000000001</v>
      </c>
      <c r="M1805" s="3">
        <v>29.6</v>
      </c>
      <c r="N1805" s="26" t="str">
        <f>+CONCATENATE(D1805,G1805,J1805)</f>
        <v>14339720510931514361444</v>
      </c>
      <c r="O1805" s="28"/>
      <c r="P1805" s="29"/>
      <c r="Q1805" s="30">
        <f>IFERROR(#REF!*P1805,0)</f>
        <v>0</v>
      </c>
      <c r="S1805" s="32">
        <f>IFERROR(R1805*#REF!,0)</f>
        <v>0</v>
      </c>
    </row>
    <row r="1806" spans="1:19" s="46" customFormat="1" x14ac:dyDescent="0.2">
      <c r="A1806" s="9">
        <v>2021</v>
      </c>
      <c r="B1806" s="1" t="s">
        <v>3</v>
      </c>
      <c r="C1806" s="20">
        <v>143397</v>
      </c>
      <c r="D1806" s="20">
        <v>143397</v>
      </c>
      <c r="E1806" s="20" t="s">
        <v>208</v>
      </c>
      <c r="F1806" s="20" t="s">
        <v>208</v>
      </c>
      <c r="G1806" s="20">
        <v>20510931514</v>
      </c>
      <c r="H1806" s="19" t="s">
        <v>688</v>
      </c>
      <c r="I1806" s="19" t="s">
        <v>689</v>
      </c>
      <c r="J1806" s="2">
        <v>361531</v>
      </c>
      <c r="K1806" s="3">
        <v>111.5301096</v>
      </c>
      <c r="L1806" s="4">
        <v>0.13</v>
      </c>
      <c r="M1806" s="3">
        <v>121.18</v>
      </c>
      <c r="N1806" s="26" t="str">
        <f>+CONCATENATE(D1806,G1806,J1806)</f>
        <v>14339720510931514361531</v>
      </c>
      <c r="O1806" s="28"/>
      <c r="P1806" s="29"/>
      <c r="Q1806" s="30">
        <f>IFERROR(#REF!*P1806,0)</f>
        <v>0</v>
      </c>
      <c r="S1806" s="32">
        <f>IFERROR(R1806*#REF!,0)</f>
        <v>0</v>
      </c>
    </row>
    <row r="1807" spans="1:19" s="46" customFormat="1" x14ac:dyDescent="0.2">
      <c r="A1807" s="9">
        <v>2021</v>
      </c>
      <c r="B1807" s="1" t="s">
        <v>3</v>
      </c>
      <c r="C1807" s="20">
        <v>143397</v>
      </c>
      <c r="D1807" s="20">
        <v>143397</v>
      </c>
      <c r="E1807" s="20" t="s">
        <v>208</v>
      </c>
      <c r="F1807" s="20" t="s">
        <v>208</v>
      </c>
      <c r="G1807" s="20">
        <v>20510931514</v>
      </c>
      <c r="H1807" s="19" t="s">
        <v>688</v>
      </c>
      <c r="I1807" s="19" t="s">
        <v>689</v>
      </c>
      <c r="J1807" s="2">
        <v>361537</v>
      </c>
      <c r="K1807" s="3">
        <v>76.067035200000007</v>
      </c>
      <c r="L1807" s="4">
        <v>0.15</v>
      </c>
      <c r="M1807" s="3">
        <v>70.52</v>
      </c>
      <c r="N1807" s="26" t="str">
        <f>+CONCATENATE(D1807,G1807,J1807)</f>
        <v>14339720510931514361537</v>
      </c>
      <c r="O1807" s="28"/>
      <c r="P1807" s="29"/>
      <c r="Q1807" s="30">
        <f>IFERROR(#REF!*P1807,0)</f>
        <v>0</v>
      </c>
      <c r="S1807" s="32">
        <f>IFERROR(R1807*#REF!,0)</f>
        <v>0</v>
      </c>
    </row>
    <row r="1808" spans="1:19" s="46" customFormat="1" x14ac:dyDescent="0.2">
      <c r="A1808" s="9">
        <v>2021</v>
      </c>
      <c r="B1808" s="1" t="s">
        <v>3</v>
      </c>
      <c r="C1808" s="20">
        <v>143397</v>
      </c>
      <c r="D1808" s="20">
        <v>143397</v>
      </c>
      <c r="E1808" s="20" t="s">
        <v>208</v>
      </c>
      <c r="F1808" s="20" t="s">
        <v>208</v>
      </c>
      <c r="G1808" s="20">
        <v>20510931514</v>
      </c>
      <c r="H1808" s="19" t="s">
        <v>688</v>
      </c>
      <c r="I1808" s="19" t="s">
        <v>689</v>
      </c>
      <c r="J1808" s="2">
        <v>361541</v>
      </c>
      <c r="K1808" s="3">
        <v>31.07226</v>
      </c>
      <c r="L1808" s="4">
        <v>0.15</v>
      </c>
      <c r="M1808" s="3">
        <v>32.36</v>
      </c>
      <c r="N1808" s="26" t="str">
        <f>+CONCATENATE(D1808,G1808,J1808)</f>
        <v>14339720510931514361541</v>
      </c>
      <c r="O1808" s="28"/>
      <c r="P1808" s="29"/>
      <c r="Q1808" s="30">
        <f>IFERROR(#REF!*P1808,0)</f>
        <v>0</v>
      </c>
      <c r="S1808" s="32">
        <f>IFERROR(R1808*#REF!,0)</f>
        <v>0</v>
      </c>
    </row>
    <row r="1809" spans="1:19" s="46" customFormat="1" x14ac:dyDescent="0.2">
      <c r="A1809" s="9">
        <v>2021</v>
      </c>
      <c r="B1809" s="1" t="s">
        <v>3</v>
      </c>
      <c r="C1809" s="20">
        <v>176731</v>
      </c>
      <c r="D1809" s="20">
        <v>176731</v>
      </c>
      <c r="E1809" s="20" t="s">
        <v>95</v>
      </c>
      <c r="F1809" s="20" t="s">
        <v>95</v>
      </c>
      <c r="G1809" s="20">
        <v>20494108918</v>
      </c>
      <c r="H1809" s="19" t="s">
        <v>691</v>
      </c>
      <c r="I1809" s="19"/>
      <c r="J1809" s="2">
        <v>361497</v>
      </c>
      <c r="K1809" s="3">
        <v>11.044499999999999</v>
      </c>
      <c r="L1809" s="4">
        <v>0.1</v>
      </c>
      <c r="M1809" s="3">
        <v>11.903516666666665</v>
      </c>
      <c r="N1809" s="26" t="str">
        <f>+CONCATENATE(D1809,G1809,J1809)</f>
        <v>17673120494108918361497</v>
      </c>
      <c r="O1809" s="28">
        <v>8620</v>
      </c>
      <c r="P1809" s="29"/>
      <c r="Q1809" s="30">
        <f>IFERROR(#REF!*P1809,0)</f>
        <v>0</v>
      </c>
      <c r="S1809" s="32">
        <f>IFERROR(R1809*#REF!,0)</f>
        <v>0</v>
      </c>
    </row>
    <row r="1810" spans="1:19" s="46" customFormat="1" x14ac:dyDescent="0.2">
      <c r="A1810" s="9">
        <v>2021</v>
      </c>
      <c r="B1810" s="1" t="s">
        <v>3</v>
      </c>
      <c r="C1810" s="20">
        <v>176731</v>
      </c>
      <c r="D1810" s="20">
        <v>176731</v>
      </c>
      <c r="E1810" s="20" t="s">
        <v>95</v>
      </c>
      <c r="F1810" s="20" t="s">
        <v>95</v>
      </c>
      <c r="G1810" s="20">
        <v>20601787394</v>
      </c>
      <c r="H1810" s="19" t="s">
        <v>693</v>
      </c>
      <c r="I1810" s="19" t="s">
        <v>124</v>
      </c>
      <c r="J1810" s="2">
        <v>360854</v>
      </c>
      <c r="K1810" s="3">
        <v>84.874140000000011</v>
      </c>
      <c r="L1810" s="4">
        <v>0.12</v>
      </c>
      <c r="M1810" s="3">
        <v>61.726647272727277</v>
      </c>
      <c r="N1810" s="26" t="str">
        <f>+CONCATENATE(D1810,G1810,J1810)</f>
        <v>17673120601787394360854</v>
      </c>
      <c r="O1810" s="28"/>
      <c r="P1810" s="29"/>
      <c r="Q1810" s="30">
        <f>IFERROR(#REF!*P1810,0)</f>
        <v>0</v>
      </c>
      <c r="S1810" s="32">
        <f>IFERROR(R1810*#REF!,0)</f>
        <v>0</v>
      </c>
    </row>
    <row r="1811" spans="1:19" s="46" customFormat="1" x14ac:dyDescent="0.2">
      <c r="A1811" s="9">
        <v>2021</v>
      </c>
      <c r="B1811" s="1" t="s">
        <v>3</v>
      </c>
      <c r="C1811" s="20">
        <v>176731</v>
      </c>
      <c r="D1811" s="20">
        <v>176731</v>
      </c>
      <c r="E1811" s="20" t="s">
        <v>95</v>
      </c>
      <c r="F1811" s="20" t="s">
        <v>95</v>
      </c>
      <c r="G1811" s="20">
        <v>20601787394</v>
      </c>
      <c r="H1811" s="19" t="s">
        <v>693</v>
      </c>
      <c r="I1811" s="19" t="s">
        <v>124</v>
      </c>
      <c r="J1811" s="2">
        <v>361179</v>
      </c>
      <c r="K1811" s="3">
        <v>100.729512</v>
      </c>
      <c r="L1811" s="4">
        <v>0.12</v>
      </c>
      <c r="M1811" s="3">
        <v>86.993669454545454</v>
      </c>
      <c r="N1811" s="26" t="str">
        <f>+CONCATENATE(D1811,G1811,J1811)</f>
        <v>17673120601787394361179</v>
      </c>
      <c r="O1811" s="28"/>
      <c r="P1811" s="29"/>
      <c r="Q1811" s="30">
        <f>IFERROR(#REF!*P1811,0)</f>
        <v>0</v>
      </c>
      <c r="S1811" s="32">
        <f>IFERROR(R1811*#REF!,0)</f>
        <v>0</v>
      </c>
    </row>
    <row r="1812" spans="1:19" s="46" customFormat="1" x14ac:dyDescent="0.2">
      <c r="A1812" s="9">
        <v>2021</v>
      </c>
      <c r="B1812" s="1" t="s">
        <v>3</v>
      </c>
      <c r="C1812" s="20">
        <v>176731</v>
      </c>
      <c r="D1812" s="20">
        <v>176731</v>
      </c>
      <c r="E1812" s="20" t="s">
        <v>95</v>
      </c>
      <c r="F1812" s="20" t="s">
        <v>95</v>
      </c>
      <c r="G1812" s="20">
        <v>20601787394</v>
      </c>
      <c r="H1812" s="19" t="s">
        <v>693</v>
      </c>
      <c r="I1812" s="19" t="s">
        <v>124</v>
      </c>
      <c r="J1812" s="2">
        <v>361358</v>
      </c>
      <c r="K1812" s="3">
        <v>32.162832000000002</v>
      </c>
      <c r="L1812" s="4">
        <v>0.12</v>
      </c>
      <c r="M1812" s="3">
        <v>25.21858418181818</v>
      </c>
      <c r="N1812" s="26" t="str">
        <f>+CONCATENATE(D1812,G1812,J1812)</f>
        <v>17673120601787394361358</v>
      </c>
      <c r="O1812" s="28"/>
      <c r="P1812" s="29"/>
      <c r="Q1812" s="30">
        <f>IFERROR(#REF!*P1812,0)</f>
        <v>0</v>
      </c>
      <c r="S1812" s="32">
        <f>IFERROR(R1812*#REF!,0)</f>
        <v>0</v>
      </c>
    </row>
    <row r="1813" spans="1:19" s="46" customFormat="1" x14ac:dyDescent="0.2">
      <c r="A1813" s="9">
        <v>2021</v>
      </c>
      <c r="B1813" s="1" t="s">
        <v>3</v>
      </c>
      <c r="C1813" s="20">
        <v>176731</v>
      </c>
      <c r="D1813" s="20">
        <v>176731</v>
      </c>
      <c r="E1813" s="20" t="s">
        <v>95</v>
      </c>
      <c r="F1813" s="20" t="s">
        <v>95</v>
      </c>
      <c r="G1813" s="20">
        <v>20601787394</v>
      </c>
      <c r="H1813" s="19" t="s">
        <v>693</v>
      </c>
      <c r="I1813" s="19" t="s">
        <v>124</v>
      </c>
      <c r="J1813" s="2">
        <v>361424</v>
      </c>
      <c r="K1813" s="3">
        <v>58.115912399999999</v>
      </c>
      <c r="L1813" s="4">
        <v>0.12</v>
      </c>
      <c r="M1813" s="3">
        <v>42.266118109090911</v>
      </c>
      <c r="N1813" s="26" t="str">
        <f>+CONCATENATE(D1813,G1813,J1813)</f>
        <v>17673120601787394361424</v>
      </c>
      <c r="O1813" s="28"/>
      <c r="P1813" s="29"/>
      <c r="Q1813" s="30">
        <f>IFERROR(#REF!*P1813,0)</f>
        <v>0</v>
      </c>
      <c r="S1813" s="32">
        <f>IFERROR(R1813*#REF!,0)</f>
        <v>0</v>
      </c>
    </row>
    <row r="1814" spans="1:19" s="46" customFormat="1" x14ac:dyDescent="0.2">
      <c r="A1814" s="9">
        <v>2021</v>
      </c>
      <c r="B1814" s="1" t="s">
        <v>3</v>
      </c>
      <c r="C1814" s="20">
        <v>176731</v>
      </c>
      <c r="D1814" s="20">
        <v>176731</v>
      </c>
      <c r="E1814" s="20" t="s">
        <v>95</v>
      </c>
      <c r="F1814" s="20" t="s">
        <v>95</v>
      </c>
      <c r="G1814" s="20">
        <v>20601787394</v>
      </c>
      <c r="H1814" s="19" t="s">
        <v>693</v>
      </c>
      <c r="I1814" s="19" t="s">
        <v>124</v>
      </c>
      <c r="J1814" s="2">
        <v>361444</v>
      </c>
      <c r="K1814" s="3">
        <v>29.02</v>
      </c>
      <c r="L1814" s="4">
        <v>0.12</v>
      </c>
      <c r="M1814" s="3">
        <v>26.381818181818183</v>
      </c>
      <c r="N1814" s="26" t="str">
        <f>+CONCATENATE(D1814,G1814,J1814)</f>
        <v>17673120601787394361444</v>
      </c>
      <c r="O1814" s="28"/>
      <c r="P1814" s="29"/>
      <c r="Q1814" s="30">
        <f>IFERROR(#REF!*P1814,0)</f>
        <v>0</v>
      </c>
      <c r="S1814" s="32">
        <f>IFERROR(R1814*#REF!,0)</f>
        <v>0</v>
      </c>
    </row>
    <row r="1815" spans="1:19" s="46" customFormat="1" x14ac:dyDescent="0.2">
      <c r="A1815" s="9">
        <v>2021</v>
      </c>
      <c r="B1815" s="1" t="s">
        <v>3</v>
      </c>
      <c r="C1815" s="20">
        <v>176731</v>
      </c>
      <c r="D1815" s="20">
        <v>176731</v>
      </c>
      <c r="E1815" s="20" t="s">
        <v>95</v>
      </c>
      <c r="F1815" s="20" t="s">
        <v>95</v>
      </c>
      <c r="G1815" s="20">
        <v>20601787394</v>
      </c>
      <c r="H1815" s="19" t="s">
        <v>693</v>
      </c>
      <c r="I1815" s="19" t="s">
        <v>124</v>
      </c>
      <c r="J1815" s="2">
        <v>361445</v>
      </c>
      <c r="K1815" s="3">
        <v>96</v>
      </c>
      <c r="L1815" s="4">
        <v>0.12</v>
      </c>
      <c r="M1815" s="3">
        <v>102.54545454545453</v>
      </c>
      <c r="N1815" s="26" t="str">
        <f>+CONCATENATE(D1815,G1815,J1815)</f>
        <v>17673120601787394361445</v>
      </c>
      <c r="O1815" s="28"/>
      <c r="P1815" s="29"/>
      <c r="Q1815" s="30">
        <f>IFERROR(#REF!*P1815,0)</f>
        <v>0</v>
      </c>
      <c r="S1815" s="32">
        <f>IFERROR(R1815*#REF!,0)</f>
        <v>0</v>
      </c>
    </row>
    <row r="1816" spans="1:19" s="46" customFormat="1" x14ac:dyDescent="0.2">
      <c r="A1816" s="9">
        <v>2021</v>
      </c>
      <c r="B1816" s="1" t="s">
        <v>3</v>
      </c>
      <c r="C1816" s="20">
        <v>176731</v>
      </c>
      <c r="D1816" s="20">
        <v>176731</v>
      </c>
      <c r="E1816" s="20" t="s">
        <v>95</v>
      </c>
      <c r="F1816" s="20" t="s">
        <v>95</v>
      </c>
      <c r="G1816" s="20">
        <v>20601787394</v>
      </c>
      <c r="H1816" s="19" t="s">
        <v>693</v>
      </c>
      <c r="I1816" s="19" t="s">
        <v>124</v>
      </c>
      <c r="J1816" s="2">
        <v>361515</v>
      </c>
      <c r="K1816" s="3">
        <v>67.318399999999997</v>
      </c>
      <c r="L1816" s="4">
        <v>0.12</v>
      </c>
      <c r="M1816" s="3">
        <v>62.728509090909093</v>
      </c>
      <c r="N1816" s="26" t="str">
        <f>+CONCATENATE(D1816,G1816,J1816)</f>
        <v>17673120601787394361515</v>
      </c>
      <c r="O1816" s="28"/>
      <c r="P1816" s="29"/>
      <c r="Q1816" s="30">
        <f>IFERROR(#REF!*P1816,0)</f>
        <v>0</v>
      </c>
      <c r="S1816" s="32">
        <f>IFERROR(R1816*#REF!,0)</f>
        <v>0</v>
      </c>
    </row>
    <row r="1817" spans="1:19" s="46" customFormat="1" x14ac:dyDescent="0.2">
      <c r="A1817" s="9">
        <v>2021</v>
      </c>
      <c r="B1817" s="1" t="s">
        <v>3</v>
      </c>
      <c r="C1817" s="20">
        <v>176731</v>
      </c>
      <c r="D1817" s="20">
        <v>176731</v>
      </c>
      <c r="E1817" s="20" t="s">
        <v>95</v>
      </c>
      <c r="F1817" s="20" t="s">
        <v>95</v>
      </c>
      <c r="G1817" s="20">
        <v>20601787394</v>
      </c>
      <c r="H1817" s="19" t="s">
        <v>693</v>
      </c>
      <c r="I1817" s="19" t="s">
        <v>124</v>
      </c>
      <c r="J1817" s="2">
        <v>361516</v>
      </c>
      <c r="K1817" s="3">
        <v>26.89</v>
      </c>
      <c r="L1817" s="4">
        <v>0.12</v>
      </c>
      <c r="M1817" s="3">
        <v>25.973295454545454</v>
      </c>
      <c r="N1817" s="26" t="str">
        <f>+CONCATENATE(D1817,G1817,J1817)</f>
        <v>17673120601787394361516</v>
      </c>
      <c r="O1817" s="28"/>
      <c r="P1817" s="29"/>
      <c r="Q1817" s="30">
        <f>IFERROR(#REF!*P1817,0)</f>
        <v>0</v>
      </c>
      <c r="S1817" s="32">
        <f>IFERROR(R1817*#REF!,0)</f>
        <v>0</v>
      </c>
    </row>
    <row r="1818" spans="1:19" s="46" customFormat="1" x14ac:dyDescent="0.2">
      <c r="A1818" s="9">
        <v>2021</v>
      </c>
      <c r="B1818" s="1" t="s">
        <v>3</v>
      </c>
      <c r="C1818" s="20">
        <v>176731</v>
      </c>
      <c r="D1818" s="20">
        <v>176731</v>
      </c>
      <c r="E1818" s="20" t="s">
        <v>95</v>
      </c>
      <c r="F1818" s="20" t="s">
        <v>95</v>
      </c>
      <c r="G1818" s="20">
        <v>20601787394</v>
      </c>
      <c r="H1818" s="19" t="s">
        <v>693</v>
      </c>
      <c r="I1818" s="19" t="s">
        <v>124</v>
      </c>
      <c r="J1818" s="2">
        <v>361532</v>
      </c>
      <c r="K1818" s="3">
        <v>24.870425957550601</v>
      </c>
      <c r="L1818" s="4">
        <v>0.12</v>
      </c>
      <c r="M1818" s="3">
        <v>22.044241189647124</v>
      </c>
      <c r="N1818" s="26" t="str">
        <f>+CONCATENATE(D1818,G1818,J1818)</f>
        <v>17673120601787394361532</v>
      </c>
      <c r="O1818" s="28"/>
      <c r="P1818" s="29"/>
      <c r="Q1818" s="30">
        <f>IFERROR(#REF!*P1818,0)</f>
        <v>0</v>
      </c>
      <c r="S1818" s="32">
        <f>IFERROR(R1818*#REF!,0)</f>
        <v>0</v>
      </c>
    </row>
    <row r="1819" spans="1:19" s="46" customFormat="1" x14ac:dyDescent="0.2">
      <c r="A1819" s="9">
        <v>2021</v>
      </c>
      <c r="B1819" s="1" t="s">
        <v>3</v>
      </c>
      <c r="C1819" s="20">
        <v>176731</v>
      </c>
      <c r="D1819" s="20">
        <v>176731</v>
      </c>
      <c r="E1819" s="20" t="s">
        <v>95</v>
      </c>
      <c r="F1819" s="20" t="s">
        <v>95</v>
      </c>
      <c r="G1819" s="20">
        <v>20601787394</v>
      </c>
      <c r="H1819" s="19" t="s">
        <v>693</v>
      </c>
      <c r="I1819" s="19" t="s">
        <v>124</v>
      </c>
      <c r="J1819" s="2">
        <v>361536</v>
      </c>
      <c r="K1819" s="3">
        <v>28.931240000000003</v>
      </c>
      <c r="L1819" s="4">
        <v>0.12</v>
      </c>
      <c r="M1819" s="3">
        <v>31.232588636363641</v>
      </c>
      <c r="N1819" s="26" t="str">
        <f>+CONCATENATE(D1819,G1819,J1819)</f>
        <v>17673120601787394361536</v>
      </c>
      <c r="O1819" s="28"/>
      <c r="P1819" s="29"/>
      <c r="Q1819" s="30">
        <f>IFERROR(#REF!*P1819,0)</f>
        <v>0</v>
      </c>
      <c r="S1819" s="32">
        <f>IFERROR(R1819*#REF!,0)</f>
        <v>0</v>
      </c>
    </row>
    <row r="1820" spans="1:19" s="46" customFormat="1" x14ac:dyDescent="0.2">
      <c r="A1820" s="9">
        <v>2021</v>
      </c>
      <c r="B1820" s="1" t="s">
        <v>3</v>
      </c>
      <c r="C1820" s="20">
        <v>176731</v>
      </c>
      <c r="D1820" s="20">
        <v>176731</v>
      </c>
      <c r="E1820" s="20" t="s">
        <v>95</v>
      </c>
      <c r="F1820" s="20" t="s">
        <v>95</v>
      </c>
      <c r="G1820" s="20">
        <v>20601787394</v>
      </c>
      <c r="H1820" s="19" t="s">
        <v>693</v>
      </c>
      <c r="I1820" s="19" t="s">
        <v>124</v>
      </c>
      <c r="J1820" s="2">
        <v>361540</v>
      </c>
      <c r="K1820" s="3">
        <v>51.192744407999996</v>
      </c>
      <c r="L1820" s="4">
        <v>0.12</v>
      </c>
      <c r="M1820" s="3">
        <v>31.995465254999999</v>
      </c>
      <c r="N1820" s="26" t="str">
        <f>+CONCATENATE(D1820,G1820,J1820)</f>
        <v>17673120601787394361540</v>
      </c>
      <c r="O1820" s="28"/>
      <c r="P1820" s="29"/>
      <c r="Q1820" s="30">
        <f>IFERROR(#REF!*P1820,0)</f>
        <v>0</v>
      </c>
      <c r="S1820" s="32">
        <f>IFERROR(R1820*#REF!,0)</f>
        <v>0</v>
      </c>
    </row>
    <row r="1821" spans="1:19" s="46" customFormat="1" x14ac:dyDescent="0.2">
      <c r="A1821" s="9">
        <v>2021</v>
      </c>
      <c r="B1821" s="1" t="s">
        <v>3</v>
      </c>
      <c r="C1821" s="20">
        <v>176731</v>
      </c>
      <c r="D1821" s="20">
        <v>176731</v>
      </c>
      <c r="E1821" s="20" t="s">
        <v>95</v>
      </c>
      <c r="F1821" s="20" t="s">
        <v>95</v>
      </c>
      <c r="G1821" s="20">
        <v>20601787394</v>
      </c>
      <c r="H1821" s="19" t="s">
        <v>693</v>
      </c>
      <c r="I1821" s="19" t="s">
        <v>124</v>
      </c>
      <c r="J1821" s="2">
        <v>361541</v>
      </c>
      <c r="K1821" s="3">
        <v>31.07226</v>
      </c>
      <c r="L1821" s="4">
        <v>0.12</v>
      </c>
      <c r="M1821" s="3">
        <v>24.716570454545451</v>
      </c>
      <c r="N1821" s="26" t="str">
        <f>+CONCATENATE(D1821,G1821,J1821)</f>
        <v>17673120601787394361541</v>
      </c>
      <c r="O1821" s="28"/>
      <c r="P1821" s="29"/>
      <c r="Q1821" s="30">
        <f>IFERROR(#REF!*P1821,0)</f>
        <v>0</v>
      </c>
      <c r="S1821" s="32">
        <f>IFERROR(R1821*#REF!,0)</f>
        <v>0</v>
      </c>
    </row>
    <row r="1822" spans="1:19" s="46" customFormat="1" x14ac:dyDescent="0.2">
      <c r="A1822" s="9">
        <v>2021</v>
      </c>
      <c r="B1822" s="1" t="s">
        <v>3</v>
      </c>
      <c r="C1822" s="20">
        <v>176731</v>
      </c>
      <c r="D1822" s="20">
        <v>176731</v>
      </c>
      <c r="E1822" s="20" t="s">
        <v>95</v>
      </c>
      <c r="F1822" s="20" t="s">
        <v>95</v>
      </c>
      <c r="G1822" s="20">
        <v>20601787394</v>
      </c>
      <c r="H1822" s="19" t="s">
        <v>693</v>
      </c>
      <c r="I1822" s="19" t="s">
        <v>124</v>
      </c>
      <c r="J1822" s="2">
        <v>361571</v>
      </c>
      <c r="K1822" s="3">
        <v>25.216627835683624</v>
      </c>
      <c r="L1822" s="4">
        <v>0.12</v>
      </c>
      <c r="M1822" s="3">
        <v>24.716570454545451</v>
      </c>
      <c r="N1822" s="26" t="str">
        <f>+CONCATENATE(D1822,G1822,J1822)</f>
        <v>17673120601787394361571</v>
      </c>
      <c r="O1822" s="28"/>
      <c r="P1822" s="29"/>
      <c r="Q1822" s="30">
        <f>IFERROR(#REF!*P1822,0)</f>
        <v>0</v>
      </c>
      <c r="S1822" s="32">
        <f>IFERROR(R1822*#REF!,0)</f>
        <v>0</v>
      </c>
    </row>
    <row r="1823" spans="1:19" s="46" customFormat="1" x14ac:dyDescent="0.2">
      <c r="A1823" s="9">
        <v>2021</v>
      </c>
      <c r="B1823" s="1" t="s">
        <v>3</v>
      </c>
      <c r="C1823" s="20">
        <v>176731</v>
      </c>
      <c r="D1823" s="20">
        <v>176731</v>
      </c>
      <c r="E1823" s="20" t="s">
        <v>95</v>
      </c>
      <c r="F1823" s="20" t="s">
        <v>95</v>
      </c>
      <c r="G1823" s="20">
        <v>20601787394</v>
      </c>
      <c r="H1823" s="19" t="s">
        <v>693</v>
      </c>
      <c r="I1823" s="19" t="s">
        <v>124</v>
      </c>
      <c r="J1823" s="2">
        <v>370040</v>
      </c>
      <c r="K1823" s="3">
        <v>173.88983664</v>
      </c>
      <c r="L1823" s="4">
        <v>0.12</v>
      </c>
      <c r="M1823" s="3">
        <v>148.20156531818182</v>
      </c>
      <c r="N1823" s="26" t="str">
        <f>+CONCATENATE(D1823,G1823,J1823)</f>
        <v>17673120601787394370040</v>
      </c>
      <c r="O1823" s="28"/>
      <c r="P1823" s="29"/>
      <c r="Q1823" s="30">
        <f>IFERROR(#REF!*P1823,0)</f>
        <v>0</v>
      </c>
      <c r="S1823" s="32">
        <f>IFERROR(R1823*#REF!,0)</f>
        <v>0</v>
      </c>
    </row>
    <row r="1824" spans="1:19" s="46" customFormat="1" x14ac:dyDescent="0.2">
      <c r="A1824" s="9">
        <v>2021</v>
      </c>
      <c r="B1824" s="1" t="s">
        <v>3</v>
      </c>
      <c r="C1824" s="20">
        <v>176731</v>
      </c>
      <c r="D1824" s="20">
        <v>176731</v>
      </c>
      <c r="E1824" s="20" t="s">
        <v>95</v>
      </c>
      <c r="F1824" s="20" t="s">
        <v>95</v>
      </c>
      <c r="G1824" s="20">
        <v>20601787394</v>
      </c>
      <c r="H1824" s="19" t="s">
        <v>693</v>
      </c>
      <c r="I1824" s="19" t="s">
        <v>124</v>
      </c>
      <c r="J1824" s="2">
        <v>370041</v>
      </c>
      <c r="K1824" s="3">
        <v>152.84880000000001</v>
      </c>
      <c r="L1824" s="4">
        <v>0.12</v>
      </c>
      <c r="M1824" s="3">
        <v>142.42729090909091</v>
      </c>
      <c r="N1824" s="26" t="str">
        <f>+CONCATENATE(D1824,G1824,J1824)</f>
        <v>17673120601787394370041</v>
      </c>
      <c r="O1824" s="28"/>
      <c r="P1824" s="29"/>
      <c r="Q1824" s="30">
        <f>IFERROR(#REF!*P1824,0)</f>
        <v>0</v>
      </c>
      <c r="S1824" s="32">
        <f>IFERROR(R1824*#REF!,0)</f>
        <v>0</v>
      </c>
    </row>
    <row r="1825" spans="1:19" s="46" customFormat="1" x14ac:dyDescent="0.2">
      <c r="A1825" s="9">
        <v>2021</v>
      </c>
      <c r="B1825" s="1" t="s">
        <v>3</v>
      </c>
      <c r="C1825" s="20">
        <v>176731</v>
      </c>
      <c r="D1825" s="20">
        <v>176731</v>
      </c>
      <c r="E1825" s="20" t="s">
        <v>95</v>
      </c>
      <c r="F1825" s="20" t="s">
        <v>95</v>
      </c>
      <c r="G1825" s="20">
        <v>20601787394</v>
      </c>
      <c r="H1825" s="19" t="s">
        <v>693</v>
      </c>
      <c r="I1825" s="19" t="s">
        <v>124</v>
      </c>
      <c r="J1825" s="2">
        <v>370045</v>
      </c>
      <c r="K1825" s="3">
        <v>186.35806803744001</v>
      </c>
      <c r="L1825" s="4">
        <v>0.12</v>
      </c>
      <c r="M1825" s="3">
        <v>163.06330953276003</v>
      </c>
      <c r="N1825" s="26" t="str">
        <f>+CONCATENATE(D1825,G1825,J1825)</f>
        <v>17673120601787394370045</v>
      </c>
      <c r="O1825" s="28"/>
      <c r="P1825" s="29"/>
      <c r="Q1825" s="30">
        <f>IFERROR(#REF!*P1825,0)</f>
        <v>0</v>
      </c>
      <c r="S1825" s="32">
        <f>IFERROR(R1825*#REF!,0)</f>
        <v>0</v>
      </c>
    </row>
    <row r="1826" spans="1:19" s="46" customFormat="1" x14ac:dyDescent="0.2">
      <c r="A1826" s="9">
        <v>2021</v>
      </c>
      <c r="B1826" s="1" t="s">
        <v>3</v>
      </c>
      <c r="C1826" s="20">
        <v>91728</v>
      </c>
      <c r="D1826" s="20">
        <v>91728</v>
      </c>
      <c r="E1826" s="20" t="s">
        <v>208</v>
      </c>
      <c r="F1826" s="20" t="s">
        <v>695</v>
      </c>
      <c r="G1826" s="20">
        <v>20136424867</v>
      </c>
      <c r="H1826" s="19" t="s">
        <v>696</v>
      </c>
      <c r="I1826" s="19"/>
      <c r="J1826" s="2">
        <v>361358</v>
      </c>
      <c r="K1826" s="3">
        <v>32.162832000000002</v>
      </c>
      <c r="L1826" s="4">
        <v>0.12</v>
      </c>
      <c r="M1826" s="3">
        <v>28.47</v>
      </c>
      <c r="N1826" s="26" t="str">
        <f>+CONCATENATE(D1826,G1826,J1826)</f>
        <v>9172820136424867361358</v>
      </c>
      <c r="O1826" s="28"/>
      <c r="P1826" s="29"/>
      <c r="Q1826" s="30">
        <f>IFERROR(#REF!*P1826,0)</f>
        <v>0</v>
      </c>
      <c r="R1826" s="31"/>
      <c r="S1826" s="32">
        <f>IFERROR(R1826*#REF!,0)</f>
        <v>0</v>
      </c>
    </row>
    <row r="1827" spans="1:19" s="46" customFormat="1" x14ac:dyDescent="0.2">
      <c r="A1827" s="9">
        <v>2021</v>
      </c>
      <c r="B1827" s="1" t="s">
        <v>3</v>
      </c>
      <c r="C1827" s="20">
        <v>91728</v>
      </c>
      <c r="D1827" s="20">
        <v>91728</v>
      </c>
      <c r="E1827" s="20" t="s">
        <v>261</v>
      </c>
      <c r="F1827" s="20" t="s">
        <v>262</v>
      </c>
      <c r="G1827" s="20">
        <v>20164113532</v>
      </c>
      <c r="H1827" s="19" t="s">
        <v>697</v>
      </c>
      <c r="I1827" s="19"/>
      <c r="J1827" s="2">
        <v>361535</v>
      </c>
      <c r="K1827" s="3">
        <v>40.678559999999997</v>
      </c>
      <c r="L1827" s="4">
        <v>0.1</v>
      </c>
      <c r="M1827" s="3">
        <v>24.87</v>
      </c>
      <c r="N1827" s="26" t="str">
        <f>+CONCATENATE(D1827,G1827,J1827)</f>
        <v>9172820164113532361535</v>
      </c>
      <c r="O1827" s="28"/>
      <c r="P1827" s="29"/>
      <c r="Q1827" s="30">
        <f>IFERROR(#REF!*P1827,0)</f>
        <v>0</v>
      </c>
      <c r="R1827" s="31"/>
      <c r="S1827" s="32">
        <f>IFERROR(R1827*#REF!,0)</f>
        <v>0</v>
      </c>
    </row>
    <row r="1828" spans="1:19" s="46" customFormat="1" x14ac:dyDescent="0.2">
      <c r="A1828" s="9">
        <v>2021</v>
      </c>
      <c r="B1828" s="1" t="s">
        <v>3</v>
      </c>
      <c r="C1828" s="20">
        <v>91728</v>
      </c>
      <c r="D1828" s="20">
        <v>91728</v>
      </c>
      <c r="E1828" s="20" t="s">
        <v>261</v>
      </c>
      <c r="F1828" s="20" t="s">
        <v>262</v>
      </c>
      <c r="G1828" s="20">
        <v>20164113532</v>
      </c>
      <c r="H1828" s="19" t="s">
        <v>697</v>
      </c>
      <c r="I1828" s="19"/>
      <c r="J1828" s="2">
        <v>361569</v>
      </c>
      <c r="K1828" s="3">
        <v>24.49</v>
      </c>
      <c r="L1828" s="4">
        <v>0.1</v>
      </c>
      <c r="M1828" s="3">
        <v>24.87</v>
      </c>
      <c r="N1828" s="26" t="str">
        <f>+CONCATENATE(D1828,G1828,J1828)</f>
        <v>9172820164113532361569</v>
      </c>
      <c r="O1828" s="28"/>
      <c r="P1828" s="29"/>
      <c r="Q1828" s="30">
        <f>IFERROR(#REF!*P1828,0)</f>
        <v>0</v>
      </c>
      <c r="R1828" s="31"/>
      <c r="S1828" s="32">
        <f>IFERROR(R1828*#REF!,0)</f>
        <v>0</v>
      </c>
    </row>
    <row r="1829" spans="1:19" s="46" customFormat="1" x14ac:dyDescent="0.2">
      <c r="A1829" s="9">
        <v>2021</v>
      </c>
      <c r="B1829" s="1" t="s">
        <v>3</v>
      </c>
      <c r="C1829" s="20">
        <v>91728</v>
      </c>
      <c r="D1829" s="20">
        <v>91728</v>
      </c>
      <c r="E1829" s="20" t="s">
        <v>32</v>
      </c>
      <c r="F1829" s="20" t="s">
        <v>59</v>
      </c>
      <c r="G1829" s="20">
        <v>20209098114</v>
      </c>
      <c r="H1829" s="19" t="s">
        <v>698</v>
      </c>
      <c r="I1829" s="19"/>
      <c r="J1829" s="2">
        <v>361421</v>
      </c>
      <c r="K1829" s="38">
        <f>84.14*1.18</f>
        <v>99.285199999999989</v>
      </c>
      <c r="L1829" s="4">
        <v>0.18</v>
      </c>
      <c r="M1829" s="3">
        <v>107.28000000000002</v>
      </c>
      <c r="N1829" s="26" t="str">
        <f>+CONCATENATE(D1829,G1829,J1829)</f>
        <v>9172820209098114361421</v>
      </c>
      <c r="O1829" s="28"/>
      <c r="P1829" s="29"/>
      <c r="Q1829" s="30">
        <f>IFERROR(#REF!*P1829,0)</f>
        <v>0</v>
      </c>
      <c r="R1829" s="31"/>
      <c r="S1829" s="32">
        <f>IFERROR(R1829*#REF!,0)</f>
        <v>0</v>
      </c>
    </row>
    <row r="1830" spans="1:19" s="46" customFormat="1" x14ac:dyDescent="0.2">
      <c r="A1830" s="9">
        <v>2021</v>
      </c>
      <c r="B1830" s="1" t="s">
        <v>3</v>
      </c>
      <c r="C1830" s="20">
        <v>91728</v>
      </c>
      <c r="D1830" s="20">
        <v>91728</v>
      </c>
      <c r="E1830" s="20" t="s">
        <v>32</v>
      </c>
      <c r="F1830" s="20" t="s">
        <v>59</v>
      </c>
      <c r="G1830" s="20">
        <v>20601294533</v>
      </c>
      <c r="H1830" s="19" t="s">
        <v>699</v>
      </c>
      <c r="I1830" s="19"/>
      <c r="J1830" s="2">
        <v>361085</v>
      </c>
      <c r="K1830" s="38">
        <f>11.5127767612*1.18</f>
        <v>13.585076578215999</v>
      </c>
      <c r="L1830" s="4">
        <v>0.18</v>
      </c>
      <c r="M1830" s="3">
        <v>15</v>
      </c>
      <c r="N1830" s="26" t="str">
        <f>+CONCATENATE(D1830,G1830,J1830)</f>
        <v>9172820601294533361085</v>
      </c>
      <c r="O1830" s="28"/>
      <c r="P1830" s="29"/>
      <c r="Q1830" s="30">
        <f>IFERROR(#REF!*P1830,0)</f>
        <v>0</v>
      </c>
      <c r="R1830" s="31"/>
      <c r="S1830" s="32">
        <f>IFERROR(R1830*#REF!,0)</f>
        <v>0</v>
      </c>
    </row>
    <row r="1831" spans="1:19" s="46" customFormat="1" x14ac:dyDescent="0.2">
      <c r="A1831" s="9">
        <v>2021</v>
      </c>
      <c r="B1831" s="1" t="s">
        <v>3</v>
      </c>
      <c r="C1831" s="20">
        <v>91728</v>
      </c>
      <c r="D1831" s="20">
        <v>91728</v>
      </c>
      <c r="E1831" s="20" t="s">
        <v>32</v>
      </c>
      <c r="F1831" s="20" t="s">
        <v>351</v>
      </c>
      <c r="G1831" s="20">
        <v>20602850189</v>
      </c>
      <c r="H1831" s="19" t="s">
        <v>700</v>
      </c>
      <c r="I1831" s="19"/>
      <c r="J1831" s="2">
        <v>361085</v>
      </c>
      <c r="K1831" s="38">
        <f>11.5127767612*1.18</f>
        <v>13.585076578215999</v>
      </c>
      <c r="L1831" s="4">
        <v>0.18</v>
      </c>
      <c r="M1831" s="3">
        <v>13</v>
      </c>
      <c r="N1831" s="26" t="str">
        <f>+CONCATENATE(D1831,G1831,J1831)</f>
        <v>9172820602850189361085</v>
      </c>
      <c r="O1831" s="28"/>
      <c r="P1831" s="29"/>
      <c r="Q1831" s="30">
        <f>IFERROR(#REF!*P1831,0)</f>
        <v>0</v>
      </c>
      <c r="R1831" s="31"/>
      <c r="S1831" s="32">
        <f>IFERROR(R1831*#REF!,0)</f>
        <v>0</v>
      </c>
    </row>
    <row r="1832" spans="1:19" s="46" customFormat="1" x14ac:dyDescent="0.2">
      <c r="A1832" s="9">
        <v>2021</v>
      </c>
      <c r="B1832" s="1" t="s">
        <v>3</v>
      </c>
      <c r="C1832" s="20">
        <v>262635</v>
      </c>
      <c r="D1832" s="20">
        <v>262753</v>
      </c>
      <c r="E1832" s="20" t="s">
        <v>32</v>
      </c>
      <c r="F1832" s="20" t="s">
        <v>59</v>
      </c>
      <c r="G1832" s="20">
        <v>10423306934</v>
      </c>
      <c r="H1832" s="19" t="s">
        <v>703</v>
      </c>
      <c r="I1832" s="19"/>
      <c r="J1832" s="2">
        <v>360442</v>
      </c>
      <c r="K1832" s="3">
        <v>39.148668000000001</v>
      </c>
      <c r="L1832" s="4">
        <v>0.15</v>
      </c>
      <c r="M1832" s="3">
        <v>41.451530823529417</v>
      </c>
      <c r="N1832" s="26" t="str">
        <f>+CONCATENATE(D1832,G1832,J1832)</f>
        <v>26275310423306934360442</v>
      </c>
      <c r="O1832" s="28">
        <v>100</v>
      </c>
      <c r="P1832" s="29"/>
      <c r="Q1832" s="30">
        <f>IFERROR(#REF!*P1832,0)</f>
        <v>0</v>
      </c>
      <c r="R1832" s="31"/>
      <c r="S1832" s="32">
        <f>IFERROR(R1832*#REF!,0)</f>
        <v>0</v>
      </c>
    </row>
    <row r="1833" spans="1:19" s="46" customFormat="1" x14ac:dyDescent="0.2">
      <c r="A1833" s="9">
        <v>2021</v>
      </c>
      <c r="B1833" s="1" t="s">
        <v>3</v>
      </c>
      <c r="C1833" s="20">
        <v>262635</v>
      </c>
      <c r="D1833" s="20">
        <v>262753</v>
      </c>
      <c r="E1833" s="20" t="s">
        <v>32</v>
      </c>
      <c r="F1833" s="20" t="s">
        <v>59</v>
      </c>
      <c r="G1833" s="20">
        <v>10423306934</v>
      </c>
      <c r="H1833" s="19" t="s">
        <v>703</v>
      </c>
      <c r="I1833" s="19"/>
      <c r="J1833" s="2">
        <v>360857</v>
      </c>
      <c r="K1833" s="3">
        <v>43.087720000000004</v>
      </c>
      <c r="L1833" s="4">
        <v>0.15</v>
      </c>
      <c r="M1833" s="3">
        <v>45.622291764705892</v>
      </c>
      <c r="N1833" s="26" t="str">
        <f>+CONCATENATE(D1833,G1833,J1833)</f>
        <v>26275310423306934360857</v>
      </c>
      <c r="O1833" s="28">
        <v>50</v>
      </c>
      <c r="P1833" s="29"/>
      <c r="Q1833" s="30">
        <f>IFERROR(#REF!*P1833,0)</f>
        <v>0</v>
      </c>
      <c r="R1833" s="31"/>
      <c r="S1833" s="32">
        <f>IFERROR(R1833*#REF!,0)</f>
        <v>0</v>
      </c>
    </row>
    <row r="1834" spans="1:19" s="46" customFormat="1" x14ac:dyDescent="0.2">
      <c r="A1834" s="9">
        <v>2021</v>
      </c>
      <c r="B1834" s="1" t="s">
        <v>3</v>
      </c>
      <c r="C1834" s="20">
        <v>262635</v>
      </c>
      <c r="D1834" s="20">
        <v>262753</v>
      </c>
      <c r="E1834" s="20" t="s">
        <v>32</v>
      </c>
      <c r="F1834" s="20" t="s">
        <v>59</v>
      </c>
      <c r="G1834" s="20">
        <v>10423306934</v>
      </c>
      <c r="H1834" s="19" t="s">
        <v>703</v>
      </c>
      <c r="I1834" s="19"/>
      <c r="J1834" s="2">
        <v>360883</v>
      </c>
      <c r="K1834" s="3">
        <v>53.021241000000003</v>
      </c>
      <c r="L1834" s="4">
        <v>0.15</v>
      </c>
      <c r="M1834" s="3">
        <v>56.140137529411767</v>
      </c>
      <c r="N1834" s="26" t="str">
        <f>+CONCATENATE(D1834,G1834,J1834)</f>
        <v>26275310423306934360883</v>
      </c>
      <c r="O1834" s="28">
        <v>100</v>
      </c>
      <c r="P1834" s="29"/>
      <c r="Q1834" s="30">
        <f>IFERROR(#REF!*P1834,0)</f>
        <v>0</v>
      </c>
      <c r="R1834" s="31"/>
      <c r="S1834" s="32">
        <f>IFERROR(R1834*#REF!,0)</f>
        <v>0</v>
      </c>
    </row>
    <row r="1835" spans="1:19" s="46" customFormat="1" x14ac:dyDescent="0.2">
      <c r="A1835" s="9">
        <v>2021</v>
      </c>
      <c r="B1835" s="1" t="s">
        <v>3</v>
      </c>
      <c r="C1835" s="20">
        <v>262635</v>
      </c>
      <c r="D1835" s="20">
        <v>262753</v>
      </c>
      <c r="E1835" s="20" t="s">
        <v>32</v>
      </c>
      <c r="F1835" s="20" t="s">
        <v>59</v>
      </c>
      <c r="G1835" s="20">
        <v>10423306934</v>
      </c>
      <c r="H1835" s="19" t="s">
        <v>703</v>
      </c>
      <c r="I1835" s="19"/>
      <c r="J1835" s="2">
        <v>360970</v>
      </c>
      <c r="K1835" s="3">
        <v>36.393084000000002</v>
      </c>
      <c r="L1835" s="4">
        <v>0.15</v>
      </c>
      <c r="M1835" s="3">
        <v>38.533853647058827</v>
      </c>
      <c r="N1835" s="26" t="str">
        <f>+CONCATENATE(D1835,G1835,J1835)</f>
        <v>26275310423306934360970</v>
      </c>
      <c r="O1835" s="28">
        <v>100</v>
      </c>
      <c r="P1835" s="29"/>
      <c r="Q1835" s="30">
        <f>IFERROR(#REF!*P1835,0)</f>
        <v>0</v>
      </c>
      <c r="R1835" s="31"/>
      <c r="S1835" s="32">
        <f>IFERROR(R1835*#REF!,0)</f>
        <v>0</v>
      </c>
    </row>
    <row r="1836" spans="1:19" s="46" customFormat="1" x14ac:dyDescent="0.2">
      <c r="A1836" s="9">
        <v>2021</v>
      </c>
      <c r="B1836" s="1" t="s">
        <v>3</v>
      </c>
      <c r="C1836" s="20">
        <v>262635</v>
      </c>
      <c r="D1836" s="20">
        <v>262753</v>
      </c>
      <c r="E1836" s="20" t="s">
        <v>32</v>
      </c>
      <c r="F1836" s="20" t="s">
        <v>59</v>
      </c>
      <c r="G1836" s="20">
        <v>10423306934</v>
      </c>
      <c r="H1836" s="19" t="s">
        <v>703</v>
      </c>
      <c r="I1836" s="19"/>
      <c r="J1836" s="2">
        <v>361425</v>
      </c>
      <c r="K1836" s="3">
        <v>16.600000000000001</v>
      </c>
      <c r="L1836" s="4">
        <v>0.15</v>
      </c>
      <c r="M1836" s="3">
        <v>17.576470588235296</v>
      </c>
      <c r="N1836" s="26" t="str">
        <f>+CONCATENATE(D1836,G1836,J1836)</f>
        <v>26275310423306934361425</v>
      </c>
      <c r="O1836" s="28">
        <v>1000</v>
      </c>
      <c r="P1836" s="29"/>
      <c r="Q1836" s="30">
        <f>IFERROR(#REF!*P1836,0)</f>
        <v>0</v>
      </c>
      <c r="R1836" s="31"/>
      <c r="S1836" s="32">
        <f>IFERROR(R1836*#REF!,0)</f>
        <v>0</v>
      </c>
    </row>
    <row r="1837" spans="1:19" s="46" customFormat="1" x14ac:dyDescent="0.2">
      <c r="A1837" s="9">
        <v>2021</v>
      </c>
      <c r="B1837" s="1" t="s">
        <v>3</v>
      </c>
      <c r="C1837" s="36">
        <v>262635</v>
      </c>
      <c r="D1837" s="36">
        <v>262753</v>
      </c>
      <c r="E1837" s="36" t="s">
        <v>32</v>
      </c>
      <c r="F1837" s="36" t="s">
        <v>59</v>
      </c>
      <c r="G1837" s="36">
        <v>10423306934</v>
      </c>
      <c r="H1837" s="35" t="s">
        <v>703</v>
      </c>
      <c r="I1837" s="35"/>
      <c r="J1837" s="37">
        <v>361449</v>
      </c>
      <c r="K1837" s="38">
        <v>17</v>
      </c>
      <c r="L1837" s="41">
        <v>0</v>
      </c>
      <c r="M1837" s="38">
        <v>17</v>
      </c>
      <c r="N1837" s="43" t="str">
        <f>+CONCATENATE(D1837,G1837,J1837)</f>
        <v>26275310423306934361449</v>
      </c>
      <c r="O1837" s="45">
        <v>50</v>
      </c>
      <c r="P1837" s="29"/>
      <c r="Q1837" s="30">
        <f>IFERROR(#REF!*P1837,0)</f>
        <v>0</v>
      </c>
      <c r="R1837" s="31"/>
      <c r="S1837" s="32">
        <f>IFERROR(R1837*#REF!,0)</f>
        <v>0</v>
      </c>
    </row>
    <row r="1838" spans="1:19" s="46" customFormat="1" x14ac:dyDescent="0.2">
      <c r="A1838" s="9">
        <v>2021</v>
      </c>
      <c r="B1838" s="1" t="s">
        <v>3</v>
      </c>
      <c r="C1838" s="20">
        <v>262635</v>
      </c>
      <c r="D1838" s="20">
        <v>262753</v>
      </c>
      <c r="E1838" s="20" t="s">
        <v>95</v>
      </c>
      <c r="F1838" s="20" t="s">
        <v>95</v>
      </c>
      <c r="G1838" s="20">
        <v>20231843460</v>
      </c>
      <c r="H1838" s="19" t="s">
        <v>123</v>
      </c>
      <c r="I1838" s="19" t="s">
        <v>124</v>
      </c>
      <c r="J1838" s="2">
        <v>360854</v>
      </c>
      <c r="K1838" s="3">
        <v>84.874140000000011</v>
      </c>
      <c r="L1838" s="4">
        <v>0.12</v>
      </c>
      <c r="M1838" s="3">
        <v>61.726647272727277</v>
      </c>
      <c r="N1838" s="26" t="str">
        <f>+CONCATENATE(D1838,G1838,J1838)</f>
        <v>26275320231843460360854</v>
      </c>
      <c r="O1838" s="28"/>
      <c r="P1838" s="29"/>
      <c r="Q1838" s="30">
        <f>IFERROR(#REF!*P1838,0)</f>
        <v>0</v>
      </c>
      <c r="R1838" s="31"/>
      <c r="S1838" s="32">
        <f>IFERROR(R1838*#REF!,0)</f>
        <v>0</v>
      </c>
    </row>
    <row r="1839" spans="1:19" s="46" customFormat="1" x14ac:dyDescent="0.2">
      <c r="A1839" s="9">
        <v>2021</v>
      </c>
      <c r="B1839" s="1" t="s">
        <v>3</v>
      </c>
      <c r="C1839" s="20">
        <v>262635</v>
      </c>
      <c r="D1839" s="20">
        <v>262753</v>
      </c>
      <c r="E1839" s="20" t="s">
        <v>95</v>
      </c>
      <c r="F1839" s="20" t="s">
        <v>95</v>
      </c>
      <c r="G1839" s="20">
        <v>20231843460</v>
      </c>
      <c r="H1839" s="19" t="s">
        <v>123</v>
      </c>
      <c r="I1839" s="19" t="s">
        <v>124</v>
      </c>
      <c r="J1839" s="2">
        <v>361179</v>
      </c>
      <c r="K1839" s="3">
        <v>100.729512</v>
      </c>
      <c r="L1839" s="4">
        <v>0.12</v>
      </c>
      <c r="M1839" s="3">
        <v>86.993669454545454</v>
      </c>
      <c r="N1839" s="26" t="str">
        <f>+CONCATENATE(D1839,G1839,J1839)</f>
        <v>26275320231843460361179</v>
      </c>
      <c r="O1839" s="28"/>
      <c r="P1839" s="29"/>
      <c r="Q1839" s="30">
        <f>IFERROR(#REF!*P1839,0)</f>
        <v>0</v>
      </c>
      <c r="R1839" s="31"/>
      <c r="S1839" s="32">
        <f>IFERROR(R1839*#REF!,0)</f>
        <v>0</v>
      </c>
    </row>
    <row r="1840" spans="1:19" s="46" customFormat="1" x14ac:dyDescent="0.2">
      <c r="A1840" s="9">
        <v>2021</v>
      </c>
      <c r="B1840" s="1" t="s">
        <v>3</v>
      </c>
      <c r="C1840" s="20">
        <v>262635</v>
      </c>
      <c r="D1840" s="20">
        <v>262753</v>
      </c>
      <c r="E1840" s="20" t="s">
        <v>95</v>
      </c>
      <c r="F1840" s="20" t="s">
        <v>95</v>
      </c>
      <c r="G1840" s="20">
        <v>20231843460</v>
      </c>
      <c r="H1840" s="19" t="s">
        <v>123</v>
      </c>
      <c r="I1840" s="19" t="s">
        <v>124</v>
      </c>
      <c r="J1840" s="2">
        <v>361358</v>
      </c>
      <c r="K1840" s="3">
        <v>32.162832000000002</v>
      </c>
      <c r="L1840" s="4">
        <v>0.12</v>
      </c>
      <c r="M1840" s="3">
        <v>25.21858418181818</v>
      </c>
      <c r="N1840" s="26" t="str">
        <f>+CONCATENATE(D1840,G1840,J1840)</f>
        <v>26275320231843460361358</v>
      </c>
      <c r="O1840" s="28"/>
      <c r="P1840" s="29"/>
      <c r="Q1840" s="30">
        <f>IFERROR(#REF!*P1840,0)</f>
        <v>0</v>
      </c>
      <c r="R1840" s="31"/>
      <c r="S1840" s="32">
        <f>IFERROR(R1840*#REF!,0)</f>
        <v>0</v>
      </c>
    </row>
    <row r="1841" spans="1:19" s="46" customFormat="1" x14ac:dyDescent="0.2">
      <c r="A1841" s="9">
        <v>2021</v>
      </c>
      <c r="B1841" s="1" t="s">
        <v>3</v>
      </c>
      <c r="C1841" s="20">
        <v>262635</v>
      </c>
      <c r="D1841" s="20">
        <v>262753</v>
      </c>
      <c r="E1841" s="20" t="s">
        <v>95</v>
      </c>
      <c r="F1841" s="20" t="s">
        <v>95</v>
      </c>
      <c r="G1841" s="20">
        <v>20231843460</v>
      </c>
      <c r="H1841" s="19" t="s">
        <v>123</v>
      </c>
      <c r="I1841" s="19" t="s">
        <v>124</v>
      </c>
      <c r="J1841" s="2">
        <v>361424</v>
      </c>
      <c r="K1841" s="3">
        <v>58.115912399999999</v>
      </c>
      <c r="L1841" s="4">
        <v>0.12</v>
      </c>
      <c r="M1841" s="3">
        <v>42.266118109090911</v>
      </c>
      <c r="N1841" s="26" t="str">
        <f>+CONCATENATE(D1841,G1841,J1841)</f>
        <v>26275320231843460361424</v>
      </c>
      <c r="O1841" s="28"/>
      <c r="P1841" s="29"/>
      <c r="Q1841" s="30">
        <f>IFERROR(#REF!*P1841,0)</f>
        <v>0</v>
      </c>
      <c r="R1841" s="31"/>
      <c r="S1841" s="32">
        <f>IFERROR(R1841*#REF!,0)</f>
        <v>0</v>
      </c>
    </row>
    <row r="1842" spans="1:19" s="46" customFormat="1" x14ac:dyDescent="0.2">
      <c r="A1842" s="9">
        <v>2021</v>
      </c>
      <c r="B1842" s="1" t="s">
        <v>3</v>
      </c>
      <c r="C1842" s="20">
        <v>262635</v>
      </c>
      <c r="D1842" s="20">
        <v>262753</v>
      </c>
      <c r="E1842" s="20" t="s">
        <v>95</v>
      </c>
      <c r="F1842" s="20" t="s">
        <v>95</v>
      </c>
      <c r="G1842" s="20">
        <v>20231843460</v>
      </c>
      <c r="H1842" s="19" t="s">
        <v>123</v>
      </c>
      <c r="I1842" s="19" t="s">
        <v>124</v>
      </c>
      <c r="J1842" s="2">
        <v>361444</v>
      </c>
      <c r="K1842" s="3">
        <v>29.02</v>
      </c>
      <c r="L1842" s="4">
        <v>0.12</v>
      </c>
      <c r="M1842" s="3">
        <v>26.381818181818183</v>
      </c>
      <c r="N1842" s="26" t="str">
        <f>+CONCATENATE(D1842,G1842,J1842)</f>
        <v>26275320231843460361444</v>
      </c>
      <c r="O1842" s="28"/>
      <c r="P1842" s="29"/>
      <c r="Q1842" s="30">
        <f>IFERROR(#REF!*P1842,0)</f>
        <v>0</v>
      </c>
      <c r="R1842" s="31"/>
      <c r="S1842" s="32">
        <f>IFERROR(R1842*#REF!,0)</f>
        <v>0</v>
      </c>
    </row>
    <row r="1843" spans="1:19" s="46" customFormat="1" x14ac:dyDescent="0.2">
      <c r="A1843" s="9">
        <v>2021</v>
      </c>
      <c r="B1843" s="1" t="s">
        <v>3</v>
      </c>
      <c r="C1843" s="20">
        <v>262635</v>
      </c>
      <c r="D1843" s="20">
        <v>262753</v>
      </c>
      <c r="E1843" s="20" t="s">
        <v>95</v>
      </c>
      <c r="F1843" s="20" t="s">
        <v>95</v>
      </c>
      <c r="G1843" s="20">
        <v>20231843460</v>
      </c>
      <c r="H1843" s="19" t="s">
        <v>123</v>
      </c>
      <c r="I1843" s="19" t="s">
        <v>124</v>
      </c>
      <c r="J1843" s="2">
        <v>361445</v>
      </c>
      <c r="K1843" s="3">
        <v>114.53</v>
      </c>
      <c r="L1843" s="4">
        <v>0.12</v>
      </c>
      <c r="M1843" s="3">
        <v>102.54545454545453</v>
      </c>
      <c r="N1843" s="26" t="str">
        <f>+CONCATENATE(D1843,G1843,J1843)</f>
        <v>26275320231843460361445</v>
      </c>
      <c r="O1843" s="28"/>
      <c r="P1843" s="29"/>
      <c r="Q1843" s="30">
        <f>IFERROR(#REF!*P1843,0)</f>
        <v>0</v>
      </c>
      <c r="R1843" s="31"/>
      <c r="S1843" s="32">
        <f>IFERROR(R1843*#REF!,0)</f>
        <v>0</v>
      </c>
    </row>
    <row r="1844" spans="1:19" s="46" customFormat="1" x14ac:dyDescent="0.2">
      <c r="A1844" s="9">
        <v>2021</v>
      </c>
      <c r="B1844" s="1" t="s">
        <v>3</v>
      </c>
      <c r="C1844" s="20">
        <v>262635</v>
      </c>
      <c r="D1844" s="20">
        <v>262753</v>
      </c>
      <c r="E1844" s="20" t="s">
        <v>95</v>
      </c>
      <c r="F1844" s="20" t="s">
        <v>95</v>
      </c>
      <c r="G1844" s="20">
        <v>20231843460</v>
      </c>
      <c r="H1844" s="19" t="s">
        <v>123</v>
      </c>
      <c r="I1844" s="19" t="s">
        <v>124</v>
      </c>
      <c r="J1844" s="2">
        <v>361515</v>
      </c>
      <c r="K1844" s="3">
        <v>67.318399999999997</v>
      </c>
      <c r="L1844" s="4">
        <v>0.12</v>
      </c>
      <c r="M1844" s="3">
        <v>62.728509090909093</v>
      </c>
      <c r="N1844" s="26" t="str">
        <f>+CONCATENATE(D1844,G1844,J1844)</f>
        <v>26275320231843460361515</v>
      </c>
      <c r="O1844" s="28"/>
      <c r="P1844" s="29"/>
      <c r="Q1844" s="30">
        <f>IFERROR(#REF!*P1844,0)</f>
        <v>0</v>
      </c>
      <c r="R1844" s="31"/>
      <c r="S1844" s="32">
        <f>IFERROR(R1844*#REF!,0)</f>
        <v>0</v>
      </c>
    </row>
    <row r="1845" spans="1:19" s="46" customFormat="1" x14ac:dyDescent="0.2">
      <c r="A1845" s="9">
        <v>2021</v>
      </c>
      <c r="B1845" s="1" t="s">
        <v>3</v>
      </c>
      <c r="C1845" s="20">
        <v>262635</v>
      </c>
      <c r="D1845" s="20">
        <v>262753</v>
      </c>
      <c r="E1845" s="20" t="s">
        <v>95</v>
      </c>
      <c r="F1845" s="20" t="s">
        <v>95</v>
      </c>
      <c r="G1845" s="20">
        <v>20231843460</v>
      </c>
      <c r="H1845" s="19" t="s">
        <v>123</v>
      </c>
      <c r="I1845" s="19" t="s">
        <v>124</v>
      </c>
      <c r="J1845" s="2">
        <v>361516</v>
      </c>
      <c r="K1845" s="3">
        <v>26.89</v>
      </c>
      <c r="L1845" s="4">
        <v>0.12</v>
      </c>
      <c r="M1845" s="3">
        <v>25.973295454545454</v>
      </c>
      <c r="N1845" s="26" t="str">
        <f>+CONCATENATE(D1845,G1845,J1845)</f>
        <v>26275320231843460361516</v>
      </c>
      <c r="O1845" s="28"/>
      <c r="P1845" s="29"/>
      <c r="Q1845" s="30">
        <f>IFERROR(#REF!*P1845,0)</f>
        <v>0</v>
      </c>
      <c r="R1845" s="31"/>
      <c r="S1845" s="32">
        <f>IFERROR(R1845*#REF!,0)</f>
        <v>0</v>
      </c>
    </row>
    <row r="1846" spans="1:19" s="46" customFormat="1" x14ac:dyDescent="0.2">
      <c r="A1846" s="9">
        <v>2021</v>
      </c>
      <c r="B1846" s="1" t="s">
        <v>3</v>
      </c>
      <c r="C1846" s="20">
        <v>262635</v>
      </c>
      <c r="D1846" s="20">
        <v>262753</v>
      </c>
      <c r="E1846" s="20" t="s">
        <v>95</v>
      </c>
      <c r="F1846" s="20" t="s">
        <v>95</v>
      </c>
      <c r="G1846" s="20">
        <v>20231843460</v>
      </c>
      <c r="H1846" s="19" t="s">
        <v>123</v>
      </c>
      <c r="I1846" s="19" t="s">
        <v>124</v>
      </c>
      <c r="J1846" s="2">
        <v>361532</v>
      </c>
      <c r="K1846" s="3">
        <v>24.870425957550601</v>
      </c>
      <c r="L1846" s="4">
        <v>0.12</v>
      </c>
      <c r="M1846" s="3">
        <v>22.044241189647124</v>
      </c>
      <c r="N1846" s="26" t="str">
        <f>+CONCATENATE(D1846,G1846,J1846)</f>
        <v>26275320231843460361532</v>
      </c>
      <c r="O1846" s="28"/>
      <c r="P1846" s="29"/>
      <c r="Q1846" s="30">
        <f>IFERROR(#REF!*P1846,0)</f>
        <v>0</v>
      </c>
      <c r="R1846" s="31"/>
      <c r="S1846" s="32">
        <f>IFERROR(R1846*#REF!,0)</f>
        <v>0</v>
      </c>
    </row>
    <row r="1847" spans="1:19" s="46" customFormat="1" x14ac:dyDescent="0.2">
      <c r="A1847" s="9">
        <v>2021</v>
      </c>
      <c r="B1847" s="1" t="s">
        <v>3</v>
      </c>
      <c r="C1847" s="20">
        <v>262635</v>
      </c>
      <c r="D1847" s="20">
        <v>262753</v>
      </c>
      <c r="E1847" s="20" t="s">
        <v>95</v>
      </c>
      <c r="F1847" s="20" t="s">
        <v>95</v>
      </c>
      <c r="G1847" s="20">
        <v>20231843460</v>
      </c>
      <c r="H1847" s="19" t="s">
        <v>123</v>
      </c>
      <c r="I1847" s="19" t="s">
        <v>124</v>
      </c>
      <c r="J1847" s="2">
        <v>361536</v>
      </c>
      <c r="K1847" s="3">
        <v>28.931240000000003</v>
      </c>
      <c r="L1847" s="4">
        <v>0.12</v>
      </c>
      <c r="M1847" s="3">
        <v>31.232588636363641</v>
      </c>
      <c r="N1847" s="26" t="str">
        <f>+CONCATENATE(D1847,G1847,J1847)</f>
        <v>26275320231843460361536</v>
      </c>
      <c r="O1847" s="28"/>
      <c r="P1847" s="29"/>
      <c r="Q1847" s="30">
        <f>IFERROR(#REF!*P1847,0)</f>
        <v>0</v>
      </c>
      <c r="R1847" s="31"/>
      <c r="S1847" s="32">
        <f>IFERROR(R1847*#REF!,0)</f>
        <v>0</v>
      </c>
    </row>
    <row r="1848" spans="1:19" s="46" customFormat="1" x14ac:dyDescent="0.2">
      <c r="A1848" s="9">
        <v>2021</v>
      </c>
      <c r="B1848" s="1" t="s">
        <v>3</v>
      </c>
      <c r="C1848" s="20">
        <v>262635</v>
      </c>
      <c r="D1848" s="20">
        <v>262753</v>
      </c>
      <c r="E1848" s="20" t="s">
        <v>95</v>
      </c>
      <c r="F1848" s="20" t="s">
        <v>95</v>
      </c>
      <c r="G1848" s="20">
        <v>20231843460</v>
      </c>
      <c r="H1848" s="19" t="s">
        <v>123</v>
      </c>
      <c r="I1848" s="19" t="s">
        <v>124</v>
      </c>
      <c r="J1848" s="2">
        <v>361540</v>
      </c>
      <c r="K1848" s="3">
        <v>51.192744407999996</v>
      </c>
      <c r="L1848" s="4">
        <v>0.12</v>
      </c>
      <c r="M1848" s="3">
        <v>31.995465254999999</v>
      </c>
      <c r="N1848" s="26" t="str">
        <f>+CONCATENATE(D1848,G1848,J1848)</f>
        <v>26275320231843460361540</v>
      </c>
      <c r="O1848" s="28"/>
      <c r="P1848" s="29"/>
      <c r="Q1848" s="30">
        <f>IFERROR(#REF!*P1848,0)</f>
        <v>0</v>
      </c>
      <c r="R1848" s="31"/>
      <c r="S1848" s="32">
        <f>IFERROR(R1848*#REF!,0)</f>
        <v>0</v>
      </c>
    </row>
    <row r="1849" spans="1:19" s="46" customFormat="1" x14ac:dyDescent="0.2">
      <c r="A1849" s="9">
        <v>2021</v>
      </c>
      <c r="B1849" s="1" t="s">
        <v>3</v>
      </c>
      <c r="C1849" s="20">
        <v>262635</v>
      </c>
      <c r="D1849" s="20">
        <v>262753</v>
      </c>
      <c r="E1849" s="20" t="s">
        <v>95</v>
      </c>
      <c r="F1849" s="20" t="s">
        <v>95</v>
      </c>
      <c r="G1849" s="20">
        <v>20231843460</v>
      </c>
      <c r="H1849" s="19" t="s">
        <v>123</v>
      </c>
      <c r="I1849" s="19" t="s">
        <v>124</v>
      </c>
      <c r="J1849" s="2">
        <v>361541</v>
      </c>
      <c r="K1849" s="3">
        <v>31.07226</v>
      </c>
      <c r="L1849" s="4">
        <v>0.12</v>
      </c>
      <c r="M1849" s="3">
        <v>24.716570454545451</v>
      </c>
      <c r="N1849" s="26" t="str">
        <f>+CONCATENATE(D1849,G1849,J1849)</f>
        <v>26275320231843460361541</v>
      </c>
      <c r="O1849" s="28"/>
      <c r="P1849" s="29"/>
      <c r="Q1849" s="30">
        <f>IFERROR(#REF!*P1849,0)</f>
        <v>0</v>
      </c>
      <c r="R1849" s="31"/>
      <c r="S1849" s="32">
        <f>IFERROR(R1849*#REF!,0)</f>
        <v>0</v>
      </c>
    </row>
    <row r="1850" spans="1:19" s="46" customFormat="1" x14ac:dyDescent="0.2">
      <c r="A1850" s="9">
        <v>2021</v>
      </c>
      <c r="B1850" s="1" t="s">
        <v>3</v>
      </c>
      <c r="C1850" s="20">
        <v>262635</v>
      </c>
      <c r="D1850" s="20">
        <v>262753</v>
      </c>
      <c r="E1850" s="20" t="s">
        <v>95</v>
      </c>
      <c r="F1850" s="20" t="s">
        <v>95</v>
      </c>
      <c r="G1850" s="20">
        <v>20231843460</v>
      </c>
      <c r="H1850" s="19" t="s">
        <v>123</v>
      </c>
      <c r="I1850" s="19" t="s">
        <v>124</v>
      </c>
      <c r="J1850" s="2">
        <v>361571</v>
      </c>
      <c r="K1850" s="3">
        <v>25.216627835683624</v>
      </c>
      <c r="L1850" s="4">
        <v>0.12</v>
      </c>
      <c r="M1850" s="3">
        <v>24.716570454545451</v>
      </c>
      <c r="N1850" s="26" t="str">
        <f>+CONCATENATE(D1850,G1850,J1850)</f>
        <v>26275320231843460361571</v>
      </c>
      <c r="O1850" s="28"/>
      <c r="P1850" s="29"/>
      <c r="Q1850" s="30">
        <f>IFERROR(#REF!*P1850,0)</f>
        <v>0</v>
      </c>
      <c r="R1850" s="31"/>
      <c r="S1850" s="32">
        <f>IFERROR(R1850*#REF!,0)</f>
        <v>0</v>
      </c>
    </row>
    <row r="1851" spans="1:19" s="46" customFormat="1" x14ac:dyDescent="0.2">
      <c r="A1851" s="9">
        <v>2021</v>
      </c>
      <c r="B1851" s="1" t="s">
        <v>3</v>
      </c>
      <c r="C1851" s="20">
        <v>262635</v>
      </c>
      <c r="D1851" s="20">
        <v>262753</v>
      </c>
      <c r="E1851" s="20" t="s">
        <v>95</v>
      </c>
      <c r="F1851" s="20" t="s">
        <v>95</v>
      </c>
      <c r="G1851" s="20">
        <v>20231843460</v>
      </c>
      <c r="H1851" s="19" t="s">
        <v>123</v>
      </c>
      <c r="I1851" s="19" t="s">
        <v>124</v>
      </c>
      <c r="J1851" s="2">
        <v>370040</v>
      </c>
      <c r="K1851" s="3">
        <v>173.88983664</v>
      </c>
      <c r="L1851" s="4">
        <v>0.12</v>
      </c>
      <c r="M1851" s="3">
        <v>148.20156531818182</v>
      </c>
      <c r="N1851" s="26" t="str">
        <f>+CONCATENATE(D1851,G1851,J1851)</f>
        <v>26275320231843460370040</v>
      </c>
      <c r="O1851" s="28"/>
      <c r="P1851" s="29"/>
      <c r="Q1851" s="30">
        <f>IFERROR(#REF!*P1851,0)</f>
        <v>0</v>
      </c>
      <c r="R1851" s="31"/>
      <c r="S1851" s="32">
        <f>IFERROR(R1851*#REF!,0)</f>
        <v>0</v>
      </c>
    </row>
    <row r="1852" spans="1:19" s="46" customFormat="1" x14ac:dyDescent="0.2">
      <c r="A1852" s="9">
        <v>2021</v>
      </c>
      <c r="B1852" s="1" t="s">
        <v>3</v>
      </c>
      <c r="C1852" s="20">
        <v>262635</v>
      </c>
      <c r="D1852" s="20">
        <v>262753</v>
      </c>
      <c r="E1852" s="20" t="s">
        <v>95</v>
      </c>
      <c r="F1852" s="20" t="s">
        <v>95</v>
      </c>
      <c r="G1852" s="20">
        <v>20231843460</v>
      </c>
      <c r="H1852" s="19" t="s">
        <v>123</v>
      </c>
      <c r="I1852" s="19" t="s">
        <v>124</v>
      </c>
      <c r="J1852" s="2">
        <v>370041</v>
      </c>
      <c r="K1852" s="3">
        <v>152.84880000000001</v>
      </c>
      <c r="L1852" s="4">
        <v>0.12</v>
      </c>
      <c r="M1852" s="3">
        <v>142.42729090909091</v>
      </c>
      <c r="N1852" s="26" t="str">
        <f>+CONCATENATE(D1852,G1852,J1852)</f>
        <v>26275320231843460370041</v>
      </c>
      <c r="O1852" s="28"/>
      <c r="P1852" s="29"/>
      <c r="Q1852" s="30">
        <f>IFERROR(#REF!*P1852,0)</f>
        <v>0</v>
      </c>
      <c r="R1852" s="31"/>
      <c r="S1852" s="32">
        <f>IFERROR(R1852*#REF!,0)</f>
        <v>0</v>
      </c>
    </row>
    <row r="1853" spans="1:19" s="46" customFormat="1" x14ac:dyDescent="0.2">
      <c r="A1853" s="9">
        <v>2021</v>
      </c>
      <c r="B1853" s="1" t="s">
        <v>3</v>
      </c>
      <c r="C1853" s="20">
        <v>262635</v>
      </c>
      <c r="D1853" s="20">
        <v>262753</v>
      </c>
      <c r="E1853" s="20" t="s">
        <v>95</v>
      </c>
      <c r="F1853" s="20" t="s">
        <v>95</v>
      </c>
      <c r="G1853" s="20">
        <v>20231843460</v>
      </c>
      <c r="H1853" s="19" t="s">
        <v>123</v>
      </c>
      <c r="I1853" s="19" t="s">
        <v>124</v>
      </c>
      <c r="J1853" s="2">
        <v>370045</v>
      </c>
      <c r="K1853" s="3">
        <v>186.35806803744001</v>
      </c>
      <c r="L1853" s="4">
        <v>0.12</v>
      </c>
      <c r="M1853" s="3">
        <v>163.06330953276003</v>
      </c>
      <c r="N1853" s="26" t="str">
        <f>+CONCATENATE(D1853,G1853,J1853)</f>
        <v>26275320231843460370045</v>
      </c>
      <c r="O1853" s="28"/>
      <c r="P1853" s="29"/>
      <c r="Q1853" s="30">
        <f>IFERROR(#REF!*P1853,0)</f>
        <v>0</v>
      </c>
      <c r="R1853" s="31"/>
      <c r="S1853" s="32">
        <f>IFERROR(R1853*#REF!,0)</f>
        <v>0</v>
      </c>
    </row>
    <row r="1854" spans="1:19" s="46" customFormat="1" x14ac:dyDescent="0.2">
      <c r="A1854" s="9">
        <v>2021</v>
      </c>
      <c r="B1854" s="1" t="s">
        <v>3</v>
      </c>
      <c r="C1854" s="20">
        <v>262635</v>
      </c>
      <c r="D1854" s="20">
        <v>262753</v>
      </c>
      <c r="E1854" s="20" t="s">
        <v>32</v>
      </c>
      <c r="F1854" s="20" t="s">
        <v>206</v>
      </c>
      <c r="G1854" s="20">
        <v>20487601714</v>
      </c>
      <c r="H1854" s="19" t="s">
        <v>704</v>
      </c>
      <c r="I1854" s="19"/>
      <c r="J1854" s="2">
        <v>361532</v>
      </c>
      <c r="K1854" s="3">
        <v>24.870425957550601</v>
      </c>
      <c r="L1854" s="4">
        <v>0.1</v>
      </c>
      <c r="M1854" s="3">
        <v>25.423102089940613</v>
      </c>
      <c r="N1854" s="26" t="str">
        <f>+CONCATENATE(D1854,G1854,J1854)</f>
        <v>26275320487601714361532</v>
      </c>
      <c r="O1854" s="28">
        <v>150</v>
      </c>
      <c r="P1854" s="29"/>
      <c r="Q1854" s="30">
        <f>IFERROR(#REF!*P1854,0)</f>
        <v>0</v>
      </c>
      <c r="R1854" s="31"/>
      <c r="S1854" s="32">
        <f>IFERROR(R1854*#REF!,0)</f>
        <v>0</v>
      </c>
    </row>
    <row r="1855" spans="1:19" s="46" customFormat="1" x14ac:dyDescent="0.2">
      <c r="A1855" s="9">
        <v>2021</v>
      </c>
      <c r="B1855" s="1" t="s">
        <v>3</v>
      </c>
      <c r="C1855" s="20">
        <v>262635</v>
      </c>
      <c r="D1855" s="20">
        <v>262753</v>
      </c>
      <c r="E1855" s="20" t="s">
        <v>32</v>
      </c>
      <c r="F1855" s="20" t="s">
        <v>206</v>
      </c>
      <c r="G1855" s="20">
        <v>20487601714</v>
      </c>
      <c r="H1855" s="19" t="s">
        <v>704</v>
      </c>
      <c r="I1855" s="19"/>
      <c r="J1855" s="2">
        <v>371470</v>
      </c>
      <c r="K1855" s="3">
        <v>47</v>
      </c>
      <c r="L1855" s="4">
        <v>0.1</v>
      </c>
      <c r="M1855" s="3">
        <v>47.000000000000007</v>
      </c>
      <c r="N1855" s="26" t="str">
        <f>+CONCATENATE(D1855,G1855,J1855)</f>
        <v>26275320487601714371470</v>
      </c>
      <c r="O1855" s="28">
        <v>25</v>
      </c>
      <c r="P1855" s="29"/>
      <c r="Q1855" s="30">
        <f>IFERROR(#REF!*P1855,0)</f>
        <v>0</v>
      </c>
      <c r="R1855" s="31"/>
      <c r="S1855" s="32">
        <f>IFERROR(R1855*#REF!,0)</f>
        <v>0</v>
      </c>
    </row>
    <row r="1856" spans="1:19" s="46" customFormat="1" x14ac:dyDescent="0.2">
      <c r="A1856" s="9">
        <v>2021</v>
      </c>
      <c r="B1856" s="1" t="s">
        <v>3</v>
      </c>
      <c r="C1856" s="20">
        <v>148921</v>
      </c>
      <c r="D1856" s="20">
        <v>160864</v>
      </c>
      <c r="E1856" s="20" t="s">
        <v>32</v>
      </c>
      <c r="F1856" s="20" t="s">
        <v>59</v>
      </c>
      <c r="G1856" s="20">
        <v>10464937086</v>
      </c>
      <c r="H1856" s="19" t="s">
        <v>706</v>
      </c>
      <c r="I1856" s="19"/>
      <c r="J1856" s="2">
        <v>361085</v>
      </c>
      <c r="K1856" s="3">
        <v>11.512776761200001</v>
      </c>
      <c r="L1856" s="4">
        <v>0.13</v>
      </c>
      <c r="M1856" s="3">
        <v>9.32</v>
      </c>
      <c r="N1856" s="26" t="str">
        <f>+CONCATENATE(D1856,G1856,J1856)</f>
        <v>16086410464937086361085</v>
      </c>
      <c r="O1856" s="28"/>
      <c r="P1856" s="29"/>
      <c r="Q1856" s="30">
        <f>IFERROR(#REF!*P1856,0)</f>
        <v>0</v>
      </c>
      <c r="R1856" s="31"/>
      <c r="S1856" s="32">
        <f>IFERROR(R1856*#REF!,0)</f>
        <v>0</v>
      </c>
    </row>
    <row r="1857" spans="1:19" s="46" customFormat="1" x14ac:dyDescent="0.2">
      <c r="A1857" s="9">
        <v>2021</v>
      </c>
      <c r="B1857" s="1" t="s">
        <v>3</v>
      </c>
      <c r="C1857" s="20">
        <v>148921</v>
      </c>
      <c r="D1857" s="20">
        <v>160864</v>
      </c>
      <c r="E1857" s="20" t="s">
        <v>41</v>
      </c>
      <c r="F1857" s="20" t="s">
        <v>42</v>
      </c>
      <c r="G1857" s="20">
        <v>20102351038</v>
      </c>
      <c r="H1857" s="19" t="s">
        <v>707</v>
      </c>
      <c r="I1857" s="19"/>
      <c r="J1857" s="2">
        <v>361540</v>
      </c>
      <c r="K1857" s="3">
        <v>51.192744407999996</v>
      </c>
      <c r="L1857" s="4">
        <v>0.13</v>
      </c>
      <c r="M1857" s="3">
        <v>51.5</v>
      </c>
      <c r="N1857" s="26" t="str">
        <f>+CONCATENATE(D1857,G1857,J1857)</f>
        <v>16086420102351038361540</v>
      </c>
      <c r="O1857" s="28"/>
      <c r="P1857" s="29"/>
      <c r="Q1857" s="30">
        <f>IFERROR(#REF!*P1857,0)</f>
        <v>0</v>
      </c>
      <c r="R1857" s="31"/>
      <c r="S1857" s="32">
        <f>IFERROR(R1857*#REF!,0)</f>
        <v>0</v>
      </c>
    </row>
    <row r="1858" spans="1:19" s="46" customFormat="1" x14ac:dyDescent="0.2">
      <c r="A1858" s="9">
        <v>2021</v>
      </c>
      <c r="B1858" s="1" t="s">
        <v>3</v>
      </c>
      <c r="C1858" s="20">
        <v>148921</v>
      </c>
      <c r="D1858" s="20">
        <v>160864</v>
      </c>
      <c r="E1858" s="20" t="s">
        <v>32</v>
      </c>
      <c r="F1858" s="20" t="s">
        <v>59</v>
      </c>
      <c r="G1858" s="20">
        <v>20102536593</v>
      </c>
      <c r="H1858" s="19" t="s">
        <v>708</v>
      </c>
      <c r="I1858" s="19"/>
      <c r="J1858" s="2">
        <v>361085</v>
      </c>
      <c r="K1858" s="3">
        <v>11.512776761200001</v>
      </c>
      <c r="L1858" s="4">
        <v>0.13</v>
      </c>
      <c r="M1858" s="3">
        <v>9.61</v>
      </c>
      <c r="N1858" s="26" t="str">
        <f>+CONCATENATE(D1858,G1858,J1858)</f>
        <v>16086420102536593361085</v>
      </c>
      <c r="O1858" s="28"/>
      <c r="P1858" s="29"/>
      <c r="Q1858" s="30">
        <f>IFERROR(#REF!*P1858,0)</f>
        <v>0</v>
      </c>
      <c r="R1858" s="31"/>
      <c r="S1858" s="32">
        <f>IFERROR(R1858*#REF!,0)</f>
        <v>0</v>
      </c>
    </row>
    <row r="1859" spans="1:19" s="46" customFormat="1" x14ac:dyDescent="0.2">
      <c r="A1859" s="9">
        <v>2021</v>
      </c>
      <c r="B1859" s="1" t="s">
        <v>3</v>
      </c>
      <c r="C1859" s="20">
        <v>148921</v>
      </c>
      <c r="D1859" s="20">
        <v>160864</v>
      </c>
      <c r="E1859" s="20" t="s">
        <v>261</v>
      </c>
      <c r="F1859" s="20" t="s">
        <v>262</v>
      </c>
      <c r="G1859" s="20">
        <v>20141878477</v>
      </c>
      <c r="H1859" s="19" t="s">
        <v>709</v>
      </c>
      <c r="I1859" s="19"/>
      <c r="J1859" s="2">
        <v>361535</v>
      </c>
      <c r="K1859" s="3">
        <v>40.678559999999997</v>
      </c>
      <c r="L1859" s="4">
        <v>0.13</v>
      </c>
      <c r="M1859" s="3">
        <v>23.63</v>
      </c>
      <c r="N1859" s="26" t="str">
        <f>+CONCATENATE(D1859,G1859,J1859)</f>
        <v>16086420141878477361535</v>
      </c>
      <c r="O1859" s="28"/>
      <c r="P1859" s="29"/>
      <c r="Q1859" s="30">
        <f>IFERROR(#REF!*P1859,0)</f>
        <v>0</v>
      </c>
      <c r="R1859" s="31"/>
      <c r="S1859" s="32">
        <f>IFERROR(R1859*#REF!,0)</f>
        <v>0</v>
      </c>
    </row>
    <row r="1860" spans="1:19" s="46" customFormat="1" x14ac:dyDescent="0.2">
      <c r="A1860" s="9">
        <v>2021</v>
      </c>
      <c r="B1860" s="1" t="s">
        <v>3</v>
      </c>
      <c r="C1860" s="20">
        <v>148921</v>
      </c>
      <c r="D1860" s="20">
        <v>160864</v>
      </c>
      <c r="E1860" s="20" t="s">
        <v>261</v>
      </c>
      <c r="F1860" s="20" t="s">
        <v>262</v>
      </c>
      <c r="G1860" s="20">
        <v>20141878477</v>
      </c>
      <c r="H1860" s="19" t="s">
        <v>709</v>
      </c>
      <c r="I1860" s="19"/>
      <c r="J1860" s="2">
        <v>361541</v>
      </c>
      <c r="K1860" s="3">
        <v>31.07226</v>
      </c>
      <c r="L1860" s="4">
        <v>0.13</v>
      </c>
      <c r="M1860" s="3">
        <v>24</v>
      </c>
      <c r="N1860" s="26" t="str">
        <f>+CONCATENATE(D1860,G1860,J1860)</f>
        <v>16086420141878477361541</v>
      </c>
      <c r="O1860" s="28"/>
      <c r="P1860" s="29"/>
      <c r="Q1860" s="30">
        <f>IFERROR(#REF!*P1860,0)</f>
        <v>0</v>
      </c>
      <c r="R1860" s="31"/>
      <c r="S1860" s="32">
        <f>IFERROR(R1860*#REF!,0)</f>
        <v>0</v>
      </c>
    </row>
    <row r="1861" spans="1:19" s="46" customFormat="1" x14ac:dyDescent="0.2">
      <c r="A1861" s="9">
        <v>2021</v>
      </c>
      <c r="B1861" s="1" t="s">
        <v>3</v>
      </c>
      <c r="C1861" s="20">
        <v>148921</v>
      </c>
      <c r="D1861" s="20">
        <v>160864</v>
      </c>
      <c r="E1861" s="20" t="s">
        <v>261</v>
      </c>
      <c r="F1861" s="20" t="s">
        <v>262</v>
      </c>
      <c r="G1861" s="20">
        <v>20141878477</v>
      </c>
      <c r="H1861" s="19" t="s">
        <v>709</v>
      </c>
      <c r="I1861" s="19"/>
      <c r="J1861" s="2">
        <v>361569</v>
      </c>
      <c r="K1861" s="3">
        <v>24.49</v>
      </c>
      <c r="L1861" s="4">
        <v>0.13</v>
      </c>
      <c r="M1861" s="3">
        <v>23.63</v>
      </c>
      <c r="N1861" s="26" t="str">
        <f>+CONCATENATE(D1861,G1861,J1861)</f>
        <v>16086420141878477361569</v>
      </c>
      <c r="O1861" s="28"/>
      <c r="P1861" s="29"/>
      <c r="Q1861" s="30">
        <f>IFERROR(#REF!*P1861,0)</f>
        <v>0</v>
      </c>
      <c r="R1861" s="31"/>
      <c r="S1861" s="32">
        <f>IFERROR(R1861*#REF!,0)</f>
        <v>0</v>
      </c>
    </row>
    <row r="1862" spans="1:19" s="46" customFormat="1" x14ac:dyDescent="0.2">
      <c r="A1862" s="9">
        <v>2021</v>
      </c>
      <c r="B1862" s="1" t="s">
        <v>3</v>
      </c>
      <c r="C1862" s="20">
        <v>148921</v>
      </c>
      <c r="D1862" s="20">
        <v>160864</v>
      </c>
      <c r="E1862" s="20" t="s">
        <v>261</v>
      </c>
      <c r="F1862" s="20" t="s">
        <v>262</v>
      </c>
      <c r="G1862" s="20">
        <v>20141878477</v>
      </c>
      <c r="H1862" s="19" t="s">
        <v>709</v>
      </c>
      <c r="I1862" s="19"/>
      <c r="J1862" s="2">
        <v>361571</v>
      </c>
      <c r="K1862" s="3">
        <v>25.216627835683624</v>
      </c>
      <c r="L1862" s="4">
        <v>0.13</v>
      </c>
      <c r="M1862" s="3">
        <v>24</v>
      </c>
      <c r="N1862" s="26" t="str">
        <f>+CONCATENATE(D1862,G1862,J1862)</f>
        <v>16086420141878477361571</v>
      </c>
      <c r="O1862" s="28"/>
      <c r="P1862" s="29"/>
      <c r="Q1862" s="30">
        <f>IFERROR(#REF!*P1862,0)</f>
        <v>0</v>
      </c>
      <c r="R1862" s="31"/>
      <c r="S1862" s="32">
        <f>IFERROR(R1862*#REF!,0)</f>
        <v>0</v>
      </c>
    </row>
    <row r="1863" spans="1:19" s="46" customFormat="1" x14ac:dyDescent="0.2">
      <c r="A1863" s="9">
        <v>2021</v>
      </c>
      <c r="B1863" s="1" t="s">
        <v>3</v>
      </c>
      <c r="C1863" s="20">
        <v>148921</v>
      </c>
      <c r="D1863" s="20">
        <v>160864</v>
      </c>
      <c r="E1863" s="20" t="s">
        <v>261</v>
      </c>
      <c r="F1863" s="20" t="s">
        <v>262</v>
      </c>
      <c r="G1863" s="20">
        <v>20141878477</v>
      </c>
      <c r="H1863" s="19" t="s">
        <v>709</v>
      </c>
      <c r="I1863" s="19"/>
      <c r="J1863" s="2">
        <v>370040</v>
      </c>
      <c r="K1863" s="3">
        <v>173.88983664</v>
      </c>
      <c r="L1863" s="4">
        <v>0.13</v>
      </c>
      <c r="M1863" s="3">
        <v>125.59320000000001</v>
      </c>
      <c r="N1863" s="26" t="str">
        <f>+CONCATENATE(D1863,G1863,J1863)</f>
        <v>16086420141878477370040</v>
      </c>
      <c r="O1863" s="28"/>
      <c r="P1863" s="29"/>
      <c r="Q1863" s="30">
        <f>IFERROR(#REF!*P1863,0)</f>
        <v>0</v>
      </c>
      <c r="R1863" s="31"/>
      <c r="S1863" s="32">
        <f>IFERROR(R1863*#REF!,0)</f>
        <v>0</v>
      </c>
    </row>
    <row r="1864" spans="1:19" s="46" customFormat="1" x14ac:dyDescent="0.2">
      <c r="A1864" s="9">
        <v>2021</v>
      </c>
      <c r="B1864" s="1" t="s">
        <v>3</v>
      </c>
      <c r="C1864" s="20">
        <v>148921</v>
      </c>
      <c r="D1864" s="20">
        <v>160864</v>
      </c>
      <c r="E1864" s="20" t="s">
        <v>32</v>
      </c>
      <c r="F1864" s="20" t="s">
        <v>59</v>
      </c>
      <c r="G1864" s="20">
        <v>20147725966</v>
      </c>
      <c r="H1864" s="19" t="s">
        <v>710</v>
      </c>
      <c r="I1864" s="19"/>
      <c r="J1864" s="2">
        <v>360374</v>
      </c>
      <c r="K1864" s="3">
        <v>39.363948000000001</v>
      </c>
      <c r="L1864" s="4">
        <v>0.13</v>
      </c>
      <c r="M1864" s="3">
        <v>35.5</v>
      </c>
      <c r="N1864" s="26" t="str">
        <f>+CONCATENATE(D1864,G1864,J1864)</f>
        <v>16086420147725966360374</v>
      </c>
      <c r="O1864" s="28"/>
      <c r="P1864" s="29"/>
      <c r="Q1864" s="30">
        <f>IFERROR(#REF!*P1864,0)</f>
        <v>0</v>
      </c>
      <c r="R1864" s="31"/>
      <c r="S1864" s="32">
        <f>IFERROR(R1864*#REF!,0)</f>
        <v>0</v>
      </c>
    </row>
    <row r="1865" spans="1:19" s="46" customFormat="1" x14ac:dyDescent="0.2">
      <c r="A1865" s="9">
        <v>2021</v>
      </c>
      <c r="B1865" s="1" t="s">
        <v>3</v>
      </c>
      <c r="C1865" s="20">
        <v>148921</v>
      </c>
      <c r="D1865" s="20">
        <v>160864</v>
      </c>
      <c r="E1865" s="20" t="s">
        <v>95</v>
      </c>
      <c r="F1865" s="20" t="s">
        <v>95</v>
      </c>
      <c r="G1865" s="20">
        <v>20205605500</v>
      </c>
      <c r="H1865" s="19" t="s">
        <v>131</v>
      </c>
      <c r="I1865" s="19" t="s">
        <v>132</v>
      </c>
      <c r="J1865" s="2">
        <v>360854</v>
      </c>
      <c r="K1865" s="3">
        <v>84.874140000000011</v>
      </c>
      <c r="L1865" s="4">
        <v>0.13</v>
      </c>
      <c r="M1865" s="3">
        <v>78</v>
      </c>
      <c r="N1865" s="26" t="str">
        <f>+CONCATENATE(D1865,G1865,J1865)</f>
        <v>16086420205605500360854</v>
      </c>
      <c r="O1865" s="28"/>
      <c r="P1865" s="29"/>
      <c r="Q1865" s="30">
        <f>IFERROR(#REF!*P1865,0)</f>
        <v>0</v>
      </c>
      <c r="R1865" s="31"/>
      <c r="S1865" s="32">
        <f>IFERROR(R1865*#REF!,0)</f>
        <v>0</v>
      </c>
    </row>
    <row r="1866" spans="1:19" s="46" customFormat="1" x14ac:dyDescent="0.2">
      <c r="A1866" s="9">
        <v>2021</v>
      </c>
      <c r="B1866" s="1" t="s">
        <v>3</v>
      </c>
      <c r="C1866" s="20">
        <v>148921</v>
      </c>
      <c r="D1866" s="20">
        <v>160864</v>
      </c>
      <c r="E1866" s="20" t="s">
        <v>95</v>
      </c>
      <c r="F1866" s="20" t="s">
        <v>95</v>
      </c>
      <c r="G1866" s="20">
        <v>20205605500</v>
      </c>
      <c r="H1866" s="19" t="s">
        <v>131</v>
      </c>
      <c r="I1866" s="19" t="s">
        <v>132</v>
      </c>
      <c r="J1866" s="2">
        <v>361358</v>
      </c>
      <c r="K1866" s="3">
        <v>32.162832000000002</v>
      </c>
      <c r="L1866" s="4">
        <v>0.13</v>
      </c>
      <c r="M1866" s="3">
        <v>29.28</v>
      </c>
      <c r="N1866" s="26" t="str">
        <f>+CONCATENATE(D1866,G1866,J1866)</f>
        <v>16086420205605500361358</v>
      </c>
      <c r="O1866" s="28"/>
      <c r="P1866" s="29"/>
      <c r="Q1866" s="30">
        <f>IFERROR(#REF!*P1866,0)</f>
        <v>0</v>
      </c>
      <c r="R1866" s="31"/>
      <c r="S1866" s="32">
        <f>IFERROR(R1866*#REF!,0)</f>
        <v>0</v>
      </c>
    </row>
    <row r="1867" spans="1:19" s="46" customFormat="1" x14ac:dyDescent="0.2">
      <c r="A1867" s="9">
        <v>2021</v>
      </c>
      <c r="B1867" s="1" t="s">
        <v>3</v>
      </c>
      <c r="C1867" s="20">
        <v>148921</v>
      </c>
      <c r="D1867" s="20">
        <v>160864</v>
      </c>
      <c r="E1867" s="20" t="s">
        <v>95</v>
      </c>
      <c r="F1867" s="20" t="s">
        <v>95</v>
      </c>
      <c r="G1867" s="20">
        <v>20205605500</v>
      </c>
      <c r="H1867" s="19" t="s">
        <v>131</v>
      </c>
      <c r="I1867" s="19" t="s">
        <v>132</v>
      </c>
      <c r="J1867" s="2">
        <v>361424</v>
      </c>
      <c r="K1867" s="3">
        <v>58.115912399999999</v>
      </c>
      <c r="L1867" s="4">
        <v>0.13</v>
      </c>
      <c r="M1867" s="3">
        <v>53.28</v>
      </c>
      <c r="N1867" s="26" t="str">
        <f>+CONCATENATE(D1867,G1867,J1867)</f>
        <v>16086420205605500361424</v>
      </c>
      <c r="O1867" s="28"/>
      <c r="P1867" s="29"/>
      <c r="Q1867" s="30">
        <f>IFERROR(#REF!*P1867,0)</f>
        <v>0</v>
      </c>
      <c r="R1867" s="31"/>
      <c r="S1867" s="32">
        <f>IFERROR(R1867*#REF!,0)</f>
        <v>0</v>
      </c>
    </row>
    <row r="1868" spans="1:19" s="46" customFormat="1" x14ac:dyDescent="0.2">
      <c r="A1868" s="9">
        <v>2021</v>
      </c>
      <c r="B1868" s="1" t="s">
        <v>3</v>
      </c>
      <c r="C1868" s="20">
        <v>148921</v>
      </c>
      <c r="D1868" s="20">
        <v>160864</v>
      </c>
      <c r="E1868" s="20" t="s">
        <v>95</v>
      </c>
      <c r="F1868" s="20" t="s">
        <v>95</v>
      </c>
      <c r="G1868" s="20">
        <v>20205605500</v>
      </c>
      <c r="H1868" s="19" t="s">
        <v>131</v>
      </c>
      <c r="I1868" s="19" t="s">
        <v>132</v>
      </c>
      <c r="J1868" s="2">
        <v>361532</v>
      </c>
      <c r="K1868" s="3">
        <v>24.870425957550601</v>
      </c>
      <c r="L1868" s="4">
        <v>0.13</v>
      </c>
      <c r="M1868" s="3">
        <v>22.016999999999999</v>
      </c>
      <c r="N1868" s="26" t="str">
        <f>+CONCATENATE(D1868,G1868,J1868)</f>
        <v>16086420205605500361532</v>
      </c>
      <c r="O1868" s="28"/>
      <c r="P1868" s="29"/>
      <c r="Q1868" s="30">
        <f>IFERROR(#REF!*P1868,0)</f>
        <v>0</v>
      </c>
      <c r="R1868" s="31"/>
      <c r="S1868" s="32">
        <f>IFERROR(R1868*#REF!,0)</f>
        <v>0</v>
      </c>
    </row>
    <row r="1869" spans="1:19" s="46" customFormat="1" x14ac:dyDescent="0.2">
      <c r="A1869" s="9">
        <v>2021</v>
      </c>
      <c r="B1869" s="1" t="s">
        <v>3</v>
      </c>
      <c r="C1869" s="20">
        <v>148921</v>
      </c>
      <c r="D1869" s="20">
        <v>160864</v>
      </c>
      <c r="E1869" s="20" t="s">
        <v>95</v>
      </c>
      <c r="F1869" s="20" t="s">
        <v>95</v>
      </c>
      <c r="G1869" s="20">
        <v>20205605500</v>
      </c>
      <c r="H1869" s="19" t="s">
        <v>131</v>
      </c>
      <c r="I1869" s="19" t="s">
        <v>132</v>
      </c>
      <c r="J1869" s="2">
        <v>361541</v>
      </c>
      <c r="K1869" s="3">
        <v>31.07226</v>
      </c>
      <c r="L1869" s="4">
        <v>0.13</v>
      </c>
      <c r="M1869" s="3">
        <v>30.509</v>
      </c>
      <c r="N1869" s="26" t="str">
        <f>+CONCATENATE(D1869,G1869,J1869)</f>
        <v>16086420205605500361541</v>
      </c>
      <c r="O1869" s="28"/>
      <c r="P1869" s="29"/>
      <c r="Q1869" s="30">
        <f>IFERROR(#REF!*P1869,0)</f>
        <v>0</v>
      </c>
      <c r="R1869" s="31"/>
      <c r="S1869" s="32">
        <f>IFERROR(R1869*#REF!,0)</f>
        <v>0</v>
      </c>
    </row>
    <row r="1870" spans="1:19" s="46" customFormat="1" x14ac:dyDescent="0.2">
      <c r="A1870" s="9">
        <v>2021</v>
      </c>
      <c r="B1870" s="1" t="s">
        <v>3</v>
      </c>
      <c r="C1870" s="36">
        <v>148921</v>
      </c>
      <c r="D1870" s="36">
        <v>160864</v>
      </c>
      <c r="E1870" s="36" t="s">
        <v>95</v>
      </c>
      <c r="F1870" s="36" t="s">
        <v>95</v>
      </c>
      <c r="G1870" s="36">
        <v>20205605500</v>
      </c>
      <c r="H1870" s="35" t="s">
        <v>131</v>
      </c>
      <c r="I1870" s="35" t="s">
        <v>132</v>
      </c>
      <c r="J1870" s="37">
        <v>361571</v>
      </c>
      <c r="K1870" s="38">
        <v>25.216627835683624</v>
      </c>
      <c r="L1870" s="41">
        <v>0.13</v>
      </c>
      <c r="M1870" s="38">
        <v>30.509</v>
      </c>
      <c r="N1870" s="43" t="str">
        <f>+CONCATENATE(D1870,G1870,J1870)</f>
        <v>16086420205605500361571</v>
      </c>
      <c r="O1870" s="45"/>
      <c r="P1870" s="29"/>
      <c r="Q1870" s="30">
        <f>IFERROR(#REF!*P1870,0)</f>
        <v>0</v>
      </c>
      <c r="R1870" s="31"/>
      <c r="S1870" s="32">
        <f>IFERROR(R1870*#REF!,0)</f>
        <v>0</v>
      </c>
    </row>
    <row r="1871" spans="1:19" s="46" customFormat="1" x14ac:dyDescent="0.2">
      <c r="A1871" s="9">
        <v>2021</v>
      </c>
      <c r="B1871" s="1" t="s">
        <v>3</v>
      </c>
      <c r="C1871" s="20">
        <v>148921</v>
      </c>
      <c r="D1871" s="20">
        <v>160864</v>
      </c>
      <c r="E1871" s="20" t="s">
        <v>95</v>
      </c>
      <c r="F1871" s="20" t="s">
        <v>95</v>
      </c>
      <c r="G1871" s="20">
        <v>20231843460</v>
      </c>
      <c r="H1871" s="19" t="s">
        <v>123</v>
      </c>
      <c r="I1871" s="19" t="s">
        <v>124</v>
      </c>
      <c r="J1871" s="2">
        <v>360854</v>
      </c>
      <c r="K1871" s="3">
        <v>84.874140000000011</v>
      </c>
      <c r="L1871" s="4">
        <v>0.12</v>
      </c>
      <c r="M1871" s="3">
        <v>61.726647272727277</v>
      </c>
      <c r="N1871" s="26" t="str">
        <f>+CONCATENATE(D1871,G1871,J1871)</f>
        <v>16086420231843460360854</v>
      </c>
      <c r="O1871" s="28"/>
      <c r="P1871" s="29"/>
      <c r="Q1871" s="30">
        <f>IFERROR(#REF!*P1871,0)</f>
        <v>0</v>
      </c>
      <c r="R1871" s="31"/>
      <c r="S1871" s="32">
        <f>IFERROR(R1871*#REF!,0)</f>
        <v>0</v>
      </c>
    </row>
    <row r="1872" spans="1:19" s="46" customFormat="1" x14ac:dyDescent="0.2">
      <c r="A1872" s="9">
        <v>2021</v>
      </c>
      <c r="B1872" s="1" t="s">
        <v>3</v>
      </c>
      <c r="C1872" s="20">
        <v>148921</v>
      </c>
      <c r="D1872" s="20">
        <v>160864</v>
      </c>
      <c r="E1872" s="20" t="s">
        <v>95</v>
      </c>
      <c r="F1872" s="20" t="s">
        <v>95</v>
      </c>
      <c r="G1872" s="20">
        <v>20231843460</v>
      </c>
      <c r="H1872" s="19" t="s">
        <v>123</v>
      </c>
      <c r="I1872" s="19" t="s">
        <v>124</v>
      </c>
      <c r="J1872" s="2">
        <v>361179</v>
      </c>
      <c r="K1872" s="3">
        <v>100.729512</v>
      </c>
      <c r="L1872" s="4">
        <v>0.12</v>
      </c>
      <c r="M1872" s="3">
        <v>86.993669454545454</v>
      </c>
      <c r="N1872" s="26" t="str">
        <f>+CONCATENATE(D1872,G1872,J1872)</f>
        <v>16086420231843460361179</v>
      </c>
      <c r="O1872" s="28"/>
      <c r="P1872" s="29"/>
      <c r="Q1872" s="30">
        <f>IFERROR(#REF!*P1872,0)</f>
        <v>0</v>
      </c>
      <c r="R1872" s="31"/>
      <c r="S1872" s="32">
        <f>IFERROR(R1872*#REF!,0)</f>
        <v>0</v>
      </c>
    </row>
    <row r="1873" spans="1:19" s="46" customFormat="1" x14ac:dyDescent="0.2">
      <c r="A1873" s="9">
        <v>2021</v>
      </c>
      <c r="B1873" s="1" t="s">
        <v>3</v>
      </c>
      <c r="C1873" s="20">
        <v>148921</v>
      </c>
      <c r="D1873" s="20">
        <v>160864</v>
      </c>
      <c r="E1873" s="20" t="s">
        <v>95</v>
      </c>
      <c r="F1873" s="20" t="s">
        <v>95</v>
      </c>
      <c r="G1873" s="20">
        <v>20231843460</v>
      </c>
      <c r="H1873" s="19" t="s">
        <v>123</v>
      </c>
      <c r="I1873" s="19" t="s">
        <v>124</v>
      </c>
      <c r="J1873" s="2">
        <v>361358</v>
      </c>
      <c r="K1873" s="3">
        <v>32.162832000000002</v>
      </c>
      <c r="L1873" s="4">
        <v>0.12</v>
      </c>
      <c r="M1873" s="3">
        <v>25.21858418181818</v>
      </c>
      <c r="N1873" s="26" t="str">
        <f>+CONCATENATE(D1873,G1873,J1873)</f>
        <v>16086420231843460361358</v>
      </c>
      <c r="O1873" s="28"/>
      <c r="P1873" s="29"/>
      <c r="Q1873" s="30">
        <f>IFERROR(#REF!*P1873,0)</f>
        <v>0</v>
      </c>
      <c r="R1873" s="31"/>
      <c r="S1873" s="32">
        <f>IFERROR(R1873*#REF!,0)</f>
        <v>0</v>
      </c>
    </row>
    <row r="1874" spans="1:19" s="46" customFormat="1" x14ac:dyDescent="0.2">
      <c r="A1874" s="9">
        <v>2021</v>
      </c>
      <c r="B1874" s="1" t="s">
        <v>3</v>
      </c>
      <c r="C1874" s="20">
        <v>148921</v>
      </c>
      <c r="D1874" s="20">
        <v>160864</v>
      </c>
      <c r="E1874" s="20" t="s">
        <v>95</v>
      </c>
      <c r="F1874" s="20" t="s">
        <v>95</v>
      </c>
      <c r="G1874" s="20">
        <v>20231843460</v>
      </c>
      <c r="H1874" s="19" t="s">
        <v>123</v>
      </c>
      <c r="I1874" s="19" t="s">
        <v>124</v>
      </c>
      <c r="J1874" s="2">
        <v>361424</v>
      </c>
      <c r="K1874" s="3">
        <v>58.115912399999999</v>
      </c>
      <c r="L1874" s="4">
        <v>0.12</v>
      </c>
      <c r="M1874" s="3">
        <v>42.266118109090911</v>
      </c>
      <c r="N1874" s="26" t="str">
        <f>+CONCATENATE(D1874,G1874,J1874)</f>
        <v>16086420231843460361424</v>
      </c>
      <c r="O1874" s="28"/>
      <c r="P1874" s="29"/>
      <c r="Q1874" s="30">
        <f>IFERROR(#REF!*P1874,0)</f>
        <v>0</v>
      </c>
      <c r="R1874" s="31"/>
      <c r="S1874" s="32">
        <f>IFERROR(R1874*#REF!,0)</f>
        <v>0</v>
      </c>
    </row>
    <row r="1875" spans="1:19" s="46" customFormat="1" x14ac:dyDescent="0.2">
      <c r="A1875" s="9">
        <v>2021</v>
      </c>
      <c r="B1875" s="1" t="s">
        <v>3</v>
      </c>
      <c r="C1875" s="20">
        <v>148921</v>
      </c>
      <c r="D1875" s="20">
        <v>160864</v>
      </c>
      <c r="E1875" s="20" t="s">
        <v>95</v>
      </c>
      <c r="F1875" s="20" t="s">
        <v>95</v>
      </c>
      <c r="G1875" s="20">
        <v>20231843460</v>
      </c>
      <c r="H1875" s="19" t="s">
        <v>123</v>
      </c>
      <c r="I1875" s="19" t="s">
        <v>124</v>
      </c>
      <c r="J1875" s="2">
        <v>361444</v>
      </c>
      <c r="K1875" s="3">
        <v>29.02</v>
      </c>
      <c r="L1875" s="4">
        <v>0.12</v>
      </c>
      <c r="M1875" s="3">
        <v>26.381818181818183</v>
      </c>
      <c r="N1875" s="26" t="str">
        <f>+CONCATENATE(D1875,G1875,J1875)</f>
        <v>16086420231843460361444</v>
      </c>
      <c r="O1875" s="28"/>
      <c r="P1875" s="29"/>
      <c r="Q1875" s="30">
        <f>IFERROR(#REF!*P1875,0)</f>
        <v>0</v>
      </c>
      <c r="R1875" s="31"/>
      <c r="S1875" s="32">
        <f>IFERROR(R1875*#REF!,0)</f>
        <v>0</v>
      </c>
    </row>
    <row r="1876" spans="1:19" s="46" customFormat="1" x14ac:dyDescent="0.2">
      <c r="A1876" s="9">
        <v>2021</v>
      </c>
      <c r="B1876" s="1" t="s">
        <v>3</v>
      </c>
      <c r="C1876" s="20">
        <v>148921</v>
      </c>
      <c r="D1876" s="20">
        <v>160864</v>
      </c>
      <c r="E1876" s="20" t="s">
        <v>95</v>
      </c>
      <c r="F1876" s="20" t="s">
        <v>95</v>
      </c>
      <c r="G1876" s="20">
        <v>20231843460</v>
      </c>
      <c r="H1876" s="19" t="s">
        <v>123</v>
      </c>
      <c r="I1876" s="19" t="s">
        <v>124</v>
      </c>
      <c r="J1876" s="2">
        <v>361445</v>
      </c>
      <c r="K1876" s="3">
        <v>96</v>
      </c>
      <c r="L1876" s="4">
        <v>0.12</v>
      </c>
      <c r="M1876" s="3">
        <v>102.54545454545453</v>
      </c>
      <c r="N1876" s="26" t="str">
        <f>+CONCATENATE(D1876,G1876,J1876)</f>
        <v>16086420231843460361445</v>
      </c>
      <c r="O1876" s="28"/>
      <c r="P1876" s="29"/>
      <c r="Q1876" s="30">
        <f>IFERROR(#REF!*P1876,0)</f>
        <v>0</v>
      </c>
      <c r="R1876" s="31"/>
      <c r="S1876" s="32">
        <f>IFERROR(R1876*#REF!,0)</f>
        <v>0</v>
      </c>
    </row>
    <row r="1877" spans="1:19" s="46" customFormat="1" x14ac:dyDescent="0.2">
      <c r="A1877" s="9">
        <v>2021</v>
      </c>
      <c r="B1877" s="1" t="s">
        <v>3</v>
      </c>
      <c r="C1877" s="20">
        <v>148921</v>
      </c>
      <c r="D1877" s="20">
        <v>160864</v>
      </c>
      <c r="E1877" s="20" t="s">
        <v>95</v>
      </c>
      <c r="F1877" s="20" t="s">
        <v>95</v>
      </c>
      <c r="G1877" s="20">
        <v>20231843460</v>
      </c>
      <c r="H1877" s="19" t="s">
        <v>123</v>
      </c>
      <c r="I1877" s="19" t="s">
        <v>124</v>
      </c>
      <c r="J1877" s="2">
        <v>361515</v>
      </c>
      <c r="K1877" s="3">
        <v>67.318399999999997</v>
      </c>
      <c r="L1877" s="4">
        <v>0.12</v>
      </c>
      <c r="M1877" s="3">
        <v>62.728509090909093</v>
      </c>
      <c r="N1877" s="26" t="str">
        <f>+CONCATENATE(D1877,G1877,J1877)</f>
        <v>16086420231843460361515</v>
      </c>
      <c r="O1877" s="28"/>
      <c r="P1877" s="29"/>
      <c r="Q1877" s="30">
        <f>IFERROR(#REF!*P1877,0)</f>
        <v>0</v>
      </c>
      <c r="R1877" s="31"/>
      <c r="S1877" s="32">
        <f>IFERROR(R1877*#REF!,0)</f>
        <v>0</v>
      </c>
    </row>
    <row r="1878" spans="1:19" s="46" customFormat="1" x14ac:dyDescent="0.2">
      <c r="A1878" s="9">
        <v>2021</v>
      </c>
      <c r="B1878" s="1" t="s">
        <v>3</v>
      </c>
      <c r="C1878" s="20">
        <v>148921</v>
      </c>
      <c r="D1878" s="20">
        <v>160864</v>
      </c>
      <c r="E1878" s="20" t="s">
        <v>95</v>
      </c>
      <c r="F1878" s="20" t="s">
        <v>95</v>
      </c>
      <c r="G1878" s="20">
        <v>20231843460</v>
      </c>
      <c r="H1878" s="19" t="s">
        <v>123</v>
      </c>
      <c r="I1878" s="19" t="s">
        <v>124</v>
      </c>
      <c r="J1878" s="2">
        <v>361516</v>
      </c>
      <c r="K1878" s="3">
        <v>26.89</v>
      </c>
      <c r="L1878" s="4">
        <v>0.12</v>
      </c>
      <c r="M1878" s="3">
        <v>25.973295454545454</v>
      </c>
      <c r="N1878" s="26" t="str">
        <f>+CONCATENATE(D1878,G1878,J1878)</f>
        <v>16086420231843460361516</v>
      </c>
      <c r="O1878" s="28"/>
      <c r="P1878" s="29"/>
      <c r="Q1878" s="30">
        <f>IFERROR(#REF!*P1878,0)</f>
        <v>0</v>
      </c>
      <c r="R1878" s="31"/>
      <c r="S1878" s="32">
        <f>IFERROR(R1878*#REF!,0)</f>
        <v>0</v>
      </c>
    </row>
    <row r="1879" spans="1:19" s="46" customFormat="1" x14ac:dyDescent="0.2">
      <c r="A1879" s="9">
        <v>2021</v>
      </c>
      <c r="B1879" s="1" t="s">
        <v>3</v>
      </c>
      <c r="C1879" s="20">
        <v>148921</v>
      </c>
      <c r="D1879" s="20">
        <v>160864</v>
      </c>
      <c r="E1879" s="20" t="s">
        <v>95</v>
      </c>
      <c r="F1879" s="20" t="s">
        <v>95</v>
      </c>
      <c r="G1879" s="20">
        <v>20231843460</v>
      </c>
      <c r="H1879" s="19" t="s">
        <v>123</v>
      </c>
      <c r="I1879" s="19" t="s">
        <v>124</v>
      </c>
      <c r="J1879" s="2">
        <v>361532</v>
      </c>
      <c r="K1879" s="3">
        <v>24.870425957550601</v>
      </c>
      <c r="L1879" s="4">
        <v>0.12</v>
      </c>
      <c r="M1879" s="3">
        <v>22.044241189647124</v>
      </c>
      <c r="N1879" s="26" t="str">
        <f>+CONCATENATE(D1879,G1879,J1879)</f>
        <v>16086420231843460361532</v>
      </c>
      <c r="O1879" s="28"/>
      <c r="P1879" s="29"/>
      <c r="Q1879" s="30">
        <f>IFERROR(#REF!*P1879,0)</f>
        <v>0</v>
      </c>
      <c r="R1879" s="31"/>
      <c r="S1879" s="32">
        <f>IFERROR(R1879*#REF!,0)</f>
        <v>0</v>
      </c>
    </row>
    <row r="1880" spans="1:19" s="46" customFormat="1" x14ac:dyDescent="0.2">
      <c r="A1880" s="9">
        <v>2021</v>
      </c>
      <c r="B1880" s="1" t="s">
        <v>3</v>
      </c>
      <c r="C1880" s="20">
        <v>148921</v>
      </c>
      <c r="D1880" s="20">
        <v>160864</v>
      </c>
      <c r="E1880" s="20" t="s">
        <v>95</v>
      </c>
      <c r="F1880" s="20" t="s">
        <v>95</v>
      </c>
      <c r="G1880" s="20">
        <v>20231843460</v>
      </c>
      <c r="H1880" s="19" t="s">
        <v>123</v>
      </c>
      <c r="I1880" s="19" t="s">
        <v>124</v>
      </c>
      <c r="J1880" s="2">
        <v>361536</v>
      </c>
      <c r="K1880" s="3">
        <v>28.931240000000003</v>
      </c>
      <c r="L1880" s="4">
        <v>0.12</v>
      </c>
      <c r="M1880" s="3">
        <v>31.232588636363641</v>
      </c>
      <c r="N1880" s="26" t="str">
        <f>+CONCATENATE(D1880,G1880,J1880)</f>
        <v>16086420231843460361536</v>
      </c>
      <c r="O1880" s="28"/>
      <c r="P1880" s="29"/>
      <c r="Q1880" s="30">
        <f>IFERROR(#REF!*P1880,0)</f>
        <v>0</v>
      </c>
      <c r="R1880" s="31"/>
      <c r="S1880" s="32">
        <f>IFERROR(R1880*#REF!,0)</f>
        <v>0</v>
      </c>
    </row>
    <row r="1881" spans="1:19" s="46" customFormat="1" x14ac:dyDescent="0.2">
      <c r="A1881" s="9">
        <v>2021</v>
      </c>
      <c r="B1881" s="1" t="s">
        <v>3</v>
      </c>
      <c r="C1881" s="20">
        <v>148921</v>
      </c>
      <c r="D1881" s="20">
        <v>160864</v>
      </c>
      <c r="E1881" s="20" t="s">
        <v>95</v>
      </c>
      <c r="F1881" s="20" t="s">
        <v>95</v>
      </c>
      <c r="G1881" s="20">
        <v>20231843460</v>
      </c>
      <c r="H1881" s="19" t="s">
        <v>123</v>
      </c>
      <c r="I1881" s="19" t="s">
        <v>124</v>
      </c>
      <c r="J1881" s="2">
        <v>361540</v>
      </c>
      <c r="K1881" s="3">
        <v>51.192744407999996</v>
      </c>
      <c r="L1881" s="4">
        <v>0.12</v>
      </c>
      <c r="M1881" s="3">
        <v>31.995465254999999</v>
      </c>
      <c r="N1881" s="26" t="str">
        <f>+CONCATENATE(D1881,G1881,J1881)</f>
        <v>16086420231843460361540</v>
      </c>
      <c r="O1881" s="28"/>
      <c r="P1881" s="29"/>
      <c r="Q1881" s="30">
        <f>IFERROR(#REF!*P1881,0)</f>
        <v>0</v>
      </c>
      <c r="R1881" s="31"/>
      <c r="S1881" s="32">
        <f>IFERROR(R1881*#REF!,0)</f>
        <v>0</v>
      </c>
    </row>
    <row r="1882" spans="1:19" s="46" customFormat="1" x14ac:dyDescent="0.2">
      <c r="A1882" s="9">
        <v>2021</v>
      </c>
      <c r="B1882" s="1" t="s">
        <v>3</v>
      </c>
      <c r="C1882" s="20">
        <v>148921</v>
      </c>
      <c r="D1882" s="20">
        <v>160864</v>
      </c>
      <c r="E1882" s="20" t="s">
        <v>95</v>
      </c>
      <c r="F1882" s="20" t="s">
        <v>95</v>
      </c>
      <c r="G1882" s="20">
        <v>20231843460</v>
      </c>
      <c r="H1882" s="19" t="s">
        <v>123</v>
      </c>
      <c r="I1882" s="19" t="s">
        <v>124</v>
      </c>
      <c r="J1882" s="2">
        <v>361541</v>
      </c>
      <c r="K1882" s="3">
        <v>31.07226</v>
      </c>
      <c r="L1882" s="4">
        <v>0.12</v>
      </c>
      <c r="M1882" s="3">
        <v>24.716570454545451</v>
      </c>
      <c r="N1882" s="26" t="str">
        <f>+CONCATENATE(D1882,G1882,J1882)</f>
        <v>16086420231843460361541</v>
      </c>
      <c r="O1882" s="28"/>
      <c r="P1882" s="29"/>
      <c r="Q1882" s="30">
        <f>IFERROR(#REF!*P1882,0)</f>
        <v>0</v>
      </c>
      <c r="R1882" s="31"/>
      <c r="S1882" s="32">
        <f>IFERROR(R1882*#REF!,0)</f>
        <v>0</v>
      </c>
    </row>
    <row r="1883" spans="1:19" s="46" customFormat="1" x14ac:dyDescent="0.2">
      <c r="A1883" s="9">
        <v>2021</v>
      </c>
      <c r="B1883" s="1" t="s">
        <v>3</v>
      </c>
      <c r="C1883" s="20">
        <v>148921</v>
      </c>
      <c r="D1883" s="20">
        <v>160864</v>
      </c>
      <c r="E1883" s="20" t="s">
        <v>95</v>
      </c>
      <c r="F1883" s="20" t="s">
        <v>95</v>
      </c>
      <c r="G1883" s="20">
        <v>20231843460</v>
      </c>
      <c r="H1883" s="19" t="s">
        <v>123</v>
      </c>
      <c r="I1883" s="19" t="s">
        <v>124</v>
      </c>
      <c r="J1883" s="2">
        <v>361571</v>
      </c>
      <c r="K1883" s="3">
        <v>25.216627835683624</v>
      </c>
      <c r="L1883" s="4">
        <v>0.12</v>
      </c>
      <c r="M1883" s="3">
        <v>24.716570454545451</v>
      </c>
      <c r="N1883" s="26" t="str">
        <f>+CONCATENATE(D1883,G1883,J1883)</f>
        <v>16086420231843460361571</v>
      </c>
      <c r="O1883" s="28"/>
      <c r="P1883" s="29"/>
      <c r="Q1883" s="30">
        <f>IFERROR(#REF!*P1883,0)</f>
        <v>0</v>
      </c>
      <c r="R1883" s="31"/>
      <c r="S1883" s="32">
        <f>IFERROR(R1883*#REF!,0)</f>
        <v>0</v>
      </c>
    </row>
    <row r="1884" spans="1:19" s="46" customFormat="1" x14ac:dyDescent="0.2">
      <c r="A1884" s="9">
        <v>2021</v>
      </c>
      <c r="B1884" s="1" t="s">
        <v>3</v>
      </c>
      <c r="C1884" s="20">
        <v>148921</v>
      </c>
      <c r="D1884" s="20">
        <v>160864</v>
      </c>
      <c r="E1884" s="20" t="s">
        <v>95</v>
      </c>
      <c r="F1884" s="20" t="s">
        <v>95</v>
      </c>
      <c r="G1884" s="20">
        <v>20231843460</v>
      </c>
      <c r="H1884" s="19" t="s">
        <v>123</v>
      </c>
      <c r="I1884" s="19" t="s">
        <v>124</v>
      </c>
      <c r="J1884" s="2">
        <v>370040</v>
      </c>
      <c r="K1884" s="3">
        <v>173.88983664</v>
      </c>
      <c r="L1884" s="4">
        <v>0.12</v>
      </c>
      <c r="M1884" s="3">
        <v>148.20156531818182</v>
      </c>
      <c r="N1884" s="26" t="str">
        <f>+CONCATENATE(D1884,G1884,J1884)</f>
        <v>16086420231843460370040</v>
      </c>
      <c r="O1884" s="28"/>
      <c r="P1884" s="29"/>
      <c r="Q1884" s="30">
        <f>IFERROR(#REF!*P1884,0)</f>
        <v>0</v>
      </c>
      <c r="R1884" s="31"/>
      <c r="S1884" s="32">
        <f>IFERROR(R1884*#REF!,0)</f>
        <v>0</v>
      </c>
    </row>
    <row r="1885" spans="1:19" s="46" customFormat="1" x14ac:dyDescent="0.2">
      <c r="A1885" s="9">
        <v>2021</v>
      </c>
      <c r="B1885" s="1" t="s">
        <v>3</v>
      </c>
      <c r="C1885" s="20">
        <v>148921</v>
      </c>
      <c r="D1885" s="20">
        <v>160864</v>
      </c>
      <c r="E1885" s="20" t="s">
        <v>95</v>
      </c>
      <c r="F1885" s="20" t="s">
        <v>95</v>
      </c>
      <c r="G1885" s="20">
        <v>20231843460</v>
      </c>
      <c r="H1885" s="19" t="s">
        <v>123</v>
      </c>
      <c r="I1885" s="19" t="s">
        <v>124</v>
      </c>
      <c r="J1885" s="2">
        <v>370041</v>
      </c>
      <c r="K1885" s="3">
        <v>152.84880000000001</v>
      </c>
      <c r="L1885" s="4">
        <v>0.12</v>
      </c>
      <c r="M1885" s="3">
        <v>142.42729090909091</v>
      </c>
      <c r="N1885" s="26" t="str">
        <f>+CONCATENATE(D1885,G1885,J1885)</f>
        <v>16086420231843460370041</v>
      </c>
      <c r="O1885" s="28"/>
      <c r="P1885" s="29"/>
      <c r="Q1885" s="30">
        <f>IFERROR(#REF!*P1885,0)</f>
        <v>0</v>
      </c>
      <c r="R1885" s="31"/>
      <c r="S1885" s="32">
        <f>IFERROR(R1885*#REF!,0)</f>
        <v>0</v>
      </c>
    </row>
    <row r="1886" spans="1:19" s="46" customFormat="1" x14ac:dyDescent="0.2">
      <c r="A1886" s="9">
        <v>2021</v>
      </c>
      <c r="B1886" s="1" t="s">
        <v>3</v>
      </c>
      <c r="C1886" s="20">
        <v>148921</v>
      </c>
      <c r="D1886" s="20">
        <v>160864</v>
      </c>
      <c r="E1886" s="20" t="s">
        <v>95</v>
      </c>
      <c r="F1886" s="20" t="s">
        <v>95</v>
      </c>
      <c r="G1886" s="20">
        <v>20231843460</v>
      </c>
      <c r="H1886" s="19" t="s">
        <v>123</v>
      </c>
      <c r="I1886" s="19" t="s">
        <v>124</v>
      </c>
      <c r="J1886" s="2">
        <v>370045</v>
      </c>
      <c r="K1886" s="3">
        <v>186.35806803744001</v>
      </c>
      <c r="L1886" s="4">
        <v>0.12</v>
      </c>
      <c r="M1886" s="3">
        <v>163.06330953276003</v>
      </c>
      <c r="N1886" s="26" t="str">
        <f>+CONCATENATE(D1886,G1886,J1886)</f>
        <v>16086420231843460370045</v>
      </c>
      <c r="O1886" s="28"/>
      <c r="P1886" s="29"/>
      <c r="Q1886" s="30">
        <f>IFERROR(#REF!*P1886,0)</f>
        <v>0</v>
      </c>
      <c r="R1886" s="31"/>
      <c r="S1886" s="32">
        <f>IFERROR(R1886*#REF!,0)</f>
        <v>0</v>
      </c>
    </row>
    <row r="1887" spans="1:19" s="46" customFormat="1" x14ac:dyDescent="0.2">
      <c r="A1887" s="9">
        <v>2021</v>
      </c>
      <c r="B1887" s="1" t="s">
        <v>3</v>
      </c>
      <c r="C1887" s="20">
        <v>148921</v>
      </c>
      <c r="D1887" s="20">
        <v>160864</v>
      </c>
      <c r="E1887" s="20" t="s">
        <v>32</v>
      </c>
      <c r="F1887" s="20" t="s">
        <v>363</v>
      </c>
      <c r="G1887" s="20">
        <v>20266409461</v>
      </c>
      <c r="H1887" s="19" t="s">
        <v>711</v>
      </c>
      <c r="I1887" s="19"/>
      <c r="J1887" s="2">
        <v>361541</v>
      </c>
      <c r="K1887" s="3">
        <v>31.07226</v>
      </c>
      <c r="L1887" s="4">
        <v>0.13</v>
      </c>
      <c r="M1887" s="3">
        <v>21.68</v>
      </c>
      <c r="N1887" s="26" t="str">
        <f>+CONCATENATE(D1887,G1887,J1887)</f>
        <v>16086420266409461361541</v>
      </c>
      <c r="O1887" s="28"/>
      <c r="P1887" s="29"/>
      <c r="Q1887" s="30">
        <f>IFERROR(#REF!*P1887,0)</f>
        <v>0</v>
      </c>
      <c r="R1887" s="31"/>
      <c r="S1887" s="32">
        <f>IFERROR(R1887*#REF!,0)</f>
        <v>0</v>
      </c>
    </row>
    <row r="1888" spans="1:19" s="46" customFormat="1" x14ac:dyDescent="0.2">
      <c r="A1888" s="9">
        <v>2021</v>
      </c>
      <c r="B1888" s="1" t="s">
        <v>3</v>
      </c>
      <c r="C1888" s="20">
        <v>148921</v>
      </c>
      <c r="D1888" s="20">
        <v>160864</v>
      </c>
      <c r="E1888" s="20" t="s">
        <v>32</v>
      </c>
      <c r="F1888" s="20" t="s">
        <v>363</v>
      </c>
      <c r="G1888" s="20">
        <v>20266409461</v>
      </c>
      <c r="H1888" s="19" t="s">
        <v>711</v>
      </c>
      <c r="I1888" s="19"/>
      <c r="J1888" s="2">
        <v>361571</v>
      </c>
      <c r="K1888" s="3">
        <v>25.216627835683624</v>
      </c>
      <c r="L1888" s="4">
        <v>0.13</v>
      </c>
      <c r="M1888" s="3">
        <v>21.68</v>
      </c>
      <c r="N1888" s="26" t="str">
        <f>+CONCATENATE(D1888,G1888,J1888)</f>
        <v>16086420266409461361571</v>
      </c>
      <c r="O1888" s="28"/>
      <c r="P1888" s="29"/>
      <c r="Q1888" s="30">
        <f>IFERROR(#REF!*P1888,0)</f>
        <v>0</v>
      </c>
      <c r="R1888" s="31"/>
      <c r="S1888" s="32">
        <f>IFERROR(R1888*#REF!,0)</f>
        <v>0</v>
      </c>
    </row>
    <row r="1889" spans="1:19" s="46" customFormat="1" x14ac:dyDescent="0.2">
      <c r="A1889" s="9">
        <v>2021</v>
      </c>
      <c r="B1889" s="1" t="s">
        <v>3</v>
      </c>
      <c r="C1889" s="20">
        <v>148921</v>
      </c>
      <c r="D1889" s="20">
        <v>160864</v>
      </c>
      <c r="E1889" s="20" t="s">
        <v>32</v>
      </c>
      <c r="F1889" s="20" t="s">
        <v>363</v>
      </c>
      <c r="G1889" s="20">
        <v>20266409461</v>
      </c>
      <c r="H1889" s="19" t="s">
        <v>711</v>
      </c>
      <c r="I1889" s="19"/>
      <c r="J1889" s="2">
        <v>370039</v>
      </c>
      <c r="K1889" s="3">
        <v>93.740446800000015</v>
      </c>
      <c r="L1889" s="4">
        <v>0.13</v>
      </c>
      <c r="M1889" s="3">
        <v>95.4</v>
      </c>
      <c r="N1889" s="26" t="str">
        <f>+CONCATENATE(D1889,G1889,J1889)</f>
        <v>16086420266409461370039</v>
      </c>
      <c r="O1889" s="28"/>
      <c r="P1889" s="29"/>
      <c r="Q1889" s="30">
        <f>IFERROR(#REF!*P1889,0)</f>
        <v>0</v>
      </c>
      <c r="R1889" s="31"/>
      <c r="S1889" s="32">
        <f>IFERROR(R1889*#REF!,0)</f>
        <v>0</v>
      </c>
    </row>
    <row r="1890" spans="1:19" s="46" customFormat="1" x14ac:dyDescent="0.2">
      <c r="A1890" s="9">
        <v>2021</v>
      </c>
      <c r="B1890" s="1" t="s">
        <v>3</v>
      </c>
      <c r="C1890" s="20">
        <v>148921</v>
      </c>
      <c r="D1890" s="20">
        <v>160864</v>
      </c>
      <c r="E1890" s="20" t="s">
        <v>32</v>
      </c>
      <c r="F1890" s="20" t="s">
        <v>206</v>
      </c>
      <c r="G1890" s="20">
        <v>20297939131</v>
      </c>
      <c r="H1890" s="19" t="s">
        <v>684</v>
      </c>
      <c r="I1890" s="19"/>
      <c r="J1890" s="2">
        <v>361531</v>
      </c>
      <c r="K1890" s="3">
        <v>111.5301096</v>
      </c>
      <c r="L1890" s="4">
        <v>0.13</v>
      </c>
      <c r="M1890" s="3">
        <v>100.82</v>
      </c>
      <c r="N1890" s="26" t="str">
        <f>+CONCATENATE(D1890,G1890,J1890)</f>
        <v>16086420297939131361531</v>
      </c>
      <c r="O1890" s="28">
        <v>10</v>
      </c>
      <c r="P1890" s="29"/>
      <c r="Q1890" s="30">
        <f>IFERROR(#REF!*P1890,0)</f>
        <v>0</v>
      </c>
      <c r="R1890" s="31"/>
      <c r="S1890" s="32">
        <f>IFERROR(R1890*#REF!,0)</f>
        <v>0</v>
      </c>
    </row>
    <row r="1891" spans="1:19" s="46" customFormat="1" x14ac:dyDescent="0.2">
      <c r="A1891" s="9">
        <v>2021</v>
      </c>
      <c r="B1891" s="1" t="s">
        <v>3</v>
      </c>
      <c r="C1891" s="20">
        <v>148921</v>
      </c>
      <c r="D1891" s="20">
        <v>160864</v>
      </c>
      <c r="E1891" s="20" t="s">
        <v>32</v>
      </c>
      <c r="F1891" s="20" t="s">
        <v>206</v>
      </c>
      <c r="G1891" s="20">
        <v>20297939131</v>
      </c>
      <c r="H1891" s="19" t="s">
        <v>684</v>
      </c>
      <c r="I1891" s="19"/>
      <c r="J1891" s="2">
        <v>361532</v>
      </c>
      <c r="K1891" s="3">
        <v>24.870425957550601</v>
      </c>
      <c r="L1891" s="4">
        <v>0.13</v>
      </c>
      <c r="M1891" s="3">
        <v>19.899999999999999</v>
      </c>
      <c r="N1891" s="26" t="str">
        <f>+CONCATENATE(D1891,G1891,J1891)</f>
        <v>16086420297939131361532</v>
      </c>
      <c r="O1891" s="28">
        <v>300</v>
      </c>
      <c r="P1891" s="29"/>
      <c r="Q1891" s="30">
        <f>IFERROR(#REF!*P1891,0)</f>
        <v>0</v>
      </c>
      <c r="R1891" s="31"/>
      <c r="S1891" s="32">
        <f>IFERROR(R1891*#REF!,0)</f>
        <v>0</v>
      </c>
    </row>
    <row r="1892" spans="1:19" s="46" customFormat="1" x14ac:dyDescent="0.2">
      <c r="A1892" s="9">
        <v>2021</v>
      </c>
      <c r="B1892" s="1" t="s">
        <v>3</v>
      </c>
      <c r="C1892" s="20">
        <v>148921</v>
      </c>
      <c r="D1892" s="20">
        <v>160864</v>
      </c>
      <c r="E1892" s="20" t="s">
        <v>32</v>
      </c>
      <c r="F1892" s="20" t="s">
        <v>206</v>
      </c>
      <c r="G1892" s="20">
        <v>20297939131</v>
      </c>
      <c r="H1892" s="19" t="s">
        <v>684</v>
      </c>
      <c r="I1892" s="19"/>
      <c r="J1892" s="2">
        <v>361541</v>
      </c>
      <c r="K1892" s="3">
        <v>31.07226</v>
      </c>
      <c r="L1892" s="4">
        <v>0.13</v>
      </c>
      <c r="M1892" s="3">
        <v>24.88</v>
      </c>
      <c r="N1892" s="26" t="str">
        <f>+CONCATENATE(D1892,G1892,J1892)</f>
        <v>16086420297939131361541</v>
      </c>
      <c r="O1892" s="28">
        <v>200</v>
      </c>
      <c r="P1892" s="29"/>
      <c r="Q1892" s="30">
        <f>IFERROR(#REF!*P1892,0)</f>
        <v>0</v>
      </c>
      <c r="R1892" s="31"/>
      <c r="S1892" s="32">
        <f>IFERROR(R1892*#REF!,0)</f>
        <v>0</v>
      </c>
    </row>
    <row r="1893" spans="1:19" s="46" customFormat="1" x14ac:dyDescent="0.2">
      <c r="A1893" s="9">
        <v>2021</v>
      </c>
      <c r="B1893" s="1" t="s">
        <v>3</v>
      </c>
      <c r="C1893" s="20">
        <v>148921</v>
      </c>
      <c r="D1893" s="20">
        <v>160864</v>
      </c>
      <c r="E1893" s="20" t="s">
        <v>32</v>
      </c>
      <c r="F1893" s="20" t="s">
        <v>206</v>
      </c>
      <c r="G1893" s="20">
        <v>20297939131</v>
      </c>
      <c r="H1893" s="19" t="s">
        <v>684</v>
      </c>
      <c r="I1893" s="19"/>
      <c r="J1893" s="2">
        <v>361571</v>
      </c>
      <c r="K1893" s="3">
        <v>25.216627835683624</v>
      </c>
      <c r="L1893" s="4">
        <v>0.13</v>
      </c>
      <c r="M1893" s="3">
        <v>24.88</v>
      </c>
      <c r="N1893" s="26" t="str">
        <f>+CONCATENATE(D1893,G1893,J1893)</f>
        <v>16086420297939131361571</v>
      </c>
      <c r="O1893" s="28">
        <v>200</v>
      </c>
      <c r="P1893" s="29"/>
      <c r="Q1893" s="30">
        <f>IFERROR(#REF!*P1893,0)</f>
        <v>0</v>
      </c>
      <c r="R1893" s="31"/>
      <c r="S1893" s="32">
        <f>IFERROR(R1893*#REF!,0)</f>
        <v>0</v>
      </c>
    </row>
    <row r="1894" spans="1:19" s="46" customFormat="1" x14ac:dyDescent="0.2">
      <c r="A1894" s="9">
        <v>2021</v>
      </c>
      <c r="B1894" s="1" t="s">
        <v>3</v>
      </c>
      <c r="C1894" s="20">
        <v>148921</v>
      </c>
      <c r="D1894" s="20">
        <v>160864</v>
      </c>
      <c r="E1894" s="20" t="s">
        <v>287</v>
      </c>
      <c r="F1894" s="20" t="s">
        <v>288</v>
      </c>
      <c r="G1894" s="20">
        <v>20339979490</v>
      </c>
      <c r="H1894" s="19" t="s">
        <v>712</v>
      </c>
      <c r="I1894" s="19"/>
      <c r="J1894" s="2">
        <v>360664</v>
      </c>
      <c r="K1894" s="3">
        <v>53.640241199999998</v>
      </c>
      <c r="L1894" s="4">
        <v>0.13</v>
      </c>
      <c r="M1894" s="3">
        <v>39.270000000000003</v>
      </c>
      <c r="N1894" s="26" t="str">
        <f>+CONCATENATE(D1894,G1894,J1894)</f>
        <v>16086420339979490360664</v>
      </c>
      <c r="O1894" s="28"/>
      <c r="P1894" s="29"/>
      <c r="Q1894" s="30">
        <f>IFERROR(#REF!*P1894,0)</f>
        <v>0</v>
      </c>
      <c r="R1894" s="31"/>
      <c r="S1894" s="32">
        <f>IFERROR(R1894*#REF!,0)</f>
        <v>0</v>
      </c>
    </row>
    <row r="1895" spans="1:19" s="46" customFormat="1" x14ac:dyDescent="0.2">
      <c r="A1895" s="9">
        <v>2021</v>
      </c>
      <c r="B1895" s="1" t="s">
        <v>3</v>
      </c>
      <c r="C1895" s="20">
        <v>148921</v>
      </c>
      <c r="D1895" s="20">
        <v>160864</v>
      </c>
      <c r="E1895" s="20" t="s">
        <v>95</v>
      </c>
      <c r="F1895" s="20" t="s">
        <v>95</v>
      </c>
      <c r="G1895" s="20">
        <v>20356883749</v>
      </c>
      <c r="H1895" s="19" t="s">
        <v>713</v>
      </c>
      <c r="I1895" s="19" t="s">
        <v>124</v>
      </c>
      <c r="J1895" s="2">
        <v>360854</v>
      </c>
      <c r="K1895" s="3">
        <v>84.874140000000011</v>
      </c>
      <c r="L1895" s="4">
        <v>0.12</v>
      </c>
      <c r="M1895" s="3">
        <v>61.726647272727277</v>
      </c>
      <c r="N1895" s="26" t="str">
        <f>+CONCATENATE(D1895,G1895,J1895)</f>
        <v>16086420356883749360854</v>
      </c>
      <c r="O1895" s="28"/>
      <c r="P1895" s="29"/>
      <c r="Q1895" s="30">
        <f>IFERROR(#REF!*P1895,0)</f>
        <v>0</v>
      </c>
      <c r="R1895" s="31"/>
      <c r="S1895" s="32">
        <f>IFERROR(R1895*#REF!,0)</f>
        <v>0</v>
      </c>
    </row>
    <row r="1896" spans="1:19" s="46" customFormat="1" x14ac:dyDescent="0.2">
      <c r="A1896" s="9">
        <v>2021</v>
      </c>
      <c r="B1896" s="1" t="s">
        <v>3</v>
      </c>
      <c r="C1896" s="20">
        <v>148921</v>
      </c>
      <c r="D1896" s="20">
        <v>160864</v>
      </c>
      <c r="E1896" s="20" t="s">
        <v>95</v>
      </c>
      <c r="F1896" s="20" t="s">
        <v>95</v>
      </c>
      <c r="G1896" s="20">
        <v>20356883749</v>
      </c>
      <c r="H1896" s="19" t="s">
        <v>713</v>
      </c>
      <c r="I1896" s="19" t="s">
        <v>124</v>
      </c>
      <c r="J1896" s="2">
        <v>361358</v>
      </c>
      <c r="K1896" s="3">
        <v>32.162832000000002</v>
      </c>
      <c r="L1896" s="4">
        <v>0.12</v>
      </c>
      <c r="M1896" s="3">
        <v>25.21858418181818</v>
      </c>
      <c r="N1896" s="26" t="str">
        <f>+CONCATENATE(D1896,G1896,J1896)</f>
        <v>16086420356883749361358</v>
      </c>
      <c r="O1896" s="28"/>
      <c r="P1896" s="29"/>
      <c r="Q1896" s="30">
        <f>IFERROR(#REF!*P1896,0)</f>
        <v>0</v>
      </c>
      <c r="R1896" s="31"/>
      <c r="S1896" s="32">
        <f>IFERROR(R1896*#REF!,0)</f>
        <v>0</v>
      </c>
    </row>
    <row r="1897" spans="1:19" s="46" customFormat="1" x14ac:dyDescent="0.2">
      <c r="A1897" s="9">
        <v>2021</v>
      </c>
      <c r="B1897" s="1" t="s">
        <v>3</v>
      </c>
      <c r="C1897" s="20">
        <v>148921</v>
      </c>
      <c r="D1897" s="20">
        <v>160864</v>
      </c>
      <c r="E1897" s="20" t="s">
        <v>95</v>
      </c>
      <c r="F1897" s="20" t="s">
        <v>95</v>
      </c>
      <c r="G1897" s="20">
        <v>20356883749</v>
      </c>
      <c r="H1897" s="19" t="s">
        <v>713</v>
      </c>
      <c r="I1897" s="19" t="s">
        <v>124</v>
      </c>
      <c r="J1897" s="2">
        <v>361532</v>
      </c>
      <c r="K1897" s="3">
        <v>24.870425957550601</v>
      </c>
      <c r="L1897" s="4">
        <v>0.12</v>
      </c>
      <c r="M1897" s="3">
        <v>22.044241189647124</v>
      </c>
      <c r="N1897" s="26" t="str">
        <f>+CONCATENATE(D1897,G1897,J1897)</f>
        <v>16086420356883749361532</v>
      </c>
      <c r="O1897" s="28"/>
      <c r="P1897" s="29"/>
      <c r="Q1897" s="30">
        <f>IFERROR(#REF!*P1897,0)</f>
        <v>0</v>
      </c>
      <c r="R1897" s="31"/>
      <c r="S1897" s="32">
        <f>IFERROR(R1897*#REF!,0)</f>
        <v>0</v>
      </c>
    </row>
    <row r="1898" spans="1:19" s="46" customFormat="1" x14ac:dyDescent="0.2">
      <c r="A1898" s="9">
        <v>2021</v>
      </c>
      <c r="B1898" s="1" t="s">
        <v>3</v>
      </c>
      <c r="C1898" s="20">
        <v>148921</v>
      </c>
      <c r="D1898" s="20">
        <v>160864</v>
      </c>
      <c r="E1898" s="20" t="s">
        <v>32</v>
      </c>
      <c r="F1898" s="20" t="s">
        <v>206</v>
      </c>
      <c r="G1898" s="20">
        <v>20451779711</v>
      </c>
      <c r="H1898" s="19" t="s">
        <v>714</v>
      </c>
      <c r="I1898" s="19"/>
      <c r="J1898" s="2">
        <v>361532</v>
      </c>
      <c r="K1898" s="3">
        <v>24.870425957550601</v>
      </c>
      <c r="L1898" s="4">
        <v>0.13</v>
      </c>
      <c r="M1898" s="3">
        <v>24</v>
      </c>
      <c r="N1898" s="26" t="str">
        <f>+CONCATENATE(D1898,G1898,J1898)</f>
        <v>16086420451779711361532</v>
      </c>
      <c r="O1898" s="28"/>
      <c r="P1898" s="29"/>
      <c r="Q1898" s="30">
        <f>IFERROR(#REF!*P1898,0)</f>
        <v>0</v>
      </c>
      <c r="R1898" s="31"/>
      <c r="S1898" s="32">
        <f>IFERROR(R1898*#REF!,0)</f>
        <v>0</v>
      </c>
    </row>
    <row r="1899" spans="1:19" s="46" customFormat="1" x14ac:dyDescent="0.2">
      <c r="A1899" s="9">
        <v>2021</v>
      </c>
      <c r="B1899" s="1" t="s">
        <v>3</v>
      </c>
      <c r="C1899" s="20">
        <v>148921</v>
      </c>
      <c r="D1899" s="20">
        <v>160864</v>
      </c>
      <c r="E1899" s="20" t="s">
        <v>32</v>
      </c>
      <c r="F1899" s="20" t="s">
        <v>206</v>
      </c>
      <c r="G1899" s="20">
        <v>20451779711</v>
      </c>
      <c r="H1899" s="19" t="s">
        <v>714</v>
      </c>
      <c r="I1899" s="19"/>
      <c r="J1899" s="2">
        <v>361541</v>
      </c>
      <c r="K1899" s="3">
        <v>31.07226</v>
      </c>
      <c r="L1899" s="4">
        <v>0.13</v>
      </c>
      <c r="M1899" s="3">
        <v>30</v>
      </c>
      <c r="N1899" s="26" t="str">
        <f>+CONCATENATE(D1899,G1899,J1899)</f>
        <v>16086420451779711361541</v>
      </c>
      <c r="O1899" s="28"/>
      <c r="P1899" s="29"/>
      <c r="Q1899" s="30">
        <f>IFERROR(#REF!*P1899,0)</f>
        <v>0</v>
      </c>
      <c r="R1899" s="31"/>
      <c r="S1899" s="32">
        <f>IFERROR(R1899*#REF!,0)</f>
        <v>0</v>
      </c>
    </row>
    <row r="1900" spans="1:19" s="46" customFormat="1" x14ac:dyDescent="0.2">
      <c r="A1900" s="9">
        <v>2021</v>
      </c>
      <c r="B1900" s="1" t="s">
        <v>3</v>
      </c>
      <c r="C1900" s="36">
        <v>148921</v>
      </c>
      <c r="D1900" s="36">
        <v>160864</v>
      </c>
      <c r="E1900" s="36" t="s">
        <v>32</v>
      </c>
      <c r="F1900" s="36" t="s">
        <v>206</v>
      </c>
      <c r="G1900" s="36">
        <v>20451779711</v>
      </c>
      <c r="H1900" s="35" t="s">
        <v>714</v>
      </c>
      <c r="I1900" s="35"/>
      <c r="J1900" s="37">
        <v>361571</v>
      </c>
      <c r="K1900" s="38">
        <v>25.216627835683624</v>
      </c>
      <c r="L1900" s="41">
        <v>0.13</v>
      </c>
      <c r="M1900" s="38">
        <v>30</v>
      </c>
      <c r="N1900" s="43" t="str">
        <f>+CONCATENATE(D1900,G1900,J1900)</f>
        <v>16086420451779711361571</v>
      </c>
      <c r="O1900" s="45"/>
      <c r="P1900" s="29"/>
      <c r="Q1900" s="30">
        <f>IFERROR(#REF!*P1900,0)</f>
        <v>0</v>
      </c>
      <c r="R1900" s="31"/>
      <c r="S1900" s="32">
        <f>IFERROR(R1900*#REF!,0)</f>
        <v>0</v>
      </c>
    </row>
    <row r="1901" spans="1:19" s="46" customFormat="1" x14ac:dyDescent="0.2">
      <c r="A1901" s="9">
        <v>2021</v>
      </c>
      <c r="B1901" s="1" t="s">
        <v>3</v>
      </c>
      <c r="C1901" s="20">
        <v>148921</v>
      </c>
      <c r="D1901" s="20">
        <v>160864</v>
      </c>
      <c r="E1901" s="20" t="s">
        <v>32</v>
      </c>
      <c r="F1901" s="20" t="s">
        <v>59</v>
      </c>
      <c r="G1901" s="20">
        <v>20483948418</v>
      </c>
      <c r="H1901" s="19" t="s">
        <v>715</v>
      </c>
      <c r="I1901" s="19"/>
      <c r="J1901" s="2">
        <v>361085</v>
      </c>
      <c r="K1901" s="3">
        <v>11.512776761200001</v>
      </c>
      <c r="L1901" s="4">
        <v>0.13</v>
      </c>
      <c r="M1901" s="3">
        <v>8.76</v>
      </c>
      <c r="N1901" s="26" t="str">
        <f>+CONCATENATE(D1901,G1901,J1901)</f>
        <v>16086420483948418361085</v>
      </c>
      <c r="O1901" s="28"/>
      <c r="P1901" s="29"/>
      <c r="Q1901" s="30">
        <f>IFERROR(#REF!*P1901,0)</f>
        <v>0</v>
      </c>
      <c r="R1901" s="31"/>
      <c r="S1901" s="32">
        <f>IFERROR(R1901*#REF!,0)</f>
        <v>0</v>
      </c>
    </row>
    <row r="1902" spans="1:19" s="46" customFormat="1" x14ac:dyDescent="0.2">
      <c r="A1902" s="9">
        <v>2021</v>
      </c>
      <c r="B1902" s="1" t="s">
        <v>3</v>
      </c>
      <c r="C1902" s="20">
        <v>148921</v>
      </c>
      <c r="D1902" s="20">
        <v>160864</v>
      </c>
      <c r="E1902" s="20" t="s">
        <v>95</v>
      </c>
      <c r="F1902" s="20" t="s">
        <v>95</v>
      </c>
      <c r="G1902" s="20">
        <v>20505670443</v>
      </c>
      <c r="H1902" s="19" t="s">
        <v>121</v>
      </c>
      <c r="I1902" s="19" t="s">
        <v>122</v>
      </c>
      <c r="J1902" s="2">
        <v>360854</v>
      </c>
      <c r="K1902" s="3">
        <v>84.874140000000011</v>
      </c>
      <c r="L1902" s="4">
        <v>0.13</v>
      </c>
      <c r="M1902" s="3">
        <v>67.209999999999994</v>
      </c>
      <c r="N1902" s="26" t="str">
        <f>+CONCATENATE(D1902,G1902,J1902)</f>
        <v>16086420505670443360854</v>
      </c>
      <c r="O1902" s="28"/>
      <c r="P1902" s="29"/>
      <c r="Q1902" s="30">
        <f>IFERROR(#REF!*P1902,0)</f>
        <v>0</v>
      </c>
      <c r="R1902" s="31"/>
      <c r="S1902" s="32">
        <f>IFERROR(R1902*#REF!,0)</f>
        <v>0</v>
      </c>
    </row>
    <row r="1903" spans="1:19" s="46" customFormat="1" x14ac:dyDescent="0.2">
      <c r="A1903" s="9">
        <v>2021</v>
      </c>
      <c r="B1903" s="1" t="s">
        <v>3</v>
      </c>
      <c r="C1903" s="20">
        <v>148921</v>
      </c>
      <c r="D1903" s="20">
        <v>160864</v>
      </c>
      <c r="E1903" s="20" t="s">
        <v>95</v>
      </c>
      <c r="F1903" s="20" t="s">
        <v>95</v>
      </c>
      <c r="G1903" s="20">
        <v>20505670443</v>
      </c>
      <c r="H1903" s="19" t="s">
        <v>121</v>
      </c>
      <c r="I1903" s="19" t="s">
        <v>122</v>
      </c>
      <c r="J1903" s="2">
        <v>361358</v>
      </c>
      <c r="K1903" s="3">
        <v>32.162832000000002</v>
      </c>
      <c r="L1903" s="4">
        <v>0.13</v>
      </c>
      <c r="M1903" s="3">
        <v>25.31</v>
      </c>
      <c r="N1903" s="26" t="str">
        <f>+CONCATENATE(D1903,G1903,J1903)</f>
        <v>16086420505670443361358</v>
      </c>
      <c r="O1903" s="28"/>
      <c r="P1903" s="29"/>
      <c r="Q1903" s="30">
        <f>IFERROR(#REF!*P1903,0)</f>
        <v>0</v>
      </c>
      <c r="R1903" s="31"/>
      <c r="S1903" s="32">
        <f>IFERROR(R1903*#REF!,0)</f>
        <v>0</v>
      </c>
    </row>
    <row r="1904" spans="1:19" s="46" customFormat="1" x14ac:dyDescent="0.2">
      <c r="A1904" s="9">
        <v>2021</v>
      </c>
      <c r="B1904" s="1" t="s">
        <v>3</v>
      </c>
      <c r="C1904" s="20">
        <v>148921</v>
      </c>
      <c r="D1904" s="20">
        <v>160864</v>
      </c>
      <c r="E1904" s="20" t="s">
        <v>95</v>
      </c>
      <c r="F1904" s="20" t="s">
        <v>95</v>
      </c>
      <c r="G1904" s="20">
        <v>20505670443</v>
      </c>
      <c r="H1904" s="19" t="s">
        <v>121</v>
      </c>
      <c r="I1904" s="19" t="s">
        <v>122</v>
      </c>
      <c r="J1904" s="2">
        <v>361424</v>
      </c>
      <c r="K1904" s="3">
        <v>58.115912399999999</v>
      </c>
      <c r="L1904" s="4">
        <v>0.13</v>
      </c>
      <c r="M1904" s="3">
        <v>41.72</v>
      </c>
      <c r="N1904" s="26" t="str">
        <f>+CONCATENATE(D1904,G1904,J1904)</f>
        <v>16086420505670443361424</v>
      </c>
      <c r="O1904" s="28"/>
      <c r="P1904" s="29"/>
      <c r="Q1904" s="30">
        <f>IFERROR(#REF!*P1904,0)</f>
        <v>0</v>
      </c>
      <c r="R1904" s="31"/>
      <c r="S1904" s="32">
        <f>IFERROR(R1904*#REF!,0)</f>
        <v>0</v>
      </c>
    </row>
    <row r="1905" spans="1:19" s="46" customFormat="1" x14ac:dyDescent="0.2">
      <c r="A1905" s="9">
        <v>2021</v>
      </c>
      <c r="B1905" s="1" t="s">
        <v>3</v>
      </c>
      <c r="C1905" s="20">
        <v>148921</v>
      </c>
      <c r="D1905" s="20">
        <v>160864</v>
      </c>
      <c r="E1905" s="20" t="s">
        <v>95</v>
      </c>
      <c r="F1905" s="20" t="s">
        <v>95</v>
      </c>
      <c r="G1905" s="20">
        <v>20505670443</v>
      </c>
      <c r="H1905" s="19" t="s">
        <v>121</v>
      </c>
      <c r="I1905" s="19" t="s">
        <v>122</v>
      </c>
      <c r="J1905" s="2">
        <v>361532</v>
      </c>
      <c r="K1905" s="3">
        <v>24.870425957550601</v>
      </c>
      <c r="L1905" s="4">
        <v>0.13</v>
      </c>
      <c r="M1905" s="3">
        <v>26</v>
      </c>
      <c r="N1905" s="26" t="str">
        <f>+CONCATENATE(D1905,G1905,J1905)</f>
        <v>16086420505670443361532</v>
      </c>
      <c r="O1905" s="28"/>
      <c r="P1905" s="29"/>
      <c r="Q1905" s="30">
        <f>IFERROR(#REF!*P1905,0)</f>
        <v>0</v>
      </c>
      <c r="R1905" s="31"/>
      <c r="S1905" s="32">
        <f>IFERROR(R1905*#REF!,0)</f>
        <v>0</v>
      </c>
    </row>
    <row r="1906" spans="1:19" s="46" customFormat="1" x14ac:dyDescent="0.2">
      <c r="A1906" s="9">
        <v>2021</v>
      </c>
      <c r="B1906" s="1" t="s">
        <v>3</v>
      </c>
      <c r="C1906" s="20">
        <v>148921</v>
      </c>
      <c r="D1906" s="20">
        <v>160864</v>
      </c>
      <c r="E1906" s="20" t="s">
        <v>95</v>
      </c>
      <c r="F1906" s="20" t="s">
        <v>95</v>
      </c>
      <c r="G1906" s="20">
        <v>20505670443</v>
      </c>
      <c r="H1906" s="19" t="s">
        <v>121</v>
      </c>
      <c r="I1906" s="19" t="s">
        <v>122</v>
      </c>
      <c r="J1906" s="2">
        <v>361540</v>
      </c>
      <c r="K1906" s="3">
        <v>51.192744407999996</v>
      </c>
      <c r="L1906" s="4">
        <v>0.13</v>
      </c>
      <c r="M1906" s="3">
        <v>33.36</v>
      </c>
      <c r="N1906" s="26" t="str">
        <f>+CONCATENATE(D1906,G1906,J1906)</f>
        <v>16086420505670443361540</v>
      </c>
      <c r="O1906" s="28"/>
      <c r="P1906" s="29"/>
      <c r="Q1906" s="30">
        <f>IFERROR(#REF!*P1906,0)</f>
        <v>0</v>
      </c>
      <c r="R1906" s="31"/>
      <c r="S1906" s="32">
        <f>IFERROR(R1906*#REF!,0)</f>
        <v>0</v>
      </c>
    </row>
    <row r="1907" spans="1:19" s="46" customFormat="1" x14ac:dyDescent="0.2">
      <c r="A1907" s="9">
        <v>2021</v>
      </c>
      <c r="B1907" s="1" t="s">
        <v>3</v>
      </c>
      <c r="C1907" s="20">
        <v>148921</v>
      </c>
      <c r="D1907" s="20">
        <v>160864</v>
      </c>
      <c r="E1907" s="20" t="s">
        <v>287</v>
      </c>
      <c r="F1907" s="20" t="s">
        <v>288</v>
      </c>
      <c r="G1907" s="20">
        <v>20507264108</v>
      </c>
      <c r="H1907" s="19" t="s">
        <v>584</v>
      </c>
      <c r="I1907" s="19" t="s">
        <v>562</v>
      </c>
      <c r="J1907" s="2">
        <v>360664</v>
      </c>
      <c r="K1907" s="3">
        <v>53.640241199999998</v>
      </c>
      <c r="L1907" s="4">
        <v>0.1</v>
      </c>
      <c r="M1907" s="3">
        <v>36.81</v>
      </c>
      <c r="N1907" s="26" t="str">
        <f>+CONCATENATE(D1907,G1907,J1907)</f>
        <v>16086420507264108360664</v>
      </c>
      <c r="O1907" s="28"/>
      <c r="P1907" s="29"/>
      <c r="Q1907" s="30">
        <f>IFERROR(#REF!*P1907,0)</f>
        <v>0</v>
      </c>
      <c r="R1907" s="31"/>
      <c r="S1907" s="32">
        <f>IFERROR(R1907*#REF!,0)</f>
        <v>0</v>
      </c>
    </row>
    <row r="1908" spans="1:19" s="46" customFormat="1" x14ac:dyDescent="0.2">
      <c r="A1908" s="9">
        <v>2021</v>
      </c>
      <c r="B1908" s="1" t="s">
        <v>3</v>
      </c>
      <c r="C1908" s="36">
        <v>148921</v>
      </c>
      <c r="D1908" s="36">
        <v>160864</v>
      </c>
      <c r="E1908" s="36" t="s">
        <v>287</v>
      </c>
      <c r="F1908" s="36" t="s">
        <v>288</v>
      </c>
      <c r="G1908" s="36">
        <v>20507264108</v>
      </c>
      <c r="H1908" s="35" t="s">
        <v>584</v>
      </c>
      <c r="I1908" s="35" t="s">
        <v>562</v>
      </c>
      <c r="J1908" s="37">
        <v>361444</v>
      </c>
      <c r="K1908" s="38">
        <v>29.02</v>
      </c>
      <c r="L1908" s="41">
        <v>0.12</v>
      </c>
      <c r="M1908" s="38">
        <v>32.977272727272727</v>
      </c>
      <c r="N1908" s="43" t="str">
        <f>+CONCATENATE(D1908,G1908,J1908)</f>
        <v>16086420507264108361444</v>
      </c>
      <c r="O1908" s="45"/>
      <c r="P1908" s="29"/>
      <c r="Q1908" s="30">
        <f>IFERROR(#REF!*P1908,0)</f>
        <v>0</v>
      </c>
      <c r="R1908" s="31"/>
      <c r="S1908" s="32">
        <f>IFERROR(R1908*#REF!,0)</f>
        <v>0</v>
      </c>
    </row>
    <row r="1909" spans="1:19" s="46" customFormat="1" x14ac:dyDescent="0.2">
      <c r="A1909" s="9">
        <v>2021</v>
      </c>
      <c r="B1909" s="1" t="s">
        <v>3</v>
      </c>
      <c r="C1909" s="20">
        <v>148921</v>
      </c>
      <c r="D1909" s="20">
        <v>160864</v>
      </c>
      <c r="E1909" s="20" t="s">
        <v>287</v>
      </c>
      <c r="F1909" s="20" t="s">
        <v>288</v>
      </c>
      <c r="G1909" s="20">
        <v>20507264108</v>
      </c>
      <c r="H1909" s="19" t="s">
        <v>584</v>
      </c>
      <c r="I1909" s="19" t="s">
        <v>562</v>
      </c>
      <c r="J1909" s="2">
        <v>361445</v>
      </c>
      <c r="K1909" s="3">
        <v>96</v>
      </c>
      <c r="L1909" s="4">
        <v>0.1</v>
      </c>
      <c r="M1909" s="3">
        <v>102.624</v>
      </c>
      <c r="N1909" s="26" t="str">
        <f>+CONCATENATE(D1909,G1909,J1909)</f>
        <v>16086420507264108361445</v>
      </c>
      <c r="O1909" s="28"/>
      <c r="P1909" s="29"/>
      <c r="Q1909" s="30">
        <f>IFERROR(#REF!*P1909,0)</f>
        <v>0</v>
      </c>
      <c r="R1909" s="31"/>
      <c r="S1909" s="32">
        <f>IFERROR(R1909*#REF!,0)</f>
        <v>0</v>
      </c>
    </row>
    <row r="1910" spans="1:19" s="46" customFormat="1" x14ac:dyDescent="0.2">
      <c r="A1910" s="9">
        <v>2021</v>
      </c>
      <c r="B1910" s="1" t="s">
        <v>3</v>
      </c>
      <c r="C1910" s="20">
        <v>148921</v>
      </c>
      <c r="D1910" s="20">
        <v>160864</v>
      </c>
      <c r="E1910" s="20" t="s">
        <v>287</v>
      </c>
      <c r="F1910" s="20" t="s">
        <v>288</v>
      </c>
      <c r="G1910" s="20">
        <v>20507264108</v>
      </c>
      <c r="H1910" s="19" t="s">
        <v>584</v>
      </c>
      <c r="I1910" s="19" t="s">
        <v>562</v>
      </c>
      <c r="J1910" s="2">
        <v>361531</v>
      </c>
      <c r="K1910" s="3">
        <v>111.5301096</v>
      </c>
      <c r="L1910" s="4">
        <v>0.1</v>
      </c>
      <c r="M1910" s="3">
        <v>77.8975854384</v>
      </c>
      <c r="N1910" s="26" t="str">
        <f>+CONCATENATE(D1910,G1910,J1910)</f>
        <v>16086420507264108361531</v>
      </c>
      <c r="O1910" s="28"/>
      <c r="P1910" s="29"/>
      <c r="Q1910" s="30">
        <f>IFERROR(#REF!*P1910,0)</f>
        <v>0</v>
      </c>
      <c r="R1910" s="31"/>
      <c r="S1910" s="32">
        <f>IFERROR(R1910*#REF!,0)</f>
        <v>0</v>
      </c>
    </row>
    <row r="1911" spans="1:19" s="46" customFormat="1" x14ac:dyDescent="0.2">
      <c r="A1911" s="9">
        <v>2021</v>
      </c>
      <c r="B1911" s="1" t="s">
        <v>3</v>
      </c>
      <c r="C1911" s="20">
        <v>148921</v>
      </c>
      <c r="D1911" s="20">
        <v>160864</v>
      </c>
      <c r="E1911" s="20" t="s">
        <v>287</v>
      </c>
      <c r="F1911" s="20" t="s">
        <v>288</v>
      </c>
      <c r="G1911" s="20">
        <v>20507264108</v>
      </c>
      <c r="H1911" s="19" t="s">
        <v>584</v>
      </c>
      <c r="I1911" s="19" t="s">
        <v>562</v>
      </c>
      <c r="J1911" s="2">
        <v>361535</v>
      </c>
      <c r="K1911" s="3">
        <v>40.678559999999997</v>
      </c>
      <c r="L1911" s="4">
        <v>0.1</v>
      </c>
      <c r="M1911" s="3">
        <v>20.78</v>
      </c>
      <c r="N1911" s="26" t="str">
        <f>+CONCATENATE(D1911,G1911,J1911)</f>
        <v>16086420507264108361535</v>
      </c>
      <c r="O1911" s="28"/>
      <c r="P1911" s="29"/>
      <c r="Q1911" s="30">
        <f>IFERROR(#REF!*P1911,0)</f>
        <v>0</v>
      </c>
      <c r="R1911" s="31"/>
      <c r="S1911" s="32">
        <f>IFERROR(R1911*#REF!,0)</f>
        <v>0</v>
      </c>
    </row>
    <row r="1912" spans="1:19" s="46" customFormat="1" x14ac:dyDescent="0.2">
      <c r="A1912" s="9">
        <v>2021</v>
      </c>
      <c r="B1912" s="1" t="s">
        <v>3</v>
      </c>
      <c r="C1912" s="20">
        <v>148921</v>
      </c>
      <c r="D1912" s="20">
        <v>160864</v>
      </c>
      <c r="E1912" s="20" t="s">
        <v>287</v>
      </c>
      <c r="F1912" s="20" t="s">
        <v>288</v>
      </c>
      <c r="G1912" s="20">
        <v>20507264108</v>
      </c>
      <c r="H1912" s="19" t="s">
        <v>584</v>
      </c>
      <c r="I1912" s="19" t="s">
        <v>562</v>
      </c>
      <c r="J1912" s="2">
        <v>361537</v>
      </c>
      <c r="K1912" s="3">
        <v>76.067035200000007</v>
      </c>
      <c r="L1912" s="4">
        <v>0.1</v>
      </c>
      <c r="M1912" s="3">
        <v>39.259042056000006</v>
      </c>
      <c r="N1912" s="26" t="str">
        <f>+CONCATENATE(D1912,G1912,J1912)</f>
        <v>16086420507264108361537</v>
      </c>
      <c r="O1912" s="28"/>
      <c r="P1912" s="29"/>
      <c r="Q1912" s="30">
        <f>IFERROR(#REF!*P1912,0)</f>
        <v>0</v>
      </c>
      <c r="R1912" s="31"/>
      <c r="S1912" s="32">
        <f>IFERROR(R1912*#REF!,0)</f>
        <v>0</v>
      </c>
    </row>
    <row r="1913" spans="1:19" s="46" customFormat="1" x14ac:dyDescent="0.2">
      <c r="A1913" s="9">
        <v>2021</v>
      </c>
      <c r="B1913" s="1" t="s">
        <v>3</v>
      </c>
      <c r="C1913" s="20">
        <v>148921</v>
      </c>
      <c r="D1913" s="20">
        <v>160864</v>
      </c>
      <c r="E1913" s="20" t="s">
        <v>287</v>
      </c>
      <c r="F1913" s="20" t="s">
        <v>288</v>
      </c>
      <c r="G1913" s="20">
        <v>20507264108</v>
      </c>
      <c r="H1913" s="19" t="s">
        <v>584</v>
      </c>
      <c r="I1913" s="19" t="s">
        <v>562</v>
      </c>
      <c r="J1913" s="2">
        <v>361541</v>
      </c>
      <c r="K1913" s="3">
        <v>31.07226</v>
      </c>
      <c r="L1913" s="4">
        <v>6.759639693857572E-2</v>
      </c>
      <c r="M1913" s="3">
        <v>22.73</v>
      </c>
      <c r="N1913" s="26" t="str">
        <f>+CONCATENATE(D1913,G1913,J1913)</f>
        <v>16086420507264108361541</v>
      </c>
      <c r="O1913" s="28"/>
      <c r="P1913" s="29"/>
      <c r="Q1913" s="30">
        <f>IFERROR(#REF!*P1913,0)</f>
        <v>0</v>
      </c>
      <c r="R1913" s="31"/>
      <c r="S1913" s="32">
        <f>IFERROR(R1913*#REF!,0)</f>
        <v>0</v>
      </c>
    </row>
    <row r="1914" spans="1:19" s="46" customFormat="1" x14ac:dyDescent="0.2">
      <c r="A1914" s="9">
        <v>2021</v>
      </c>
      <c r="B1914" s="1" t="s">
        <v>3</v>
      </c>
      <c r="C1914" s="20">
        <v>148921</v>
      </c>
      <c r="D1914" s="20">
        <v>160864</v>
      </c>
      <c r="E1914" s="20" t="s">
        <v>287</v>
      </c>
      <c r="F1914" s="20" t="s">
        <v>288</v>
      </c>
      <c r="G1914" s="20">
        <v>20507264108</v>
      </c>
      <c r="H1914" s="19" t="s">
        <v>584</v>
      </c>
      <c r="I1914" s="19" t="s">
        <v>562</v>
      </c>
      <c r="J1914" s="2">
        <v>361569</v>
      </c>
      <c r="K1914" s="3">
        <v>24.49</v>
      </c>
      <c r="L1914" s="4">
        <v>0.1</v>
      </c>
      <c r="M1914" s="3">
        <v>20.78</v>
      </c>
      <c r="N1914" s="26" t="str">
        <f>+CONCATENATE(D1914,G1914,J1914)</f>
        <v>16086420507264108361569</v>
      </c>
      <c r="O1914" s="28"/>
      <c r="P1914" s="29"/>
      <c r="Q1914" s="30">
        <f>IFERROR(#REF!*P1914,0)</f>
        <v>0</v>
      </c>
      <c r="R1914" s="31"/>
      <c r="S1914" s="32">
        <f>IFERROR(R1914*#REF!,0)</f>
        <v>0</v>
      </c>
    </row>
    <row r="1915" spans="1:19" s="46" customFormat="1" x14ac:dyDescent="0.2">
      <c r="A1915" s="9">
        <v>2021</v>
      </c>
      <c r="B1915" s="1" t="s">
        <v>3</v>
      </c>
      <c r="C1915" s="20">
        <v>148921</v>
      </c>
      <c r="D1915" s="20">
        <v>160864</v>
      </c>
      <c r="E1915" s="20" t="s">
        <v>287</v>
      </c>
      <c r="F1915" s="20" t="s">
        <v>288</v>
      </c>
      <c r="G1915" s="20">
        <v>20507264108</v>
      </c>
      <c r="H1915" s="19" t="s">
        <v>584</v>
      </c>
      <c r="I1915" s="19" t="s">
        <v>562</v>
      </c>
      <c r="J1915" s="2">
        <v>361571</v>
      </c>
      <c r="K1915" s="3">
        <v>25.216627835683624</v>
      </c>
      <c r="L1915" s="4">
        <v>6.759639693857572E-2</v>
      </c>
      <c r="M1915" s="3">
        <v>22.73</v>
      </c>
      <c r="N1915" s="26" t="str">
        <f>+CONCATENATE(D1915,G1915,J1915)</f>
        <v>16086420507264108361571</v>
      </c>
      <c r="O1915" s="28"/>
      <c r="P1915" s="29"/>
      <c r="Q1915" s="30">
        <f>IFERROR(#REF!*P1915,0)</f>
        <v>0</v>
      </c>
      <c r="R1915" s="31"/>
      <c r="S1915" s="32">
        <f>IFERROR(R1915*#REF!,0)</f>
        <v>0</v>
      </c>
    </row>
    <row r="1916" spans="1:19" s="46" customFormat="1" x14ac:dyDescent="0.2">
      <c r="A1916" s="9">
        <v>2021</v>
      </c>
      <c r="B1916" s="1" t="s">
        <v>3</v>
      </c>
      <c r="C1916" s="20">
        <v>148921</v>
      </c>
      <c r="D1916" s="20">
        <v>160864</v>
      </c>
      <c r="E1916" s="20" t="s">
        <v>287</v>
      </c>
      <c r="F1916" s="20" t="s">
        <v>288</v>
      </c>
      <c r="G1916" s="20">
        <v>20507264108</v>
      </c>
      <c r="H1916" s="19" t="s">
        <v>584</v>
      </c>
      <c r="I1916" s="19" t="s">
        <v>562</v>
      </c>
      <c r="J1916" s="2">
        <v>370042</v>
      </c>
      <c r="K1916" s="3">
        <v>121</v>
      </c>
      <c r="L1916" s="4">
        <v>0.08</v>
      </c>
      <c r="M1916" s="3">
        <v>90</v>
      </c>
      <c r="N1916" s="26" t="str">
        <f>+CONCATENATE(D1916,G1916,J1916)</f>
        <v>16086420507264108370042</v>
      </c>
      <c r="O1916" s="28"/>
      <c r="P1916" s="29"/>
      <c r="Q1916" s="30">
        <f>IFERROR(#REF!*P1916,0)</f>
        <v>0</v>
      </c>
      <c r="R1916" s="31"/>
      <c r="S1916" s="32">
        <f>IFERROR(R1916*#REF!,0)</f>
        <v>0</v>
      </c>
    </row>
    <row r="1917" spans="1:19" s="46" customFormat="1" x14ac:dyDescent="0.2">
      <c r="A1917" s="9">
        <v>2021</v>
      </c>
      <c r="B1917" s="1" t="s">
        <v>3</v>
      </c>
      <c r="C1917" s="20">
        <v>148921</v>
      </c>
      <c r="D1917" s="20">
        <v>160864</v>
      </c>
      <c r="E1917" s="20" t="s">
        <v>287</v>
      </c>
      <c r="F1917" s="20" t="s">
        <v>288</v>
      </c>
      <c r="G1917" s="20">
        <v>20507264108</v>
      </c>
      <c r="H1917" s="19" t="s">
        <v>584</v>
      </c>
      <c r="I1917" s="19" t="s">
        <v>562</v>
      </c>
      <c r="J1917" s="2">
        <v>370045</v>
      </c>
      <c r="K1917" s="3">
        <v>186.35806803744001</v>
      </c>
      <c r="L1917" s="4">
        <v>0.08</v>
      </c>
      <c r="M1917" s="3">
        <v>152.34</v>
      </c>
      <c r="N1917" s="26" t="str">
        <f>+CONCATENATE(D1917,G1917,J1917)</f>
        <v>16086420507264108370045</v>
      </c>
      <c r="O1917" s="28"/>
      <c r="P1917" s="29"/>
      <c r="Q1917" s="30">
        <f>IFERROR(#REF!*P1917,0)</f>
        <v>0</v>
      </c>
      <c r="R1917" s="31"/>
      <c r="S1917" s="32">
        <f>IFERROR(R1917*#REF!,0)</f>
        <v>0</v>
      </c>
    </row>
    <row r="1918" spans="1:19" s="46" customFormat="1" x14ac:dyDescent="0.2">
      <c r="A1918" s="9">
        <v>2021</v>
      </c>
      <c r="B1918" s="1" t="s">
        <v>3</v>
      </c>
      <c r="C1918" s="20">
        <v>148921</v>
      </c>
      <c r="D1918" s="20">
        <v>160864</v>
      </c>
      <c r="E1918" s="20" t="s">
        <v>32</v>
      </c>
      <c r="F1918" s="20" t="s">
        <v>363</v>
      </c>
      <c r="G1918" s="20">
        <v>20511315922</v>
      </c>
      <c r="H1918" s="19" t="s">
        <v>716</v>
      </c>
      <c r="I1918" s="19"/>
      <c r="J1918" s="2">
        <v>361541</v>
      </c>
      <c r="K1918" s="3">
        <v>31.07226</v>
      </c>
      <c r="L1918" s="4">
        <v>0.13</v>
      </c>
      <c r="M1918" s="3">
        <v>21.17</v>
      </c>
      <c r="N1918" s="26" t="str">
        <f>+CONCATENATE(D1918,G1918,J1918)</f>
        <v>16086420511315922361541</v>
      </c>
      <c r="O1918" s="28"/>
      <c r="P1918" s="29"/>
      <c r="Q1918" s="30">
        <f>IFERROR(#REF!*P1918,0)</f>
        <v>0</v>
      </c>
      <c r="R1918" s="31"/>
      <c r="S1918" s="32">
        <f>IFERROR(R1918*#REF!,0)</f>
        <v>0</v>
      </c>
    </row>
    <row r="1919" spans="1:19" s="46" customFormat="1" x14ac:dyDescent="0.2">
      <c r="A1919" s="9">
        <v>2021</v>
      </c>
      <c r="B1919" s="1" t="s">
        <v>3</v>
      </c>
      <c r="C1919" s="20">
        <v>148921</v>
      </c>
      <c r="D1919" s="20">
        <v>160864</v>
      </c>
      <c r="E1919" s="20" t="s">
        <v>32</v>
      </c>
      <c r="F1919" s="20" t="s">
        <v>363</v>
      </c>
      <c r="G1919" s="20">
        <v>20511315922</v>
      </c>
      <c r="H1919" s="19" t="s">
        <v>716</v>
      </c>
      <c r="I1919" s="19"/>
      <c r="J1919" s="2">
        <v>361571</v>
      </c>
      <c r="K1919" s="3">
        <v>25.216627835683624</v>
      </c>
      <c r="L1919" s="4">
        <v>0.13</v>
      </c>
      <c r="M1919" s="3">
        <v>21.17</v>
      </c>
      <c r="N1919" s="26" t="str">
        <f>+CONCATENATE(D1919,G1919,J1919)</f>
        <v>16086420511315922361571</v>
      </c>
      <c r="O1919" s="28"/>
      <c r="P1919" s="29"/>
      <c r="Q1919" s="30">
        <f>IFERROR(#REF!*P1919,0)</f>
        <v>0</v>
      </c>
      <c r="R1919" s="31"/>
      <c r="S1919" s="32">
        <f>IFERROR(R1919*#REF!,0)</f>
        <v>0</v>
      </c>
    </row>
    <row r="1920" spans="1:19" s="46" customFormat="1" x14ac:dyDescent="0.2">
      <c r="A1920" s="9">
        <v>2021</v>
      </c>
      <c r="B1920" s="1" t="s">
        <v>3</v>
      </c>
      <c r="C1920" s="20">
        <v>148921</v>
      </c>
      <c r="D1920" s="20">
        <v>160864</v>
      </c>
      <c r="E1920" s="20" t="s">
        <v>41</v>
      </c>
      <c r="F1920" s="20" t="s">
        <v>42</v>
      </c>
      <c r="G1920" s="20">
        <v>20511414408</v>
      </c>
      <c r="H1920" s="19" t="s">
        <v>717</v>
      </c>
      <c r="I1920" s="19" t="s">
        <v>155</v>
      </c>
      <c r="J1920" s="2">
        <v>360970</v>
      </c>
      <c r="K1920" s="3">
        <v>36.393084000000002</v>
      </c>
      <c r="L1920" s="4">
        <v>0.13</v>
      </c>
      <c r="M1920" s="3">
        <v>34.32</v>
      </c>
      <c r="N1920" s="26" t="str">
        <f>+CONCATENATE(D1920,G1920,J1920)</f>
        <v>16086420511414408360970</v>
      </c>
      <c r="O1920" s="28"/>
      <c r="P1920" s="29"/>
      <c r="Q1920" s="30">
        <f>IFERROR(#REF!*P1920,0)</f>
        <v>0</v>
      </c>
      <c r="R1920" s="31"/>
      <c r="S1920" s="32">
        <f>IFERROR(R1920*#REF!,0)</f>
        <v>0</v>
      </c>
    </row>
    <row r="1921" spans="1:19" s="46" customFormat="1" x14ac:dyDescent="0.2">
      <c r="A1921" s="9">
        <v>2021</v>
      </c>
      <c r="B1921" s="1" t="s">
        <v>3</v>
      </c>
      <c r="C1921" s="20">
        <v>148921</v>
      </c>
      <c r="D1921" s="20">
        <v>160864</v>
      </c>
      <c r="E1921" s="20" t="s">
        <v>41</v>
      </c>
      <c r="F1921" s="20" t="s">
        <v>42</v>
      </c>
      <c r="G1921" s="20">
        <v>20511414408</v>
      </c>
      <c r="H1921" s="19" t="s">
        <v>717</v>
      </c>
      <c r="I1921" s="19" t="s">
        <v>155</v>
      </c>
      <c r="J1921" s="2">
        <v>361532</v>
      </c>
      <c r="K1921" s="3">
        <v>24.870425957550601</v>
      </c>
      <c r="L1921" s="4">
        <v>0.13</v>
      </c>
      <c r="M1921" s="3">
        <v>16.170000000000002</v>
      </c>
      <c r="N1921" s="26" t="str">
        <f>+CONCATENATE(D1921,G1921,J1921)</f>
        <v>16086420511414408361532</v>
      </c>
      <c r="O1921" s="28"/>
      <c r="P1921" s="29"/>
      <c r="Q1921" s="30">
        <f>IFERROR(#REF!*P1921,0)</f>
        <v>0</v>
      </c>
      <c r="R1921" s="31"/>
      <c r="S1921" s="32">
        <f>IFERROR(R1921*#REF!,0)</f>
        <v>0</v>
      </c>
    </row>
    <row r="1922" spans="1:19" s="46" customFormat="1" x14ac:dyDescent="0.2">
      <c r="A1922" s="9">
        <v>2021</v>
      </c>
      <c r="B1922" s="1" t="s">
        <v>3</v>
      </c>
      <c r="C1922" s="20">
        <v>148921</v>
      </c>
      <c r="D1922" s="20">
        <v>160864</v>
      </c>
      <c r="E1922" s="20" t="s">
        <v>41</v>
      </c>
      <c r="F1922" s="20" t="s">
        <v>42</v>
      </c>
      <c r="G1922" s="20">
        <v>20511414408</v>
      </c>
      <c r="H1922" s="19" t="s">
        <v>717</v>
      </c>
      <c r="I1922" s="19" t="s">
        <v>155</v>
      </c>
      <c r="J1922" s="2">
        <v>361541</v>
      </c>
      <c r="K1922" s="3">
        <v>31.07226</v>
      </c>
      <c r="L1922" s="4">
        <v>0.13</v>
      </c>
      <c r="M1922" s="3">
        <v>25.763000000000002</v>
      </c>
      <c r="N1922" s="26" t="str">
        <f>+CONCATENATE(D1922,G1922,J1922)</f>
        <v>16086420511414408361541</v>
      </c>
      <c r="O1922" s="28"/>
      <c r="P1922" s="29"/>
      <c r="Q1922" s="30">
        <f>IFERROR(#REF!*P1922,0)</f>
        <v>0</v>
      </c>
      <c r="R1922" s="31"/>
      <c r="S1922" s="32">
        <f>IFERROR(R1922*#REF!,0)</f>
        <v>0</v>
      </c>
    </row>
    <row r="1923" spans="1:19" s="46" customFormat="1" x14ac:dyDescent="0.2">
      <c r="A1923" s="9">
        <v>2021</v>
      </c>
      <c r="B1923" s="1" t="s">
        <v>3</v>
      </c>
      <c r="C1923" s="20">
        <v>148921</v>
      </c>
      <c r="D1923" s="20">
        <v>160864</v>
      </c>
      <c r="E1923" s="20" t="s">
        <v>41</v>
      </c>
      <c r="F1923" s="20" t="s">
        <v>42</v>
      </c>
      <c r="G1923" s="20">
        <v>20511414408</v>
      </c>
      <c r="H1923" s="19" t="s">
        <v>717</v>
      </c>
      <c r="I1923" s="19" t="s">
        <v>155</v>
      </c>
      <c r="J1923" s="2">
        <v>361571</v>
      </c>
      <c r="K1923" s="3">
        <v>25.216627835683624</v>
      </c>
      <c r="L1923" s="4">
        <v>0.13</v>
      </c>
      <c r="M1923" s="3">
        <v>25.763000000000002</v>
      </c>
      <c r="N1923" s="26" t="str">
        <f>+CONCATENATE(D1923,G1923,J1923)</f>
        <v>16086420511414408361571</v>
      </c>
      <c r="O1923" s="28"/>
      <c r="P1923" s="29"/>
      <c r="Q1923" s="30">
        <f>IFERROR(#REF!*P1923,0)</f>
        <v>0</v>
      </c>
      <c r="R1923" s="31"/>
      <c r="S1923" s="32">
        <f>IFERROR(R1923*#REF!,0)</f>
        <v>0</v>
      </c>
    </row>
    <row r="1924" spans="1:19" s="46" customFormat="1" x14ac:dyDescent="0.2">
      <c r="A1924" s="9">
        <v>2021</v>
      </c>
      <c r="B1924" s="1" t="s">
        <v>3</v>
      </c>
      <c r="C1924" s="20">
        <v>148921</v>
      </c>
      <c r="D1924" s="20">
        <v>160864</v>
      </c>
      <c r="E1924" s="20" t="s">
        <v>208</v>
      </c>
      <c r="F1924" s="20" t="s">
        <v>254</v>
      </c>
      <c r="G1924" s="20">
        <v>20513112727</v>
      </c>
      <c r="H1924" s="19" t="s">
        <v>650</v>
      </c>
      <c r="I1924" s="19"/>
      <c r="J1924" s="2">
        <v>361541</v>
      </c>
      <c r="K1924" s="3">
        <v>31.07226</v>
      </c>
      <c r="L1924" s="4">
        <v>0.13</v>
      </c>
      <c r="M1924" s="3">
        <v>27.618600000000001</v>
      </c>
      <c r="N1924" s="26" t="str">
        <f>+CONCATENATE(D1924,G1924,J1924)</f>
        <v>16086420513112727361541</v>
      </c>
      <c r="O1924" s="28"/>
      <c r="P1924" s="29"/>
      <c r="Q1924" s="30">
        <f>IFERROR(#REF!*P1924,0)</f>
        <v>0</v>
      </c>
      <c r="R1924" s="31"/>
      <c r="S1924" s="32">
        <f>IFERROR(R1924*#REF!,0)</f>
        <v>0</v>
      </c>
    </row>
    <row r="1925" spans="1:19" s="46" customFormat="1" x14ac:dyDescent="0.2">
      <c r="A1925" s="9">
        <v>2021</v>
      </c>
      <c r="B1925" s="1" t="s">
        <v>3</v>
      </c>
      <c r="C1925" s="20">
        <v>148921</v>
      </c>
      <c r="D1925" s="20">
        <v>160864</v>
      </c>
      <c r="E1925" s="20" t="s">
        <v>208</v>
      </c>
      <c r="F1925" s="20" t="s">
        <v>254</v>
      </c>
      <c r="G1925" s="20">
        <v>20513112727</v>
      </c>
      <c r="H1925" s="19" t="s">
        <v>650</v>
      </c>
      <c r="I1925" s="19"/>
      <c r="J1925" s="2">
        <v>361571</v>
      </c>
      <c r="K1925" s="3">
        <v>25.216627835683624</v>
      </c>
      <c r="L1925" s="4">
        <v>0.13</v>
      </c>
      <c r="M1925" s="3">
        <v>27.618600000000001</v>
      </c>
      <c r="N1925" s="26" t="str">
        <f>+CONCATENATE(D1925,G1925,J1925)</f>
        <v>16086420513112727361571</v>
      </c>
      <c r="O1925" s="28"/>
      <c r="P1925" s="29"/>
      <c r="Q1925" s="30">
        <f>IFERROR(#REF!*P1925,0)</f>
        <v>0</v>
      </c>
      <c r="R1925" s="31"/>
      <c r="S1925" s="32">
        <f>IFERROR(R1925*#REF!,0)</f>
        <v>0</v>
      </c>
    </row>
    <row r="1926" spans="1:19" s="46" customFormat="1" x14ac:dyDescent="0.2">
      <c r="A1926" s="9">
        <v>2021</v>
      </c>
      <c r="B1926" s="1" t="s">
        <v>3</v>
      </c>
      <c r="C1926" s="20">
        <v>148921</v>
      </c>
      <c r="D1926" s="20">
        <v>160864</v>
      </c>
      <c r="E1926" s="20" t="s">
        <v>208</v>
      </c>
      <c r="F1926" s="20" t="s">
        <v>254</v>
      </c>
      <c r="G1926" s="20">
        <v>20513112727</v>
      </c>
      <c r="H1926" s="19" t="s">
        <v>650</v>
      </c>
      <c r="I1926" s="19"/>
      <c r="J1926" s="2">
        <v>370040</v>
      </c>
      <c r="K1926" s="3">
        <v>173.88983664</v>
      </c>
      <c r="L1926" s="4">
        <v>0.13</v>
      </c>
      <c r="M1926" s="3">
        <v>169.93199999999999</v>
      </c>
      <c r="N1926" s="26" t="str">
        <f>+CONCATENATE(D1926,G1926,J1926)</f>
        <v>16086420513112727370040</v>
      </c>
      <c r="O1926" s="28"/>
      <c r="P1926" s="29"/>
      <c r="Q1926" s="30">
        <f>IFERROR(#REF!*P1926,0)</f>
        <v>0</v>
      </c>
      <c r="R1926" s="31"/>
      <c r="S1926" s="32">
        <f>IFERROR(R1926*#REF!,0)</f>
        <v>0</v>
      </c>
    </row>
    <row r="1927" spans="1:19" s="46" customFormat="1" x14ac:dyDescent="0.2">
      <c r="A1927" s="9">
        <v>2021</v>
      </c>
      <c r="B1927" s="1" t="s">
        <v>3</v>
      </c>
      <c r="C1927" s="20">
        <v>148921</v>
      </c>
      <c r="D1927" s="20">
        <v>160864</v>
      </c>
      <c r="E1927" s="20" t="s">
        <v>208</v>
      </c>
      <c r="F1927" s="20" t="s">
        <v>52</v>
      </c>
      <c r="G1927" s="20">
        <v>20600390016</v>
      </c>
      <c r="H1927" s="19" t="s">
        <v>718</v>
      </c>
      <c r="I1927" s="19"/>
      <c r="J1927" s="2">
        <v>361532</v>
      </c>
      <c r="K1927" s="3">
        <v>24.870425957550601</v>
      </c>
      <c r="L1927" s="4">
        <v>0.13</v>
      </c>
      <c r="M1927" s="3">
        <v>22.796600000000002</v>
      </c>
      <c r="N1927" s="26" t="str">
        <f>+CONCATENATE(D1927,G1927,J1927)</f>
        <v>16086420600390016361532</v>
      </c>
      <c r="O1927" s="28"/>
      <c r="P1927" s="29"/>
      <c r="Q1927" s="30">
        <f>IFERROR(#REF!*P1927,0)</f>
        <v>0</v>
      </c>
      <c r="R1927" s="31"/>
      <c r="S1927" s="32">
        <f>IFERROR(R1927*#REF!,0)</f>
        <v>0</v>
      </c>
    </row>
    <row r="1928" spans="1:19" s="46" customFormat="1" x14ac:dyDescent="0.2">
      <c r="A1928" s="9">
        <v>2021</v>
      </c>
      <c r="B1928" s="1" t="s">
        <v>3</v>
      </c>
      <c r="C1928" s="20">
        <v>148921</v>
      </c>
      <c r="D1928" s="20">
        <v>160864</v>
      </c>
      <c r="E1928" s="20" t="s">
        <v>208</v>
      </c>
      <c r="F1928" s="20" t="s">
        <v>52</v>
      </c>
      <c r="G1928" s="20">
        <v>20600390016</v>
      </c>
      <c r="H1928" s="19" t="s">
        <v>718</v>
      </c>
      <c r="I1928" s="19"/>
      <c r="J1928" s="2">
        <v>361541</v>
      </c>
      <c r="K1928" s="3">
        <v>31.07226</v>
      </c>
      <c r="L1928" s="4">
        <v>0.13</v>
      </c>
      <c r="M1928" s="3">
        <v>25</v>
      </c>
      <c r="N1928" s="26" t="str">
        <f>+CONCATENATE(D1928,G1928,J1928)</f>
        <v>16086420600390016361541</v>
      </c>
      <c r="O1928" s="28"/>
      <c r="P1928" s="29"/>
      <c r="Q1928" s="30">
        <f>IFERROR(#REF!*P1928,0)</f>
        <v>0</v>
      </c>
      <c r="R1928" s="31"/>
      <c r="S1928" s="32">
        <f>IFERROR(R1928*#REF!,0)</f>
        <v>0</v>
      </c>
    </row>
    <row r="1929" spans="1:19" s="46" customFormat="1" x14ac:dyDescent="0.2">
      <c r="A1929" s="9">
        <v>2021</v>
      </c>
      <c r="B1929" s="1" t="s">
        <v>3</v>
      </c>
      <c r="C1929" s="20">
        <v>148921</v>
      </c>
      <c r="D1929" s="20">
        <v>160864</v>
      </c>
      <c r="E1929" s="20" t="s">
        <v>208</v>
      </c>
      <c r="F1929" s="20" t="s">
        <v>52</v>
      </c>
      <c r="G1929" s="20">
        <v>20600390016</v>
      </c>
      <c r="H1929" s="19" t="s">
        <v>718</v>
      </c>
      <c r="I1929" s="19"/>
      <c r="J1929" s="2">
        <v>361571</v>
      </c>
      <c r="K1929" s="3">
        <v>25.216627835683624</v>
      </c>
      <c r="L1929" s="4">
        <v>0.13</v>
      </c>
      <c r="M1929" s="3">
        <v>25</v>
      </c>
      <c r="N1929" s="26" t="str">
        <f>+CONCATENATE(D1929,G1929,J1929)</f>
        <v>16086420600390016361571</v>
      </c>
      <c r="O1929" s="28"/>
      <c r="P1929" s="29"/>
      <c r="Q1929" s="30">
        <f>IFERROR(#REF!*P1929,0)</f>
        <v>0</v>
      </c>
      <c r="R1929" s="31"/>
      <c r="S1929" s="32">
        <f>IFERROR(R1929*#REF!,0)</f>
        <v>0</v>
      </c>
    </row>
    <row r="1930" spans="1:19" s="46" customFormat="1" x14ac:dyDescent="0.2">
      <c r="A1930" s="9">
        <v>2021</v>
      </c>
      <c r="B1930" s="1" t="s">
        <v>3</v>
      </c>
      <c r="C1930" s="20">
        <v>148921</v>
      </c>
      <c r="D1930" s="20">
        <v>160864</v>
      </c>
      <c r="E1930" s="20" t="s">
        <v>32</v>
      </c>
      <c r="F1930" s="20" t="s">
        <v>59</v>
      </c>
      <c r="G1930" s="20">
        <v>20601970474</v>
      </c>
      <c r="H1930" s="19" t="s">
        <v>719</v>
      </c>
      <c r="I1930" s="19"/>
      <c r="J1930" s="2">
        <v>361530</v>
      </c>
      <c r="K1930" s="3">
        <v>114.948756</v>
      </c>
      <c r="L1930" s="4">
        <v>0.13</v>
      </c>
      <c r="M1930" s="3">
        <v>111.82</v>
      </c>
      <c r="N1930" s="26" t="str">
        <f>+CONCATENATE(D1930,G1930,J1930)</f>
        <v>16086420601970474361530</v>
      </c>
      <c r="O1930" s="28"/>
      <c r="P1930" s="29"/>
      <c r="Q1930" s="30">
        <f>IFERROR(#REF!*P1930,0)</f>
        <v>0</v>
      </c>
      <c r="R1930" s="31"/>
      <c r="S1930" s="32">
        <f>IFERROR(R1930*#REF!,0)</f>
        <v>0</v>
      </c>
    </row>
    <row r="1931" spans="1:19" s="46" customFormat="1" x14ac:dyDescent="0.2">
      <c r="A1931" s="9">
        <v>2021</v>
      </c>
      <c r="B1931" s="1" t="s">
        <v>3</v>
      </c>
      <c r="C1931" s="20">
        <v>148921</v>
      </c>
      <c r="D1931" s="20">
        <v>160864</v>
      </c>
      <c r="E1931" s="20" t="s">
        <v>32</v>
      </c>
      <c r="F1931" s="20" t="s">
        <v>59</v>
      </c>
      <c r="G1931" s="20">
        <v>20601970474</v>
      </c>
      <c r="H1931" s="19" t="s">
        <v>719</v>
      </c>
      <c r="I1931" s="19"/>
      <c r="J1931" s="2">
        <v>361531</v>
      </c>
      <c r="K1931" s="3">
        <v>111.5301096</v>
      </c>
      <c r="L1931" s="4">
        <v>0.13</v>
      </c>
      <c r="M1931" s="3">
        <v>111.82</v>
      </c>
      <c r="N1931" s="26" t="str">
        <f>+CONCATENATE(D1931,G1931,J1931)</f>
        <v>16086420601970474361531</v>
      </c>
      <c r="O1931" s="28"/>
      <c r="P1931" s="29"/>
      <c r="Q1931" s="30">
        <f>IFERROR(#REF!*P1931,0)</f>
        <v>0</v>
      </c>
      <c r="R1931" s="31"/>
      <c r="S1931" s="32">
        <f>IFERROR(R1931*#REF!,0)</f>
        <v>0</v>
      </c>
    </row>
    <row r="1932" spans="1:19" s="46" customFormat="1" x14ac:dyDescent="0.2">
      <c r="A1932" s="9">
        <v>2021</v>
      </c>
      <c r="B1932" s="1" t="s">
        <v>3</v>
      </c>
      <c r="C1932" s="20">
        <v>148921</v>
      </c>
      <c r="D1932" s="20">
        <v>160864</v>
      </c>
      <c r="E1932" s="20" t="s">
        <v>32</v>
      </c>
      <c r="F1932" s="20" t="s">
        <v>59</v>
      </c>
      <c r="G1932" s="20">
        <v>20601970474</v>
      </c>
      <c r="H1932" s="19" t="s">
        <v>719</v>
      </c>
      <c r="I1932" s="19"/>
      <c r="J1932" s="2">
        <v>361540</v>
      </c>
      <c r="K1932" s="3">
        <v>51.192744407999996</v>
      </c>
      <c r="L1932" s="4">
        <v>0.13</v>
      </c>
      <c r="M1932" s="3">
        <v>48.96</v>
      </c>
      <c r="N1932" s="26" t="str">
        <f>+CONCATENATE(D1932,G1932,J1932)</f>
        <v>16086420601970474361540</v>
      </c>
      <c r="O1932" s="28"/>
      <c r="P1932" s="29"/>
      <c r="Q1932" s="30">
        <f>IFERROR(#REF!*P1932,0)</f>
        <v>0</v>
      </c>
      <c r="R1932" s="31"/>
      <c r="S1932" s="32">
        <f>IFERROR(R1932*#REF!,0)</f>
        <v>0</v>
      </c>
    </row>
    <row r="1933" spans="1:19" s="46" customFormat="1" x14ac:dyDescent="0.2">
      <c r="A1933" s="9">
        <v>2021</v>
      </c>
      <c r="B1933" s="1" t="s">
        <v>3</v>
      </c>
      <c r="C1933" s="20">
        <v>242259</v>
      </c>
      <c r="D1933" s="20">
        <v>242259</v>
      </c>
      <c r="E1933" s="20" t="s">
        <v>32</v>
      </c>
      <c r="F1933" s="20" t="s">
        <v>219</v>
      </c>
      <c r="G1933" s="20">
        <v>20103342091</v>
      </c>
      <c r="H1933" s="19" t="s">
        <v>721</v>
      </c>
      <c r="I1933" s="19"/>
      <c r="J1933" s="2">
        <v>361530</v>
      </c>
      <c r="K1933" s="3">
        <v>114.948756</v>
      </c>
      <c r="L1933" s="4">
        <v>0.13</v>
      </c>
      <c r="M1933" s="3">
        <v>117.36</v>
      </c>
      <c r="N1933" s="26" t="str">
        <f>+CONCATENATE(D1933,G1933,J1933)</f>
        <v>24225920103342091361530</v>
      </c>
      <c r="O1933" s="28"/>
      <c r="P1933" s="29"/>
      <c r="Q1933" s="30">
        <f>IFERROR(#REF!*P1933,0)</f>
        <v>0</v>
      </c>
      <c r="R1933" s="31"/>
      <c r="S1933" s="32">
        <f>IFERROR(R1933*#REF!,0)</f>
        <v>0</v>
      </c>
    </row>
    <row r="1934" spans="1:19" s="46" customFormat="1" x14ac:dyDescent="0.2">
      <c r="A1934" s="9">
        <v>2021</v>
      </c>
      <c r="B1934" s="1" t="s">
        <v>3</v>
      </c>
      <c r="C1934" s="20">
        <v>242259</v>
      </c>
      <c r="D1934" s="20">
        <v>242259</v>
      </c>
      <c r="E1934" s="20" t="s">
        <v>32</v>
      </c>
      <c r="F1934" s="20" t="s">
        <v>219</v>
      </c>
      <c r="G1934" s="20">
        <v>20103342091</v>
      </c>
      <c r="H1934" s="19" t="s">
        <v>721</v>
      </c>
      <c r="I1934" s="19"/>
      <c r="J1934" s="2">
        <v>361531</v>
      </c>
      <c r="K1934" s="3">
        <v>111.5301096</v>
      </c>
      <c r="L1934" s="4">
        <v>0.13</v>
      </c>
      <c r="M1934" s="3">
        <v>117.36</v>
      </c>
      <c r="N1934" s="26" t="str">
        <f>+CONCATENATE(D1934,G1934,J1934)</f>
        <v>24225920103342091361531</v>
      </c>
      <c r="O1934" s="28"/>
      <c r="P1934" s="29"/>
      <c r="Q1934" s="30">
        <f>IFERROR(#REF!*P1934,0)</f>
        <v>0</v>
      </c>
      <c r="R1934" s="31"/>
      <c r="S1934" s="32">
        <f>IFERROR(R1934*#REF!,0)</f>
        <v>0</v>
      </c>
    </row>
    <row r="1935" spans="1:19" s="46" customFormat="1" x14ac:dyDescent="0.2">
      <c r="A1935" s="9">
        <v>2021</v>
      </c>
      <c r="B1935" s="1" t="s">
        <v>3</v>
      </c>
      <c r="C1935" s="20">
        <v>242259</v>
      </c>
      <c r="D1935" s="20">
        <v>242259</v>
      </c>
      <c r="E1935" s="20" t="s">
        <v>32</v>
      </c>
      <c r="F1935" s="20" t="s">
        <v>219</v>
      </c>
      <c r="G1935" s="20">
        <v>20103342091</v>
      </c>
      <c r="H1935" s="19" t="s">
        <v>721</v>
      </c>
      <c r="I1935" s="19"/>
      <c r="J1935" s="2">
        <v>361532</v>
      </c>
      <c r="K1935" s="3">
        <v>24.870425957550601</v>
      </c>
      <c r="L1935" s="4">
        <v>0.13</v>
      </c>
      <c r="M1935" s="3">
        <v>24.58</v>
      </c>
      <c r="N1935" s="26" t="str">
        <f>+CONCATENATE(D1935,G1935,J1935)</f>
        <v>24225920103342091361532</v>
      </c>
      <c r="O1935" s="28"/>
      <c r="P1935" s="29"/>
      <c r="Q1935" s="30">
        <f>IFERROR(#REF!*P1935,0)</f>
        <v>0</v>
      </c>
      <c r="R1935" s="31"/>
      <c r="S1935" s="32">
        <f>IFERROR(R1935*#REF!,0)</f>
        <v>0</v>
      </c>
    </row>
    <row r="1936" spans="1:19" s="46" customFormat="1" x14ac:dyDescent="0.2">
      <c r="A1936" s="9">
        <v>2021</v>
      </c>
      <c r="B1936" s="1" t="s">
        <v>3</v>
      </c>
      <c r="C1936" s="20">
        <v>242259</v>
      </c>
      <c r="D1936" s="20">
        <v>242259</v>
      </c>
      <c r="E1936" s="20" t="s">
        <v>32</v>
      </c>
      <c r="F1936" s="20" t="s">
        <v>219</v>
      </c>
      <c r="G1936" s="20">
        <v>20103342091</v>
      </c>
      <c r="H1936" s="19" t="s">
        <v>721</v>
      </c>
      <c r="I1936" s="19"/>
      <c r="J1936" s="2">
        <v>361540</v>
      </c>
      <c r="K1936" s="3">
        <v>51.192744407999996</v>
      </c>
      <c r="L1936" s="4">
        <v>0.13</v>
      </c>
      <c r="M1936" s="3">
        <v>39</v>
      </c>
      <c r="N1936" s="26" t="str">
        <f>+CONCATENATE(D1936,G1936,J1936)</f>
        <v>24225920103342091361540</v>
      </c>
      <c r="O1936" s="28"/>
      <c r="P1936" s="29"/>
      <c r="Q1936" s="30">
        <f>IFERROR(#REF!*P1936,0)</f>
        <v>0</v>
      </c>
      <c r="R1936" s="31"/>
      <c r="S1936" s="32">
        <f>IFERROR(R1936*#REF!,0)</f>
        <v>0</v>
      </c>
    </row>
    <row r="1937" spans="1:19" s="46" customFormat="1" x14ac:dyDescent="0.2">
      <c r="A1937" s="9">
        <v>2021</v>
      </c>
      <c r="B1937" s="1" t="s">
        <v>3</v>
      </c>
      <c r="C1937" s="20">
        <v>242259</v>
      </c>
      <c r="D1937" s="20">
        <v>242259</v>
      </c>
      <c r="E1937" s="20" t="s">
        <v>32</v>
      </c>
      <c r="F1937" s="20" t="s">
        <v>363</v>
      </c>
      <c r="G1937" s="20">
        <v>20511315922</v>
      </c>
      <c r="H1937" s="19" t="s">
        <v>716</v>
      </c>
      <c r="I1937" s="19"/>
      <c r="J1937" s="2">
        <v>361541</v>
      </c>
      <c r="K1937" s="3">
        <v>31.07226</v>
      </c>
      <c r="L1937" s="4">
        <v>0.13</v>
      </c>
      <c r="M1937" s="3">
        <v>24.1525</v>
      </c>
      <c r="N1937" s="26" t="str">
        <f>+CONCATENATE(D1937,G1937,J1937)</f>
        <v>24225920511315922361541</v>
      </c>
      <c r="O1937" s="28"/>
      <c r="P1937" s="29"/>
      <c r="Q1937" s="30">
        <f>IFERROR(#REF!*P1937,0)</f>
        <v>0</v>
      </c>
      <c r="R1937" s="31"/>
      <c r="S1937" s="32">
        <f>IFERROR(R1937*#REF!,0)</f>
        <v>0</v>
      </c>
    </row>
    <row r="1938" spans="1:19" s="46" customFormat="1" x14ac:dyDescent="0.2">
      <c r="A1938" s="9">
        <v>2021</v>
      </c>
      <c r="B1938" s="1" t="s">
        <v>3</v>
      </c>
      <c r="C1938" s="20">
        <v>242259</v>
      </c>
      <c r="D1938" s="20">
        <v>242259</v>
      </c>
      <c r="E1938" s="20" t="s">
        <v>32</v>
      </c>
      <c r="F1938" s="20" t="s">
        <v>363</v>
      </c>
      <c r="G1938" s="20">
        <v>20511315922</v>
      </c>
      <c r="H1938" s="19" t="s">
        <v>716</v>
      </c>
      <c r="I1938" s="19"/>
      <c r="J1938" s="2">
        <v>361571</v>
      </c>
      <c r="K1938" s="3">
        <v>25.216627835683624</v>
      </c>
      <c r="L1938" s="4">
        <v>0.13</v>
      </c>
      <c r="M1938" s="3">
        <v>24.1525</v>
      </c>
      <c r="N1938" s="26" t="str">
        <f>+CONCATENATE(D1938,G1938,J1938)</f>
        <v>24225920511315922361571</v>
      </c>
      <c r="O1938" s="28"/>
      <c r="P1938" s="29"/>
      <c r="Q1938" s="30">
        <f>IFERROR(#REF!*P1938,0)</f>
        <v>0</v>
      </c>
      <c r="R1938" s="31"/>
      <c r="S1938" s="32">
        <f>IFERROR(R1938*#REF!,0)</f>
        <v>0</v>
      </c>
    </row>
    <row r="1939" spans="1:19" s="46" customFormat="1" x14ac:dyDescent="0.2">
      <c r="A1939" s="9">
        <v>2021</v>
      </c>
      <c r="B1939" s="1" t="s">
        <v>3</v>
      </c>
      <c r="C1939" s="20">
        <v>242259</v>
      </c>
      <c r="D1939" s="20">
        <v>242259</v>
      </c>
      <c r="E1939" s="20" t="s">
        <v>32</v>
      </c>
      <c r="F1939" s="20" t="s">
        <v>206</v>
      </c>
      <c r="G1939" s="20">
        <v>20519314836</v>
      </c>
      <c r="H1939" s="19" t="s">
        <v>722</v>
      </c>
      <c r="I1939" s="19"/>
      <c r="J1939" s="2">
        <v>361532</v>
      </c>
      <c r="K1939" s="3">
        <v>24.870425957550601</v>
      </c>
      <c r="L1939" s="4">
        <v>0.13</v>
      </c>
      <c r="M1939" s="3">
        <v>27.9</v>
      </c>
      <c r="N1939" s="26" t="str">
        <f>+CONCATENATE(D1939,G1939,J1939)</f>
        <v>24225920519314836361532</v>
      </c>
      <c r="O1939" s="28"/>
      <c r="P1939" s="29"/>
      <c r="Q1939" s="30">
        <f>IFERROR(#REF!*P1939,0)</f>
        <v>0</v>
      </c>
      <c r="R1939" s="31"/>
      <c r="S1939" s="32">
        <f>IFERROR(R1939*#REF!,0)</f>
        <v>0</v>
      </c>
    </row>
    <row r="1940" spans="1:19" s="46" customFormat="1" x14ac:dyDescent="0.2">
      <c r="A1940" s="9">
        <v>2021</v>
      </c>
      <c r="B1940" s="1" t="s">
        <v>3</v>
      </c>
      <c r="C1940" s="20">
        <v>242259</v>
      </c>
      <c r="D1940" s="20">
        <v>242259</v>
      </c>
      <c r="E1940" s="20" t="s">
        <v>32</v>
      </c>
      <c r="F1940" s="20" t="s">
        <v>206</v>
      </c>
      <c r="G1940" s="20">
        <v>20554556192</v>
      </c>
      <c r="H1940" s="19" t="s">
        <v>723</v>
      </c>
      <c r="I1940" s="19"/>
      <c r="J1940" s="2">
        <v>361541</v>
      </c>
      <c r="K1940" s="3">
        <v>31.07226</v>
      </c>
      <c r="L1940" s="4">
        <v>0.13</v>
      </c>
      <c r="M1940" s="3">
        <v>33.130000000000003</v>
      </c>
      <c r="N1940" s="26" t="str">
        <f>+CONCATENATE(D1940,G1940,J1940)</f>
        <v>24225920554556192361541</v>
      </c>
      <c r="O1940" s="28"/>
      <c r="P1940" s="29"/>
      <c r="Q1940" s="30">
        <f>IFERROR(#REF!*P1940,0)</f>
        <v>0</v>
      </c>
      <c r="R1940" s="31"/>
      <c r="S1940" s="32">
        <f>IFERROR(R1940*#REF!,0)</f>
        <v>0</v>
      </c>
    </row>
    <row r="1941" spans="1:19" s="46" customFormat="1" x14ac:dyDescent="0.2">
      <c r="A1941" s="9">
        <v>2021</v>
      </c>
      <c r="B1941" s="1" t="s">
        <v>3</v>
      </c>
      <c r="C1941" s="36">
        <v>242259</v>
      </c>
      <c r="D1941" s="36">
        <v>242259</v>
      </c>
      <c r="E1941" s="36" t="s">
        <v>32</v>
      </c>
      <c r="F1941" s="36" t="s">
        <v>206</v>
      </c>
      <c r="G1941" s="36">
        <v>20554556192</v>
      </c>
      <c r="H1941" s="35" t="s">
        <v>723</v>
      </c>
      <c r="I1941" s="35"/>
      <c r="J1941" s="37">
        <v>361571</v>
      </c>
      <c r="K1941" s="38">
        <v>25.216627835683624</v>
      </c>
      <c r="L1941" s="41">
        <v>0.13</v>
      </c>
      <c r="M1941" s="38">
        <v>33.130000000000003</v>
      </c>
      <c r="N1941" s="43" t="str">
        <f>+CONCATENATE(D1941,G1941,J1941)</f>
        <v>24225920554556192361571</v>
      </c>
      <c r="O1941" s="45"/>
      <c r="P1941" s="29"/>
      <c r="Q1941" s="30">
        <f>IFERROR(#REF!*P1941,0)</f>
        <v>0</v>
      </c>
      <c r="R1941" s="31"/>
      <c r="S1941" s="32">
        <f>IFERROR(R1941*#REF!,0)</f>
        <v>0</v>
      </c>
    </row>
    <row r="1942" spans="1:19" s="46" customFormat="1" x14ac:dyDescent="0.2">
      <c r="A1942" s="9">
        <v>2021</v>
      </c>
      <c r="B1942" s="1" t="s">
        <v>3</v>
      </c>
      <c r="C1942" s="20">
        <v>237726</v>
      </c>
      <c r="D1942" s="20">
        <v>237726</v>
      </c>
      <c r="E1942" s="20" t="s">
        <v>32</v>
      </c>
      <c r="F1942" s="20" t="s">
        <v>206</v>
      </c>
      <c r="G1942" s="20">
        <v>20297939131</v>
      </c>
      <c r="H1942" s="19" t="s">
        <v>684</v>
      </c>
      <c r="I1942" s="19"/>
      <c r="J1942" s="2">
        <v>361531</v>
      </c>
      <c r="K1942" s="3">
        <v>111.5301096</v>
      </c>
      <c r="L1942" s="4">
        <v>0.13</v>
      </c>
      <c r="M1942" s="3">
        <v>100.82</v>
      </c>
      <c r="N1942" s="26" t="str">
        <f>+CONCATENATE(D1942,G1942,J1942)</f>
        <v>23772620297939131361531</v>
      </c>
      <c r="O1942" s="28">
        <v>10</v>
      </c>
      <c r="P1942" s="29"/>
      <c r="Q1942" s="30">
        <f>IFERROR(#REF!*P1942,0)</f>
        <v>0</v>
      </c>
      <c r="R1942" s="31"/>
      <c r="S1942" s="32">
        <f>IFERROR(R1942*#REF!,0)</f>
        <v>0</v>
      </c>
    </row>
    <row r="1943" spans="1:19" s="46" customFormat="1" x14ac:dyDescent="0.2">
      <c r="A1943" s="9">
        <v>2021</v>
      </c>
      <c r="B1943" s="1" t="s">
        <v>3</v>
      </c>
      <c r="C1943" s="20">
        <v>237726</v>
      </c>
      <c r="D1943" s="20">
        <v>237726</v>
      </c>
      <c r="E1943" s="20" t="s">
        <v>32</v>
      </c>
      <c r="F1943" s="20" t="s">
        <v>206</v>
      </c>
      <c r="G1943" s="20">
        <v>20297939131</v>
      </c>
      <c r="H1943" s="19" t="s">
        <v>684</v>
      </c>
      <c r="I1943" s="19"/>
      <c r="J1943" s="2">
        <v>361532</v>
      </c>
      <c r="K1943" s="3">
        <v>24.870425957550601</v>
      </c>
      <c r="L1943" s="4">
        <v>0.13</v>
      </c>
      <c r="M1943" s="3">
        <v>19.899999999999999</v>
      </c>
      <c r="N1943" s="26" t="str">
        <f>+CONCATENATE(D1943,G1943,J1943)</f>
        <v>23772620297939131361532</v>
      </c>
      <c r="O1943" s="28">
        <v>150</v>
      </c>
      <c r="P1943" s="29"/>
      <c r="Q1943" s="30">
        <f>IFERROR(#REF!*P1943,0)</f>
        <v>0</v>
      </c>
      <c r="R1943" s="31"/>
      <c r="S1943" s="32">
        <f>IFERROR(R1943*#REF!,0)</f>
        <v>0</v>
      </c>
    </row>
    <row r="1944" spans="1:19" s="46" customFormat="1" x14ac:dyDescent="0.2">
      <c r="A1944" s="9">
        <v>2021</v>
      </c>
      <c r="B1944" s="1" t="s">
        <v>3</v>
      </c>
      <c r="C1944" s="20">
        <v>237726</v>
      </c>
      <c r="D1944" s="20">
        <v>237726</v>
      </c>
      <c r="E1944" s="20" t="s">
        <v>32</v>
      </c>
      <c r="F1944" s="20" t="s">
        <v>206</v>
      </c>
      <c r="G1944" s="20">
        <v>20297939131</v>
      </c>
      <c r="H1944" s="19" t="s">
        <v>684</v>
      </c>
      <c r="I1944" s="19"/>
      <c r="J1944" s="2">
        <v>361541</v>
      </c>
      <c r="K1944" s="3">
        <v>31.07226</v>
      </c>
      <c r="L1944" s="4">
        <v>0.13</v>
      </c>
      <c r="M1944" s="3">
        <v>24.88</v>
      </c>
      <c r="N1944" s="26" t="str">
        <f>+CONCATENATE(D1944,G1944,J1944)</f>
        <v>23772620297939131361541</v>
      </c>
      <c r="O1944" s="28">
        <v>150</v>
      </c>
      <c r="P1944" s="29"/>
      <c r="Q1944" s="30">
        <f>IFERROR(#REF!*P1944,0)</f>
        <v>0</v>
      </c>
      <c r="R1944" s="31"/>
      <c r="S1944" s="32">
        <f>IFERROR(R1944*#REF!,0)</f>
        <v>0</v>
      </c>
    </row>
    <row r="1945" spans="1:19" s="46" customFormat="1" x14ac:dyDescent="0.2">
      <c r="A1945" s="9">
        <v>2021</v>
      </c>
      <c r="B1945" s="1" t="s">
        <v>3</v>
      </c>
      <c r="C1945" s="20">
        <v>237726</v>
      </c>
      <c r="D1945" s="20">
        <v>237726</v>
      </c>
      <c r="E1945" s="20" t="s">
        <v>32</v>
      </c>
      <c r="F1945" s="20" t="s">
        <v>206</v>
      </c>
      <c r="G1945" s="20">
        <v>20297939131</v>
      </c>
      <c r="H1945" s="19" t="s">
        <v>684</v>
      </c>
      <c r="I1945" s="19"/>
      <c r="J1945" s="2">
        <v>361571</v>
      </c>
      <c r="K1945" s="3">
        <v>25.216627835683624</v>
      </c>
      <c r="L1945" s="4">
        <v>0.13</v>
      </c>
      <c r="M1945" s="3">
        <v>24.88</v>
      </c>
      <c r="N1945" s="26" t="str">
        <f>+CONCATENATE(D1945,G1945,J1945)</f>
        <v>23772620297939131361571</v>
      </c>
      <c r="O1945" s="28">
        <v>150</v>
      </c>
      <c r="P1945" s="29"/>
      <c r="Q1945" s="30">
        <f>IFERROR(#REF!*P1945,0)</f>
        <v>0</v>
      </c>
      <c r="R1945" s="31"/>
      <c r="S1945" s="32">
        <f>IFERROR(R1945*#REF!,0)</f>
        <v>0</v>
      </c>
    </row>
    <row r="1946" spans="1:19" s="46" customFormat="1" x14ac:dyDescent="0.2">
      <c r="A1946" s="9">
        <v>2021</v>
      </c>
      <c r="B1946" s="1" t="s">
        <v>3</v>
      </c>
      <c r="C1946" s="20">
        <v>237726</v>
      </c>
      <c r="D1946" s="20">
        <v>237726</v>
      </c>
      <c r="E1946" s="20" t="s">
        <v>41</v>
      </c>
      <c r="F1946" s="20" t="s">
        <v>42</v>
      </c>
      <c r="G1946" s="20">
        <v>20487983731</v>
      </c>
      <c r="H1946" s="19" t="s">
        <v>725</v>
      </c>
      <c r="I1946" s="19"/>
      <c r="J1946" s="2">
        <v>360442</v>
      </c>
      <c r="K1946" s="3">
        <v>39.148668000000001</v>
      </c>
      <c r="L1946" s="4">
        <v>0.13</v>
      </c>
      <c r="M1946" s="3">
        <v>38.5</v>
      </c>
      <c r="N1946" s="26" t="str">
        <f>+CONCATENATE(D1946,G1946,J1946)</f>
        <v>23772620487983731360442</v>
      </c>
      <c r="O1946" s="28"/>
      <c r="P1946" s="29"/>
      <c r="Q1946" s="30">
        <f>IFERROR(#REF!*P1946,0)</f>
        <v>0</v>
      </c>
      <c r="R1946" s="31"/>
      <c r="S1946" s="32">
        <f>IFERROR(R1946*#REF!,0)</f>
        <v>0</v>
      </c>
    </row>
    <row r="1947" spans="1:19" s="46" customFormat="1" x14ac:dyDescent="0.2">
      <c r="A1947" s="9">
        <v>2021</v>
      </c>
      <c r="B1947" s="1" t="s">
        <v>3</v>
      </c>
      <c r="C1947" s="20">
        <v>237726</v>
      </c>
      <c r="D1947" s="20">
        <v>237726</v>
      </c>
      <c r="E1947" s="20" t="s">
        <v>287</v>
      </c>
      <c r="F1947" s="20" t="s">
        <v>288</v>
      </c>
      <c r="G1947" s="20">
        <v>20507264108</v>
      </c>
      <c r="H1947" s="19" t="s">
        <v>584</v>
      </c>
      <c r="I1947" s="19" t="s">
        <v>726</v>
      </c>
      <c r="J1947" s="2">
        <v>360664</v>
      </c>
      <c r="K1947" s="3">
        <v>53.640241199999998</v>
      </c>
      <c r="L1947" s="4">
        <v>0.1</v>
      </c>
      <c r="M1947" s="3">
        <v>36.81</v>
      </c>
      <c r="N1947" s="26" t="str">
        <f>+CONCATENATE(D1947,G1947,J1947)</f>
        <v>23772620507264108360664</v>
      </c>
      <c r="O1947" s="28"/>
      <c r="P1947" s="29"/>
      <c r="Q1947" s="30">
        <f>IFERROR(#REF!*P1947,0)</f>
        <v>0</v>
      </c>
      <c r="R1947" s="31"/>
      <c r="S1947" s="32">
        <f>IFERROR(R1947*#REF!,0)</f>
        <v>0</v>
      </c>
    </row>
    <row r="1948" spans="1:19" s="46" customFormat="1" x14ac:dyDescent="0.2">
      <c r="A1948" s="9">
        <v>2021</v>
      </c>
      <c r="B1948" s="1" t="s">
        <v>3</v>
      </c>
      <c r="C1948" s="36">
        <v>237726</v>
      </c>
      <c r="D1948" s="36">
        <v>237726</v>
      </c>
      <c r="E1948" s="36" t="s">
        <v>287</v>
      </c>
      <c r="F1948" s="36" t="s">
        <v>288</v>
      </c>
      <c r="G1948" s="36">
        <v>20507264108</v>
      </c>
      <c r="H1948" s="35" t="s">
        <v>584</v>
      </c>
      <c r="I1948" s="35" t="s">
        <v>726</v>
      </c>
      <c r="J1948" s="37">
        <v>361444</v>
      </c>
      <c r="K1948" s="38">
        <v>29.02</v>
      </c>
      <c r="L1948" s="41">
        <v>0.12</v>
      </c>
      <c r="M1948" s="38">
        <v>32.977272727272727</v>
      </c>
      <c r="N1948" s="43" t="str">
        <f>+CONCATENATE(D1948,G1948,J1948)</f>
        <v>23772620507264108361444</v>
      </c>
      <c r="O1948" s="45"/>
      <c r="P1948" s="29"/>
      <c r="Q1948" s="30">
        <f>IFERROR(#REF!*P1948,0)</f>
        <v>0</v>
      </c>
      <c r="R1948" s="31"/>
      <c r="S1948" s="32">
        <f>IFERROR(R1948*#REF!,0)</f>
        <v>0</v>
      </c>
    </row>
    <row r="1949" spans="1:19" s="46" customFormat="1" x14ac:dyDescent="0.2">
      <c r="A1949" s="9">
        <v>2021</v>
      </c>
      <c r="B1949" s="1" t="s">
        <v>3</v>
      </c>
      <c r="C1949" s="20">
        <v>237726</v>
      </c>
      <c r="D1949" s="20">
        <v>237726</v>
      </c>
      <c r="E1949" s="20" t="s">
        <v>287</v>
      </c>
      <c r="F1949" s="20" t="s">
        <v>288</v>
      </c>
      <c r="G1949" s="20">
        <v>20507264108</v>
      </c>
      <c r="H1949" s="19" t="s">
        <v>584</v>
      </c>
      <c r="I1949" s="19" t="s">
        <v>726</v>
      </c>
      <c r="J1949" s="2">
        <v>361445</v>
      </c>
      <c r="K1949" s="3">
        <v>96</v>
      </c>
      <c r="L1949" s="4">
        <v>0.1</v>
      </c>
      <c r="M1949" s="3">
        <v>102.624</v>
      </c>
      <c r="N1949" s="26" t="str">
        <f>+CONCATENATE(D1949,G1949,J1949)</f>
        <v>23772620507264108361445</v>
      </c>
      <c r="O1949" s="28"/>
      <c r="P1949" s="29"/>
      <c r="Q1949" s="30">
        <f>IFERROR(#REF!*P1949,0)</f>
        <v>0</v>
      </c>
      <c r="R1949" s="31"/>
      <c r="S1949" s="32">
        <f>IFERROR(R1949*#REF!,0)</f>
        <v>0</v>
      </c>
    </row>
    <row r="1950" spans="1:19" s="46" customFormat="1" x14ac:dyDescent="0.2">
      <c r="A1950" s="9">
        <v>2021</v>
      </c>
      <c r="B1950" s="1" t="s">
        <v>3</v>
      </c>
      <c r="C1950" s="20">
        <v>237726</v>
      </c>
      <c r="D1950" s="20">
        <v>237726</v>
      </c>
      <c r="E1950" s="20" t="s">
        <v>287</v>
      </c>
      <c r="F1950" s="20" t="s">
        <v>288</v>
      </c>
      <c r="G1950" s="20">
        <v>20507264108</v>
      </c>
      <c r="H1950" s="19" t="s">
        <v>584</v>
      </c>
      <c r="I1950" s="19" t="s">
        <v>726</v>
      </c>
      <c r="J1950" s="2">
        <v>361531</v>
      </c>
      <c r="K1950" s="3">
        <v>111.5301096</v>
      </c>
      <c r="L1950" s="4">
        <v>0.1</v>
      </c>
      <c r="M1950" s="3">
        <v>77.8975854384</v>
      </c>
      <c r="N1950" s="26" t="str">
        <f>+CONCATENATE(D1950,G1950,J1950)</f>
        <v>23772620507264108361531</v>
      </c>
      <c r="O1950" s="28"/>
      <c r="P1950" s="29"/>
      <c r="Q1950" s="30">
        <f>IFERROR(#REF!*P1950,0)</f>
        <v>0</v>
      </c>
      <c r="R1950" s="31"/>
      <c r="S1950" s="32">
        <f>IFERROR(R1950*#REF!,0)</f>
        <v>0</v>
      </c>
    </row>
    <row r="1951" spans="1:19" s="46" customFormat="1" x14ac:dyDescent="0.2">
      <c r="A1951" s="9">
        <v>2021</v>
      </c>
      <c r="B1951" s="1" t="s">
        <v>3</v>
      </c>
      <c r="C1951" s="20">
        <v>237726</v>
      </c>
      <c r="D1951" s="20">
        <v>237726</v>
      </c>
      <c r="E1951" s="20" t="s">
        <v>287</v>
      </c>
      <c r="F1951" s="20" t="s">
        <v>288</v>
      </c>
      <c r="G1951" s="20">
        <v>20507264108</v>
      </c>
      <c r="H1951" s="19" t="s">
        <v>584</v>
      </c>
      <c r="I1951" s="19" t="s">
        <v>726</v>
      </c>
      <c r="J1951" s="2">
        <v>361535</v>
      </c>
      <c r="K1951" s="3">
        <v>40.678559999999997</v>
      </c>
      <c r="L1951" s="4">
        <v>0.1</v>
      </c>
      <c r="M1951" s="3">
        <v>20.78</v>
      </c>
      <c r="N1951" s="26" t="str">
        <f>+CONCATENATE(D1951,G1951,J1951)</f>
        <v>23772620507264108361535</v>
      </c>
      <c r="O1951" s="28"/>
      <c r="P1951" s="29"/>
      <c r="Q1951" s="30">
        <f>IFERROR(#REF!*P1951,0)</f>
        <v>0</v>
      </c>
      <c r="R1951" s="31"/>
      <c r="S1951" s="32">
        <f>IFERROR(R1951*#REF!,0)</f>
        <v>0</v>
      </c>
    </row>
    <row r="1952" spans="1:19" s="46" customFormat="1" x14ac:dyDescent="0.2">
      <c r="A1952" s="9">
        <v>2021</v>
      </c>
      <c r="B1952" s="1" t="s">
        <v>3</v>
      </c>
      <c r="C1952" s="20">
        <v>237726</v>
      </c>
      <c r="D1952" s="20">
        <v>237726</v>
      </c>
      <c r="E1952" s="20" t="s">
        <v>287</v>
      </c>
      <c r="F1952" s="20" t="s">
        <v>288</v>
      </c>
      <c r="G1952" s="20">
        <v>20507264108</v>
      </c>
      <c r="H1952" s="19" t="s">
        <v>584</v>
      </c>
      <c r="I1952" s="19" t="s">
        <v>726</v>
      </c>
      <c r="J1952" s="2">
        <v>361537</v>
      </c>
      <c r="K1952" s="3">
        <v>76.067035200000007</v>
      </c>
      <c r="L1952" s="4">
        <v>0.1</v>
      </c>
      <c r="M1952" s="3">
        <v>39.259042056000006</v>
      </c>
      <c r="N1952" s="26" t="str">
        <f>+CONCATENATE(D1952,G1952,J1952)</f>
        <v>23772620507264108361537</v>
      </c>
      <c r="O1952" s="28"/>
      <c r="P1952" s="29"/>
      <c r="Q1952" s="30">
        <f>IFERROR(#REF!*P1952,0)</f>
        <v>0</v>
      </c>
      <c r="R1952" s="31"/>
      <c r="S1952" s="32">
        <f>IFERROR(R1952*#REF!,0)</f>
        <v>0</v>
      </c>
    </row>
    <row r="1953" spans="1:19" s="46" customFormat="1" x14ac:dyDescent="0.2">
      <c r="A1953" s="9">
        <v>2021</v>
      </c>
      <c r="B1953" s="1" t="s">
        <v>3</v>
      </c>
      <c r="C1953" s="20">
        <v>237726</v>
      </c>
      <c r="D1953" s="20">
        <v>237726</v>
      </c>
      <c r="E1953" s="20" t="s">
        <v>287</v>
      </c>
      <c r="F1953" s="20" t="s">
        <v>288</v>
      </c>
      <c r="G1953" s="20">
        <v>20507264108</v>
      </c>
      <c r="H1953" s="19" t="s">
        <v>584</v>
      </c>
      <c r="I1953" s="19" t="s">
        <v>726</v>
      </c>
      <c r="J1953" s="2">
        <v>361541</v>
      </c>
      <c r="K1953" s="3">
        <v>31.07226</v>
      </c>
      <c r="L1953" s="4">
        <v>6.759639693857572E-2</v>
      </c>
      <c r="M1953" s="3">
        <v>22.73</v>
      </c>
      <c r="N1953" s="26" t="str">
        <f>+CONCATENATE(D1953,G1953,J1953)</f>
        <v>23772620507264108361541</v>
      </c>
      <c r="O1953" s="28"/>
      <c r="P1953" s="29"/>
      <c r="Q1953" s="30">
        <f>IFERROR(#REF!*P1953,0)</f>
        <v>0</v>
      </c>
      <c r="R1953" s="31"/>
      <c r="S1953" s="32">
        <f>IFERROR(R1953*#REF!,0)</f>
        <v>0</v>
      </c>
    </row>
    <row r="1954" spans="1:19" s="46" customFormat="1" x14ac:dyDescent="0.2">
      <c r="A1954" s="9">
        <v>2021</v>
      </c>
      <c r="B1954" s="1" t="s">
        <v>3</v>
      </c>
      <c r="C1954" s="20">
        <v>237726</v>
      </c>
      <c r="D1954" s="20">
        <v>237726</v>
      </c>
      <c r="E1954" s="20" t="s">
        <v>287</v>
      </c>
      <c r="F1954" s="20" t="s">
        <v>288</v>
      </c>
      <c r="G1954" s="20">
        <v>20507264108</v>
      </c>
      <c r="H1954" s="19" t="s">
        <v>584</v>
      </c>
      <c r="I1954" s="19" t="s">
        <v>726</v>
      </c>
      <c r="J1954" s="2">
        <v>361569</v>
      </c>
      <c r="K1954" s="3">
        <v>24.49</v>
      </c>
      <c r="L1954" s="4">
        <v>0.1</v>
      </c>
      <c r="M1954" s="3">
        <v>20.78</v>
      </c>
      <c r="N1954" s="26" t="str">
        <f>+CONCATENATE(D1954,G1954,J1954)</f>
        <v>23772620507264108361569</v>
      </c>
      <c r="O1954" s="28"/>
      <c r="P1954" s="29"/>
      <c r="Q1954" s="30">
        <f>IFERROR(#REF!*P1954,0)</f>
        <v>0</v>
      </c>
      <c r="R1954" s="31"/>
      <c r="S1954" s="32">
        <f>IFERROR(R1954*#REF!,0)</f>
        <v>0</v>
      </c>
    </row>
    <row r="1955" spans="1:19" s="46" customFormat="1" x14ac:dyDescent="0.2">
      <c r="A1955" s="9">
        <v>2021</v>
      </c>
      <c r="B1955" s="1" t="s">
        <v>3</v>
      </c>
      <c r="C1955" s="20">
        <v>237726</v>
      </c>
      <c r="D1955" s="20">
        <v>237726</v>
      </c>
      <c r="E1955" s="20" t="s">
        <v>287</v>
      </c>
      <c r="F1955" s="20" t="s">
        <v>288</v>
      </c>
      <c r="G1955" s="20">
        <v>20507264108</v>
      </c>
      <c r="H1955" s="19" t="s">
        <v>584</v>
      </c>
      <c r="I1955" s="19" t="s">
        <v>726</v>
      </c>
      <c r="J1955" s="2">
        <v>361571</v>
      </c>
      <c r="K1955" s="3">
        <v>25.216627835683624</v>
      </c>
      <c r="L1955" s="4">
        <v>6.759639693857572E-2</v>
      </c>
      <c r="M1955" s="3">
        <v>22.73</v>
      </c>
      <c r="N1955" s="26" t="str">
        <f>+CONCATENATE(D1955,G1955,J1955)</f>
        <v>23772620507264108361571</v>
      </c>
      <c r="O1955" s="28"/>
      <c r="P1955" s="29"/>
      <c r="Q1955" s="30">
        <f>IFERROR(#REF!*P1955,0)</f>
        <v>0</v>
      </c>
      <c r="R1955" s="31"/>
      <c r="S1955" s="32">
        <f>IFERROR(R1955*#REF!,0)</f>
        <v>0</v>
      </c>
    </row>
    <row r="1956" spans="1:19" s="46" customFormat="1" x14ac:dyDescent="0.2">
      <c r="A1956" s="9">
        <v>2021</v>
      </c>
      <c r="B1956" s="1" t="s">
        <v>3</v>
      </c>
      <c r="C1956" s="20">
        <v>237726</v>
      </c>
      <c r="D1956" s="20">
        <v>237726</v>
      </c>
      <c r="E1956" s="20" t="s">
        <v>287</v>
      </c>
      <c r="F1956" s="20" t="s">
        <v>288</v>
      </c>
      <c r="G1956" s="20">
        <v>20507264108</v>
      </c>
      <c r="H1956" s="19" t="s">
        <v>584</v>
      </c>
      <c r="I1956" s="19" t="s">
        <v>726</v>
      </c>
      <c r="J1956" s="2">
        <v>370042</v>
      </c>
      <c r="K1956" s="3">
        <v>121</v>
      </c>
      <c r="L1956" s="4">
        <v>0.08</v>
      </c>
      <c r="M1956" s="3">
        <v>90</v>
      </c>
      <c r="N1956" s="26" t="str">
        <f>+CONCATENATE(D1956,G1956,J1956)</f>
        <v>23772620507264108370042</v>
      </c>
      <c r="O1956" s="28"/>
      <c r="P1956" s="29"/>
      <c r="Q1956" s="30">
        <f>IFERROR(#REF!*P1956,0)</f>
        <v>0</v>
      </c>
      <c r="R1956" s="31"/>
      <c r="S1956" s="32">
        <f>IFERROR(R1956*#REF!,0)</f>
        <v>0</v>
      </c>
    </row>
    <row r="1957" spans="1:19" s="46" customFormat="1" x14ac:dyDescent="0.2">
      <c r="A1957" s="9">
        <v>2021</v>
      </c>
      <c r="B1957" s="1" t="s">
        <v>3</v>
      </c>
      <c r="C1957" s="20">
        <v>237726</v>
      </c>
      <c r="D1957" s="20">
        <v>237726</v>
      </c>
      <c r="E1957" s="20" t="s">
        <v>287</v>
      </c>
      <c r="F1957" s="20" t="s">
        <v>288</v>
      </c>
      <c r="G1957" s="20">
        <v>20507264108</v>
      </c>
      <c r="H1957" s="19" t="s">
        <v>584</v>
      </c>
      <c r="I1957" s="19" t="s">
        <v>726</v>
      </c>
      <c r="J1957" s="2">
        <v>370045</v>
      </c>
      <c r="K1957" s="3">
        <v>186.35806803744001</v>
      </c>
      <c r="L1957" s="4">
        <v>0.08</v>
      </c>
      <c r="M1957" s="3">
        <v>152.34</v>
      </c>
      <c r="N1957" s="26" t="str">
        <f>+CONCATENATE(D1957,G1957,J1957)</f>
        <v>23772620507264108370045</v>
      </c>
      <c r="O1957" s="28"/>
      <c r="P1957" s="29"/>
      <c r="Q1957" s="30">
        <f>IFERROR(#REF!*P1957,0)</f>
        <v>0</v>
      </c>
      <c r="R1957" s="31"/>
      <c r="S1957" s="32">
        <f>IFERROR(R1957*#REF!,0)</f>
        <v>0</v>
      </c>
    </row>
    <row r="1958" spans="1:19" s="46" customFormat="1" x14ac:dyDescent="0.2">
      <c r="A1958" s="9">
        <v>2021</v>
      </c>
      <c r="B1958" s="1" t="s">
        <v>3</v>
      </c>
      <c r="C1958" s="20">
        <v>237726</v>
      </c>
      <c r="D1958" s="20">
        <v>237726</v>
      </c>
      <c r="E1958" s="20" t="s">
        <v>32</v>
      </c>
      <c r="F1958" s="20" t="s">
        <v>206</v>
      </c>
      <c r="G1958" s="20">
        <v>20554556192</v>
      </c>
      <c r="H1958" s="19" t="s">
        <v>723</v>
      </c>
      <c r="I1958" s="19"/>
      <c r="J1958" s="2">
        <v>370042</v>
      </c>
      <c r="K1958" s="3">
        <v>121</v>
      </c>
      <c r="L1958" s="4">
        <v>0.1</v>
      </c>
      <c r="M1958" s="3">
        <v>119.45</v>
      </c>
      <c r="N1958" s="26" t="str">
        <f>+CONCATENATE(D1958,G1958,J1958)</f>
        <v>23772620554556192370042</v>
      </c>
      <c r="O1958" s="28"/>
      <c r="P1958" s="29"/>
      <c r="Q1958" s="30">
        <f>IFERROR(#REF!*P1958,0)</f>
        <v>0</v>
      </c>
      <c r="R1958" s="31"/>
      <c r="S1958" s="32">
        <f>IFERROR(R1958*#REF!,0)</f>
        <v>0</v>
      </c>
    </row>
    <row r="1959" spans="1:19" s="46" customFormat="1" x14ac:dyDescent="0.2">
      <c r="A1959" s="9">
        <v>2021</v>
      </c>
      <c r="B1959" s="1" t="s">
        <v>3</v>
      </c>
      <c r="C1959" s="20">
        <v>237726</v>
      </c>
      <c r="D1959" s="20">
        <v>237726</v>
      </c>
      <c r="E1959" s="20" t="s">
        <v>208</v>
      </c>
      <c r="F1959" s="20" t="s">
        <v>264</v>
      </c>
      <c r="G1959" s="20">
        <v>20561203271</v>
      </c>
      <c r="H1959" s="19" t="s">
        <v>727</v>
      </c>
      <c r="I1959" s="19"/>
      <c r="J1959" s="2">
        <v>360883</v>
      </c>
      <c r="K1959" s="3">
        <v>53.021241000000003</v>
      </c>
      <c r="L1959" s="4">
        <v>0.13</v>
      </c>
      <c r="M1959" s="3">
        <v>52</v>
      </c>
      <c r="N1959" s="26" t="str">
        <f>+CONCATENATE(D1959,G1959,J1959)</f>
        <v>23772620561203271360883</v>
      </c>
      <c r="O1959" s="28"/>
      <c r="P1959" s="29"/>
      <c r="Q1959" s="30">
        <f>IFERROR(#REF!*P1959,0)</f>
        <v>0</v>
      </c>
      <c r="R1959" s="31"/>
      <c r="S1959" s="32">
        <f>IFERROR(R1959*#REF!,0)</f>
        <v>0</v>
      </c>
    </row>
    <row r="1960" spans="1:19" s="46" customFormat="1" x14ac:dyDescent="0.2">
      <c r="A1960" s="9">
        <v>2021</v>
      </c>
      <c r="B1960" s="1" t="s">
        <v>3</v>
      </c>
      <c r="C1960" s="20">
        <v>237726</v>
      </c>
      <c r="D1960" s="20">
        <v>237726</v>
      </c>
      <c r="E1960" s="20" t="s">
        <v>41</v>
      </c>
      <c r="F1960" s="20" t="s">
        <v>42</v>
      </c>
      <c r="G1960" s="20">
        <v>20601915660</v>
      </c>
      <c r="H1960" s="19" t="s">
        <v>728</v>
      </c>
      <c r="I1960" s="19"/>
      <c r="J1960" s="2">
        <v>360970</v>
      </c>
      <c r="K1960" s="3">
        <v>36.393084000000002</v>
      </c>
      <c r="L1960" s="4">
        <v>0.13</v>
      </c>
      <c r="M1960" s="3">
        <v>35.5</v>
      </c>
      <c r="N1960" s="26" t="str">
        <f>+CONCATENATE(D1960,G1960,J1960)</f>
        <v>23772620601915660360970</v>
      </c>
      <c r="O1960" s="28"/>
      <c r="P1960" s="29"/>
      <c r="Q1960" s="30">
        <f>IFERROR(#REF!*P1960,0)</f>
        <v>0</v>
      </c>
      <c r="R1960" s="31"/>
      <c r="S1960" s="32">
        <f>IFERROR(R1960*#REF!,0)</f>
        <v>0</v>
      </c>
    </row>
    <row r="1961" spans="1:19" s="46" customFormat="1" x14ac:dyDescent="0.2">
      <c r="A1961" s="9">
        <v>2021</v>
      </c>
      <c r="B1961" s="1" t="s">
        <v>3</v>
      </c>
      <c r="C1961" s="20">
        <v>262635</v>
      </c>
      <c r="D1961" s="20">
        <v>262751</v>
      </c>
      <c r="E1961" s="20" t="s">
        <v>32</v>
      </c>
      <c r="F1961" s="20" t="s">
        <v>59</v>
      </c>
      <c r="G1961" s="20">
        <v>20507836187</v>
      </c>
      <c r="H1961" s="19" t="s">
        <v>731</v>
      </c>
      <c r="I1961" s="19"/>
      <c r="J1961" s="2">
        <v>361085</v>
      </c>
      <c r="K1961" s="3">
        <v>11.512776761200001</v>
      </c>
      <c r="L1961" s="4">
        <v>0.1</v>
      </c>
      <c r="M1961" s="3">
        <v>9.4660608925422238</v>
      </c>
      <c r="N1961" s="26" t="str">
        <f>+CONCATENATE(D1961,G1961,J1961)</f>
        <v>26275120507836187361085</v>
      </c>
      <c r="O1961" s="28">
        <v>750</v>
      </c>
      <c r="P1961" s="29"/>
      <c r="Q1961" s="30">
        <f>IFERROR(#REF!*P1961,0)</f>
        <v>0</v>
      </c>
      <c r="R1961" s="31"/>
      <c r="S1961" s="32">
        <f>IFERROR(R1961*#REF!,0)</f>
        <v>0</v>
      </c>
    </row>
    <row r="1962" spans="1:19" s="46" customFormat="1" x14ac:dyDescent="0.2">
      <c r="A1962" s="9">
        <v>2021</v>
      </c>
      <c r="B1962" s="1" t="s">
        <v>3</v>
      </c>
      <c r="C1962" s="20">
        <v>148921</v>
      </c>
      <c r="D1962" s="20">
        <v>148921</v>
      </c>
      <c r="E1962" s="20" t="s">
        <v>287</v>
      </c>
      <c r="F1962" s="20" t="s">
        <v>288</v>
      </c>
      <c r="G1962" s="20">
        <v>20136096592</v>
      </c>
      <c r="H1962" s="19" t="s">
        <v>733</v>
      </c>
      <c r="I1962" s="19" t="s">
        <v>726</v>
      </c>
      <c r="J1962" s="2">
        <v>360664</v>
      </c>
      <c r="K1962" s="3">
        <v>53.640241199999998</v>
      </c>
      <c r="L1962" s="4">
        <v>0.1</v>
      </c>
      <c r="M1962" s="3">
        <v>36.81</v>
      </c>
      <c r="N1962" s="26" t="str">
        <f>+CONCATENATE(D1962,G1962,J1962)</f>
        <v>14892120136096592360664</v>
      </c>
      <c r="O1962" s="28"/>
      <c r="P1962" s="29"/>
      <c r="Q1962" s="30">
        <f>IFERROR(#REF!*P1962,0)</f>
        <v>0</v>
      </c>
      <c r="R1962" s="31"/>
      <c r="S1962" s="32">
        <f>IFERROR(R1962*#REF!,0)</f>
        <v>0</v>
      </c>
    </row>
    <row r="1963" spans="1:19" s="46" customFormat="1" x14ac:dyDescent="0.2">
      <c r="A1963" s="9">
        <v>2021</v>
      </c>
      <c r="B1963" s="1" t="s">
        <v>3</v>
      </c>
      <c r="C1963" s="20">
        <v>148921</v>
      </c>
      <c r="D1963" s="20">
        <v>148921</v>
      </c>
      <c r="E1963" s="20" t="s">
        <v>287</v>
      </c>
      <c r="F1963" s="20" t="s">
        <v>288</v>
      </c>
      <c r="G1963" s="20">
        <v>20136096592</v>
      </c>
      <c r="H1963" s="19" t="s">
        <v>733</v>
      </c>
      <c r="I1963" s="19" t="s">
        <v>726</v>
      </c>
      <c r="J1963" s="2">
        <v>361179</v>
      </c>
      <c r="K1963" s="3">
        <v>111.5301096</v>
      </c>
      <c r="L1963" s="4">
        <v>0.1</v>
      </c>
      <c r="M1963" s="3">
        <v>77.8975854384</v>
      </c>
      <c r="N1963" s="26" t="str">
        <f>+CONCATENATE(D1963,G1963,J1963)</f>
        <v>14892120136096592361179</v>
      </c>
      <c r="O1963" s="28"/>
      <c r="P1963" s="29"/>
      <c r="Q1963" s="30">
        <f>IFERROR(#REF!*P1963,0)</f>
        <v>0</v>
      </c>
      <c r="R1963" s="31"/>
      <c r="S1963" s="32">
        <f>IFERROR(R1963*#REF!,0)</f>
        <v>0</v>
      </c>
    </row>
    <row r="1964" spans="1:19" s="46" customFormat="1" x14ac:dyDescent="0.2">
      <c r="A1964" s="9">
        <v>2021</v>
      </c>
      <c r="B1964" s="1" t="s">
        <v>3</v>
      </c>
      <c r="C1964" s="36">
        <v>148921</v>
      </c>
      <c r="D1964" s="36">
        <v>148921</v>
      </c>
      <c r="E1964" s="36" t="s">
        <v>287</v>
      </c>
      <c r="F1964" s="36" t="s">
        <v>288</v>
      </c>
      <c r="G1964" s="36">
        <v>20136096592</v>
      </c>
      <c r="H1964" s="35" t="s">
        <v>733</v>
      </c>
      <c r="I1964" s="35" t="s">
        <v>726</v>
      </c>
      <c r="J1964" s="37">
        <v>361444</v>
      </c>
      <c r="K1964" s="38">
        <v>29.02</v>
      </c>
      <c r="L1964" s="41">
        <v>0.12</v>
      </c>
      <c r="M1964" s="38">
        <v>32.977272727272727</v>
      </c>
      <c r="N1964" s="43" t="str">
        <f>+CONCATENATE(D1964,G1964,J1964)</f>
        <v>14892120136096592361444</v>
      </c>
      <c r="O1964" s="45"/>
      <c r="P1964" s="29"/>
      <c r="Q1964" s="30">
        <f>IFERROR(#REF!*P1964,0)</f>
        <v>0</v>
      </c>
      <c r="R1964" s="31"/>
      <c r="S1964" s="32">
        <f>IFERROR(R1964*#REF!,0)</f>
        <v>0</v>
      </c>
    </row>
    <row r="1965" spans="1:19" s="46" customFormat="1" x14ac:dyDescent="0.2">
      <c r="A1965" s="9">
        <v>2021</v>
      </c>
      <c r="B1965" s="1" t="s">
        <v>3</v>
      </c>
      <c r="C1965" s="20">
        <v>148921</v>
      </c>
      <c r="D1965" s="20">
        <v>148921</v>
      </c>
      <c r="E1965" s="20" t="s">
        <v>287</v>
      </c>
      <c r="F1965" s="20" t="s">
        <v>288</v>
      </c>
      <c r="G1965" s="20">
        <v>20136096592</v>
      </c>
      <c r="H1965" s="19" t="s">
        <v>733</v>
      </c>
      <c r="I1965" s="19" t="s">
        <v>726</v>
      </c>
      <c r="J1965" s="2">
        <v>361445</v>
      </c>
      <c r="K1965" s="3">
        <v>96</v>
      </c>
      <c r="L1965" s="4">
        <v>0.1</v>
      </c>
      <c r="M1965" s="3">
        <v>102.624</v>
      </c>
      <c r="N1965" s="26" t="str">
        <f>+CONCATENATE(D1965,G1965,J1965)</f>
        <v>14892120136096592361445</v>
      </c>
      <c r="O1965" s="28"/>
      <c r="P1965" s="29"/>
      <c r="Q1965" s="30">
        <f>IFERROR(#REF!*P1965,0)</f>
        <v>0</v>
      </c>
      <c r="R1965" s="31"/>
      <c r="S1965" s="32">
        <f>IFERROR(R1965*#REF!,0)</f>
        <v>0</v>
      </c>
    </row>
    <row r="1966" spans="1:19" s="46" customFormat="1" x14ac:dyDescent="0.2">
      <c r="A1966" s="9">
        <v>2021</v>
      </c>
      <c r="B1966" s="1" t="s">
        <v>3</v>
      </c>
      <c r="C1966" s="20">
        <v>148921</v>
      </c>
      <c r="D1966" s="20">
        <v>148921</v>
      </c>
      <c r="E1966" s="20" t="s">
        <v>287</v>
      </c>
      <c r="F1966" s="20" t="s">
        <v>288</v>
      </c>
      <c r="G1966" s="20">
        <v>20136096592</v>
      </c>
      <c r="H1966" s="19" t="s">
        <v>733</v>
      </c>
      <c r="I1966" s="19" t="s">
        <v>726</v>
      </c>
      <c r="J1966" s="2">
        <v>361531</v>
      </c>
      <c r="K1966" s="3">
        <v>111.5301096</v>
      </c>
      <c r="L1966" s="4">
        <v>0.1</v>
      </c>
      <c r="M1966" s="3">
        <v>77.8975854384</v>
      </c>
      <c r="N1966" s="26" t="str">
        <f>+CONCATENATE(D1966,G1966,J1966)</f>
        <v>14892120136096592361531</v>
      </c>
      <c r="O1966" s="28"/>
      <c r="P1966" s="29"/>
      <c r="Q1966" s="30">
        <f>IFERROR(#REF!*P1966,0)</f>
        <v>0</v>
      </c>
      <c r="R1966" s="31"/>
      <c r="S1966" s="32">
        <f>IFERROR(R1966*#REF!,0)</f>
        <v>0</v>
      </c>
    </row>
    <row r="1967" spans="1:19" s="46" customFormat="1" x14ac:dyDescent="0.2">
      <c r="A1967" s="9">
        <v>2021</v>
      </c>
      <c r="B1967" s="1" t="s">
        <v>3</v>
      </c>
      <c r="C1967" s="20">
        <v>148921</v>
      </c>
      <c r="D1967" s="20">
        <v>148921</v>
      </c>
      <c r="E1967" s="20" t="s">
        <v>287</v>
      </c>
      <c r="F1967" s="20" t="s">
        <v>288</v>
      </c>
      <c r="G1967" s="20">
        <v>20136096592</v>
      </c>
      <c r="H1967" s="19" t="s">
        <v>733</v>
      </c>
      <c r="I1967" s="19" t="s">
        <v>726</v>
      </c>
      <c r="J1967" s="2">
        <v>361535</v>
      </c>
      <c r="K1967" s="3">
        <v>40.678559999999997</v>
      </c>
      <c r="L1967" s="4">
        <v>0.1</v>
      </c>
      <c r="M1967" s="3">
        <v>20.78</v>
      </c>
      <c r="N1967" s="26" t="str">
        <f>+CONCATENATE(D1967,G1967,J1967)</f>
        <v>14892120136096592361535</v>
      </c>
      <c r="O1967" s="28"/>
      <c r="P1967" s="29"/>
      <c r="Q1967" s="30">
        <f>IFERROR(#REF!*P1967,0)</f>
        <v>0</v>
      </c>
      <c r="R1967" s="31"/>
      <c r="S1967" s="32">
        <f>IFERROR(R1967*#REF!,0)</f>
        <v>0</v>
      </c>
    </row>
    <row r="1968" spans="1:19" s="46" customFormat="1" x14ac:dyDescent="0.2">
      <c r="A1968" s="9">
        <v>2021</v>
      </c>
      <c r="B1968" s="1" t="s">
        <v>3</v>
      </c>
      <c r="C1968" s="20">
        <v>148921</v>
      </c>
      <c r="D1968" s="20">
        <v>148921</v>
      </c>
      <c r="E1968" s="20" t="s">
        <v>287</v>
      </c>
      <c r="F1968" s="20" t="s">
        <v>288</v>
      </c>
      <c r="G1968" s="20">
        <v>20136096592</v>
      </c>
      <c r="H1968" s="19" t="s">
        <v>733</v>
      </c>
      <c r="I1968" s="19" t="s">
        <v>726</v>
      </c>
      <c r="J1968" s="2">
        <v>361537</v>
      </c>
      <c r="K1968" s="3">
        <v>76.067035200000007</v>
      </c>
      <c r="L1968" s="4">
        <v>0.1</v>
      </c>
      <c r="M1968" s="3">
        <v>39.259042056000006</v>
      </c>
      <c r="N1968" s="26" t="str">
        <f>+CONCATENATE(D1968,G1968,J1968)</f>
        <v>14892120136096592361537</v>
      </c>
      <c r="O1968" s="28"/>
      <c r="P1968" s="29"/>
      <c r="Q1968" s="30">
        <f>IFERROR(#REF!*P1968,0)</f>
        <v>0</v>
      </c>
      <c r="R1968" s="31"/>
      <c r="S1968" s="32">
        <f>IFERROR(R1968*#REF!,0)</f>
        <v>0</v>
      </c>
    </row>
    <row r="1969" spans="1:19" s="46" customFormat="1" x14ac:dyDescent="0.2">
      <c r="A1969" s="9">
        <v>2021</v>
      </c>
      <c r="B1969" s="1" t="s">
        <v>3</v>
      </c>
      <c r="C1969" s="20">
        <v>148921</v>
      </c>
      <c r="D1969" s="20">
        <v>148921</v>
      </c>
      <c r="E1969" s="20" t="s">
        <v>287</v>
      </c>
      <c r="F1969" s="20" t="s">
        <v>288</v>
      </c>
      <c r="G1969" s="20">
        <v>20136096592</v>
      </c>
      <c r="H1969" s="19" t="s">
        <v>733</v>
      </c>
      <c r="I1969" s="19" t="s">
        <v>726</v>
      </c>
      <c r="J1969" s="2">
        <v>361541</v>
      </c>
      <c r="K1969" s="3">
        <v>31.07226</v>
      </c>
      <c r="L1969" s="4">
        <v>6.759639693857572E-2</v>
      </c>
      <c r="M1969" s="3">
        <v>22.73</v>
      </c>
      <c r="N1969" s="26" t="str">
        <f>+CONCATENATE(D1969,G1969,J1969)</f>
        <v>14892120136096592361541</v>
      </c>
      <c r="O1969" s="28"/>
      <c r="P1969" s="29"/>
      <c r="Q1969" s="30">
        <f>IFERROR(#REF!*P1969,0)</f>
        <v>0</v>
      </c>
      <c r="R1969" s="31"/>
      <c r="S1969" s="32">
        <f>IFERROR(R1969*#REF!,0)</f>
        <v>0</v>
      </c>
    </row>
    <row r="1970" spans="1:19" s="46" customFormat="1" x14ac:dyDescent="0.2">
      <c r="A1970" s="9">
        <v>2021</v>
      </c>
      <c r="B1970" s="1" t="s">
        <v>3</v>
      </c>
      <c r="C1970" s="20">
        <v>148921</v>
      </c>
      <c r="D1970" s="20">
        <v>148921</v>
      </c>
      <c r="E1970" s="20" t="s">
        <v>287</v>
      </c>
      <c r="F1970" s="20" t="s">
        <v>288</v>
      </c>
      <c r="G1970" s="20">
        <v>20136096592</v>
      </c>
      <c r="H1970" s="19" t="s">
        <v>733</v>
      </c>
      <c r="I1970" s="19" t="s">
        <v>726</v>
      </c>
      <c r="J1970" s="2">
        <v>361569</v>
      </c>
      <c r="K1970" s="3">
        <v>24.49</v>
      </c>
      <c r="L1970" s="4">
        <v>0.1</v>
      </c>
      <c r="M1970" s="3">
        <v>20.78</v>
      </c>
      <c r="N1970" s="26" t="str">
        <f>+CONCATENATE(D1970,G1970,J1970)</f>
        <v>14892120136096592361569</v>
      </c>
      <c r="O1970" s="28"/>
      <c r="P1970" s="29"/>
      <c r="Q1970" s="30">
        <f>IFERROR(#REF!*P1970,0)</f>
        <v>0</v>
      </c>
      <c r="R1970" s="31"/>
      <c r="S1970" s="32">
        <f>IFERROR(R1970*#REF!,0)</f>
        <v>0</v>
      </c>
    </row>
    <row r="1971" spans="1:19" s="46" customFormat="1" x14ac:dyDescent="0.2">
      <c r="A1971" s="9">
        <v>2021</v>
      </c>
      <c r="B1971" s="1" t="s">
        <v>3</v>
      </c>
      <c r="C1971" s="20">
        <v>148921</v>
      </c>
      <c r="D1971" s="20">
        <v>148921</v>
      </c>
      <c r="E1971" s="20" t="s">
        <v>287</v>
      </c>
      <c r="F1971" s="20" t="s">
        <v>288</v>
      </c>
      <c r="G1971" s="20">
        <v>20136096592</v>
      </c>
      <c r="H1971" s="19" t="s">
        <v>733</v>
      </c>
      <c r="I1971" s="19" t="s">
        <v>726</v>
      </c>
      <c r="J1971" s="2">
        <v>361571</v>
      </c>
      <c r="K1971" s="3">
        <v>25.216627835683624</v>
      </c>
      <c r="L1971" s="4">
        <v>6.759639693857572E-2</v>
      </c>
      <c r="M1971" s="3">
        <v>22.73</v>
      </c>
      <c r="N1971" s="26" t="str">
        <f>+CONCATENATE(D1971,G1971,J1971)</f>
        <v>14892120136096592361571</v>
      </c>
      <c r="O1971" s="28"/>
      <c r="P1971" s="29"/>
      <c r="Q1971" s="30">
        <f>IFERROR(#REF!*P1971,0)</f>
        <v>0</v>
      </c>
      <c r="R1971" s="31"/>
      <c r="S1971" s="32">
        <f>IFERROR(R1971*#REF!,0)</f>
        <v>0</v>
      </c>
    </row>
    <row r="1972" spans="1:19" s="46" customFormat="1" x14ac:dyDescent="0.2">
      <c r="A1972" s="9">
        <v>2021</v>
      </c>
      <c r="B1972" s="1" t="s">
        <v>3</v>
      </c>
      <c r="C1972" s="20">
        <v>148921</v>
      </c>
      <c r="D1972" s="20">
        <v>148921</v>
      </c>
      <c r="E1972" s="20" t="s">
        <v>287</v>
      </c>
      <c r="F1972" s="20" t="s">
        <v>288</v>
      </c>
      <c r="G1972" s="20">
        <v>20136096592</v>
      </c>
      <c r="H1972" s="19" t="s">
        <v>733</v>
      </c>
      <c r="I1972" s="19" t="s">
        <v>726</v>
      </c>
      <c r="J1972" s="2">
        <v>370042</v>
      </c>
      <c r="K1972" s="3">
        <v>121</v>
      </c>
      <c r="L1972" s="4">
        <v>0.08</v>
      </c>
      <c r="M1972" s="3">
        <v>90</v>
      </c>
      <c r="N1972" s="26" t="str">
        <f>+CONCATENATE(D1972,G1972,J1972)</f>
        <v>14892120136096592370042</v>
      </c>
      <c r="O1972" s="28"/>
      <c r="P1972" s="29"/>
      <c r="Q1972" s="30">
        <f>IFERROR(#REF!*P1972,0)</f>
        <v>0</v>
      </c>
      <c r="R1972" s="31"/>
      <c r="S1972" s="32">
        <f>IFERROR(R1972*#REF!,0)</f>
        <v>0</v>
      </c>
    </row>
    <row r="1973" spans="1:19" s="46" customFormat="1" x14ac:dyDescent="0.2">
      <c r="A1973" s="9">
        <v>2021</v>
      </c>
      <c r="B1973" s="1" t="s">
        <v>3</v>
      </c>
      <c r="C1973" s="20">
        <v>148921</v>
      </c>
      <c r="D1973" s="20">
        <v>148921</v>
      </c>
      <c r="E1973" s="20" t="s">
        <v>287</v>
      </c>
      <c r="F1973" s="20" t="s">
        <v>288</v>
      </c>
      <c r="G1973" s="20">
        <v>20136096592</v>
      </c>
      <c r="H1973" s="19" t="s">
        <v>733</v>
      </c>
      <c r="I1973" s="19" t="s">
        <v>726</v>
      </c>
      <c r="J1973" s="2">
        <v>370045</v>
      </c>
      <c r="K1973" s="3">
        <v>186.35806803744001</v>
      </c>
      <c r="L1973" s="4">
        <v>0.08</v>
      </c>
      <c r="M1973" s="3">
        <v>152.34</v>
      </c>
      <c r="N1973" s="26" t="str">
        <f>+CONCATENATE(D1973,G1973,J1973)</f>
        <v>14892120136096592370045</v>
      </c>
      <c r="O1973" s="28"/>
      <c r="P1973" s="29"/>
      <c r="Q1973" s="30">
        <f>IFERROR(#REF!*P1973,0)</f>
        <v>0</v>
      </c>
      <c r="R1973" s="31"/>
      <c r="S1973" s="32">
        <f>IFERROR(R1973*#REF!,0)</f>
        <v>0</v>
      </c>
    </row>
    <row r="1974" spans="1:19" s="46" customFormat="1" x14ac:dyDescent="0.2">
      <c r="A1974" s="9">
        <v>2021</v>
      </c>
      <c r="B1974" s="1" t="s">
        <v>3</v>
      </c>
      <c r="C1974" s="20">
        <v>148921</v>
      </c>
      <c r="D1974" s="20">
        <v>148921</v>
      </c>
      <c r="E1974" s="20" t="s">
        <v>261</v>
      </c>
      <c r="F1974" s="20" t="s">
        <v>262</v>
      </c>
      <c r="G1974" s="20">
        <v>20141878477</v>
      </c>
      <c r="H1974" s="19" t="s">
        <v>709</v>
      </c>
      <c r="I1974" s="19"/>
      <c r="J1974" s="2">
        <v>361535</v>
      </c>
      <c r="K1974" s="3">
        <v>40.678559999999997</v>
      </c>
      <c r="L1974" s="4">
        <v>0.12</v>
      </c>
      <c r="M1974" s="3">
        <v>23.63</v>
      </c>
      <c r="N1974" s="26" t="str">
        <f>+CONCATENATE(D1974,G1974,J1974)</f>
        <v>14892120141878477361535</v>
      </c>
      <c r="O1974" s="28"/>
      <c r="P1974" s="29"/>
      <c r="Q1974" s="30">
        <f>IFERROR(#REF!*P1974,0)</f>
        <v>0</v>
      </c>
      <c r="R1974" s="31"/>
      <c r="S1974" s="32">
        <f>IFERROR(R1974*#REF!,0)</f>
        <v>0</v>
      </c>
    </row>
    <row r="1975" spans="1:19" s="46" customFormat="1" x14ac:dyDescent="0.2">
      <c r="A1975" s="9">
        <v>2021</v>
      </c>
      <c r="B1975" s="1" t="s">
        <v>3</v>
      </c>
      <c r="C1975" s="20">
        <v>148921</v>
      </c>
      <c r="D1975" s="20">
        <v>148921</v>
      </c>
      <c r="E1975" s="20" t="s">
        <v>261</v>
      </c>
      <c r="F1975" s="20" t="s">
        <v>262</v>
      </c>
      <c r="G1975" s="20">
        <v>20141878477</v>
      </c>
      <c r="H1975" s="19" t="s">
        <v>709</v>
      </c>
      <c r="I1975" s="19"/>
      <c r="J1975" s="2">
        <v>361541</v>
      </c>
      <c r="K1975" s="3">
        <v>31.07226</v>
      </c>
      <c r="L1975" s="4">
        <v>0.12</v>
      </c>
      <c r="M1975" s="3">
        <v>24</v>
      </c>
      <c r="N1975" s="26" t="str">
        <f>+CONCATENATE(D1975,G1975,J1975)</f>
        <v>14892120141878477361541</v>
      </c>
      <c r="O1975" s="28"/>
      <c r="P1975" s="29"/>
      <c r="Q1975" s="30">
        <f>IFERROR(#REF!*P1975,0)</f>
        <v>0</v>
      </c>
      <c r="R1975" s="31"/>
      <c r="S1975" s="32">
        <f>IFERROR(R1975*#REF!,0)</f>
        <v>0</v>
      </c>
    </row>
    <row r="1976" spans="1:19" s="46" customFormat="1" x14ac:dyDescent="0.2">
      <c r="A1976" s="9">
        <v>2021</v>
      </c>
      <c r="B1976" s="1" t="s">
        <v>3</v>
      </c>
      <c r="C1976" s="20">
        <v>148921</v>
      </c>
      <c r="D1976" s="20">
        <v>148921</v>
      </c>
      <c r="E1976" s="20" t="s">
        <v>261</v>
      </c>
      <c r="F1976" s="20" t="s">
        <v>262</v>
      </c>
      <c r="G1976" s="20">
        <v>20141878477</v>
      </c>
      <c r="H1976" s="19" t="s">
        <v>709</v>
      </c>
      <c r="I1976" s="19"/>
      <c r="J1976" s="2">
        <v>361569</v>
      </c>
      <c r="K1976" s="3">
        <v>24.49</v>
      </c>
      <c r="L1976" s="4">
        <v>0.12</v>
      </c>
      <c r="M1976" s="3">
        <v>23.63</v>
      </c>
      <c r="N1976" s="26" t="str">
        <f>+CONCATENATE(D1976,G1976,J1976)</f>
        <v>14892120141878477361569</v>
      </c>
      <c r="O1976" s="28"/>
      <c r="P1976" s="29"/>
      <c r="Q1976" s="30">
        <f>IFERROR(#REF!*P1976,0)</f>
        <v>0</v>
      </c>
      <c r="R1976" s="31"/>
      <c r="S1976" s="32">
        <f>IFERROR(R1976*#REF!,0)</f>
        <v>0</v>
      </c>
    </row>
    <row r="1977" spans="1:19" s="46" customFormat="1" x14ac:dyDescent="0.2">
      <c r="A1977" s="9">
        <v>2021</v>
      </c>
      <c r="B1977" s="1" t="s">
        <v>3</v>
      </c>
      <c r="C1977" s="20">
        <v>148921</v>
      </c>
      <c r="D1977" s="20">
        <v>148921</v>
      </c>
      <c r="E1977" s="20" t="s">
        <v>261</v>
      </c>
      <c r="F1977" s="20" t="s">
        <v>262</v>
      </c>
      <c r="G1977" s="20">
        <v>20141878477</v>
      </c>
      <c r="H1977" s="19" t="s">
        <v>709</v>
      </c>
      <c r="I1977" s="19"/>
      <c r="J1977" s="2">
        <v>361571</v>
      </c>
      <c r="K1977" s="3">
        <v>25.216627835683624</v>
      </c>
      <c r="L1977" s="4">
        <v>0.12</v>
      </c>
      <c r="M1977" s="3">
        <v>24</v>
      </c>
      <c r="N1977" s="26" t="str">
        <f>+CONCATENATE(D1977,G1977,J1977)</f>
        <v>14892120141878477361571</v>
      </c>
      <c r="O1977" s="28"/>
      <c r="P1977" s="29"/>
      <c r="Q1977" s="30">
        <f>IFERROR(#REF!*P1977,0)</f>
        <v>0</v>
      </c>
      <c r="R1977" s="31"/>
      <c r="S1977" s="32">
        <f>IFERROR(R1977*#REF!,0)</f>
        <v>0</v>
      </c>
    </row>
    <row r="1978" spans="1:19" s="46" customFormat="1" x14ac:dyDescent="0.2">
      <c r="A1978" s="9">
        <v>2021</v>
      </c>
      <c r="B1978" s="1" t="s">
        <v>3</v>
      </c>
      <c r="C1978" s="20">
        <v>148921</v>
      </c>
      <c r="D1978" s="20">
        <v>148921</v>
      </c>
      <c r="E1978" s="20" t="s">
        <v>261</v>
      </c>
      <c r="F1978" s="20" t="s">
        <v>262</v>
      </c>
      <c r="G1978" s="20">
        <v>20141878477</v>
      </c>
      <c r="H1978" s="19" t="s">
        <v>709</v>
      </c>
      <c r="I1978" s="19"/>
      <c r="J1978" s="2">
        <v>370040</v>
      </c>
      <c r="K1978" s="3">
        <v>173.88983664</v>
      </c>
      <c r="L1978" s="4">
        <v>0.12</v>
      </c>
      <c r="M1978" s="3">
        <v>125.58</v>
      </c>
      <c r="N1978" s="26" t="str">
        <f>+CONCATENATE(D1978,G1978,J1978)</f>
        <v>14892120141878477370040</v>
      </c>
      <c r="O1978" s="28"/>
      <c r="P1978" s="29"/>
      <c r="Q1978" s="30">
        <f>IFERROR(#REF!*P1978,0)</f>
        <v>0</v>
      </c>
      <c r="R1978" s="31"/>
      <c r="S1978" s="32">
        <f>IFERROR(R1978*#REF!,0)</f>
        <v>0</v>
      </c>
    </row>
    <row r="1979" spans="1:19" s="46" customFormat="1" x14ac:dyDescent="0.2">
      <c r="A1979" s="9">
        <v>2021</v>
      </c>
      <c r="B1979" s="1" t="s">
        <v>3</v>
      </c>
      <c r="C1979" s="20">
        <v>148921</v>
      </c>
      <c r="D1979" s="20">
        <v>148921</v>
      </c>
      <c r="E1979" s="20" t="s">
        <v>261</v>
      </c>
      <c r="F1979" s="20" t="s">
        <v>262</v>
      </c>
      <c r="G1979" s="20">
        <v>20141878477</v>
      </c>
      <c r="H1979" s="19" t="s">
        <v>709</v>
      </c>
      <c r="I1979" s="19"/>
      <c r="J1979" s="2">
        <v>370042</v>
      </c>
      <c r="K1979" s="3">
        <v>121</v>
      </c>
      <c r="L1979" s="4">
        <v>0.1</v>
      </c>
      <c r="M1979" s="3">
        <v>118.28</v>
      </c>
      <c r="N1979" s="26" t="str">
        <f>+CONCATENATE(D1979,G1979,J1979)</f>
        <v>14892120141878477370042</v>
      </c>
      <c r="O1979" s="28"/>
      <c r="P1979" s="29"/>
      <c r="Q1979" s="30">
        <f>IFERROR(#REF!*P1979,0)</f>
        <v>0</v>
      </c>
      <c r="R1979" s="31"/>
      <c r="S1979" s="32">
        <f>IFERROR(R1979*#REF!,0)</f>
        <v>0</v>
      </c>
    </row>
    <row r="1980" spans="1:19" s="46" customFormat="1" x14ac:dyDescent="0.2">
      <c r="A1980" s="9">
        <v>2021</v>
      </c>
      <c r="B1980" s="1" t="s">
        <v>3</v>
      </c>
      <c r="C1980" s="20">
        <v>148921</v>
      </c>
      <c r="D1980" s="20">
        <v>148921</v>
      </c>
      <c r="E1980" s="20" t="s">
        <v>95</v>
      </c>
      <c r="F1980" s="20" t="s">
        <v>95</v>
      </c>
      <c r="G1980" s="20">
        <v>20231843460</v>
      </c>
      <c r="H1980" s="19" t="s">
        <v>123</v>
      </c>
      <c r="I1980" s="19" t="s">
        <v>124</v>
      </c>
      <c r="J1980" s="2">
        <v>360854</v>
      </c>
      <c r="K1980" s="3">
        <v>84.874140000000011</v>
      </c>
      <c r="L1980" s="4">
        <v>0.12</v>
      </c>
      <c r="M1980" s="3">
        <v>61.726647272727277</v>
      </c>
      <c r="N1980" s="26" t="str">
        <f>+CONCATENATE(D1980,G1980,J1980)</f>
        <v>14892120231843460360854</v>
      </c>
      <c r="O1980" s="28"/>
      <c r="P1980" s="29"/>
      <c r="Q1980" s="30">
        <f>IFERROR(#REF!*P1980,0)</f>
        <v>0</v>
      </c>
      <c r="R1980" s="31"/>
      <c r="S1980" s="32">
        <f>IFERROR(R1980*#REF!,0)</f>
        <v>0</v>
      </c>
    </row>
    <row r="1981" spans="1:19" s="46" customFormat="1" x14ac:dyDescent="0.2">
      <c r="A1981" s="9">
        <v>2021</v>
      </c>
      <c r="B1981" s="1" t="s">
        <v>3</v>
      </c>
      <c r="C1981" s="20">
        <v>148921</v>
      </c>
      <c r="D1981" s="20">
        <v>148921</v>
      </c>
      <c r="E1981" s="20" t="s">
        <v>95</v>
      </c>
      <c r="F1981" s="20" t="s">
        <v>95</v>
      </c>
      <c r="G1981" s="20">
        <v>20231843460</v>
      </c>
      <c r="H1981" s="19" t="s">
        <v>123</v>
      </c>
      <c r="I1981" s="19" t="s">
        <v>124</v>
      </c>
      <c r="J1981" s="2">
        <v>361179</v>
      </c>
      <c r="K1981" s="3">
        <v>100.729512</v>
      </c>
      <c r="L1981" s="4">
        <v>0.12</v>
      </c>
      <c r="M1981" s="3">
        <v>86.993669454545454</v>
      </c>
      <c r="N1981" s="26" t="str">
        <f>+CONCATENATE(D1981,G1981,J1981)</f>
        <v>14892120231843460361179</v>
      </c>
      <c r="O1981" s="28"/>
      <c r="P1981" s="29"/>
      <c r="Q1981" s="30">
        <f>IFERROR(#REF!*P1981,0)</f>
        <v>0</v>
      </c>
      <c r="R1981" s="31"/>
      <c r="S1981" s="32">
        <f>IFERROR(R1981*#REF!,0)</f>
        <v>0</v>
      </c>
    </row>
    <row r="1982" spans="1:19" s="46" customFormat="1" x14ac:dyDescent="0.2">
      <c r="A1982" s="9">
        <v>2021</v>
      </c>
      <c r="B1982" s="1" t="s">
        <v>3</v>
      </c>
      <c r="C1982" s="20">
        <v>148921</v>
      </c>
      <c r="D1982" s="20">
        <v>148921</v>
      </c>
      <c r="E1982" s="20" t="s">
        <v>95</v>
      </c>
      <c r="F1982" s="20" t="s">
        <v>95</v>
      </c>
      <c r="G1982" s="20">
        <v>20231843460</v>
      </c>
      <c r="H1982" s="19" t="s">
        <v>123</v>
      </c>
      <c r="I1982" s="19" t="s">
        <v>124</v>
      </c>
      <c r="J1982" s="2">
        <v>361358</v>
      </c>
      <c r="K1982" s="3">
        <v>32.162832000000002</v>
      </c>
      <c r="L1982" s="4">
        <v>0.12</v>
      </c>
      <c r="M1982" s="3">
        <v>25.21858418181818</v>
      </c>
      <c r="N1982" s="26" t="str">
        <f>+CONCATENATE(D1982,G1982,J1982)</f>
        <v>14892120231843460361358</v>
      </c>
      <c r="O1982" s="28"/>
      <c r="P1982" s="29"/>
      <c r="Q1982" s="30">
        <f>IFERROR(#REF!*P1982,0)</f>
        <v>0</v>
      </c>
      <c r="R1982" s="31"/>
      <c r="S1982" s="32">
        <f>IFERROR(R1982*#REF!,0)</f>
        <v>0</v>
      </c>
    </row>
    <row r="1983" spans="1:19" s="46" customFormat="1" x14ac:dyDescent="0.2">
      <c r="A1983" s="9">
        <v>2021</v>
      </c>
      <c r="B1983" s="1" t="s">
        <v>3</v>
      </c>
      <c r="C1983" s="20">
        <v>148921</v>
      </c>
      <c r="D1983" s="20">
        <v>148921</v>
      </c>
      <c r="E1983" s="20" t="s">
        <v>95</v>
      </c>
      <c r="F1983" s="20" t="s">
        <v>95</v>
      </c>
      <c r="G1983" s="20">
        <v>20231843460</v>
      </c>
      <c r="H1983" s="19" t="s">
        <v>123</v>
      </c>
      <c r="I1983" s="19" t="s">
        <v>124</v>
      </c>
      <c r="J1983" s="2">
        <v>361424</v>
      </c>
      <c r="K1983" s="3">
        <v>58.115912399999999</v>
      </c>
      <c r="L1983" s="4">
        <v>0.12</v>
      </c>
      <c r="M1983" s="3">
        <v>42.266118109090911</v>
      </c>
      <c r="N1983" s="26" t="str">
        <f>+CONCATENATE(D1983,G1983,J1983)</f>
        <v>14892120231843460361424</v>
      </c>
      <c r="O1983" s="28"/>
      <c r="P1983" s="29"/>
      <c r="Q1983" s="30">
        <f>IFERROR(#REF!*P1983,0)</f>
        <v>0</v>
      </c>
      <c r="R1983" s="31"/>
      <c r="S1983" s="32">
        <f>IFERROR(R1983*#REF!,0)</f>
        <v>0</v>
      </c>
    </row>
    <row r="1984" spans="1:19" s="46" customFormat="1" x14ac:dyDescent="0.2">
      <c r="A1984" s="9">
        <v>2021</v>
      </c>
      <c r="B1984" s="1" t="s">
        <v>3</v>
      </c>
      <c r="C1984" s="20">
        <v>148921</v>
      </c>
      <c r="D1984" s="20">
        <v>148921</v>
      </c>
      <c r="E1984" s="20" t="s">
        <v>95</v>
      </c>
      <c r="F1984" s="20" t="s">
        <v>95</v>
      </c>
      <c r="G1984" s="20">
        <v>20231843460</v>
      </c>
      <c r="H1984" s="19" t="s">
        <v>123</v>
      </c>
      <c r="I1984" s="19" t="s">
        <v>124</v>
      </c>
      <c r="J1984" s="2">
        <v>361444</v>
      </c>
      <c r="K1984" s="3">
        <v>29.02</v>
      </c>
      <c r="L1984" s="4">
        <v>0.12</v>
      </c>
      <c r="M1984" s="3">
        <v>26.381818181818183</v>
      </c>
      <c r="N1984" s="26" t="str">
        <f>+CONCATENATE(D1984,G1984,J1984)</f>
        <v>14892120231843460361444</v>
      </c>
      <c r="O1984" s="28"/>
      <c r="P1984" s="29"/>
      <c r="Q1984" s="30">
        <f>IFERROR(#REF!*P1984,0)</f>
        <v>0</v>
      </c>
      <c r="R1984" s="31"/>
      <c r="S1984" s="32">
        <f>IFERROR(R1984*#REF!,0)</f>
        <v>0</v>
      </c>
    </row>
    <row r="1985" spans="1:19" s="46" customFormat="1" x14ac:dyDescent="0.2">
      <c r="A1985" s="9">
        <v>2021</v>
      </c>
      <c r="B1985" s="1" t="s">
        <v>3</v>
      </c>
      <c r="C1985" s="20">
        <v>148921</v>
      </c>
      <c r="D1985" s="20">
        <v>148921</v>
      </c>
      <c r="E1985" s="20" t="s">
        <v>95</v>
      </c>
      <c r="F1985" s="20" t="s">
        <v>95</v>
      </c>
      <c r="G1985" s="20">
        <v>20231843460</v>
      </c>
      <c r="H1985" s="19" t="s">
        <v>123</v>
      </c>
      <c r="I1985" s="19" t="s">
        <v>124</v>
      </c>
      <c r="J1985" s="2">
        <v>361445</v>
      </c>
      <c r="K1985" s="3">
        <v>96</v>
      </c>
      <c r="L1985" s="4">
        <v>0.12</v>
      </c>
      <c r="M1985" s="3">
        <v>102.54545454545453</v>
      </c>
      <c r="N1985" s="26" t="str">
        <f>+CONCATENATE(D1985,G1985,J1985)</f>
        <v>14892120231843460361445</v>
      </c>
      <c r="O1985" s="28"/>
      <c r="P1985" s="29"/>
      <c r="Q1985" s="30">
        <f>IFERROR(#REF!*P1985,0)</f>
        <v>0</v>
      </c>
      <c r="R1985" s="31"/>
      <c r="S1985" s="32">
        <f>IFERROR(R1985*#REF!,0)</f>
        <v>0</v>
      </c>
    </row>
    <row r="1986" spans="1:19" s="46" customFormat="1" x14ac:dyDescent="0.2">
      <c r="A1986" s="9">
        <v>2021</v>
      </c>
      <c r="B1986" s="1" t="s">
        <v>3</v>
      </c>
      <c r="C1986" s="20">
        <v>148921</v>
      </c>
      <c r="D1986" s="20">
        <v>148921</v>
      </c>
      <c r="E1986" s="20" t="s">
        <v>95</v>
      </c>
      <c r="F1986" s="20" t="s">
        <v>95</v>
      </c>
      <c r="G1986" s="20">
        <v>20231843460</v>
      </c>
      <c r="H1986" s="19" t="s">
        <v>123</v>
      </c>
      <c r="I1986" s="19" t="s">
        <v>124</v>
      </c>
      <c r="J1986" s="2">
        <v>361515</v>
      </c>
      <c r="K1986" s="3">
        <v>67.318399999999997</v>
      </c>
      <c r="L1986" s="4">
        <v>0.12</v>
      </c>
      <c r="M1986" s="3">
        <v>62.728509090909093</v>
      </c>
      <c r="N1986" s="26" t="str">
        <f>+CONCATENATE(D1986,G1986,J1986)</f>
        <v>14892120231843460361515</v>
      </c>
      <c r="O1986" s="28"/>
      <c r="P1986" s="29"/>
      <c r="Q1986" s="30">
        <f>IFERROR(#REF!*P1986,0)</f>
        <v>0</v>
      </c>
      <c r="R1986" s="31"/>
      <c r="S1986" s="32">
        <f>IFERROR(R1986*#REF!,0)</f>
        <v>0</v>
      </c>
    </row>
    <row r="1987" spans="1:19" s="46" customFormat="1" x14ac:dyDescent="0.2">
      <c r="A1987" s="9">
        <v>2021</v>
      </c>
      <c r="B1987" s="1" t="s">
        <v>3</v>
      </c>
      <c r="C1987" s="20">
        <v>148921</v>
      </c>
      <c r="D1987" s="20">
        <v>148921</v>
      </c>
      <c r="E1987" s="20" t="s">
        <v>95</v>
      </c>
      <c r="F1987" s="20" t="s">
        <v>95</v>
      </c>
      <c r="G1987" s="20">
        <v>20231843460</v>
      </c>
      <c r="H1987" s="19" t="s">
        <v>123</v>
      </c>
      <c r="I1987" s="19" t="s">
        <v>124</v>
      </c>
      <c r="J1987" s="2">
        <v>361516</v>
      </c>
      <c r="K1987" s="3">
        <v>26.89</v>
      </c>
      <c r="L1987" s="4">
        <v>0.12</v>
      </c>
      <c r="M1987" s="3">
        <v>25.973295454545454</v>
      </c>
      <c r="N1987" s="26" t="str">
        <f>+CONCATENATE(D1987,G1987,J1987)</f>
        <v>14892120231843460361516</v>
      </c>
      <c r="O1987" s="28"/>
      <c r="P1987" s="29"/>
      <c r="Q1987" s="30">
        <f>IFERROR(#REF!*P1987,0)</f>
        <v>0</v>
      </c>
      <c r="R1987" s="31"/>
      <c r="S1987" s="32">
        <f>IFERROR(R1987*#REF!,0)</f>
        <v>0</v>
      </c>
    </row>
    <row r="1988" spans="1:19" s="46" customFormat="1" x14ac:dyDescent="0.2">
      <c r="A1988" s="9">
        <v>2021</v>
      </c>
      <c r="B1988" s="1" t="s">
        <v>3</v>
      </c>
      <c r="C1988" s="20">
        <v>148921</v>
      </c>
      <c r="D1988" s="20">
        <v>148921</v>
      </c>
      <c r="E1988" s="20" t="s">
        <v>95</v>
      </c>
      <c r="F1988" s="20" t="s">
        <v>95</v>
      </c>
      <c r="G1988" s="20">
        <v>20231843460</v>
      </c>
      <c r="H1988" s="19" t="s">
        <v>123</v>
      </c>
      <c r="I1988" s="19" t="s">
        <v>124</v>
      </c>
      <c r="J1988" s="2">
        <v>361532</v>
      </c>
      <c r="K1988" s="3">
        <v>24.870425957550601</v>
      </c>
      <c r="L1988" s="4">
        <v>0.12</v>
      </c>
      <c r="M1988" s="3">
        <v>22.044241189647124</v>
      </c>
      <c r="N1988" s="26" t="str">
        <f>+CONCATENATE(D1988,G1988,J1988)</f>
        <v>14892120231843460361532</v>
      </c>
      <c r="O1988" s="28"/>
      <c r="P1988" s="29"/>
      <c r="Q1988" s="30">
        <f>IFERROR(#REF!*P1988,0)</f>
        <v>0</v>
      </c>
      <c r="R1988" s="31"/>
      <c r="S1988" s="32">
        <f>IFERROR(R1988*#REF!,0)</f>
        <v>0</v>
      </c>
    </row>
    <row r="1989" spans="1:19" s="46" customFormat="1" x14ac:dyDescent="0.2">
      <c r="A1989" s="9">
        <v>2021</v>
      </c>
      <c r="B1989" s="1" t="s">
        <v>3</v>
      </c>
      <c r="C1989" s="20">
        <v>148921</v>
      </c>
      <c r="D1989" s="20">
        <v>148921</v>
      </c>
      <c r="E1989" s="20" t="s">
        <v>95</v>
      </c>
      <c r="F1989" s="20" t="s">
        <v>95</v>
      </c>
      <c r="G1989" s="20">
        <v>20231843460</v>
      </c>
      <c r="H1989" s="19" t="s">
        <v>123</v>
      </c>
      <c r="I1989" s="19" t="s">
        <v>124</v>
      </c>
      <c r="J1989" s="2">
        <v>361536</v>
      </c>
      <c r="K1989" s="3">
        <v>28.931240000000003</v>
      </c>
      <c r="L1989" s="4">
        <v>0.12</v>
      </c>
      <c r="M1989" s="3">
        <v>31.232588636363641</v>
      </c>
      <c r="N1989" s="26" t="str">
        <f>+CONCATENATE(D1989,G1989,J1989)</f>
        <v>14892120231843460361536</v>
      </c>
      <c r="O1989" s="28"/>
      <c r="P1989" s="29"/>
      <c r="Q1989" s="30">
        <f>IFERROR(#REF!*P1989,0)</f>
        <v>0</v>
      </c>
      <c r="R1989" s="31"/>
      <c r="S1989" s="32">
        <f>IFERROR(R1989*#REF!,0)</f>
        <v>0</v>
      </c>
    </row>
    <row r="1990" spans="1:19" s="46" customFormat="1" x14ac:dyDescent="0.2">
      <c r="A1990" s="9">
        <v>2021</v>
      </c>
      <c r="B1990" s="1" t="s">
        <v>3</v>
      </c>
      <c r="C1990" s="20">
        <v>148921</v>
      </c>
      <c r="D1990" s="20">
        <v>148921</v>
      </c>
      <c r="E1990" s="20" t="s">
        <v>95</v>
      </c>
      <c r="F1990" s="20" t="s">
        <v>95</v>
      </c>
      <c r="G1990" s="20">
        <v>20231843460</v>
      </c>
      <c r="H1990" s="19" t="s">
        <v>123</v>
      </c>
      <c r="I1990" s="19" t="s">
        <v>124</v>
      </c>
      <c r="J1990" s="2">
        <v>361540</v>
      </c>
      <c r="K1990" s="3">
        <v>51.192744407999996</v>
      </c>
      <c r="L1990" s="4">
        <v>0.12</v>
      </c>
      <c r="M1990" s="3">
        <v>31.995465254999999</v>
      </c>
      <c r="N1990" s="26" t="str">
        <f>+CONCATENATE(D1990,G1990,J1990)</f>
        <v>14892120231843460361540</v>
      </c>
      <c r="O1990" s="28"/>
      <c r="P1990" s="29"/>
      <c r="Q1990" s="30">
        <f>IFERROR(#REF!*P1990,0)</f>
        <v>0</v>
      </c>
      <c r="R1990" s="31"/>
      <c r="S1990" s="32">
        <f>IFERROR(R1990*#REF!,0)</f>
        <v>0</v>
      </c>
    </row>
    <row r="1991" spans="1:19" s="46" customFormat="1" x14ac:dyDescent="0.2">
      <c r="A1991" s="9">
        <v>2021</v>
      </c>
      <c r="B1991" s="1" t="s">
        <v>3</v>
      </c>
      <c r="C1991" s="20">
        <v>148921</v>
      </c>
      <c r="D1991" s="20">
        <v>148921</v>
      </c>
      <c r="E1991" s="20" t="s">
        <v>95</v>
      </c>
      <c r="F1991" s="20" t="s">
        <v>95</v>
      </c>
      <c r="G1991" s="20">
        <v>20231843460</v>
      </c>
      <c r="H1991" s="19" t="s">
        <v>123</v>
      </c>
      <c r="I1991" s="19" t="s">
        <v>124</v>
      </c>
      <c r="J1991" s="2">
        <v>361541</v>
      </c>
      <c r="K1991" s="3">
        <v>31.07226</v>
      </c>
      <c r="L1991" s="4">
        <v>0.12</v>
      </c>
      <c r="M1991" s="3">
        <v>24.716570454545451</v>
      </c>
      <c r="N1991" s="26" t="str">
        <f>+CONCATENATE(D1991,G1991,J1991)</f>
        <v>14892120231843460361541</v>
      </c>
      <c r="O1991" s="28"/>
      <c r="P1991" s="29"/>
      <c r="Q1991" s="30">
        <f>IFERROR(#REF!*P1991,0)</f>
        <v>0</v>
      </c>
      <c r="R1991" s="31"/>
      <c r="S1991" s="32">
        <f>IFERROR(R1991*#REF!,0)</f>
        <v>0</v>
      </c>
    </row>
    <row r="1992" spans="1:19" s="46" customFormat="1" x14ac:dyDescent="0.2">
      <c r="A1992" s="9">
        <v>2021</v>
      </c>
      <c r="B1992" s="1" t="s">
        <v>3</v>
      </c>
      <c r="C1992" s="20">
        <v>148921</v>
      </c>
      <c r="D1992" s="20">
        <v>148921</v>
      </c>
      <c r="E1992" s="20" t="s">
        <v>95</v>
      </c>
      <c r="F1992" s="20" t="s">
        <v>95</v>
      </c>
      <c r="G1992" s="20">
        <v>20231843460</v>
      </c>
      <c r="H1992" s="19" t="s">
        <v>123</v>
      </c>
      <c r="I1992" s="19" t="s">
        <v>124</v>
      </c>
      <c r="J1992" s="2">
        <v>361571</v>
      </c>
      <c r="K1992" s="3">
        <v>25.216627835683624</v>
      </c>
      <c r="L1992" s="4">
        <v>0.12</v>
      </c>
      <c r="M1992" s="3">
        <v>24.716570454545451</v>
      </c>
      <c r="N1992" s="26" t="str">
        <f>+CONCATENATE(D1992,G1992,J1992)</f>
        <v>14892120231843460361571</v>
      </c>
      <c r="O1992" s="28"/>
      <c r="P1992" s="29"/>
      <c r="Q1992" s="30">
        <f>IFERROR(#REF!*P1992,0)</f>
        <v>0</v>
      </c>
      <c r="R1992" s="31"/>
      <c r="S1992" s="32">
        <f>IFERROR(R1992*#REF!,0)</f>
        <v>0</v>
      </c>
    </row>
    <row r="1993" spans="1:19" s="46" customFormat="1" x14ac:dyDescent="0.2">
      <c r="A1993" s="9">
        <v>2021</v>
      </c>
      <c r="B1993" s="1" t="s">
        <v>3</v>
      </c>
      <c r="C1993" s="20">
        <v>148921</v>
      </c>
      <c r="D1993" s="20">
        <v>148921</v>
      </c>
      <c r="E1993" s="20" t="s">
        <v>95</v>
      </c>
      <c r="F1993" s="20" t="s">
        <v>95</v>
      </c>
      <c r="G1993" s="20">
        <v>20231843460</v>
      </c>
      <c r="H1993" s="19" t="s">
        <v>123</v>
      </c>
      <c r="I1993" s="19" t="s">
        <v>124</v>
      </c>
      <c r="J1993" s="2">
        <v>370040</v>
      </c>
      <c r="K1993" s="3">
        <v>173.88983664</v>
      </c>
      <c r="L1993" s="4">
        <v>0.12</v>
      </c>
      <c r="M1993" s="3">
        <v>148.20156531818182</v>
      </c>
      <c r="N1993" s="26" t="str">
        <f>+CONCATENATE(D1993,G1993,J1993)</f>
        <v>14892120231843460370040</v>
      </c>
      <c r="O1993" s="28"/>
      <c r="P1993" s="29"/>
      <c r="Q1993" s="30">
        <f>IFERROR(#REF!*P1993,0)</f>
        <v>0</v>
      </c>
      <c r="R1993" s="31"/>
      <c r="S1993" s="32">
        <f>IFERROR(R1993*#REF!,0)</f>
        <v>0</v>
      </c>
    </row>
    <row r="1994" spans="1:19" s="46" customFormat="1" x14ac:dyDescent="0.2">
      <c r="A1994" s="9">
        <v>2021</v>
      </c>
      <c r="B1994" s="1" t="s">
        <v>3</v>
      </c>
      <c r="C1994" s="20">
        <v>148921</v>
      </c>
      <c r="D1994" s="20">
        <v>148921</v>
      </c>
      <c r="E1994" s="20" t="s">
        <v>95</v>
      </c>
      <c r="F1994" s="20" t="s">
        <v>95</v>
      </c>
      <c r="G1994" s="20">
        <v>20231843460</v>
      </c>
      <c r="H1994" s="19" t="s">
        <v>123</v>
      </c>
      <c r="I1994" s="19" t="s">
        <v>124</v>
      </c>
      <c r="J1994" s="2">
        <v>370041</v>
      </c>
      <c r="K1994" s="3">
        <v>152.84880000000001</v>
      </c>
      <c r="L1994" s="4">
        <v>0.12</v>
      </c>
      <c r="M1994" s="3">
        <v>142.42729090909091</v>
      </c>
      <c r="N1994" s="26" t="str">
        <f>+CONCATENATE(D1994,G1994,J1994)</f>
        <v>14892120231843460370041</v>
      </c>
      <c r="O1994" s="28"/>
      <c r="P1994" s="29"/>
      <c r="Q1994" s="30">
        <f>IFERROR(#REF!*P1994,0)</f>
        <v>0</v>
      </c>
      <c r="R1994" s="31"/>
      <c r="S1994" s="32">
        <f>IFERROR(R1994*#REF!,0)</f>
        <v>0</v>
      </c>
    </row>
    <row r="1995" spans="1:19" s="46" customFormat="1" x14ac:dyDescent="0.2">
      <c r="A1995" s="9">
        <v>2021</v>
      </c>
      <c r="B1995" s="1" t="s">
        <v>3</v>
      </c>
      <c r="C1995" s="20">
        <v>148921</v>
      </c>
      <c r="D1995" s="20">
        <v>148921</v>
      </c>
      <c r="E1995" s="20" t="s">
        <v>95</v>
      </c>
      <c r="F1995" s="20" t="s">
        <v>95</v>
      </c>
      <c r="G1995" s="20">
        <v>20231843460</v>
      </c>
      <c r="H1995" s="19" t="s">
        <v>123</v>
      </c>
      <c r="I1995" s="19" t="s">
        <v>124</v>
      </c>
      <c r="J1995" s="2">
        <v>370045</v>
      </c>
      <c r="K1995" s="3">
        <v>186.35806803744001</v>
      </c>
      <c r="L1995" s="4">
        <v>0.12</v>
      </c>
      <c r="M1995" s="3">
        <v>163.06330953276003</v>
      </c>
      <c r="N1995" s="26" t="str">
        <f>+CONCATENATE(D1995,G1995,J1995)</f>
        <v>14892120231843460370045</v>
      </c>
      <c r="O1995" s="28"/>
      <c r="P1995" s="29"/>
      <c r="Q1995" s="30">
        <f>IFERROR(#REF!*P1995,0)</f>
        <v>0</v>
      </c>
      <c r="R1995" s="31"/>
      <c r="S1995" s="32">
        <f>IFERROR(R1995*#REF!,0)</f>
        <v>0</v>
      </c>
    </row>
    <row r="1996" spans="1:19" s="46" customFormat="1" x14ac:dyDescent="0.2">
      <c r="A1996" s="9">
        <v>2021</v>
      </c>
      <c r="B1996" s="1" t="s">
        <v>3</v>
      </c>
      <c r="C1996" s="20">
        <v>148921</v>
      </c>
      <c r="D1996" s="20">
        <v>148921</v>
      </c>
      <c r="E1996" s="20" t="s">
        <v>32</v>
      </c>
      <c r="F1996" s="20" t="s">
        <v>342</v>
      </c>
      <c r="G1996" s="20">
        <v>20477524932</v>
      </c>
      <c r="H1996" s="19" t="s">
        <v>734</v>
      </c>
      <c r="I1996" s="19"/>
      <c r="J1996" s="2">
        <v>360976</v>
      </c>
      <c r="K1996" s="3">
        <v>36.393084000000002</v>
      </c>
      <c r="L1996" s="4">
        <v>0.05</v>
      </c>
      <c r="M1996" s="3">
        <v>38.21</v>
      </c>
      <c r="N1996" s="26" t="str">
        <f>+CONCATENATE(D1996,G1996,J1996)</f>
        <v>14892120477524932360976</v>
      </c>
      <c r="O1996" s="28"/>
      <c r="P1996" s="29"/>
      <c r="Q1996" s="30">
        <f>IFERROR(#REF!*P1996,0)</f>
        <v>0</v>
      </c>
      <c r="R1996" s="31"/>
      <c r="S1996" s="32">
        <f>IFERROR(R1996*#REF!,0)</f>
        <v>0</v>
      </c>
    </row>
    <row r="1997" spans="1:19" s="46" customFormat="1" x14ac:dyDescent="0.2">
      <c r="A1997" s="9">
        <v>2021</v>
      </c>
      <c r="B1997" s="1" t="s">
        <v>3</v>
      </c>
      <c r="C1997" s="20">
        <v>148921</v>
      </c>
      <c r="D1997" s="20">
        <v>148921</v>
      </c>
      <c r="E1997" s="20" t="s">
        <v>41</v>
      </c>
      <c r="F1997" s="20" t="s">
        <v>42</v>
      </c>
      <c r="G1997" s="20">
        <v>20511414408</v>
      </c>
      <c r="H1997" s="19" t="s">
        <v>717</v>
      </c>
      <c r="I1997" s="19" t="s">
        <v>155</v>
      </c>
      <c r="J1997" s="2">
        <v>360970</v>
      </c>
      <c r="K1997" s="3">
        <v>36.393084000000002</v>
      </c>
      <c r="L1997" s="4">
        <v>0.1</v>
      </c>
      <c r="M1997" s="3">
        <v>34.32</v>
      </c>
      <c r="N1997" s="26" t="str">
        <f>+CONCATENATE(D1997,G1997,J1997)</f>
        <v>14892120511414408360970</v>
      </c>
      <c r="O1997" s="28"/>
      <c r="P1997" s="29"/>
      <c r="Q1997" s="30">
        <f>IFERROR(#REF!*P1997,0)</f>
        <v>0</v>
      </c>
      <c r="R1997" s="31"/>
      <c r="S1997" s="32">
        <f>IFERROR(R1997*#REF!,0)</f>
        <v>0</v>
      </c>
    </row>
    <row r="1998" spans="1:19" s="46" customFormat="1" x14ac:dyDescent="0.2">
      <c r="A1998" s="9">
        <v>2021</v>
      </c>
      <c r="B1998" s="1" t="s">
        <v>3</v>
      </c>
      <c r="C1998" s="20">
        <v>148921</v>
      </c>
      <c r="D1998" s="20">
        <v>148921</v>
      </c>
      <c r="E1998" s="20" t="s">
        <v>41</v>
      </c>
      <c r="F1998" s="20" t="s">
        <v>42</v>
      </c>
      <c r="G1998" s="20">
        <v>20511414408</v>
      </c>
      <c r="H1998" s="19" t="s">
        <v>717</v>
      </c>
      <c r="I1998" s="19" t="s">
        <v>155</v>
      </c>
      <c r="J1998" s="2">
        <v>361532</v>
      </c>
      <c r="K1998" s="3">
        <v>24.870425957550601</v>
      </c>
      <c r="L1998" s="4">
        <v>0.1</v>
      </c>
      <c r="M1998" s="3">
        <v>16.170000000000002</v>
      </c>
      <c r="N1998" s="26" t="str">
        <f>+CONCATENATE(D1998,G1998,J1998)</f>
        <v>14892120511414408361532</v>
      </c>
      <c r="O1998" s="28"/>
      <c r="P1998" s="29"/>
      <c r="Q1998" s="30">
        <f>IFERROR(#REF!*P1998,0)</f>
        <v>0</v>
      </c>
      <c r="R1998" s="31"/>
      <c r="S1998" s="32">
        <f>IFERROR(R1998*#REF!,0)</f>
        <v>0</v>
      </c>
    </row>
    <row r="1999" spans="1:19" s="46" customFormat="1" x14ac:dyDescent="0.2">
      <c r="A1999" s="9">
        <v>2021</v>
      </c>
      <c r="B1999" s="1" t="s">
        <v>3</v>
      </c>
      <c r="C1999" s="20">
        <v>148921</v>
      </c>
      <c r="D1999" s="20">
        <v>148921</v>
      </c>
      <c r="E1999" s="20" t="s">
        <v>41</v>
      </c>
      <c r="F1999" s="20" t="s">
        <v>42</v>
      </c>
      <c r="G1999" s="20">
        <v>20511414408</v>
      </c>
      <c r="H1999" s="19" t="s">
        <v>717</v>
      </c>
      <c r="I1999" s="19" t="s">
        <v>155</v>
      </c>
      <c r="J1999" s="2">
        <v>361541</v>
      </c>
      <c r="K1999" s="3">
        <v>31.07226</v>
      </c>
      <c r="L1999" s="4">
        <v>0.1</v>
      </c>
      <c r="M1999" s="3">
        <v>25.76</v>
      </c>
      <c r="N1999" s="26" t="str">
        <f>+CONCATENATE(D1999,G1999,J1999)</f>
        <v>14892120511414408361541</v>
      </c>
      <c r="O1999" s="28"/>
      <c r="P1999" s="29"/>
      <c r="Q1999" s="30">
        <f>IFERROR(#REF!*P1999,0)</f>
        <v>0</v>
      </c>
      <c r="R1999" s="31"/>
      <c r="S1999" s="32">
        <f>IFERROR(R1999*#REF!,0)</f>
        <v>0</v>
      </c>
    </row>
    <row r="2000" spans="1:19" s="46" customFormat="1" x14ac:dyDescent="0.2">
      <c r="A2000" s="9">
        <v>2021</v>
      </c>
      <c r="B2000" s="1" t="s">
        <v>3</v>
      </c>
      <c r="C2000" s="20">
        <v>148921</v>
      </c>
      <c r="D2000" s="20">
        <v>148921</v>
      </c>
      <c r="E2000" s="20" t="s">
        <v>41</v>
      </c>
      <c r="F2000" s="20" t="s">
        <v>42</v>
      </c>
      <c r="G2000" s="20">
        <v>20511414408</v>
      </c>
      <c r="H2000" s="19" t="s">
        <v>717</v>
      </c>
      <c r="I2000" s="19" t="s">
        <v>155</v>
      </c>
      <c r="J2000" s="2">
        <v>361571</v>
      </c>
      <c r="K2000" s="3">
        <v>25.216627835683624</v>
      </c>
      <c r="L2000" s="4">
        <v>0.1</v>
      </c>
      <c r="M2000" s="3">
        <v>25.76</v>
      </c>
      <c r="N2000" s="26" t="str">
        <f>+CONCATENATE(D2000,G2000,J2000)</f>
        <v>14892120511414408361571</v>
      </c>
      <c r="O2000" s="28"/>
      <c r="P2000" s="29"/>
      <c r="Q2000" s="30">
        <f>IFERROR(#REF!*P2000,0)</f>
        <v>0</v>
      </c>
      <c r="R2000" s="31"/>
      <c r="S2000" s="32">
        <f>IFERROR(R2000*#REF!,0)</f>
        <v>0</v>
      </c>
    </row>
    <row r="2001" spans="1:19" s="46" customFormat="1" x14ac:dyDescent="0.2">
      <c r="A2001" s="9">
        <v>2021</v>
      </c>
      <c r="B2001" s="1" t="s">
        <v>3</v>
      </c>
      <c r="C2001" s="20">
        <v>148921</v>
      </c>
      <c r="D2001" s="20">
        <v>148921</v>
      </c>
      <c r="E2001" s="20" t="s">
        <v>32</v>
      </c>
      <c r="F2001" s="20" t="s">
        <v>59</v>
      </c>
      <c r="G2001" s="20">
        <v>20537020823</v>
      </c>
      <c r="H2001" s="19" t="s">
        <v>735</v>
      </c>
      <c r="I2001" s="19"/>
      <c r="J2001" s="2">
        <v>361531</v>
      </c>
      <c r="K2001" s="3">
        <v>111.5301096</v>
      </c>
      <c r="L2001" s="4">
        <v>0.12</v>
      </c>
      <c r="M2001" s="3">
        <v>111.5301096</v>
      </c>
      <c r="N2001" s="26" t="str">
        <f>+CONCATENATE(D2001,G2001,J2001)</f>
        <v>14892120537020823361531</v>
      </c>
      <c r="O2001" s="28">
        <v>100</v>
      </c>
      <c r="P2001" s="29"/>
      <c r="Q2001" s="30">
        <f>IFERROR(#REF!*P2001,0)</f>
        <v>0</v>
      </c>
      <c r="R2001" s="31"/>
      <c r="S2001" s="32">
        <f>IFERROR(R2001*#REF!,0)</f>
        <v>0</v>
      </c>
    </row>
    <row r="2002" spans="1:19" s="46" customFormat="1" x14ac:dyDescent="0.2">
      <c r="A2002" s="9">
        <v>2021</v>
      </c>
      <c r="B2002" s="1" t="s">
        <v>3</v>
      </c>
      <c r="C2002" s="20">
        <v>148921</v>
      </c>
      <c r="D2002" s="20">
        <v>148921</v>
      </c>
      <c r="E2002" s="20" t="s">
        <v>32</v>
      </c>
      <c r="F2002" s="20" t="s">
        <v>59</v>
      </c>
      <c r="G2002" s="20">
        <v>20537020823</v>
      </c>
      <c r="H2002" s="19" t="s">
        <v>735</v>
      </c>
      <c r="I2002" s="19"/>
      <c r="J2002" s="2">
        <v>361532</v>
      </c>
      <c r="K2002" s="3">
        <v>24.870425957550601</v>
      </c>
      <c r="L2002" s="4">
        <v>0.1</v>
      </c>
      <c r="M2002" s="3">
        <v>21.139862063918009</v>
      </c>
      <c r="N2002" s="26" t="str">
        <f>+CONCATENATE(D2002,G2002,J2002)</f>
        <v>14892120537020823361532</v>
      </c>
      <c r="O2002" s="28">
        <v>90</v>
      </c>
      <c r="P2002" s="29"/>
      <c r="Q2002" s="30">
        <f>IFERROR(#REF!*P2002,0)</f>
        <v>0</v>
      </c>
      <c r="R2002" s="31"/>
      <c r="S2002" s="32">
        <f>IFERROR(R2002*#REF!,0)</f>
        <v>0</v>
      </c>
    </row>
    <row r="2003" spans="1:19" s="46" customFormat="1" x14ac:dyDescent="0.2">
      <c r="A2003" s="9">
        <v>2021</v>
      </c>
      <c r="B2003" s="1" t="s">
        <v>3</v>
      </c>
      <c r="C2003" s="20">
        <v>148921</v>
      </c>
      <c r="D2003" s="20">
        <v>148921</v>
      </c>
      <c r="E2003" s="20" t="s">
        <v>32</v>
      </c>
      <c r="F2003" s="20" t="s">
        <v>59</v>
      </c>
      <c r="G2003" s="20">
        <v>20537020823</v>
      </c>
      <c r="H2003" s="19" t="s">
        <v>735</v>
      </c>
      <c r="I2003" s="19"/>
      <c r="J2003" s="2">
        <v>361540</v>
      </c>
      <c r="K2003" s="3">
        <v>51.192744407999996</v>
      </c>
      <c r="L2003" s="4">
        <v>0.1</v>
      </c>
      <c r="M2003" s="3">
        <v>51.192744407999996</v>
      </c>
      <c r="N2003" s="26" t="str">
        <f>+CONCATENATE(D2003,G2003,J2003)</f>
        <v>14892120537020823361540</v>
      </c>
      <c r="O2003" s="28">
        <v>150</v>
      </c>
      <c r="P2003" s="29"/>
      <c r="Q2003" s="30">
        <f>IFERROR(#REF!*P2003,0)</f>
        <v>0</v>
      </c>
      <c r="R2003" s="31"/>
      <c r="S2003" s="32">
        <f>IFERROR(R2003*#REF!,0)</f>
        <v>0</v>
      </c>
    </row>
    <row r="2004" spans="1:19" s="46" customFormat="1" x14ac:dyDescent="0.2">
      <c r="A2004" s="9">
        <v>2021</v>
      </c>
      <c r="B2004" s="1" t="s">
        <v>3</v>
      </c>
      <c r="C2004" s="20">
        <v>148921</v>
      </c>
      <c r="D2004" s="20">
        <v>148921</v>
      </c>
      <c r="E2004" s="20" t="s">
        <v>287</v>
      </c>
      <c r="F2004" s="20" t="s">
        <v>288</v>
      </c>
      <c r="G2004" s="20">
        <v>20546292658</v>
      </c>
      <c r="H2004" s="19" t="s">
        <v>736</v>
      </c>
      <c r="I2004" s="19" t="s">
        <v>737</v>
      </c>
      <c r="J2004" s="2">
        <v>360664</v>
      </c>
      <c r="K2004" s="3">
        <v>53.640241199999998</v>
      </c>
      <c r="L2004" s="4">
        <v>0.13</v>
      </c>
      <c r="M2004" s="3">
        <v>39.270000000000003</v>
      </c>
      <c r="N2004" s="26" t="str">
        <f>+CONCATENATE(D2004,G2004,J2004)</f>
        <v>14892120546292658360664</v>
      </c>
      <c r="O2004" s="28"/>
      <c r="P2004" s="29"/>
      <c r="Q2004" s="30">
        <f>IFERROR(#REF!*P2004,0)</f>
        <v>0</v>
      </c>
      <c r="R2004" s="31"/>
      <c r="S2004" s="32">
        <f>IFERROR(R2004*#REF!,0)</f>
        <v>0</v>
      </c>
    </row>
    <row r="2005" spans="1:19" s="46" customFormat="1" x14ac:dyDescent="0.2">
      <c r="A2005" s="9">
        <v>2021</v>
      </c>
      <c r="B2005" s="1" t="s">
        <v>3</v>
      </c>
      <c r="C2005" s="20">
        <v>148921</v>
      </c>
      <c r="D2005" s="20">
        <v>148921</v>
      </c>
      <c r="E2005" s="20" t="s">
        <v>32</v>
      </c>
      <c r="F2005" s="20" t="s">
        <v>363</v>
      </c>
      <c r="G2005" s="20">
        <v>20549149112</v>
      </c>
      <c r="H2005" s="19" t="s">
        <v>738</v>
      </c>
      <c r="I2005" s="19"/>
      <c r="J2005" s="2">
        <v>360374</v>
      </c>
      <c r="K2005" s="3">
        <v>39.363948000000001</v>
      </c>
      <c r="L2005" s="4">
        <v>0</v>
      </c>
      <c r="M2005" s="3">
        <v>39.363948000000001</v>
      </c>
      <c r="N2005" s="26" t="str">
        <f>+CONCATENATE(D2005,G2005,J2005)</f>
        <v>14892120549149112360374</v>
      </c>
      <c r="O2005" s="28"/>
      <c r="P2005" s="29"/>
      <c r="Q2005" s="30">
        <f>IFERROR(#REF!*P2005,0)</f>
        <v>0</v>
      </c>
      <c r="R2005" s="31"/>
      <c r="S2005" s="32">
        <f>IFERROR(R2005*#REF!,0)</f>
        <v>0</v>
      </c>
    </row>
    <row r="2006" spans="1:19" s="46" customFormat="1" x14ac:dyDescent="0.2">
      <c r="A2006" s="9">
        <v>2021</v>
      </c>
      <c r="B2006" s="1" t="s">
        <v>3</v>
      </c>
      <c r="C2006" s="20">
        <v>148921</v>
      </c>
      <c r="D2006" s="20">
        <v>148921</v>
      </c>
      <c r="E2006" s="20" t="s">
        <v>32</v>
      </c>
      <c r="F2006" s="20" t="s">
        <v>363</v>
      </c>
      <c r="G2006" s="20">
        <v>20549149112</v>
      </c>
      <c r="H2006" s="19" t="s">
        <v>738</v>
      </c>
      <c r="I2006" s="19"/>
      <c r="J2006" s="2">
        <v>360442</v>
      </c>
      <c r="K2006" s="3">
        <v>39.148668000000001</v>
      </c>
      <c r="L2006" s="4">
        <v>0</v>
      </c>
      <c r="M2006" s="3">
        <v>39.148668000000001</v>
      </c>
      <c r="N2006" s="26" t="str">
        <f>+CONCATENATE(D2006,G2006,J2006)</f>
        <v>14892120549149112360442</v>
      </c>
      <c r="O2006" s="28"/>
      <c r="P2006" s="29"/>
      <c r="Q2006" s="30">
        <f>IFERROR(#REF!*P2006,0)</f>
        <v>0</v>
      </c>
      <c r="R2006" s="31"/>
      <c r="S2006" s="32">
        <f>IFERROR(R2006*#REF!,0)</f>
        <v>0</v>
      </c>
    </row>
    <row r="2007" spans="1:19" s="46" customFormat="1" x14ac:dyDescent="0.2">
      <c r="A2007" s="9">
        <v>2021</v>
      </c>
      <c r="B2007" s="1" t="s">
        <v>3</v>
      </c>
      <c r="C2007" s="20">
        <v>148921</v>
      </c>
      <c r="D2007" s="20">
        <v>148921</v>
      </c>
      <c r="E2007" s="20" t="s">
        <v>32</v>
      </c>
      <c r="F2007" s="20" t="s">
        <v>363</v>
      </c>
      <c r="G2007" s="20">
        <v>20549149112</v>
      </c>
      <c r="H2007" s="19" t="s">
        <v>738</v>
      </c>
      <c r="I2007" s="19"/>
      <c r="J2007" s="2">
        <v>360484</v>
      </c>
      <c r="K2007" s="3">
        <v>106.21915199999999</v>
      </c>
      <c r="L2007" s="4">
        <v>0</v>
      </c>
      <c r="M2007" s="3">
        <v>106.21915199999999</v>
      </c>
      <c r="N2007" s="26" t="str">
        <f>+CONCATENATE(D2007,G2007,J2007)</f>
        <v>14892120549149112360484</v>
      </c>
      <c r="O2007" s="28"/>
      <c r="P2007" s="29"/>
      <c r="Q2007" s="30">
        <f>IFERROR(#REF!*P2007,0)</f>
        <v>0</v>
      </c>
      <c r="R2007" s="31"/>
      <c r="S2007" s="32">
        <f>IFERROR(R2007*#REF!,0)</f>
        <v>0</v>
      </c>
    </row>
    <row r="2008" spans="1:19" s="46" customFormat="1" x14ac:dyDescent="0.2">
      <c r="A2008" s="9">
        <v>2021</v>
      </c>
      <c r="B2008" s="1" t="s">
        <v>3</v>
      </c>
      <c r="C2008" s="20">
        <v>148921</v>
      </c>
      <c r="D2008" s="20">
        <v>148921</v>
      </c>
      <c r="E2008" s="20" t="s">
        <v>32</v>
      </c>
      <c r="F2008" s="20" t="s">
        <v>363</v>
      </c>
      <c r="G2008" s="20">
        <v>20549149112</v>
      </c>
      <c r="H2008" s="19" t="s">
        <v>738</v>
      </c>
      <c r="I2008" s="19"/>
      <c r="J2008" s="2">
        <v>360511</v>
      </c>
      <c r="K2008" s="3">
        <v>114.38902800000001</v>
      </c>
      <c r="L2008" s="4">
        <v>0</v>
      </c>
      <c r="M2008" s="3">
        <v>114.38902800000001</v>
      </c>
      <c r="N2008" s="26" t="str">
        <f>+CONCATENATE(D2008,G2008,J2008)</f>
        <v>14892120549149112360511</v>
      </c>
      <c r="O2008" s="28"/>
      <c r="P2008" s="29"/>
      <c r="Q2008" s="30">
        <f>IFERROR(#REF!*P2008,0)</f>
        <v>0</v>
      </c>
      <c r="R2008" s="31"/>
      <c r="S2008" s="32">
        <f>IFERROR(R2008*#REF!,0)</f>
        <v>0</v>
      </c>
    </row>
    <row r="2009" spans="1:19" s="46" customFormat="1" x14ac:dyDescent="0.2">
      <c r="A2009" s="9">
        <v>2021</v>
      </c>
      <c r="B2009" s="1" t="s">
        <v>3</v>
      </c>
      <c r="C2009" s="20">
        <v>148921</v>
      </c>
      <c r="D2009" s="20">
        <v>148921</v>
      </c>
      <c r="E2009" s="20" t="s">
        <v>32</v>
      </c>
      <c r="F2009" s="20" t="s">
        <v>363</v>
      </c>
      <c r="G2009" s="20">
        <v>20549149112</v>
      </c>
      <c r="H2009" s="19" t="s">
        <v>738</v>
      </c>
      <c r="I2009" s="19"/>
      <c r="J2009" s="2">
        <v>360521</v>
      </c>
      <c r="K2009" s="3">
        <v>49.137660000000004</v>
      </c>
      <c r="L2009" s="4">
        <v>0</v>
      </c>
      <c r="M2009" s="3">
        <v>49.137660000000004</v>
      </c>
      <c r="N2009" s="26" t="str">
        <f>+CONCATENATE(D2009,G2009,J2009)</f>
        <v>14892120549149112360521</v>
      </c>
      <c r="O2009" s="28"/>
      <c r="P2009" s="29"/>
      <c r="Q2009" s="30">
        <f>IFERROR(#REF!*P2009,0)</f>
        <v>0</v>
      </c>
      <c r="R2009" s="31"/>
      <c r="S2009" s="32">
        <f>IFERROR(R2009*#REF!,0)</f>
        <v>0</v>
      </c>
    </row>
    <row r="2010" spans="1:19" s="46" customFormat="1" x14ac:dyDescent="0.2">
      <c r="A2010" s="9">
        <v>2021</v>
      </c>
      <c r="B2010" s="1" t="s">
        <v>3</v>
      </c>
      <c r="C2010" s="20">
        <v>148921</v>
      </c>
      <c r="D2010" s="20">
        <v>148921</v>
      </c>
      <c r="E2010" s="20" t="s">
        <v>32</v>
      </c>
      <c r="F2010" s="20" t="s">
        <v>363</v>
      </c>
      <c r="G2010" s="20">
        <v>20549149112</v>
      </c>
      <c r="H2010" s="19" t="s">
        <v>738</v>
      </c>
      <c r="I2010" s="19"/>
      <c r="J2010" s="2">
        <v>360664</v>
      </c>
      <c r="K2010" s="3">
        <v>53.640241199999998</v>
      </c>
      <c r="L2010" s="4">
        <v>0</v>
      </c>
      <c r="M2010" s="3">
        <v>53.640241199999998</v>
      </c>
      <c r="N2010" s="26" t="str">
        <f>+CONCATENATE(D2010,G2010,J2010)</f>
        <v>14892120549149112360664</v>
      </c>
      <c r="O2010" s="28"/>
      <c r="P2010" s="29"/>
      <c r="Q2010" s="30">
        <f>IFERROR(#REF!*P2010,0)</f>
        <v>0</v>
      </c>
      <c r="R2010" s="31"/>
      <c r="S2010" s="32">
        <f>IFERROR(R2010*#REF!,0)</f>
        <v>0</v>
      </c>
    </row>
    <row r="2011" spans="1:19" s="46" customFormat="1" x14ac:dyDescent="0.2">
      <c r="A2011" s="9">
        <v>2021</v>
      </c>
      <c r="B2011" s="1" t="s">
        <v>3</v>
      </c>
      <c r="C2011" s="20">
        <v>148921</v>
      </c>
      <c r="D2011" s="20">
        <v>148921</v>
      </c>
      <c r="E2011" s="20" t="s">
        <v>32</v>
      </c>
      <c r="F2011" s="20" t="s">
        <v>363</v>
      </c>
      <c r="G2011" s="20">
        <v>20549149112</v>
      </c>
      <c r="H2011" s="19" t="s">
        <v>738</v>
      </c>
      <c r="I2011" s="19"/>
      <c r="J2011" s="2">
        <v>360854</v>
      </c>
      <c r="K2011" s="3">
        <v>84.874140000000011</v>
      </c>
      <c r="L2011" s="4">
        <v>0</v>
      </c>
      <c r="M2011" s="3">
        <v>84.874140000000011</v>
      </c>
      <c r="N2011" s="26" t="str">
        <f>+CONCATENATE(D2011,G2011,J2011)</f>
        <v>14892120549149112360854</v>
      </c>
      <c r="O2011" s="28"/>
      <c r="P2011" s="29"/>
      <c r="Q2011" s="30">
        <f>IFERROR(#REF!*P2011,0)</f>
        <v>0</v>
      </c>
      <c r="R2011" s="31"/>
      <c r="S2011" s="32">
        <f>IFERROR(R2011*#REF!,0)</f>
        <v>0</v>
      </c>
    </row>
    <row r="2012" spans="1:19" s="46" customFormat="1" x14ac:dyDescent="0.2">
      <c r="A2012" s="9">
        <v>2021</v>
      </c>
      <c r="B2012" s="1" t="s">
        <v>3</v>
      </c>
      <c r="C2012" s="20">
        <v>148921</v>
      </c>
      <c r="D2012" s="20">
        <v>148921</v>
      </c>
      <c r="E2012" s="20" t="s">
        <v>32</v>
      </c>
      <c r="F2012" s="20" t="s">
        <v>363</v>
      </c>
      <c r="G2012" s="20">
        <v>20549149112</v>
      </c>
      <c r="H2012" s="19" t="s">
        <v>738</v>
      </c>
      <c r="I2012" s="19"/>
      <c r="J2012" s="2">
        <v>360857</v>
      </c>
      <c r="K2012" s="3">
        <v>43.087720000000004</v>
      </c>
      <c r="L2012" s="4">
        <v>0</v>
      </c>
      <c r="M2012" s="3">
        <v>43.087720000000004</v>
      </c>
      <c r="N2012" s="26" t="str">
        <f>+CONCATENATE(D2012,G2012,J2012)</f>
        <v>14892120549149112360857</v>
      </c>
      <c r="O2012" s="28"/>
      <c r="P2012" s="29"/>
      <c r="Q2012" s="30">
        <f>IFERROR(#REF!*P2012,0)</f>
        <v>0</v>
      </c>
      <c r="R2012" s="31"/>
      <c r="S2012" s="32">
        <f>IFERROR(R2012*#REF!,0)</f>
        <v>0</v>
      </c>
    </row>
    <row r="2013" spans="1:19" s="46" customFormat="1" x14ac:dyDescent="0.2">
      <c r="A2013" s="9">
        <v>2021</v>
      </c>
      <c r="B2013" s="1" t="s">
        <v>3</v>
      </c>
      <c r="C2013" s="20">
        <v>148921</v>
      </c>
      <c r="D2013" s="20">
        <v>148921</v>
      </c>
      <c r="E2013" s="20" t="s">
        <v>32</v>
      </c>
      <c r="F2013" s="20" t="s">
        <v>363</v>
      </c>
      <c r="G2013" s="20">
        <v>20549149112</v>
      </c>
      <c r="H2013" s="19" t="s">
        <v>738</v>
      </c>
      <c r="I2013" s="19"/>
      <c r="J2013" s="2">
        <v>360883</v>
      </c>
      <c r="K2013" s="3">
        <v>53.021241000000003</v>
      </c>
      <c r="L2013" s="4">
        <v>0</v>
      </c>
      <c r="M2013" s="3">
        <v>53.021241000000003</v>
      </c>
      <c r="N2013" s="26" t="str">
        <f>+CONCATENATE(D2013,G2013,J2013)</f>
        <v>14892120549149112360883</v>
      </c>
      <c r="O2013" s="28"/>
      <c r="P2013" s="29"/>
      <c r="Q2013" s="30">
        <f>IFERROR(#REF!*P2013,0)</f>
        <v>0</v>
      </c>
      <c r="R2013" s="31"/>
      <c r="S2013" s="32">
        <f>IFERROR(R2013*#REF!,0)</f>
        <v>0</v>
      </c>
    </row>
    <row r="2014" spans="1:19" s="46" customFormat="1" x14ac:dyDescent="0.2">
      <c r="A2014" s="9">
        <v>2021</v>
      </c>
      <c r="B2014" s="1" t="s">
        <v>3</v>
      </c>
      <c r="C2014" s="20">
        <v>148921</v>
      </c>
      <c r="D2014" s="20">
        <v>148921</v>
      </c>
      <c r="E2014" s="20" t="s">
        <v>32</v>
      </c>
      <c r="F2014" s="20" t="s">
        <v>363</v>
      </c>
      <c r="G2014" s="20">
        <v>20549149112</v>
      </c>
      <c r="H2014" s="19" t="s">
        <v>738</v>
      </c>
      <c r="I2014" s="19"/>
      <c r="J2014" s="2">
        <v>360970</v>
      </c>
      <c r="K2014" s="3">
        <v>36.393084000000002</v>
      </c>
      <c r="L2014" s="4">
        <v>0</v>
      </c>
      <c r="M2014" s="3">
        <v>36.393084000000002</v>
      </c>
      <c r="N2014" s="26" t="str">
        <f>+CONCATENATE(D2014,G2014,J2014)</f>
        <v>14892120549149112360970</v>
      </c>
      <c r="O2014" s="28"/>
      <c r="P2014" s="29"/>
      <c r="Q2014" s="30">
        <f>IFERROR(#REF!*P2014,0)</f>
        <v>0</v>
      </c>
      <c r="R2014" s="31"/>
      <c r="S2014" s="32">
        <f>IFERROR(R2014*#REF!,0)</f>
        <v>0</v>
      </c>
    </row>
    <row r="2015" spans="1:19" s="46" customFormat="1" x14ac:dyDescent="0.2">
      <c r="A2015" s="9">
        <v>2021</v>
      </c>
      <c r="B2015" s="1" t="s">
        <v>3</v>
      </c>
      <c r="C2015" s="20">
        <v>148921</v>
      </c>
      <c r="D2015" s="20">
        <v>148921</v>
      </c>
      <c r="E2015" s="20" t="s">
        <v>32</v>
      </c>
      <c r="F2015" s="20" t="s">
        <v>363</v>
      </c>
      <c r="G2015" s="20">
        <v>20549149112</v>
      </c>
      <c r="H2015" s="19" t="s">
        <v>738</v>
      </c>
      <c r="I2015" s="19"/>
      <c r="J2015" s="2">
        <v>360975</v>
      </c>
      <c r="K2015" s="3">
        <v>53.464788000000006</v>
      </c>
      <c r="L2015" s="4">
        <v>0</v>
      </c>
      <c r="M2015" s="3">
        <v>53.464788000000006</v>
      </c>
      <c r="N2015" s="26" t="str">
        <f>+CONCATENATE(D2015,G2015,J2015)</f>
        <v>14892120549149112360975</v>
      </c>
      <c r="O2015" s="28"/>
      <c r="P2015" s="29"/>
      <c r="Q2015" s="30">
        <f>IFERROR(#REF!*P2015,0)</f>
        <v>0</v>
      </c>
      <c r="R2015" s="31"/>
      <c r="S2015" s="32">
        <f>IFERROR(R2015*#REF!,0)</f>
        <v>0</v>
      </c>
    </row>
    <row r="2016" spans="1:19" s="46" customFormat="1" x14ac:dyDescent="0.2">
      <c r="A2016" s="9">
        <v>2021</v>
      </c>
      <c r="B2016" s="1" t="s">
        <v>3</v>
      </c>
      <c r="C2016" s="20">
        <v>148921</v>
      </c>
      <c r="D2016" s="20">
        <v>148921</v>
      </c>
      <c r="E2016" s="20" t="s">
        <v>32</v>
      </c>
      <c r="F2016" s="20" t="s">
        <v>363</v>
      </c>
      <c r="G2016" s="20">
        <v>20549149112</v>
      </c>
      <c r="H2016" s="19" t="s">
        <v>738</v>
      </c>
      <c r="I2016" s="19"/>
      <c r="J2016" s="2">
        <v>360976</v>
      </c>
      <c r="K2016" s="3">
        <v>36.393084000000002</v>
      </c>
      <c r="L2016" s="4">
        <v>0</v>
      </c>
      <c r="M2016" s="3">
        <v>36.393084000000002</v>
      </c>
      <c r="N2016" s="26" t="str">
        <f>+CONCATENATE(D2016,G2016,J2016)</f>
        <v>14892120549149112360976</v>
      </c>
      <c r="O2016" s="28"/>
      <c r="P2016" s="29"/>
      <c r="Q2016" s="30">
        <f>IFERROR(#REF!*P2016,0)</f>
        <v>0</v>
      </c>
      <c r="R2016" s="31"/>
      <c r="S2016" s="32">
        <f>IFERROR(R2016*#REF!,0)</f>
        <v>0</v>
      </c>
    </row>
    <row r="2017" spans="1:19" s="46" customFormat="1" x14ac:dyDescent="0.2">
      <c r="A2017" s="9">
        <v>2021</v>
      </c>
      <c r="B2017" s="1" t="s">
        <v>3</v>
      </c>
      <c r="C2017" s="20">
        <v>148921</v>
      </c>
      <c r="D2017" s="20">
        <v>148921</v>
      </c>
      <c r="E2017" s="20" t="s">
        <v>32</v>
      </c>
      <c r="F2017" s="20" t="s">
        <v>363</v>
      </c>
      <c r="G2017" s="20">
        <v>20549149112</v>
      </c>
      <c r="H2017" s="19" t="s">
        <v>738</v>
      </c>
      <c r="I2017" s="19"/>
      <c r="J2017" s="2">
        <v>361085</v>
      </c>
      <c r="K2017" s="3">
        <v>11.512776761200001</v>
      </c>
      <c r="L2017" s="4">
        <v>0</v>
      </c>
      <c r="M2017" s="3">
        <v>11.512776761200001</v>
      </c>
      <c r="N2017" s="26" t="str">
        <f>+CONCATENATE(D2017,G2017,J2017)</f>
        <v>14892120549149112361085</v>
      </c>
      <c r="O2017" s="28"/>
      <c r="P2017" s="29"/>
      <c r="Q2017" s="30">
        <f>IFERROR(#REF!*P2017,0)</f>
        <v>0</v>
      </c>
      <c r="R2017" s="31"/>
      <c r="S2017" s="32">
        <f>IFERROR(R2017*#REF!,0)</f>
        <v>0</v>
      </c>
    </row>
    <row r="2018" spans="1:19" s="46" customFormat="1" x14ac:dyDescent="0.2">
      <c r="A2018" s="9">
        <v>2021</v>
      </c>
      <c r="B2018" s="1" t="s">
        <v>3</v>
      </c>
      <c r="C2018" s="20">
        <v>148921</v>
      </c>
      <c r="D2018" s="20">
        <v>148921</v>
      </c>
      <c r="E2018" s="20" t="s">
        <v>32</v>
      </c>
      <c r="F2018" s="20" t="s">
        <v>363</v>
      </c>
      <c r="G2018" s="20">
        <v>20549149112</v>
      </c>
      <c r="H2018" s="19" t="s">
        <v>738</v>
      </c>
      <c r="I2018" s="19"/>
      <c r="J2018" s="2">
        <v>361179</v>
      </c>
      <c r="K2018" s="3">
        <v>100.729512</v>
      </c>
      <c r="L2018" s="4">
        <v>0</v>
      </c>
      <c r="M2018" s="3">
        <v>100.729512</v>
      </c>
      <c r="N2018" s="26" t="str">
        <f>+CONCATENATE(D2018,G2018,J2018)</f>
        <v>14892120549149112361179</v>
      </c>
      <c r="O2018" s="28"/>
      <c r="P2018" s="29"/>
      <c r="Q2018" s="30">
        <f>IFERROR(#REF!*P2018,0)</f>
        <v>0</v>
      </c>
      <c r="R2018" s="31"/>
      <c r="S2018" s="32">
        <f>IFERROR(R2018*#REF!,0)</f>
        <v>0</v>
      </c>
    </row>
    <row r="2019" spans="1:19" s="46" customFormat="1" x14ac:dyDescent="0.2">
      <c r="A2019" s="9">
        <v>2021</v>
      </c>
      <c r="B2019" s="1" t="s">
        <v>3</v>
      </c>
      <c r="C2019" s="20">
        <v>148921</v>
      </c>
      <c r="D2019" s="20">
        <v>148921</v>
      </c>
      <c r="E2019" s="20" t="s">
        <v>32</v>
      </c>
      <c r="F2019" s="20" t="s">
        <v>363</v>
      </c>
      <c r="G2019" s="20">
        <v>20549149112</v>
      </c>
      <c r="H2019" s="19" t="s">
        <v>738</v>
      </c>
      <c r="I2019" s="19"/>
      <c r="J2019" s="2">
        <v>361239</v>
      </c>
      <c r="K2019" s="3">
        <v>112.69999999999989</v>
      </c>
      <c r="L2019" s="4">
        <v>0</v>
      </c>
      <c r="M2019" s="3">
        <v>112.69999999999989</v>
      </c>
      <c r="N2019" s="26" t="str">
        <f>+CONCATENATE(D2019,G2019,J2019)</f>
        <v>14892120549149112361239</v>
      </c>
      <c r="O2019" s="28"/>
      <c r="P2019" s="29"/>
      <c r="Q2019" s="30">
        <f>IFERROR(#REF!*P2019,0)</f>
        <v>0</v>
      </c>
      <c r="R2019" s="31"/>
      <c r="S2019" s="32">
        <f>IFERROR(R2019*#REF!,0)</f>
        <v>0</v>
      </c>
    </row>
    <row r="2020" spans="1:19" s="46" customFormat="1" x14ac:dyDescent="0.2">
      <c r="A2020" s="9">
        <v>2021</v>
      </c>
      <c r="B2020" s="1" t="s">
        <v>3</v>
      </c>
      <c r="C2020" s="20">
        <v>148921</v>
      </c>
      <c r="D2020" s="20">
        <v>148921</v>
      </c>
      <c r="E2020" s="20" t="s">
        <v>32</v>
      </c>
      <c r="F2020" s="20" t="s">
        <v>363</v>
      </c>
      <c r="G2020" s="20">
        <v>20549149112</v>
      </c>
      <c r="H2020" s="19" t="s">
        <v>738</v>
      </c>
      <c r="I2020" s="19"/>
      <c r="J2020" s="2">
        <v>361342</v>
      </c>
      <c r="K2020" s="3">
        <v>13.73</v>
      </c>
      <c r="L2020" s="4">
        <v>0</v>
      </c>
      <c r="M2020" s="3">
        <v>13.73</v>
      </c>
      <c r="N2020" s="26" t="str">
        <f>+CONCATENATE(D2020,G2020,J2020)</f>
        <v>14892120549149112361342</v>
      </c>
      <c r="O2020" s="28"/>
      <c r="P2020" s="29"/>
      <c r="Q2020" s="30">
        <f>IFERROR(#REF!*P2020,0)</f>
        <v>0</v>
      </c>
      <c r="R2020" s="31"/>
      <c r="S2020" s="32">
        <f>IFERROR(R2020*#REF!,0)</f>
        <v>0</v>
      </c>
    </row>
    <row r="2021" spans="1:19" s="46" customFormat="1" x14ac:dyDescent="0.2">
      <c r="A2021" s="9">
        <v>2021</v>
      </c>
      <c r="B2021" s="1" t="s">
        <v>3</v>
      </c>
      <c r="C2021" s="20">
        <v>148921</v>
      </c>
      <c r="D2021" s="20">
        <v>148921</v>
      </c>
      <c r="E2021" s="20" t="s">
        <v>32</v>
      </c>
      <c r="F2021" s="20" t="s">
        <v>363</v>
      </c>
      <c r="G2021" s="20">
        <v>20549149112</v>
      </c>
      <c r="H2021" s="19" t="s">
        <v>738</v>
      </c>
      <c r="I2021" s="19"/>
      <c r="J2021" s="2">
        <v>361358</v>
      </c>
      <c r="K2021" s="3">
        <v>32.162832000000002</v>
      </c>
      <c r="L2021" s="4">
        <v>0</v>
      </c>
      <c r="M2021" s="3">
        <v>32.162832000000002</v>
      </c>
      <c r="N2021" s="26" t="str">
        <f>+CONCATENATE(D2021,G2021,J2021)</f>
        <v>14892120549149112361358</v>
      </c>
      <c r="O2021" s="28"/>
      <c r="P2021" s="29"/>
      <c r="Q2021" s="30">
        <f>IFERROR(#REF!*P2021,0)</f>
        <v>0</v>
      </c>
      <c r="R2021" s="31"/>
      <c r="S2021" s="32">
        <f>IFERROR(R2021*#REF!,0)</f>
        <v>0</v>
      </c>
    </row>
    <row r="2022" spans="1:19" s="46" customFormat="1" x14ac:dyDescent="0.2">
      <c r="A2022" s="9">
        <v>2021</v>
      </c>
      <c r="B2022" s="1" t="s">
        <v>3</v>
      </c>
      <c r="C2022" s="20">
        <v>148921</v>
      </c>
      <c r="D2022" s="20">
        <v>148921</v>
      </c>
      <c r="E2022" s="20" t="s">
        <v>32</v>
      </c>
      <c r="F2022" s="20" t="s">
        <v>363</v>
      </c>
      <c r="G2022" s="20">
        <v>20549149112</v>
      </c>
      <c r="H2022" s="19" t="s">
        <v>738</v>
      </c>
      <c r="I2022" s="19"/>
      <c r="J2022" s="2">
        <v>361360</v>
      </c>
      <c r="K2022" s="3">
        <v>21.388068000000001</v>
      </c>
      <c r="L2022" s="4">
        <v>0</v>
      </c>
      <c r="M2022" s="3">
        <v>21.388068000000001</v>
      </c>
      <c r="N2022" s="26" t="str">
        <f>+CONCATENATE(D2022,G2022,J2022)</f>
        <v>14892120549149112361360</v>
      </c>
      <c r="O2022" s="28"/>
      <c r="P2022" s="29"/>
      <c r="Q2022" s="30">
        <f>IFERROR(#REF!*P2022,0)</f>
        <v>0</v>
      </c>
      <c r="R2022" s="31"/>
      <c r="S2022" s="32">
        <f>IFERROR(R2022*#REF!,0)</f>
        <v>0</v>
      </c>
    </row>
    <row r="2023" spans="1:19" s="46" customFormat="1" x14ac:dyDescent="0.2">
      <c r="A2023" s="9">
        <v>2021</v>
      </c>
      <c r="B2023" s="1" t="s">
        <v>3</v>
      </c>
      <c r="C2023" s="20">
        <v>148921</v>
      </c>
      <c r="D2023" s="20">
        <v>148921</v>
      </c>
      <c r="E2023" s="20" t="s">
        <v>32</v>
      </c>
      <c r="F2023" s="20" t="s">
        <v>363</v>
      </c>
      <c r="G2023" s="20">
        <v>20549149112</v>
      </c>
      <c r="H2023" s="19" t="s">
        <v>738</v>
      </c>
      <c r="I2023" s="19"/>
      <c r="J2023" s="2">
        <v>361377</v>
      </c>
      <c r="K2023" s="3">
        <v>53.654772600000001</v>
      </c>
      <c r="L2023" s="4">
        <v>0</v>
      </c>
      <c r="M2023" s="3">
        <v>53.654772600000001</v>
      </c>
      <c r="N2023" s="26" t="str">
        <f>+CONCATENATE(D2023,G2023,J2023)</f>
        <v>14892120549149112361377</v>
      </c>
      <c r="O2023" s="28"/>
      <c r="P2023" s="29"/>
      <c r="Q2023" s="30">
        <f>IFERROR(#REF!*P2023,0)</f>
        <v>0</v>
      </c>
      <c r="R2023" s="31"/>
      <c r="S2023" s="32">
        <f>IFERROR(R2023*#REF!,0)</f>
        <v>0</v>
      </c>
    </row>
    <row r="2024" spans="1:19" s="46" customFormat="1" x14ac:dyDescent="0.2">
      <c r="A2024" s="9">
        <v>2021</v>
      </c>
      <c r="B2024" s="1" t="s">
        <v>3</v>
      </c>
      <c r="C2024" s="20">
        <v>148921</v>
      </c>
      <c r="D2024" s="20">
        <v>148921</v>
      </c>
      <c r="E2024" s="20" t="s">
        <v>32</v>
      </c>
      <c r="F2024" s="20" t="s">
        <v>363</v>
      </c>
      <c r="G2024" s="20">
        <v>20549149112</v>
      </c>
      <c r="H2024" s="19" t="s">
        <v>738</v>
      </c>
      <c r="I2024" s="19"/>
      <c r="J2024" s="2">
        <v>361390</v>
      </c>
      <c r="K2024" s="3">
        <v>19.393510413264</v>
      </c>
      <c r="L2024" s="4">
        <v>0</v>
      </c>
      <c r="M2024" s="3">
        <v>19.393510413264</v>
      </c>
      <c r="N2024" s="26" t="str">
        <f>+CONCATENATE(D2024,G2024,J2024)</f>
        <v>14892120549149112361390</v>
      </c>
      <c r="O2024" s="28"/>
      <c r="P2024" s="29"/>
      <c r="Q2024" s="30">
        <f>IFERROR(#REF!*P2024,0)</f>
        <v>0</v>
      </c>
      <c r="R2024" s="31"/>
      <c r="S2024" s="32">
        <f>IFERROR(R2024*#REF!,0)</f>
        <v>0</v>
      </c>
    </row>
    <row r="2025" spans="1:19" s="46" customFormat="1" x14ac:dyDescent="0.2">
      <c r="A2025" s="9">
        <v>2021</v>
      </c>
      <c r="B2025" s="1" t="s">
        <v>3</v>
      </c>
      <c r="C2025" s="20">
        <v>148921</v>
      </c>
      <c r="D2025" s="20">
        <v>148921</v>
      </c>
      <c r="E2025" s="20" t="s">
        <v>32</v>
      </c>
      <c r="F2025" s="20" t="s">
        <v>363</v>
      </c>
      <c r="G2025" s="20">
        <v>20549149112</v>
      </c>
      <c r="H2025" s="19" t="s">
        <v>738</v>
      </c>
      <c r="I2025" s="19"/>
      <c r="J2025" s="2">
        <v>361421</v>
      </c>
      <c r="K2025" s="3">
        <v>69.87</v>
      </c>
      <c r="L2025" s="4">
        <v>0</v>
      </c>
      <c r="M2025" s="3">
        <v>69.87</v>
      </c>
      <c r="N2025" s="26" t="str">
        <f>+CONCATENATE(D2025,G2025,J2025)</f>
        <v>14892120549149112361421</v>
      </c>
      <c r="O2025" s="28"/>
      <c r="P2025" s="29"/>
      <c r="Q2025" s="30">
        <f>IFERROR(#REF!*P2025,0)</f>
        <v>0</v>
      </c>
      <c r="R2025" s="31"/>
      <c r="S2025" s="32">
        <f>IFERROR(R2025*#REF!,0)</f>
        <v>0</v>
      </c>
    </row>
    <row r="2026" spans="1:19" s="46" customFormat="1" x14ac:dyDescent="0.2">
      <c r="A2026" s="9">
        <v>2021</v>
      </c>
      <c r="B2026" s="1" t="s">
        <v>3</v>
      </c>
      <c r="C2026" s="20">
        <v>148921</v>
      </c>
      <c r="D2026" s="20">
        <v>148921</v>
      </c>
      <c r="E2026" s="20" t="s">
        <v>32</v>
      </c>
      <c r="F2026" s="20" t="s">
        <v>363</v>
      </c>
      <c r="G2026" s="20">
        <v>20549149112</v>
      </c>
      <c r="H2026" s="19" t="s">
        <v>738</v>
      </c>
      <c r="I2026" s="19"/>
      <c r="J2026" s="2">
        <v>361424</v>
      </c>
      <c r="K2026" s="3">
        <v>58.115912399999999</v>
      </c>
      <c r="L2026" s="4">
        <v>0</v>
      </c>
      <c r="M2026" s="3">
        <v>58.115912399999999</v>
      </c>
      <c r="N2026" s="26" t="str">
        <f>+CONCATENATE(D2026,G2026,J2026)</f>
        <v>14892120549149112361424</v>
      </c>
      <c r="O2026" s="28"/>
      <c r="P2026" s="29"/>
      <c r="Q2026" s="30">
        <f>IFERROR(#REF!*P2026,0)</f>
        <v>0</v>
      </c>
      <c r="R2026" s="31"/>
      <c r="S2026" s="32">
        <f>IFERROR(R2026*#REF!,0)</f>
        <v>0</v>
      </c>
    </row>
    <row r="2027" spans="1:19" s="46" customFormat="1" x14ac:dyDescent="0.2">
      <c r="A2027" s="9">
        <v>2021</v>
      </c>
      <c r="B2027" s="1" t="s">
        <v>3</v>
      </c>
      <c r="C2027" s="20">
        <v>148921</v>
      </c>
      <c r="D2027" s="20">
        <v>148921</v>
      </c>
      <c r="E2027" s="20" t="s">
        <v>32</v>
      </c>
      <c r="F2027" s="20" t="s">
        <v>363</v>
      </c>
      <c r="G2027" s="20">
        <v>20549149112</v>
      </c>
      <c r="H2027" s="19" t="s">
        <v>738</v>
      </c>
      <c r="I2027" s="19"/>
      <c r="J2027" s="2">
        <v>361425</v>
      </c>
      <c r="K2027" s="3">
        <v>16.600000000000001</v>
      </c>
      <c r="L2027" s="4">
        <v>0</v>
      </c>
      <c r="M2027" s="3">
        <v>16.600000000000001</v>
      </c>
      <c r="N2027" s="26" t="str">
        <f>+CONCATENATE(D2027,G2027,J2027)</f>
        <v>14892120549149112361425</v>
      </c>
      <c r="O2027" s="28"/>
      <c r="P2027" s="29"/>
      <c r="Q2027" s="30">
        <f>IFERROR(#REF!*P2027,0)</f>
        <v>0</v>
      </c>
      <c r="R2027" s="31"/>
      <c r="S2027" s="32">
        <f>IFERROR(R2027*#REF!,0)</f>
        <v>0</v>
      </c>
    </row>
    <row r="2028" spans="1:19" s="46" customFormat="1" x14ac:dyDescent="0.2">
      <c r="A2028" s="9">
        <v>2021</v>
      </c>
      <c r="B2028" s="1" t="s">
        <v>3</v>
      </c>
      <c r="C2028" s="20">
        <v>148921</v>
      </c>
      <c r="D2028" s="20">
        <v>148921</v>
      </c>
      <c r="E2028" s="20" t="s">
        <v>32</v>
      </c>
      <c r="F2028" s="20" t="s">
        <v>363</v>
      </c>
      <c r="G2028" s="20">
        <v>20549149112</v>
      </c>
      <c r="H2028" s="19" t="s">
        <v>738</v>
      </c>
      <c r="I2028" s="19"/>
      <c r="J2028" s="2">
        <v>361429</v>
      </c>
      <c r="K2028" s="3">
        <v>18.22</v>
      </c>
      <c r="L2028" s="4">
        <v>0</v>
      </c>
      <c r="M2028" s="3">
        <v>18.22</v>
      </c>
      <c r="N2028" s="26" t="str">
        <f>+CONCATENATE(D2028,G2028,J2028)</f>
        <v>14892120549149112361429</v>
      </c>
      <c r="O2028" s="28"/>
      <c r="P2028" s="29"/>
      <c r="Q2028" s="30">
        <f>IFERROR(#REF!*P2028,0)</f>
        <v>0</v>
      </c>
      <c r="R2028" s="31"/>
      <c r="S2028" s="32">
        <f>IFERROR(R2028*#REF!,0)</f>
        <v>0</v>
      </c>
    </row>
    <row r="2029" spans="1:19" s="46" customFormat="1" x14ac:dyDescent="0.2">
      <c r="A2029" s="9">
        <v>2021</v>
      </c>
      <c r="B2029" s="1" t="s">
        <v>3</v>
      </c>
      <c r="C2029" s="20">
        <v>148921</v>
      </c>
      <c r="D2029" s="20">
        <v>148921</v>
      </c>
      <c r="E2029" s="20" t="s">
        <v>32</v>
      </c>
      <c r="F2029" s="20" t="s">
        <v>363</v>
      </c>
      <c r="G2029" s="20">
        <v>20549149112</v>
      </c>
      <c r="H2029" s="19" t="s">
        <v>738</v>
      </c>
      <c r="I2029" s="19"/>
      <c r="J2029" s="2">
        <v>361444</v>
      </c>
      <c r="K2029" s="3">
        <v>29.02</v>
      </c>
      <c r="L2029" s="4">
        <v>0</v>
      </c>
      <c r="M2029" s="3">
        <v>29.02</v>
      </c>
      <c r="N2029" s="26" t="str">
        <f>+CONCATENATE(D2029,G2029,J2029)</f>
        <v>14892120549149112361444</v>
      </c>
      <c r="O2029" s="28"/>
      <c r="P2029" s="29"/>
      <c r="Q2029" s="30">
        <f>IFERROR(#REF!*P2029,0)</f>
        <v>0</v>
      </c>
      <c r="R2029" s="31"/>
      <c r="S2029" s="32">
        <f>IFERROR(R2029*#REF!,0)</f>
        <v>0</v>
      </c>
    </row>
    <row r="2030" spans="1:19" s="46" customFormat="1" x14ac:dyDescent="0.2">
      <c r="A2030" s="9">
        <v>2021</v>
      </c>
      <c r="B2030" s="1" t="s">
        <v>3</v>
      </c>
      <c r="C2030" s="20">
        <v>148921</v>
      </c>
      <c r="D2030" s="20">
        <v>148921</v>
      </c>
      <c r="E2030" s="20" t="s">
        <v>32</v>
      </c>
      <c r="F2030" s="20" t="s">
        <v>363</v>
      </c>
      <c r="G2030" s="20">
        <v>20549149112</v>
      </c>
      <c r="H2030" s="19" t="s">
        <v>738</v>
      </c>
      <c r="I2030" s="19"/>
      <c r="J2030" s="2">
        <v>361445</v>
      </c>
      <c r="K2030" s="3">
        <v>114.53</v>
      </c>
      <c r="L2030" s="4">
        <v>0</v>
      </c>
      <c r="M2030" s="3">
        <v>114.53</v>
      </c>
      <c r="N2030" s="26" t="str">
        <f>+CONCATENATE(D2030,G2030,J2030)</f>
        <v>14892120549149112361445</v>
      </c>
      <c r="O2030" s="28"/>
      <c r="P2030" s="29"/>
      <c r="Q2030" s="30">
        <f>IFERROR(#REF!*P2030,0)</f>
        <v>0</v>
      </c>
      <c r="R2030" s="31"/>
      <c r="S2030" s="32">
        <f>IFERROR(R2030*#REF!,0)</f>
        <v>0</v>
      </c>
    </row>
    <row r="2031" spans="1:19" s="46" customFormat="1" x14ac:dyDescent="0.2">
      <c r="A2031" s="9">
        <v>2021</v>
      </c>
      <c r="B2031" s="1" t="s">
        <v>3</v>
      </c>
      <c r="C2031" s="20">
        <v>148921</v>
      </c>
      <c r="D2031" s="20">
        <v>148921</v>
      </c>
      <c r="E2031" s="20" t="s">
        <v>32</v>
      </c>
      <c r="F2031" s="20" t="s">
        <v>363</v>
      </c>
      <c r="G2031" s="20">
        <v>20549149112</v>
      </c>
      <c r="H2031" s="19" t="s">
        <v>738</v>
      </c>
      <c r="I2031" s="19"/>
      <c r="J2031" s="2">
        <v>361446</v>
      </c>
      <c r="K2031" s="3">
        <v>19.59</v>
      </c>
      <c r="L2031" s="4">
        <v>0</v>
      </c>
      <c r="M2031" s="3">
        <v>19.59</v>
      </c>
      <c r="N2031" s="26" t="str">
        <f>+CONCATENATE(D2031,G2031,J2031)</f>
        <v>14892120549149112361446</v>
      </c>
      <c r="O2031" s="28"/>
      <c r="P2031" s="29"/>
      <c r="Q2031" s="30">
        <f>IFERROR(#REF!*P2031,0)</f>
        <v>0</v>
      </c>
      <c r="R2031" s="31"/>
      <c r="S2031" s="32">
        <f>IFERROR(R2031*#REF!,0)</f>
        <v>0</v>
      </c>
    </row>
    <row r="2032" spans="1:19" s="46" customFormat="1" x14ac:dyDescent="0.2">
      <c r="A2032" s="9">
        <v>2021</v>
      </c>
      <c r="B2032" s="1" t="s">
        <v>3</v>
      </c>
      <c r="C2032" s="20">
        <v>148921</v>
      </c>
      <c r="D2032" s="20">
        <v>148921</v>
      </c>
      <c r="E2032" s="20" t="s">
        <v>32</v>
      </c>
      <c r="F2032" s="20" t="s">
        <v>363</v>
      </c>
      <c r="G2032" s="20">
        <v>20549149112</v>
      </c>
      <c r="H2032" s="19" t="s">
        <v>738</v>
      </c>
      <c r="I2032" s="19"/>
      <c r="J2032" s="2">
        <v>361449</v>
      </c>
      <c r="K2032" s="3">
        <v>17</v>
      </c>
      <c r="L2032" s="4">
        <v>0</v>
      </c>
      <c r="M2032" s="3">
        <v>17</v>
      </c>
      <c r="N2032" s="26" t="str">
        <f>+CONCATENATE(D2032,G2032,J2032)</f>
        <v>14892120549149112361449</v>
      </c>
      <c r="O2032" s="28"/>
      <c r="P2032" s="29"/>
      <c r="Q2032" s="30">
        <f>IFERROR(#REF!*P2032,0)</f>
        <v>0</v>
      </c>
      <c r="R2032" s="31"/>
      <c r="S2032" s="32">
        <f>IFERROR(R2032*#REF!,0)</f>
        <v>0</v>
      </c>
    </row>
    <row r="2033" spans="1:19" s="46" customFormat="1" x14ac:dyDescent="0.2">
      <c r="A2033" s="9">
        <v>2021</v>
      </c>
      <c r="B2033" s="1" t="s">
        <v>3</v>
      </c>
      <c r="C2033" s="20">
        <v>148921</v>
      </c>
      <c r="D2033" s="20">
        <v>148921</v>
      </c>
      <c r="E2033" s="20" t="s">
        <v>32</v>
      </c>
      <c r="F2033" s="20" t="s">
        <v>363</v>
      </c>
      <c r="G2033" s="20">
        <v>20549149112</v>
      </c>
      <c r="H2033" s="19" t="s">
        <v>738</v>
      </c>
      <c r="I2033" s="19"/>
      <c r="J2033" s="2">
        <v>361450</v>
      </c>
      <c r="K2033" s="3">
        <v>22.1</v>
      </c>
      <c r="L2033" s="4">
        <v>0</v>
      </c>
      <c r="M2033" s="3">
        <v>22.1</v>
      </c>
      <c r="N2033" s="26" t="str">
        <f>+CONCATENATE(D2033,G2033,J2033)</f>
        <v>14892120549149112361450</v>
      </c>
      <c r="O2033" s="28"/>
      <c r="P2033" s="29"/>
      <c r="Q2033" s="30">
        <f>IFERROR(#REF!*P2033,0)</f>
        <v>0</v>
      </c>
      <c r="R2033" s="31"/>
      <c r="S2033" s="32">
        <f>IFERROR(R2033*#REF!,0)</f>
        <v>0</v>
      </c>
    </row>
    <row r="2034" spans="1:19" s="46" customFormat="1" x14ac:dyDescent="0.2">
      <c r="A2034" s="9">
        <v>2021</v>
      </c>
      <c r="B2034" s="1" t="s">
        <v>3</v>
      </c>
      <c r="C2034" s="20">
        <v>148921</v>
      </c>
      <c r="D2034" s="20">
        <v>148921</v>
      </c>
      <c r="E2034" s="20" t="s">
        <v>32</v>
      </c>
      <c r="F2034" s="20" t="s">
        <v>363</v>
      </c>
      <c r="G2034" s="20">
        <v>20549149112</v>
      </c>
      <c r="H2034" s="19" t="s">
        <v>738</v>
      </c>
      <c r="I2034" s="19"/>
      <c r="J2034" s="2">
        <v>361460</v>
      </c>
      <c r="K2034" s="3">
        <v>29</v>
      </c>
      <c r="L2034" s="4">
        <v>0</v>
      </c>
      <c r="M2034" s="3">
        <v>29</v>
      </c>
      <c r="N2034" s="26" t="str">
        <f>+CONCATENATE(D2034,G2034,J2034)</f>
        <v>14892120549149112361460</v>
      </c>
      <c r="O2034" s="28"/>
      <c r="P2034" s="29"/>
      <c r="Q2034" s="30">
        <f>IFERROR(#REF!*P2034,0)</f>
        <v>0</v>
      </c>
      <c r="R2034" s="31"/>
      <c r="S2034" s="32">
        <f>IFERROR(R2034*#REF!,0)</f>
        <v>0</v>
      </c>
    </row>
    <row r="2035" spans="1:19" s="46" customFormat="1" x14ac:dyDescent="0.2">
      <c r="A2035" s="9">
        <v>2021</v>
      </c>
      <c r="B2035" s="1" t="s">
        <v>3</v>
      </c>
      <c r="C2035" s="20">
        <v>148921</v>
      </c>
      <c r="D2035" s="20">
        <v>148921</v>
      </c>
      <c r="E2035" s="20" t="s">
        <v>32</v>
      </c>
      <c r="F2035" s="20" t="s">
        <v>363</v>
      </c>
      <c r="G2035" s="20">
        <v>20549149112</v>
      </c>
      <c r="H2035" s="19" t="s">
        <v>738</v>
      </c>
      <c r="I2035" s="19"/>
      <c r="J2035" s="2">
        <v>361481</v>
      </c>
      <c r="K2035" s="3">
        <v>36.26</v>
      </c>
      <c r="L2035" s="4">
        <v>0</v>
      </c>
      <c r="M2035" s="3">
        <v>36.26</v>
      </c>
      <c r="N2035" s="26" t="str">
        <f>+CONCATENATE(D2035,G2035,J2035)</f>
        <v>14892120549149112361481</v>
      </c>
      <c r="O2035" s="28"/>
      <c r="P2035" s="29"/>
      <c r="Q2035" s="30">
        <f>IFERROR(#REF!*P2035,0)</f>
        <v>0</v>
      </c>
      <c r="R2035" s="31"/>
      <c r="S2035" s="32">
        <f>IFERROR(R2035*#REF!,0)</f>
        <v>0</v>
      </c>
    </row>
    <row r="2036" spans="1:19" s="46" customFormat="1" x14ac:dyDescent="0.2">
      <c r="A2036" s="9">
        <v>2021</v>
      </c>
      <c r="B2036" s="1" t="s">
        <v>3</v>
      </c>
      <c r="C2036" s="20">
        <v>148921</v>
      </c>
      <c r="D2036" s="20">
        <v>148921</v>
      </c>
      <c r="E2036" s="20" t="s">
        <v>32</v>
      </c>
      <c r="F2036" s="20" t="s">
        <v>363</v>
      </c>
      <c r="G2036" s="20">
        <v>20549149112</v>
      </c>
      <c r="H2036" s="19" t="s">
        <v>738</v>
      </c>
      <c r="I2036" s="19"/>
      <c r="J2036" s="2">
        <v>361486</v>
      </c>
      <c r="K2036" s="3">
        <v>177.78</v>
      </c>
      <c r="L2036" s="4">
        <v>0</v>
      </c>
      <c r="M2036" s="3">
        <v>177.78</v>
      </c>
      <c r="N2036" s="26" t="str">
        <f>+CONCATENATE(D2036,G2036,J2036)</f>
        <v>14892120549149112361486</v>
      </c>
      <c r="O2036" s="28"/>
      <c r="P2036" s="29"/>
      <c r="Q2036" s="30">
        <f>IFERROR(#REF!*P2036,0)</f>
        <v>0</v>
      </c>
      <c r="R2036" s="31"/>
      <c r="S2036" s="32">
        <f>IFERROR(R2036*#REF!,0)</f>
        <v>0</v>
      </c>
    </row>
    <row r="2037" spans="1:19" s="46" customFormat="1" x14ac:dyDescent="0.2">
      <c r="A2037" s="9">
        <v>2021</v>
      </c>
      <c r="B2037" s="1" t="s">
        <v>3</v>
      </c>
      <c r="C2037" s="20">
        <v>148921</v>
      </c>
      <c r="D2037" s="20">
        <v>148921</v>
      </c>
      <c r="E2037" s="20" t="s">
        <v>32</v>
      </c>
      <c r="F2037" s="20" t="s">
        <v>363</v>
      </c>
      <c r="G2037" s="20">
        <v>20549149112</v>
      </c>
      <c r="H2037" s="19" t="s">
        <v>738</v>
      </c>
      <c r="I2037" s="19"/>
      <c r="J2037" s="2">
        <v>361497</v>
      </c>
      <c r="K2037" s="3">
        <v>14.23</v>
      </c>
      <c r="L2037" s="4">
        <v>0</v>
      </c>
      <c r="M2037" s="3">
        <v>14.23</v>
      </c>
      <c r="N2037" s="26" t="str">
        <f>+CONCATENATE(D2037,G2037,J2037)</f>
        <v>14892120549149112361497</v>
      </c>
      <c r="O2037" s="28"/>
      <c r="P2037" s="29"/>
      <c r="Q2037" s="30">
        <f>IFERROR(#REF!*P2037,0)</f>
        <v>0</v>
      </c>
      <c r="R2037" s="31"/>
      <c r="S2037" s="32">
        <f>IFERROR(R2037*#REF!,0)</f>
        <v>0</v>
      </c>
    </row>
    <row r="2038" spans="1:19" s="46" customFormat="1" x14ac:dyDescent="0.2">
      <c r="A2038" s="9">
        <v>2021</v>
      </c>
      <c r="B2038" s="1" t="s">
        <v>3</v>
      </c>
      <c r="C2038" s="20">
        <v>148921</v>
      </c>
      <c r="D2038" s="20">
        <v>148921</v>
      </c>
      <c r="E2038" s="20" t="s">
        <v>32</v>
      </c>
      <c r="F2038" s="20" t="s">
        <v>363</v>
      </c>
      <c r="G2038" s="20">
        <v>20549149112</v>
      </c>
      <c r="H2038" s="19" t="s">
        <v>738</v>
      </c>
      <c r="I2038" s="19"/>
      <c r="J2038" s="2">
        <v>361499</v>
      </c>
      <c r="K2038" s="3">
        <v>7</v>
      </c>
      <c r="L2038" s="4">
        <v>0</v>
      </c>
      <c r="M2038" s="3">
        <v>7</v>
      </c>
      <c r="N2038" s="26" t="str">
        <f>+CONCATENATE(D2038,G2038,J2038)</f>
        <v>14892120549149112361499</v>
      </c>
      <c r="O2038" s="28"/>
      <c r="P2038" s="29"/>
      <c r="Q2038" s="30">
        <f>IFERROR(#REF!*P2038,0)</f>
        <v>0</v>
      </c>
      <c r="R2038" s="31"/>
      <c r="S2038" s="32">
        <f>IFERROR(R2038*#REF!,0)</f>
        <v>0</v>
      </c>
    </row>
    <row r="2039" spans="1:19" s="46" customFormat="1" x14ac:dyDescent="0.2">
      <c r="A2039" s="9">
        <v>2021</v>
      </c>
      <c r="B2039" s="1" t="s">
        <v>3</v>
      </c>
      <c r="C2039" s="20">
        <v>148921</v>
      </c>
      <c r="D2039" s="20">
        <v>148921</v>
      </c>
      <c r="E2039" s="20" t="s">
        <v>32</v>
      </c>
      <c r="F2039" s="20" t="s">
        <v>363</v>
      </c>
      <c r="G2039" s="20">
        <v>20549149112</v>
      </c>
      <c r="H2039" s="19" t="s">
        <v>738</v>
      </c>
      <c r="I2039" s="19"/>
      <c r="J2039" s="2">
        <v>361503</v>
      </c>
      <c r="K2039" s="3">
        <v>145.22</v>
      </c>
      <c r="L2039" s="4">
        <v>0</v>
      </c>
      <c r="M2039" s="3">
        <v>145.22</v>
      </c>
      <c r="N2039" s="26" t="str">
        <f>+CONCATENATE(D2039,G2039,J2039)</f>
        <v>14892120549149112361503</v>
      </c>
      <c r="O2039" s="28"/>
      <c r="P2039" s="29"/>
      <c r="Q2039" s="30">
        <f>IFERROR(#REF!*P2039,0)</f>
        <v>0</v>
      </c>
      <c r="R2039" s="31"/>
      <c r="S2039" s="32">
        <f>IFERROR(R2039*#REF!,0)</f>
        <v>0</v>
      </c>
    </row>
    <row r="2040" spans="1:19" s="46" customFormat="1" x14ac:dyDescent="0.2">
      <c r="A2040" s="9">
        <v>2021</v>
      </c>
      <c r="B2040" s="1" t="s">
        <v>3</v>
      </c>
      <c r="C2040" s="20">
        <v>148921</v>
      </c>
      <c r="D2040" s="20">
        <v>148921</v>
      </c>
      <c r="E2040" s="20" t="s">
        <v>32</v>
      </c>
      <c r="F2040" s="20" t="s">
        <v>363</v>
      </c>
      <c r="G2040" s="20">
        <v>20549149112</v>
      </c>
      <c r="H2040" s="19" t="s">
        <v>738</v>
      </c>
      <c r="I2040" s="19"/>
      <c r="J2040" s="2">
        <v>361515</v>
      </c>
      <c r="K2040" s="3">
        <v>67.318399999999997</v>
      </c>
      <c r="L2040" s="4">
        <v>0</v>
      </c>
      <c r="M2040" s="3">
        <v>67.318399999999997</v>
      </c>
      <c r="N2040" s="26" t="str">
        <f>+CONCATENATE(D2040,G2040,J2040)</f>
        <v>14892120549149112361515</v>
      </c>
      <c r="O2040" s="28"/>
      <c r="P2040" s="29"/>
      <c r="Q2040" s="30">
        <f>IFERROR(#REF!*P2040,0)</f>
        <v>0</v>
      </c>
      <c r="R2040" s="31"/>
      <c r="S2040" s="32">
        <f>IFERROR(R2040*#REF!,0)</f>
        <v>0</v>
      </c>
    </row>
    <row r="2041" spans="1:19" s="46" customFormat="1" x14ac:dyDescent="0.2">
      <c r="A2041" s="9">
        <v>2021</v>
      </c>
      <c r="B2041" s="1" t="s">
        <v>3</v>
      </c>
      <c r="C2041" s="20">
        <v>148921</v>
      </c>
      <c r="D2041" s="20">
        <v>148921</v>
      </c>
      <c r="E2041" s="20" t="s">
        <v>32</v>
      </c>
      <c r="F2041" s="20" t="s">
        <v>363</v>
      </c>
      <c r="G2041" s="20">
        <v>20549149112</v>
      </c>
      <c r="H2041" s="19" t="s">
        <v>738</v>
      </c>
      <c r="I2041" s="19"/>
      <c r="J2041" s="2">
        <v>361516</v>
      </c>
      <c r="K2041" s="3">
        <v>26.89</v>
      </c>
      <c r="L2041" s="4">
        <v>0</v>
      </c>
      <c r="M2041" s="3">
        <v>26.89</v>
      </c>
      <c r="N2041" s="26" t="str">
        <f>+CONCATENATE(D2041,G2041,J2041)</f>
        <v>14892120549149112361516</v>
      </c>
      <c r="O2041" s="28"/>
      <c r="P2041" s="29"/>
      <c r="Q2041" s="30">
        <f>IFERROR(#REF!*P2041,0)</f>
        <v>0</v>
      </c>
      <c r="R2041" s="31"/>
      <c r="S2041" s="32">
        <f>IFERROR(R2041*#REF!,0)</f>
        <v>0</v>
      </c>
    </row>
    <row r="2042" spans="1:19" s="46" customFormat="1" x14ac:dyDescent="0.2">
      <c r="A2042" s="9">
        <v>2021</v>
      </c>
      <c r="B2042" s="1" t="s">
        <v>3</v>
      </c>
      <c r="C2042" s="20">
        <v>148921</v>
      </c>
      <c r="D2042" s="20">
        <v>148921</v>
      </c>
      <c r="E2042" s="20" t="s">
        <v>32</v>
      </c>
      <c r="F2042" s="20" t="s">
        <v>363</v>
      </c>
      <c r="G2042" s="20">
        <v>20549149112</v>
      </c>
      <c r="H2042" s="19" t="s">
        <v>738</v>
      </c>
      <c r="I2042" s="19"/>
      <c r="J2042" s="2">
        <v>361530</v>
      </c>
      <c r="K2042" s="3">
        <v>114.948756</v>
      </c>
      <c r="L2042" s="4">
        <v>0</v>
      </c>
      <c r="M2042" s="3">
        <v>114.948756</v>
      </c>
      <c r="N2042" s="26" t="str">
        <f>+CONCATENATE(D2042,G2042,J2042)</f>
        <v>14892120549149112361530</v>
      </c>
      <c r="O2042" s="28"/>
      <c r="P2042" s="29"/>
      <c r="Q2042" s="30">
        <f>IFERROR(#REF!*P2042,0)</f>
        <v>0</v>
      </c>
      <c r="R2042" s="31"/>
      <c r="S2042" s="32">
        <f>IFERROR(R2042*#REF!,0)</f>
        <v>0</v>
      </c>
    </row>
    <row r="2043" spans="1:19" s="46" customFormat="1" x14ac:dyDescent="0.2">
      <c r="A2043" s="9">
        <v>2021</v>
      </c>
      <c r="B2043" s="1" t="s">
        <v>3</v>
      </c>
      <c r="C2043" s="20">
        <v>148921</v>
      </c>
      <c r="D2043" s="20">
        <v>148921</v>
      </c>
      <c r="E2043" s="20" t="s">
        <v>32</v>
      </c>
      <c r="F2043" s="20" t="s">
        <v>363</v>
      </c>
      <c r="G2043" s="20">
        <v>20549149112</v>
      </c>
      <c r="H2043" s="19" t="s">
        <v>738</v>
      </c>
      <c r="I2043" s="19"/>
      <c r="J2043" s="2">
        <v>361531</v>
      </c>
      <c r="K2043" s="3">
        <v>111.5301096</v>
      </c>
      <c r="L2043" s="4">
        <v>0</v>
      </c>
      <c r="M2043" s="3">
        <v>111.5301096</v>
      </c>
      <c r="N2043" s="26" t="str">
        <f>+CONCATENATE(D2043,G2043,J2043)</f>
        <v>14892120549149112361531</v>
      </c>
      <c r="O2043" s="28"/>
      <c r="P2043" s="29"/>
      <c r="Q2043" s="30">
        <f>IFERROR(#REF!*P2043,0)</f>
        <v>0</v>
      </c>
      <c r="R2043" s="31"/>
      <c r="S2043" s="32">
        <f>IFERROR(R2043*#REF!,0)</f>
        <v>0</v>
      </c>
    </row>
    <row r="2044" spans="1:19" s="46" customFormat="1" x14ac:dyDescent="0.2">
      <c r="A2044" s="9">
        <v>2021</v>
      </c>
      <c r="B2044" s="1" t="s">
        <v>3</v>
      </c>
      <c r="C2044" s="20">
        <v>148921</v>
      </c>
      <c r="D2044" s="20">
        <v>148921</v>
      </c>
      <c r="E2044" s="20" t="s">
        <v>32</v>
      </c>
      <c r="F2044" s="20" t="s">
        <v>363</v>
      </c>
      <c r="G2044" s="20">
        <v>20549149112</v>
      </c>
      <c r="H2044" s="19" t="s">
        <v>738</v>
      </c>
      <c r="I2044" s="19"/>
      <c r="J2044" s="2">
        <v>361532</v>
      </c>
      <c r="K2044" s="3">
        <v>24.870425957550601</v>
      </c>
      <c r="L2044" s="4">
        <v>0.1</v>
      </c>
      <c r="M2044" s="3">
        <v>23.737439886151073</v>
      </c>
      <c r="N2044" s="26" t="str">
        <f>+CONCATENATE(D2044,G2044,J2044)</f>
        <v>14892120549149112361532</v>
      </c>
      <c r="O2044" s="28">
        <v>100</v>
      </c>
      <c r="P2044" s="29"/>
      <c r="Q2044" s="30">
        <f>IFERROR(#REF!*P2044,0)</f>
        <v>0</v>
      </c>
      <c r="R2044" s="31"/>
      <c r="S2044" s="32">
        <f>IFERROR(R2044*#REF!,0)</f>
        <v>0</v>
      </c>
    </row>
    <row r="2045" spans="1:19" s="46" customFormat="1" x14ac:dyDescent="0.2">
      <c r="A2045" s="9">
        <v>2021</v>
      </c>
      <c r="B2045" s="1" t="s">
        <v>3</v>
      </c>
      <c r="C2045" s="20">
        <v>148921</v>
      </c>
      <c r="D2045" s="20">
        <v>148921</v>
      </c>
      <c r="E2045" s="20" t="s">
        <v>32</v>
      </c>
      <c r="F2045" s="20" t="s">
        <v>363</v>
      </c>
      <c r="G2045" s="20">
        <v>20549149112</v>
      </c>
      <c r="H2045" s="19" t="s">
        <v>738</v>
      </c>
      <c r="I2045" s="19"/>
      <c r="J2045" s="2">
        <v>361533</v>
      </c>
      <c r="K2045" s="3">
        <v>69.356111760000005</v>
      </c>
      <c r="L2045" s="4">
        <v>0</v>
      </c>
      <c r="M2045" s="3">
        <v>69.356111760000005</v>
      </c>
      <c r="N2045" s="26" t="str">
        <f>+CONCATENATE(D2045,G2045,J2045)</f>
        <v>14892120549149112361533</v>
      </c>
      <c r="O2045" s="28"/>
      <c r="P2045" s="29"/>
      <c r="Q2045" s="30">
        <f>IFERROR(#REF!*P2045,0)</f>
        <v>0</v>
      </c>
      <c r="R2045" s="31"/>
      <c r="S2045" s="32">
        <f>IFERROR(R2045*#REF!,0)</f>
        <v>0</v>
      </c>
    </row>
    <row r="2046" spans="1:19" s="46" customFormat="1" x14ac:dyDescent="0.2">
      <c r="A2046" s="9">
        <v>2021</v>
      </c>
      <c r="B2046" s="1" t="s">
        <v>3</v>
      </c>
      <c r="C2046" s="20">
        <v>148921</v>
      </c>
      <c r="D2046" s="20">
        <v>148921</v>
      </c>
      <c r="E2046" s="20" t="s">
        <v>32</v>
      </c>
      <c r="F2046" s="20" t="s">
        <v>363</v>
      </c>
      <c r="G2046" s="20">
        <v>20549149112</v>
      </c>
      <c r="H2046" s="19" t="s">
        <v>738</v>
      </c>
      <c r="I2046" s="19"/>
      <c r="J2046" s="2">
        <v>361534</v>
      </c>
      <c r="K2046" s="3">
        <v>6.1</v>
      </c>
      <c r="L2046" s="4">
        <v>0</v>
      </c>
      <c r="M2046" s="3">
        <v>6.1</v>
      </c>
      <c r="N2046" s="26" t="str">
        <f>+CONCATENATE(D2046,G2046,J2046)</f>
        <v>14892120549149112361534</v>
      </c>
      <c r="O2046" s="28"/>
      <c r="P2046" s="29"/>
      <c r="Q2046" s="30">
        <f>IFERROR(#REF!*P2046,0)</f>
        <v>0</v>
      </c>
      <c r="R2046" s="31"/>
      <c r="S2046" s="32">
        <f>IFERROR(R2046*#REF!,0)</f>
        <v>0</v>
      </c>
    </row>
    <row r="2047" spans="1:19" s="46" customFormat="1" x14ac:dyDescent="0.2">
      <c r="A2047" s="9">
        <v>2021</v>
      </c>
      <c r="B2047" s="1" t="s">
        <v>3</v>
      </c>
      <c r="C2047" s="20">
        <v>148921</v>
      </c>
      <c r="D2047" s="20">
        <v>148921</v>
      </c>
      <c r="E2047" s="20" t="s">
        <v>32</v>
      </c>
      <c r="F2047" s="20" t="s">
        <v>363</v>
      </c>
      <c r="G2047" s="20">
        <v>20549149112</v>
      </c>
      <c r="H2047" s="19" t="s">
        <v>738</v>
      </c>
      <c r="I2047" s="19"/>
      <c r="J2047" s="2">
        <v>361535</v>
      </c>
      <c r="K2047" s="3">
        <v>40.678559999999997</v>
      </c>
      <c r="L2047" s="4">
        <v>0</v>
      </c>
      <c r="M2047" s="3">
        <v>40.678559999999997</v>
      </c>
      <c r="N2047" s="26" t="str">
        <f>+CONCATENATE(D2047,G2047,J2047)</f>
        <v>14892120549149112361535</v>
      </c>
      <c r="O2047" s="28"/>
      <c r="P2047" s="29"/>
      <c r="Q2047" s="30">
        <f>IFERROR(#REF!*P2047,0)</f>
        <v>0</v>
      </c>
      <c r="R2047" s="31"/>
      <c r="S2047" s="32">
        <f>IFERROR(R2047*#REF!,0)</f>
        <v>0</v>
      </c>
    </row>
    <row r="2048" spans="1:19" s="46" customFormat="1" x14ac:dyDescent="0.2">
      <c r="A2048" s="9">
        <v>2021</v>
      </c>
      <c r="B2048" s="1" t="s">
        <v>3</v>
      </c>
      <c r="C2048" s="20">
        <v>148921</v>
      </c>
      <c r="D2048" s="20">
        <v>148921</v>
      </c>
      <c r="E2048" s="20" t="s">
        <v>32</v>
      </c>
      <c r="F2048" s="20" t="s">
        <v>363</v>
      </c>
      <c r="G2048" s="20">
        <v>20549149112</v>
      </c>
      <c r="H2048" s="19" t="s">
        <v>738</v>
      </c>
      <c r="I2048" s="19"/>
      <c r="J2048" s="2">
        <v>361536</v>
      </c>
      <c r="K2048" s="3">
        <v>28.931240000000003</v>
      </c>
      <c r="L2048" s="4">
        <v>0</v>
      </c>
      <c r="M2048" s="3">
        <v>28.931240000000003</v>
      </c>
      <c r="N2048" s="26" t="str">
        <f>+CONCATENATE(D2048,G2048,J2048)</f>
        <v>14892120549149112361536</v>
      </c>
      <c r="O2048" s="28"/>
      <c r="P2048" s="29"/>
      <c r="Q2048" s="30">
        <f>IFERROR(#REF!*P2048,0)</f>
        <v>0</v>
      </c>
      <c r="R2048" s="31"/>
      <c r="S2048" s="32">
        <f>IFERROR(R2048*#REF!,0)</f>
        <v>0</v>
      </c>
    </row>
    <row r="2049" spans="1:19" s="46" customFormat="1" x14ac:dyDescent="0.2">
      <c r="A2049" s="9">
        <v>2021</v>
      </c>
      <c r="B2049" s="1" t="s">
        <v>3</v>
      </c>
      <c r="C2049" s="20">
        <v>148921</v>
      </c>
      <c r="D2049" s="20">
        <v>148921</v>
      </c>
      <c r="E2049" s="20" t="s">
        <v>32</v>
      </c>
      <c r="F2049" s="20" t="s">
        <v>363</v>
      </c>
      <c r="G2049" s="20">
        <v>20549149112</v>
      </c>
      <c r="H2049" s="19" t="s">
        <v>738</v>
      </c>
      <c r="I2049" s="19"/>
      <c r="J2049" s="2">
        <v>361537</v>
      </c>
      <c r="K2049" s="3">
        <v>76.067035200000007</v>
      </c>
      <c r="L2049" s="4">
        <v>0</v>
      </c>
      <c r="M2049" s="3">
        <v>76.067035200000007</v>
      </c>
      <c r="N2049" s="26" t="str">
        <f>+CONCATENATE(D2049,G2049,J2049)</f>
        <v>14892120549149112361537</v>
      </c>
      <c r="O2049" s="28"/>
      <c r="P2049" s="29"/>
      <c r="Q2049" s="30">
        <f>IFERROR(#REF!*P2049,0)</f>
        <v>0</v>
      </c>
      <c r="R2049" s="31"/>
      <c r="S2049" s="32">
        <f>IFERROR(R2049*#REF!,0)</f>
        <v>0</v>
      </c>
    </row>
    <row r="2050" spans="1:19" s="46" customFormat="1" x14ac:dyDescent="0.2">
      <c r="A2050" s="9">
        <v>2021</v>
      </c>
      <c r="B2050" s="1" t="s">
        <v>3</v>
      </c>
      <c r="C2050" s="20">
        <v>148921</v>
      </c>
      <c r="D2050" s="20">
        <v>148921</v>
      </c>
      <c r="E2050" s="20" t="s">
        <v>32</v>
      </c>
      <c r="F2050" s="20" t="s">
        <v>363</v>
      </c>
      <c r="G2050" s="20">
        <v>20549149112</v>
      </c>
      <c r="H2050" s="19" t="s">
        <v>738</v>
      </c>
      <c r="I2050" s="19"/>
      <c r="J2050" s="2">
        <v>361540</v>
      </c>
      <c r="K2050" s="3">
        <v>48.98</v>
      </c>
      <c r="L2050" s="4">
        <v>0</v>
      </c>
      <c r="M2050" s="3">
        <v>48.98</v>
      </c>
      <c r="N2050" s="26" t="str">
        <f>+CONCATENATE(D2050,G2050,J2050)</f>
        <v>14892120549149112361540</v>
      </c>
      <c r="O2050" s="28"/>
      <c r="P2050" s="29"/>
      <c r="Q2050" s="30">
        <f>IFERROR(#REF!*P2050,0)</f>
        <v>0</v>
      </c>
      <c r="R2050" s="31"/>
      <c r="S2050" s="32">
        <f>IFERROR(R2050*#REF!,0)</f>
        <v>0</v>
      </c>
    </row>
    <row r="2051" spans="1:19" s="46" customFormat="1" x14ac:dyDescent="0.2">
      <c r="A2051" s="9">
        <v>2021</v>
      </c>
      <c r="B2051" s="1" t="s">
        <v>3</v>
      </c>
      <c r="C2051" s="20">
        <v>148921</v>
      </c>
      <c r="D2051" s="20">
        <v>148921</v>
      </c>
      <c r="E2051" s="20" t="s">
        <v>32</v>
      </c>
      <c r="F2051" s="20" t="s">
        <v>363</v>
      </c>
      <c r="G2051" s="20">
        <v>20549149112</v>
      </c>
      <c r="H2051" s="19" t="s">
        <v>738</v>
      </c>
      <c r="I2051" s="19"/>
      <c r="J2051" s="2">
        <v>361541</v>
      </c>
      <c r="K2051" s="3">
        <v>31.07226</v>
      </c>
      <c r="L2051" s="4">
        <v>0</v>
      </c>
      <c r="M2051" s="3">
        <v>31.07226</v>
      </c>
      <c r="N2051" s="26" t="str">
        <f>+CONCATENATE(D2051,G2051,J2051)</f>
        <v>14892120549149112361541</v>
      </c>
      <c r="O2051" s="28"/>
      <c r="P2051" s="29"/>
      <c r="Q2051" s="30">
        <f>IFERROR(#REF!*P2051,0)</f>
        <v>0</v>
      </c>
      <c r="R2051" s="31"/>
      <c r="S2051" s="32">
        <f>IFERROR(R2051*#REF!,0)</f>
        <v>0</v>
      </c>
    </row>
    <row r="2052" spans="1:19" s="46" customFormat="1" x14ac:dyDescent="0.2">
      <c r="A2052" s="9">
        <v>2021</v>
      </c>
      <c r="B2052" s="1" t="s">
        <v>3</v>
      </c>
      <c r="C2052" s="20">
        <v>148921</v>
      </c>
      <c r="D2052" s="20">
        <v>148921</v>
      </c>
      <c r="E2052" s="20" t="s">
        <v>32</v>
      </c>
      <c r="F2052" s="20" t="s">
        <v>363</v>
      </c>
      <c r="G2052" s="20">
        <v>20549149112</v>
      </c>
      <c r="H2052" s="19" t="s">
        <v>738</v>
      </c>
      <c r="I2052" s="19"/>
      <c r="J2052" s="2">
        <v>361553</v>
      </c>
      <c r="K2052" s="3">
        <v>51.639999999999901</v>
      </c>
      <c r="L2052" s="4">
        <v>0</v>
      </c>
      <c r="M2052" s="3">
        <v>51.639999999999901</v>
      </c>
      <c r="N2052" s="26" t="str">
        <f>+CONCATENATE(D2052,G2052,J2052)</f>
        <v>14892120549149112361553</v>
      </c>
      <c r="O2052" s="28"/>
      <c r="P2052" s="29"/>
      <c r="Q2052" s="30">
        <f>IFERROR(#REF!*P2052,0)</f>
        <v>0</v>
      </c>
      <c r="R2052" s="31"/>
      <c r="S2052" s="32">
        <f>IFERROR(R2052*#REF!,0)</f>
        <v>0</v>
      </c>
    </row>
    <row r="2053" spans="1:19" s="46" customFormat="1" x14ac:dyDescent="0.2">
      <c r="A2053" s="9">
        <v>2021</v>
      </c>
      <c r="B2053" s="1" t="s">
        <v>3</v>
      </c>
      <c r="C2053" s="20">
        <v>148921</v>
      </c>
      <c r="D2053" s="20">
        <v>148921</v>
      </c>
      <c r="E2053" s="20" t="s">
        <v>32</v>
      </c>
      <c r="F2053" s="20" t="s">
        <v>363</v>
      </c>
      <c r="G2053" s="20">
        <v>20549149112</v>
      </c>
      <c r="H2053" s="19" t="s">
        <v>738</v>
      </c>
      <c r="I2053" s="19"/>
      <c r="J2053" s="2">
        <v>361569</v>
      </c>
      <c r="K2053" s="3">
        <v>24.491525423728813</v>
      </c>
      <c r="L2053" s="4">
        <v>0</v>
      </c>
      <c r="M2053" s="3">
        <v>24.491525423728813</v>
      </c>
      <c r="N2053" s="26" t="str">
        <f>+CONCATENATE(D2053,G2053,J2053)</f>
        <v>14892120549149112361569</v>
      </c>
      <c r="O2053" s="28"/>
      <c r="P2053" s="29"/>
      <c r="Q2053" s="30">
        <f>IFERROR(#REF!*P2053,0)</f>
        <v>0</v>
      </c>
      <c r="R2053" s="31"/>
      <c r="S2053" s="32">
        <f>IFERROR(R2053*#REF!,0)</f>
        <v>0</v>
      </c>
    </row>
    <row r="2054" spans="1:19" s="46" customFormat="1" x14ac:dyDescent="0.2">
      <c r="A2054" s="9">
        <v>2021</v>
      </c>
      <c r="B2054" s="1" t="s">
        <v>3</v>
      </c>
      <c r="C2054" s="20">
        <v>148921</v>
      </c>
      <c r="D2054" s="20">
        <v>148921</v>
      </c>
      <c r="E2054" s="20" t="s">
        <v>32</v>
      </c>
      <c r="F2054" s="20" t="s">
        <v>363</v>
      </c>
      <c r="G2054" s="20">
        <v>20549149112</v>
      </c>
      <c r="H2054" s="19" t="s">
        <v>738</v>
      </c>
      <c r="I2054" s="19"/>
      <c r="J2054" s="2">
        <v>361571</v>
      </c>
      <c r="K2054" s="3">
        <v>25.21</v>
      </c>
      <c r="L2054" s="4">
        <v>0.1</v>
      </c>
      <c r="M2054" s="3">
        <v>27.504110000000001</v>
      </c>
      <c r="N2054" s="26" t="str">
        <f>+CONCATENATE(D2054,G2054,J2054)</f>
        <v>14892120549149112361571</v>
      </c>
      <c r="O2054" s="28">
        <v>250</v>
      </c>
      <c r="P2054" s="29"/>
      <c r="Q2054" s="30">
        <f>IFERROR(#REF!*P2054,0)</f>
        <v>0</v>
      </c>
      <c r="R2054" s="31"/>
      <c r="S2054" s="32">
        <f>IFERROR(R2054*#REF!,0)</f>
        <v>0</v>
      </c>
    </row>
    <row r="2055" spans="1:19" s="46" customFormat="1" x14ac:dyDescent="0.2">
      <c r="A2055" s="9">
        <v>2021</v>
      </c>
      <c r="B2055" s="1" t="s">
        <v>3</v>
      </c>
      <c r="C2055" s="20">
        <v>148921</v>
      </c>
      <c r="D2055" s="20">
        <v>148921</v>
      </c>
      <c r="E2055" s="20" t="s">
        <v>32</v>
      </c>
      <c r="F2055" s="20" t="s">
        <v>363</v>
      </c>
      <c r="G2055" s="20">
        <v>20549149112</v>
      </c>
      <c r="H2055" s="19" t="s">
        <v>738</v>
      </c>
      <c r="I2055" s="19"/>
      <c r="J2055" s="2">
        <v>361574</v>
      </c>
      <c r="K2055" s="3">
        <v>93.64</v>
      </c>
      <c r="L2055" s="4">
        <v>0</v>
      </c>
      <c r="M2055" s="3">
        <v>93.64</v>
      </c>
      <c r="N2055" s="26" t="str">
        <f>+CONCATENATE(D2055,G2055,J2055)</f>
        <v>14892120549149112361574</v>
      </c>
      <c r="O2055" s="28"/>
      <c r="P2055" s="29"/>
      <c r="Q2055" s="30">
        <f>IFERROR(#REF!*P2055,0)</f>
        <v>0</v>
      </c>
      <c r="R2055" s="31"/>
      <c r="S2055" s="32">
        <f>IFERROR(R2055*#REF!,0)</f>
        <v>0</v>
      </c>
    </row>
    <row r="2056" spans="1:19" s="46" customFormat="1" x14ac:dyDescent="0.2">
      <c r="A2056" s="9">
        <v>2021</v>
      </c>
      <c r="B2056" s="1" t="s">
        <v>3</v>
      </c>
      <c r="C2056" s="20">
        <v>148921</v>
      </c>
      <c r="D2056" s="20">
        <v>148921</v>
      </c>
      <c r="E2056" s="20" t="s">
        <v>32</v>
      </c>
      <c r="F2056" s="20" t="s">
        <v>363</v>
      </c>
      <c r="G2056" s="20">
        <v>20549149112</v>
      </c>
      <c r="H2056" s="19" t="s">
        <v>738</v>
      </c>
      <c r="I2056" s="19"/>
      <c r="J2056" s="2">
        <v>370039</v>
      </c>
      <c r="K2056" s="3">
        <v>93.740446800000015</v>
      </c>
      <c r="L2056" s="4">
        <v>0</v>
      </c>
      <c r="M2056" s="3">
        <v>93.740446800000015</v>
      </c>
      <c r="N2056" s="26" t="str">
        <f>+CONCATENATE(D2056,G2056,J2056)</f>
        <v>14892120549149112370039</v>
      </c>
      <c r="O2056" s="28"/>
      <c r="P2056" s="29"/>
      <c r="Q2056" s="30">
        <f>IFERROR(#REF!*P2056,0)</f>
        <v>0</v>
      </c>
      <c r="R2056" s="31"/>
      <c r="S2056" s="32">
        <f>IFERROR(R2056*#REF!,0)</f>
        <v>0</v>
      </c>
    </row>
    <row r="2057" spans="1:19" s="46" customFormat="1" x14ac:dyDescent="0.2">
      <c r="A2057" s="9">
        <v>2021</v>
      </c>
      <c r="B2057" s="1" t="s">
        <v>3</v>
      </c>
      <c r="C2057" s="20">
        <v>148921</v>
      </c>
      <c r="D2057" s="20">
        <v>148921</v>
      </c>
      <c r="E2057" s="20" t="s">
        <v>32</v>
      </c>
      <c r="F2057" s="20" t="s">
        <v>363</v>
      </c>
      <c r="G2057" s="20">
        <v>20549149112</v>
      </c>
      <c r="H2057" s="19" t="s">
        <v>738</v>
      </c>
      <c r="I2057" s="19"/>
      <c r="J2057" s="2">
        <v>370040</v>
      </c>
      <c r="K2057" s="3">
        <v>146.94999999999999</v>
      </c>
      <c r="L2057" s="4">
        <v>0</v>
      </c>
      <c r="M2057" s="3">
        <v>146.94999999999999</v>
      </c>
      <c r="N2057" s="26" t="str">
        <f>+CONCATENATE(D2057,G2057,J2057)</f>
        <v>14892120549149112370040</v>
      </c>
      <c r="O2057" s="28"/>
      <c r="P2057" s="29"/>
      <c r="Q2057" s="30">
        <f>IFERROR(#REF!*P2057,0)</f>
        <v>0</v>
      </c>
      <c r="R2057" s="31"/>
      <c r="S2057" s="32">
        <f>IFERROR(R2057*#REF!,0)</f>
        <v>0</v>
      </c>
    </row>
    <row r="2058" spans="1:19" s="46" customFormat="1" x14ac:dyDescent="0.2">
      <c r="A2058" s="9">
        <v>2021</v>
      </c>
      <c r="B2058" s="1" t="s">
        <v>3</v>
      </c>
      <c r="C2058" s="20">
        <v>148921</v>
      </c>
      <c r="D2058" s="20">
        <v>148921</v>
      </c>
      <c r="E2058" s="20" t="s">
        <v>32</v>
      </c>
      <c r="F2058" s="20" t="s">
        <v>363</v>
      </c>
      <c r="G2058" s="20">
        <v>20549149112</v>
      </c>
      <c r="H2058" s="19" t="s">
        <v>738</v>
      </c>
      <c r="I2058" s="19"/>
      <c r="J2058" s="2">
        <v>370041</v>
      </c>
      <c r="K2058" s="3">
        <v>139.16</v>
      </c>
      <c r="L2058" s="4">
        <v>0</v>
      </c>
      <c r="M2058" s="3">
        <v>139.16</v>
      </c>
      <c r="N2058" s="26" t="str">
        <f>+CONCATENATE(D2058,G2058,J2058)</f>
        <v>14892120549149112370041</v>
      </c>
      <c r="O2058" s="28"/>
      <c r="P2058" s="29"/>
      <c r="Q2058" s="30">
        <f>IFERROR(#REF!*P2058,0)</f>
        <v>0</v>
      </c>
      <c r="R2058" s="31"/>
      <c r="S2058" s="32">
        <f>IFERROR(R2058*#REF!,0)</f>
        <v>0</v>
      </c>
    </row>
    <row r="2059" spans="1:19" s="46" customFormat="1" x14ac:dyDescent="0.2">
      <c r="A2059" s="9">
        <v>2021</v>
      </c>
      <c r="B2059" s="1" t="s">
        <v>3</v>
      </c>
      <c r="C2059" s="20">
        <v>148921</v>
      </c>
      <c r="D2059" s="20">
        <v>148921</v>
      </c>
      <c r="E2059" s="20" t="s">
        <v>32</v>
      </c>
      <c r="F2059" s="20" t="s">
        <v>363</v>
      </c>
      <c r="G2059" s="20">
        <v>20549149112</v>
      </c>
      <c r="H2059" s="19" t="s">
        <v>738</v>
      </c>
      <c r="I2059" s="19"/>
      <c r="J2059" s="2">
        <v>370042</v>
      </c>
      <c r="K2059" s="3">
        <v>121</v>
      </c>
      <c r="L2059" s="4">
        <v>0</v>
      </c>
      <c r="M2059" s="3">
        <v>121</v>
      </c>
      <c r="N2059" s="26" t="str">
        <f>+CONCATENATE(D2059,G2059,J2059)</f>
        <v>14892120549149112370042</v>
      </c>
      <c r="O2059" s="28"/>
      <c r="P2059" s="29"/>
      <c r="Q2059" s="30">
        <f>IFERROR(#REF!*P2059,0)</f>
        <v>0</v>
      </c>
      <c r="R2059" s="31"/>
      <c r="S2059" s="32">
        <f>IFERROR(R2059*#REF!,0)</f>
        <v>0</v>
      </c>
    </row>
    <row r="2060" spans="1:19" s="46" customFormat="1" x14ac:dyDescent="0.2">
      <c r="A2060" s="9">
        <v>2021</v>
      </c>
      <c r="B2060" s="1" t="s">
        <v>3</v>
      </c>
      <c r="C2060" s="20">
        <v>148921</v>
      </c>
      <c r="D2060" s="20">
        <v>148921</v>
      </c>
      <c r="E2060" s="20" t="s">
        <v>32</v>
      </c>
      <c r="F2060" s="20" t="s">
        <v>363</v>
      </c>
      <c r="G2060" s="20">
        <v>20549149112</v>
      </c>
      <c r="H2060" s="19" t="s">
        <v>738</v>
      </c>
      <c r="I2060" s="19"/>
      <c r="J2060" s="2">
        <v>370045</v>
      </c>
      <c r="K2060" s="3">
        <v>183.25</v>
      </c>
      <c r="L2060" s="4">
        <v>0</v>
      </c>
      <c r="M2060" s="3">
        <v>183.25</v>
      </c>
      <c r="N2060" s="26" t="str">
        <f>+CONCATENATE(D2060,G2060,J2060)</f>
        <v>14892120549149112370045</v>
      </c>
      <c r="O2060" s="28"/>
      <c r="P2060" s="29"/>
      <c r="Q2060" s="30">
        <f>IFERROR(#REF!*P2060,0)</f>
        <v>0</v>
      </c>
      <c r="R2060" s="31"/>
      <c r="S2060" s="32">
        <f>IFERROR(R2060*#REF!,0)</f>
        <v>0</v>
      </c>
    </row>
    <row r="2061" spans="1:19" s="46" customFormat="1" x14ac:dyDescent="0.2">
      <c r="A2061" s="9">
        <v>2021</v>
      </c>
      <c r="B2061" s="1" t="s">
        <v>3</v>
      </c>
      <c r="C2061" s="20">
        <v>148921</v>
      </c>
      <c r="D2061" s="20">
        <v>148921</v>
      </c>
      <c r="E2061" s="20" t="s">
        <v>32</v>
      </c>
      <c r="F2061" s="20" t="s">
        <v>363</v>
      </c>
      <c r="G2061" s="20">
        <v>20549149112</v>
      </c>
      <c r="H2061" s="19" t="s">
        <v>738</v>
      </c>
      <c r="I2061" s="19"/>
      <c r="J2061" s="2">
        <v>370049</v>
      </c>
      <c r="K2061" s="3">
        <v>175.05</v>
      </c>
      <c r="L2061" s="4">
        <v>0</v>
      </c>
      <c r="M2061" s="3">
        <v>175.05</v>
      </c>
      <c r="N2061" s="26" t="str">
        <f>+CONCATENATE(D2061,G2061,J2061)</f>
        <v>14892120549149112370049</v>
      </c>
      <c r="O2061" s="28"/>
      <c r="P2061" s="29"/>
      <c r="Q2061" s="30">
        <f>IFERROR(#REF!*P2061,0)</f>
        <v>0</v>
      </c>
      <c r="R2061" s="31"/>
      <c r="S2061" s="32">
        <f>IFERROR(R2061*#REF!,0)</f>
        <v>0</v>
      </c>
    </row>
    <row r="2062" spans="1:19" s="46" customFormat="1" x14ac:dyDescent="0.2">
      <c r="A2062" s="9">
        <v>2021</v>
      </c>
      <c r="B2062" s="1" t="s">
        <v>3</v>
      </c>
      <c r="C2062" s="20">
        <v>148921</v>
      </c>
      <c r="D2062" s="20">
        <v>148921</v>
      </c>
      <c r="E2062" s="20" t="s">
        <v>32</v>
      </c>
      <c r="F2062" s="20" t="s">
        <v>363</v>
      </c>
      <c r="G2062" s="20">
        <v>20549149112</v>
      </c>
      <c r="H2062" s="19" t="s">
        <v>738</v>
      </c>
      <c r="I2062" s="19"/>
      <c r="J2062" s="2">
        <v>371435</v>
      </c>
      <c r="K2062" s="3">
        <v>80.267200000000017</v>
      </c>
      <c r="L2062" s="4">
        <v>0</v>
      </c>
      <c r="M2062" s="3">
        <v>80.267200000000017</v>
      </c>
      <c r="N2062" s="26" t="str">
        <f>+CONCATENATE(D2062,G2062,J2062)</f>
        <v>14892120549149112371435</v>
      </c>
      <c r="O2062" s="28"/>
      <c r="P2062" s="29"/>
      <c r="Q2062" s="30">
        <f>IFERROR(#REF!*P2062,0)</f>
        <v>0</v>
      </c>
      <c r="R2062" s="31"/>
      <c r="S2062" s="32">
        <f>IFERROR(R2062*#REF!,0)</f>
        <v>0</v>
      </c>
    </row>
    <row r="2063" spans="1:19" s="46" customFormat="1" x14ac:dyDescent="0.2">
      <c r="A2063" s="9">
        <v>2021</v>
      </c>
      <c r="B2063" s="1" t="s">
        <v>3</v>
      </c>
      <c r="C2063" s="20">
        <v>148921</v>
      </c>
      <c r="D2063" s="20">
        <v>148921</v>
      </c>
      <c r="E2063" s="20" t="s">
        <v>32</v>
      </c>
      <c r="F2063" s="20" t="s">
        <v>363</v>
      </c>
      <c r="G2063" s="20">
        <v>20549149112</v>
      </c>
      <c r="H2063" s="19" t="s">
        <v>738</v>
      </c>
      <c r="I2063" s="19"/>
      <c r="J2063" s="2">
        <v>371439</v>
      </c>
      <c r="K2063" s="3">
        <v>130.52000000000001</v>
      </c>
      <c r="L2063" s="4">
        <v>0.08</v>
      </c>
      <c r="M2063" s="3">
        <v>125.12895652173914</v>
      </c>
      <c r="N2063" s="26" t="str">
        <f>+CONCATENATE(D2063,G2063,J2063)</f>
        <v>14892120549149112371439</v>
      </c>
      <c r="O2063" s="28">
        <v>15</v>
      </c>
      <c r="P2063" s="29"/>
      <c r="Q2063" s="30">
        <f>IFERROR(#REF!*P2063,0)</f>
        <v>0</v>
      </c>
      <c r="R2063" s="31"/>
      <c r="S2063" s="32">
        <f>IFERROR(R2063*#REF!,0)</f>
        <v>0</v>
      </c>
    </row>
    <row r="2064" spans="1:19" s="46" customFormat="1" x14ac:dyDescent="0.2">
      <c r="A2064" s="9">
        <v>2021</v>
      </c>
      <c r="B2064" s="1" t="s">
        <v>3</v>
      </c>
      <c r="C2064" s="20">
        <v>148921</v>
      </c>
      <c r="D2064" s="20">
        <v>148921</v>
      </c>
      <c r="E2064" s="20" t="s">
        <v>32</v>
      </c>
      <c r="F2064" s="20" t="s">
        <v>363</v>
      </c>
      <c r="G2064" s="20">
        <v>20549149112</v>
      </c>
      <c r="H2064" s="19" t="s">
        <v>738</v>
      </c>
      <c r="I2064" s="19"/>
      <c r="J2064" s="2">
        <v>371470</v>
      </c>
      <c r="K2064" s="3">
        <v>47</v>
      </c>
      <c r="L2064" s="4">
        <v>0</v>
      </c>
      <c r="M2064" s="3">
        <v>47</v>
      </c>
      <c r="N2064" s="26" t="str">
        <f>+CONCATENATE(D2064,G2064,J2064)</f>
        <v>14892120549149112371470</v>
      </c>
      <c r="O2064" s="28"/>
      <c r="P2064" s="29"/>
      <c r="Q2064" s="30">
        <f>IFERROR(#REF!*P2064,0)</f>
        <v>0</v>
      </c>
      <c r="R2064" s="31"/>
      <c r="S2064" s="32">
        <f>IFERROR(R2064*#REF!,0)</f>
        <v>0</v>
      </c>
    </row>
    <row r="2065" spans="1:19" s="46" customFormat="1" x14ac:dyDescent="0.2">
      <c r="A2065" s="9">
        <v>2021</v>
      </c>
      <c r="B2065" s="1" t="s">
        <v>3</v>
      </c>
      <c r="C2065" s="20">
        <v>148921</v>
      </c>
      <c r="D2065" s="20">
        <v>148921</v>
      </c>
      <c r="E2065" s="20" t="s">
        <v>32</v>
      </c>
      <c r="F2065" s="20" t="s">
        <v>363</v>
      </c>
      <c r="G2065" s="20">
        <v>20549149112</v>
      </c>
      <c r="H2065" s="19" t="s">
        <v>738</v>
      </c>
      <c r="I2065" s="19"/>
      <c r="J2065" s="2">
        <v>371474</v>
      </c>
      <c r="K2065" s="3">
        <v>58</v>
      </c>
      <c r="L2065" s="4">
        <v>0</v>
      </c>
      <c r="M2065" s="3">
        <v>58</v>
      </c>
      <c r="N2065" s="26" t="str">
        <f>+CONCATENATE(D2065,G2065,J2065)</f>
        <v>14892120549149112371474</v>
      </c>
      <c r="O2065" s="28"/>
      <c r="P2065" s="29"/>
      <c r="Q2065" s="30">
        <f>IFERROR(#REF!*P2065,0)</f>
        <v>0</v>
      </c>
      <c r="R2065" s="31"/>
      <c r="S2065" s="32">
        <f>IFERROR(R2065*#REF!,0)</f>
        <v>0</v>
      </c>
    </row>
    <row r="2066" spans="1:19" s="46" customFormat="1" x14ac:dyDescent="0.2">
      <c r="A2066" s="9">
        <v>2021</v>
      </c>
      <c r="B2066" s="1" t="s">
        <v>3</v>
      </c>
      <c r="C2066" s="20">
        <v>148921</v>
      </c>
      <c r="D2066" s="20">
        <v>148921</v>
      </c>
      <c r="E2066" s="20" t="s">
        <v>32</v>
      </c>
      <c r="F2066" s="20" t="s">
        <v>363</v>
      </c>
      <c r="G2066" s="20">
        <v>20549149112</v>
      </c>
      <c r="H2066" s="19" t="s">
        <v>738</v>
      </c>
      <c r="I2066" s="19"/>
      <c r="J2066" s="2">
        <v>371527</v>
      </c>
      <c r="K2066" s="3">
        <v>104.45</v>
      </c>
      <c r="L2066" s="4">
        <v>0</v>
      </c>
      <c r="M2066" s="3">
        <v>104.45</v>
      </c>
      <c r="N2066" s="26" t="str">
        <f>+CONCATENATE(D2066,G2066,J2066)</f>
        <v>14892120549149112371527</v>
      </c>
      <c r="O2066" s="28"/>
      <c r="P2066" s="29"/>
      <c r="Q2066" s="30">
        <f>IFERROR(#REF!*P2066,0)</f>
        <v>0</v>
      </c>
      <c r="R2066" s="31"/>
      <c r="S2066" s="32">
        <f>IFERROR(R2066*#REF!,0)</f>
        <v>0</v>
      </c>
    </row>
    <row r="2067" spans="1:19" s="46" customFormat="1" x14ac:dyDescent="0.2">
      <c r="A2067" s="9">
        <v>2021</v>
      </c>
      <c r="B2067" s="1" t="s">
        <v>3</v>
      </c>
      <c r="C2067" s="20">
        <v>148921</v>
      </c>
      <c r="D2067" s="20">
        <v>148921</v>
      </c>
      <c r="E2067" s="20" t="s">
        <v>32</v>
      </c>
      <c r="F2067" s="20" t="s">
        <v>363</v>
      </c>
      <c r="G2067" s="20">
        <v>20549149112</v>
      </c>
      <c r="H2067" s="19" t="s">
        <v>738</v>
      </c>
      <c r="I2067" s="19"/>
      <c r="J2067" s="2">
        <v>371528</v>
      </c>
      <c r="K2067" s="3">
        <v>138.31</v>
      </c>
      <c r="L2067" s="4">
        <v>0</v>
      </c>
      <c r="M2067" s="3">
        <v>138.31</v>
      </c>
      <c r="N2067" s="26" t="str">
        <f>+CONCATENATE(D2067,G2067,J2067)</f>
        <v>14892120549149112371528</v>
      </c>
      <c r="O2067" s="28"/>
      <c r="P2067" s="29"/>
      <c r="Q2067" s="30">
        <f>IFERROR(#REF!*P2067,0)</f>
        <v>0</v>
      </c>
      <c r="R2067" s="31"/>
      <c r="S2067" s="32">
        <f>IFERROR(R2067*#REF!,0)</f>
        <v>0</v>
      </c>
    </row>
    <row r="2068" spans="1:19" s="46" customFormat="1" x14ac:dyDescent="0.2">
      <c r="A2068" s="9">
        <v>2021</v>
      </c>
      <c r="B2068" s="1" t="s">
        <v>3</v>
      </c>
      <c r="C2068" s="20">
        <v>148921</v>
      </c>
      <c r="D2068" s="20">
        <v>148921</v>
      </c>
      <c r="E2068" s="20" t="s">
        <v>32</v>
      </c>
      <c r="F2068" s="20" t="s">
        <v>363</v>
      </c>
      <c r="G2068" s="20">
        <v>20549149112</v>
      </c>
      <c r="H2068" s="19" t="s">
        <v>738</v>
      </c>
      <c r="I2068" s="19"/>
      <c r="J2068" s="2">
        <v>371534</v>
      </c>
      <c r="K2068" s="3">
        <v>144.36000000000001</v>
      </c>
      <c r="L2068" s="4">
        <v>0</v>
      </c>
      <c r="M2068" s="3">
        <v>144.36000000000001</v>
      </c>
      <c r="N2068" s="26" t="str">
        <f>+CONCATENATE(D2068,G2068,J2068)</f>
        <v>14892120549149112371534</v>
      </c>
      <c r="O2068" s="28"/>
      <c r="P2068" s="29"/>
      <c r="Q2068" s="30">
        <f>IFERROR(#REF!*P2068,0)</f>
        <v>0</v>
      </c>
      <c r="R2068" s="31"/>
      <c r="S2068" s="32">
        <f>IFERROR(R2068*#REF!,0)</f>
        <v>0</v>
      </c>
    </row>
    <row r="2069" spans="1:19" s="46" customFormat="1" x14ac:dyDescent="0.2">
      <c r="A2069" s="9">
        <v>2021</v>
      </c>
      <c r="B2069" s="1" t="s">
        <v>3</v>
      </c>
      <c r="C2069" s="20">
        <v>148921</v>
      </c>
      <c r="D2069" s="20">
        <v>148921</v>
      </c>
      <c r="E2069" s="20" t="s">
        <v>32</v>
      </c>
      <c r="F2069" s="20" t="s">
        <v>363</v>
      </c>
      <c r="G2069" s="20">
        <v>20549149112</v>
      </c>
      <c r="H2069" s="19" t="s">
        <v>738</v>
      </c>
      <c r="I2069" s="19"/>
      <c r="J2069" s="2">
        <v>371535</v>
      </c>
      <c r="K2069" s="3">
        <v>100.13</v>
      </c>
      <c r="L2069" s="4">
        <v>0</v>
      </c>
      <c r="M2069" s="3">
        <v>100.13</v>
      </c>
      <c r="N2069" s="26" t="str">
        <f>+CONCATENATE(D2069,G2069,J2069)</f>
        <v>14892120549149112371535</v>
      </c>
      <c r="O2069" s="28"/>
      <c r="P2069" s="29"/>
      <c r="Q2069" s="30">
        <f>IFERROR(#REF!*P2069,0)</f>
        <v>0</v>
      </c>
      <c r="R2069" s="31"/>
      <c r="S2069" s="32">
        <f>IFERROR(R2069*#REF!,0)</f>
        <v>0</v>
      </c>
    </row>
    <row r="2070" spans="1:19" s="46" customFormat="1" x14ac:dyDescent="0.2">
      <c r="A2070" s="9">
        <v>2021</v>
      </c>
      <c r="B2070" s="1" t="s">
        <v>3</v>
      </c>
      <c r="C2070" s="20">
        <v>148921</v>
      </c>
      <c r="D2070" s="20">
        <v>148921</v>
      </c>
      <c r="E2070" s="20" t="s">
        <v>32</v>
      </c>
      <c r="F2070" s="20" t="s">
        <v>363</v>
      </c>
      <c r="G2070" s="20">
        <v>20549149112</v>
      </c>
      <c r="H2070" s="19" t="s">
        <v>738</v>
      </c>
      <c r="I2070" s="19"/>
      <c r="J2070" s="2">
        <v>371544</v>
      </c>
      <c r="K2070" s="3">
        <v>500</v>
      </c>
      <c r="L2070" s="4">
        <v>0</v>
      </c>
      <c r="M2070" s="3">
        <v>500</v>
      </c>
      <c r="N2070" s="26" t="str">
        <f>+CONCATENATE(D2070,G2070,J2070)</f>
        <v>14892120549149112371544</v>
      </c>
      <c r="O2070" s="28"/>
      <c r="P2070" s="29"/>
      <c r="Q2070" s="30">
        <f>IFERROR(#REF!*P2070,0)</f>
        <v>0</v>
      </c>
      <c r="R2070" s="31"/>
      <c r="S2070" s="32">
        <f>IFERROR(R2070*#REF!,0)</f>
        <v>0</v>
      </c>
    </row>
    <row r="2071" spans="1:19" s="46" customFormat="1" x14ac:dyDescent="0.2">
      <c r="A2071" s="9">
        <v>2021</v>
      </c>
      <c r="B2071" s="1" t="s">
        <v>3</v>
      </c>
      <c r="C2071" s="20">
        <v>146628</v>
      </c>
      <c r="D2071" s="20">
        <v>166945</v>
      </c>
      <c r="E2071" s="20" t="s">
        <v>287</v>
      </c>
      <c r="F2071" s="20" t="s">
        <v>288</v>
      </c>
      <c r="G2071" s="20">
        <v>20507264108</v>
      </c>
      <c r="H2071" s="19" t="s">
        <v>584</v>
      </c>
      <c r="I2071" s="19" t="s">
        <v>726</v>
      </c>
      <c r="J2071" s="2">
        <v>360664</v>
      </c>
      <c r="K2071" s="3">
        <v>53.640241199999998</v>
      </c>
      <c r="L2071" s="4">
        <v>0.1</v>
      </c>
      <c r="M2071" s="3">
        <v>36.81</v>
      </c>
      <c r="N2071" s="26" t="s">
        <v>748</v>
      </c>
      <c r="O2071" s="28"/>
      <c r="P2071" s="29"/>
      <c r="Q2071" s="30">
        <v>0</v>
      </c>
      <c r="R2071" s="31"/>
      <c r="S2071" s="32">
        <f>IFERROR(R2071*#REF!,0)</f>
        <v>0</v>
      </c>
    </row>
    <row r="2072" spans="1:19" s="46" customFormat="1" x14ac:dyDescent="0.2">
      <c r="A2072" s="9">
        <v>2021</v>
      </c>
      <c r="B2072" s="1" t="s">
        <v>3</v>
      </c>
      <c r="C2072" s="20">
        <v>146628</v>
      </c>
      <c r="D2072" s="20">
        <v>166945</v>
      </c>
      <c r="E2072" s="20" t="s">
        <v>287</v>
      </c>
      <c r="F2072" s="20" t="s">
        <v>288</v>
      </c>
      <c r="G2072" s="20">
        <v>20507264108</v>
      </c>
      <c r="H2072" s="19" t="s">
        <v>584</v>
      </c>
      <c r="I2072" s="19" t="s">
        <v>726</v>
      </c>
      <c r="J2072" s="2">
        <v>361444</v>
      </c>
      <c r="K2072" s="3">
        <v>29.02</v>
      </c>
      <c r="L2072" s="4">
        <v>0.12</v>
      </c>
      <c r="M2072" s="3">
        <v>32.977272727272727</v>
      </c>
      <c r="N2072" s="26" t="s">
        <v>749</v>
      </c>
      <c r="O2072" s="28"/>
      <c r="P2072" s="29"/>
      <c r="Q2072" s="30">
        <v>0</v>
      </c>
      <c r="R2072" s="31"/>
      <c r="S2072" s="32">
        <f>IFERROR(R2072*#REF!,0)</f>
        <v>0</v>
      </c>
    </row>
    <row r="2073" spans="1:19" s="46" customFormat="1" x14ac:dyDescent="0.2">
      <c r="A2073" s="9">
        <v>2021</v>
      </c>
      <c r="B2073" s="1" t="s">
        <v>3</v>
      </c>
      <c r="C2073" s="20">
        <v>146628</v>
      </c>
      <c r="D2073" s="20">
        <v>166945</v>
      </c>
      <c r="E2073" s="20" t="s">
        <v>287</v>
      </c>
      <c r="F2073" s="20" t="s">
        <v>288</v>
      </c>
      <c r="G2073" s="20">
        <v>20507264108</v>
      </c>
      <c r="H2073" s="19" t="s">
        <v>584</v>
      </c>
      <c r="I2073" s="19" t="s">
        <v>726</v>
      </c>
      <c r="J2073" s="2">
        <v>361571</v>
      </c>
      <c r="K2073" s="3">
        <v>25.216627835683624</v>
      </c>
      <c r="L2073" s="4">
        <v>6.759639693857572E-2</v>
      </c>
      <c r="M2073" s="3">
        <v>22.73</v>
      </c>
      <c r="N2073" s="26" t="s">
        <v>750</v>
      </c>
      <c r="O2073" s="28"/>
      <c r="P2073" s="29"/>
      <c r="Q2073" s="30">
        <v>0</v>
      </c>
      <c r="R2073" s="31"/>
      <c r="S2073" s="32">
        <f>IFERROR(R2073*#REF!,0)</f>
        <v>0</v>
      </c>
    </row>
    <row r="2074" spans="1:19" s="46" customFormat="1" x14ac:dyDescent="0.2">
      <c r="A2074" s="9">
        <v>2021</v>
      </c>
      <c r="B2074" s="1" t="s">
        <v>3</v>
      </c>
      <c r="C2074" s="20">
        <v>146628</v>
      </c>
      <c r="D2074" s="20">
        <v>166945</v>
      </c>
      <c r="E2074" s="20" t="s">
        <v>287</v>
      </c>
      <c r="F2074" s="20" t="s">
        <v>288</v>
      </c>
      <c r="G2074" s="20">
        <v>20507264108</v>
      </c>
      <c r="H2074" s="19" t="s">
        <v>584</v>
      </c>
      <c r="I2074" s="19" t="s">
        <v>726</v>
      </c>
      <c r="J2074" s="2">
        <v>361541</v>
      </c>
      <c r="K2074" s="3">
        <v>31.07226</v>
      </c>
      <c r="L2074" s="4">
        <v>6.759639693857572E-2</v>
      </c>
      <c r="M2074" s="3">
        <v>22.73</v>
      </c>
      <c r="N2074" s="26" t="s">
        <v>751</v>
      </c>
      <c r="O2074" s="28"/>
      <c r="P2074" s="29"/>
      <c r="Q2074" s="30">
        <v>0</v>
      </c>
      <c r="R2074" s="31"/>
      <c r="S2074" s="32">
        <f>IFERROR(R2074*#REF!,0)</f>
        <v>0</v>
      </c>
    </row>
    <row r="2075" spans="1:19" s="46" customFormat="1" x14ac:dyDescent="0.2">
      <c r="A2075" s="9">
        <v>2021</v>
      </c>
      <c r="B2075" s="1" t="s">
        <v>3</v>
      </c>
      <c r="C2075" s="20">
        <v>146628</v>
      </c>
      <c r="D2075" s="20">
        <v>166945</v>
      </c>
      <c r="E2075" s="20" t="s">
        <v>287</v>
      </c>
      <c r="F2075" s="20" t="s">
        <v>288</v>
      </c>
      <c r="G2075" s="20">
        <v>20507264108</v>
      </c>
      <c r="H2075" s="19" t="s">
        <v>584</v>
      </c>
      <c r="I2075" s="19" t="s">
        <v>726</v>
      </c>
      <c r="J2075" s="2">
        <v>361531</v>
      </c>
      <c r="K2075" s="3">
        <v>111.5301096</v>
      </c>
      <c r="L2075" s="4">
        <v>0.1</v>
      </c>
      <c r="M2075" s="3">
        <v>77.8975854384</v>
      </c>
      <c r="N2075" s="26" t="s">
        <v>752</v>
      </c>
      <c r="O2075" s="28"/>
      <c r="P2075" s="29"/>
      <c r="Q2075" s="30">
        <v>0</v>
      </c>
      <c r="R2075" s="31"/>
      <c r="S2075" s="32">
        <f>IFERROR(R2075*#REF!,0)</f>
        <v>0</v>
      </c>
    </row>
    <row r="2076" spans="1:19" s="46" customFormat="1" x14ac:dyDescent="0.2">
      <c r="A2076" s="9">
        <v>2021</v>
      </c>
      <c r="B2076" s="1" t="s">
        <v>3</v>
      </c>
      <c r="C2076" s="20">
        <v>146628</v>
      </c>
      <c r="D2076" s="20">
        <v>166945</v>
      </c>
      <c r="E2076" s="20" t="s">
        <v>287</v>
      </c>
      <c r="F2076" s="20" t="s">
        <v>288</v>
      </c>
      <c r="G2076" s="20">
        <v>20507264108</v>
      </c>
      <c r="H2076" s="19" t="s">
        <v>584</v>
      </c>
      <c r="I2076" s="19" t="s">
        <v>726</v>
      </c>
      <c r="J2076" s="2">
        <v>361569</v>
      </c>
      <c r="K2076" s="3">
        <v>24.49</v>
      </c>
      <c r="L2076" s="4">
        <v>0.1</v>
      </c>
      <c r="M2076" s="3">
        <v>20.78</v>
      </c>
      <c r="N2076" s="26" t="s">
        <v>753</v>
      </c>
      <c r="O2076" s="28"/>
      <c r="P2076" s="29"/>
      <c r="Q2076" s="30">
        <v>0</v>
      </c>
      <c r="R2076" s="31"/>
      <c r="S2076" s="32">
        <f>IFERROR(R2076*#REF!,0)</f>
        <v>0</v>
      </c>
    </row>
    <row r="2077" spans="1:19" s="46" customFormat="1" x14ac:dyDescent="0.2">
      <c r="A2077" s="9">
        <v>2021</v>
      </c>
      <c r="B2077" s="1" t="s">
        <v>3</v>
      </c>
      <c r="C2077" s="20">
        <v>146628</v>
      </c>
      <c r="D2077" s="20">
        <v>166945</v>
      </c>
      <c r="E2077" s="20" t="s">
        <v>287</v>
      </c>
      <c r="F2077" s="20" t="s">
        <v>288</v>
      </c>
      <c r="G2077" s="20">
        <v>20507264108</v>
      </c>
      <c r="H2077" s="19" t="s">
        <v>584</v>
      </c>
      <c r="I2077" s="19" t="s">
        <v>726</v>
      </c>
      <c r="J2077" s="2">
        <v>361535</v>
      </c>
      <c r="K2077" s="3">
        <v>40.678559999999997</v>
      </c>
      <c r="L2077" s="4">
        <v>0.1</v>
      </c>
      <c r="M2077" s="3">
        <v>20.78</v>
      </c>
      <c r="N2077" s="26" t="s">
        <v>754</v>
      </c>
      <c r="O2077" s="28"/>
      <c r="P2077" s="29"/>
      <c r="Q2077" s="30">
        <v>0</v>
      </c>
      <c r="R2077" s="31"/>
      <c r="S2077" s="32">
        <f>IFERROR(R2077*#REF!,0)</f>
        <v>0</v>
      </c>
    </row>
    <row r="2078" spans="1:19" s="46" customFormat="1" x14ac:dyDescent="0.2">
      <c r="A2078" s="9">
        <v>2021</v>
      </c>
      <c r="B2078" s="1" t="s">
        <v>3</v>
      </c>
      <c r="C2078" s="20">
        <v>146628</v>
      </c>
      <c r="D2078" s="20">
        <v>166945</v>
      </c>
      <c r="E2078" s="20" t="s">
        <v>287</v>
      </c>
      <c r="F2078" s="20" t="s">
        <v>288</v>
      </c>
      <c r="G2078" s="20">
        <v>20507264108</v>
      </c>
      <c r="H2078" s="19" t="s">
        <v>584</v>
      </c>
      <c r="I2078" s="19" t="s">
        <v>726</v>
      </c>
      <c r="J2078" s="2">
        <v>361537</v>
      </c>
      <c r="K2078" s="3">
        <v>76.067035200000007</v>
      </c>
      <c r="L2078" s="4">
        <v>0.1</v>
      </c>
      <c r="M2078" s="3">
        <v>39.259042056000006</v>
      </c>
      <c r="N2078" s="26" t="s">
        <v>755</v>
      </c>
      <c r="O2078" s="28"/>
      <c r="P2078" s="29"/>
      <c r="Q2078" s="30">
        <v>0</v>
      </c>
      <c r="R2078" s="31"/>
      <c r="S2078" s="32">
        <f>IFERROR(R2078*#REF!,0)</f>
        <v>0</v>
      </c>
    </row>
    <row r="2079" spans="1:19" s="46" customFormat="1" x14ac:dyDescent="0.2">
      <c r="A2079" s="9">
        <v>2021</v>
      </c>
      <c r="B2079" s="1" t="s">
        <v>3</v>
      </c>
      <c r="C2079" s="20">
        <v>146628</v>
      </c>
      <c r="D2079" s="20">
        <v>166945</v>
      </c>
      <c r="E2079" s="20" t="s">
        <v>287</v>
      </c>
      <c r="F2079" s="20" t="s">
        <v>288</v>
      </c>
      <c r="G2079" s="20">
        <v>20507264108</v>
      </c>
      <c r="H2079" s="19" t="s">
        <v>584</v>
      </c>
      <c r="I2079" s="19" t="s">
        <v>726</v>
      </c>
      <c r="J2079" s="2">
        <v>370042</v>
      </c>
      <c r="K2079" s="3">
        <v>111.55271400000001</v>
      </c>
      <c r="L2079" s="4">
        <v>0.08</v>
      </c>
      <c r="M2079" s="3">
        <v>90</v>
      </c>
      <c r="N2079" s="26" t="s">
        <v>756</v>
      </c>
      <c r="O2079" s="28"/>
      <c r="P2079" s="29"/>
      <c r="Q2079" s="30">
        <v>0</v>
      </c>
      <c r="R2079" s="31"/>
      <c r="S2079" s="32">
        <f>IFERROR(R2079*#REF!,0)</f>
        <v>0</v>
      </c>
    </row>
    <row r="2080" spans="1:19" s="46" customFormat="1" x14ac:dyDescent="0.2">
      <c r="A2080" s="9">
        <v>2021</v>
      </c>
      <c r="B2080" s="1" t="s">
        <v>3</v>
      </c>
      <c r="C2080" s="20">
        <v>146628</v>
      </c>
      <c r="D2080" s="20">
        <v>166945</v>
      </c>
      <c r="E2080" s="20" t="s">
        <v>287</v>
      </c>
      <c r="F2080" s="20" t="s">
        <v>288</v>
      </c>
      <c r="G2080" s="20">
        <v>20507264108</v>
      </c>
      <c r="H2080" s="19" t="s">
        <v>584</v>
      </c>
      <c r="I2080" s="19" t="s">
        <v>726</v>
      </c>
      <c r="J2080" s="2">
        <v>370045</v>
      </c>
      <c r="K2080" s="3">
        <v>186.35806803744001</v>
      </c>
      <c r="L2080" s="4">
        <v>0.08</v>
      </c>
      <c r="M2080" s="3">
        <v>152.34</v>
      </c>
      <c r="N2080" s="26" t="s">
        <v>757</v>
      </c>
      <c r="O2080" s="28"/>
      <c r="P2080" s="29"/>
      <c r="Q2080" s="30">
        <v>0</v>
      </c>
      <c r="R2080" s="31"/>
      <c r="S2080" s="32">
        <f>IFERROR(R2080*#REF!,0)</f>
        <v>0</v>
      </c>
    </row>
    <row r="2081" spans="1:19" s="46" customFormat="1" x14ac:dyDescent="0.2">
      <c r="A2081" s="9">
        <v>2021</v>
      </c>
      <c r="B2081" s="1" t="s">
        <v>3</v>
      </c>
      <c r="C2081" s="20">
        <v>146628</v>
      </c>
      <c r="D2081" s="20">
        <v>166945</v>
      </c>
      <c r="E2081" s="20" t="s">
        <v>287</v>
      </c>
      <c r="F2081" s="20" t="s">
        <v>288</v>
      </c>
      <c r="G2081" s="20">
        <v>20507264108</v>
      </c>
      <c r="H2081" s="19" t="s">
        <v>584</v>
      </c>
      <c r="I2081" s="19" t="s">
        <v>726</v>
      </c>
      <c r="J2081" s="2">
        <v>361445</v>
      </c>
      <c r="K2081" s="3">
        <v>96</v>
      </c>
      <c r="L2081" s="4">
        <v>0.1</v>
      </c>
      <c r="M2081" s="3">
        <v>102.624</v>
      </c>
      <c r="N2081" s="26" t="s">
        <v>758</v>
      </c>
      <c r="O2081" s="28"/>
      <c r="P2081" s="29"/>
      <c r="Q2081" s="30">
        <v>0</v>
      </c>
      <c r="R2081" s="31"/>
      <c r="S2081" s="32">
        <f>IFERROR(R2081*#REF!,0)</f>
        <v>0</v>
      </c>
    </row>
    <row r="2082" spans="1:19" s="46" customFormat="1" x14ac:dyDescent="0.2">
      <c r="A2082" s="9">
        <v>2021</v>
      </c>
      <c r="B2082" s="1" t="s">
        <v>3</v>
      </c>
      <c r="C2082" s="20">
        <v>146628</v>
      </c>
      <c r="D2082" s="20">
        <v>166945</v>
      </c>
      <c r="E2082" s="20" t="s">
        <v>41</v>
      </c>
      <c r="F2082" s="20" t="s">
        <v>41</v>
      </c>
      <c r="G2082" s="20">
        <v>20484327948</v>
      </c>
      <c r="H2082" s="19" t="s">
        <v>759</v>
      </c>
      <c r="I2082" s="19" t="s">
        <v>124</v>
      </c>
      <c r="J2082" s="2">
        <v>361358</v>
      </c>
      <c r="K2082" s="3">
        <v>32.162832000000002</v>
      </c>
      <c r="L2082" s="4">
        <v>0.12</v>
      </c>
      <c r="M2082" s="3">
        <v>25.21858418181818</v>
      </c>
      <c r="N2082" s="26" t="s">
        <v>760</v>
      </c>
      <c r="O2082" s="28"/>
      <c r="P2082" s="29"/>
      <c r="Q2082" s="30">
        <v>0</v>
      </c>
      <c r="R2082" s="31"/>
      <c r="S2082" s="32">
        <f>IFERROR(R2082*#REF!,0)</f>
        <v>0</v>
      </c>
    </row>
    <row r="2083" spans="1:19" s="46" customFormat="1" x14ac:dyDescent="0.2">
      <c r="A2083" s="9">
        <v>2021</v>
      </c>
      <c r="B2083" s="1" t="s">
        <v>3</v>
      </c>
      <c r="C2083" s="20">
        <v>146628</v>
      </c>
      <c r="D2083" s="20">
        <v>166945</v>
      </c>
      <c r="E2083" s="20" t="s">
        <v>41</v>
      </c>
      <c r="F2083" s="20" t="s">
        <v>41</v>
      </c>
      <c r="G2083" s="20">
        <v>20484327948</v>
      </c>
      <c r="H2083" s="19" t="s">
        <v>759</v>
      </c>
      <c r="I2083" s="19" t="s">
        <v>124</v>
      </c>
      <c r="J2083" s="2">
        <v>361540</v>
      </c>
      <c r="K2083" s="3">
        <v>51.192744407999996</v>
      </c>
      <c r="L2083" s="4">
        <v>0.12</v>
      </c>
      <c r="M2083" s="3">
        <v>31.995465254999999</v>
      </c>
      <c r="N2083" s="26" t="s">
        <v>761</v>
      </c>
      <c r="O2083" s="28"/>
      <c r="P2083" s="29"/>
      <c r="Q2083" s="30">
        <v>0</v>
      </c>
      <c r="R2083" s="31"/>
      <c r="S2083" s="32">
        <f>IFERROR(R2083*#REF!,0)</f>
        <v>0</v>
      </c>
    </row>
    <row r="2084" spans="1:19" s="46" customFormat="1" x14ac:dyDescent="0.2">
      <c r="A2084" s="9">
        <v>2021</v>
      </c>
      <c r="B2084" s="1" t="s">
        <v>3</v>
      </c>
      <c r="C2084" s="20">
        <v>146628</v>
      </c>
      <c r="D2084" s="20">
        <v>166945</v>
      </c>
      <c r="E2084" s="20" t="s">
        <v>41</v>
      </c>
      <c r="F2084" s="20" t="s">
        <v>41</v>
      </c>
      <c r="G2084" s="20">
        <v>20484327948</v>
      </c>
      <c r="H2084" s="19" t="s">
        <v>759</v>
      </c>
      <c r="I2084" s="19" t="s">
        <v>124</v>
      </c>
      <c r="J2084" s="2">
        <v>361179</v>
      </c>
      <c r="K2084" s="3">
        <v>100.729512</v>
      </c>
      <c r="L2084" s="4">
        <v>0.12</v>
      </c>
      <c r="M2084" s="3">
        <v>86.993669454545454</v>
      </c>
      <c r="N2084" s="26" t="s">
        <v>762</v>
      </c>
      <c r="O2084" s="28"/>
      <c r="P2084" s="29"/>
      <c r="Q2084" s="30">
        <v>0</v>
      </c>
      <c r="R2084" s="31"/>
      <c r="S2084" s="32">
        <f>IFERROR(R2084*#REF!,0)</f>
        <v>0</v>
      </c>
    </row>
    <row r="2085" spans="1:19" s="46" customFormat="1" x14ac:dyDescent="0.2">
      <c r="A2085" s="9">
        <v>2021</v>
      </c>
      <c r="B2085" s="1" t="s">
        <v>3</v>
      </c>
      <c r="C2085" s="20">
        <v>146628</v>
      </c>
      <c r="D2085" s="20">
        <v>166945</v>
      </c>
      <c r="E2085" s="20" t="s">
        <v>41</v>
      </c>
      <c r="F2085" s="20" t="s">
        <v>41</v>
      </c>
      <c r="G2085" s="20">
        <v>20484327948</v>
      </c>
      <c r="H2085" s="19" t="s">
        <v>759</v>
      </c>
      <c r="I2085" s="19" t="s">
        <v>124</v>
      </c>
      <c r="J2085" s="2">
        <v>361532</v>
      </c>
      <c r="K2085" s="3">
        <v>24.870425957550601</v>
      </c>
      <c r="L2085" s="4">
        <v>0.12</v>
      </c>
      <c r="M2085" s="3">
        <v>22.044241189647124</v>
      </c>
      <c r="N2085" s="26" t="s">
        <v>763</v>
      </c>
      <c r="O2085" s="28"/>
      <c r="P2085" s="29"/>
      <c r="Q2085" s="30">
        <v>0</v>
      </c>
      <c r="R2085" s="31"/>
      <c r="S2085" s="32">
        <f>IFERROR(R2085*#REF!,0)</f>
        <v>0</v>
      </c>
    </row>
    <row r="2086" spans="1:19" s="46" customFormat="1" x14ac:dyDescent="0.2">
      <c r="A2086" s="9">
        <v>2021</v>
      </c>
      <c r="B2086" s="1" t="s">
        <v>3</v>
      </c>
      <c r="C2086" s="20">
        <v>146628</v>
      </c>
      <c r="D2086" s="20">
        <v>166945</v>
      </c>
      <c r="E2086" s="20" t="s">
        <v>41</v>
      </c>
      <c r="F2086" s="20" t="s">
        <v>41</v>
      </c>
      <c r="G2086" s="20">
        <v>20484327948</v>
      </c>
      <c r="H2086" s="19" t="s">
        <v>759</v>
      </c>
      <c r="I2086" s="19" t="s">
        <v>124</v>
      </c>
      <c r="J2086" s="2">
        <v>360854</v>
      </c>
      <c r="K2086" s="3">
        <v>84.874140000000011</v>
      </c>
      <c r="L2086" s="4">
        <v>0.12</v>
      </c>
      <c r="M2086" s="3">
        <v>61.726647272727277</v>
      </c>
      <c r="N2086" s="26" t="s">
        <v>764</v>
      </c>
      <c r="O2086" s="28"/>
      <c r="P2086" s="29"/>
      <c r="Q2086" s="30">
        <v>0</v>
      </c>
      <c r="R2086" s="31"/>
      <c r="S2086" s="32">
        <f>IFERROR(R2086*#REF!,0)</f>
        <v>0</v>
      </c>
    </row>
    <row r="2087" spans="1:19" s="46" customFormat="1" x14ac:dyDescent="0.2">
      <c r="A2087" s="9">
        <v>2021</v>
      </c>
      <c r="B2087" s="1" t="s">
        <v>3</v>
      </c>
      <c r="C2087" s="20">
        <v>146628</v>
      </c>
      <c r="D2087" s="20">
        <v>166945</v>
      </c>
      <c r="E2087" s="20" t="s">
        <v>41</v>
      </c>
      <c r="F2087" s="20" t="s">
        <v>41</v>
      </c>
      <c r="G2087" s="20">
        <v>20484327948</v>
      </c>
      <c r="H2087" s="19" t="s">
        <v>759</v>
      </c>
      <c r="I2087" s="19" t="s">
        <v>124</v>
      </c>
      <c r="J2087" s="2">
        <v>371439</v>
      </c>
      <c r="K2087" s="3">
        <v>137.69</v>
      </c>
      <c r="L2087" s="4">
        <v>0.12</v>
      </c>
      <c r="M2087" s="3">
        <v>131.43</v>
      </c>
      <c r="N2087" s="26" t="s">
        <v>765</v>
      </c>
      <c r="O2087" s="28"/>
      <c r="P2087" s="29"/>
      <c r="Q2087" s="30">
        <v>0</v>
      </c>
      <c r="R2087" s="31"/>
      <c r="S2087" s="32">
        <f>IFERROR(R2087*#REF!,0)</f>
        <v>0</v>
      </c>
    </row>
    <row r="2088" spans="1:19" s="46" customFormat="1" x14ac:dyDescent="0.2">
      <c r="A2088" s="9">
        <v>2021</v>
      </c>
      <c r="B2088" s="1" t="s">
        <v>3</v>
      </c>
      <c r="C2088" s="20">
        <v>146628</v>
      </c>
      <c r="D2088" s="20">
        <v>166945</v>
      </c>
      <c r="E2088" s="20" t="s">
        <v>41</v>
      </c>
      <c r="F2088" s="20" t="s">
        <v>41</v>
      </c>
      <c r="G2088" s="20">
        <v>20484327948</v>
      </c>
      <c r="H2088" s="19" t="s">
        <v>759</v>
      </c>
      <c r="I2088" s="19" t="s">
        <v>124</v>
      </c>
      <c r="J2088" s="2">
        <v>361444</v>
      </c>
      <c r="K2088" s="3">
        <v>29.02</v>
      </c>
      <c r="L2088" s="4">
        <v>0.12</v>
      </c>
      <c r="M2088" s="3">
        <v>26.381818181818183</v>
      </c>
      <c r="N2088" s="26" t="s">
        <v>766</v>
      </c>
      <c r="O2088" s="28"/>
      <c r="P2088" s="29"/>
      <c r="Q2088" s="30">
        <v>0</v>
      </c>
      <c r="R2088" s="31"/>
      <c r="S2088" s="32">
        <f>IFERROR(R2088*#REF!,0)</f>
        <v>0</v>
      </c>
    </row>
    <row r="2089" spans="1:19" s="46" customFormat="1" x14ac:dyDescent="0.2">
      <c r="A2089" s="9">
        <v>2021</v>
      </c>
      <c r="B2089" s="1" t="s">
        <v>3</v>
      </c>
      <c r="C2089" s="20">
        <v>146628</v>
      </c>
      <c r="D2089" s="20">
        <v>166945</v>
      </c>
      <c r="E2089" s="20" t="s">
        <v>95</v>
      </c>
      <c r="F2089" s="20" t="s">
        <v>95</v>
      </c>
      <c r="G2089" s="20">
        <v>20390321121</v>
      </c>
      <c r="H2089" s="19" t="s">
        <v>767</v>
      </c>
      <c r="I2089" s="19" t="s">
        <v>124</v>
      </c>
      <c r="J2089" s="2">
        <v>361358</v>
      </c>
      <c r="K2089" s="3">
        <v>32.162832000000002</v>
      </c>
      <c r="L2089" s="4">
        <v>0.12</v>
      </c>
      <c r="M2089" s="3">
        <v>25.21858418181818</v>
      </c>
      <c r="N2089" s="26" t="s">
        <v>768</v>
      </c>
      <c r="O2089" s="28"/>
      <c r="P2089" s="29"/>
      <c r="Q2089" s="30">
        <v>0</v>
      </c>
      <c r="R2089" s="31"/>
      <c r="S2089" s="32">
        <f>IFERROR(R2089*#REF!,0)</f>
        <v>0</v>
      </c>
    </row>
    <row r="2090" spans="1:19" s="46" customFormat="1" x14ac:dyDescent="0.2">
      <c r="A2090" s="9">
        <v>2021</v>
      </c>
      <c r="B2090" s="1" t="s">
        <v>3</v>
      </c>
      <c r="C2090" s="20">
        <v>146628</v>
      </c>
      <c r="D2090" s="20">
        <v>166945</v>
      </c>
      <c r="E2090" s="20" t="s">
        <v>95</v>
      </c>
      <c r="F2090" s="20" t="s">
        <v>95</v>
      </c>
      <c r="G2090" s="20">
        <v>20390321121</v>
      </c>
      <c r="H2090" s="19" t="s">
        <v>767</v>
      </c>
      <c r="I2090" s="19" t="s">
        <v>124</v>
      </c>
      <c r="J2090" s="2">
        <v>361444</v>
      </c>
      <c r="K2090" s="3">
        <v>29.02</v>
      </c>
      <c r="L2090" s="4">
        <v>0.12</v>
      </c>
      <c r="M2090" s="3">
        <v>26.381818181818183</v>
      </c>
      <c r="N2090" s="26" t="s">
        <v>769</v>
      </c>
      <c r="O2090" s="28"/>
      <c r="P2090" s="29"/>
      <c r="Q2090" s="30">
        <v>0</v>
      </c>
      <c r="R2090" s="31"/>
      <c r="S2090" s="32">
        <f>IFERROR(R2090*#REF!,0)</f>
        <v>0</v>
      </c>
    </row>
    <row r="2091" spans="1:19" s="46" customFormat="1" x14ac:dyDescent="0.2">
      <c r="A2091" s="9">
        <v>2021</v>
      </c>
      <c r="B2091" s="1" t="s">
        <v>3</v>
      </c>
      <c r="C2091" s="20">
        <v>146628</v>
      </c>
      <c r="D2091" s="20">
        <v>166945</v>
      </c>
      <c r="E2091" s="20" t="s">
        <v>95</v>
      </c>
      <c r="F2091" s="20" t="s">
        <v>95</v>
      </c>
      <c r="G2091" s="20">
        <v>20390321121</v>
      </c>
      <c r="H2091" s="19" t="s">
        <v>767</v>
      </c>
      <c r="I2091" s="19" t="s">
        <v>124</v>
      </c>
      <c r="J2091" s="2">
        <v>361571</v>
      </c>
      <c r="K2091" s="3">
        <v>25.216627835683624</v>
      </c>
      <c r="L2091" s="4">
        <v>0.12</v>
      </c>
      <c r="M2091" s="3">
        <v>24.716570454545451</v>
      </c>
      <c r="N2091" s="26" t="s">
        <v>770</v>
      </c>
      <c r="O2091" s="28"/>
      <c r="P2091" s="29"/>
      <c r="Q2091" s="30">
        <v>0</v>
      </c>
      <c r="R2091" s="31"/>
      <c r="S2091" s="32">
        <f>IFERROR(R2091*#REF!,0)</f>
        <v>0</v>
      </c>
    </row>
    <row r="2092" spans="1:19" s="46" customFormat="1" x14ac:dyDescent="0.2">
      <c r="A2092" s="9">
        <v>2021</v>
      </c>
      <c r="B2092" s="1" t="s">
        <v>3</v>
      </c>
      <c r="C2092" s="20">
        <v>146628</v>
      </c>
      <c r="D2092" s="20">
        <v>166945</v>
      </c>
      <c r="E2092" s="20" t="s">
        <v>95</v>
      </c>
      <c r="F2092" s="20" t="s">
        <v>95</v>
      </c>
      <c r="G2092" s="20">
        <v>20390321121</v>
      </c>
      <c r="H2092" s="19" t="s">
        <v>767</v>
      </c>
      <c r="I2092" s="19" t="s">
        <v>124</v>
      </c>
      <c r="J2092" s="2">
        <v>361541</v>
      </c>
      <c r="K2092" s="3">
        <v>31.07226</v>
      </c>
      <c r="L2092" s="4">
        <v>0.12</v>
      </c>
      <c r="M2092" s="3">
        <v>24.716570454545451</v>
      </c>
      <c r="N2092" s="26" t="s">
        <v>771</v>
      </c>
      <c r="O2092" s="28"/>
      <c r="P2092" s="29"/>
      <c r="Q2092" s="30">
        <v>0</v>
      </c>
      <c r="R2092" s="31"/>
      <c r="S2092" s="32">
        <f>IFERROR(R2092*#REF!,0)</f>
        <v>0</v>
      </c>
    </row>
    <row r="2093" spans="1:19" s="46" customFormat="1" x14ac:dyDescent="0.2">
      <c r="A2093" s="9">
        <v>2021</v>
      </c>
      <c r="B2093" s="1" t="s">
        <v>3</v>
      </c>
      <c r="C2093" s="20">
        <v>146628</v>
      </c>
      <c r="D2093" s="20">
        <v>166945</v>
      </c>
      <c r="E2093" s="20" t="s">
        <v>95</v>
      </c>
      <c r="F2093" s="20" t="s">
        <v>95</v>
      </c>
      <c r="G2093" s="20">
        <v>20390321121</v>
      </c>
      <c r="H2093" s="19" t="s">
        <v>767</v>
      </c>
      <c r="I2093" s="19" t="s">
        <v>124</v>
      </c>
      <c r="J2093" s="2">
        <v>361540</v>
      </c>
      <c r="K2093" s="3">
        <v>51.192744407999996</v>
      </c>
      <c r="L2093" s="4">
        <v>0.12</v>
      </c>
      <c r="M2093" s="3">
        <v>31.995465254999999</v>
      </c>
      <c r="N2093" s="26" t="s">
        <v>772</v>
      </c>
      <c r="O2093" s="28"/>
      <c r="P2093" s="29"/>
      <c r="Q2093" s="30">
        <v>0</v>
      </c>
      <c r="R2093" s="31"/>
      <c r="S2093" s="32">
        <f>IFERROR(R2093*#REF!,0)</f>
        <v>0</v>
      </c>
    </row>
    <row r="2094" spans="1:19" s="46" customFormat="1" x14ac:dyDescent="0.2">
      <c r="A2094" s="9">
        <v>2021</v>
      </c>
      <c r="B2094" s="1" t="s">
        <v>3</v>
      </c>
      <c r="C2094" s="20">
        <v>146628</v>
      </c>
      <c r="D2094" s="20">
        <v>166945</v>
      </c>
      <c r="E2094" s="20" t="s">
        <v>95</v>
      </c>
      <c r="F2094" s="20" t="s">
        <v>95</v>
      </c>
      <c r="G2094" s="20">
        <v>20390321121</v>
      </c>
      <c r="H2094" s="19" t="s">
        <v>767</v>
      </c>
      <c r="I2094" s="19" t="s">
        <v>124</v>
      </c>
      <c r="J2094" s="2">
        <v>361536</v>
      </c>
      <c r="K2094" s="3">
        <v>28.931240000000003</v>
      </c>
      <c r="L2094" s="4">
        <v>0.12</v>
      </c>
      <c r="M2094" s="3">
        <v>31.232588636363641</v>
      </c>
      <c r="N2094" s="26" t="s">
        <v>773</v>
      </c>
      <c r="O2094" s="28"/>
      <c r="P2094" s="29"/>
      <c r="Q2094" s="30">
        <v>0</v>
      </c>
      <c r="R2094" s="31"/>
      <c r="S2094" s="32">
        <f>IFERROR(R2094*#REF!,0)</f>
        <v>0</v>
      </c>
    </row>
    <row r="2095" spans="1:19" s="46" customFormat="1" x14ac:dyDescent="0.2">
      <c r="A2095" s="9">
        <v>2021</v>
      </c>
      <c r="B2095" s="1" t="s">
        <v>3</v>
      </c>
      <c r="C2095" s="20">
        <v>146628</v>
      </c>
      <c r="D2095" s="20">
        <v>166945</v>
      </c>
      <c r="E2095" s="20" t="s">
        <v>95</v>
      </c>
      <c r="F2095" s="20" t="s">
        <v>95</v>
      </c>
      <c r="G2095" s="20">
        <v>20390321121</v>
      </c>
      <c r="H2095" s="19" t="s">
        <v>767</v>
      </c>
      <c r="I2095" s="19" t="s">
        <v>124</v>
      </c>
      <c r="J2095" s="2">
        <v>361179</v>
      </c>
      <c r="K2095" s="3">
        <v>100.729512</v>
      </c>
      <c r="L2095" s="4">
        <v>0.12</v>
      </c>
      <c r="M2095" s="3">
        <v>86.993669454545454</v>
      </c>
      <c r="N2095" s="26" t="s">
        <v>774</v>
      </c>
      <c r="O2095" s="28"/>
      <c r="P2095" s="29"/>
      <c r="Q2095" s="30">
        <v>0</v>
      </c>
      <c r="R2095" s="31"/>
      <c r="S2095" s="32">
        <f>IFERROR(R2095*#REF!,0)</f>
        <v>0</v>
      </c>
    </row>
    <row r="2096" spans="1:19" s="46" customFormat="1" x14ac:dyDescent="0.2">
      <c r="A2096" s="9">
        <v>2021</v>
      </c>
      <c r="B2096" s="1" t="s">
        <v>3</v>
      </c>
      <c r="C2096" s="20">
        <v>146628</v>
      </c>
      <c r="D2096" s="20">
        <v>166945</v>
      </c>
      <c r="E2096" s="20" t="s">
        <v>95</v>
      </c>
      <c r="F2096" s="20" t="s">
        <v>95</v>
      </c>
      <c r="G2096" s="20">
        <v>20390321121</v>
      </c>
      <c r="H2096" s="19" t="s">
        <v>767</v>
      </c>
      <c r="I2096" s="19" t="s">
        <v>124</v>
      </c>
      <c r="J2096" s="2">
        <v>361532</v>
      </c>
      <c r="K2096" s="3">
        <v>24.870425957550601</v>
      </c>
      <c r="L2096" s="4">
        <v>0.12</v>
      </c>
      <c r="M2096" s="3">
        <v>22.044241189647124</v>
      </c>
      <c r="N2096" s="26" t="s">
        <v>775</v>
      </c>
      <c r="O2096" s="28"/>
      <c r="P2096" s="29"/>
      <c r="Q2096" s="30">
        <v>0</v>
      </c>
      <c r="R2096" s="31"/>
      <c r="S2096" s="32">
        <f>IFERROR(R2096*#REF!,0)</f>
        <v>0</v>
      </c>
    </row>
    <row r="2097" spans="1:19" s="46" customFormat="1" x14ac:dyDescent="0.2">
      <c r="A2097" s="9">
        <v>2021</v>
      </c>
      <c r="B2097" s="1" t="s">
        <v>3</v>
      </c>
      <c r="C2097" s="20">
        <v>146628</v>
      </c>
      <c r="D2097" s="20">
        <v>166945</v>
      </c>
      <c r="E2097" s="20" t="s">
        <v>95</v>
      </c>
      <c r="F2097" s="20" t="s">
        <v>95</v>
      </c>
      <c r="G2097" s="20">
        <v>20390321121</v>
      </c>
      <c r="H2097" s="19" t="s">
        <v>767</v>
      </c>
      <c r="I2097" s="19" t="s">
        <v>124</v>
      </c>
      <c r="J2097" s="2">
        <v>361516</v>
      </c>
      <c r="K2097" s="3">
        <v>26.89</v>
      </c>
      <c r="L2097" s="4">
        <v>0.12</v>
      </c>
      <c r="M2097" s="3">
        <v>25.973295454545454</v>
      </c>
      <c r="N2097" s="26" t="s">
        <v>776</v>
      </c>
      <c r="O2097" s="28"/>
      <c r="P2097" s="29"/>
      <c r="Q2097" s="30">
        <v>0</v>
      </c>
      <c r="R2097" s="31"/>
      <c r="S2097" s="32">
        <f>IFERROR(R2097*#REF!,0)</f>
        <v>0</v>
      </c>
    </row>
    <row r="2098" spans="1:19" s="46" customFormat="1" x14ac:dyDescent="0.2">
      <c r="A2098" s="9">
        <v>2021</v>
      </c>
      <c r="B2098" s="1" t="s">
        <v>3</v>
      </c>
      <c r="C2098" s="20">
        <v>146628</v>
      </c>
      <c r="D2098" s="20">
        <v>166945</v>
      </c>
      <c r="E2098" s="20" t="s">
        <v>95</v>
      </c>
      <c r="F2098" s="20" t="s">
        <v>95</v>
      </c>
      <c r="G2098" s="20">
        <v>20390321121</v>
      </c>
      <c r="H2098" s="19" t="s">
        <v>767</v>
      </c>
      <c r="I2098" s="19" t="s">
        <v>124</v>
      </c>
      <c r="J2098" s="2">
        <v>361424</v>
      </c>
      <c r="K2098" s="3">
        <v>58.115912399999999</v>
      </c>
      <c r="L2098" s="4">
        <v>0.12</v>
      </c>
      <c r="M2098" s="3">
        <v>42.266118109090911</v>
      </c>
      <c r="N2098" s="26" t="s">
        <v>777</v>
      </c>
      <c r="O2098" s="28"/>
      <c r="P2098" s="29"/>
      <c r="Q2098" s="30">
        <v>0</v>
      </c>
      <c r="R2098" s="31"/>
      <c r="S2098" s="32">
        <f>IFERROR(R2098*#REF!,0)</f>
        <v>0</v>
      </c>
    </row>
    <row r="2099" spans="1:19" s="46" customFormat="1" x14ac:dyDescent="0.2">
      <c r="A2099" s="9">
        <v>2021</v>
      </c>
      <c r="B2099" s="1" t="s">
        <v>3</v>
      </c>
      <c r="C2099" s="36">
        <v>146628</v>
      </c>
      <c r="D2099" s="36">
        <v>166945</v>
      </c>
      <c r="E2099" s="36" t="s">
        <v>95</v>
      </c>
      <c r="F2099" s="36" t="s">
        <v>95</v>
      </c>
      <c r="G2099" s="36">
        <v>20390321121</v>
      </c>
      <c r="H2099" s="35" t="s">
        <v>767</v>
      </c>
      <c r="I2099" s="35" t="s">
        <v>124</v>
      </c>
      <c r="J2099" s="37">
        <v>360854</v>
      </c>
      <c r="K2099" s="38">
        <v>84.874140000000011</v>
      </c>
      <c r="L2099" s="41">
        <v>0.12</v>
      </c>
      <c r="M2099" s="38">
        <v>61.726647272727277</v>
      </c>
      <c r="N2099" s="43" t="s">
        <v>778</v>
      </c>
      <c r="O2099" s="45"/>
      <c r="P2099" s="29"/>
      <c r="Q2099" s="30">
        <v>0</v>
      </c>
      <c r="R2099" s="31"/>
      <c r="S2099" s="32">
        <f>IFERROR(R2099*#REF!,0)</f>
        <v>0</v>
      </c>
    </row>
    <row r="2100" spans="1:19" s="46" customFormat="1" x14ac:dyDescent="0.2">
      <c r="A2100" s="9">
        <v>2021</v>
      </c>
      <c r="B2100" s="1" t="s">
        <v>3</v>
      </c>
      <c r="C2100" s="20">
        <v>146628</v>
      </c>
      <c r="D2100" s="20">
        <v>166945</v>
      </c>
      <c r="E2100" s="20" t="s">
        <v>95</v>
      </c>
      <c r="F2100" s="20" t="s">
        <v>95</v>
      </c>
      <c r="G2100" s="20">
        <v>20390321121</v>
      </c>
      <c r="H2100" s="19" t="s">
        <v>767</v>
      </c>
      <c r="I2100" s="19" t="s">
        <v>124</v>
      </c>
      <c r="J2100" s="2">
        <v>370045</v>
      </c>
      <c r="K2100" s="3">
        <v>186.35806803744001</v>
      </c>
      <c r="L2100" s="4">
        <v>0.12</v>
      </c>
      <c r="M2100" s="3">
        <v>163.06330953276003</v>
      </c>
      <c r="N2100" s="26" t="s">
        <v>779</v>
      </c>
      <c r="O2100" s="28"/>
      <c r="P2100" s="29"/>
      <c r="Q2100" s="30">
        <v>0</v>
      </c>
      <c r="R2100" s="31"/>
      <c r="S2100" s="32">
        <f>IFERROR(R2100*#REF!,0)</f>
        <v>0</v>
      </c>
    </row>
    <row r="2101" spans="1:19" s="46" customFormat="1" x14ac:dyDescent="0.2">
      <c r="A2101" s="9">
        <v>2021</v>
      </c>
      <c r="B2101" s="1" t="s">
        <v>3</v>
      </c>
      <c r="C2101" s="36">
        <v>146628</v>
      </c>
      <c r="D2101" s="36">
        <v>166945</v>
      </c>
      <c r="E2101" s="36" t="s">
        <v>95</v>
      </c>
      <c r="F2101" s="36" t="s">
        <v>95</v>
      </c>
      <c r="G2101" s="36">
        <v>20390321121</v>
      </c>
      <c r="H2101" s="35" t="s">
        <v>767</v>
      </c>
      <c r="I2101" s="35" t="s">
        <v>124</v>
      </c>
      <c r="J2101" s="37">
        <v>370040</v>
      </c>
      <c r="K2101" s="38">
        <v>173.88983664</v>
      </c>
      <c r="L2101" s="41">
        <v>0.12</v>
      </c>
      <c r="M2101" s="38">
        <v>148.20156531818182</v>
      </c>
      <c r="N2101" s="43" t="s">
        <v>780</v>
      </c>
      <c r="O2101" s="45"/>
      <c r="P2101" s="29"/>
      <c r="Q2101" s="30">
        <v>0</v>
      </c>
      <c r="R2101" s="31"/>
      <c r="S2101" s="32">
        <f>IFERROR(R2101*#REF!,0)</f>
        <v>0</v>
      </c>
    </row>
    <row r="2102" spans="1:19" s="46" customFormat="1" x14ac:dyDescent="0.2">
      <c r="A2102" s="9">
        <v>2021</v>
      </c>
      <c r="B2102" s="1" t="s">
        <v>3</v>
      </c>
      <c r="C2102" s="20">
        <v>146628</v>
      </c>
      <c r="D2102" s="20">
        <v>166945</v>
      </c>
      <c r="E2102" s="20" t="s">
        <v>95</v>
      </c>
      <c r="F2102" s="20" t="s">
        <v>95</v>
      </c>
      <c r="G2102" s="20">
        <v>20390321121</v>
      </c>
      <c r="H2102" s="19" t="s">
        <v>767</v>
      </c>
      <c r="I2102" s="19" t="s">
        <v>124</v>
      </c>
      <c r="J2102" s="2">
        <v>370041</v>
      </c>
      <c r="K2102" s="3">
        <v>152.84880000000001</v>
      </c>
      <c r="L2102" s="4">
        <v>0.12</v>
      </c>
      <c r="M2102" s="3">
        <v>142.42729090909091</v>
      </c>
      <c r="N2102" s="26" t="s">
        <v>781</v>
      </c>
      <c r="O2102" s="28"/>
      <c r="P2102" s="29"/>
      <c r="Q2102" s="30">
        <v>0</v>
      </c>
      <c r="R2102" s="31"/>
      <c r="S2102" s="32">
        <f>IFERROR(R2102*#REF!,0)</f>
        <v>0</v>
      </c>
    </row>
    <row r="2103" spans="1:19" s="46" customFormat="1" x14ac:dyDescent="0.2">
      <c r="A2103" s="9">
        <v>2021</v>
      </c>
      <c r="B2103" s="1" t="s">
        <v>3</v>
      </c>
      <c r="C2103" s="20">
        <v>146628</v>
      </c>
      <c r="D2103" s="20">
        <v>166945</v>
      </c>
      <c r="E2103" s="20" t="s">
        <v>95</v>
      </c>
      <c r="F2103" s="20" t="s">
        <v>95</v>
      </c>
      <c r="G2103" s="20">
        <v>20390321121</v>
      </c>
      <c r="H2103" s="19" t="s">
        <v>767</v>
      </c>
      <c r="I2103" s="19" t="s">
        <v>124</v>
      </c>
      <c r="J2103" s="2">
        <v>361445</v>
      </c>
      <c r="K2103" s="3">
        <v>96</v>
      </c>
      <c r="L2103" s="4">
        <v>0.12</v>
      </c>
      <c r="M2103" s="3">
        <v>102.54545454545453</v>
      </c>
      <c r="N2103" s="26" t="s">
        <v>782</v>
      </c>
      <c r="O2103" s="28"/>
      <c r="P2103" s="29"/>
      <c r="Q2103" s="30">
        <v>0</v>
      </c>
      <c r="R2103" s="31"/>
      <c r="S2103" s="32">
        <f>IFERROR(R2103*#REF!,0)</f>
        <v>0</v>
      </c>
    </row>
    <row r="2104" spans="1:19" s="46" customFormat="1" x14ac:dyDescent="0.2">
      <c r="A2104" s="9">
        <v>2021</v>
      </c>
      <c r="B2104" s="1" t="s">
        <v>3</v>
      </c>
      <c r="C2104" s="20">
        <v>146628</v>
      </c>
      <c r="D2104" s="20">
        <v>166945</v>
      </c>
      <c r="E2104" s="20" t="s">
        <v>95</v>
      </c>
      <c r="F2104" s="20" t="s">
        <v>95</v>
      </c>
      <c r="G2104" s="20">
        <v>20390321121</v>
      </c>
      <c r="H2104" s="19" t="s">
        <v>767</v>
      </c>
      <c r="I2104" s="19" t="s">
        <v>124</v>
      </c>
      <c r="J2104" s="2">
        <v>361515</v>
      </c>
      <c r="K2104" s="3">
        <v>67.318399999999997</v>
      </c>
      <c r="L2104" s="4">
        <v>0.12</v>
      </c>
      <c r="M2104" s="3">
        <v>62.728509090909093</v>
      </c>
      <c r="N2104" s="26" t="s">
        <v>783</v>
      </c>
      <c r="O2104" s="28"/>
      <c r="P2104" s="29"/>
      <c r="Q2104" s="30">
        <v>0</v>
      </c>
      <c r="R2104" s="31"/>
      <c r="S2104" s="32">
        <f>IFERROR(R2104*#REF!,0)</f>
        <v>0</v>
      </c>
    </row>
    <row r="2105" spans="1:19" s="46" customFormat="1" x14ac:dyDescent="0.2">
      <c r="A2105" s="9">
        <v>2021</v>
      </c>
      <c r="B2105" s="1" t="s">
        <v>3</v>
      </c>
      <c r="C2105" s="20">
        <v>146628</v>
      </c>
      <c r="D2105" s="20">
        <v>166945</v>
      </c>
      <c r="E2105" s="20" t="s">
        <v>208</v>
      </c>
      <c r="F2105" s="20" t="s">
        <v>226</v>
      </c>
      <c r="G2105" s="20">
        <v>20602498833</v>
      </c>
      <c r="H2105" s="19" t="s">
        <v>784</v>
      </c>
      <c r="I2105" s="19"/>
      <c r="J2105" s="2">
        <v>361571</v>
      </c>
      <c r="K2105" s="3">
        <v>25.216627835683624</v>
      </c>
      <c r="L2105" s="4">
        <v>0.1</v>
      </c>
      <c r="M2105" s="3">
        <v>25.893549999999998</v>
      </c>
      <c r="N2105" s="26" t="s">
        <v>785</v>
      </c>
      <c r="O2105" s="28">
        <v>290</v>
      </c>
      <c r="P2105" s="29"/>
      <c r="Q2105" s="30">
        <v>0</v>
      </c>
      <c r="R2105" s="31"/>
      <c r="S2105" s="32">
        <f>IFERROR(R2105*#REF!,0)</f>
        <v>0</v>
      </c>
    </row>
    <row r="2106" spans="1:19" s="46" customFormat="1" x14ac:dyDescent="0.2">
      <c r="A2106" s="9">
        <v>2021</v>
      </c>
      <c r="B2106" s="1" t="s">
        <v>3</v>
      </c>
      <c r="C2106" s="20">
        <v>146628</v>
      </c>
      <c r="D2106" s="20">
        <v>166945</v>
      </c>
      <c r="E2106" s="20" t="s">
        <v>208</v>
      </c>
      <c r="F2106" s="20" t="s">
        <v>226</v>
      </c>
      <c r="G2106" s="20">
        <v>20602498833</v>
      </c>
      <c r="H2106" s="19" t="s">
        <v>784</v>
      </c>
      <c r="I2106" s="19"/>
      <c r="J2106" s="2">
        <v>361541</v>
      </c>
      <c r="K2106" s="3">
        <v>31.07226</v>
      </c>
      <c r="L2106" s="4">
        <v>0.1</v>
      </c>
      <c r="M2106" s="3">
        <v>25.893549999999998</v>
      </c>
      <c r="N2106" s="26" t="s">
        <v>786</v>
      </c>
      <c r="O2106" s="28">
        <v>290</v>
      </c>
      <c r="P2106" s="29"/>
      <c r="Q2106" s="30">
        <v>0</v>
      </c>
      <c r="R2106" s="31"/>
      <c r="S2106" s="32">
        <f>IFERROR(R2106*#REF!,0)</f>
        <v>0</v>
      </c>
    </row>
    <row r="2107" spans="1:19" s="46" customFormat="1" x14ac:dyDescent="0.2">
      <c r="A2107" s="9">
        <v>2021</v>
      </c>
      <c r="B2107" s="1" t="s">
        <v>3</v>
      </c>
      <c r="C2107" s="20">
        <v>146628</v>
      </c>
      <c r="D2107" s="20">
        <v>166945</v>
      </c>
      <c r="E2107" s="20" t="s">
        <v>208</v>
      </c>
      <c r="F2107" s="20" t="s">
        <v>226</v>
      </c>
      <c r="G2107" s="20">
        <v>20602498833</v>
      </c>
      <c r="H2107" s="19" t="s">
        <v>784</v>
      </c>
      <c r="I2107" s="19"/>
      <c r="J2107" s="2">
        <v>361569</v>
      </c>
      <c r="K2107" s="3">
        <v>24.49</v>
      </c>
      <c r="L2107" s="4">
        <v>0.08</v>
      </c>
      <c r="M2107" s="3">
        <v>28.740286956521739</v>
      </c>
      <c r="N2107" s="26" t="s">
        <v>787</v>
      </c>
      <c r="O2107" s="28">
        <v>400</v>
      </c>
      <c r="P2107" s="29"/>
      <c r="Q2107" s="30">
        <v>0</v>
      </c>
      <c r="R2107" s="31"/>
      <c r="S2107" s="32">
        <f>IFERROR(R2107*#REF!,0)</f>
        <v>0</v>
      </c>
    </row>
    <row r="2108" spans="1:19" s="46" customFormat="1" x14ac:dyDescent="0.2">
      <c r="A2108" s="9">
        <v>2021</v>
      </c>
      <c r="B2108" s="1" t="s">
        <v>3</v>
      </c>
      <c r="C2108" s="20">
        <v>146628</v>
      </c>
      <c r="D2108" s="20">
        <v>166945</v>
      </c>
      <c r="E2108" s="20" t="s">
        <v>208</v>
      </c>
      <c r="F2108" s="20" t="s">
        <v>226</v>
      </c>
      <c r="G2108" s="20">
        <v>20602498833</v>
      </c>
      <c r="H2108" s="19" t="s">
        <v>784</v>
      </c>
      <c r="I2108" s="19"/>
      <c r="J2108" s="2">
        <v>361535</v>
      </c>
      <c r="K2108" s="3">
        <v>40.678559999999997</v>
      </c>
      <c r="L2108" s="4">
        <v>0.08</v>
      </c>
      <c r="M2108" s="3">
        <v>28.740286956521739</v>
      </c>
      <c r="N2108" s="26" t="s">
        <v>788</v>
      </c>
      <c r="O2108" s="28">
        <v>400</v>
      </c>
      <c r="P2108" s="29"/>
      <c r="Q2108" s="30">
        <v>0</v>
      </c>
      <c r="R2108" s="31"/>
      <c r="S2108" s="32">
        <f>IFERROR(R2108*#REF!,0)</f>
        <v>0</v>
      </c>
    </row>
    <row r="2109" spans="1:19" s="46" customFormat="1" x14ac:dyDescent="0.2">
      <c r="A2109" s="9">
        <v>2021</v>
      </c>
      <c r="B2109" s="1" t="s">
        <v>3</v>
      </c>
      <c r="C2109" s="20">
        <v>146628</v>
      </c>
      <c r="D2109" s="20">
        <v>166945</v>
      </c>
      <c r="E2109" s="20" t="s">
        <v>208</v>
      </c>
      <c r="F2109" s="20" t="s">
        <v>226</v>
      </c>
      <c r="G2109" s="20">
        <v>20602498833</v>
      </c>
      <c r="H2109" s="19" t="s">
        <v>784</v>
      </c>
      <c r="I2109" s="19"/>
      <c r="J2109" s="2">
        <v>370049</v>
      </c>
      <c r="K2109" s="3">
        <v>242.19</v>
      </c>
      <c r="L2109" s="4">
        <v>0.1</v>
      </c>
      <c r="M2109" s="3">
        <v>228.73500000000001</v>
      </c>
      <c r="N2109" s="26" t="s">
        <v>789</v>
      </c>
      <c r="O2109" s="28">
        <v>5</v>
      </c>
      <c r="P2109" s="29"/>
      <c r="Q2109" s="30">
        <v>0</v>
      </c>
      <c r="R2109" s="31"/>
      <c r="S2109" s="32">
        <f>IFERROR(R2109*#REF!,0)</f>
        <v>0</v>
      </c>
    </row>
    <row r="2110" spans="1:19" s="46" customFormat="1" x14ac:dyDescent="0.2">
      <c r="A2110" s="9">
        <v>2021</v>
      </c>
      <c r="B2110" s="1" t="s">
        <v>3</v>
      </c>
      <c r="C2110" s="20">
        <v>146628</v>
      </c>
      <c r="D2110" s="20">
        <v>166945</v>
      </c>
      <c r="E2110" s="20" t="s">
        <v>208</v>
      </c>
      <c r="F2110" s="20" t="s">
        <v>226</v>
      </c>
      <c r="G2110" s="20">
        <v>20602498833</v>
      </c>
      <c r="H2110" s="19" t="s">
        <v>784</v>
      </c>
      <c r="I2110" s="19"/>
      <c r="J2110" s="2">
        <v>371439</v>
      </c>
      <c r="K2110" s="3">
        <v>137.69</v>
      </c>
      <c r="L2110" s="4">
        <v>0.1</v>
      </c>
      <c r="M2110" s="3">
        <v>145.33944444444444</v>
      </c>
      <c r="N2110" s="26" t="s">
        <v>790</v>
      </c>
      <c r="O2110" s="28">
        <v>25</v>
      </c>
      <c r="P2110" s="29"/>
      <c r="Q2110" s="30">
        <v>0</v>
      </c>
      <c r="R2110" s="31"/>
      <c r="S2110" s="32">
        <f>IFERROR(R2110*#REF!,0)</f>
        <v>0</v>
      </c>
    </row>
    <row r="2111" spans="1:19" s="46" customFormat="1" x14ac:dyDescent="0.2">
      <c r="A2111" s="9">
        <v>2021</v>
      </c>
      <c r="B2111" s="1" t="s">
        <v>3</v>
      </c>
      <c r="C2111" s="20">
        <v>146628</v>
      </c>
      <c r="D2111" s="20">
        <v>166945</v>
      </c>
      <c r="E2111" s="20" t="s">
        <v>208</v>
      </c>
      <c r="F2111" s="20" t="s">
        <v>226</v>
      </c>
      <c r="G2111" s="20">
        <v>20495795439</v>
      </c>
      <c r="H2111" s="19" t="s">
        <v>791</v>
      </c>
      <c r="I2111" s="19"/>
      <c r="J2111" s="2">
        <v>361085</v>
      </c>
      <c r="K2111" s="3">
        <v>11.512776761200001</v>
      </c>
      <c r="L2111" s="4">
        <v>0.12</v>
      </c>
      <c r="M2111" s="3">
        <v>9.8000000000000007</v>
      </c>
      <c r="N2111" s="26" t="s">
        <v>792</v>
      </c>
      <c r="O2111" s="28"/>
      <c r="P2111" s="29"/>
      <c r="Q2111" s="30">
        <v>0</v>
      </c>
      <c r="R2111" s="31"/>
      <c r="S2111" s="32">
        <f>IFERROR(R2111*#REF!,0)</f>
        <v>0</v>
      </c>
    </row>
    <row r="2112" spans="1:19" s="46" customFormat="1" x14ac:dyDescent="0.2">
      <c r="A2112" s="9">
        <v>2021</v>
      </c>
      <c r="B2112" s="1" t="s">
        <v>3</v>
      </c>
      <c r="C2112" s="20">
        <v>146628</v>
      </c>
      <c r="D2112" s="20">
        <v>166945</v>
      </c>
      <c r="E2112" s="20" t="s">
        <v>208</v>
      </c>
      <c r="F2112" s="20" t="s">
        <v>226</v>
      </c>
      <c r="G2112" s="20">
        <v>20495795439</v>
      </c>
      <c r="H2112" s="19" t="s">
        <v>791</v>
      </c>
      <c r="I2112" s="19"/>
      <c r="J2112" s="2">
        <v>361540</v>
      </c>
      <c r="K2112" s="3">
        <v>51.192744407999996</v>
      </c>
      <c r="L2112" s="4">
        <v>0.12</v>
      </c>
      <c r="M2112" s="3">
        <v>34.92</v>
      </c>
      <c r="N2112" s="26" t="s">
        <v>793</v>
      </c>
      <c r="O2112" s="28"/>
      <c r="P2112" s="29"/>
      <c r="Q2112" s="30">
        <v>0</v>
      </c>
      <c r="R2112" s="31"/>
      <c r="S2112" s="32">
        <f>IFERROR(R2112*#REF!,0)</f>
        <v>0</v>
      </c>
    </row>
    <row r="2113" spans="1:19" s="46" customFormat="1" x14ac:dyDescent="0.2">
      <c r="A2113" s="9">
        <v>2021</v>
      </c>
      <c r="B2113" s="1" t="s">
        <v>3</v>
      </c>
      <c r="C2113" s="20">
        <v>146628</v>
      </c>
      <c r="D2113" s="20">
        <v>166945</v>
      </c>
      <c r="E2113" s="20" t="s">
        <v>208</v>
      </c>
      <c r="F2113" s="20" t="s">
        <v>226</v>
      </c>
      <c r="G2113" s="20">
        <v>20495795439</v>
      </c>
      <c r="H2113" s="19" t="s">
        <v>791</v>
      </c>
      <c r="I2113" s="19"/>
      <c r="J2113" s="2">
        <v>361532</v>
      </c>
      <c r="K2113" s="3">
        <v>24.870425957550601</v>
      </c>
      <c r="L2113" s="4">
        <v>0.12</v>
      </c>
      <c r="M2113" s="3">
        <v>19.399999999999999</v>
      </c>
      <c r="N2113" s="26" t="s">
        <v>794</v>
      </c>
      <c r="O2113" s="28"/>
      <c r="P2113" s="29"/>
      <c r="Q2113" s="30">
        <v>0</v>
      </c>
      <c r="R2113" s="31"/>
      <c r="S2113" s="32">
        <f>IFERROR(R2113*#REF!,0)</f>
        <v>0</v>
      </c>
    </row>
    <row r="2114" spans="1:19" s="46" customFormat="1" x14ac:dyDescent="0.2">
      <c r="A2114" s="9">
        <v>2021</v>
      </c>
      <c r="B2114" s="1" t="s">
        <v>3</v>
      </c>
      <c r="C2114" s="20">
        <v>146628</v>
      </c>
      <c r="D2114" s="20">
        <v>166945</v>
      </c>
      <c r="E2114" s="20" t="s">
        <v>208</v>
      </c>
      <c r="F2114" s="20" t="s">
        <v>226</v>
      </c>
      <c r="G2114" s="20">
        <v>20495795439</v>
      </c>
      <c r="H2114" s="19" t="s">
        <v>791</v>
      </c>
      <c r="I2114" s="19"/>
      <c r="J2114" s="2">
        <v>361569</v>
      </c>
      <c r="K2114" s="3">
        <v>24.49</v>
      </c>
      <c r="L2114" s="4">
        <v>0.1</v>
      </c>
      <c r="M2114" s="3">
        <v>32</v>
      </c>
      <c r="N2114" s="26" t="s">
        <v>795</v>
      </c>
      <c r="O2114" s="28"/>
      <c r="P2114" s="29"/>
      <c r="Q2114" s="30">
        <v>0</v>
      </c>
      <c r="R2114" s="31"/>
      <c r="S2114" s="32">
        <f>IFERROR(R2114*#REF!,0)</f>
        <v>0</v>
      </c>
    </row>
    <row r="2115" spans="1:19" s="46" customFormat="1" x14ac:dyDescent="0.2">
      <c r="A2115" s="9">
        <v>2021</v>
      </c>
      <c r="B2115" s="1" t="s">
        <v>3</v>
      </c>
      <c r="C2115" s="36">
        <v>146628</v>
      </c>
      <c r="D2115" s="36">
        <v>166945</v>
      </c>
      <c r="E2115" s="36" t="s">
        <v>208</v>
      </c>
      <c r="F2115" s="36" t="s">
        <v>226</v>
      </c>
      <c r="G2115" s="36">
        <v>20495795439</v>
      </c>
      <c r="H2115" s="35" t="s">
        <v>791</v>
      </c>
      <c r="I2115" s="35"/>
      <c r="J2115" s="37">
        <v>361535</v>
      </c>
      <c r="K2115" s="38">
        <v>40.678559999999997</v>
      </c>
      <c r="L2115" s="41">
        <v>0.1</v>
      </c>
      <c r="M2115" s="38">
        <v>32</v>
      </c>
      <c r="N2115" s="43" t="s">
        <v>796</v>
      </c>
      <c r="O2115" s="45"/>
      <c r="P2115" s="29"/>
      <c r="Q2115" s="30">
        <v>0</v>
      </c>
      <c r="R2115" s="31"/>
      <c r="S2115" s="32">
        <f>IFERROR(R2115*#REF!,0)</f>
        <v>0</v>
      </c>
    </row>
    <row r="2116" spans="1:19" s="46" customFormat="1" x14ac:dyDescent="0.2">
      <c r="A2116" s="9">
        <v>2021</v>
      </c>
      <c r="B2116" s="1" t="s">
        <v>3</v>
      </c>
      <c r="C2116" s="20">
        <v>146628</v>
      </c>
      <c r="D2116" s="20">
        <v>166945</v>
      </c>
      <c r="E2116" s="20" t="s">
        <v>208</v>
      </c>
      <c r="F2116" s="20" t="s">
        <v>226</v>
      </c>
      <c r="G2116" s="20">
        <v>20600001397</v>
      </c>
      <c r="H2116" s="19" t="s">
        <v>797</v>
      </c>
      <c r="I2116" s="19"/>
      <c r="J2116" s="2">
        <v>361085</v>
      </c>
      <c r="K2116" s="3">
        <v>11.512776761200001</v>
      </c>
      <c r="L2116" s="4">
        <v>0.12</v>
      </c>
      <c r="M2116" s="3">
        <v>9.8000000000000007</v>
      </c>
      <c r="N2116" s="26" t="s">
        <v>798</v>
      </c>
      <c r="O2116" s="28"/>
      <c r="P2116" s="29"/>
      <c r="Q2116" s="30">
        <v>0</v>
      </c>
      <c r="R2116" s="31"/>
      <c r="S2116" s="32">
        <f>IFERROR(R2116*#REF!,0)</f>
        <v>0</v>
      </c>
    </row>
    <row r="2117" spans="1:19" s="46" customFormat="1" x14ac:dyDescent="0.2">
      <c r="A2117" s="9">
        <v>2021</v>
      </c>
      <c r="B2117" s="1" t="s">
        <v>3</v>
      </c>
      <c r="C2117" s="20">
        <v>146628</v>
      </c>
      <c r="D2117" s="20">
        <v>166945</v>
      </c>
      <c r="E2117" s="20" t="s">
        <v>208</v>
      </c>
      <c r="F2117" s="20" t="s">
        <v>226</v>
      </c>
      <c r="G2117" s="20">
        <v>20600001397</v>
      </c>
      <c r="H2117" s="19" t="s">
        <v>797</v>
      </c>
      <c r="I2117" s="19"/>
      <c r="J2117" s="2">
        <v>361540</v>
      </c>
      <c r="K2117" s="3">
        <v>51.192744407999996</v>
      </c>
      <c r="L2117" s="4">
        <v>0.12</v>
      </c>
      <c r="M2117" s="3">
        <v>34.92</v>
      </c>
      <c r="N2117" s="26" t="s">
        <v>799</v>
      </c>
      <c r="O2117" s="28"/>
      <c r="P2117" s="29"/>
      <c r="Q2117" s="30">
        <v>0</v>
      </c>
      <c r="R2117" s="31"/>
      <c r="S2117" s="32">
        <f>IFERROR(R2117*#REF!,0)</f>
        <v>0</v>
      </c>
    </row>
    <row r="2118" spans="1:19" s="46" customFormat="1" x14ac:dyDescent="0.2">
      <c r="A2118" s="9">
        <v>2021</v>
      </c>
      <c r="B2118" s="1" t="s">
        <v>3</v>
      </c>
      <c r="C2118" s="20">
        <v>146628</v>
      </c>
      <c r="D2118" s="20">
        <v>166945</v>
      </c>
      <c r="E2118" s="20" t="s">
        <v>208</v>
      </c>
      <c r="F2118" s="20" t="s">
        <v>226</v>
      </c>
      <c r="G2118" s="20">
        <v>20600001397</v>
      </c>
      <c r="H2118" s="19" t="s">
        <v>797</v>
      </c>
      <c r="I2118" s="19"/>
      <c r="J2118" s="2">
        <v>361532</v>
      </c>
      <c r="K2118" s="3">
        <v>24.870425957550601</v>
      </c>
      <c r="L2118" s="4">
        <v>0.12</v>
      </c>
      <c r="M2118" s="3">
        <v>19.399999999999999</v>
      </c>
      <c r="N2118" s="26" t="s">
        <v>800</v>
      </c>
      <c r="O2118" s="28"/>
      <c r="P2118" s="29"/>
      <c r="Q2118" s="30">
        <v>0</v>
      </c>
      <c r="R2118" s="31"/>
      <c r="S2118" s="32">
        <f>IFERROR(R2118*#REF!,0)</f>
        <v>0</v>
      </c>
    </row>
    <row r="2119" spans="1:19" s="46" customFormat="1" x14ac:dyDescent="0.2">
      <c r="A2119" s="9">
        <v>2021</v>
      </c>
      <c r="B2119" s="1" t="s">
        <v>3</v>
      </c>
      <c r="C2119" s="20">
        <v>146628</v>
      </c>
      <c r="D2119" s="20">
        <v>166945</v>
      </c>
      <c r="E2119" s="20" t="s">
        <v>208</v>
      </c>
      <c r="F2119" s="20" t="s">
        <v>226</v>
      </c>
      <c r="G2119" s="20">
        <v>20600001397</v>
      </c>
      <c r="H2119" s="19" t="s">
        <v>797</v>
      </c>
      <c r="I2119" s="19"/>
      <c r="J2119" s="2">
        <v>361569</v>
      </c>
      <c r="K2119" s="3">
        <v>24.49</v>
      </c>
      <c r="L2119" s="4">
        <v>0.1</v>
      </c>
      <c r="M2119" s="3">
        <v>32</v>
      </c>
      <c r="N2119" s="26" t="s">
        <v>801</v>
      </c>
      <c r="O2119" s="28"/>
      <c r="P2119" s="29"/>
      <c r="Q2119" s="30">
        <v>0</v>
      </c>
      <c r="R2119" s="31"/>
      <c r="S2119" s="32">
        <f>IFERROR(R2119*#REF!,0)</f>
        <v>0</v>
      </c>
    </row>
    <row r="2120" spans="1:19" s="46" customFormat="1" x14ac:dyDescent="0.2">
      <c r="A2120" s="9">
        <v>2021</v>
      </c>
      <c r="B2120" s="1" t="s">
        <v>3</v>
      </c>
      <c r="C2120" s="36">
        <v>146628</v>
      </c>
      <c r="D2120" s="36">
        <v>166945</v>
      </c>
      <c r="E2120" s="36" t="s">
        <v>208</v>
      </c>
      <c r="F2120" s="36" t="s">
        <v>226</v>
      </c>
      <c r="G2120" s="36">
        <v>20600001397</v>
      </c>
      <c r="H2120" s="35" t="s">
        <v>797</v>
      </c>
      <c r="I2120" s="19"/>
      <c r="J2120" s="37">
        <v>361535</v>
      </c>
      <c r="K2120" s="38">
        <v>40.678559999999997</v>
      </c>
      <c r="L2120" s="41">
        <v>0.1</v>
      </c>
      <c r="M2120" s="38">
        <v>32</v>
      </c>
      <c r="N2120" s="43" t="s">
        <v>802</v>
      </c>
      <c r="O2120" s="45"/>
      <c r="P2120" s="29"/>
      <c r="Q2120" s="30">
        <v>0</v>
      </c>
      <c r="R2120" s="31"/>
      <c r="S2120" s="32">
        <f>IFERROR(R2120*#REF!,0)</f>
        <v>0</v>
      </c>
    </row>
    <row r="2121" spans="1:19" s="46" customFormat="1" x14ac:dyDescent="0.2">
      <c r="A2121" s="9">
        <v>2021</v>
      </c>
      <c r="B2121" s="1" t="s">
        <v>3</v>
      </c>
      <c r="C2121" s="20">
        <v>146628</v>
      </c>
      <c r="D2121" s="20">
        <v>166945</v>
      </c>
      <c r="E2121" s="20" t="s">
        <v>32</v>
      </c>
      <c r="F2121" s="20" t="s">
        <v>395</v>
      </c>
      <c r="G2121" s="20">
        <v>20266777184</v>
      </c>
      <c r="H2121" s="19" t="s">
        <v>803</v>
      </c>
      <c r="I2121" s="19"/>
      <c r="J2121" s="2">
        <v>361085</v>
      </c>
      <c r="K2121" s="3">
        <v>11.512776761200001</v>
      </c>
      <c r="L2121" s="4">
        <v>0.12</v>
      </c>
      <c r="M2121" s="3">
        <v>11.6</v>
      </c>
      <c r="N2121" s="26" t="s">
        <v>804</v>
      </c>
      <c r="O2121" s="28"/>
      <c r="P2121" s="29"/>
      <c r="Q2121" s="30">
        <v>0</v>
      </c>
      <c r="R2121" s="31"/>
      <c r="S2121" s="32">
        <f>IFERROR(R2121*#REF!,0)</f>
        <v>0</v>
      </c>
    </row>
    <row r="2122" spans="1:19" s="46" customFormat="1" x14ac:dyDescent="0.2">
      <c r="A2122" s="9">
        <v>2021</v>
      </c>
      <c r="B2122" s="1" t="s">
        <v>3</v>
      </c>
      <c r="C2122" s="20">
        <v>146628</v>
      </c>
      <c r="D2122" s="20">
        <v>166945</v>
      </c>
      <c r="E2122" s="20" t="s">
        <v>41</v>
      </c>
      <c r="F2122" s="20" t="s">
        <v>42</v>
      </c>
      <c r="G2122" s="20">
        <v>20514178951</v>
      </c>
      <c r="H2122" s="19" t="s">
        <v>805</v>
      </c>
      <c r="I2122" s="19"/>
      <c r="J2122" s="2">
        <v>361571</v>
      </c>
      <c r="K2122" s="3">
        <v>25.216627835683624</v>
      </c>
      <c r="L2122" s="4">
        <v>0.12</v>
      </c>
      <c r="M2122" s="3">
        <v>30.2</v>
      </c>
      <c r="N2122" s="26" t="s">
        <v>806</v>
      </c>
      <c r="O2122" s="28"/>
      <c r="P2122" s="29"/>
      <c r="Q2122" s="30">
        <v>0</v>
      </c>
      <c r="R2122" s="31"/>
      <c r="S2122" s="32">
        <f>IFERROR(R2122*#REF!,0)</f>
        <v>0</v>
      </c>
    </row>
    <row r="2123" spans="1:19" s="46" customFormat="1" x14ac:dyDescent="0.2">
      <c r="A2123" s="9">
        <v>2021</v>
      </c>
      <c r="B2123" s="1" t="s">
        <v>3</v>
      </c>
      <c r="C2123" s="36">
        <v>146628</v>
      </c>
      <c r="D2123" s="36">
        <v>166945</v>
      </c>
      <c r="E2123" s="36" t="s">
        <v>41</v>
      </c>
      <c r="F2123" s="36" t="s">
        <v>42</v>
      </c>
      <c r="G2123" s="36">
        <v>20514178951</v>
      </c>
      <c r="H2123" s="35" t="s">
        <v>805</v>
      </c>
      <c r="I2123" s="35"/>
      <c r="J2123" s="37">
        <v>361541</v>
      </c>
      <c r="K2123" s="38">
        <v>31.07226</v>
      </c>
      <c r="L2123" s="41">
        <v>0.12</v>
      </c>
      <c r="M2123" s="38">
        <v>30.2</v>
      </c>
      <c r="N2123" s="43" t="s">
        <v>807</v>
      </c>
      <c r="O2123" s="45"/>
      <c r="P2123" s="29"/>
      <c r="Q2123" s="30">
        <v>0</v>
      </c>
      <c r="R2123" s="31"/>
      <c r="S2123" s="32">
        <f>IFERROR(R2123*#REF!,0)</f>
        <v>0</v>
      </c>
    </row>
    <row r="2124" spans="1:19" s="46" customFormat="1" x14ac:dyDescent="0.2">
      <c r="A2124" s="9">
        <v>2021</v>
      </c>
      <c r="B2124" s="1" t="s">
        <v>3</v>
      </c>
      <c r="C2124" s="20">
        <v>146628</v>
      </c>
      <c r="D2124" s="20">
        <v>166945</v>
      </c>
      <c r="E2124" s="20" t="s">
        <v>41</v>
      </c>
      <c r="F2124" s="20" t="s">
        <v>42</v>
      </c>
      <c r="G2124" s="20">
        <v>20514178951</v>
      </c>
      <c r="H2124" s="19" t="s">
        <v>805</v>
      </c>
      <c r="I2124" s="19"/>
      <c r="J2124" s="2">
        <v>360484</v>
      </c>
      <c r="K2124" s="3">
        <v>106.21915199999999</v>
      </c>
      <c r="L2124" s="4">
        <v>0.12</v>
      </c>
      <c r="M2124" s="3">
        <v>84.06</v>
      </c>
      <c r="N2124" s="26" t="s">
        <v>808</v>
      </c>
      <c r="O2124" s="28"/>
      <c r="P2124" s="29"/>
      <c r="Q2124" s="30">
        <v>0</v>
      </c>
      <c r="R2124" s="31"/>
      <c r="S2124" s="32">
        <f>IFERROR(R2124*#REF!,0)</f>
        <v>0</v>
      </c>
    </row>
    <row r="2125" spans="1:19" s="46" customFormat="1" x14ac:dyDescent="0.2">
      <c r="A2125" s="9">
        <v>2021</v>
      </c>
      <c r="B2125" s="1" t="s">
        <v>3</v>
      </c>
      <c r="C2125" s="20">
        <v>146628</v>
      </c>
      <c r="D2125" s="20">
        <v>166945</v>
      </c>
      <c r="E2125" s="20" t="s">
        <v>41</v>
      </c>
      <c r="F2125" s="20" t="s">
        <v>42</v>
      </c>
      <c r="G2125" s="20">
        <v>20514178951</v>
      </c>
      <c r="H2125" s="19" t="s">
        <v>805</v>
      </c>
      <c r="I2125" s="19"/>
      <c r="J2125" s="2">
        <v>361532</v>
      </c>
      <c r="K2125" s="3">
        <v>24.870425957550601</v>
      </c>
      <c r="L2125" s="4">
        <v>0.12</v>
      </c>
      <c r="M2125" s="3">
        <v>22.03</v>
      </c>
      <c r="N2125" s="26" t="s">
        <v>809</v>
      </c>
      <c r="O2125" s="28"/>
      <c r="P2125" s="29"/>
      <c r="Q2125" s="30">
        <v>0</v>
      </c>
      <c r="R2125" s="31"/>
      <c r="S2125" s="32">
        <f>IFERROR(R2125*#REF!,0)</f>
        <v>0</v>
      </c>
    </row>
    <row r="2126" spans="1:19" s="46" customFormat="1" x14ac:dyDescent="0.2">
      <c r="A2126" s="9">
        <v>2021</v>
      </c>
      <c r="B2126" s="1" t="s">
        <v>3</v>
      </c>
      <c r="C2126" s="20">
        <v>146628</v>
      </c>
      <c r="D2126" s="20">
        <v>166945</v>
      </c>
      <c r="E2126" s="20" t="s">
        <v>41</v>
      </c>
      <c r="F2126" s="20" t="s">
        <v>42</v>
      </c>
      <c r="G2126" s="20">
        <v>20514178951</v>
      </c>
      <c r="H2126" s="19" t="s">
        <v>805</v>
      </c>
      <c r="I2126" s="19"/>
      <c r="J2126" s="2">
        <v>360857</v>
      </c>
      <c r="K2126" s="3">
        <v>43.087720000000004</v>
      </c>
      <c r="L2126" s="4">
        <v>0.12</v>
      </c>
      <c r="M2126" s="3">
        <v>34.58</v>
      </c>
      <c r="N2126" s="26" t="s">
        <v>810</v>
      </c>
      <c r="O2126" s="28"/>
      <c r="P2126" s="29"/>
      <c r="Q2126" s="30">
        <v>0</v>
      </c>
      <c r="R2126" s="31"/>
      <c r="S2126" s="32">
        <f>IFERROR(R2126*#REF!,0)</f>
        <v>0</v>
      </c>
    </row>
    <row r="2127" spans="1:19" s="46" customFormat="1" x14ac:dyDescent="0.2">
      <c r="A2127" s="9">
        <v>2021</v>
      </c>
      <c r="B2127" s="1" t="s">
        <v>3</v>
      </c>
      <c r="C2127" s="20">
        <v>160220</v>
      </c>
      <c r="D2127" s="20">
        <v>160220</v>
      </c>
      <c r="E2127" s="20" t="s">
        <v>95</v>
      </c>
      <c r="F2127" s="20" t="s">
        <v>95</v>
      </c>
      <c r="G2127" s="20">
        <v>20274361531</v>
      </c>
      <c r="H2127" s="19" t="s">
        <v>812</v>
      </c>
      <c r="I2127" s="19"/>
      <c r="J2127" s="2">
        <v>361179</v>
      </c>
      <c r="K2127" s="3">
        <v>100.729512</v>
      </c>
      <c r="L2127" s="4">
        <v>0.13</v>
      </c>
      <c r="M2127" s="3">
        <v>63.4</v>
      </c>
      <c r="N2127" s="26" t="str">
        <f>+CONCATENATE(D2127,G2127,J2127)</f>
        <v>16022020274361531361179</v>
      </c>
      <c r="O2127" s="28"/>
      <c r="P2127" s="29"/>
      <c r="Q2127" s="30">
        <f>IFERROR(#REF!*P2127,0)</f>
        <v>0</v>
      </c>
      <c r="R2127" s="31"/>
      <c r="S2127" s="32">
        <f>IFERROR(R2127*#REF!,0)</f>
        <v>0</v>
      </c>
    </row>
    <row r="2128" spans="1:19" s="46" customFormat="1" x14ac:dyDescent="0.2">
      <c r="A2128" s="9">
        <v>2021</v>
      </c>
      <c r="B2128" s="1" t="s">
        <v>3</v>
      </c>
      <c r="C2128" s="20">
        <v>160220</v>
      </c>
      <c r="D2128" s="20">
        <v>160220</v>
      </c>
      <c r="E2128" s="20" t="s">
        <v>95</v>
      </c>
      <c r="F2128" s="20" t="s">
        <v>95</v>
      </c>
      <c r="G2128" s="20">
        <v>20274361531</v>
      </c>
      <c r="H2128" s="19" t="s">
        <v>812</v>
      </c>
      <c r="I2128" s="19"/>
      <c r="J2128" s="2">
        <v>361444</v>
      </c>
      <c r="K2128" s="3">
        <v>29.02</v>
      </c>
      <c r="L2128" s="4">
        <v>0.12</v>
      </c>
      <c r="M2128" s="3">
        <v>25.31</v>
      </c>
      <c r="N2128" s="26" t="str">
        <f>+CONCATENATE(D2128,G2128,J2128)</f>
        <v>16022020274361531361444</v>
      </c>
      <c r="O2128" s="28"/>
      <c r="P2128" s="29"/>
      <c r="Q2128" s="30">
        <f>IFERROR(#REF!*P2128,0)</f>
        <v>0</v>
      </c>
      <c r="R2128" s="31"/>
      <c r="S2128" s="32">
        <f>IFERROR(R2128*#REF!,0)</f>
        <v>0</v>
      </c>
    </row>
    <row r="2129" spans="1:19" s="46" customFormat="1" x14ac:dyDescent="0.2">
      <c r="A2129" s="9">
        <v>2021</v>
      </c>
      <c r="B2129" s="1" t="s">
        <v>3</v>
      </c>
      <c r="C2129" s="20">
        <v>160220</v>
      </c>
      <c r="D2129" s="20">
        <v>160220</v>
      </c>
      <c r="E2129" s="20" t="s">
        <v>95</v>
      </c>
      <c r="F2129" s="20" t="s">
        <v>95</v>
      </c>
      <c r="G2129" s="20">
        <v>20274361531</v>
      </c>
      <c r="H2129" s="19" t="s">
        <v>812</v>
      </c>
      <c r="I2129" s="19"/>
      <c r="J2129" s="2">
        <v>361532</v>
      </c>
      <c r="K2129" s="3">
        <v>24.870425957550601</v>
      </c>
      <c r="L2129" s="4">
        <v>0.13</v>
      </c>
      <c r="M2129" s="3">
        <v>22.87</v>
      </c>
      <c r="N2129" s="26" t="str">
        <f>+CONCATENATE(D2129,G2129,J2129)</f>
        <v>16022020274361531361532</v>
      </c>
      <c r="O2129" s="28"/>
      <c r="P2129" s="29"/>
      <c r="Q2129" s="30">
        <f>IFERROR(#REF!*P2129,0)</f>
        <v>0</v>
      </c>
      <c r="R2129" s="31"/>
      <c r="S2129" s="32">
        <f>IFERROR(R2129*#REF!,0)</f>
        <v>0</v>
      </c>
    </row>
    <row r="2130" spans="1:19" s="46" customFormat="1" x14ac:dyDescent="0.2">
      <c r="A2130" s="9">
        <v>2021</v>
      </c>
      <c r="B2130" s="1" t="s">
        <v>3</v>
      </c>
      <c r="C2130" s="20">
        <v>160220</v>
      </c>
      <c r="D2130" s="20">
        <v>160220</v>
      </c>
      <c r="E2130" s="20" t="s">
        <v>95</v>
      </c>
      <c r="F2130" s="20" t="s">
        <v>95</v>
      </c>
      <c r="G2130" s="20">
        <v>20274361531</v>
      </c>
      <c r="H2130" s="19" t="s">
        <v>812</v>
      </c>
      <c r="I2130" s="19"/>
      <c r="J2130" s="2">
        <v>361540</v>
      </c>
      <c r="K2130" s="3">
        <v>51.192744407999996</v>
      </c>
      <c r="L2130" s="4">
        <v>0.1</v>
      </c>
      <c r="M2130" s="3">
        <v>33.36</v>
      </c>
      <c r="N2130" s="26" t="str">
        <f>+CONCATENATE(D2130,G2130,J2130)</f>
        <v>16022020274361531361540</v>
      </c>
      <c r="O2130" s="28"/>
      <c r="P2130" s="29"/>
      <c r="Q2130" s="30">
        <f>IFERROR(#REF!*P2130,0)</f>
        <v>0</v>
      </c>
      <c r="R2130" s="31"/>
      <c r="S2130" s="32">
        <f>IFERROR(R2130*#REF!,0)</f>
        <v>0</v>
      </c>
    </row>
    <row r="2131" spans="1:19" s="46" customFormat="1" x14ac:dyDescent="0.2">
      <c r="A2131" s="9">
        <v>2021</v>
      </c>
      <c r="B2131" s="1" t="s">
        <v>3</v>
      </c>
      <c r="C2131" s="20">
        <v>160220</v>
      </c>
      <c r="D2131" s="20">
        <v>160220</v>
      </c>
      <c r="E2131" s="20" t="s">
        <v>32</v>
      </c>
      <c r="F2131" s="20" t="s">
        <v>395</v>
      </c>
      <c r="G2131" s="20">
        <v>20549149112</v>
      </c>
      <c r="H2131" s="19" t="s">
        <v>738</v>
      </c>
      <c r="I2131" s="19"/>
      <c r="J2131" s="2">
        <v>361532</v>
      </c>
      <c r="K2131" s="3">
        <v>24.870425957550601</v>
      </c>
      <c r="L2131" s="4">
        <v>0.12</v>
      </c>
      <c r="M2131" s="3">
        <v>26.02</v>
      </c>
      <c r="N2131" s="26" t="str">
        <f>+CONCATENATE(D2131,G2131,J2131)</f>
        <v>16022020549149112361532</v>
      </c>
      <c r="O2131" s="28"/>
      <c r="P2131" s="29"/>
      <c r="Q2131" s="30">
        <f>IFERROR(#REF!*P2131,0)</f>
        <v>0</v>
      </c>
      <c r="R2131" s="31"/>
      <c r="S2131" s="32">
        <f>IFERROR(R2131*#REF!,0)</f>
        <v>0</v>
      </c>
    </row>
    <row r="2132" spans="1:19" s="46" customFormat="1" x14ac:dyDescent="0.2">
      <c r="A2132" s="9">
        <v>2021</v>
      </c>
      <c r="B2132" s="1" t="s">
        <v>3</v>
      </c>
      <c r="C2132" s="20">
        <v>160220</v>
      </c>
      <c r="D2132" s="20">
        <v>160220</v>
      </c>
      <c r="E2132" s="20" t="s">
        <v>32</v>
      </c>
      <c r="F2132" s="20" t="s">
        <v>395</v>
      </c>
      <c r="G2132" s="20">
        <v>20549149112</v>
      </c>
      <c r="H2132" s="19" t="s">
        <v>738</v>
      </c>
      <c r="I2132" s="19"/>
      <c r="J2132" s="2">
        <v>361541</v>
      </c>
      <c r="K2132" s="3">
        <v>31.07226</v>
      </c>
      <c r="L2132" s="4">
        <v>0.12</v>
      </c>
      <c r="M2132" s="3">
        <v>29.24</v>
      </c>
      <c r="N2132" s="26" t="str">
        <f>+CONCATENATE(D2132,G2132,J2132)</f>
        <v>16022020549149112361541</v>
      </c>
      <c r="O2132" s="28"/>
      <c r="P2132" s="29"/>
      <c r="Q2132" s="30">
        <f>IFERROR(#REF!*P2132,0)</f>
        <v>0</v>
      </c>
      <c r="R2132" s="31"/>
      <c r="S2132" s="32">
        <f>IFERROR(R2132*#REF!,0)</f>
        <v>0</v>
      </c>
    </row>
    <row r="2133" spans="1:19" s="46" customFormat="1" x14ac:dyDescent="0.2">
      <c r="A2133" s="9">
        <v>2021</v>
      </c>
      <c r="B2133" s="1" t="s">
        <v>3</v>
      </c>
      <c r="C2133" s="36">
        <v>160220</v>
      </c>
      <c r="D2133" s="36">
        <v>160220</v>
      </c>
      <c r="E2133" s="36" t="s">
        <v>32</v>
      </c>
      <c r="F2133" s="36" t="s">
        <v>395</v>
      </c>
      <c r="G2133" s="36">
        <v>20549149112</v>
      </c>
      <c r="H2133" s="35" t="s">
        <v>738</v>
      </c>
      <c r="I2133" s="35"/>
      <c r="J2133" s="37">
        <v>361571</v>
      </c>
      <c r="K2133" s="38">
        <v>25.216627835683624</v>
      </c>
      <c r="L2133" s="41">
        <v>0.12</v>
      </c>
      <c r="M2133" s="38">
        <v>29.24</v>
      </c>
      <c r="N2133" s="43" t="str">
        <f>+CONCATENATE(D2133,G2133,J2133)</f>
        <v>16022020549149112361571</v>
      </c>
      <c r="O2133" s="45"/>
      <c r="P2133" s="29"/>
      <c r="Q2133" s="30">
        <f>IFERROR(#REF!*P2133,0)</f>
        <v>0</v>
      </c>
      <c r="R2133" s="31"/>
      <c r="S2133" s="32">
        <f>IFERROR(R2133*#REF!,0)</f>
        <v>0</v>
      </c>
    </row>
    <row r="2134" spans="1:19" s="46" customFormat="1" x14ac:dyDescent="0.2">
      <c r="A2134" s="9">
        <v>2021</v>
      </c>
      <c r="B2134" s="1" t="s">
        <v>3</v>
      </c>
      <c r="C2134" s="20">
        <v>160220</v>
      </c>
      <c r="D2134" s="20">
        <v>160220</v>
      </c>
      <c r="E2134" s="20" t="s">
        <v>32</v>
      </c>
      <c r="F2134" s="20" t="s">
        <v>59</v>
      </c>
      <c r="G2134" s="20">
        <v>20555757469</v>
      </c>
      <c r="H2134" s="19" t="s">
        <v>813</v>
      </c>
      <c r="I2134" s="19"/>
      <c r="J2134" s="2">
        <v>361541</v>
      </c>
      <c r="K2134" s="3">
        <v>31.07226</v>
      </c>
      <c r="L2134" s="4">
        <v>0.1</v>
      </c>
      <c r="M2134" s="3">
        <v>32</v>
      </c>
      <c r="N2134" s="26" t="str">
        <f>+CONCATENATE(D2134,G2134,J2134)</f>
        <v>16022020555757469361541</v>
      </c>
      <c r="O2134" s="28"/>
      <c r="P2134" s="29"/>
      <c r="Q2134" s="30">
        <f>IFERROR(#REF!*P2134,0)</f>
        <v>0</v>
      </c>
      <c r="R2134" s="31"/>
      <c r="S2134" s="32">
        <f>IFERROR(R2134*#REF!,0)</f>
        <v>0</v>
      </c>
    </row>
    <row r="2135" spans="1:19" s="46" customFormat="1" x14ac:dyDescent="0.2">
      <c r="A2135" s="9">
        <v>2021</v>
      </c>
      <c r="B2135" s="1" t="s">
        <v>3</v>
      </c>
      <c r="C2135" s="36">
        <v>160220</v>
      </c>
      <c r="D2135" s="36">
        <v>160220</v>
      </c>
      <c r="E2135" s="36" t="s">
        <v>32</v>
      </c>
      <c r="F2135" s="36" t="s">
        <v>59</v>
      </c>
      <c r="G2135" s="36">
        <v>20555757469</v>
      </c>
      <c r="H2135" s="35" t="s">
        <v>813</v>
      </c>
      <c r="I2135" s="35"/>
      <c r="J2135" s="37">
        <v>361571</v>
      </c>
      <c r="K2135" s="38">
        <v>25.216627835683624</v>
      </c>
      <c r="L2135" s="41">
        <v>0.1</v>
      </c>
      <c r="M2135" s="38">
        <v>32</v>
      </c>
      <c r="N2135" s="43" t="str">
        <f>+CONCATENATE(D2135,G2135,J2135)</f>
        <v>16022020555757469361571</v>
      </c>
      <c r="O2135" s="45"/>
      <c r="P2135" s="29"/>
      <c r="Q2135" s="30">
        <f>IFERROR(#REF!*P2135,0)</f>
        <v>0</v>
      </c>
      <c r="R2135" s="31"/>
      <c r="S2135" s="32">
        <f>IFERROR(R2135*#REF!,0)</f>
        <v>0</v>
      </c>
    </row>
    <row r="2136" spans="1:19" s="46" customFormat="1" x14ac:dyDescent="0.2">
      <c r="A2136" s="9">
        <v>2021</v>
      </c>
      <c r="B2136" s="1" t="s">
        <v>3</v>
      </c>
      <c r="C2136" s="20">
        <v>251073</v>
      </c>
      <c r="D2136" s="20">
        <v>251073</v>
      </c>
      <c r="E2136" s="20" t="s">
        <v>32</v>
      </c>
      <c r="F2136" s="20" t="s">
        <v>59</v>
      </c>
      <c r="G2136" s="20">
        <v>20600891775</v>
      </c>
      <c r="H2136" s="19" t="s">
        <v>816</v>
      </c>
      <c r="I2136" s="19"/>
      <c r="J2136" s="2">
        <v>361444</v>
      </c>
      <c r="K2136" s="3">
        <v>29.02</v>
      </c>
      <c r="L2136" s="4">
        <v>7.0000000000000007E-2</v>
      </c>
      <c r="M2136" s="3">
        <v>26.835698924731187</v>
      </c>
      <c r="N2136" s="26" t="str">
        <f>+CONCATENATE(D2136,G2136,J2136)</f>
        <v>25107320600891775361444</v>
      </c>
      <c r="O2136" s="28"/>
      <c r="P2136" s="29"/>
      <c r="Q2136" s="30">
        <f>IFERROR(#REF!*P2136,0)</f>
        <v>0</v>
      </c>
      <c r="R2136" s="31"/>
      <c r="S2136" s="32">
        <f>IFERROR(R2136*#REF!,0)</f>
        <v>0</v>
      </c>
    </row>
    <row r="2137" spans="1:19" s="46" customFormat="1" x14ac:dyDescent="0.2">
      <c r="A2137" s="9">
        <v>2021</v>
      </c>
      <c r="B2137" s="1" t="s">
        <v>3</v>
      </c>
      <c r="C2137" s="20">
        <v>60345</v>
      </c>
      <c r="D2137" s="20">
        <v>60345</v>
      </c>
      <c r="E2137" s="20" t="s">
        <v>32</v>
      </c>
      <c r="F2137" s="20" t="s">
        <v>290</v>
      </c>
      <c r="G2137" s="20">
        <v>20170072465</v>
      </c>
      <c r="H2137" s="19" t="s">
        <v>818</v>
      </c>
      <c r="I2137" s="19"/>
      <c r="J2137" s="2">
        <v>361429</v>
      </c>
      <c r="K2137" s="3">
        <v>18.22</v>
      </c>
      <c r="L2137" s="4">
        <v>0.12</v>
      </c>
      <c r="M2137" s="3">
        <v>19.02</v>
      </c>
      <c r="N2137" s="26" t="str">
        <f>+CONCATENATE(D2137,G2137,J2137)</f>
        <v>6034520170072465361429</v>
      </c>
      <c r="O2137" s="28"/>
      <c r="P2137" s="29"/>
      <c r="Q2137" s="30">
        <f>IFERROR(#REF!*P2137,0)</f>
        <v>0</v>
      </c>
      <c r="R2137" s="31"/>
      <c r="S2137" s="32">
        <f>IFERROR(R2137*#REF!,0)</f>
        <v>0</v>
      </c>
    </row>
    <row r="2138" spans="1:19" s="46" customFormat="1" x14ac:dyDescent="0.2">
      <c r="A2138" s="9">
        <v>2021</v>
      </c>
      <c r="B2138" s="1" t="s">
        <v>3</v>
      </c>
      <c r="C2138" s="20">
        <v>60345</v>
      </c>
      <c r="D2138" s="20">
        <v>60345</v>
      </c>
      <c r="E2138" s="20" t="s">
        <v>32</v>
      </c>
      <c r="F2138" s="20" t="s">
        <v>290</v>
      </c>
      <c r="G2138" s="20">
        <v>20170072465</v>
      </c>
      <c r="H2138" s="19" t="s">
        <v>818</v>
      </c>
      <c r="I2138" s="19"/>
      <c r="J2138" s="2">
        <v>361531</v>
      </c>
      <c r="K2138" s="3">
        <v>111.5301096</v>
      </c>
      <c r="L2138" s="4">
        <v>0.12000000000000001</v>
      </c>
      <c r="M2138" s="3">
        <v>89.68</v>
      </c>
      <c r="N2138" s="26" t="str">
        <f>+CONCATENATE(D2138,G2138,J2138)</f>
        <v>6034520170072465361531</v>
      </c>
      <c r="O2138" s="28"/>
      <c r="P2138" s="29"/>
      <c r="Q2138" s="30">
        <f>IFERROR(#REF!*P2138,0)</f>
        <v>0</v>
      </c>
      <c r="R2138" s="31"/>
      <c r="S2138" s="32">
        <f>IFERROR(R2138*#REF!,0)</f>
        <v>0</v>
      </c>
    </row>
    <row r="2139" spans="1:19" s="46" customFormat="1" x14ac:dyDescent="0.2">
      <c r="A2139" s="9">
        <v>2021</v>
      </c>
      <c r="B2139" s="1" t="s">
        <v>3</v>
      </c>
      <c r="C2139" s="20">
        <v>60345</v>
      </c>
      <c r="D2139" s="20">
        <v>60345</v>
      </c>
      <c r="E2139" s="20" t="s">
        <v>32</v>
      </c>
      <c r="F2139" s="20" t="s">
        <v>290</v>
      </c>
      <c r="G2139" s="20">
        <v>20170072465</v>
      </c>
      <c r="H2139" s="19" t="s">
        <v>818</v>
      </c>
      <c r="I2139" s="19"/>
      <c r="J2139" s="2">
        <v>361537</v>
      </c>
      <c r="K2139" s="3">
        <v>76.067035200000007</v>
      </c>
      <c r="L2139" s="4">
        <v>0.11999999999999994</v>
      </c>
      <c r="M2139" s="3">
        <v>61.55</v>
      </c>
      <c r="N2139" s="26" t="str">
        <f>+CONCATENATE(D2139,G2139,J2139)</f>
        <v>6034520170072465361537</v>
      </c>
      <c r="O2139" s="28"/>
      <c r="P2139" s="29"/>
      <c r="Q2139" s="30">
        <f>IFERROR(#REF!*P2139,0)</f>
        <v>0</v>
      </c>
      <c r="R2139" s="31"/>
      <c r="S2139" s="32">
        <f>IFERROR(R2139*#REF!,0)</f>
        <v>0</v>
      </c>
    </row>
    <row r="2140" spans="1:19" s="46" customFormat="1" x14ac:dyDescent="0.2">
      <c r="A2140" s="9">
        <v>2021</v>
      </c>
      <c r="B2140" s="1" t="s">
        <v>3</v>
      </c>
      <c r="C2140" s="20">
        <v>60345</v>
      </c>
      <c r="D2140" s="20">
        <v>60345</v>
      </c>
      <c r="E2140" s="20" t="s">
        <v>32</v>
      </c>
      <c r="F2140" s="20" t="s">
        <v>290</v>
      </c>
      <c r="G2140" s="20">
        <v>20170072465</v>
      </c>
      <c r="H2140" s="19" t="s">
        <v>818</v>
      </c>
      <c r="I2140" s="19"/>
      <c r="J2140" s="2">
        <v>361541</v>
      </c>
      <c r="K2140" s="3">
        <v>31.07226</v>
      </c>
      <c r="L2140" s="4">
        <v>0.12000000000000005</v>
      </c>
      <c r="M2140" s="3">
        <v>26.99</v>
      </c>
      <c r="N2140" s="26" t="str">
        <f>+CONCATENATE(D2140,G2140,J2140)</f>
        <v>6034520170072465361541</v>
      </c>
      <c r="O2140" s="28"/>
      <c r="P2140" s="29"/>
      <c r="Q2140" s="30">
        <f>IFERROR(#REF!*P2140,0)</f>
        <v>0</v>
      </c>
      <c r="R2140" s="31"/>
      <c r="S2140" s="32">
        <f>IFERROR(R2140*#REF!,0)</f>
        <v>0</v>
      </c>
    </row>
    <row r="2141" spans="1:19" s="46" customFormat="1" x14ac:dyDescent="0.2">
      <c r="A2141" s="9">
        <v>2021</v>
      </c>
      <c r="B2141" s="1" t="s">
        <v>3</v>
      </c>
      <c r="C2141" s="20">
        <v>60345</v>
      </c>
      <c r="D2141" s="20">
        <v>60345</v>
      </c>
      <c r="E2141" s="20" t="s">
        <v>32</v>
      </c>
      <c r="F2141" s="20" t="s">
        <v>290</v>
      </c>
      <c r="G2141" s="20">
        <v>20170072465</v>
      </c>
      <c r="H2141" s="19" t="s">
        <v>818</v>
      </c>
      <c r="I2141" s="19"/>
      <c r="J2141" s="2">
        <v>361571</v>
      </c>
      <c r="K2141" s="3">
        <v>25.216627835683624</v>
      </c>
      <c r="L2141" s="4">
        <v>0.12000000000000005</v>
      </c>
      <c r="M2141" s="3">
        <v>26.99</v>
      </c>
      <c r="N2141" s="26" t="str">
        <f>+CONCATENATE(D2141,G2141,J2141)</f>
        <v>6034520170072465361571</v>
      </c>
      <c r="O2141" s="28"/>
      <c r="P2141" s="29"/>
      <c r="Q2141" s="30">
        <f>IFERROR(#REF!*P2141,0)</f>
        <v>0</v>
      </c>
      <c r="R2141" s="31"/>
      <c r="S2141" s="32">
        <f>IFERROR(R2141*#REF!,0)</f>
        <v>0</v>
      </c>
    </row>
    <row r="2142" spans="1:19" s="46" customFormat="1" x14ac:dyDescent="0.2">
      <c r="A2142" s="9">
        <v>2021</v>
      </c>
      <c r="B2142" s="1" t="s">
        <v>3</v>
      </c>
      <c r="C2142" s="20">
        <v>140063</v>
      </c>
      <c r="D2142" s="20">
        <v>140063</v>
      </c>
      <c r="E2142" s="20" t="s">
        <v>253</v>
      </c>
      <c r="F2142" s="20" t="s">
        <v>695</v>
      </c>
      <c r="G2142" s="20">
        <v>20136424867</v>
      </c>
      <c r="H2142" s="19" t="s">
        <v>696</v>
      </c>
      <c r="I2142" s="19"/>
      <c r="J2142" s="2">
        <v>361444</v>
      </c>
      <c r="K2142" s="3">
        <v>29.02</v>
      </c>
      <c r="L2142" s="4">
        <v>0.11999999999999998</v>
      </c>
      <c r="M2142" s="3">
        <v>32</v>
      </c>
      <c r="N2142" s="26" t="str">
        <f>+CONCATENATE(D2142,G2142,J2142)</f>
        <v>14006320136424867361444</v>
      </c>
      <c r="O2142" s="28"/>
      <c r="P2142" s="29"/>
      <c r="Q2142" s="30">
        <f>IFERROR(#REF!*P2142,0)</f>
        <v>0</v>
      </c>
      <c r="R2142" s="31"/>
      <c r="S2142" s="32">
        <f>IFERROR(R2142*#REF!,0)</f>
        <v>0</v>
      </c>
    </row>
    <row r="2143" spans="1:19" s="46" customFormat="1" x14ac:dyDescent="0.2">
      <c r="A2143" s="9">
        <v>2021</v>
      </c>
      <c r="B2143" s="1" t="s">
        <v>3</v>
      </c>
      <c r="C2143" s="20">
        <v>140063</v>
      </c>
      <c r="D2143" s="20">
        <v>140063</v>
      </c>
      <c r="E2143" s="20" t="s">
        <v>95</v>
      </c>
      <c r="F2143" s="20" t="s">
        <v>95</v>
      </c>
      <c r="G2143" s="20">
        <v>20533345396</v>
      </c>
      <c r="H2143" s="19" t="s">
        <v>820</v>
      </c>
      <c r="I2143" s="19"/>
      <c r="J2143" s="2">
        <v>361449</v>
      </c>
      <c r="K2143" s="3">
        <v>17</v>
      </c>
      <c r="L2143" s="4">
        <v>0.11999999999999998</v>
      </c>
      <c r="M2143" s="3">
        <v>15.58</v>
      </c>
      <c r="N2143" s="26" t="str">
        <f>+CONCATENATE(D2143,G2143,J2143)</f>
        <v>14006320533345396361449</v>
      </c>
      <c r="O2143" s="28"/>
      <c r="P2143" s="29"/>
      <c r="Q2143" s="30">
        <f>IFERROR(#REF!*P2143,0)</f>
        <v>0</v>
      </c>
      <c r="R2143" s="31"/>
      <c r="S2143" s="32">
        <f>IFERROR(R2143*#REF!,0)</f>
        <v>0</v>
      </c>
    </row>
    <row r="2144" spans="1:19" s="46" customFormat="1" x14ac:dyDescent="0.2">
      <c r="A2144" s="9">
        <v>2021</v>
      </c>
      <c r="B2144" s="1" t="s">
        <v>3</v>
      </c>
      <c r="C2144" s="20">
        <v>140063</v>
      </c>
      <c r="D2144" s="20">
        <v>140063</v>
      </c>
      <c r="E2144" s="20" t="s">
        <v>95</v>
      </c>
      <c r="F2144" s="20" t="s">
        <v>95</v>
      </c>
      <c r="G2144" s="20">
        <v>20535278688</v>
      </c>
      <c r="H2144" s="19" t="s">
        <v>821</v>
      </c>
      <c r="I2144" s="19" t="s">
        <v>822</v>
      </c>
      <c r="J2144" s="2">
        <v>361444</v>
      </c>
      <c r="K2144" s="3">
        <v>29.02</v>
      </c>
      <c r="L2144" s="4">
        <v>0.11999999999999998</v>
      </c>
      <c r="M2144" s="3">
        <v>32</v>
      </c>
      <c r="N2144" s="26" t="str">
        <f>+CONCATENATE(D2144,G2144,J2144)</f>
        <v>14006320535278688361444</v>
      </c>
      <c r="O2144" s="28"/>
      <c r="P2144" s="29"/>
      <c r="Q2144" s="30">
        <f>IFERROR(#REF!*P2144,0)</f>
        <v>0</v>
      </c>
      <c r="R2144" s="31"/>
      <c r="S2144" s="32">
        <f>IFERROR(R2144*#REF!,0)</f>
        <v>0</v>
      </c>
    </row>
    <row r="2145" spans="1:19" s="46" customFormat="1" x14ac:dyDescent="0.2">
      <c r="A2145" s="9">
        <v>2021</v>
      </c>
      <c r="B2145" s="1" t="s">
        <v>3</v>
      </c>
      <c r="C2145" s="20">
        <v>140063</v>
      </c>
      <c r="D2145" s="20">
        <v>140063</v>
      </c>
      <c r="E2145" s="20" t="s">
        <v>95</v>
      </c>
      <c r="F2145" s="20" t="s">
        <v>95</v>
      </c>
      <c r="G2145" s="20">
        <v>20602110096</v>
      </c>
      <c r="H2145" s="19" t="s">
        <v>823</v>
      </c>
      <c r="I2145" s="19" t="s">
        <v>824</v>
      </c>
      <c r="J2145" s="2">
        <v>361444</v>
      </c>
      <c r="K2145" s="3">
        <v>29.02</v>
      </c>
      <c r="L2145" s="4">
        <v>0.11999999999999998</v>
      </c>
      <c r="M2145" s="3">
        <v>32</v>
      </c>
      <c r="N2145" s="26" t="str">
        <f>+CONCATENATE(D2145,G2145,J2145)</f>
        <v>14006320602110096361444</v>
      </c>
      <c r="O2145" s="28"/>
      <c r="P2145" s="29"/>
      <c r="Q2145" s="30">
        <f>IFERROR(#REF!*P2145,0)</f>
        <v>0</v>
      </c>
      <c r="R2145" s="31"/>
      <c r="S2145" s="32">
        <f>IFERROR(R2145*#REF!,0)</f>
        <v>0</v>
      </c>
    </row>
    <row r="2146" spans="1:19" s="46" customFormat="1" x14ac:dyDescent="0.2">
      <c r="A2146" s="9">
        <v>2021</v>
      </c>
      <c r="B2146" s="1" t="s">
        <v>3</v>
      </c>
      <c r="C2146" s="20">
        <v>140063</v>
      </c>
      <c r="D2146" s="20">
        <v>140063</v>
      </c>
      <c r="E2146" s="20" t="s">
        <v>287</v>
      </c>
      <c r="F2146" s="20" t="s">
        <v>288</v>
      </c>
      <c r="G2146" s="20">
        <v>20602167519</v>
      </c>
      <c r="H2146" s="19" t="s">
        <v>825</v>
      </c>
      <c r="I2146" s="19"/>
      <c r="J2146" s="2">
        <v>360664</v>
      </c>
      <c r="K2146" s="3">
        <v>53.640241199999998</v>
      </c>
      <c r="L2146" s="4">
        <v>0.12</v>
      </c>
      <c r="M2146" s="3">
        <v>29.717600000000004</v>
      </c>
      <c r="N2146" s="26" t="str">
        <f>+CONCATENATE(D2146,G2146,J2146)</f>
        <v>14006320602167519360664</v>
      </c>
      <c r="O2146" s="28"/>
      <c r="P2146" s="29"/>
      <c r="Q2146" s="30">
        <f>IFERROR(#REF!*P2146,0)</f>
        <v>0</v>
      </c>
      <c r="R2146" s="31"/>
      <c r="S2146" s="32">
        <f>IFERROR(R2146*#REF!,0)</f>
        <v>0</v>
      </c>
    </row>
    <row r="2147" spans="1:19" s="46" customFormat="1" x14ac:dyDescent="0.2">
      <c r="A2147" s="9">
        <v>2021</v>
      </c>
      <c r="B2147" s="1" t="s">
        <v>3</v>
      </c>
      <c r="C2147" s="20">
        <v>140063</v>
      </c>
      <c r="D2147" s="20">
        <v>140063</v>
      </c>
      <c r="E2147" s="20" t="s">
        <v>95</v>
      </c>
      <c r="F2147" s="20" t="s">
        <v>95</v>
      </c>
      <c r="G2147" s="20">
        <v>20603777477</v>
      </c>
      <c r="H2147" s="19" t="s">
        <v>826</v>
      </c>
      <c r="I2147" s="19"/>
      <c r="J2147" s="2">
        <v>361449</v>
      </c>
      <c r="K2147" s="3">
        <v>17</v>
      </c>
      <c r="L2147" s="4">
        <v>0.11999999999999998</v>
      </c>
      <c r="M2147" s="3">
        <v>22.42</v>
      </c>
      <c r="N2147" s="26" t="str">
        <f>+CONCATENATE(D2147,G2147,J2147)</f>
        <v>14006320603777477361449</v>
      </c>
      <c r="O2147" s="28"/>
      <c r="P2147" s="29"/>
      <c r="Q2147" s="30">
        <f>IFERROR(#REF!*P2147,0)</f>
        <v>0</v>
      </c>
      <c r="R2147" s="31"/>
      <c r="S2147" s="32">
        <f>IFERROR(R2147*#REF!,0)</f>
        <v>0</v>
      </c>
    </row>
    <row r="2148" spans="1:19" s="46" customFormat="1" x14ac:dyDescent="0.2">
      <c r="A2148" s="9">
        <v>2021</v>
      </c>
      <c r="B2148" s="1" t="s">
        <v>3</v>
      </c>
      <c r="C2148" s="20">
        <v>237763</v>
      </c>
      <c r="D2148" s="20">
        <v>237763</v>
      </c>
      <c r="E2148" s="20" t="s">
        <v>32</v>
      </c>
      <c r="F2148" s="20" t="s">
        <v>59</v>
      </c>
      <c r="G2148" s="20">
        <v>10046227706</v>
      </c>
      <c r="H2148" s="19" t="s">
        <v>828</v>
      </c>
      <c r="I2148" s="19"/>
      <c r="J2148" s="2">
        <v>360976</v>
      </c>
      <c r="K2148" s="3">
        <v>36.393084000000002</v>
      </c>
      <c r="L2148" s="4">
        <v>0.11999999999999998</v>
      </c>
      <c r="M2148" s="3">
        <v>37.71</v>
      </c>
      <c r="N2148" s="26" t="str">
        <f>+CONCATENATE(D2148,G2148,J2148)</f>
        <v>23776310046227706360976</v>
      </c>
      <c r="O2148" s="28"/>
      <c r="P2148" s="29"/>
      <c r="Q2148" s="30">
        <f>IFERROR(#REF!*P2148,0)</f>
        <v>0</v>
      </c>
      <c r="R2148" s="31"/>
      <c r="S2148" s="32">
        <f>IFERROR(R2148*#REF!,0)</f>
        <v>0</v>
      </c>
    </row>
    <row r="2149" spans="1:19" s="46" customFormat="1" x14ac:dyDescent="0.2">
      <c r="A2149" s="9">
        <v>2021</v>
      </c>
      <c r="B2149" s="1" t="s">
        <v>3</v>
      </c>
      <c r="C2149" s="20">
        <v>237763</v>
      </c>
      <c r="D2149" s="20">
        <v>237763</v>
      </c>
      <c r="E2149" s="20" t="s">
        <v>32</v>
      </c>
      <c r="F2149" s="20" t="s">
        <v>59</v>
      </c>
      <c r="G2149" s="20">
        <v>10046227706</v>
      </c>
      <c r="H2149" s="19" t="s">
        <v>828</v>
      </c>
      <c r="I2149" s="19"/>
      <c r="J2149" s="2">
        <v>361532</v>
      </c>
      <c r="K2149" s="3">
        <v>24.870425957550601</v>
      </c>
      <c r="L2149" s="4">
        <v>0.11999999999999998</v>
      </c>
      <c r="M2149" s="3">
        <v>25.29</v>
      </c>
      <c r="N2149" s="26" t="str">
        <f>+CONCATENATE(D2149,G2149,J2149)</f>
        <v>23776310046227706361532</v>
      </c>
      <c r="O2149" s="28"/>
      <c r="P2149" s="29"/>
      <c r="Q2149" s="30">
        <f>IFERROR(#REF!*P2149,0)</f>
        <v>0</v>
      </c>
      <c r="R2149" s="31"/>
      <c r="S2149" s="32">
        <f>IFERROR(R2149*#REF!,0)</f>
        <v>0</v>
      </c>
    </row>
    <row r="2150" spans="1:19" s="46" customFormat="1" x14ac:dyDescent="0.2">
      <c r="A2150" s="9">
        <v>2021</v>
      </c>
      <c r="B2150" s="1" t="s">
        <v>3</v>
      </c>
      <c r="C2150" s="20">
        <v>237763</v>
      </c>
      <c r="D2150" s="20">
        <v>237763</v>
      </c>
      <c r="E2150" s="20" t="s">
        <v>32</v>
      </c>
      <c r="F2150" s="20" t="s">
        <v>59</v>
      </c>
      <c r="G2150" s="20">
        <v>10046227706</v>
      </c>
      <c r="H2150" s="19" t="s">
        <v>828</v>
      </c>
      <c r="I2150" s="19"/>
      <c r="J2150" s="2">
        <v>361540</v>
      </c>
      <c r="K2150" s="3">
        <v>51.192744407999996</v>
      </c>
      <c r="L2150" s="4">
        <v>0.12</v>
      </c>
      <c r="M2150" s="3">
        <v>55.13</v>
      </c>
      <c r="N2150" s="26" t="str">
        <f>+CONCATENATE(D2150,G2150,J2150)</f>
        <v>23776310046227706361540</v>
      </c>
      <c r="O2150" s="28"/>
      <c r="P2150" s="29"/>
      <c r="Q2150" s="30">
        <f>IFERROR(#REF!*P2150,0)</f>
        <v>0</v>
      </c>
      <c r="R2150" s="31"/>
      <c r="S2150" s="32">
        <f>IFERROR(R2150*#REF!,0)</f>
        <v>0</v>
      </c>
    </row>
    <row r="2151" spans="1:19" s="46" customFormat="1" x14ac:dyDescent="0.2">
      <c r="A2151" s="9">
        <v>2021</v>
      </c>
      <c r="B2151" s="1" t="s">
        <v>3</v>
      </c>
      <c r="C2151" s="20">
        <v>237763</v>
      </c>
      <c r="D2151" s="20">
        <v>237763</v>
      </c>
      <c r="E2151" s="20" t="s">
        <v>32</v>
      </c>
      <c r="F2151" s="20" t="s">
        <v>59</v>
      </c>
      <c r="G2151" s="20">
        <v>10046227706</v>
      </c>
      <c r="H2151" s="19" t="s">
        <v>828</v>
      </c>
      <c r="I2151" s="19"/>
      <c r="J2151" s="2">
        <v>361541</v>
      </c>
      <c r="K2151" s="3">
        <v>31.07226</v>
      </c>
      <c r="L2151" s="4">
        <v>0.11999999999999998</v>
      </c>
      <c r="M2151" s="3">
        <v>33.46</v>
      </c>
      <c r="N2151" s="26" t="str">
        <f>+CONCATENATE(D2151,G2151,J2151)</f>
        <v>23776310046227706361541</v>
      </c>
      <c r="O2151" s="28"/>
      <c r="P2151" s="29"/>
      <c r="Q2151" s="30">
        <f>IFERROR(#REF!*P2151,0)</f>
        <v>0</v>
      </c>
      <c r="R2151" s="31"/>
      <c r="S2151" s="32">
        <f>IFERROR(R2151*#REF!,0)</f>
        <v>0</v>
      </c>
    </row>
    <row r="2152" spans="1:19" s="46" customFormat="1" x14ac:dyDescent="0.2">
      <c r="A2152" s="9">
        <v>2021</v>
      </c>
      <c r="B2152" s="1" t="s">
        <v>3</v>
      </c>
      <c r="C2152" s="36">
        <v>237763</v>
      </c>
      <c r="D2152" s="36">
        <v>237763</v>
      </c>
      <c r="E2152" s="36" t="s">
        <v>32</v>
      </c>
      <c r="F2152" s="36" t="s">
        <v>59</v>
      </c>
      <c r="G2152" s="36">
        <v>10046227706</v>
      </c>
      <c r="H2152" s="35" t="s">
        <v>828</v>
      </c>
      <c r="I2152" s="35"/>
      <c r="J2152" s="37">
        <v>361571</v>
      </c>
      <c r="K2152" s="38">
        <v>25.216627835683624</v>
      </c>
      <c r="L2152" s="41">
        <v>0.11999999999999998</v>
      </c>
      <c r="M2152" s="38">
        <v>33.46</v>
      </c>
      <c r="N2152" s="43" t="str">
        <f>+CONCATENATE(D2152,G2152,J2152)</f>
        <v>23776310046227706361571</v>
      </c>
      <c r="O2152" s="45"/>
      <c r="P2152" s="29"/>
      <c r="Q2152" s="30">
        <f>IFERROR(#REF!*P2152,0)</f>
        <v>0</v>
      </c>
      <c r="R2152" s="31"/>
      <c r="S2152" s="32">
        <f>IFERROR(R2152*#REF!,0)</f>
        <v>0</v>
      </c>
    </row>
    <row r="2153" spans="1:19" s="46" customFormat="1" x14ac:dyDescent="0.2">
      <c r="A2153" s="9">
        <v>2021</v>
      </c>
      <c r="B2153" s="1" t="s">
        <v>3</v>
      </c>
      <c r="C2153" s="20">
        <v>237763</v>
      </c>
      <c r="D2153" s="20">
        <v>237763</v>
      </c>
      <c r="E2153" s="20" t="s">
        <v>32</v>
      </c>
      <c r="F2153" s="20" t="s">
        <v>59</v>
      </c>
      <c r="G2153" s="20">
        <v>10294218616</v>
      </c>
      <c r="H2153" s="19" t="s">
        <v>829</v>
      </c>
      <c r="I2153" s="19"/>
      <c r="J2153" s="2">
        <v>361532</v>
      </c>
      <c r="K2153" s="3">
        <v>24.870425957550601</v>
      </c>
      <c r="L2153" s="4">
        <v>0.11999999999999998</v>
      </c>
      <c r="M2153" s="3">
        <v>25.29</v>
      </c>
      <c r="N2153" s="26" t="str">
        <f>+CONCATENATE(D2153,G2153,J2153)</f>
        <v>23776310294218616361532</v>
      </c>
      <c r="O2153" s="28"/>
      <c r="P2153" s="29"/>
      <c r="Q2153" s="30">
        <f>IFERROR(#REF!*P2153,0)</f>
        <v>0</v>
      </c>
      <c r="R2153" s="31"/>
      <c r="S2153" s="32">
        <f>IFERROR(R2153*#REF!,0)</f>
        <v>0</v>
      </c>
    </row>
    <row r="2154" spans="1:19" s="46" customFormat="1" x14ac:dyDescent="0.2">
      <c r="A2154" s="9">
        <v>2021</v>
      </c>
      <c r="B2154" s="1" t="s">
        <v>3</v>
      </c>
      <c r="C2154" s="20">
        <v>237763</v>
      </c>
      <c r="D2154" s="20">
        <v>237763</v>
      </c>
      <c r="E2154" s="20" t="s">
        <v>32</v>
      </c>
      <c r="F2154" s="20" t="s">
        <v>219</v>
      </c>
      <c r="G2154" s="20">
        <v>20100211115</v>
      </c>
      <c r="H2154" s="19" t="s">
        <v>830</v>
      </c>
      <c r="I2154" s="19" t="s">
        <v>831</v>
      </c>
      <c r="J2154" s="2">
        <v>361445</v>
      </c>
      <c r="K2154" s="3">
        <v>114.53</v>
      </c>
      <c r="L2154" s="4">
        <v>0.12</v>
      </c>
      <c r="M2154" s="3">
        <v>84.48</v>
      </c>
      <c r="N2154" s="26" t="str">
        <f>+CONCATENATE(D2154,G2154,J2154)</f>
        <v>23776320100211115361445</v>
      </c>
      <c r="O2154" s="28"/>
      <c r="P2154" s="29"/>
      <c r="Q2154" s="30">
        <f>IFERROR(#REF!*P2154,0)</f>
        <v>0</v>
      </c>
      <c r="R2154" s="31"/>
      <c r="S2154" s="32">
        <f>IFERROR(R2154*#REF!,0)</f>
        <v>0</v>
      </c>
    </row>
    <row r="2155" spans="1:19" s="46" customFormat="1" x14ac:dyDescent="0.2">
      <c r="A2155" s="9">
        <v>2021</v>
      </c>
      <c r="B2155" s="1" t="s">
        <v>3</v>
      </c>
      <c r="C2155" s="20">
        <v>237763</v>
      </c>
      <c r="D2155" s="20">
        <v>237763</v>
      </c>
      <c r="E2155" s="20" t="s">
        <v>95</v>
      </c>
      <c r="F2155" s="20" t="s">
        <v>95</v>
      </c>
      <c r="G2155" s="20">
        <v>20231843460</v>
      </c>
      <c r="H2155" s="19" t="s">
        <v>123</v>
      </c>
      <c r="I2155" s="19" t="s">
        <v>124</v>
      </c>
      <c r="J2155" s="2">
        <v>360854</v>
      </c>
      <c r="K2155" s="3">
        <v>84.874140000000011</v>
      </c>
      <c r="L2155" s="4">
        <v>0.12</v>
      </c>
      <c r="M2155" s="3">
        <v>61.726647272727277</v>
      </c>
      <c r="N2155" s="26" t="str">
        <f>+CONCATENATE(D2155,G2155,J2155)</f>
        <v>23776320231843460360854</v>
      </c>
      <c r="O2155" s="28"/>
      <c r="P2155" s="29"/>
      <c r="Q2155" s="30">
        <f>IFERROR(#REF!*P2155,0)</f>
        <v>0</v>
      </c>
      <c r="R2155" s="31"/>
      <c r="S2155" s="32">
        <f>IFERROR(R2155*#REF!,0)</f>
        <v>0</v>
      </c>
    </row>
    <row r="2156" spans="1:19" s="46" customFormat="1" x14ac:dyDescent="0.2">
      <c r="A2156" s="9">
        <v>2021</v>
      </c>
      <c r="B2156" s="1" t="s">
        <v>3</v>
      </c>
      <c r="C2156" s="20">
        <v>237763</v>
      </c>
      <c r="D2156" s="20">
        <v>237763</v>
      </c>
      <c r="E2156" s="20" t="s">
        <v>95</v>
      </c>
      <c r="F2156" s="20" t="s">
        <v>95</v>
      </c>
      <c r="G2156" s="20">
        <v>20231843460</v>
      </c>
      <c r="H2156" s="19" t="s">
        <v>123</v>
      </c>
      <c r="I2156" s="19" t="s">
        <v>124</v>
      </c>
      <c r="J2156" s="2">
        <v>361179</v>
      </c>
      <c r="K2156" s="3">
        <v>100.729512</v>
      </c>
      <c r="L2156" s="4">
        <v>0.12</v>
      </c>
      <c r="M2156" s="3">
        <v>86.993669454545454</v>
      </c>
      <c r="N2156" s="26" t="str">
        <f>+CONCATENATE(D2156,G2156,J2156)</f>
        <v>23776320231843460361179</v>
      </c>
      <c r="O2156" s="28"/>
      <c r="P2156" s="29"/>
      <c r="Q2156" s="30">
        <f>IFERROR(#REF!*P2156,0)</f>
        <v>0</v>
      </c>
      <c r="R2156" s="31"/>
      <c r="S2156" s="32">
        <f>IFERROR(R2156*#REF!,0)</f>
        <v>0</v>
      </c>
    </row>
    <row r="2157" spans="1:19" s="46" customFormat="1" x14ac:dyDescent="0.2">
      <c r="A2157" s="9">
        <v>2021</v>
      </c>
      <c r="B2157" s="1" t="s">
        <v>3</v>
      </c>
      <c r="C2157" s="20">
        <v>237763</v>
      </c>
      <c r="D2157" s="20">
        <v>237763</v>
      </c>
      <c r="E2157" s="20" t="s">
        <v>95</v>
      </c>
      <c r="F2157" s="20" t="s">
        <v>95</v>
      </c>
      <c r="G2157" s="20">
        <v>20231843460</v>
      </c>
      <c r="H2157" s="19" t="s">
        <v>123</v>
      </c>
      <c r="I2157" s="19" t="s">
        <v>124</v>
      </c>
      <c r="J2157" s="2">
        <v>361358</v>
      </c>
      <c r="K2157" s="3">
        <v>32.162832000000002</v>
      </c>
      <c r="L2157" s="4">
        <v>0.12000000000000002</v>
      </c>
      <c r="M2157" s="3">
        <v>25.21858418181818</v>
      </c>
      <c r="N2157" s="26" t="str">
        <f>+CONCATENATE(D2157,G2157,J2157)</f>
        <v>23776320231843460361358</v>
      </c>
      <c r="O2157" s="28"/>
      <c r="P2157" s="29"/>
      <c r="Q2157" s="30">
        <f>IFERROR(#REF!*P2157,0)</f>
        <v>0</v>
      </c>
      <c r="R2157" s="31"/>
      <c r="S2157" s="32">
        <f>IFERROR(R2157*#REF!,0)</f>
        <v>0</v>
      </c>
    </row>
    <row r="2158" spans="1:19" s="46" customFormat="1" x14ac:dyDescent="0.2">
      <c r="A2158" s="9">
        <v>2021</v>
      </c>
      <c r="B2158" s="1" t="s">
        <v>3</v>
      </c>
      <c r="C2158" s="20">
        <v>237763</v>
      </c>
      <c r="D2158" s="20">
        <v>237763</v>
      </c>
      <c r="E2158" s="20" t="s">
        <v>95</v>
      </c>
      <c r="F2158" s="20" t="s">
        <v>95</v>
      </c>
      <c r="G2158" s="20">
        <v>20231843460</v>
      </c>
      <c r="H2158" s="19" t="s">
        <v>123</v>
      </c>
      <c r="I2158" s="19" t="s">
        <v>124</v>
      </c>
      <c r="J2158" s="2">
        <v>361424</v>
      </c>
      <c r="K2158" s="3">
        <v>58.115912399999999</v>
      </c>
      <c r="L2158" s="4">
        <v>0.12</v>
      </c>
      <c r="M2158" s="3">
        <v>42.266118109090911</v>
      </c>
      <c r="N2158" s="26" t="str">
        <f>+CONCATENATE(D2158,G2158,J2158)</f>
        <v>23776320231843460361424</v>
      </c>
      <c r="O2158" s="28"/>
      <c r="P2158" s="29"/>
      <c r="Q2158" s="30">
        <f>IFERROR(#REF!*P2158,0)</f>
        <v>0</v>
      </c>
      <c r="R2158" s="31"/>
      <c r="S2158" s="32">
        <f>IFERROR(R2158*#REF!,0)</f>
        <v>0</v>
      </c>
    </row>
    <row r="2159" spans="1:19" s="46" customFormat="1" x14ac:dyDescent="0.2">
      <c r="A2159" s="9">
        <v>2021</v>
      </c>
      <c r="B2159" s="1" t="s">
        <v>3</v>
      </c>
      <c r="C2159" s="20">
        <v>237763</v>
      </c>
      <c r="D2159" s="20">
        <v>237763</v>
      </c>
      <c r="E2159" s="20" t="s">
        <v>95</v>
      </c>
      <c r="F2159" s="20" t="s">
        <v>95</v>
      </c>
      <c r="G2159" s="20">
        <v>20231843460</v>
      </c>
      <c r="H2159" s="19" t="s">
        <v>123</v>
      </c>
      <c r="I2159" s="19" t="s">
        <v>124</v>
      </c>
      <c r="J2159" s="2">
        <v>361444</v>
      </c>
      <c r="K2159" s="3">
        <v>29.02</v>
      </c>
      <c r="L2159" s="4">
        <v>0.12</v>
      </c>
      <c r="M2159" s="3">
        <v>26.381818181818183</v>
      </c>
      <c r="N2159" s="26" t="str">
        <f>+CONCATENATE(D2159,G2159,J2159)</f>
        <v>23776320231843460361444</v>
      </c>
      <c r="O2159" s="28"/>
      <c r="P2159" s="29"/>
      <c r="Q2159" s="30">
        <f>IFERROR(#REF!*P2159,0)</f>
        <v>0</v>
      </c>
      <c r="R2159" s="31"/>
      <c r="S2159" s="32">
        <f>IFERROR(R2159*#REF!,0)</f>
        <v>0</v>
      </c>
    </row>
    <row r="2160" spans="1:19" s="46" customFormat="1" x14ac:dyDescent="0.2">
      <c r="A2160" s="9">
        <v>2021</v>
      </c>
      <c r="B2160" s="1" t="s">
        <v>3</v>
      </c>
      <c r="C2160" s="20">
        <v>237763</v>
      </c>
      <c r="D2160" s="20">
        <v>237763</v>
      </c>
      <c r="E2160" s="20" t="s">
        <v>95</v>
      </c>
      <c r="F2160" s="20" t="s">
        <v>95</v>
      </c>
      <c r="G2160" s="20">
        <v>20231843460</v>
      </c>
      <c r="H2160" s="19" t="s">
        <v>123</v>
      </c>
      <c r="I2160" s="19" t="s">
        <v>124</v>
      </c>
      <c r="J2160" s="2">
        <v>361445</v>
      </c>
      <c r="K2160" s="3">
        <v>114.53</v>
      </c>
      <c r="L2160" s="4">
        <v>0.12</v>
      </c>
      <c r="M2160" s="3">
        <v>102.54545454545453</v>
      </c>
      <c r="N2160" s="26" t="str">
        <f>+CONCATENATE(D2160,G2160,J2160)</f>
        <v>23776320231843460361445</v>
      </c>
      <c r="O2160" s="28"/>
      <c r="P2160" s="29"/>
      <c r="Q2160" s="30">
        <f>IFERROR(#REF!*P2160,0)</f>
        <v>0</v>
      </c>
      <c r="R2160" s="31"/>
      <c r="S2160" s="32">
        <f>IFERROR(R2160*#REF!,0)</f>
        <v>0</v>
      </c>
    </row>
    <row r="2161" spans="1:19" s="46" customFormat="1" x14ac:dyDescent="0.2">
      <c r="A2161" s="9">
        <v>2021</v>
      </c>
      <c r="B2161" s="1" t="s">
        <v>3</v>
      </c>
      <c r="C2161" s="20">
        <v>237763</v>
      </c>
      <c r="D2161" s="20">
        <v>237763</v>
      </c>
      <c r="E2161" s="20" t="s">
        <v>95</v>
      </c>
      <c r="F2161" s="20" t="s">
        <v>95</v>
      </c>
      <c r="G2161" s="20">
        <v>20231843460</v>
      </c>
      <c r="H2161" s="19" t="s">
        <v>123</v>
      </c>
      <c r="I2161" s="19" t="s">
        <v>124</v>
      </c>
      <c r="J2161" s="2">
        <v>361515</v>
      </c>
      <c r="K2161" s="3">
        <v>67.318399999999997</v>
      </c>
      <c r="L2161" s="4">
        <v>0.12</v>
      </c>
      <c r="M2161" s="3">
        <v>62.728509090909093</v>
      </c>
      <c r="N2161" s="26" t="str">
        <f>+CONCATENATE(D2161,G2161,J2161)</f>
        <v>23776320231843460361515</v>
      </c>
      <c r="O2161" s="28"/>
      <c r="P2161" s="29"/>
      <c r="Q2161" s="30">
        <f>IFERROR(#REF!*P2161,0)</f>
        <v>0</v>
      </c>
      <c r="R2161" s="31"/>
      <c r="S2161" s="32">
        <f>IFERROR(R2161*#REF!,0)</f>
        <v>0</v>
      </c>
    </row>
    <row r="2162" spans="1:19" s="46" customFormat="1" x14ac:dyDescent="0.2">
      <c r="A2162" s="9">
        <v>2021</v>
      </c>
      <c r="B2162" s="1" t="s">
        <v>3</v>
      </c>
      <c r="C2162" s="20">
        <v>237763</v>
      </c>
      <c r="D2162" s="20">
        <v>237763</v>
      </c>
      <c r="E2162" s="20" t="s">
        <v>95</v>
      </c>
      <c r="F2162" s="20" t="s">
        <v>95</v>
      </c>
      <c r="G2162" s="20">
        <v>20231843460</v>
      </c>
      <c r="H2162" s="19" t="s">
        <v>123</v>
      </c>
      <c r="I2162" s="19" t="s">
        <v>124</v>
      </c>
      <c r="J2162" s="2">
        <v>361516</v>
      </c>
      <c r="K2162" s="3">
        <v>26.89</v>
      </c>
      <c r="L2162" s="4">
        <v>0.12</v>
      </c>
      <c r="M2162" s="3">
        <v>25.973295454545454</v>
      </c>
      <c r="N2162" s="26" t="str">
        <f>+CONCATENATE(D2162,G2162,J2162)</f>
        <v>23776320231843460361516</v>
      </c>
      <c r="O2162" s="28"/>
      <c r="P2162" s="29"/>
      <c r="Q2162" s="30">
        <f>IFERROR(#REF!*P2162,0)</f>
        <v>0</v>
      </c>
      <c r="R2162" s="31"/>
      <c r="S2162" s="32">
        <f>IFERROR(R2162*#REF!,0)</f>
        <v>0</v>
      </c>
    </row>
    <row r="2163" spans="1:19" s="46" customFormat="1" x14ac:dyDescent="0.2">
      <c r="A2163" s="9">
        <v>2021</v>
      </c>
      <c r="B2163" s="1" t="s">
        <v>3</v>
      </c>
      <c r="C2163" s="20">
        <v>237763</v>
      </c>
      <c r="D2163" s="20">
        <v>237763</v>
      </c>
      <c r="E2163" s="20" t="s">
        <v>95</v>
      </c>
      <c r="F2163" s="20" t="s">
        <v>95</v>
      </c>
      <c r="G2163" s="20">
        <v>20231843460</v>
      </c>
      <c r="H2163" s="19" t="s">
        <v>123</v>
      </c>
      <c r="I2163" s="19" t="s">
        <v>124</v>
      </c>
      <c r="J2163" s="2">
        <v>361532</v>
      </c>
      <c r="K2163" s="3">
        <v>24.870425957550601</v>
      </c>
      <c r="L2163" s="4">
        <v>0.12</v>
      </c>
      <c r="M2163" s="3">
        <v>22.044241189647124</v>
      </c>
      <c r="N2163" s="26" t="str">
        <f>+CONCATENATE(D2163,G2163,J2163)</f>
        <v>23776320231843460361532</v>
      </c>
      <c r="O2163" s="28"/>
      <c r="P2163" s="29"/>
      <c r="Q2163" s="30">
        <f>IFERROR(#REF!*P2163,0)</f>
        <v>0</v>
      </c>
      <c r="R2163" s="31"/>
      <c r="S2163" s="32">
        <f>IFERROR(R2163*#REF!,0)</f>
        <v>0</v>
      </c>
    </row>
    <row r="2164" spans="1:19" s="46" customFormat="1" x14ac:dyDescent="0.2">
      <c r="A2164" s="9">
        <v>2021</v>
      </c>
      <c r="B2164" s="1" t="s">
        <v>3</v>
      </c>
      <c r="C2164" s="20">
        <v>237763</v>
      </c>
      <c r="D2164" s="20">
        <v>237763</v>
      </c>
      <c r="E2164" s="20" t="s">
        <v>95</v>
      </c>
      <c r="F2164" s="20" t="s">
        <v>95</v>
      </c>
      <c r="G2164" s="20">
        <v>20231843460</v>
      </c>
      <c r="H2164" s="19" t="s">
        <v>123</v>
      </c>
      <c r="I2164" s="19" t="s">
        <v>124</v>
      </c>
      <c r="J2164" s="2">
        <v>361536</v>
      </c>
      <c r="K2164" s="3">
        <v>28.931240000000003</v>
      </c>
      <c r="L2164" s="4">
        <v>0.12</v>
      </c>
      <c r="M2164" s="3">
        <v>31.232588636363641</v>
      </c>
      <c r="N2164" s="26" t="str">
        <f>+CONCATENATE(D2164,G2164,J2164)</f>
        <v>23776320231843460361536</v>
      </c>
      <c r="O2164" s="28"/>
      <c r="P2164" s="29"/>
      <c r="Q2164" s="30">
        <f>IFERROR(#REF!*P2164,0)</f>
        <v>0</v>
      </c>
      <c r="R2164" s="31"/>
      <c r="S2164" s="32">
        <f>IFERROR(R2164*#REF!,0)</f>
        <v>0</v>
      </c>
    </row>
    <row r="2165" spans="1:19" s="46" customFormat="1" x14ac:dyDescent="0.2">
      <c r="A2165" s="9">
        <v>2021</v>
      </c>
      <c r="B2165" s="1" t="s">
        <v>3</v>
      </c>
      <c r="C2165" s="20">
        <v>237763</v>
      </c>
      <c r="D2165" s="20">
        <v>237763</v>
      </c>
      <c r="E2165" s="20" t="s">
        <v>95</v>
      </c>
      <c r="F2165" s="20" t="s">
        <v>95</v>
      </c>
      <c r="G2165" s="20">
        <v>20231843460</v>
      </c>
      <c r="H2165" s="19" t="s">
        <v>123</v>
      </c>
      <c r="I2165" s="19" t="s">
        <v>124</v>
      </c>
      <c r="J2165" s="2">
        <v>361540</v>
      </c>
      <c r="K2165" s="3">
        <v>51.192744407999996</v>
      </c>
      <c r="L2165" s="4">
        <v>0.12</v>
      </c>
      <c r="M2165" s="3">
        <v>31.995465254999999</v>
      </c>
      <c r="N2165" s="26" t="str">
        <f>+CONCATENATE(D2165,G2165,J2165)</f>
        <v>23776320231843460361540</v>
      </c>
      <c r="O2165" s="28"/>
      <c r="P2165" s="29"/>
      <c r="Q2165" s="30">
        <f>IFERROR(#REF!*P2165,0)</f>
        <v>0</v>
      </c>
      <c r="R2165" s="31"/>
      <c r="S2165" s="32">
        <f>IFERROR(R2165*#REF!,0)</f>
        <v>0</v>
      </c>
    </row>
    <row r="2166" spans="1:19" s="46" customFormat="1" x14ac:dyDescent="0.2">
      <c r="A2166" s="9">
        <v>2021</v>
      </c>
      <c r="B2166" s="1" t="s">
        <v>3</v>
      </c>
      <c r="C2166" s="20">
        <v>237763</v>
      </c>
      <c r="D2166" s="20">
        <v>237763</v>
      </c>
      <c r="E2166" s="20" t="s">
        <v>95</v>
      </c>
      <c r="F2166" s="20" t="s">
        <v>95</v>
      </c>
      <c r="G2166" s="20">
        <v>20231843460</v>
      </c>
      <c r="H2166" s="19" t="s">
        <v>123</v>
      </c>
      <c r="I2166" s="19" t="s">
        <v>124</v>
      </c>
      <c r="J2166" s="2">
        <v>361541</v>
      </c>
      <c r="K2166" s="3">
        <v>31.07226</v>
      </c>
      <c r="L2166" s="4">
        <v>0.12</v>
      </c>
      <c r="M2166" s="3">
        <v>24.716570454545451</v>
      </c>
      <c r="N2166" s="26" t="str">
        <f>+CONCATENATE(D2166,G2166,J2166)</f>
        <v>23776320231843460361541</v>
      </c>
      <c r="O2166" s="28"/>
      <c r="P2166" s="29"/>
      <c r="Q2166" s="30">
        <f>IFERROR(#REF!*P2166,0)</f>
        <v>0</v>
      </c>
      <c r="R2166" s="31"/>
      <c r="S2166" s="32">
        <f>IFERROR(R2166*#REF!,0)</f>
        <v>0</v>
      </c>
    </row>
    <row r="2167" spans="1:19" s="46" customFormat="1" x14ac:dyDescent="0.2">
      <c r="A2167" s="9">
        <v>2021</v>
      </c>
      <c r="B2167" s="1" t="s">
        <v>3</v>
      </c>
      <c r="C2167" s="20">
        <v>237763</v>
      </c>
      <c r="D2167" s="20">
        <v>237763</v>
      </c>
      <c r="E2167" s="20" t="s">
        <v>95</v>
      </c>
      <c r="F2167" s="20" t="s">
        <v>95</v>
      </c>
      <c r="G2167" s="20">
        <v>20231843460</v>
      </c>
      <c r="H2167" s="19" t="s">
        <v>123</v>
      </c>
      <c r="I2167" s="19" t="s">
        <v>124</v>
      </c>
      <c r="J2167" s="2">
        <v>361571</v>
      </c>
      <c r="K2167" s="3">
        <v>25.216627835683624</v>
      </c>
      <c r="L2167" s="4">
        <v>0.12</v>
      </c>
      <c r="M2167" s="3">
        <v>24.716570454545451</v>
      </c>
      <c r="N2167" s="26" t="str">
        <f>+CONCATENATE(D2167,G2167,J2167)</f>
        <v>23776320231843460361571</v>
      </c>
      <c r="O2167" s="28"/>
      <c r="P2167" s="29"/>
      <c r="Q2167" s="30">
        <f>IFERROR(#REF!*P2167,0)</f>
        <v>0</v>
      </c>
      <c r="R2167" s="31"/>
      <c r="S2167" s="32">
        <f>IFERROR(R2167*#REF!,0)</f>
        <v>0</v>
      </c>
    </row>
    <row r="2168" spans="1:19" s="46" customFormat="1" x14ac:dyDescent="0.2">
      <c r="A2168" s="9">
        <v>2021</v>
      </c>
      <c r="B2168" s="1" t="s">
        <v>3</v>
      </c>
      <c r="C2168" s="20">
        <v>237763</v>
      </c>
      <c r="D2168" s="20">
        <v>237763</v>
      </c>
      <c r="E2168" s="20" t="s">
        <v>95</v>
      </c>
      <c r="F2168" s="20" t="s">
        <v>95</v>
      </c>
      <c r="G2168" s="20">
        <v>20231843460</v>
      </c>
      <c r="H2168" s="19" t="s">
        <v>123</v>
      </c>
      <c r="I2168" s="19" t="s">
        <v>124</v>
      </c>
      <c r="J2168" s="2">
        <v>370040</v>
      </c>
      <c r="K2168" s="3">
        <v>173.88983664</v>
      </c>
      <c r="L2168" s="4">
        <v>0.12</v>
      </c>
      <c r="M2168" s="3">
        <v>148.20156531818182</v>
      </c>
      <c r="N2168" s="26" t="str">
        <f>+CONCATENATE(D2168,G2168,J2168)</f>
        <v>23776320231843460370040</v>
      </c>
      <c r="O2168" s="28"/>
      <c r="P2168" s="29"/>
      <c r="Q2168" s="30">
        <f>IFERROR(#REF!*P2168,0)</f>
        <v>0</v>
      </c>
      <c r="R2168" s="31"/>
      <c r="S2168" s="32">
        <f>IFERROR(R2168*#REF!,0)</f>
        <v>0</v>
      </c>
    </row>
    <row r="2169" spans="1:19" s="46" customFormat="1" x14ac:dyDescent="0.2">
      <c r="A2169" s="9">
        <v>2021</v>
      </c>
      <c r="B2169" s="1" t="s">
        <v>3</v>
      </c>
      <c r="C2169" s="20">
        <v>237763</v>
      </c>
      <c r="D2169" s="20">
        <v>237763</v>
      </c>
      <c r="E2169" s="20" t="s">
        <v>95</v>
      </c>
      <c r="F2169" s="20" t="s">
        <v>95</v>
      </c>
      <c r="G2169" s="20">
        <v>20231843460</v>
      </c>
      <c r="H2169" s="19" t="s">
        <v>123</v>
      </c>
      <c r="I2169" s="19" t="s">
        <v>124</v>
      </c>
      <c r="J2169" s="2">
        <v>370041</v>
      </c>
      <c r="K2169" s="3">
        <v>152.84880000000001</v>
      </c>
      <c r="L2169" s="4">
        <v>0.12</v>
      </c>
      <c r="M2169" s="3">
        <v>142.42729090909091</v>
      </c>
      <c r="N2169" s="26" t="str">
        <f>+CONCATENATE(D2169,G2169,J2169)</f>
        <v>23776320231843460370041</v>
      </c>
      <c r="O2169" s="28"/>
      <c r="P2169" s="29"/>
      <c r="Q2169" s="30">
        <f>IFERROR(#REF!*P2169,0)</f>
        <v>0</v>
      </c>
      <c r="R2169" s="31"/>
      <c r="S2169" s="32">
        <f>IFERROR(R2169*#REF!,0)</f>
        <v>0</v>
      </c>
    </row>
    <row r="2170" spans="1:19" s="46" customFormat="1" x14ac:dyDescent="0.2">
      <c r="A2170" s="9">
        <v>2021</v>
      </c>
      <c r="B2170" s="1" t="s">
        <v>3</v>
      </c>
      <c r="C2170" s="20">
        <v>237763</v>
      </c>
      <c r="D2170" s="20">
        <v>237763</v>
      </c>
      <c r="E2170" s="20" t="s">
        <v>95</v>
      </c>
      <c r="F2170" s="20" t="s">
        <v>95</v>
      </c>
      <c r="G2170" s="20">
        <v>20231843460</v>
      </c>
      <c r="H2170" s="19" t="s">
        <v>123</v>
      </c>
      <c r="I2170" s="19" t="s">
        <v>124</v>
      </c>
      <c r="J2170" s="2">
        <v>370045</v>
      </c>
      <c r="K2170" s="3">
        <v>186.35806803744001</v>
      </c>
      <c r="L2170" s="4">
        <v>0.12</v>
      </c>
      <c r="M2170" s="3">
        <v>163.06330953276003</v>
      </c>
      <c r="N2170" s="26" t="str">
        <f>+CONCATENATE(D2170,G2170,J2170)</f>
        <v>23776320231843460370045</v>
      </c>
      <c r="O2170" s="28"/>
      <c r="P2170" s="29"/>
      <c r="Q2170" s="30">
        <f>IFERROR(#REF!*P2170,0)</f>
        <v>0</v>
      </c>
      <c r="R2170" s="31"/>
      <c r="S2170" s="32">
        <f>IFERROR(R2170*#REF!,0)</f>
        <v>0</v>
      </c>
    </row>
    <row r="2171" spans="1:19" s="46" customFormat="1" x14ac:dyDescent="0.2">
      <c r="A2171" s="9">
        <v>2021</v>
      </c>
      <c r="B2171" s="1" t="s">
        <v>3</v>
      </c>
      <c r="C2171" s="20">
        <v>237763</v>
      </c>
      <c r="D2171" s="20">
        <v>237763</v>
      </c>
      <c r="E2171" s="20" t="s">
        <v>32</v>
      </c>
      <c r="F2171" s="20" t="s">
        <v>226</v>
      </c>
      <c r="G2171" s="20">
        <v>20434878765</v>
      </c>
      <c r="H2171" s="19" t="s">
        <v>832</v>
      </c>
      <c r="I2171" s="19"/>
      <c r="J2171" s="2">
        <v>361390</v>
      </c>
      <c r="K2171" s="3">
        <v>19.393510413264</v>
      </c>
      <c r="L2171" s="4">
        <v>0.11999999999999997</v>
      </c>
      <c r="M2171" s="3">
        <v>13.49</v>
      </c>
      <c r="N2171" s="26" t="str">
        <f>+CONCATENATE(D2171,G2171,J2171)</f>
        <v>23776320434878765361390</v>
      </c>
      <c r="O2171" s="28"/>
      <c r="P2171" s="29"/>
      <c r="Q2171" s="30">
        <f>IFERROR(#REF!*P2171,0)</f>
        <v>0</v>
      </c>
      <c r="R2171" s="31"/>
      <c r="S2171" s="32">
        <f>IFERROR(R2171*#REF!,0)</f>
        <v>0</v>
      </c>
    </row>
    <row r="2172" spans="1:19" s="46" customFormat="1" x14ac:dyDescent="0.2">
      <c r="A2172" s="9">
        <v>2021</v>
      </c>
      <c r="B2172" s="1" t="s">
        <v>3</v>
      </c>
      <c r="C2172" s="20">
        <v>237763</v>
      </c>
      <c r="D2172" s="20">
        <v>237763</v>
      </c>
      <c r="E2172" s="20" t="s">
        <v>32</v>
      </c>
      <c r="F2172" s="20" t="s">
        <v>475</v>
      </c>
      <c r="G2172" s="20">
        <v>20448605893</v>
      </c>
      <c r="H2172" s="19" t="s">
        <v>833</v>
      </c>
      <c r="I2172" s="19"/>
      <c r="J2172" s="2">
        <v>361530</v>
      </c>
      <c r="K2172" s="3">
        <v>114.948756</v>
      </c>
      <c r="L2172" s="4">
        <v>0.1</v>
      </c>
      <c r="M2172" s="3">
        <v>109.83992239999999</v>
      </c>
      <c r="N2172" s="26" t="str">
        <f>+CONCATENATE(D2172,G2172,J2172)</f>
        <v>23776320448605893361530</v>
      </c>
      <c r="O2172" s="28"/>
      <c r="P2172" s="29"/>
      <c r="Q2172" s="30">
        <f>IFERROR(#REF!*P2172,0)</f>
        <v>0</v>
      </c>
      <c r="R2172" s="31"/>
      <c r="S2172" s="32">
        <f>IFERROR(R2172*#REF!,0)</f>
        <v>0</v>
      </c>
    </row>
    <row r="2173" spans="1:19" s="46" customFormat="1" x14ac:dyDescent="0.2">
      <c r="A2173" s="9">
        <v>2021</v>
      </c>
      <c r="B2173" s="1" t="s">
        <v>3</v>
      </c>
      <c r="C2173" s="20">
        <v>237763</v>
      </c>
      <c r="D2173" s="20">
        <v>237763</v>
      </c>
      <c r="E2173" s="20" t="s">
        <v>41</v>
      </c>
      <c r="F2173" s="20" t="s">
        <v>42</v>
      </c>
      <c r="G2173" s="20">
        <v>20455275734</v>
      </c>
      <c r="H2173" s="19" t="s">
        <v>834</v>
      </c>
      <c r="I2173" s="19"/>
      <c r="J2173" s="2">
        <v>361532</v>
      </c>
      <c r="K2173" s="3">
        <v>24.870425957550601</v>
      </c>
      <c r="L2173" s="4">
        <v>0.12</v>
      </c>
      <c r="M2173" s="3">
        <v>26.27</v>
      </c>
      <c r="N2173" s="26" t="str">
        <f>+CONCATENATE(D2173,G2173,J2173)</f>
        <v>23776320455275734361532</v>
      </c>
      <c r="O2173" s="28"/>
      <c r="P2173" s="29"/>
      <c r="Q2173" s="30">
        <f>IFERROR(#REF!*P2173,0)</f>
        <v>0</v>
      </c>
      <c r="R2173" s="31"/>
      <c r="S2173" s="32">
        <f>IFERROR(R2173*#REF!,0)</f>
        <v>0</v>
      </c>
    </row>
    <row r="2174" spans="1:19" s="46" customFormat="1" x14ac:dyDescent="0.2">
      <c r="A2174" s="9">
        <v>2021</v>
      </c>
      <c r="B2174" s="1" t="s">
        <v>3</v>
      </c>
      <c r="C2174" s="20">
        <v>237763</v>
      </c>
      <c r="D2174" s="20">
        <v>237763</v>
      </c>
      <c r="E2174" s="20" t="s">
        <v>32</v>
      </c>
      <c r="F2174" s="20" t="s">
        <v>59</v>
      </c>
      <c r="G2174" s="20">
        <v>20498382984</v>
      </c>
      <c r="H2174" s="19" t="s">
        <v>835</v>
      </c>
      <c r="I2174" s="19"/>
      <c r="J2174" s="2">
        <v>361532</v>
      </c>
      <c r="K2174" s="3">
        <v>24.870425957550601</v>
      </c>
      <c r="L2174" s="4">
        <v>0.11999999999999998</v>
      </c>
      <c r="M2174" s="3">
        <v>26.27</v>
      </c>
      <c r="N2174" s="26" t="str">
        <f>+CONCATENATE(D2174,G2174,J2174)</f>
        <v>23776320498382984361532</v>
      </c>
      <c r="O2174" s="28"/>
      <c r="P2174" s="29"/>
      <c r="Q2174" s="30">
        <f>IFERROR(#REF!*P2174,0)</f>
        <v>0</v>
      </c>
      <c r="R2174" s="31"/>
      <c r="S2174" s="32">
        <f>IFERROR(R2174*#REF!,0)</f>
        <v>0</v>
      </c>
    </row>
    <row r="2175" spans="1:19" s="46" customFormat="1" x14ac:dyDescent="0.2">
      <c r="A2175" s="9">
        <v>2021</v>
      </c>
      <c r="B2175" s="1" t="s">
        <v>3</v>
      </c>
      <c r="C2175" s="20">
        <v>237763</v>
      </c>
      <c r="D2175" s="20">
        <v>237763</v>
      </c>
      <c r="E2175" s="20" t="s">
        <v>41</v>
      </c>
      <c r="F2175" s="20" t="s">
        <v>42</v>
      </c>
      <c r="G2175" s="20">
        <v>20533097121</v>
      </c>
      <c r="H2175" s="19" t="s">
        <v>836</v>
      </c>
      <c r="I2175" s="19"/>
      <c r="J2175" s="2">
        <v>360442</v>
      </c>
      <c r="K2175" s="3">
        <v>39.148668000000001</v>
      </c>
      <c r="L2175" s="4">
        <v>0.12</v>
      </c>
      <c r="M2175" s="3">
        <v>40</v>
      </c>
      <c r="N2175" s="26" t="str">
        <f>+CONCATENATE(D2175,G2175,J2175)</f>
        <v>23776320533097121360442</v>
      </c>
      <c r="O2175" s="28"/>
      <c r="P2175" s="29"/>
      <c r="Q2175" s="30">
        <f>IFERROR(#REF!*P2175,0)</f>
        <v>0</v>
      </c>
      <c r="R2175" s="31"/>
      <c r="S2175" s="32">
        <f>IFERROR(R2175*#REF!,0)</f>
        <v>0</v>
      </c>
    </row>
    <row r="2176" spans="1:19" s="46" customFormat="1" x14ac:dyDescent="0.2">
      <c r="A2176" s="9">
        <v>2021</v>
      </c>
      <c r="B2176" s="1" t="s">
        <v>3</v>
      </c>
      <c r="C2176" s="20">
        <v>237763</v>
      </c>
      <c r="D2176" s="20">
        <v>237763</v>
      </c>
      <c r="E2176" s="20" t="s">
        <v>41</v>
      </c>
      <c r="F2176" s="20" t="s">
        <v>42</v>
      </c>
      <c r="G2176" s="20">
        <v>20533097121</v>
      </c>
      <c r="H2176" s="19" t="s">
        <v>836</v>
      </c>
      <c r="I2176" s="19"/>
      <c r="J2176" s="2">
        <v>361532</v>
      </c>
      <c r="K2176" s="3">
        <v>24.870425957550601</v>
      </c>
      <c r="L2176" s="4">
        <v>0.11999999999999998</v>
      </c>
      <c r="M2176" s="3">
        <v>22.87</v>
      </c>
      <c r="N2176" s="26" t="str">
        <f>+CONCATENATE(D2176,G2176,J2176)</f>
        <v>23776320533097121361532</v>
      </c>
      <c r="O2176" s="28"/>
      <c r="P2176" s="29"/>
      <c r="Q2176" s="30">
        <f>IFERROR(#REF!*P2176,0)</f>
        <v>0</v>
      </c>
      <c r="R2176" s="31"/>
      <c r="S2176" s="32">
        <f>IFERROR(R2176*#REF!,0)</f>
        <v>0</v>
      </c>
    </row>
    <row r="2177" spans="1:19" s="46" customFormat="1" x14ac:dyDescent="0.2">
      <c r="A2177" s="9">
        <v>2021</v>
      </c>
      <c r="B2177" s="1" t="s">
        <v>3</v>
      </c>
      <c r="C2177" s="20">
        <v>237763</v>
      </c>
      <c r="D2177" s="20">
        <v>237763</v>
      </c>
      <c r="E2177" s="20" t="s">
        <v>41</v>
      </c>
      <c r="F2177" s="20" t="s">
        <v>42</v>
      </c>
      <c r="G2177" s="20">
        <v>20539415248</v>
      </c>
      <c r="H2177" s="19" t="s">
        <v>837</v>
      </c>
      <c r="I2177" s="19"/>
      <c r="J2177" s="2">
        <v>361444</v>
      </c>
      <c r="K2177" s="3">
        <v>29.02</v>
      </c>
      <c r="L2177" s="4">
        <v>0.12</v>
      </c>
      <c r="M2177" s="3">
        <v>30.55</v>
      </c>
      <c r="N2177" s="26" t="str">
        <f>+CONCATENATE(D2177,G2177,J2177)</f>
        <v>23776320539415248361444</v>
      </c>
      <c r="O2177" s="28"/>
      <c r="P2177" s="29"/>
      <c r="Q2177" s="30">
        <f>IFERROR(#REF!*P2177,0)</f>
        <v>0</v>
      </c>
      <c r="R2177" s="31"/>
      <c r="S2177" s="32">
        <f>IFERROR(R2177*#REF!,0)</f>
        <v>0</v>
      </c>
    </row>
    <row r="2178" spans="1:19" s="46" customFormat="1" x14ac:dyDescent="0.2">
      <c r="A2178" s="9">
        <v>2021</v>
      </c>
      <c r="B2178" s="1" t="s">
        <v>3</v>
      </c>
      <c r="C2178" s="20">
        <v>237763</v>
      </c>
      <c r="D2178" s="20">
        <v>237763</v>
      </c>
      <c r="E2178" s="20" t="s">
        <v>41</v>
      </c>
      <c r="F2178" s="20" t="s">
        <v>42</v>
      </c>
      <c r="G2178" s="20">
        <v>20539415248</v>
      </c>
      <c r="H2178" s="19" t="s">
        <v>837</v>
      </c>
      <c r="I2178" s="19"/>
      <c r="J2178" s="2">
        <v>361532</v>
      </c>
      <c r="K2178" s="3">
        <v>24.870425957550601</v>
      </c>
      <c r="L2178" s="4">
        <v>0.11999999999999997</v>
      </c>
      <c r="M2178" s="3">
        <v>26.27</v>
      </c>
      <c r="N2178" s="26" t="str">
        <f>+CONCATENATE(D2178,G2178,J2178)</f>
        <v>23776320539415248361532</v>
      </c>
      <c r="O2178" s="28"/>
      <c r="P2178" s="29"/>
      <c r="Q2178" s="30">
        <f>IFERROR(#REF!*P2178,0)</f>
        <v>0</v>
      </c>
      <c r="R2178" s="31"/>
      <c r="S2178" s="32">
        <f>IFERROR(R2178*#REF!,0)</f>
        <v>0</v>
      </c>
    </row>
    <row r="2179" spans="1:19" s="46" customFormat="1" x14ac:dyDescent="0.2">
      <c r="A2179" s="9">
        <v>2021</v>
      </c>
      <c r="B2179" s="1" t="s">
        <v>3</v>
      </c>
      <c r="C2179" s="20">
        <v>237763</v>
      </c>
      <c r="D2179" s="20">
        <v>237763</v>
      </c>
      <c r="E2179" s="20" t="s">
        <v>41</v>
      </c>
      <c r="F2179" s="20" t="s">
        <v>42</v>
      </c>
      <c r="G2179" s="20">
        <v>20559159469</v>
      </c>
      <c r="H2179" s="19" t="s">
        <v>838</v>
      </c>
      <c r="I2179" s="19" t="s">
        <v>839</v>
      </c>
      <c r="J2179" s="2">
        <v>361532</v>
      </c>
      <c r="K2179" s="3">
        <v>24.870425957550601</v>
      </c>
      <c r="L2179" s="4">
        <v>0.11999999999999998</v>
      </c>
      <c r="M2179" s="3">
        <v>26.27</v>
      </c>
      <c r="N2179" s="26" t="str">
        <f>+CONCATENATE(D2179,G2179,J2179)</f>
        <v>23776320559159469361532</v>
      </c>
      <c r="O2179" s="28"/>
      <c r="P2179" s="29"/>
      <c r="Q2179" s="30">
        <f>IFERROR(#REF!*P2179,0)</f>
        <v>0</v>
      </c>
      <c r="R2179" s="31"/>
      <c r="S2179" s="32">
        <f>IFERROR(R2179*#REF!,0)</f>
        <v>0</v>
      </c>
    </row>
    <row r="2180" spans="1:19" s="46" customFormat="1" x14ac:dyDescent="0.2">
      <c r="A2180" s="9">
        <v>2021</v>
      </c>
      <c r="B2180" s="1" t="s">
        <v>3</v>
      </c>
      <c r="C2180" s="20">
        <v>237763</v>
      </c>
      <c r="D2180" s="20">
        <v>237763</v>
      </c>
      <c r="E2180" s="20" t="s">
        <v>41</v>
      </c>
      <c r="F2180" s="20" t="s">
        <v>42</v>
      </c>
      <c r="G2180" s="20">
        <v>20601880530</v>
      </c>
      <c r="H2180" s="19" t="s">
        <v>840</v>
      </c>
      <c r="I2180" s="19" t="s">
        <v>839</v>
      </c>
      <c r="J2180" s="2">
        <v>361532</v>
      </c>
      <c r="K2180" s="3">
        <v>24.870425957550601</v>
      </c>
      <c r="L2180" s="4">
        <v>0.11999999999999998</v>
      </c>
      <c r="M2180" s="3">
        <v>26.27</v>
      </c>
      <c r="N2180" s="26" t="str">
        <f>+CONCATENATE(D2180,G2180,J2180)</f>
        <v>23776320601880530361532</v>
      </c>
      <c r="O2180" s="28"/>
      <c r="P2180" s="29"/>
      <c r="Q2180" s="30">
        <f>IFERROR(#REF!*P2180,0)</f>
        <v>0</v>
      </c>
      <c r="R2180" s="31"/>
      <c r="S2180" s="32">
        <f>IFERROR(R2180*#REF!,0)</f>
        <v>0</v>
      </c>
    </row>
    <row r="2181" spans="1:19" s="46" customFormat="1" x14ac:dyDescent="0.2">
      <c r="A2181" s="9">
        <v>2021</v>
      </c>
      <c r="B2181" s="1" t="s">
        <v>3</v>
      </c>
      <c r="C2181" s="20">
        <v>237763</v>
      </c>
      <c r="D2181" s="20">
        <v>237763</v>
      </c>
      <c r="E2181" s="20" t="s">
        <v>32</v>
      </c>
      <c r="F2181" s="20" t="s">
        <v>59</v>
      </c>
      <c r="G2181" s="20">
        <v>20605213805</v>
      </c>
      <c r="H2181" s="19" t="s">
        <v>841</v>
      </c>
      <c r="I2181" s="19"/>
      <c r="J2181" s="2">
        <v>361530</v>
      </c>
      <c r="K2181" s="3">
        <v>114.948756</v>
      </c>
      <c r="L2181" s="4">
        <v>0.12</v>
      </c>
      <c r="M2181" s="3">
        <v>124.09240704545455</v>
      </c>
      <c r="N2181" s="26" t="str">
        <f>+CONCATENATE(D2181,G2181,J2181)</f>
        <v>23776320605213805361530</v>
      </c>
      <c r="O2181" s="28"/>
      <c r="P2181" s="29"/>
      <c r="Q2181" s="30">
        <f>IFERROR(#REF!*P2181,0)</f>
        <v>0</v>
      </c>
      <c r="R2181" s="31"/>
      <c r="S2181" s="32">
        <f>IFERROR(R2181*#REF!,0)</f>
        <v>0</v>
      </c>
    </row>
    <row r="2182" spans="1:19" s="46" customFormat="1" x14ac:dyDescent="0.2">
      <c r="A2182" s="9">
        <v>2021</v>
      </c>
      <c r="B2182" s="1" t="s">
        <v>3</v>
      </c>
      <c r="C2182" s="20">
        <v>139551</v>
      </c>
      <c r="D2182" s="20">
        <v>139551</v>
      </c>
      <c r="E2182" s="20" t="s">
        <v>32</v>
      </c>
      <c r="F2182" s="20" t="s">
        <v>59</v>
      </c>
      <c r="G2182" s="20">
        <v>20166018022</v>
      </c>
      <c r="H2182" s="19" t="s">
        <v>60</v>
      </c>
      <c r="I2182" s="19"/>
      <c r="J2182" s="2">
        <v>360857</v>
      </c>
      <c r="K2182" s="3">
        <v>43.087720000000004</v>
      </c>
      <c r="L2182" s="4">
        <v>0.12</v>
      </c>
      <c r="M2182" s="3">
        <v>43.77</v>
      </c>
      <c r="N2182" s="26" t="str">
        <f>+CONCATENATE(D2182,G2182,J2182)</f>
        <v>13955120166018022360857</v>
      </c>
      <c r="O2182" s="28"/>
      <c r="P2182" s="29"/>
      <c r="Q2182" s="30">
        <f>IFERROR(#REF!*P2182,0)</f>
        <v>0</v>
      </c>
      <c r="R2182" s="31"/>
      <c r="S2182" s="32">
        <f>IFERROR(R2182*#REF!,0)</f>
        <v>0</v>
      </c>
    </row>
    <row r="2183" spans="1:19" s="46" customFormat="1" x14ac:dyDescent="0.2">
      <c r="A2183" s="9">
        <v>2021</v>
      </c>
      <c r="B2183" s="1" t="s">
        <v>3</v>
      </c>
      <c r="C2183" s="20">
        <v>139551</v>
      </c>
      <c r="D2183" s="20">
        <v>139551</v>
      </c>
      <c r="E2183" s="20" t="s">
        <v>32</v>
      </c>
      <c r="F2183" s="20" t="s">
        <v>59</v>
      </c>
      <c r="G2183" s="20">
        <v>20166018022</v>
      </c>
      <c r="H2183" s="19" t="s">
        <v>60</v>
      </c>
      <c r="I2183" s="19"/>
      <c r="J2183" s="2">
        <v>361085</v>
      </c>
      <c r="K2183" s="3">
        <v>11.512776761200001</v>
      </c>
      <c r="L2183" s="4">
        <v>0.12</v>
      </c>
      <c r="M2183" s="3">
        <v>10.91</v>
      </c>
      <c r="N2183" s="26" t="str">
        <f>+CONCATENATE(D2183,G2183,J2183)</f>
        <v>13955120166018022361085</v>
      </c>
      <c r="O2183" s="28"/>
      <c r="P2183" s="29"/>
      <c r="Q2183" s="30">
        <f>IFERROR(#REF!*P2183,0)</f>
        <v>0</v>
      </c>
      <c r="R2183" s="31"/>
      <c r="S2183" s="32">
        <f>IFERROR(R2183*#REF!,0)</f>
        <v>0</v>
      </c>
    </row>
    <row r="2184" spans="1:19" s="46" customFormat="1" x14ac:dyDescent="0.2">
      <c r="A2184" s="9">
        <v>2021</v>
      </c>
      <c r="B2184" s="1" t="s">
        <v>3</v>
      </c>
      <c r="C2184" s="20">
        <v>139551</v>
      </c>
      <c r="D2184" s="20">
        <v>139551</v>
      </c>
      <c r="E2184" s="20" t="s">
        <v>32</v>
      </c>
      <c r="F2184" s="20" t="s">
        <v>59</v>
      </c>
      <c r="G2184" s="20">
        <v>20166018022</v>
      </c>
      <c r="H2184" s="19" t="s">
        <v>60</v>
      </c>
      <c r="I2184" s="19"/>
      <c r="J2184" s="2">
        <v>361532</v>
      </c>
      <c r="K2184" s="3">
        <v>24.870425957550601</v>
      </c>
      <c r="L2184" s="4">
        <v>0.12000000000000005</v>
      </c>
      <c r="M2184" s="3">
        <v>24.78</v>
      </c>
      <c r="N2184" s="26" t="str">
        <f>+CONCATENATE(D2184,G2184,J2184)</f>
        <v>13955120166018022361532</v>
      </c>
      <c r="O2184" s="28"/>
      <c r="P2184" s="29"/>
      <c r="Q2184" s="30">
        <f>IFERROR(#REF!*P2184,0)</f>
        <v>0</v>
      </c>
      <c r="R2184" s="31"/>
      <c r="S2184" s="32">
        <f>IFERROR(R2184*#REF!,0)</f>
        <v>0</v>
      </c>
    </row>
    <row r="2185" spans="1:19" s="46" customFormat="1" x14ac:dyDescent="0.2">
      <c r="A2185" s="9">
        <v>2021</v>
      </c>
      <c r="B2185" s="1" t="s">
        <v>3</v>
      </c>
      <c r="C2185" s="20">
        <v>139551</v>
      </c>
      <c r="D2185" s="20">
        <v>139551</v>
      </c>
      <c r="E2185" s="20" t="s">
        <v>32</v>
      </c>
      <c r="F2185" s="20" t="s">
        <v>59</v>
      </c>
      <c r="G2185" s="20">
        <v>20166018022</v>
      </c>
      <c r="H2185" s="19" t="s">
        <v>60</v>
      </c>
      <c r="I2185" s="19"/>
      <c r="J2185" s="2">
        <v>361541</v>
      </c>
      <c r="K2185" s="3">
        <v>31.07226</v>
      </c>
      <c r="L2185" s="4">
        <v>0.12</v>
      </c>
      <c r="M2185" s="3">
        <v>27.05</v>
      </c>
      <c r="N2185" s="26" t="str">
        <f>+CONCATENATE(D2185,G2185,J2185)</f>
        <v>13955120166018022361541</v>
      </c>
      <c r="O2185" s="28"/>
      <c r="P2185" s="29"/>
      <c r="Q2185" s="30">
        <f>IFERROR(#REF!*P2185,0)</f>
        <v>0</v>
      </c>
      <c r="R2185" s="31"/>
      <c r="S2185" s="32">
        <f>IFERROR(R2185*#REF!,0)</f>
        <v>0</v>
      </c>
    </row>
    <row r="2186" spans="1:19" s="46" customFormat="1" x14ac:dyDescent="0.2">
      <c r="A2186" s="9">
        <v>2021</v>
      </c>
      <c r="B2186" s="1" t="s">
        <v>3</v>
      </c>
      <c r="C2186" s="20">
        <v>139551</v>
      </c>
      <c r="D2186" s="20">
        <v>139551</v>
      </c>
      <c r="E2186" s="20" t="s">
        <v>32</v>
      </c>
      <c r="F2186" s="20" t="s">
        <v>59</v>
      </c>
      <c r="G2186" s="20">
        <v>20166018022</v>
      </c>
      <c r="H2186" s="19" t="s">
        <v>60</v>
      </c>
      <c r="I2186" s="19"/>
      <c r="J2186" s="2">
        <v>361571</v>
      </c>
      <c r="K2186" s="3">
        <v>25.216627835683624</v>
      </c>
      <c r="L2186" s="4">
        <v>0.12</v>
      </c>
      <c r="M2186" s="3">
        <v>27.05</v>
      </c>
      <c r="N2186" s="26" t="str">
        <f>+CONCATENATE(D2186,G2186,J2186)</f>
        <v>13955120166018022361571</v>
      </c>
      <c r="O2186" s="28"/>
      <c r="P2186" s="29"/>
      <c r="Q2186" s="30">
        <f>IFERROR(#REF!*P2186,0)</f>
        <v>0</v>
      </c>
      <c r="R2186" s="31"/>
      <c r="S2186" s="32">
        <f>IFERROR(R2186*#REF!,0)</f>
        <v>0</v>
      </c>
    </row>
    <row r="2187" spans="1:19" s="46" customFormat="1" x14ac:dyDescent="0.2">
      <c r="A2187" s="9">
        <v>2021</v>
      </c>
      <c r="B2187" s="1" t="s">
        <v>3</v>
      </c>
      <c r="C2187" s="20">
        <v>139551</v>
      </c>
      <c r="D2187" s="20">
        <v>139551</v>
      </c>
      <c r="E2187" s="20" t="s">
        <v>41</v>
      </c>
      <c r="F2187" s="20" t="s">
        <v>42</v>
      </c>
      <c r="G2187" s="20">
        <v>20381235051</v>
      </c>
      <c r="H2187" s="19" t="s">
        <v>843</v>
      </c>
      <c r="I2187" s="19"/>
      <c r="J2187" s="2">
        <v>360857</v>
      </c>
      <c r="K2187" s="3">
        <v>43.087720000000004</v>
      </c>
      <c r="L2187" s="4">
        <v>0.20600000000000007</v>
      </c>
      <c r="M2187" s="3">
        <v>43.77</v>
      </c>
      <c r="N2187" s="26" t="str">
        <f>+CONCATENATE(D2187,G2187,J2187)</f>
        <v>13955120381235051360857</v>
      </c>
      <c r="O2187" s="28"/>
      <c r="P2187" s="29"/>
      <c r="Q2187" s="30">
        <f>IFERROR(#REF!*P2187,0)</f>
        <v>0</v>
      </c>
      <c r="R2187" s="31"/>
      <c r="S2187" s="32">
        <f>IFERROR(R2187*#REF!,0)</f>
        <v>0</v>
      </c>
    </row>
    <row r="2188" spans="1:19" s="46" customFormat="1" x14ac:dyDescent="0.2">
      <c r="A2188" s="9">
        <v>2021</v>
      </c>
      <c r="B2188" s="1" t="s">
        <v>3</v>
      </c>
      <c r="C2188" s="20">
        <v>139551</v>
      </c>
      <c r="D2188" s="20">
        <v>139551</v>
      </c>
      <c r="E2188" s="20" t="s">
        <v>41</v>
      </c>
      <c r="F2188" s="20" t="s">
        <v>42</v>
      </c>
      <c r="G2188" s="20">
        <v>20381235051</v>
      </c>
      <c r="H2188" s="19" t="s">
        <v>843</v>
      </c>
      <c r="I2188" s="19"/>
      <c r="J2188" s="2">
        <v>360883</v>
      </c>
      <c r="K2188" s="3">
        <v>53.021241000000003</v>
      </c>
      <c r="L2188" s="4">
        <v>0.21</v>
      </c>
      <c r="M2188" s="3">
        <v>54.45</v>
      </c>
      <c r="N2188" s="26" t="str">
        <f>+CONCATENATE(D2188,G2188,J2188)</f>
        <v>13955120381235051360883</v>
      </c>
      <c r="O2188" s="28"/>
      <c r="P2188" s="29"/>
      <c r="Q2188" s="30">
        <f>IFERROR(#REF!*P2188,0)</f>
        <v>0</v>
      </c>
      <c r="R2188" s="31"/>
      <c r="S2188" s="32">
        <f>IFERROR(R2188*#REF!,0)</f>
        <v>0</v>
      </c>
    </row>
    <row r="2189" spans="1:19" s="46" customFormat="1" x14ac:dyDescent="0.2">
      <c r="A2189" s="9">
        <v>2021</v>
      </c>
      <c r="B2189" s="1" t="s">
        <v>3</v>
      </c>
      <c r="C2189" s="20">
        <v>139551</v>
      </c>
      <c r="D2189" s="20">
        <v>139551</v>
      </c>
      <c r="E2189" s="20" t="s">
        <v>41</v>
      </c>
      <c r="F2189" s="20" t="s">
        <v>42</v>
      </c>
      <c r="G2189" s="20">
        <v>20381235051</v>
      </c>
      <c r="H2189" s="19" t="s">
        <v>843</v>
      </c>
      <c r="I2189" s="19"/>
      <c r="J2189" s="2">
        <v>361085</v>
      </c>
      <c r="K2189" s="3">
        <v>11.512776761200001</v>
      </c>
      <c r="L2189" s="4">
        <v>0.28100000000000003</v>
      </c>
      <c r="M2189" s="3">
        <v>10.91</v>
      </c>
      <c r="N2189" s="26" t="str">
        <f>+CONCATENATE(D2189,G2189,J2189)</f>
        <v>13955120381235051361085</v>
      </c>
      <c r="O2189" s="28"/>
      <c r="P2189" s="29"/>
      <c r="Q2189" s="30">
        <f>IFERROR(#REF!*P2189,0)</f>
        <v>0</v>
      </c>
      <c r="R2189" s="31"/>
      <c r="S2189" s="32">
        <f>IFERROR(R2189*#REF!,0)</f>
        <v>0</v>
      </c>
    </row>
    <row r="2190" spans="1:19" s="46" customFormat="1" x14ac:dyDescent="0.2">
      <c r="A2190" s="9">
        <v>2021</v>
      </c>
      <c r="B2190" s="1" t="s">
        <v>3</v>
      </c>
      <c r="C2190" s="20">
        <v>139551</v>
      </c>
      <c r="D2190" s="20">
        <v>139551</v>
      </c>
      <c r="E2190" s="20" t="s">
        <v>41</v>
      </c>
      <c r="F2190" s="20" t="s">
        <v>42</v>
      </c>
      <c r="G2190" s="20">
        <v>20381235051</v>
      </c>
      <c r="H2190" s="19" t="s">
        <v>843</v>
      </c>
      <c r="I2190" s="19"/>
      <c r="J2190" s="2">
        <v>361533</v>
      </c>
      <c r="K2190" s="3">
        <v>69.356111760000005</v>
      </c>
      <c r="L2190" s="4">
        <v>0.20999999999999994</v>
      </c>
      <c r="M2190" s="3">
        <v>72.599999999999994</v>
      </c>
      <c r="N2190" s="26" t="str">
        <f>+CONCATENATE(D2190,G2190,J2190)</f>
        <v>13955120381235051361533</v>
      </c>
      <c r="O2190" s="28"/>
      <c r="P2190" s="29"/>
      <c r="Q2190" s="30">
        <f>IFERROR(#REF!*P2190,0)</f>
        <v>0</v>
      </c>
      <c r="R2190" s="31"/>
      <c r="S2190" s="32">
        <f>IFERROR(R2190*#REF!,0)</f>
        <v>0</v>
      </c>
    </row>
    <row r="2191" spans="1:19" s="46" customFormat="1" x14ac:dyDescent="0.2">
      <c r="A2191" s="9">
        <v>2021</v>
      </c>
      <c r="B2191" s="1" t="s">
        <v>3</v>
      </c>
      <c r="C2191" s="20">
        <v>139551</v>
      </c>
      <c r="D2191" s="20">
        <v>139551</v>
      </c>
      <c r="E2191" s="20" t="s">
        <v>41</v>
      </c>
      <c r="F2191" s="20" t="s">
        <v>42</v>
      </c>
      <c r="G2191" s="20">
        <v>20381235051</v>
      </c>
      <c r="H2191" s="19" t="s">
        <v>843</v>
      </c>
      <c r="I2191" s="19"/>
      <c r="J2191" s="2">
        <v>361540</v>
      </c>
      <c r="K2191" s="3">
        <v>51.192744407999996</v>
      </c>
      <c r="L2191" s="4">
        <v>0.22999999999999995</v>
      </c>
      <c r="M2191" s="3">
        <v>49.66</v>
      </c>
      <c r="N2191" s="26" t="str">
        <f>+CONCATENATE(D2191,G2191,J2191)</f>
        <v>13955120381235051361540</v>
      </c>
      <c r="O2191" s="28"/>
      <c r="P2191" s="29"/>
      <c r="Q2191" s="30">
        <f>IFERROR(#REF!*P2191,0)</f>
        <v>0</v>
      </c>
      <c r="R2191" s="31"/>
      <c r="S2191" s="32">
        <f>IFERROR(R2191*#REF!,0)</f>
        <v>0</v>
      </c>
    </row>
    <row r="2192" spans="1:19" s="46" customFormat="1" x14ac:dyDescent="0.2">
      <c r="A2192" s="9">
        <v>2021</v>
      </c>
      <c r="B2192" s="1" t="s">
        <v>3</v>
      </c>
      <c r="C2192" s="20">
        <v>139551</v>
      </c>
      <c r="D2192" s="20">
        <v>139551</v>
      </c>
      <c r="E2192" s="20" t="s">
        <v>41</v>
      </c>
      <c r="F2192" s="20" t="s">
        <v>46</v>
      </c>
      <c r="G2192" s="20">
        <v>20512554530</v>
      </c>
      <c r="H2192" s="19" t="s">
        <v>844</v>
      </c>
      <c r="I2192" s="19"/>
      <c r="J2192" s="2">
        <v>360883</v>
      </c>
      <c r="K2192" s="3">
        <v>53.021241000000003</v>
      </c>
      <c r="L2192" s="4">
        <v>0.12</v>
      </c>
      <c r="M2192" s="3">
        <v>54.45</v>
      </c>
      <c r="N2192" s="26" t="str">
        <f>+CONCATENATE(D2192,G2192,J2192)</f>
        <v>13955120512554530360883</v>
      </c>
      <c r="O2192" s="28"/>
      <c r="P2192" s="29"/>
      <c r="Q2192" s="30">
        <f>IFERROR(#REF!*P2192,0)</f>
        <v>0</v>
      </c>
      <c r="R2192" s="31"/>
      <c r="S2192" s="32">
        <f>IFERROR(R2192*#REF!,0)</f>
        <v>0</v>
      </c>
    </row>
    <row r="2193" spans="1:19" s="46" customFormat="1" x14ac:dyDescent="0.2">
      <c r="A2193" s="9">
        <v>2021</v>
      </c>
      <c r="B2193" s="1" t="s">
        <v>3</v>
      </c>
      <c r="C2193" s="20">
        <v>139551</v>
      </c>
      <c r="D2193" s="20">
        <v>139551</v>
      </c>
      <c r="E2193" s="20" t="s">
        <v>41</v>
      </c>
      <c r="F2193" s="20" t="s">
        <v>46</v>
      </c>
      <c r="G2193" s="20">
        <v>20512554530</v>
      </c>
      <c r="H2193" s="19" t="s">
        <v>844</v>
      </c>
      <c r="I2193" s="19"/>
      <c r="J2193" s="2">
        <v>361444</v>
      </c>
      <c r="K2193" s="3">
        <v>29.02</v>
      </c>
      <c r="L2193" s="4">
        <v>0.11999999999999994</v>
      </c>
      <c r="M2193" s="3">
        <v>30.36</v>
      </c>
      <c r="N2193" s="26" t="str">
        <f>+CONCATENATE(D2193,G2193,J2193)</f>
        <v>13955120512554530361444</v>
      </c>
      <c r="O2193" s="28"/>
      <c r="P2193" s="29"/>
      <c r="Q2193" s="30">
        <f>IFERROR(#REF!*P2193,0)</f>
        <v>0</v>
      </c>
      <c r="R2193" s="31"/>
      <c r="S2193" s="32">
        <f>IFERROR(R2193*#REF!,0)</f>
        <v>0</v>
      </c>
    </row>
    <row r="2194" spans="1:19" s="46" customFormat="1" x14ac:dyDescent="0.2">
      <c r="A2194" s="9">
        <v>2021</v>
      </c>
      <c r="B2194" s="1" t="s">
        <v>3</v>
      </c>
      <c r="C2194" s="20">
        <v>139551</v>
      </c>
      <c r="D2194" s="20">
        <v>139551</v>
      </c>
      <c r="E2194" s="20" t="s">
        <v>41</v>
      </c>
      <c r="F2194" s="20" t="s">
        <v>46</v>
      </c>
      <c r="G2194" s="20">
        <v>20512554530</v>
      </c>
      <c r="H2194" s="19" t="s">
        <v>844</v>
      </c>
      <c r="I2194" s="19"/>
      <c r="J2194" s="2">
        <v>361541</v>
      </c>
      <c r="K2194" s="3">
        <v>31.07226</v>
      </c>
      <c r="L2194" s="4">
        <v>0.12</v>
      </c>
      <c r="M2194" s="3">
        <v>27.05</v>
      </c>
      <c r="N2194" s="26" t="str">
        <f>+CONCATENATE(D2194,G2194,J2194)</f>
        <v>13955120512554530361541</v>
      </c>
      <c r="O2194" s="28"/>
      <c r="P2194" s="29"/>
      <c r="Q2194" s="30">
        <f>IFERROR(#REF!*P2194,0)</f>
        <v>0</v>
      </c>
      <c r="R2194" s="31"/>
      <c r="S2194" s="32">
        <f>IFERROR(R2194*#REF!,0)</f>
        <v>0</v>
      </c>
    </row>
    <row r="2195" spans="1:19" s="46" customFormat="1" x14ac:dyDescent="0.2">
      <c r="A2195" s="9">
        <v>2021</v>
      </c>
      <c r="B2195" s="1" t="s">
        <v>3</v>
      </c>
      <c r="C2195" s="20">
        <v>139551</v>
      </c>
      <c r="D2195" s="20">
        <v>139551</v>
      </c>
      <c r="E2195" s="20" t="s">
        <v>41</v>
      </c>
      <c r="F2195" s="20" t="s">
        <v>46</v>
      </c>
      <c r="G2195" s="20">
        <v>20512554530</v>
      </c>
      <c r="H2195" s="19" t="s">
        <v>844</v>
      </c>
      <c r="I2195" s="19"/>
      <c r="J2195" s="2">
        <v>361571</v>
      </c>
      <c r="K2195" s="3">
        <v>25.216627835683624</v>
      </c>
      <c r="L2195" s="4">
        <v>0.12</v>
      </c>
      <c r="M2195" s="3">
        <v>27.05</v>
      </c>
      <c r="N2195" s="26" t="str">
        <f>+CONCATENATE(D2195,G2195,J2195)</f>
        <v>13955120512554530361571</v>
      </c>
      <c r="O2195" s="28"/>
      <c r="P2195" s="29"/>
      <c r="Q2195" s="30">
        <f>IFERROR(#REF!*P2195,0)</f>
        <v>0</v>
      </c>
      <c r="R2195" s="31"/>
      <c r="S2195" s="32">
        <f>IFERROR(R2195*#REF!,0)</f>
        <v>0</v>
      </c>
    </row>
    <row r="2196" spans="1:19" s="46" customFormat="1" x14ac:dyDescent="0.2">
      <c r="A2196" s="9">
        <v>2021</v>
      </c>
      <c r="B2196" s="1" t="s">
        <v>3</v>
      </c>
      <c r="C2196" s="20">
        <v>174498</v>
      </c>
      <c r="D2196" s="20">
        <v>174498</v>
      </c>
      <c r="E2196" s="20" t="s">
        <v>261</v>
      </c>
      <c r="F2196" s="20" t="s">
        <v>262</v>
      </c>
      <c r="G2196" s="20">
        <v>20119917698</v>
      </c>
      <c r="H2196" s="19" t="s">
        <v>846</v>
      </c>
      <c r="I2196" s="19"/>
      <c r="J2196" s="2">
        <v>360374</v>
      </c>
      <c r="K2196" s="3">
        <v>39.363948000000001</v>
      </c>
      <c r="L2196" s="4">
        <v>0.12000000000000001</v>
      </c>
      <c r="M2196" s="3">
        <v>32.200000000000003</v>
      </c>
      <c r="N2196" s="26" t="str">
        <f>+CONCATENATE(D2196,G2196,J2196)</f>
        <v>17449820119917698360374</v>
      </c>
      <c r="O2196" s="28"/>
      <c r="P2196" s="29"/>
      <c r="Q2196" s="30">
        <f>IFERROR(#REF!*P2196,0)</f>
        <v>0</v>
      </c>
      <c r="R2196" s="31"/>
      <c r="S2196" s="32">
        <f>IFERROR(R2196*#REF!,0)</f>
        <v>0</v>
      </c>
    </row>
    <row r="2197" spans="1:19" s="46" customFormat="1" x14ac:dyDescent="0.2">
      <c r="A2197" s="9">
        <v>2021</v>
      </c>
      <c r="B2197" s="1" t="s">
        <v>3</v>
      </c>
      <c r="C2197" s="20">
        <v>174498</v>
      </c>
      <c r="D2197" s="20">
        <v>174498</v>
      </c>
      <c r="E2197" s="20" t="s">
        <v>32</v>
      </c>
      <c r="F2197" s="20" t="s">
        <v>59</v>
      </c>
      <c r="G2197" s="20">
        <v>20533052453</v>
      </c>
      <c r="H2197" s="19" t="s">
        <v>847</v>
      </c>
      <c r="I2197" s="19"/>
      <c r="J2197" s="2">
        <v>361444</v>
      </c>
      <c r="K2197" s="3">
        <v>29.02</v>
      </c>
      <c r="L2197" s="4">
        <v>0.12000000000000002</v>
      </c>
      <c r="M2197" s="3">
        <v>24.15</v>
      </c>
      <c r="N2197" s="26" t="str">
        <f>+CONCATENATE(D2197,G2197,J2197)</f>
        <v>17449820533052453361444</v>
      </c>
      <c r="O2197" s="28"/>
      <c r="P2197" s="29"/>
      <c r="Q2197" s="30">
        <f>IFERROR(#REF!*P2197,0)</f>
        <v>0</v>
      </c>
      <c r="R2197" s="31"/>
      <c r="S2197" s="32">
        <f>IFERROR(R2197*#REF!,0)</f>
        <v>0</v>
      </c>
    </row>
    <row r="2198" spans="1:19" s="46" customFormat="1" x14ac:dyDescent="0.2">
      <c r="A2198" s="9">
        <v>2021</v>
      </c>
      <c r="B2198" s="1" t="s">
        <v>3</v>
      </c>
      <c r="C2198" s="20">
        <v>174498</v>
      </c>
      <c r="D2198" s="20">
        <v>174498</v>
      </c>
      <c r="E2198" s="20" t="s">
        <v>32</v>
      </c>
      <c r="F2198" s="20" t="s">
        <v>59</v>
      </c>
      <c r="G2198" s="20">
        <v>20533052453</v>
      </c>
      <c r="H2198" s="19" t="s">
        <v>847</v>
      </c>
      <c r="I2198" s="19"/>
      <c r="J2198" s="2">
        <v>361449</v>
      </c>
      <c r="K2198" s="3">
        <v>17</v>
      </c>
      <c r="L2198" s="4">
        <v>0.11999999999999998</v>
      </c>
      <c r="M2198" s="3">
        <v>16</v>
      </c>
      <c r="N2198" s="26" t="str">
        <f>+CONCATENATE(D2198,G2198,J2198)</f>
        <v>17449820533052453361449</v>
      </c>
      <c r="O2198" s="28"/>
      <c r="P2198" s="29"/>
      <c r="Q2198" s="30">
        <f>IFERROR(#REF!*P2198,0)</f>
        <v>0</v>
      </c>
      <c r="R2198" s="31"/>
      <c r="S2198" s="32">
        <f>IFERROR(R2198*#REF!,0)</f>
        <v>0</v>
      </c>
    </row>
    <row r="2199" spans="1:19" s="46" customFormat="1" x14ac:dyDescent="0.2">
      <c r="A2199" s="9">
        <v>2021</v>
      </c>
      <c r="B2199" s="1" t="s">
        <v>3</v>
      </c>
      <c r="C2199" s="20">
        <v>174498</v>
      </c>
      <c r="D2199" s="20">
        <v>174498</v>
      </c>
      <c r="E2199" s="20" t="s">
        <v>32</v>
      </c>
      <c r="F2199" s="20" t="s">
        <v>395</v>
      </c>
      <c r="G2199" s="20">
        <v>20538593053</v>
      </c>
      <c r="H2199" s="19" t="s">
        <v>445</v>
      </c>
      <c r="I2199" s="19"/>
      <c r="J2199" s="2">
        <v>361531</v>
      </c>
      <c r="K2199" s="3">
        <v>111.5301096</v>
      </c>
      <c r="L2199" s="4">
        <v>0.12</v>
      </c>
      <c r="M2199" s="3">
        <v>96.78</v>
      </c>
      <c r="N2199" s="26" t="str">
        <f>+CONCATENATE(D2199,G2199,J2199)</f>
        <v>17449820538593053361531</v>
      </c>
      <c r="O2199" s="28"/>
      <c r="P2199" s="29"/>
      <c r="Q2199" s="30">
        <f>IFERROR(#REF!*P2199,0)</f>
        <v>0</v>
      </c>
      <c r="R2199" s="31"/>
      <c r="S2199" s="32">
        <f>IFERROR(R2199*#REF!,0)</f>
        <v>0</v>
      </c>
    </row>
    <row r="2200" spans="1:19" s="46" customFormat="1" x14ac:dyDescent="0.2">
      <c r="A2200" s="9">
        <v>2021</v>
      </c>
      <c r="B2200" s="1" t="s">
        <v>3</v>
      </c>
      <c r="C2200" s="20">
        <v>174498</v>
      </c>
      <c r="D2200" s="20">
        <v>174498</v>
      </c>
      <c r="E2200" s="20" t="s">
        <v>32</v>
      </c>
      <c r="F2200" s="20" t="s">
        <v>395</v>
      </c>
      <c r="G2200" s="20">
        <v>20538593053</v>
      </c>
      <c r="H2200" s="19" t="s">
        <v>445</v>
      </c>
      <c r="I2200" s="19"/>
      <c r="J2200" s="2">
        <v>361541</v>
      </c>
      <c r="K2200" s="3">
        <v>31.07226</v>
      </c>
      <c r="L2200" s="4">
        <v>0.12</v>
      </c>
      <c r="M2200" s="3">
        <v>27.05</v>
      </c>
      <c r="N2200" s="26" t="str">
        <f>+CONCATENATE(D2200,G2200,J2200)</f>
        <v>17449820538593053361541</v>
      </c>
      <c r="O2200" s="28"/>
      <c r="P2200" s="29"/>
      <c r="Q2200" s="30">
        <f>IFERROR(#REF!*P2200,0)</f>
        <v>0</v>
      </c>
      <c r="R2200" s="31"/>
      <c r="S2200" s="32">
        <f>IFERROR(R2200*#REF!,0)</f>
        <v>0</v>
      </c>
    </row>
    <row r="2201" spans="1:19" s="46" customFormat="1" x14ac:dyDescent="0.2">
      <c r="A2201" s="9">
        <v>2021</v>
      </c>
      <c r="B2201" s="1" t="s">
        <v>3</v>
      </c>
      <c r="C2201" s="20">
        <v>174498</v>
      </c>
      <c r="D2201" s="20">
        <v>174498</v>
      </c>
      <c r="E2201" s="20" t="s">
        <v>32</v>
      </c>
      <c r="F2201" s="20" t="s">
        <v>395</v>
      </c>
      <c r="G2201" s="20">
        <v>20538593053</v>
      </c>
      <c r="H2201" s="19" t="s">
        <v>445</v>
      </c>
      <c r="I2201" s="19"/>
      <c r="J2201" s="2">
        <v>361571</v>
      </c>
      <c r="K2201" s="3">
        <v>25.216627835683624</v>
      </c>
      <c r="L2201" s="4">
        <v>0.12</v>
      </c>
      <c r="M2201" s="3">
        <v>27.05</v>
      </c>
      <c r="N2201" s="26" t="str">
        <f>+CONCATENATE(D2201,G2201,J2201)</f>
        <v>17449820538593053361571</v>
      </c>
      <c r="O2201" s="28"/>
      <c r="P2201" s="29"/>
      <c r="Q2201" s="30">
        <f>IFERROR(#REF!*P2201,0)</f>
        <v>0</v>
      </c>
      <c r="R2201" s="31"/>
      <c r="S2201" s="32">
        <f>IFERROR(R2201*#REF!,0)</f>
        <v>0</v>
      </c>
    </row>
    <row r="2202" spans="1:19" s="46" customFormat="1" x14ac:dyDescent="0.2">
      <c r="A2202" s="9">
        <v>2021</v>
      </c>
      <c r="B2202" s="1" t="s">
        <v>3</v>
      </c>
      <c r="C2202" s="20">
        <v>174498</v>
      </c>
      <c r="D2202" s="20">
        <v>174498</v>
      </c>
      <c r="E2202" s="20" t="s">
        <v>32</v>
      </c>
      <c r="F2202" s="20" t="s">
        <v>395</v>
      </c>
      <c r="G2202" s="20">
        <v>20538593053</v>
      </c>
      <c r="H2202" s="19" t="s">
        <v>445</v>
      </c>
      <c r="I2202" s="19"/>
      <c r="J2202" s="2">
        <v>371470</v>
      </c>
      <c r="K2202" s="3">
        <v>47</v>
      </c>
      <c r="L2202" s="4">
        <v>0.12</v>
      </c>
      <c r="M2202" s="3">
        <v>50.08</v>
      </c>
      <c r="N2202" s="26" t="str">
        <f>+CONCATENATE(D2202,G2202,J2202)</f>
        <v>17449820538593053371470</v>
      </c>
      <c r="O2202" s="28"/>
      <c r="P2202" s="29"/>
      <c r="Q2202" s="30">
        <f>IFERROR(#REF!*P2202,0)</f>
        <v>0</v>
      </c>
      <c r="R2202" s="31"/>
      <c r="S2202" s="32">
        <f>IFERROR(R2202*#REF!,0)</f>
        <v>0</v>
      </c>
    </row>
    <row r="2203" spans="1:19" s="46" customFormat="1" x14ac:dyDescent="0.2">
      <c r="A2203" s="9">
        <v>2021</v>
      </c>
      <c r="B2203" s="1" t="s">
        <v>3</v>
      </c>
      <c r="C2203" s="20">
        <v>80133</v>
      </c>
      <c r="D2203" s="20">
        <v>144124</v>
      </c>
      <c r="E2203" s="20" t="s">
        <v>32</v>
      </c>
      <c r="F2203" s="20" t="s">
        <v>59</v>
      </c>
      <c r="G2203" s="20">
        <v>10292147754</v>
      </c>
      <c r="H2203" s="19" t="s">
        <v>849</v>
      </c>
      <c r="I2203" s="19"/>
      <c r="J2203" s="2">
        <v>360484</v>
      </c>
      <c r="K2203" s="3">
        <v>106.21915199999999</v>
      </c>
      <c r="L2203" s="4">
        <v>0.11999999999999994</v>
      </c>
      <c r="M2203" s="3">
        <v>109.63</v>
      </c>
      <c r="N2203" s="26" t="str">
        <f>+CONCATENATE(D2203,G2203,J2203)</f>
        <v>14412410292147754360484</v>
      </c>
      <c r="O2203" s="28"/>
      <c r="P2203" s="29"/>
      <c r="Q2203" s="30">
        <f>IFERROR(#REF!*P2203,0)</f>
        <v>0</v>
      </c>
      <c r="S2203" s="32">
        <f>IFERROR(R2203*#REF!,0)</f>
        <v>0</v>
      </c>
    </row>
    <row r="2204" spans="1:19" s="46" customFormat="1" x14ac:dyDescent="0.2">
      <c r="A2204" s="9">
        <v>2021</v>
      </c>
      <c r="B2204" s="1" t="s">
        <v>3</v>
      </c>
      <c r="C2204" s="20">
        <v>80133</v>
      </c>
      <c r="D2204" s="20">
        <v>144124</v>
      </c>
      <c r="E2204" s="20" t="s">
        <v>32</v>
      </c>
      <c r="F2204" s="20" t="s">
        <v>59</v>
      </c>
      <c r="G2204" s="20">
        <v>10292147754</v>
      </c>
      <c r="H2204" s="19" t="s">
        <v>849</v>
      </c>
      <c r="I2204" s="19"/>
      <c r="J2204" s="2">
        <v>360521</v>
      </c>
      <c r="K2204" s="3">
        <v>49.137660000000004</v>
      </c>
      <c r="L2204" s="4">
        <v>0.11999999999999998</v>
      </c>
      <c r="M2204" s="3">
        <v>47.36</v>
      </c>
      <c r="N2204" s="26" t="str">
        <f>+CONCATENATE(D2204,G2204,J2204)</f>
        <v>14412410292147754360521</v>
      </c>
      <c r="O2204" s="28"/>
      <c r="P2204" s="29"/>
      <c r="Q2204" s="30">
        <f>IFERROR(#REF!*P2204,0)</f>
        <v>0</v>
      </c>
      <c r="S2204" s="32">
        <f>IFERROR(R2204*#REF!,0)</f>
        <v>0</v>
      </c>
    </row>
    <row r="2205" spans="1:19" s="46" customFormat="1" x14ac:dyDescent="0.2">
      <c r="A2205" s="9">
        <v>2021</v>
      </c>
      <c r="B2205" s="1" t="s">
        <v>3</v>
      </c>
      <c r="C2205" s="20">
        <v>80133</v>
      </c>
      <c r="D2205" s="20">
        <v>144124</v>
      </c>
      <c r="E2205" s="20" t="s">
        <v>32</v>
      </c>
      <c r="F2205" s="20" t="s">
        <v>59</v>
      </c>
      <c r="G2205" s="20">
        <v>10292147754</v>
      </c>
      <c r="H2205" s="19" t="s">
        <v>849</v>
      </c>
      <c r="I2205" s="19"/>
      <c r="J2205" s="2">
        <v>360857</v>
      </c>
      <c r="K2205" s="3">
        <v>43.087720000000004</v>
      </c>
      <c r="L2205" s="4">
        <v>0.12000000000000002</v>
      </c>
      <c r="M2205" s="3">
        <v>40.799999999999997</v>
      </c>
      <c r="N2205" s="26" t="str">
        <f>+CONCATENATE(D2205,G2205,J2205)</f>
        <v>14412410292147754360857</v>
      </c>
      <c r="O2205" s="28"/>
      <c r="P2205" s="29"/>
      <c r="Q2205" s="30">
        <f>IFERROR(#REF!*P2205,0)</f>
        <v>0</v>
      </c>
      <c r="S2205" s="32">
        <f>IFERROR(R2205*#REF!,0)</f>
        <v>0</v>
      </c>
    </row>
    <row r="2206" spans="1:19" s="46" customFormat="1" x14ac:dyDescent="0.2">
      <c r="A2206" s="9">
        <v>2021</v>
      </c>
      <c r="B2206" s="1" t="s">
        <v>3</v>
      </c>
      <c r="C2206" s="20">
        <v>80133</v>
      </c>
      <c r="D2206" s="20">
        <v>144124</v>
      </c>
      <c r="E2206" s="20" t="s">
        <v>32</v>
      </c>
      <c r="F2206" s="20" t="s">
        <v>59</v>
      </c>
      <c r="G2206" s="20">
        <v>10292147754</v>
      </c>
      <c r="H2206" s="19" t="s">
        <v>849</v>
      </c>
      <c r="I2206" s="19"/>
      <c r="J2206" s="2">
        <v>360976</v>
      </c>
      <c r="K2206" s="3">
        <v>36.393084000000002</v>
      </c>
      <c r="L2206" s="4">
        <v>0.11999999999999991</v>
      </c>
      <c r="M2206" s="3">
        <v>36.75</v>
      </c>
      <c r="N2206" s="26" t="str">
        <f>+CONCATENATE(D2206,G2206,J2206)</f>
        <v>14412410292147754360976</v>
      </c>
      <c r="O2206" s="28"/>
      <c r="P2206" s="29"/>
      <c r="Q2206" s="30">
        <f>IFERROR(#REF!*P2206,0)</f>
        <v>0</v>
      </c>
      <c r="S2206" s="32">
        <f>IFERROR(R2206*#REF!,0)</f>
        <v>0</v>
      </c>
    </row>
    <row r="2207" spans="1:19" s="46" customFormat="1" x14ac:dyDescent="0.2">
      <c r="A2207" s="9">
        <v>2021</v>
      </c>
      <c r="B2207" s="1" t="s">
        <v>3</v>
      </c>
      <c r="C2207" s="20">
        <v>80133</v>
      </c>
      <c r="D2207" s="20">
        <v>144124</v>
      </c>
      <c r="E2207" s="20" t="s">
        <v>32</v>
      </c>
      <c r="F2207" s="20" t="s">
        <v>59</v>
      </c>
      <c r="G2207" s="20">
        <v>10292147754</v>
      </c>
      <c r="H2207" s="19" t="s">
        <v>849</v>
      </c>
      <c r="I2207" s="19"/>
      <c r="J2207" s="2">
        <v>361531</v>
      </c>
      <c r="K2207" s="3">
        <v>111.5301096</v>
      </c>
      <c r="L2207" s="4">
        <v>0.11999999999999994</v>
      </c>
      <c r="M2207" s="3">
        <v>108.46</v>
      </c>
      <c r="N2207" s="26" t="str">
        <f>+CONCATENATE(D2207,G2207,J2207)</f>
        <v>14412410292147754361531</v>
      </c>
      <c r="O2207" s="28"/>
      <c r="P2207" s="29"/>
      <c r="Q2207" s="30">
        <f>IFERROR(#REF!*P2207,0)</f>
        <v>0</v>
      </c>
      <c r="S2207" s="32">
        <f>IFERROR(R2207*#REF!,0)</f>
        <v>0</v>
      </c>
    </row>
    <row r="2208" spans="1:19" s="46" customFormat="1" x14ac:dyDescent="0.2">
      <c r="A2208" s="9">
        <v>2021</v>
      </c>
      <c r="B2208" s="1" t="s">
        <v>3</v>
      </c>
      <c r="C2208" s="20">
        <v>80133</v>
      </c>
      <c r="D2208" s="20">
        <v>144124</v>
      </c>
      <c r="E2208" s="20" t="s">
        <v>32</v>
      </c>
      <c r="F2208" s="20" t="s">
        <v>59</v>
      </c>
      <c r="G2208" s="20">
        <v>10292147754</v>
      </c>
      <c r="H2208" s="19" t="s">
        <v>849</v>
      </c>
      <c r="I2208" s="19"/>
      <c r="J2208" s="2">
        <v>361537</v>
      </c>
      <c r="K2208" s="3">
        <v>76.067035200000007</v>
      </c>
      <c r="L2208" s="4">
        <v>0.11999999999999994</v>
      </c>
      <c r="M2208" s="3">
        <v>72.02</v>
      </c>
      <c r="N2208" s="26" t="str">
        <f>+CONCATENATE(D2208,G2208,J2208)</f>
        <v>14412410292147754361537</v>
      </c>
      <c r="O2208" s="28"/>
      <c r="P2208" s="29"/>
      <c r="Q2208" s="30">
        <f>IFERROR(#REF!*P2208,0)</f>
        <v>0</v>
      </c>
      <c r="S2208" s="32">
        <f>IFERROR(R2208*#REF!,0)</f>
        <v>0</v>
      </c>
    </row>
    <row r="2209" spans="1:19" s="46" customFormat="1" x14ac:dyDescent="0.2">
      <c r="A2209" s="9">
        <v>2021</v>
      </c>
      <c r="B2209" s="1" t="s">
        <v>3</v>
      </c>
      <c r="C2209" s="20">
        <v>80133</v>
      </c>
      <c r="D2209" s="20">
        <v>144124</v>
      </c>
      <c r="E2209" s="20" t="s">
        <v>32</v>
      </c>
      <c r="F2209" s="20" t="s">
        <v>59</v>
      </c>
      <c r="G2209" s="20">
        <v>10292147754</v>
      </c>
      <c r="H2209" s="19" t="s">
        <v>849</v>
      </c>
      <c r="I2209" s="19"/>
      <c r="J2209" s="2">
        <v>361540</v>
      </c>
      <c r="K2209" s="3">
        <v>51.192744407999996</v>
      </c>
      <c r="L2209" s="4">
        <v>0.12000000000000004</v>
      </c>
      <c r="M2209" s="3">
        <v>50.3</v>
      </c>
      <c r="N2209" s="26" t="str">
        <f>+CONCATENATE(D2209,G2209,J2209)</f>
        <v>14412410292147754361540</v>
      </c>
      <c r="O2209" s="28"/>
      <c r="P2209" s="29"/>
      <c r="Q2209" s="30">
        <f>IFERROR(#REF!*P2209,0)</f>
        <v>0</v>
      </c>
      <c r="S2209" s="32">
        <f>IFERROR(R2209*#REF!,0)</f>
        <v>0</v>
      </c>
    </row>
    <row r="2210" spans="1:19" s="46" customFormat="1" x14ac:dyDescent="0.2">
      <c r="A2210" s="9">
        <v>2021</v>
      </c>
      <c r="B2210" s="1" t="s">
        <v>3</v>
      </c>
      <c r="C2210" s="20">
        <v>80133</v>
      </c>
      <c r="D2210" s="20">
        <v>144124</v>
      </c>
      <c r="E2210" s="20" t="s">
        <v>370</v>
      </c>
      <c r="F2210" s="20" t="s">
        <v>237</v>
      </c>
      <c r="G2210" s="20">
        <v>10419255616</v>
      </c>
      <c r="H2210" s="19" t="s">
        <v>850</v>
      </c>
      <c r="I2210" s="19"/>
      <c r="J2210" s="2">
        <v>361377</v>
      </c>
      <c r="K2210" s="3">
        <v>53.654772600000001</v>
      </c>
      <c r="L2210" s="4">
        <v>0.1</v>
      </c>
      <c r="M2210" s="3">
        <v>52.462444319999996</v>
      </c>
      <c r="N2210" s="26" t="str">
        <f>+CONCATENATE(D2210,G2210,J2210)</f>
        <v>14412410419255616361377</v>
      </c>
      <c r="O2210" s="28">
        <v>7000</v>
      </c>
      <c r="P2210" s="29"/>
      <c r="Q2210" s="30">
        <f>IFERROR(#REF!*P2210,0)</f>
        <v>0</v>
      </c>
      <c r="S2210" s="32">
        <f>IFERROR(R2210*#REF!,0)</f>
        <v>0</v>
      </c>
    </row>
    <row r="2211" spans="1:19" s="46" customFormat="1" x14ac:dyDescent="0.2">
      <c r="A2211" s="9">
        <v>2021</v>
      </c>
      <c r="B2211" s="1" t="s">
        <v>3</v>
      </c>
      <c r="C2211" s="20">
        <v>80133</v>
      </c>
      <c r="D2211" s="20">
        <v>144124</v>
      </c>
      <c r="E2211" s="20" t="s">
        <v>95</v>
      </c>
      <c r="F2211" s="20" t="s">
        <v>95</v>
      </c>
      <c r="G2211" s="20">
        <v>10439370918</v>
      </c>
      <c r="H2211" s="19" t="s">
        <v>851</v>
      </c>
      <c r="I2211" s="19"/>
      <c r="J2211" s="2">
        <v>361085</v>
      </c>
      <c r="K2211" s="3">
        <v>11.512776761200001</v>
      </c>
      <c r="L2211" s="4">
        <v>0.11999999999999998</v>
      </c>
      <c r="M2211" s="3">
        <v>8.4700000000000006</v>
      </c>
      <c r="N2211" s="26" t="str">
        <f>+CONCATENATE(D2211,G2211,J2211)</f>
        <v>14412410439370918361085</v>
      </c>
      <c r="O2211" s="28"/>
      <c r="P2211" s="29"/>
      <c r="Q2211" s="30">
        <f>IFERROR(#REF!*P2211,0)</f>
        <v>0</v>
      </c>
      <c r="S2211" s="32">
        <f>IFERROR(R2211*#REF!,0)</f>
        <v>0</v>
      </c>
    </row>
    <row r="2212" spans="1:19" s="46" customFormat="1" x14ac:dyDescent="0.2">
      <c r="A2212" s="9">
        <v>2021</v>
      </c>
      <c r="B2212" s="1" t="s">
        <v>3</v>
      </c>
      <c r="C2212" s="20">
        <v>80133</v>
      </c>
      <c r="D2212" s="20">
        <v>144124</v>
      </c>
      <c r="E2212" s="20" t="s">
        <v>32</v>
      </c>
      <c r="F2212" s="20" t="s">
        <v>274</v>
      </c>
      <c r="G2212" s="20">
        <v>20100192650</v>
      </c>
      <c r="H2212" s="19" t="s">
        <v>852</v>
      </c>
      <c r="I2212" s="19"/>
      <c r="J2212" s="2">
        <v>361085</v>
      </c>
      <c r="K2212" s="3">
        <v>11.512776761200001</v>
      </c>
      <c r="L2212" s="4">
        <v>0.11999999999999995</v>
      </c>
      <c r="M2212" s="3">
        <v>7.82</v>
      </c>
      <c r="N2212" s="26" t="str">
        <f>+CONCATENATE(D2212,G2212,J2212)</f>
        <v>14412420100192650361085</v>
      </c>
      <c r="O2212" s="28"/>
      <c r="P2212" s="29"/>
      <c r="Q2212" s="30">
        <f>IFERROR(#REF!*P2212,0)</f>
        <v>0</v>
      </c>
      <c r="S2212" s="32">
        <f>IFERROR(R2212*#REF!,0)</f>
        <v>0</v>
      </c>
    </row>
    <row r="2213" spans="1:19" s="46" customFormat="1" x14ac:dyDescent="0.2">
      <c r="A2213" s="9">
        <v>2021</v>
      </c>
      <c r="B2213" s="1" t="s">
        <v>3</v>
      </c>
      <c r="C2213" s="20">
        <v>80133</v>
      </c>
      <c r="D2213" s="20">
        <v>144124</v>
      </c>
      <c r="E2213" s="20" t="s">
        <v>287</v>
      </c>
      <c r="F2213" s="20" t="s">
        <v>288</v>
      </c>
      <c r="G2213" s="20">
        <v>20100207941</v>
      </c>
      <c r="H2213" s="19" t="s">
        <v>853</v>
      </c>
      <c r="I2213" s="19"/>
      <c r="J2213" s="2">
        <v>361540</v>
      </c>
      <c r="K2213" s="3">
        <v>51.192744407999996</v>
      </c>
      <c r="L2213" s="4">
        <v>0.12000000000000005</v>
      </c>
      <c r="M2213" s="3">
        <v>40.11</v>
      </c>
      <c r="N2213" s="26" t="str">
        <f>+CONCATENATE(D2213,G2213,J2213)</f>
        <v>14412420100207941361540</v>
      </c>
      <c r="O2213" s="28"/>
      <c r="P2213" s="29"/>
      <c r="Q2213" s="30">
        <f>IFERROR(#REF!*P2213,0)</f>
        <v>0</v>
      </c>
      <c r="S2213" s="32">
        <f>IFERROR(R2213*#REF!,0)</f>
        <v>0</v>
      </c>
    </row>
    <row r="2214" spans="1:19" s="46" customFormat="1" x14ac:dyDescent="0.2">
      <c r="A2214" s="9">
        <v>2021</v>
      </c>
      <c r="B2214" s="1" t="s">
        <v>3</v>
      </c>
      <c r="C2214" s="20">
        <v>80133</v>
      </c>
      <c r="D2214" s="20">
        <v>144124</v>
      </c>
      <c r="E2214" s="20" t="s">
        <v>32</v>
      </c>
      <c r="F2214" s="20" t="s">
        <v>274</v>
      </c>
      <c r="G2214" s="20">
        <v>20100231817</v>
      </c>
      <c r="H2214" s="19" t="s">
        <v>854</v>
      </c>
      <c r="I2214" s="19"/>
      <c r="J2214" s="2">
        <v>361541</v>
      </c>
      <c r="K2214" s="3">
        <v>31.07226</v>
      </c>
      <c r="L2214" s="4">
        <v>0.12000000000000002</v>
      </c>
      <c r="M2214" s="3">
        <v>32.89</v>
      </c>
      <c r="N2214" s="26" t="str">
        <f>+CONCATENATE(D2214,G2214,J2214)</f>
        <v>14412420100231817361541</v>
      </c>
      <c r="O2214" s="28"/>
      <c r="P2214" s="29"/>
      <c r="Q2214" s="30">
        <f>IFERROR(#REF!*P2214,0)</f>
        <v>0</v>
      </c>
      <c r="S2214" s="32">
        <f>IFERROR(R2214*#REF!,0)</f>
        <v>0</v>
      </c>
    </row>
    <row r="2215" spans="1:19" s="46" customFormat="1" x14ac:dyDescent="0.2">
      <c r="A2215" s="9">
        <v>2021</v>
      </c>
      <c r="B2215" s="1" t="s">
        <v>3</v>
      </c>
      <c r="C2215" s="20">
        <v>80133</v>
      </c>
      <c r="D2215" s="20">
        <v>144124</v>
      </c>
      <c r="E2215" s="20" t="s">
        <v>32</v>
      </c>
      <c r="F2215" s="20" t="s">
        <v>395</v>
      </c>
      <c r="G2215" s="20">
        <v>20119407738</v>
      </c>
      <c r="H2215" s="19" t="s">
        <v>855</v>
      </c>
      <c r="I2215" s="19"/>
      <c r="J2215" s="2">
        <v>361085</v>
      </c>
      <c r="K2215" s="3">
        <v>11.512776761200001</v>
      </c>
      <c r="L2215" s="4">
        <v>9.9999999999999895E-2</v>
      </c>
      <c r="M2215" s="3">
        <v>8.99</v>
      </c>
      <c r="N2215" s="26" t="str">
        <f>+CONCATENATE(D2215,G2215,J2215)</f>
        <v>14412420119407738361085</v>
      </c>
      <c r="O2215" s="28"/>
      <c r="P2215" s="29"/>
      <c r="Q2215" s="30">
        <f>IFERROR(#REF!*P2215,0)</f>
        <v>0</v>
      </c>
      <c r="S2215" s="32">
        <f>IFERROR(R2215*#REF!,0)</f>
        <v>0</v>
      </c>
    </row>
    <row r="2216" spans="1:19" s="46" customFormat="1" x14ac:dyDescent="0.2">
      <c r="A2216" s="9">
        <v>2021</v>
      </c>
      <c r="B2216" s="1" t="s">
        <v>3</v>
      </c>
      <c r="C2216" s="20">
        <v>80133</v>
      </c>
      <c r="D2216" s="20">
        <v>144124</v>
      </c>
      <c r="E2216" s="20" t="s">
        <v>261</v>
      </c>
      <c r="F2216" s="20" t="s">
        <v>308</v>
      </c>
      <c r="G2216" s="20">
        <v>20121231833</v>
      </c>
      <c r="H2216" s="19" t="s">
        <v>856</v>
      </c>
      <c r="I2216" s="19"/>
      <c r="J2216" s="2">
        <v>361541</v>
      </c>
      <c r="K2216" s="3">
        <v>31.07226</v>
      </c>
      <c r="L2216" s="4">
        <v>0.12000000000000001</v>
      </c>
      <c r="M2216" s="3">
        <v>28.81</v>
      </c>
      <c r="N2216" s="26" t="str">
        <f>+CONCATENATE(D2216,G2216,J2216)</f>
        <v>14412420121231833361541</v>
      </c>
      <c r="O2216" s="28"/>
      <c r="P2216" s="29"/>
      <c r="Q2216" s="30">
        <f>IFERROR(#REF!*P2216,0)</f>
        <v>0</v>
      </c>
      <c r="S2216" s="32">
        <f>IFERROR(R2216*#REF!,0)</f>
        <v>0</v>
      </c>
    </row>
    <row r="2217" spans="1:19" s="46" customFormat="1" x14ac:dyDescent="0.2">
      <c r="A2217" s="9">
        <v>2021</v>
      </c>
      <c r="B2217" s="1" t="s">
        <v>3</v>
      </c>
      <c r="C2217" s="20">
        <v>80133</v>
      </c>
      <c r="D2217" s="20">
        <v>144124</v>
      </c>
      <c r="E2217" s="20" t="s">
        <v>208</v>
      </c>
      <c r="F2217" s="20" t="s">
        <v>695</v>
      </c>
      <c r="G2217" s="20">
        <v>20154489895</v>
      </c>
      <c r="H2217" s="19" t="s">
        <v>857</v>
      </c>
      <c r="I2217" s="19"/>
      <c r="J2217" s="2">
        <v>361085</v>
      </c>
      <c r="K2217" s="3">
        <v>11.512776761200001</v>
      </c>
      <c r="L2217" s="4">
        <v>9.9999999999999992E-2</v>
      </c>
      <c r="M2217" s="3">
        <v>7.63</v>
      </c>
      <c r="N2217" s="26" t="str">
        <f>+CONCATENATE(D2217,G2217,J2217)</f>
        <v>14412420154489895361085</v>
      </c>
      <c r="O2217" s="28"/>
      <c r="P2217" s="29"/>
      <c r="Q2217" s="30">
        <f>IFERROR(#REF!*P2217,0)</f>
        <v>0</v>
      </c>
      <c r="S2217" s="32">
        <f>IFERROR(R2217*#REF!,0)</f>
        <v>0</v>
      </c>
    </row>
    <row r="2218" spans="1:19" s="46" customFormat="1" x14ac:dyDescent="0.2">
      <c r="A2218" s="9">
        <v>2021</v>
      </c>
      <c r="B2218" s="1" t="s">
        <v>3</v>
      </c>
      <c r="C2218" s="20">
        <v>80133</v>
      </c>
      <c r="D2218" s="20">
        <v>144124</v>
      </c>
      <c r="E2218" s="20" t="s">
        <v>41</v>
      </c>
      <c r="F2218" s="20" t="s">
        <v>42</v>
      </c>
      <c r="G2218" s="20">
        <v>20159554229</v>
      </c>
      <c r="H2218" s="19" t="s">
        <v>858</v>
      </c>
      <c r="I2218" s="19"/>
      <c r="J2218" s="2">
        <v>360857</v>
      </c>
      <c r="K2218" s="3">
        <v>43.087720000000004</v>
      </c>
      <c r="L2218" s="4">
        <v>0.12000000000000001</v>
      </c>
      <c r="M2218" s="3">
        <v>44.84</v>
      </c>
      <c r="N2218" s="26" t="str">
        <f>+CONCATENATE(D2218,G2218,J2218)</f>
        <v>14412420159554229360857</v>
      </c>
      <c r="O2218" s="28"/>
      <c r="P2218" s="29"/>
      <c r="Q2218" s="30">
        <f>IFERROR(#REF!*P2218,0)</f>
        <v>0</v>
      </c>
      <c r="S2218" s="32">
        <f>IFERROR(R2218*#REF!,0)</f>
        <v>0</v>
      </c>
    </row>
    <row r="2219" spans="1:19" s="46" customFormat="1" x14ac:dyDescent="0.2">
      <c r="A2219" s="9">
        <v>2021</v>
      </c>
      <c r="B2219" s="1" t="s">
        <v>3</v>
      </c>
      <c r="C2219" s="20">
        <v>80133</v>
      </c>
      <c r="D2219" s="20">
        <v>144124</v>
      </c>
      <c r="E2219" s="20" t="s">
        <v>41</v>
      </c>
      <c r="F2219" s="20" t="s">
        <v>42</v>
      </c>
      <c r="G2219" s="20">
        <v>20159554229</v>
      </c>
      <c r="H2219" s="19" t="s">
        <v>858</v>
      </c>
      <c r="I2219" s="19"/>
      <c r="J2219" s="2">
        <v>361532</v>
      </c>
      <c r="K2219" s="3">
        <v>24.870425957550601</v>
      </c>
      <c r="L2219" s="4">
        <v>0.12</v>
      </c>
      <c r="M2219" s="3">
        <v>21.1</v>
      </c>
      <c r="N2219" s="26" t="str">
        <f>+CONCATENATE(D2219,G2219,J2219)</f>
        <v>14412420159554229361532</v>
      </c>
      <c r="O2219" s="28"/>
      <c r="P2219" s="29"/>
      <c r="Q2219" s="30">
        <f>IFERROR(#REF!*P2219,0)</f>
        <v>0</v>
      </c>
      <c r="S2219" s="32">
        <f>IFERROR(R2219*#REF!,0)</f>
        <v>0</v>
      </c>
    </row>
    <row r="2220" spans="1:19" s="46" customFormat="1" x14ac:dyDescent="0.2">
      <c r="A2220" s="9">
        <v>2021</v>
      </c>
      <c r="B2220" s="1" t="s">
        <v>3</v>
      </c>
      <c r="C2220" s="20">
        <v>80133</v>
      </c>
      <c r="D2220" s="20">
        <v>144124</v>
      </c>
      <c r="E2220" s="20" t="s">
        <v>261</v>
      </c>
      <c r="F2220" s="20" t="s">
        <v>308</v>
      </c>
      <c r="G2220" s="20">
        <v>20162560302</v>
      </c>
      <c r="H2220" s="19" t="s">
        <v>859</v>
      </c>
      <c r="I2220" s="19"/>
      <c r="J2220" s="2">
        <v>360975</v>
      </c>
      <c r="K2220" s="3">
        <v>53.464788000000006</v>
      </c>
      <c r="L2220" s="4">
        <v>0.12</v>
      </c>
      <c r="M2220" s="3">
        <v>53.2</v>
      </c>
      <c r="N2220" s="26" t="str">
        <f>+CONCATENATE(D2220,G2220,J2220)</f>
        <v>14412420162560302360975</v>
      </c>
      <c r="O2220" s="28"/>
      <c r="P2220" s="29"/>
      <c r="Q2220" s="30">
        <f>IFERROR(#REF!*P2220,0)</f>
        <v>0</v>
      </c>
      <c r="S2220" s="32">
        <f>IFERROR(R2220*#REF!,0)</f>
        <v>0</v>
      </c>
    </row>
    <row r="2221" spans="1:19" s="46" customFormat="1" x14ac:dyDescent="0.2">
      <c r="A2221" s="9">
        <v>2021</v>
      </c>
      <c r="B2221" s="1" t="s">
        <v>3</v>
      </c>
      <c r="C2221" s="20">
        <v>80133</v>
      </c>
      <c r="D2221" s="20">
        <v>144124</v>
      </c>
      <c r="E2221" s="20" t="s">
        <v>41</v>
      </c>
      <c r="F2221" s="20" t="s">
        <v>177</v>
      </c>
      <c r="G2221" s="20">
        <v>20168420014</v>
      </c>
      <c r="H2221" s="19" t="s">
        <v>860</v>
      </c>
      <c r="I2221" s="19"/>
      <c r="J2221" s="2">
        <v>361540</v>
      </c>
      <c r="K2221" s="3">
        <v>51.192744407999996</v>
      </c>
      <c r="L2221" s="4">
        <v>0.11999999999999993</v>
      </c>
      <c r="M2221" s="3">
        <v>33.9</v>
      </c>
      <c r="N2221" s="26" t="str">
        <f>+CONCATENATE(D2221,G2221,J2221)</f>
        <v>14412420168420014361540</v>
      </c>
      <c r="O2221" s="28"/>
      <c r="P2221" s="29"/>
      <c r="Q2221" s="30">
        <f>IFERROR(#REF!*P2221,0)</f>
        <v>0</v>
      </c>
      <c r="S2221" s="32">
        <f>IFERROR(R2221*#REF!,0)</f>
        <v>0</v>
      </c>
    </row>
    <row r="2222" spans="1:19" s="46" customFormat="1" x14ac:dyDescent="0.2">
      <c r="A2222" s="9">
        <v>2021</v>
      </c>
      <c r="B2222" s="1" t="s">
        <v>3</v>
      </c>
      <c r="C2222" s="20">
        <v>80133</v>
      </c>
      <c r="D2222" s="20">
        <v>144124</v>
      </c>
      <c r="E2222" s="20" t="s">
        <v>32</v>
      </c>
      <c r="F2222" s="20" t="s">
        <v>439</v>
      </c>
      <c r="G2222" s="20">
        <v>20216293593</v>
      </c>
      <c r="H2222" s="19" t="s">
        <v>861</v>
      </c>
      <c r="I2222" s="19" t="s">
        <v>862</v>
      </c>
      <c r="J2222" s="2">
        <v>370039</v>
      </c>
      <c r="K2222" s="3">
        <v>93.740446800000015</v>
      </c>
      <c r="L2222" s="4">
        <v>0.11999999999999998</v>
      </c>
      <c r="M2222" s="3">
        <v>82.98</v>
      </c>
      <c r="N2222" s="26" t="str">
        <f>+CONCATENATE(D2222,G2222,J2222)</f>
        <v>14412420216293593370039</v>
      </c>
      <c r="O2222" s="28"/>
      <c r="P2222" s="29"/>
      <c r="Q2222" s="30">
        <f>IFERROR(#REF!*P2222,0)</f>
        <v>0</v>
      </c>
      <c r="S2222" s="32">
        <f>IFERROR(R2222*#REF!,0)</f>
        <v>0</v>
      </c>
    </row>
    <row r="2223" spans="1:19" s="46" customFormat="1" x14ac:dyDescent="0.2">
      <c r="A2223" s="9">
        <v>2021</v>
      </c>
      <c r="B2223" s="1" t="s">
        <v>3</v>
      </c>
      <c r="C2223" s="20">
        <v>80133</v>
      </c>
      <c r="D2223" s="20">
        <v>144124</v>
      </c>
      <c r="E2223" s="20" t="s">
        <v>32</v>
      </c>
      <c r="F2223" s="20" t="s">
        <v>59</v>
      </c>
      <c r="G2223" s="20">
        <v>20308287395</v>
      </c>
      <c r="H2223" s="19" t="s">
        <v>863</v>
      </c>
      <c r="I2223" s="19"/>
      <c r="J2223" s="2">
        <v>361377</v>
      </c>
      <c r="K2223" s="3">
        <v>53.654772600000001</v>
      </c>
      <c r="L2223" s="4">
        <v>0.12000000000000005</v>
      </c>
      <c r="M2223" s="3">
        <v>55.27</v>
      </c>
      <c r="N2223" s="26" t="str">
        <f>+CONCATENATE(D2223,G2223,J2223)</f>
        <v>14412420308287395361377</v>
      </c>
      <c r="O2223" s="28"/>
      <c r="P2223" s="29"/>
      <c r="Q2223" s="30">
        <f>IFERROR(#REF!*P2223,0)</f>
        <v>0</v>
      </c>
      <c r="S2223" s="32">
        <f>IFERROR(R2223*#REF!,0)</f>
        <v>0</v>
      </c>
    </row>
    <row r="2224" spans="1:19" s="46" customFormat="1" x14ac:dyDescent="0.2">
      <c r="A2224" s="9">
        <v>2021</v>
      </c>
      <c r="B2224" s="1" t="s">
        <v>3</v>
      </c>
      <c r="C2224" s="20">
        <v>80133</v>
      </c>
      <c r="D2224" s="20">
        <v>144124</v>
      </c>
      <c r="E2224" s="20" t="s">
        <v>32</v>
      </c>
      <c r="F2224" s="20" t="s">
        <v>59</v>
      </c>
      <c r="G2224" s="20">
        <v>20308287395</v>
      </c>
      <c r="H2224" s="19" t="s">
        <v>863</v>
      </c>
      <c r="I2224" s="19"/>
      <c r="J2224" s="2">
        <v>361531</v>
      </c>
      <c r="K2224" s="3">
        <v>111.5301096</v>
      </c>
      <c r="L2224" s="4">
        <v>0.12</v>
      </c>
      <c r="M2224" s="3">
        <v>117.7</v>
      </c>
      <c r="N2224" s="26" t="str">
        <f>+CONCATENATE(D2224,G2224,J2224)</f>
        <v>14412420308287395361531</v>
      </c>
      <c r="O2224" s="28"/>
      <c r="P2224" s="29"/>
      <c r="Q2224" s="30">
        <f>IFERROR(#REF!*P2224,0)</f>
        <v>0</v>
      </c>
      <c r="S2224" s="32">
        <f>IFERROR(R2224*#REF!,0)</f>
        <v>0</v>
      </c>
    </row>
    <row r="2225" spans="1:19" s="46" customFormat="1" x14ac:dyDescent="0.2">
      <c r="A2225" s="9">
        <v>2021</v>
      </c>
      <c r="B2225" s="1" t="s">
        <v>3</v>
      </c>
      <c r="C2225" s="20">
        <v>80133</v>
      </c>
      <c r="D2225" s="20">
        <v>144124</v>
      </c>
      <c r="E2225" s="20" t="s">
        <v>32</v>
      </c>
      <c r="F2225" s="20" t="s">
        <v>475</v>
      </c>
      <c r="G2225" s="20">
        <v>20326894347</v>
      </c>
      <c r="H2225" s="19" t="s">
        <v>864</v>
      </c>
      <c r="I2225" s="19"/>
      <c r="J2225" s="2">
        <v>361179</v>
      </c>
      <c r="K2225" s="3">
        <v>100.729512</v>
      </c>
      <c r="L2225" s="4">
        <v>0.12000000000000001</v>
      </c>
      <c r="M2225" s="3">
        <v>113.77118644067797</v>
      </c>
      <c r="N2225" s="26" t="str">
        <f>+CONCATENATE(D2225,G2225,J2225)</f>
        <v>14412420326894347361179</v>
      </c>
      <c r="O2225" s="28"/>
      <c r="P2225" s="29"/>
      <c r="Q2225" s="30">
        <f>IFERROR(#REF!*P2225,0)</f>
        <v>0</v>
      </c>
      <c r="S2225" s="32">
        <f>IFERROR(R2225*#REF!,0)</f>
        <v>0</v>
      </c>
    </row>
    <row r="2226" spans="1:19" s="46" customFormat="1" x14ac:dyDescent="0.2">
      <c r="A2226" s="9">
        <v>2021</v>
      </c>
      <c r="B2226" s="1" t="s">
        <v>3</v>
      </c>
      <c r="C2226" s="20">
        <v>80133</v>
      </c>
      <c r="D2226" s="20">
        <v>144124</v>
      </c>
      <c r="E2226" s="20" t="s">
        <v>95</v>
      </c>
      <c r="F2226" s="20" t="s">
        <v>95</v>
      </c>
      <c r="G2226" s="20">
        <v>20327472560</v>
      </c>
      <c r="H2226" s="19" t="s">
        <v>865</v>
      </c>
      <c r="I2226" s="19"/>
      <c r="J2226" s="2">
        <v>361085</v>
      </c>
      <c r="K2226" s="3">
        <v>11.512776761200001</v>
      </c>
      <c r="L2226" s="4">
        <v>0.12000000000000005</v>
      </c>
      <c r="M2226" s="3">
        <v>9.75</v>
      </c>
      <c r="N2226" s="26" t="str">
        <f>+CONCATENATE(D2226,G2226,J2226)</f>
        <v>14412420327472560361085</v>
      </c>
      <c r="O2226" s="28"/>
      <c r="P2226" s="29"/>
      <c r="Q2226" s="30">
        <f>IFERROR(#REF!*P2226,0)</f>
        <v>0</v>
      </c>
      <c r="S2226" s="32">
        <f>IFERROR(R2226*#REF!,0)</f>
        <v>0</v>
      </c>
    </row>
    <row r="2227" spans="1:19" s="46" customFormat="1" x14ac:dyDescent="0.2">
      <c r="A2227" s="9">
        <v>2021</v>
      </c>
      <c r="B2227" s="1" t="s">
        <v>3</v>
      </c>
      <c r="C2227" s="20">
        <v>80133</v>
      </c>
      <c r="D2227" s="20">
        <v>144124</v>
      </c>
      <c r="E2227" s="20" t="s">
        <v>95</v>
      </c>
      <c r="F2227" s="20" t="s">
        <v>95</v>
      </c>
      <c r="G2227" s="20">
        <v>20328127599</v>
      </c>
      <c r="H2227" s="19" t="s">
        <v>866</v>
      </c>
      <c r="I2227" s="19"/>
      <c r="J2227" s="2">
        <v>361085</v>
      </c>
      <c r="K2227" s="3">
        <v>11.512776761200001</v>
      </c>
      <c r="L2227" s="4">
        <v>0.11999999999999998</v>
      </c>
      <c r="M2227" s="3">
        <v>8.4700000000000006</v>
      </c>
      <c r="N2227" s="26" t="str">
        <f>+CONCATENATE(D2227,G2227,J2227)</f>
        <v>14412420328127599361085</v>
      </c>
      <c r="O2227" s="28"/>
      <c r="P2227" s="29"/>
      <c r="Q2227" s="30">
        <f>IFERROR(#REF!*P2227,0)</f>
        <v>0</v>
      </c>
      <c r="S2227" s="32">
        <f>IFERROR(R2227*#REF!,0)</f>
        <v>0</v>
      </c>
    </row>
    <row r="2228" spans="1:19" s="46" customFormat="1" x14ac:dyDescent="0.2">
      <c r="A2228" s="9">
        <v>2021</v>
      </c>
      <c r="B2228" s="1" t="s">
        <v>3</v>
      </c>
      <c r="C2228" s="20">
        <v>80133</v>
      </c>
      <c r="D2228" s="20">
        <v>144124</v>
      </c>
      <c r="E2228" s="20" t="s">
        <v>95</v>
      </c>
      <c r="F2228" s="20" t="s">
        <v>95</v>
      </c>
      <c r="G2228" s="20">
        <v>20328551994</v>
      </c>
      <c r="H2228" s="19" t="s">
        <v>867</v>
      </c>
      <c r="I2228" s="19"/>
      <c r="J2228" s="2">
        <v>361085</v>
      </c>
      <c r="K2228" s="3">
        <v>11.512776761200001</v>
      </c>
      <c r="L2228" s="4">
        <v>0.12000000000000005</v>
      </c>
      <c r="M2228" s="3">
        <v>7.5</v>
      </c>
      <c r="N2228" s="26" t="str">
        <f>+CONCATENATE(D2228,G2228,J2228)</f>
        <v>14412420328551994361085</v>
      </c>
      <c r="O2228" s="28"/>
      <c r="P2228" s="29"/>
      <c r="Q2228" s="30">
        <f>IFERROR(#REF!*P2228,0)</f>
        <v>0</v>
      </c>
      <c r="S2228" s="32">
        <f>IFERROR(R2228*#REF!,0)</f>
        <v>0</v>
      </c>
    </row>
    <row r="2229" spans="1:19" s="46" customFormat="1" x14ac:dyDescent="0.2">
      <c r="A2229" s="9">
        <v>2021</v>
      </c>
      <c r="B2229" s="1" t="s">
        <v>3</v>
      </c>
      <c r="C2229" s="20">
        <v>80133</v>
      </c>
      <c r="D2229" s="20">
        <v>144124</v>
      </c>
      <c r="E2229" s="20" t="s">
        <v>95</v>
      </c>
      <c r="F2229" s="20" t="s">
        <v>95</v>
      </c>
      <c r="G2229" s="20">
        <v>20328972078</v>
      </c>
      <c r="H2229" s="19" t="s">
        <v>868</v>
      </c>
      <c r="I2229" s="19" t="s">
        <v>869</v>
      </c>
      <c r="J2229" s="2">
        <v>361085</v>
      </c>
      <c r="K2229" s="3">
        <v>11.512776761200001</v>
      </c>
      <c r="L2229" s="4">
        <v>0.12000000000000005</v>
      </c>
      <c r="M2229" s="3">
        <v>9.57</v>
      </c>
      <c r="N2229" s="26" t="str">
        <f>+CONCATENATE(D2229,G2229,J2229)</f>
        <v>14412420328972078361085</v>
      </c>
      <c r="O2229" s="28"/>
      <c r="P2229" s="29"/>
      <c r="Q2229" s="30">
        <f>IFERROR(#REF!*P2229,0)</f>
        <v>0</v>
      </c>
      <c r="S2229" s="32">
        <f>IFERROR(R2229*#REF!,0)</f>
        <v>0</v>
      </c>
    </row>
    <row r="2230" spans="1:19" s="46" customFormat="1" x14ac:dyDescent="0.2">
      <c r="A2230" s="9">
        <v>2021</v>
      </c>
      <c r="B2230" s="1" t="s">
        <v>3</v>
      </c>
      <c r="C2230" s="20">
        <v>80133</v>
      </c>
      <c r="D2230" s="20">
        <v>144124</v>
      </c>
      <c r="E2230" s="20" t="s">
        <v>32</v>
      </c>
      <c r="F2230" s="20" t="s">
        <v>206</v>
      </c>
      <c r="G2230" s="20">
        <v>20411808972</v>
      </c>
      <c r="H2230" s="19" t="s">
        <v>870</v>
      </c>
      <c r="I2230" s="19"/>
      <c r="J2230" s="2">
        <v>361532</v>
      </c>
      <c r="K2230" s="3">
        <v>24.870425957550601</v>
      </c>
      <c r="L2230" s="4">
        <v>0.10000000000000003</v>
      </c>
      <c r="M2230" s="3">
        <v>17.71</v>
      </c>
      <c r="N2230" s="26" t="str">
        <f>+CONCATENATE(D2230,G2230,J2230)</f>
        <v>14412420411808972361532</v>
      </c>
      <c r="O2230" s="28"/>
      <c r="P2230" s="29"/>
      <c r="Q2230" s="30">
        <f>IFERROR(#REF!*P2230,0)</f>
        <v>0</v>
      </c>
      <c r="S2230" s="32">
        <f>IFERROR(R2230*#REF!,0)</f>
        <v>0</v>
      </c>
    </row>
    <row r="2231" spans="1:19" s="46" customFormat="1" x14ac:dyDescent="0.2">
      <c r="A2231" s="9">
        <v>2021</v>
      </c>
      <c r="B2231" s="1" t="s">
        <v>3</v>
      </c>
      <c r="C2231" s="20">
        <v>80133</v>
      </c>
      <c r="D2231" s="20">
        <v>144124</v>
      </c>
      <c r="E2231" s="20" t="s">
        <v>32</v>
      </c>
      <c r="F2231" s="20" t="s">
        <v>219</v>
      </c>
      <c r="G2231" s="20">
        <v>20413940568</v>
      </c>
      <c r="H2231" s="19" t="s">
        <v>871</v>
      </c>
      <c r="I2231" s="19" t="s">
        <v>872</v>
      </c>
      <c r="J2231" s="2">
        <v>361541</v>
      </c>
      <c r="K2231" s="3">
        <v>31.07226</v>
      </c>
      <c r="L2231" s="4">
        <v>0.12000000000000004</v>
      </c>
      <c r="M2231" s="3">
        <v>27.22</v>
      </c>
      <c r="N2231" s="26" t="str">
        <f>+CONCATENATE(D2231,G2231,J2231)</f>
        <v>14412420413940568361541</v>
      </c>
      <c r="O2231" s="28"/>
      <c r="P2231" s="29"/>
      <c r="Q2231" s="30">
        <f>IFERROR(#REF!*P2231,0)</f>
        <v>0</v>
      </c>
      <c r="S2231" s="32">
        <f>IFERROR(R2231*#REF!,0)</f>
        <v>0</v>
      </c>
    </row>
    <row r="2232" spans="1:19" s="46" customFormat="1" x14ac:dyDescent="0.2">
      <c r="A2232" s="9">
        <v>2021</v>
      </c>
      <c r="B2232" s="1" t="s">
        <v>3</v>
      </c>
      <c r="C2232" s="20">
        <v>80133</v>
      </c>
      <c r="D2232" s="20">
        <v>144124</v>
      </c>
      <c r="E2232" s="20" t="s">
        <v>32</v>
      </c>
      <c r="F2232" s="20" t="s">
        <v>219</v>
      </c>
      <c r="G2232" s="20">
        <v>20413940568</v>
      </c>
      <c r="H2232" s="19" t="s">
        <v>871</v>
      </c>
      <c r="I2232" s="19" t="s">
        <v>872</v>
      </c>
      <c r="J2232" s="2">
        <v>361571</v>
      </c>
      <c r="K2232" s="3">
        <v>25.216627835683624</v>
      </c>
      <c r="L2232" s="4">
        <v>0.12000000000000004</v>
      </c>
      <c r="M2232" s="3">
        <v>27.22</v>
      </c>
      <c r="N2232" s="26" t="str">
        <f>+CONCATENATE(D2232,G2232,J2232)</f>
        <v>14412420413940568361571</v>
      </c>
      <c r="O2232" s="28"/>
      <c r="P2232" s="29"/>
      <c r="Q2232" s="30">
        <f>IFERROR(#REF!*P2232,0)</f>
        <v>0</v>
      </c>
      <c r="S2232" s="32">
        <f>IFERROR(R2232*#REF!,0)</f>
        <v>0</v>
      </c>
    </row>
    <row r="2233" spans="1:19" s="46" customFormat="1" x14ac:dyDescent="0.2">
      <c r="A2233" s="9">
        <v>2021</v>
      </c>
      <c r="B2233" s="1" t="s">
        <v>3</v>
      </c>
      <c r="C2233" s="20">
        <v>80133</v>
      </c>
      <c r="D2233" s="20">
        <v>144124</v>
      </c>
      <c r="E2233" s="20" t="s">
        <v>32</v>
      </c>
      <c r="F2233" s="20" t="s">
        <v>59</v>
      </c>
      <c r="G2233" s="20">
        <v>20454109431</v>
      </c>
      <c r="H2233" s="19" t="s">
        <v>873</v>
      </c>
      <c r="I2233" s="19"/>
      <c r="J2233" s="2">
        <v>361085</v>
      </c>
      <c r="K2233" s="3">
        <v>11.512776761200001</v>
      </c>
      <c r="L2233" s="4">
        <v>0.12000000000000005</v>
      </c>
      <c r="M2233" s="3">
        <v>9.57</v>
      </c>
      <c r="N2233" s="26" t="str">
        <f>+CONCATENATE(D2233,G2233,J2233)</f>
        <v>14412420454109431361085</v>
      </c>
      <c r="O2233" s="28"/>
      <c r="P2233" s="29"/>
      <c r="Q2233" s="30">
        <f>IFERROR(#REF!*P2233,0)</f>
        <v>0</v>
      </c>
      <c r="S2233" s="32">
        <f>IFERROR(R2233*#REF!,0)</f>
        <v>0</v>
      </c>
    </row>
    <row r="2234" spans="1:19" s="46" customFormat="1" x14ac:dyDescent="0.2">
      <c r="A2234" s="9">
        <v>2021</v>
      </c>
      <c r="B2234" s="1" t="s">
        <v>3</v>
      </c>
      <c r="C2234" s="20">
        <v>80133</v>
      </c>
      <c r="D2234" s="20">
        <v>144124</v>
      </c>
      <c r="E2234" s="20" t="s">
        <v>287</v>
      </c>
      <c r="F2234" s="20" t="s">
        <v>288</v>
      </c>
      <c r="G2234" s="20">
        <v>20454135432</v>
      </c>
      <c r="H2234" s="19" t="s">
        <v>874</v>
      </c>
      <c r="I2234" s="19"/>
      <c r="J2234" s="2">
        <v>360664</v>
      </c>
      <c r="K2234" s="3">
        <v>53.640241199999998</v>
      </c>
      <c r="L2234" s="4">
        <v>0.12000000000000002</v>
      </c>
      <c r="M2234" s="3">
        <v>39.270000000000003</v>
      </c>
      <c r="N2234" s="26" t="str">
        <f>+CONCATENATE(D2234,G2234,J2234)</f>
        <v>14412420454135432360664</v>
      </c>
      <c r="O2234" s="28"/>
      <c r="P2234" s="29"/>
      <c r="Q2234" s="30">
        <f>IFERROR(#REF!*P2234,0)</f>
        <v>0</v>
      </c>
      <c r="S2234" s="32">
        <f>IFERROR(R2234*#REF!,0)</f>
        <v>0</v>
      </c>
    </row>
    <row r="2235" spans="1:19" s="46" customFormat="1" x14ac:dyDescent="0.2">
      <c r="A2235" s="9">
        <v>2021</v>
      </c>
      <c r="B2235" s="1" t="s">
        <v>3</v>
      </c>
      <c r="C2235" s="20">
        <v>80133</v>
      </c>
      <c r="D2235" s="20">
        <v>144124</v>
      </c>
      <c r="E2235" s="20" t="s">
        <v>32</v>
      </c>
      <c r="F2235" s="20" t="s">
        <v>206</v>
      </c>
      <c r="G2235" s="20">
        <v>20454186002</v>
      </c>
      <c r="H2235" s="19" t="s">
        <v>875</v>
      </c>
      <c r="I2235" s="19"/>
      <c r="J2235" s="2">
        <v>361532</v>
      </c>
      <c r="K2235" s="3">
        <v>24.870425957550601</v>
      </c>
      <c r="L2235" s="4">
        <v>0.12</v>
      </c>
      <c r="M2235" s="3">
        <v>28.2</v>
      </c>
      <c r="N2235" s="26" t="str">
        <f>+CONCATENATE(D2235,G2235,J2235)</f>
        <v>14412420454186002361532</v>
      </c>
      <c r="O2235" s="28"/>
      <c r="P2235" s="29"/>
      <c r="Q2235" s="30">
        <f>IFERROR(#REF!*P2235,0)</f>
        <v>0</v>
      </c>
      <c r="S2235" s="32">
        <f>IFERROR(R2235*#REF!,0)</f>
        <v>0</v>
      </c>
    </row>
    <row r="2236" spans="1:19" s="46" customFormat="1" x14ac:dyDescent="0.2">
      <c r="A2236" s="9">
        <v>2021</v>
      </c>
      <c r="B2236" s="1" t="s">
        <v>3</v>
      </c>
      <c r="C2236" s="20">
        <v>80133</v>
      </c>
      <c r="D2236" s="20">
        <v>144124</v>
      </c>
      <c r="E2236" s="20" t="s">
        <v>32</v>
      </c>
      <c r="F2236" s="20" t="s">
        <v>206</v>
      </c>
      <c r="G2236" s="20">
        <v>20454186002</v>
      </c>
      <c r="H2236" s="19" t="s">
        <v>875</v>
      </c>
      <c r="I2236" s="19"/>
      <c r="J2236" s="2">
        <v>361541</v>
      </c>
      <c r="K2236" s="3">
        <v>31.07226</v>
      </c>
      <c r="L2236" s="4">
        <v>0.12000000000000005</v>
      </c>
      <c r="M2236" s="3">
        <v>34.4</v>
      </c>
      <c r="N2236" s="26" t="str">
        <f>+CONCATENATE(D2236,G2236,J2236)</f>
        <v>14412420454186002361541</v>
      </c>
      <c r="O2236" s="28"/>
      <c r="P2236" s="29"/>
      <c r="Q2236" s="30">
        <f>IFERROR(#REF!*P2236,0)</f>
        <v>0</v>
      </c>
      <c r="S2236" s="32">
        <f>IFERROR(R2236*#REF!,0)</f>
        <v>0</v>
      </c>
    </row>
    <row r="2237" spans="1:19" s="46" customFormat="1" x14ac:dyDescent="0.2">
      <c r="A2237" s="9">
        <v>2021</v>
      </c>
      <c r="B2237" s="1" t="s">
        <v>3</v>
      </c>
      <c r="C2237" s="20">
        <v>80133</v>
      </c>
      <c r="D2237" s="20">
        <v>144124</v>
      </c>
      <c r="E2237" s="20" t="s">
        <v>32</v>
      </c>
      <c r="F2237" s="20" t="s">
        <v>206</v>
      </c>
      <c r="G2237" s="20">
        <v>20454186002</v>
      </c>
      <c r="H2237" s="19" t="s">
        <v>875</v>
      </c>
      <c r="I2237" s="19"/>
      <c r="J2237" s="2">
        <v>370042</v>
      </c>
      <c r="K2237" s="3">
        <v>121</v>
      </c>
      <c r="L2237" s="4">
        <v>0.1</v>
      </c>
      <c r="M2237" s="3">
        <v>116.72814204545455</v>
      </c>
      <c r="N2237" s="26" t="str">
        <f>+CONCATENATE(D2237,G2237,J2237)</f>
        <v>14412420454186002370042</v>
      </c>
      <c r="O2237" s="28"/>
      <c r="P2237" s="29"/>
      <c r="Q2237" s="30">
        <f>IFERROR(#REF!*P2237,0)</f>
        <v>0</v>
      </c>
      <c r="S2237" s="32">
        <f>IFERROR(R2237*#REF!,0)</f>
        <v>0</v>
      </c>
    </row>
    <row r="2238" spans="1:19" s="46" customFormat="1" x14ac:dyDescent="0.2">
      <c r="A2238" s="9">
        <v>2021</v>
      </c>
      <c r="B2238" s="1" t="s">
        <v>3</v>
      </c>
      <c r="C2238" s="20">
        <v>80133</v>
      </c>
      <c r="D2238" s="20">
        <v>144124</v>
      </c>
      <c r="E2238" s="20" t="s">
        <v>32</v>
      </c>
      <c r="F2238" s="20" t="s">
        <v>59</v>
      </c>
      <c r="G2238" s="20">
        <v>20454480539</v>
      </c>
      <c r="H2238" s="19" t="s">
        <v>876</v>
      </c>
      <c r="I2238" s="19"/>
      <c r="J2238" s="2">
        <v>361085</v>
      </c>
      <c r="K2238" s="3">
        <v>11.512776761200001</v>
      </c>
      <c r="L2238" s="4">
        <v>0.11999999999999995</v>
      </c>
      <c r="M2238" s="3">
        <v>7.62</v>
      </c>
      <c r="N2238" s="26" t="str">
        <f>+CONCATENATE(D2238,G2238,J2238)</f>
        <v>14412420454480539361085</v>
      </c>
      <c r="O2238" s="28"/>
      <c r="P2238" s="29"/>
      <c r="Q2238" s="30">
        <f>IFERROR(#REF!*P2238,0)</f>
        <v>0</v>
      </c>
      <c r="S2238" s="32">
        <f>IFERROR(R2238*#REF!,0)</f>
        <v>0</v>
      </c>
    </row>
    <row r="2239" spans="1:19" s="46" customFormat="1" x14ac:dyDescent="0.2">
      <c r="A2239" s="9">
        <v>2021</v>
      </c>
      <c r="B2239" s="1" t="s">
        <v>3</v>
      </c>
      <c r="C2239" s="20">
        <v>80133</v>
      </c>
      <c r="D2239" s="20">
        <v>144124</v>
      </c>
      <c r="E2239" s="20" t="s">
        <v>41</v>
      </c>
      <c r="F2239" s="20" t="s">
        <v>42</v>
      </c>
      <c r="G2239" s="20">
        <v>20454483040</v>
      </c>
      <c r="H2239" s="19" t="s">
        <v>877</v>
      </c>
      <c r="I2239" s="19"/>
      <c r="J2239" s="2">
        <v>360374</v>
      </c>
      <c r="K2239" s="3">
        <v>39.363948000000001</v>
      </c>
      <c r="L2239" s="4">
        <v>0.12</v>
      </c>
      <c r="M2239" s="3">
        <v>37.86</v>
      </c>
      <c r="N2239" s="26" t="str">
        <f>+CONCATENATE(D2239,G2239,J2239)</f>
        <v>14412420454483040360374</v>
      </c>
      <c r="O2239" s="28"/>
      <c r="P2239" s="29"/>
      <c r="Q2239" s="30">
        <f>IFERROR(#REF!*P2239,0)</f>
        <v>0</v>
      </c>
      <c r="S2239" s="32">
        <f>IFERROR(R2239*#REF!,0)</f>
        <v>0</v>
      </c>
    </row>
    <row r="2240" spans="1:19" s="46" customFormat="1" x14ac:dyDescent="0.2">
      <c r="A2240" s="9">
        <v>2021</v>
      </c>
      <c r="B2240" s="1" t="s">
        <v>3</v>
      </c>
      <c r="C2240" s="20">
        <v>80133</v>
      </c>
      <c r="D2240" s="20">
        <v>144124</v>
      </c>
      <c r="E2240" s="20" t="s">
        <v>41</v>
      </c>
      <c r="F2240" s="20" t="s">
        <v>42</v>
      </c>
      <c r="G2240" s="20">
        <v>20454483040</v>
      </c>
      <c r="H2240" s="19" t="s">
        <v>877</v>
      </c>
      <c r="I2240" s="19"/>
      <c r="J2240" s="2">
        <v>360970</v>
      </c>
      <c r="K2240" s="3">
        <v>36.393084000000002</v>
      </c>
      <c r="L2240" s="4">
        <v>0.12000000000000001</v>
      </c>
      <c r="M2240" s="3">
        <v>35.86</v>
      </c>
      <c r="N2240" s="26" t="str">
        <f>+CONCATENATE(D2240,G2240,J2240)</f>
        <v>14412420454483040360970</v>
      </c>
      <c r="O2240" s="28"/>
      <c r="P2240" s="29"/>
      <c r="Q2240" s="30">
        <f>IFERROR(#REF!*P2240,0)</f>
        <v>0</v>
      </c>
      <c r="S2240" s="32">
        <f>IFERROR(R2240*#REF!,0)</f>
        <v>0</v>
      </c>
    </row>
    <row r="2241" spans="1:19" s="46" customFormat="1" x14ac:dyDescent="0.2">
      <c r="A2241" s="9">
        <v>2021</v>
      </c>
      <c r="B2241" s="1" t="s">
        <v>3</v>
      </c>
      <c r="C2241" s="20">
        <v>80133</v>
      </c>
      <c r="D2241" s="20">
        <v>144124</v>
      </c>
      <c r="E2241" s="20" t="s">
        <v>41</v>
      </c>
      <c r="F2241" s="20" t="s">
        <v>42</v>
      </c>
      <c r="G2241" s="20">
        <v>20454483040</v>
      </c>
      <c r="H2241" s="19" t="s">
        <v>877</v>
      </c>
      <c r="I2241" s="19"/>
      <c r="J2241" s="2">
        <v>360976</v>
      </c>
      <c r="K2241" s="3">
        <v>36.393084000000002</v>
      </c>
      <c r="L2241" s="4">
        <v>0.11999999999999991</v>
      </c>
      <c r="M2241" s="3">
        <v>34.99</v>
      </c>
      <c r="N2241" s="26" t="str">
        <f>+CONCATENATE(D2241,G2241,J2241)</f>
        <v>14412420454483040360976</v>
      </c>
      <c r="O2241" s="28"/>
      <c r="P2241" s="29"/>
      <c r="Q2241" s="30">
        <f>IFERROR(#REF!*P2241,0)</f>
        <v>0</v>
      </c>
      <c r="S2241" s="32">
        <f>IFERROR(R2241*#REF!,0)</f>
        <v>0</v>
      </c>
    </row>
    <row r="2242" spans="1:19" s="46" customFormat="1" x14ac:dyDescent="0.2">
      <c r="A2242" s="9">
        <v>2021</v>
      </c>
      <c r="B2242" s="1" t="s">
        <v>3</v>
      </c>
      <c r="C2242" s="20">
        <v>80133</v>
      </c>
      <c r="D2242" s="20">
        <v>144124</v>
      </c>
      <c r="E2242" s="20" t="s">
        <v>41</v>
      </c>
      <c r="F2242" s="20" t="s">
        <v>42</v>
      </c>
      <c r="G2242" s="20">
        <v>20454483040</v>
      </c>
      <c r="H2242" s="19" t="s">
        <v>877</v>
      </c>
      <c r="I2242" s="19"/>
      <c r="J2242" s="2">
        <v>361532</v>
      </c>
      <c r="K2242" s="3">
        <v>24.870425957550601</v>
      </c>
      <c r="L2242" s="4">
        <v>0.12</v>
      </c>
      <c r="M2242" s="3">
        <v>23.56</v>
      </c>
      <c r="N2242" s="26" t="str">
        <f>+CONCATENATE(D2242,G2242,J2242)</f>
        <v>14412420454483040361532</v>
      </c>
      <c r="O2242" s="28"/>
      <c r="P2242" s="29"/>
      <c r="Q2242" s="30">
        <f>IFERROR(#REF!*P2242,0)</f>
        <v>0</v>
      </c>
      <c r="S2242" s="32">
        <f>IFERROR(R2242*#REF!,0)</f>
        <v>0</v>
      </c>
    </row>
    <row r="2243" spans="1:19" s="46" customFormat="1" x14ac:dyDescent="0.2">
      <c r="A2243" s="9">
        <v>2021</v>
      </c>
      <c r="B2243" s="1" t="s">
        <v>3</v>
      </c>
      <c r="C2243" s="20">
        <v>80133</v>
      </c>
      <c r="D2243" s="20">
        <v>144124</v>
      </c>
      <c r="E2243" s="20" t="s">
        <v>41</v>
      </c>
      <c r="F2243" s="20" t="s">
        <v>42</v>
      </c>
      <c r="G2243" s="20">
        <v>20454483040</v>
      </c>
      <c r="H2243" s="19" t="s">
        <v>877</v>
      </c>
      <c r="I2243" s="19"/>
      <c r="J2243" s="2">
        <v>361540</v>
      </c>
      <c r="K2243" s="3">
        <v>51.192744407999996</v>
      </c>
      <c r="L2243" s="4">
        <v>0.12000000000000004</v>
      </c>
      <c r="M2243" s="3">
        <v>48.19</v>
      </c>
      <c r="N2243" s="26" t="str">
        <f>+CONCATENATE(D2243,G2243,J2243)</f>
        <v>14412420454483040361540</v>
      </c>
      <c r="O2243" s="28"/>
      <c r="P2243" s="29"/>
      <c r="Q2243" s="30">
        <f>IFERROR(#REF!*P2243,0)</f>
        <v>0</v>
      </c>
      <c r="S2243" s="32">
        <f>IFERROR(R2243*#REF!,0)</f>
        <v>0</v>
      </c>
    </row>
    <row r="2244" spans="1:19" s="46" customFormat="1" x14ac:dyDescent="0.2">
      <c r="A2244" s="9">
        <v>2021</v>
      </c>
      <c r="B2244" s="1" t="s">
        <v>3</v>
      </c>
      <c r="C2244" s="20">
        <v>80133</v>
      </c>
      <c r="D2244" s="20">
        <v>144124</v>
      </c>
      <c r="E2244" s="20" t="s">
        <v>41</v>
      </c>
      <c r="F2244" s="20" t="s">
        <v>42</v>
      </c>
      <c r="G2244" s="20">
        <v>20454823916</v>
      </c>
      <c r="H2244" s="19" t="s">
        <v>878</v>
      </c>
      <c r="I2244" s="19"/>
      <c r="J2244" s="2">
        <v>360854</v>
      </c>
      <c r="K2244" s="3">
        <v>84.874140000000011</v>
      </c>
      <c r="L2244" s="4">
        <v>0.12000000000000008</v>
      </c>
      <c r="M2244" s="3">
        <v>83.21</v>
      </c>
      <c r="N2244" s="26" t="str">
        <f>+CONCATENATE(D2244,G2244,J2244)</f>
        <v>14412420454823916360854</v>
      </c>
      <c r="O2244" s="28"/>
      <c r="P2244" s="29"/>
      <c r="Q2244" s="30">
        <f>IFERROR(#REF!*P2244,0)</f>
        <v>0</v>
      </c>
      <c r="S2244" s="32">
        <f>IFERROR(R2244*#REF!,0)</f>
        <v>0</v>
      </c>
    </row>
    <row r="2245" spans="1:19" s="46" customFormat="1" x14ac:dyDescent="0.2">
      <c r="A2245" s="9">
        <v>2021</v>
      </c>
      <c r="B2245" s="1" t="s">
        <v>3</v>
      </c>
      <c r="C2245" s="20">
        <v>80133</v>
      </c>
      <c r="D2245" s="20">
        <v>144124</v>
      </c>
      <c r="E2245" s="20" t="s">
        <v>41</v>
      </c>
      <c r="F2245" s="20" t="s">
        <v>42</v>
      </c>
      <c r="G2245" s="20">
        <v>20454823916</v>
      </c>
      <c r="H2245" s="19" t="s">
        <v>878</v>
      </c>
      <c r="I2245" s="19"/>
      <c r="J2245" s="2">
        <v>361424</v>
      </c>
      <c r="K2245" s="3">
        <v>58.115912399999999</v>
      </c>
      <c r="L2245" s="4">
        <v>0.12000000000000004</v>
      </c>
      <c r="M2245" s="3">
        <v>56.98</v>
      </c>
      <c r="N2245" s="26" t="str">
        <f>+CONCATENATE(D2245,G2245,J2245)</f>
        <v>14412420454823916361424</v>
      </c>
      <c r="O2245" s="28"/>
      <c r="P2245" s="29"/>
      <c r="Q2245" s="30">
        <f>IFERROR(#REF!*P2245,0)</f>
        <v>0</v>
      </c>
      <c r="S2245" s="32">
        <f>IFERROR(R2245*#REF!,0)</f>
        <v>0</v>
      </c>
    </row>
    <row r="2246" spans="1:19" s="46" customFormat="1" x14ac:dyDescent="0.2">
      <c r="A2246" s="9">
        <v>2021</v>
      </c>
      <c r="B2246" s="1" t="s">
        <v>3</v>
      </c>
      <c r="C2246" s="20">
        <v>80133</v>
      </c>
      <c r="D2246" s="20">
        <v>144124</v>
      </c>
      <c r="E2246" s="20" t="s">
        <v>41</v>
      </c>
      <c r="F2246" s="20" t="s">
        <v>42</v>
      </c>
      <c r="G2246" s="20">
        <v>20454823916</v>
      </c>
      <c r="H2246" s="19" t="s">
        <v>878</v>
      </c>
      <c r="I2246" s="19"/>
      <c r="J2246" s="2">
        <v>361530</v>
      </c>
      <c r="K2246" s="3">
        <v>114.948756</v>
      </c>
      <c r="L2246" s="4">
        <v>0.11999999999999995</v>
      </c>
      <c r="M2246" s="3">
        <v>106.32</v>
      </c>
      <c r="N2246" s="26" t="str">
        <f>+CONCATENATE(D2246,G2246,J2246)</f>
        <v>14412420454823916361530</v>
      </c>
      <c r="O2246" s="28"/>
      <c r="P2246" s="29"/>
      <c r="Q2246" s="30">
        <f>IFERROR(#REF!*P2246,0)</f>
        <v>0</v>
      </c>
      <c r="S2246" s="32">
        <f>IFERROR(R2246*#REF!,0)</f>
        <v>0</v>
      </c>
    </row>
    <row r="2247" spans="1:19" s="46" customFormat="1" x14ac:dyDescent="0.2">
      <c r="A2247" s="9">
        <v>2021</v>
      </c>
      <c r="B2247" s="1" t="s">
        <v>3</v>
      </c>
      <c r="C2247" s="20">
        <v>80133</v>
      </c>
      <c r="D2247" s="20">
        <v>144124</v>
      </c>
      <c r="E2247" s="20" t="s">
        <v>41</v>
      </c>
      <c r="F2247" s="20" t="s">
        <v>42</v>
      </c>
      <c r="G2247" s="20">
        <v>20454823916</v>
      </c>
      <c r="H2247" s="19" t="s">
        <v>878</v>
      </c>
      <c r="I2247" s="19"/>
      <c r="J2247" s="2">
        <v>361532</v>
      </c>
      <c r="K2247" s="3">
        <v>24.870425957550601</v>
      </c>
      <c r="L2247" s="4">
        <v>0.12000000000000001</v>
      </c>
      <c r="M2247" s="3">
        <v>23.5</v>
      </c>
      <c r="N2247" s="26" t="str">
        <f>+CONCATENATE(D2247,G2247,J2247)</f>
        <v>14412420454823916361532</v>
      </c>
      <c r="O2247" s="28"/>
      <c r="P2247" s="29"/>
      <c r="Q2247" s="30">
        <f>IFERROR(#REF!*P2247,0)</f>
        <v>0</v>
      </c>
      <c r="S2247" s="32">
        <f>IFERROR(R2247*#REF!,0)</f>
        <v>0</v>
      </c>
    </row>
    <row r="2248" spans="1:19" s="46" customFormat="1" x14ac:dyDescent="0.2">
      <c r="A2248" s="9">
        <v>2021</v>
      </c>
      <c r="B2248" s="1" t="s">
        <v>3</v>
      </c>
      <c r="C2248" s="20">
        <v>80133</v>
      </c>
      <c r="D2248" s="20">
        <v>144124</v>
      </c>
      <c r="E2248" s="20" t="s">
        <v>41</v>
      </c>
      <c r="F2248" s="20" t="s">
        <v>42</v>
      </c>
      <c r="G2248" s="20">
        <v>20454823916</v>
      </c>
      <c r="H2248" s="19" t="s">
        <v>878</v>
      </c>
      <c r="I2248" s="19"/>
      <c r="J2248" s="2">
        <v>361541</v>
      </c>
      <c r="K2248" s="3">
        <v>31.07226</v>
      </c>
      <c r="L2248" s="4">
        <v>0.12000000000000005</v>
      </c>
      <c r="M2248" s="3">
        <v>34.520000000000003</v>
      </c>
      <c r="N2248" s="26" t="str">
        <f>+CONCATENATE(D2248,G2248,J2248)</f>
        <v>14412420454823916361541</v>
      </c>
      <c r="O2248" s="28"/>
      <c r="P2248" s="29"/>
      <c r="Q2248" s="30">
        <f>IFERROR(#REF!*P2248,0)</f>
        <v>0</v>
      </c>
      <c r="S2248" s="32">
        <f>IFERROR(R2248*#REF!,0)</f>
        <v>0</v>
      </c>
    </row>
    <row r="2249" spans="1:19" s="46" customFormat="1" x14ac:dyDescent="0.2">
      <c r="A2249" s="9">
        <v>2021</v>
      </c>
      <c r="B2249" s="1" t="s">
        <v>3</v>
      </c>
      <c r="C2249" s="20">
        <v>80133</v>
      </c>
      <c r="D2249" s="20">
        <v>144124</v>
      </c>
      <c r="E2249" s="20" t="s">
        <v>32</v>
      </c>
      <c r="F2249" s="20" t="s">
        <v>419</v>
      </c>
      <c r="G2249" s="20">
        <v>20455036152</v>
      </c>
      <c r="H2249" s="19" t="s">
        <v>879</v>
      </c>
      <c r="I2249" s="19"/>
      <c r="J2249" s="2">
        <v>361541</v>
      </c>
      <c r="K2249" s="3">
        <v>31.07226</v>
      </c>
      <c r="L2249" s="4">
        <v>0.12000000000000004</v>
      </c>
      <c r="M2249" s="3">
        <v>33.049999999999997</v>
      </c>
      <c r="N2249" s="26" t="str">
        <f>+CONCATENATE(D2249,G2249,J2249)</f>
        <v>14412420455036152361541</v>
      </c>
      <c r="O2249" s="28"/>
      <c r="P2249" s="29"/>
      <c r="Q2249" s="30">
        <f>IFERROR(#REF!*P2249,0)</f>
        <v>0</v>
      </c>
      <c r="S2249" s="32">
        <f>IFERROR(R2249*#REF!,0)</f>
        <v>0</v>
      </c>
    </row>
    <row r="2250" spans="1:19" s="46" customFormat="1" x14ac:dyDescent="0.2">
      <c r="A2250" s="9">
        <v>2021</v>
      </c>
      <c r="B2250" s="1" t="s">
        <v>3</v>
      </c>
      <c r="C2250" s="20">
        <v>80133</v>
      </c>
      <c r="D2250" s="20">
        <v>144124</v>
      </c>
      <c r="E2250" s="20" t="s">
        <v>41</v>
      </c>
      <c r="F2250" s="20" t="s">
        <v>42</v>
      </c>
      <c r="G2250" s="20">
        <v>20456111671</v>
      </c>
      <c r="H2250" s="19" t="s">
        <v>880</v>
      </c>
      <c r="I2250" s="19"/>
      <c r="J2250" s="2">
        <v>361532</v>
      </c>
      <c r="K2250" s="3">
        <v>24.870425957550601</v>
      </c>
      <c r="L2250" s="4">
        <v>0.12000000000000002</v>
      </c>
      <c r="M2250" s="3">
        <v>25.38</v>
      </c>
      <c r="N2250" s="26" t="str">
        <f>+CONCATENATE(D2250,G2250,J2250)</f>
        <v>14412420456111671361532</v>
      </c>
      <c r="O2250" s="28"/>
      <c r="P2250" s="29"/>
      <c r="Q2250" s="30">
        <f>IFERROR(#REF!*P2250,0)</f>
        <v>0</v>
      </c>
      <c r="S2250" s="32">
        <f>IFERROR(R2250*#REF!,0)</f>
        <v>0</v>
      </c>
    </row>
    <row r="2251" spans="1:19" s="46" customFormat="1" x14ac:dyDescent="0.2">
      <c r="A2251" s="9">
        <v>2021</v>
      </c>
      <c r="B2251" s="1" t="s">
        <v>3</v>
      </c>
      <c r="C2251" s="20">
        <v>80133</v>
      </c>
      <c r="D2251" s="20">
        <v>144124</v>
      </c>
      <c r="E2251" s="20" t="s">
        <v>208</v>
      </c>
      <c r="F2251" s="20" t="s">
        <v>52</v>
      </c>
      <c r="G2251" s="20">
        <v>20456277561</v>
      </c>
      <c r="H2251" s="19" t="s">
        <v>881</v>
      </c>
      <c r="I2251" s="19"/>
      <c r="J2251" s="2">
        <v>361536</v>
      </c>
      <c r="K2251" s="3">
        <v>28.931240000000003</v>
      </c>
      <c r="L2251" s="4">
        <v>0.12000000000000004</v>
      </c>
      <c r="M2251" s="3">
        <v>29.51</v>
      </c>
      <c r="N2251" s="26" t="str">
        <f>+CONCATENATE(D2251,G2251,J2251)</f>
        <v>14412420456277561361536</v>
      </c>
      <c r="O2251" s="28"/>
      <c r="P2251" s="29"/>
      <c r="Q2251" s="30">
        <f>IFERROR(#REF!*P2251,0)</f>
        <v>0</v>
      </c>
      <c r="S2251" s="32">
        <f>IFERROR(R2251*#REF!,0)</f>
        <v>0</v>
      </c>
    </row>
    <row r="2252" spans="1:19" s="46" customFormat="1" x14ac:dyDescent="0.2">
      <c r="A2252" s="9">
        <v>2021</v>
      </c>
      <c r="B2252" s="1" t="s">
        <v>3</v>
      </c>
      <c r="C2252" s="20">
        <v>80133</v>
      </c>
      <c r="D2252" s="20">
        <v>144124</v>
      </c>
      <c r="E2252" s="20" t="s">
        <v>208</v>
      </c>
      <c r="F2252" s="20" t="s">
        <v>52</v>
      </c>
      <c r="G2252" s="20">
        <v>20456277561</v>
      </c>
      <c r="H2252" s="19" t="s">
        <v>881</v>
      </c>
      <c r="I2252" s="19"/>
      <c r="J2252" s="2">
        <v>361541</v>
      </c>
      <c r="K2252" s="3">
        <v>31.07226</v>
      </c>
      <c r="L2252" s="4">
        <v>0.12000000000000004</v>
      </c>
      <c r="M2252" s="3">
        <v>32.9</v>
      </c>
      <c r="N2252" s="26" t="str">
        <f>+CONCATENATE(D2252,G2252,J2252)</f>
        <v>14412420456277561361541</v>
      </c>
      <c r="O2252" s="28"/>
      <c r="P2252" s="29"/>
      <c r="Q2252" s="30">
        <f>IFERROR(#REF!*P2252,0)</f>
        <v>0</v>
      </c>
      <c r="S2252" s="32">
        <f>IFERROR(R2252*#REF!,0)</f>
        <v>0</v>
      </c>
    </row>
    <row r="2253" spans="1:19" s="46" customFormat="1" x14ac:dyDescent="0.2">
      <c r="A2253" s="9">
        <v>2021</v>
      </c>
      <c r="B2253" s="1" t="s">
        <v>3</v>
      </c>
      <c r="C2253" s="20">
        <v>80133</v>
      </c>
      <c r="D2253" s="20">
        <v>144124</v>
      </c>
      <c r="E2253" s="20" t="s">
        <v>208</v>
      </c>
      <c r="F2253" s="20" t="s">
        <v>52</v>
      </c>
      <c r="G2253" s="20">
        <v>20456277561</v>
      </c>
      <c r="H2253" s="19" t="s">
        <v>881</v>
      </c>
      <c r="I2253" s="19"/>
      <c r="J2253" s="2">
        <v>371439</v>
      </c>
      <c r="K2253" s="3">
        <v>137.69</v>
      </c>
      <c r="L2253" s="4">
        <v>0.12</v>
      </c>
      <c r="M2253" s="3">
        <v>146.63999999999999</v>
      </c>
      <c r="N2253" s="26" t="str">
        <f>+CONCATENATE(D2253,G2253,J2253)</f>
        <v>14412420456277561371439</v>
      </c>
      <c r="O2253" s="28"/>
      <c r="P2253" s="29"/>
      <c r="Q2253" s="30">
        <f>IFERROR(#REF!*P2253,0)</f>
        <v>0</v>
      </c>
      <c r="S2253" s="32">
        <f>IFERROR(R2253*#REF!,0)</f>
        <v>0</v>
      </c>
    </row>
    <row r="2254" spans="1:19" s="46" customFormat="1" x14ac:dyDescent="0.2">
      <c r="A2254" s="9">
        <v>2021</v>
      </c>
      <c r="B2254" s="1" t="s">
        <v>3</v>
      </c>
      <c r="C2254" s="20">
        <v>80133</v>
      </c>
      <c r="D2254" s="20">
        <v>144124</v>
      </c>
      <c r="E2254" s="20" t="s">
        <v>261</v>
      </c>
      <c r="F2254" s="20" t="s">
        <v>308</v>
      </c>
      <c r="G2254" s="20">
        <v>20471016382</v>
      </c>
      <c r="H2254" s="19" t="s">
        <v>882</v>
      </c>
      <c r="I2254" s="19"/>
      <c r="J2254" s="2">
        <v>361532</v>
      </c>
      <c r="K2254" s="3">
        <v>24.870425957550601</v>
      </c>
      <c r="L2254" s="4">
        <v>0.12</v>
      </c>
      <c r="M2254" s="3">
        <v>25.42</v>
      </c>
      <c r="N2254" s="26" t="str">
        <f>+CONCATENATE(D2254,G2254,J2254)</f>
        <v>14412420471016382361532</v>
      </c>
      <c r="O2254" s="28"/>
      <c r="P2254" s="29"/>
      <c r="Q2254" s="30">
        <f>IFERROR(#REF!*P2254,0)</f>
        <v>0</v>
      </c>
      <c r="S2254" s="32">
        <f>IFERROR(R2254*#REF!,0)</f>
        <v>0</v>
      </c>
    </row>
    <row r="2255" spans="1:19" s="46" customFormat="1" x14ac:dyDescent="0.2">
      <c r="A2255" s="9">
        <v>2021</v>
      </c>
      <c r="B2255" s="1" t="s">
        <v>3</v>
      </c>
      <c r="C2255" s="20">
        <v>80133</v>
      </c>
      <c r="D2255" s="20">
        <v>144124</v>
      </c>
      <c r="E2255" s="20" t="s">
        <v>261</v>
      </c>
      <c r="F2255" s="20" t="s">
        <v>308</v>
      </c>
      <c r="G2255" s="20">
        <v>20471016382</v>
      </c>
      <c r="H2255" s="19" t="s">
        <v>882</v>
      </c>
      <c r="I2255" s="19"/>
      <c r="J2255" s="2">
        <v>361541</v>
      </c>
      <c r="K2255" s="3">
        <v>31.07226</v>
      </c>
      <c r="L2255" s="4">
        <v>0.12000000000000004</v>
      </c>
      <c r="M2255" s="3">
        <v>31.36</v>
      </c>
      <c r="N2255" s="26" t="str">
        <f>+CONCATENATE(D2255,G2255,J2255)</f>
        <v>14412420471016382361541</v>
      </c>
      <c r="O2255" s="28"/>
      <c r="P2255" s="29"/>
      <c r="Q2255" s="30">
        <f>IFERROR(#REF!*P2255,0)</f>
        <v>0</v>
      </c>
      <c r="S2255" s="32">
        <f>IFERROR(R2255*#REF!,0)</f>
        <v>0</v>
      </c>
    </row>
    <row r="2256" spans="1:19" s="46" customFormat="1" x14ac:dyDescent="0.2">
      <c r="A2256" s="9">
        <v>2021</v>
      </c>
      <c r="B2256" s="1" t="s">
        <v>3</v>
      </c>
      <c r="C2256" s="20">
        <v>80133</v>
      </c>
      <c r="D2256" s="20">
        <v>144124</v>
      </c>
      <c r="E2256" s="20" t="s">
        <v>41</v>
      </c>
      <c r="F2256" s="20" t="s">
        <v>524</v>
      </c>
      <c r="G2256" s="20">
        <v>20492858766</v>
      </c>
      <c r="H2256" s="19" t="s">
        <v>525</v>
      </c>
      <c r="I2256" s="19" t="s">
        <v>526</v>
      </c>
      <c r="J2256" s="2">
        <v>371439</v>
      </c>
      <c r="K2256" s="3">
        <v>137.69</v>
      </c>
      <c r="L2256" s="4">
        <v>0.12000000000000004</v>
      </c>
      <c r="M2256" s="3">
        <v>129</v>
      </c>
      <c r="N2256" s="26" t="str">
        <f>+CONCATENATE(D2256,G2256,J2256)</f>
        <v>14412420492858766371439</v>
      </c>
      <c r="O2256" s="28"/>
      <c r="P2256" s="29"/>
      <c r="Q2256" s="30">
        <f>IFERROR(#REF!*P2256,0)</f>
        <v>0</v>
      </c>
      <c r="S2256" s="32">
        <f>IFERROR(R2256*#REF!,0)</f>
        <v>0</v>
      </c>
    </row>
    <row r="2257" spans="1:19" s="46" customFormat="1" x14ac:dyDescent="0.2">
      <c r="A2257" s="9">
        <v>2021</v>
      </c>
      <c r="B2257" s="1" t="s">
        <v>3</v>
      </c>
      <c r="C2257" s="20">
        <v>80133</v>
      </c>
      <c r="D2257" s="20">
        <v>144124</v>
      </c>
      <c r="E2257" s="20" t="s">
        <v>41</v>
      </c>
      <c r="F2257" s="20" t="s">
        <v>42</v>
      </c>
      <c r="G2257" s="20">
        <v>20492956008</v>
      </c>
      <c r="H2257" s="19" t="s">
        <v>883</v>
      </c>
      <c r="I2257" s="19" t="s">
        <v>884</v>
      </c>
      <c r="J2257" s="2">
        <v>361532</v>
      </c>
      <c r="K2257" s="3">
        <v>24.870425957550601</v>
      </c>
      <c r="L2257" s="4">
        <v>0.12000000000000001</v>
      </c>
      <c r="M2257" s="3">
        <v>20.33898305084746</v>
      </c>
      <c r="N2257" s="26" t="str">
        <f>+CONCATENATE(D2257,G2257,J2257)</f>
        <v>14412420492956008361532</v>
      </c>
      <c r="O2257" s="28"/>
      <c r="P2257" s="29"/>
      <c r="Q2257" s="30">
        <f>IFERROR(#REF!*P2257,0)</f>
        <v>0</v>
      </c>
      <c r="S2257" s="32">
        <f>IFERROR(R2257*#REF!,0)</f>
        <v>0</v>
      </c>
    </row>
    <row r="2258" spans="1:19" s="46" customFormat="1" x14ac:dyDescent="0.2">
      <c r="A2258" s="9">
        <v>2021</v>
      </c>
      <c r="B2258" s="1" t="s">
        <v>3</v>
      </c>
      <c r="C2258" s="20">
        <v>80133</v>
      </c>
      <c r="D2258" s="20">
        <v>144124</v>
      </c>
      <c r="E2258" s="20" t="s">
        <v>41</v>
      </c>
      <c r="F2258" s="20" t="s">
        <v>42</v>
      </c>
      <c r="G2258" s="20">
        <v>20498189718</v>
      </c>
      <c r="H2258" s="19" t="s">
        <v>885</v>
      </c>
      <c r="I2258" s="19"/>
      <c r="J2258" s="2">
        <v>360970</v>
      </c>
      <c r="K2258" s="3">
        <v>36.393084000000002</v>
      </c>
      <c r="L2258" s="4">
        <v>0.12000000000000001</v>
      </c>
      <c r="M2258" s="3">
        <v>40.19</v>
      </c>
      <c r="N2258" s="26" t="str">
        <f>+CONCATENATE(D2258,G2258,J2258)</f>
        <v>14412420498189718360970</v>
      </c>
      <c r="O2258" s="28"/>
      <c r="P2258" s="29"/>
      <c r="Q2258" s="30">
        <f>IFERROR(#REF!*P2258,0)</f>
        <v>0</v>
      </c>
      <c r="S2258" s="32">
        <f>IFERROR(R2258*#REF!,0)</f>
        <v>0</v>
      </c>
    </row>
    <row r="2259" spans="1:19" s="46" customFormat="1" x14ac:dyDescent="0.2">
      <c r="A2259" s="9">
        <v>2021</v>
      </c>
      <c r="B2259" s="1" t="s">
        <v>3</v>
      </c>
      <c r="C2259" s="20">
        <v>80133</v>
      </c>
      <c r="D2259" s="20">
        <v>144124</v>
      </c>
      <c r="E2259" s="20" t="s">
        <v>41</v>
      </c>
      <c r="F2259" s="20" t="s">
        <v>42</v>
      </c>
      <c r="G2259" s="20">
        <v>20498189718</v>
      </c>
      <c r="H2259" s="19" t="s">
        <v>885</v>
      </c>
      <c r="I2259" s="19"/>
      <c r="J2259" s="2">
        <v>361532</v>
      </c>
      <c r="K2259" s="3">
        <v>24.870425957550601</v>
      </c>
      <c r="L2259" s="4">
        <v>0.12000000000000002</v>
      </c>
      <c r="M2259" s="3">
        <v>25.76</v>
      </c>
      <c r="N2259" s="26" t="str">
        <f>+CONCATENATE(D2259,G2259,J2259)</f>
        <v>14412420498189718361532</v>
      </c>
      <c r="O2259" s="28"/>
      <c r="P2259" s="29"/>
      <c r="Q2259" s="30">
        <f>IFERROR(#REF!*P2259,0)</f>
        <v>0</v>
      </c>
      <c r="S2259" s="32">
        <f>IFERROR(R2259*#REF!,0)</f>
        <v>0</v>
      </c>
    </row>
    <row r="2260" spans="1:19" s="46" customFormat="1" x14ac:dyDescent="0.2">
      <c r="A2260" s="9">
        <v>2021</v>
      </c>
      <c r="B2260" s="1" t="s">
        <v>3</v>
      </c>
      <c r="C2260" s="20">
        <v>80133</v>
      </c>
      <c r="D2260" s="20">
        <v>144124</v>
      </c>
      <c r="E2260" s="20" t="s">
        <v>41</v>
      </c>
      <c r="F2260" s="20" t="s">
        <v>42</v>
      </c>
      <c r="G2260" s="20">
        <v>20498207988</v>
      </c>
      <c r="H2260" s="19" t="s">
        <v>886</v>
      </c>
      <c r="I2260" s="19"/>
      <c r="J2260" s="2">
        <v>361537</v>
      </c>
      <c r="K2260" s="3">
        <v>76.067035200000007</v>
      </c>
      <c r="L2260" s="4">
        <v>0.12000000000000001</v>
      </c>
      <c r="M2260" s="3">
        <v>75.099999999999994</v>
      </c>
      <c r="N2260" s="26" t="str">
        <f>+CONCATENATE(D2260,G2260,J2260)</f>
        <v>14412420498207988361537</v>
      </c>
      <c r="O2260" s="28"/>
      <c r="P2260" s="29"/>
      <c r="Q2260" s="30">
        <f>IFERROR(#REF!*P2260,0)</f>
        <v>0</v>
      </c>
      <c r="S2260" s="32">
        <f>IFERROR(R2260*#REF!,0)</f>
        <v>0</v>
      </c>
    </row>
    <row r="2261" spans="1:19" s="46" customFormat="1" x14ac:dyDescent="0.2">
      <c r="A2261" s="9">
        <v>2021</v>
      </c>
      <c r="B2261" s="1" t="s">
        <v>3</v>
      </c>
      <c r="C2261" s="20">
        <v>80133</v>
      </c>
      <c r="D2261" s="20">
        <v>144124</v>
      </c>
      <c r="E2261" s="20" t="s">
        <v>41</v>
      </c>
      <c r="F2261" s="20" t="s">
        <v>42</v>
      </c>
      <c r="G2261" s="20">
        <v>20498207988</v>
      </c>
      <c r="H2261" s="19" t="s">
        <v>886</v>
      </c>
      <c r="I2261" s="19"/>
      <c r="J2261" s="2">
        <v>361541</v>
      </c>
      <c r="K2261" s="3">
        <v>31.07226</v>
      </c>
      <c r="L2261" s="4">
        <v>0.12000000000000004</v>
      </c>
      <c r="M2261" s="3">
        <v>30.65</v>
      </c>
      <c r="N2261" s="26" t="str">
        <f>+CONCATENATE(D2261,G2261,J2261)</f>
        <v>14412420498207988361541</v>
      </c>
      <c r="O2261" s="28"/>
      <c r="P2261" s="29"/>
      <c r="Q2261" s="30">
        <f>IFERROR(#REF!*P2261,0)</f>
        <v>0</v>
      </c>
      <c r="S2261" s="32">
        <f>IFERROR(R2261*#REF!,0)</f>
        <v>0</v>
      </c>
    </row>
    <row r="2262" spans="1:19" s="46" customFormat="1" x14ac:dyDescent="0.2">
      <c r="A2262" s="9">
        <v>2021</v>
      </c>
      <c r="B2262" s="1" t="s">
        <v>3</v>
      </c>
      <c r="C2262" s="20">
        <v>80133</v>
      </c>
      <c r="D2262" s="20">
        <v>144124</v>
      </c>
      <c r="E2262" s="20" t="s">
        <v>287</v>
      </c>
      <c r="F2262" s="20" t="s">
        <v>288</v>
      </c>
      <c r="G2262" s="20">
        <v>20498299653</v>
      </c>
      <c r="H2262" s="19" t="s">
        <v>887</v>
      </c>
      <c r="I2262" s="19"/>
      <c r="J2262" s="2">
        <v>361532</v>
      </c>
      <c r="K2262" s="3">
        <v>24.870425957550601</v>
      </c>
      <c r="L2262" s="4">
        <v>0.12000000000000002</v>
      </c>
      <c r="M2262" s="3">
        <v>25.76</v>
      </c>
      <c r="N2262" s="26" t="str">
        <f>+CONCATENATE(D2262,G2262,J2262)</f>
        <v>14412420498299653361532</v>
      </c>
      <c r="O2262" s="28"/>
      <c r="P2262" s="29"/>
      <c r="Q2262" s="30">
        <f>IFERROR(#REF!*P2262,0)</f>
        <v>0</v>
      </c>
      <c r="S2262" s="32">
        <f>IFERROR(R2262*#REF!,0)</f>
        <v>0</v>
      </c>
    </row>
    <row r="2263" spans="1:19" s="46" customFormat="1" x14ac:dyDescent="0.2">
      <c r="A2263" s="9">
        <v>2021</v>
      </c>
      <c r="B2263" s="1" t="s">
        <v>3</v>
      </c>
      <c r="C2263" s="20">
        <v>80133</v>
      </c>
      <c r="D2263" s="20">
        <v>144124</v>
      </c>
      <c r="E2263" s="20" t="s">
        <v>41</v>
      </c>
      <c r="F2263" s="20" t="s">
        <v>42</v>
      </c>
      <c r="G2263" s="20">
        <v>20498342176</v>
      </c>
      <c r="H2263" s="19" t="s">
        <v>888</v>
      </c>
      <c r="I2263" s="19"/>
      <c r="J2263" s="2">
        <v>361541</v>
      </c>
      <c r="K2263" s="3">
        <v>31.07226</v>
      </c>
      <c r="L2263" s="4">
        <v>0.12000000000000004</v>
      </c>
      <c r="M2263" s="3">
        <v>32.9</v>
      </c>
      <c r="N2263" s="26" t="str">
        <f>+CONCATENATE(D2263,G2263,J2263)</f>
        <v>14412420498342176361541</v>
      </c>
      <c r="O2263" s="28"/>
      <c r="P2263" s="29"/>
      <c r="Q2263" s="30">
        <f>IFERROR(#REF!*P2263,0)</f>
        <v>0</v>
      </c>
      <c r="S2263" s="32">
        <f>IFERROR(R2263*#REF!,0)</f>
        <v>0</v>
      </c>
    </row>
    <row r="2264" spans="1:19" s="46" customFormat="1" x14ac:dyDescent="0.2">
      <c r="A2264" s="9">
        <v>2021</v>
      </c>
      <c r="B2264" s="1" t="s">
        <v>3</v>
      </c>
      <c r="C2264" s="20">
        <v>80133</v>
      </c>
      <c r="D2264" s="20">
        <v>144124</v>
      </c>
      <c r="E2264" s="20" t="s">
        <v>32</v>
      </c>
      <c r="F2264" s="20" t="s">
        <v>206</v>
      </c>
      <c r="G2264" s="20">
        <v>20498459952</v>
      </c>
      <c r="H2264" s="19" t="s">
        <v>889</v>
      </c>
      <c r="I2264" s="19"/>
      <c r="J2264" s="2">
        <v>361532</v>
      </c>
      <c r="K2264" s="3">
        <v>24.870425957550601</v>
      </c>
      <c r="L2264" s="4">
        <v>0.12000000000000005</v>
      </c>
      <c r="M2264" s="3">
        <v>27.37</v>
      </c>
      <c r="N2264" s="26" t="str">
        <f>+CONCATENATE(D2264,G2264,J2264)</f>
        <v>14412420498459952361532</v>
      </c>
      <c r="O2264" s="28"/>
      <c r="P2264" s="29"/>
      <c r="Q2264" s="30">
        <f>IFERROR(#REF!*P2264,0)</f>
        <v>0</v>
      </c>
      <c r="S2264" s="32">
        <f>IFERROR(R2264*#REF!,0)</f>
        <v>0</v>
      </c>
    </row>
    <row r="2265" spans="1:19" s="46" customFormat="1" x14ac:dyDescent="0.2">
      <c r="A2265" s="9">
        <v>2021</v>
      </c>
      <c r="B2265" s="1" t="s">
        <v>3</v>
      </c>
      <c r="C2265" s="20">
        <v>80133</v>
      </c>
      <c r="D2265" s="20">
        <v>144124</v>
      </c>
      <c r="E2265" s="20" t="s">
        <v>41</v>
      </c>
      <c r="F2265" s="20" t="s">
        <v>42</v>
      </c>
      <c r="G2265" s="20">
        <v>20498589813</v>
      </c>
      <c r="H2265" s="19" t="s">
        <v>890</v>
      </c>
      <c r="I2265" s="19"/>
      <c r="J2265" s="2">
        <v>361445</v>
      </c>
      <c r="K2265" s="3">
        <v>114.53</v>
      </c>
      <c r="L2265" s="4">
        <v>0.12</v>
      </c>
      <c r="M2265" s="3">
        <v>106.8</v>
      </c>
      <c r="N2265" s="26" t="str">
        <f>+CONCATENATE(D2265,G2265,J2265)</f>
        <v>14412420498589813361445</v>
      </c>
      <c r="O2265" s="28"/>
      <c r="P2265" s="29"/>
      <c r="Q2265" s="30">
        <f>IFERROR(#REF!*P2265,0)</f>
        <v>0</v>
      </c>
      <c r="S2265" s="32">
        <f>IFERROR(R2265*#REF!,0)</f>
        <v>0</v>
      </c>
    </row>
    <row r="2266" spans="1:19" s="46" customFormat="1" x14ac:dyDescent="0.2">
      <c r="A2266" s="9">
        <v>2021</v>
      </c>
      <c r="B2266" s="1" t="s">
        <v>3</v>
      </c>
      <c r="C2266" s="20">
        <v>80133</v>
      </c>
      <c r="D2266" s="20">
        <v>144124</v>
      </c>
      <c r="E2266" s="20" t="s">
        <v>41</v>
      </c>
      <c r="F2266" s="20" t="s">
        <v>42</v>
      </c>
      <c r="G2266" s="20">
        <v>20498589813</v>
      </c>
      <c r="H2266" s="19" t="s">
        <v>890</v>
      </c>
      <c r="I2266" s="19"/>
      <c r="J2266" s="2">
        <v>361531</v>
      </c>
      <c r="K2266" s="3">
        <v>111.5301096</v>
      </c>
      <c r="L2266" s="4">
        <v>0.11999999999999995</v>
      </c>
      <c r="M2266" s="3">
        <v>96.61</v>
      </c>
      <c r="N2266" s="26" t="str">
        <f>+CONCATENATE(D2266,G2266,J2266)</f>
        <v>14412420498589813361531</v>
      </c>
      <c r="O2266" s="28"/>
      <c r="P2266" s="29"/>
      <c r="Q2266" s="30">
        <f>IFERROR(#REF!*P2266,0)</f>
        <v>0</v>
      </c>
      <c r="S2266" s="32">
        <f>IFERROR(R2266*#REF!,0)</f>
        <v>0</v>
      </c>
    </row>
    <row r="2267" spans="1:19" s="46" customFormat="1" x14ac:dyDescent="0.2">
      <c r="A2267" s="9">
        <v>2021</v>
      </c>
      <c r="B2267" s="1" t="s">
        <v>3</v>
      </c>
      <c r="C2267" s="20">
        <v>80133</v>
      </c>
      <c r="D2267" s="20">
        <v>144124</v>
      </c>
      <c r="E2267" s="20" t="s">
        <v>41</v>
      </c>
      <c r="F2267" s="20" t="s">
        <v>42</v>
      </c>
      <c r="G2267" s="20">
        <v>20498589813</v>
      </c>
      <c r="H2267" s="19" t="s">
        <v>890</v>
      </c>
      <c r="I2267" s="19"/>
      <c r="J2267" s="2">
        <v>361540</v>
      </c>
      <c r="K2267" s="3">
        <v>51.192744407999996</v>
      </c>
      <c r="L2267" s="4">
        <v>0.12000000000000006</v>
      </c>
      <c r="M2267" s="3">
        <v>42.98</v>
      </c>
      <c r="N2267" s="26" t="str">
        <f>+CONCATENATE(D2267,G2267,J2267)</f>
        <v>14412420498589813361540</v>
      </c>
      <c r="O2267" s="28"/>
      <c r="P2267" s="29"/>
      <c r="Q2267" s="30">
        <f>IFERROR(#REF!*P2267,0)</f>
        <v>0</v>
      </c>
      <c r="S2267" s="32">
        <f>IFERROR(R2267*#REF!,0)</f>
        <v>0</v>
      </c>
    </row>
    <row r="2268" spans="1:19" s="46" customFormat="1" x14ac:dyDescent="0.2">
      <c r="A2268" s="9">
        <v>2021</v>
      </c>
      <c r="B2268" s="1" t="s">
        <v>3</v>
      </c>
      <c r="C2268" s="20">
        <v>80133</v>
      </c>
      <c r="D2268" s="20">
        <v>144124</v>
      </c>
      <c r="E2268" s="20" t="s">
        <v>41</v>
      </c>
      <c r="F2268" s="20" t="s">
        <v>42</v>
      </c>
      <c r="G2268" s="20">
        <v>20498642137</v>
      </c>
      <c r="H2268" s="19" t="s">
        <v>891</v>
      </c>
      <c r="I2268" s="19"/>
      <c r="J2268" s="2">
        <v>361539</v>
      </c>
      <c r="K2268" s="3">
        <v>26.564371189199999</v>
      </c>
      <c r="L2268" s="4">
        <v>0.1</v>
      </c>
      <c r="M2268" s="3">
        <v>18.64</v>
      </c>
      <c r="N2268" s="26" t="str">
        <f>+CONCATENATE(D2268,G2268,J2268)</f>
        <v>14412420498642137361539</v>
      </c>
      <c r="O2268" s="28"/>
      <c r="P2268" s="29"/>
      <c r="Q2268" s="30">
        <f>IFERROR(#REF!*P2268,0)</f>
        <v>0</v>
      </c>
      <c r="S2268" s="32">
        <f>IFERROR(R2268*#REF!,0)</f>
        <v>0</v>
      </c>
    </row>
    <row r="2269" spans="1:19" s="46" customFormat="1" x14ac:dyDescent="0.2">
      <c r="A2269" s="9">
        <v>2021</v>
      </c>
      <c r="B2269" s="1" t="s">
        <v>3</v>
      </c>
      <c r="C2269" s="20">
        <v>80133</v>
      </c>
      <c r="D2269" s="20">
        <v>144124</v>
      </c>
      <c r="E2269" s="20" t="s">
        <v>41</v>
      </c>
      <c r="F2269" s="20" t="s">
        <v>42</v>
      </c>
      <c r="G2269" s="20">
        <v>20506421781</v>
      </c>
      <c r="H2269" s="19" t="s">
        <v>892</v>
      </c>
      <c r="I2269" s="19" t="s">
        <v>893</v>
      </c>
      <c r="J2269" s="2">
        <v>360698</v>
      </c>
      <c r="K2269" s="3">
        <v>52.244660000000003</v>
      </c>
      <c r="L2269" s="4">
        <v>0.12000000000000006</v>
      </c>
      <c r="M2269" s="3">
        <v>42.52</v>
      </c>
      <c r="N2269" s="26" t="str">
        <f>+CONCATENATE(D2269,G2269,J2269)</f>
        <v>14412420506421781360698</v>
      </c>
      <c r="O2269" s="28"/>
      <c r="P2269" s="29"/>
      <c r="Q2269" s="30">
        <f>IFERROR(#REF!*P2269,0)</f>
        <v>0</v>
      </c>
      <c r="S2269" s="32">
        <f>IFERROR(R2269*#REF!,0)</f>
        <v>0</v>
      </c>
    </row>
    <row r="2270" spans="1:19" s="46" customFormat="1" x14ac:dyDescent="0.2">
      <c r="A2270" s="9">
        <v>2021</v>
      </c>
      <c r="B2270" s="1" t="s">
        <v>3</v>
      </c>
      <c r="C2270" s="20">
        <v>80133</v>
      </c>
      <c r="D2270" s="20">
        <v>144124</v>
      </c>
      <c r="E2270" s="20" t="s">
        <v>41</v>
      </c>
      <c r="F2270" s="20" t="s">
        <v>42</v>
      </c>
      <c r="G2270" s="20">
        <v>20506421781</v>
      </c>
      <c r="H2270" s="19" t="s">
        <v>892</v>
      </c>
      <c r="I2270" s="19" t="s">
        <v>893</v>
      </c>
      <c r="J2270" s="2">
        <v>361540</v>
      </c>
      <c r="K2270" s="3">
        <v>51.192744407999996</v>
      </c>
      <c r="L2270" s="4">
        <v>0.12000000000000004</v>
      </c>
      <c r="M2270" s="3">
        <v>27.96</v>
      </c>
      <c r="N2270" s="26" t="str">
        <f>+CONCATENATE(D2270,G2270,J2270)</f>
        <v>14412420506421781361540</v>
      </c>
      <c r="O2270" s="28"/>
      <c r="P2270" s="29"/>
      <c r="Q2270" s="30">
        <f>IFERROR(#REF!*P2270,0)</f>
        <v>0</v>
      </c>
      <c r="S2270" s="32">
        <f>IFERROR(R2270*#REF!,0)</f>
        <v>0</v>
      </c>
    </row>
    <row r="2271" spans="1:19" s="46" customFormat="1" x14ac:dyDescent="0.2">
      <c r="A2271" s="9">
        <v>2021</v>
      </c>
      <c r="B2271" s="1" t="s">
        <v>3</v>
      </c>
      <c r="C2271" s="20">
        <v>80133</v>
      </c>
      <c r="D2271" s="20">
        <v>144124</v>
      </c>
      <c r="E2271" s="20" t="s">
        <v>287</v>
      </c>
      <c r="F2271" s="20" t="s">
        <v>288</v>
      </c>
      <c r="G2271" s="20">
        <v>20507264108</v>
      </c>
      <c r="H2271" s="19" t="s">
        <v>584</v>
      </c>
      <c r="I2271" s="19" t="s">
        <v>726</v>
      </c>
      <c r="J2271" s="2">
        <v>360664</v>
      </c>
      <c r="K2271" s="3">
        <v>53.640241199999998</v>
      </c>
      <c r="L2271" s="4">
        <v>0.1</v>
      </c>
      <c r="M2271" s="3">
        <v>36.81</v>
      </c>
      <c r="N2271" s="26" t="str">
        <f>+CONCATENATE(D2271,G2271,J2271)</f>
        <v>14412420507264108360664</v>
      </c>
      <c r="O2271" s="28"/>
      <c r="P2271" s="29"/>
      <c r="Q2271" s="30">
        <f>IFERROR(#REF!*P2271,0)</f>
        <v>0</v>
      </c>
      <c r="S2271" s="32">
        <f>IFERROR(R2271*#REF!,0)</f>
        <v>0</v>
      </c>
    </row>
    <row r="2272" spans="1:19" s="46" customFormat="1" x14ac:dyDescent="0.2">
      <c r="A2272" s="9">
        <v>2021</v>
      </c>
      <c r="B2272" s="1" t="s">
        <v>3</v>
      </c>
      <c r="C2272" s="20">
        <v>80133</v>
      </c>
      <c r="D2272" s="20">
        <v>144124</v>
      </c>
      <c r="E2272" s="20" t="s">
        <v>287</v>
      </c>
      <c r="F2272" s="20" t="s">
        <v>288</v>
      </c>
      <c r="G2272" s="20">
        <v>20507264108</v>
      </c>
      <c r="H2272" s="19" t="s">
        <v>584</v>
      </c>
      <c r="I2272" s="19" t="s">
        <v>726</v>
      </c>
      <c r="J2272" s="2">
        <v>361445</v>
      </c>
      <c r="K2272" s="3">
        <v>114.53</v>
      </c>
      <c r="L2272" s="4">
        <v>0.1</v>
      </c>
      <c r="M2272" s="3">
        <v>102.624</v>
      </c>
      <c r="N2272" s="26" t="str">
        <f>+CONCATENATE(D2272,G2272,J2272)</f>
        <v>14412420507264108361445</v>
      </c>
      <c r="O2272" s="28"/>
      <c r="P2272" s="29"/>
      <c r="Q2272" s="30">
        <f>IFERROR(#REF!*P2272,0)</f>
        <v>0</v>
      </c>
      <c r="S2272" s="32">
        <f>IFERROR(R2272*#REF!,0)</f>
        <v>0</v>
      </c>
    </row>
    <row r="2273" spans="1:19" s="46" customFormat="1" x14ac:dyDescent="0.2">
      <c r="A2273" s="9">
        <v>2021</v>
      </c>
      <c r="B2273" s="1" t="s">
        <v>3</v>
      </c>
      <c r="C2273" s="20">
        <v>80133</v>
      </c>
      <c r="D2273" s="20">
        <v>144124</v>
      </c>
      <c r="E2273" s="20" t="s">
        <v>287</v>
      </c>
      <c r="F2273" s="20" t="s">
        <v>288</v>
      </c>
      <c r="G2273" s="20">
        <v>20507264108</v>
      </c>
      <c r="H2273" s="19" t="s">
        <v>584</v>
      </c>
      <c r="I2273" s="19" t="s">
        <v>726</v>
      </c>
      <c r="J2273" s="2">
        <v>361531</v>
      </c>
      <c r="K2273" s="3">
        <v>111.5301096</v>
      </c>
      <c r="L2273" s="4">
        <v>0.1</v>
      </c>
      <c r="M2273" s="3">
        <v>77.8975854384</v>
      </c>
      <c r="N2273" s="26" t="str">
        <f>+CONCATENATE(D2273,G2273,J2273)</f>
        <v>14412420507264108361531</v>
      </c>
      <c r="O2273" s="28"/>
      <c r="P2273" s="29"/>
      <c r="Q2273" s="30">
        <f>IFERROR(#REF!*P2273,0)</f>
        <v>0</v>
      </c>
      <c r="S2273" s="32">
        <f>IFERROR(R2273*#REF!,0)</f>
        <v>0</v>
      </c>
    </row>
    <row r="2274" spans="1:19" s="46" customFormat="1" x14ac:dyDescent="0.2">
      <c r="A2274" s="9">
        <v>2021</v>
      </c>
      <c r="B2274" s="1" t="s">
        <v>3</v>
      </c>
      <c r="C2274" s="20">
        <v>80133</v>
      </c>
      <c r="D2274" s="20">
        <v>144124</v>
      </c>
      <c r="E2274" s="20" t="s">
        <v>287</v>
      </c>
      <c r="F2274" s="20" t="s">
        <v>288</v>
      </c>
      <c r="G2274" s="20">
        <v>20507264108</v>
      </c>
      <c r="H2274" s="19" t="s">
        <v>584</v>
      </c>
      <c r="I2274" s="19" t="s">
        <v>726</v>
      </c>
      <c r="J2274" s="2">
        <v>361535</v>
      </c>
      <c r="K2274" s="3">
        <v>40.678559999999997</v>
      </c>
      <c r="L2274" s="4">
        <v>0.1</v>
      </c>
      <c r="M2274" s="3">
        <v>20.78</v>
      </c>
      <c r="N2274" s="26" t="str">
        <f>+CONCATENATE(D2274,G2274,J2274)</f>
        <v>14412420507264108361535</v>
      </c>
      <c r="O2274" s="28"/>
      <c r="P2274" s="29"/>
      <c r="Q2274" s="30">
        <f>IFERROR(#REF!*P2274,0)</f>
        <v>0</v>
      </c>
      <c r="S2274" s="32">
        <f>IFERROR(R2274*#REF!,0)</f>
        <v>0</v>
      </c>
    </row>
    <row r="2275" spans="1:19" s="46" customFormat="1" x14ac:dyDescent="0.2">
      <c r="A2275" s="9">
        <v>2021</v>
      </c>
      <c r="B2275" s="1" t="s">
        <v>3</v>
      </c>
      <c r="C2275" s="20">
        <v>80133</v>
      </c>
      <c r="D2275" s="20">
        <v>144124</v>
      </c>
      <c r="E2275" s="20" t="s">
        <v>287</v>
      </c>
      <c r="F2275" s="20" t="s">
        <v>288</v>
      </c>
      <c r="G2275" s="20">
        <v>20507264108</v>
      </c>
      <c r="H2275" s="19" t="s">
        <v>584</v>
      </c>
      <c r="I2275" s="19" t="s">
        <v>726</v>
      </c>
      <c r="J2275" s="2">
        <v>361537</v>
      </c>
      <c r="K2275" s="3">
        <v>76.067035200000007</v>
      </c>
      <c r="L2275" s="4">
        <v>0.1</v>
      </c>
      <c r="M2275" s="3">
        <v>39.259042056000006</v>
      </c>
      <c r="N2275" s="26" t="str">
        <f>+CONCATENATE(D2275,G2275,J2275)</f>
        <v>14412420507264108361537</v>
      </c>
      <c r="O2275" s="28"/>
      <c r="P2275" s="29"/>
      <c r="Q2275" s="30">
        <f>IFERROR(#REF!*P2275,0)</f>
        <v>0</v>
      </c>
      <c r="S2275" s="32">
        <f>IFERROR(R2275*#REF!,0)</f>
        <v>0</v>
      </c>
    </row>
    <row r="2276" spans="1:19" s="46" customFormat="1" x14ac:dyDescent="0.2">
      <c r="A2276" s="9">
        <v>2021</v>
      </c>
      <c r="B2276" s="1" t="s">
        <v>3</v>
      </c>
      <c r="C2276" s="20">
        <v>80133</v>
      </c>
      <c r="D2276" s="20">
        <v>144124</v>
      </c>
      <c r="E2276" s="20" t="s">
        <v>287</v>
      </c>
      <c r="F2276" s="20" t="s">
        <v>288</v>
      </c>
      <c r="G2276" s="20">
        <v>20507264108</v>
      </c>
      <c r="H2276" s="19" t="s">
        <v>584</v>
      </c>
      <c r="I2276" s="19" t="s">
        <v>726</v>
      </c>
      <c r="J2276" s="2">
        <v>361541</v>
      </c>
      <c r="K2276" s="3">
        <v>31.07226</v>
      </c>
      <c r="L2276" s="4">
        <v>6.759639693857572E-2</v>
      </c>
      <c r="M2276" s="3">
        <v>22.73</v>
      </c>
      <c r="N2276" s="26" t="str">
        <f>+CONCATENATE(D2276,G2276,J2276)</f>
        <v>14412420507264108361541</v>
      </c>
      <c r="O2276" s="28"/>
      <c r="P2276" s="29"/>
      <c r="Q2276" s="30">
        <f>IFERROR(#REF!*P2276,0)</f>
        <v>0</v>
      </c>
      <c r="S2276" s="32">
        <f>IFERROR(R2276*#REF!,0)</f>
        <v>0</v>
      </c>
    </row>
    <row r="2277" spans="1:19" s="46" customFormat="1" x14ac:dyDescent="0.2">
      <c r="A2277" s="9">
        <v>2021</v>
      </c>
      <c r="B2277" s="1" t="s">
        <v>3</v>
      </c>
      <c r="C2277" s="20">
        <v>80133</v>
      </c>
      <c r="D2277" s="20">
        <v>144124</v>
      </c>
      <c r="E2277" s="20" t="s">
        <v>287</v>
      </c>
      <c r="F2277" s="20" t="s">
        <v>288</v>
      </c>
      <c r="G2277" s="20">
        <v>20507264108</v>
      </c>
      <c r="H2277" s="19" t="s">
        <v>584</v>
      </c>
      <c r="I2277" s="19" t="s">
        <v>726</v>
      </c>
      <c r="J2277" s="2">
        <v>361569</v>
      </c>
      <c r="K2277" s="3">
        <v>24.49</v>
      </c>
      <c r="L2277" s="4">
        <v>0.1</v>
      </c>
      <c r="M2277" s="3">
        <v>20.78</v>
      </c>
      <c r="N2277" s="26" t="str">
        <f>+CONCATENATE(D2277,G2277,J2277)</f>
        <v>14412420507264108361569</v>
      </c>
      <c r="O2277" s="28"/>
      <c r="P2277" s="29"/>
      <c r="Q2277" s="30">
        <f>IFERROR(#REF!*P2277,0)</f>
        <v>0</v>
      </c>
      <c r="S2277" s="32">
        <f>IFERROR(R2277*#REF!,0)</f>
        <v>0</v>
      </c>
    </row>
    <row r="2278" spans="1:19" s="46" customFormat="1" x14ac:dyDescent="0.2">
      <c r="A2278" s="9">
        <v>2021</v>
      </c>
      <c r="B2278" s="1" t="s">
        <v>3</v>
      </c>
      <c r="C2278" s="20">
        <v>80133</v>
      </c>
      <c r="D2278" s="20">
        <v>144124</v>
      </c>
      <c r="E2278" s="20" t="s">
        <v>287</v>
      </c>
      <c r="F2278" s="20" t="s">
        <v>288</v>
      </c>
      <c r="G2278" s="20">
        <v>20507264108</v>
      </c>
      <c r="H2278" s="19" t="s">
        <v>584</v>
      </c>
      <c r="I2278" s="19" t="s">
        <v>726</v>
      </c>
      <c r="J2278" s="2">
        <v>361571</v>
      </c>
      <c r="K2278" s="3">
        <v>25.216627835683624</v>
      </c>
      <c r="L2278" s="4">
        <v>6.759639693857572E-2</v>
      </c>
      <c r="M2278" s="3">
        <v>22.73</v>
      </c>
      <c r="N2278" s="26" t="str">
        <f>+CONCATENATE(D2278,G2278,J2278)</f>
        <v>14412420507264108361571</v>
      </c>
      <c r="O2278" s="28"/>
      <c r="P2278" s="29"/>
      <c r="Q2278" s="30">
        <f>IFERROR(#REF!*P2278,0)</f>
        <v>0</v>
      </c>
      <c r="S2278" s="32">
        <f>IFERROR(R2278*#REF!,0)</f>
        <v>0</v>
      </c>
    </row>
    <row r="2279" spans="1:19" s="46" customFormat="1" x14ac:dyDescent="0.2">
      <c r="A2279" s="9">
        <v>2021</v>
      </c>
      <c r="B2279" s="1" t="s">
        <v>3</v>
      </c>
      <c r="C2279" s="20">
        <v>80133</v>
      </c>
      <c r="D2279" s="20">
        <v>144124</v>
      </c>
      <c r="E2279" s="20" t="s">
        <v>287</v>
      </c>
      <c r="F2279" s="20" t="s">
        <v>288</v>
      </c>
      <c r="G2279" s="20">
        <v>20507264108</v>
      </c>
      <c r="H2279" s="19" t="s">
        <v>584</v>
      </c>
      <c r="I2279" s="19" t="s">
        <v>726</v>
      </c>
      <c r="J2279" s="2">
        <v>370042</v>
      </c>
      <c r="K2279" s="3">
        <v>121</v>
      </c>
      <c r="L2279" s="4">
        <v>0.08</v>
      </c>
      <c r="M2279" s="3">
        <v>90</v>
      </c>
      <c r="N2279" s="26" t="str">
        <f>+CONCATENATE(D2279,G2279,J2279)</f>
        <v>14412420507264108370042</v>
      </c>
      <c r="O2279" s="28"/>
      <c r="P2279" s="29"/>
      <c r="Q2279" s="30">
        <f>IFERROR(#REF!*P2279,0)</f>
        <v>0</v>
      </c>
      <c r="S2279" s="32">
        <f>IFERROR(R2279*#REF!,0)</f>
        <v>0</v>
      </c>
    </row>
    <row r="2280" spans="1:19" s="46" customFormat="1" x14ac:dyDescent="0.2">
      <c r="A2280" s="9">
        <v>2021</v>
      </c>
      <c r="B2280" s="1" t="s">
        <v>3</v>
      </c>
      <c r="C2280" s="20">
        <v>80133</v>
      </c>
      <c r="D2280" s="20">
        <v>144124</v>
      </c>
      <c r="E2280" s="20" t="s">
        <v>287</v>
      </c>
      <c r="F2280" s="20" t="s">
        <v>288</v>
      </c>
      <c r="G2280" s="20">
        <v>20507264108</v>
      </c>
      <c r="H2280" s="19" t="s">
        <v>584</v>
      </c>
      <c r="I2280" s="19" t="s">
        <v>726</v>
      </c>
      <c r="J2280" s="2">
        <v>370045</v>
      </c>
      <c r="K2280" s="3">
        <v>186.35806803744001</v>
      </c>
      <c r="L2280" s="4">
        <v>0.08</v>
      </c>
      <c r="M2280" s="3">
        <v>152.34</v>
      </c>
      <c r="N2280" s="26" t="str">
        <f>+CONCATENATE(D2280,G2280,J2280)</f>
        <v>14412420507264108370045</v>
      </c>
      <c r="O2280" s="28"/>
      <c r="P2280" s="29"/>
      <c r="Q2280" s="30">
        <f>IFERROR(#REF!*P2280,0)</f>
        <v>0</v>
      </c>
      <c r="S2280" s="32">
        <f>IFERROR(R2280*#REF!,0)</f>
        <v>0</v>
      </c>
    </row>
    <row r="2281" spans="1:19" s="46" customFormat="1" x14ac:dyDescent="0.2">
      <c r="A2281" s="9">
        <v>2021</v>
      </c>
      <c r="B2281" s="1" t="s">
        <v>3</v>
      </c>
      <c r="C2281" s="20">
        <v>80133</v>
      </c>
      <c r="D2281" s="20">
        <v>144124</v>
      </c>
      <c r="E2281" s="20" t="s">
        <v>208</v>
      </c>
      <c r="F2281" s="20" t="s">
        <v>208</v>
      </c>
      <c r="G2281" s="20">
        <v>20510931514</v>
      </c>
      <c r="H2281" s="19" t="s">
        <v>688</v>
      </c>
      <c r="I2281" s="19" t="s">
        <v>689</v>
      </c>
      <c r="J2281" s="2">
        <v>361444</v>
      </c>
      <c r="K2281" s="3">
        <v>29.02</v>
      </c>
      <c r="L2281" s="4">
        <v>0.12000000000000004</v>
      </c>
      <c r="M2281" s="3">
        <v>29.827943181818181</v>
      </c>
      <c r="N2281" s="26" t="str">
        <f>+CONCATENATE(D2281,G2281,J2281)</f>
        <v>14412420510931514361444</v>
      </c>
      <c r="O2281" s="28">
        <v>220</v>
      </c>
      <c r="P2281" s="29"/>
      <c r="Q2281" s="30">
        <f>IFERROR(#REF!*P2281,0)</f>
        <v>0</v>
      </c>
      <c r="S2281" s="32">
        <f>IFERROR(R2281*#REF!,0)</f>
        <v>0</v>
      </c>
    </row>
    <row r="2282" spans="1:19" s="46" customFormat="1" x14ac:dyDescent="0.2">
      <c r="A2282" s="9">
        <v>2021</v>
      </c>
      <c r="B2282" s="1" t="s">
        <v>3</v>
      </c>
      <c r="C2282" s="20">
        <v>80133</v>
      </c>
      <c r="D2282" s="20">
        <v>144124</v>
      </c>
      <c r="E2282" s="20" t="s">
        <v>208</v>
      </c>
      <c r="F2282" s="20" t="s">
        <v>208</v>
      </c>
      <c r="G2282" s="20">
        <v>20510931514</v>
      </c>
      <c r="H2282" s="19" t="s">
        <v>688</v>
      </c>
      <c r="I2282" s="19" t="s">
        <v>689</v>
      </c>
      <c r="J2282" s="2">
        <v>361537</v>
      </c>
      <c r="K2282" s="3">
        <v>76.067035200000007</v>
      </c>
      <c r="L2282" s="4">
        <v>0.12000000000000004</v>
      </c>
      <c r="M2282" s="3">
        <v>70.52</v>
      </c>
      <c r="N2282" s="26" t="str">
        <f>+CONCATENATE(D2282,G2282,J2282)</f>
        <v>14412420510931514361537</v>
      </c>
      <c r="O2282" s="28"/>
      <c r="P2282" s="29"/>
      <c r="Q2282" s="30">
        <f>IFERROR(#REF!*P2282,0)</f>
        <v>0</v>
      </c>
      <c r="S2282" s="32">
        <f>IFERROR(R2282*#REF!,0)</f>
        <v>0</v>
      </c>
    </row>
    <row r="2283" spans="1:19" s="46" customFormat="1" x14ac:dyDescent="0.2">
      <c r="A2283" s="9">
        <v>2021</v>
      </c>
      <c r="B2283" s="1" t="s">
        <v>3</v>
      </c>
      <c r="C2283" s="20">
        <v>80133</v>
      </c>
      <c r="D2283" s="20">
        <v>144124</v>
      </c>
      <c r="E2283" s="20" t="s">
        <v>41</v>
      </c>
      <c r="F2283" s="20" t="s">
        <v>42</v>
      </c>
      <c r="G2283" s="20">
        <v>20514931098</v>
      </c>
      <c r="H2283" s="19" t="s">
        <v>894</v>
      </c>
      <c r="I2283" s="19" t="s">
        <v>884</v>
      </c>
      <c r="J2283" s="2">
        <v>361390</v>
      </c>
      <c r="K2283" s="3">
        <v>19.393510413264</v>
      </c>
      <c r="L2283" s="4">
        <v>0.12</v>
      </c>
      <c r="M2283" s="3">
        <v>19.661016949152543</v>
      </c>
      <c r="N2283" s="26" t="str">
        <f>+CONCATENATE(D2283,G2283,J2283)</f>
        <v>14412420514931098361390</v>
      </c>
      <c r="O2283" s="28"/>
      <c r="P2283" s="29"/>
      <c r="Q2283" s="30">
        <f>IFERROR(#REF!*P2283,0)</f>
        <v>0</v>
      </c>
      <c r="S2283" s="32">
        <f>IFERROR(R2283*#REF!,0)</f>
        <v>0</v>
      </c>
    </row>
    <row r="2284" spans="1:19" s="46" customFormat="1" x14ac:dyDescent="0.2">
      <c r="A2284" s="9">
        <v>2021</v>
      </c>
      <c r="B2284" s="1" t="s">
        <v>3</v>
      </c>
      <c r="C2284" s="20">
        <v>80133</v>
      </c>
      <c r="D2284" s="20">
        <v>144124</v>
      </c>
      <c r="E2284" s="20" t="s">
        <v>41</v>
      </c>
      <c r="F2284" s="20" t="s">
        <v>42</v>
      </c>
      <c r="G2284" s="20">
        <v>20514931098</v>
      </c>
      <c r="H2284" s="19" t="s">
        <v>894</v>
      </c>
      <c r="I2284" s="19" t="s">
        <v>884</v>
      </c>
      <c r="J2284" s="2">
        <v>361532</v>
      </c>
      <c r="K2284" s="3">
        <v>24.870425957550601</v>
      </c>
      <c r="L2284" s="4">
        <v>0.12000000000000001</v>
      </c>
      <c r="M2284" s="3">
        <v>20.33898305084746</v>
      </c>
      <c r="N2284" s="26" t="str">
        <f>+CONCATENATE(D2284,G2284,J2284)</f>
        <v>14412420514931098361532</v>
      </c>
      <c r="O2284" s="28"/>
      <c r="P2284" s="29"/>
      <c r="Q2284" s="30">
        <f>IFERROR(#REF!*P2284,0)</f>
        <v>0</v>
      </c>
      <c r="S2284" s="32">
        <f>IFERROR(R2284*#REF!,0)</f>
        <v>0</v>
      </c>
    </row>
    <row r="2285" spans="1:19" s="46" customFormat="1" x14ac:dyDescent="0.2">
      <c r="A2285" s="9">
        <v>2021</v>
      </c>
      <c r="B2285" s="1" t="s">
        <v>3</v>
      </c>
      <c r="C2285" s="20">
        <v>80133</v>
      </c>
      <c r="D2285" s="20">
        <v>144124</v>
      </c>
      <c r="E2285" s="20" t="s">
        <v>32</v>
      </c>
      <c r="F2285" s="20" t="s">
        <v>395</v>
      </c>
      <c r="G2285" s="20">
        <v>20538593053</v>
      </c>
      <c r="H2285" s="19" t="s">
        <v>445</v>
      </c>
      <c r="I2285" s="19"/>
      <c r="J2285" s="2">
        <v>361530</v>
      </c>
      <c r="K2285" s="3">
        <v>114.948756</v>
      </c>
      <c r="L2285" s="4">
        <v>0.12</v>
      </c>
      <c r="M2285" s="3">
        <v>96.8</v>
      </c>
      <c r="N2285" s="26" t="str">
        <f>+CONCATENATE(D2285,G2285,J2285)</f>
        <v>14412420538593053361530</v>
      </c>
      <c r="O2285" s="28"/>
      <c r="P2285" s="29"/>
      <c r="Q2285" s="30">
        <f>IFERROR(#REF!*P2285,0)</f>
        <v>0</v>
      </c>
      <c r="S2285" s="32">
        <f>IFERROR(R2285*#REF!,0)</f>
        <v>0</v>
      </c>
    </row>
    <row r="2286" spans="1:19" s="46" customFormat="1" x14ac:dyDescent="0.2">
      <c r="A2286" s="9">
        <v>2021</v>
      </c>
      <c r="B2286" s="1" t="s">
        <v>3</v>
      </c>
      <c r="C2286" s="20">
        <v>80133</v>
      </c>
      <c r="D2286" s="20">
        <v>144124</v>
      </c>
      <c r="E2286" s="20" t="s">
        <v>32</v>
      </c>
      <c r="F2286" s="20" t="s">
        <v>395</v>
      </c>
      <c r="G2286" s="20">
        <v>20538593053</v>
      </c>
      <c r="H2286" s="19" t="s">
        <v>445</v>
      </c>
      <c r="I2286" s="19"/>
      <c r="J2286" s="2">
        <v>361541</v>
      </c>
      <c r="K2286" s="3">
        <v>31.07226</v>
      </c>
      <c r="L2286" s="4">
        <v>0.12</v>
      </c>
      <c r="M2286" s="3">
        <v>27.05</v>
      </c>
      <c r="N2286" s="26" t="str">
        <f>+CONCATENATE(D2286,G2286,J2286)</f>
        <v>14412420538593053361541</v>
      </c>
      <c r="O2286" s="28"/>
      <c r="P2286" s="29"/>
      <c r="Q2286" s="30">
        <f>IFERROR(#REF!*P2286,0)</f>
        <v>0</v>
      </c>
      <c r="S2286" s="32">
        <f>IFERROR(R2286*#REF!,0)</f>
        <v>0</v>
      </c>
    </row>
    <row r="2287" spans="1:19" s="46" customFormat="1" x14ac:dyDescent="0.2">
      <c r="A2287" s="9">
        <v>2021</v>
      </c>
      <c r="B2287" s="1" t="s">
        <v>3</v>
      </c>
      <c r="C2287" s="20">
        <v>80133</v>
      </c>
      <c r="D2287" s="20">
        <v>144124</v>
      </c>
      <c r="E2287" s="20" t="s">
        <v>32</v>
      </c>
      <c r="F2287" s="20" t="s">
        <v>395</v>
      </c>
      <c r="G2287" s="20">
        <v>20538593053</v>
      </c>
      <c r="H2287" s="19" t="s">
        <v>445</v>
      </c>
      <c r="I2287" s="19"/>
      <c r="J2287" s="2">
        <v>361571</v>
      </c>
      <c r="K2287" s="3">
        <v>25.216627835683624</v>
      </c>
      <c r="L2287" s="4">
        <v>0.12</v>
      </c>
      <c r="M2287" s="3">
        <v>27.05</v>
      </c>
      <c r="N2287" s="26" t="str">
        <f>+CONCATENATE(D2287,G2287,J2287)</f>
        <v>14412420538593053361571</v>
      </c>
      <c r="O2287" s="28"/>
      <c r="P2287" s="29"/>
      <c r="Q2287" s="30">
        <f>IFERROR(#REF!*P2287,0)</f>
        <v>0</v>
      </c>
      <c r="S2287" s="32">
        <f>IFERROR(R2287*#REF!,0)</f>
        <v>0</v>
      </c>
    </row>
    <row r="2288" spans="1:19" s="46" customFormat="1" x14ac:dyDescent="0.2">
      <c r="A2288" s="9">
        <v>2021</v>
      </c>
      <c r="B2288" s="1" t="s">
        <v>3</v>
      </c>
      <c r="C2288" s="20">
        <v>80133</v>
      </c>
      <c r="D2288" s="20">
        <v>144124</v>
      </c>
      <c r="E2288" s="20" t="s">
        <v>32</v>
      </c>
      <c r="F2288" s="20" t="s">
        <v>395</v>
      </c>
      <c r="G2288" s="20">
        <v>20538593053</v>
      </c>
      <c r="H2288" s="19" t="s">
        <v>445</v>
      </c>
      <c r="I2288" s="19"/>
      <c r="J2288" s="2">
        <v>370040</v>
      </c>
      <c r="K2288" s="3">
        <v>173.88983664</v>
      </c>
      <c r="L2288" s="4">
        <v>0.12</v>
      </c>
      <c r="M2288" s="3">
        <v>166.3</v>
      </c>
      <c r="N2288" s="26" t="str">
        <f>+CONCATENATE(D2288,G2288,J2288)</f>
        <v>14412420538593053370040</v>
      </c>
      <c r="O2288" s="28"/>
      <c r="P2288" s="29"/>
      <c r="Q2288" s="30">
        <f>IFERROR(#REF!*P2288,0)</f>
        <v>0</v>
      </c>
      <c r="S2288" s="32">
        <f>IFERROR(R2288*#REF!,0)</f>
        <v>0</v>
      </c>
    </row>
    <row r="2289" spans="1:19" s="46" customFormat="1" x14ac:dyDescent="0.2">
      <c r="A2289" s="9">
        <v>2021</v>
      </c>
      <c r="B2289" s="1" t="s">
        <v>3</v>
      </c>
      <c r="C2289" s="20">
        <v>80133</v>
      </c>
      <c r="D2289" s="20">
        <v>144124</v>
      </c>
      <c r="E2289" s="20" t="s">
        <v>95</v>
      </c>
      <c r="F2289" s="20" t="s">
        <v>95</v>
      </c>
      <c r="G2289" s="20">
        <v>20539386981</v>
      </c>
      <c r="H2289" s="19" t="s">
        <v>895</v>
      </c>
      <c r="I2289" s="19" t="s">
        <v>896</v>
      </c>
      <c r="J2289" s="2">
        <v>361085</v>
      </c>
      <c r="K2289" s="3">
        <v>11.512776761200001</v>
      </c>
      <c r="L2289" s="4">
        <v>0.12000000000000005</v>
      </c>
      <c r="M2289" s="3">
        <v>7.63</v>
      </c>
      <c r="N2289" s="26" t="str">
        <f>+CONCATENATE(D2289,G2289,J2289)</f>
        <v>14412420539386981361085</v>
      </c>
      <c r="O2289" s="28"/>
      <c r="P2289" s="29"/>
      <c r="Q2289" s="30">
        <f>IFERROR(#REF!*P2289,0)</f>
        <v>0</v>
      </c>
      <c r="S2289" s="32">
        <f>IFERROR(R2289*#REF!,0)</f>
        <v>0</v>
      </c>
    </row>
    <row r="2290" spans="1:19" s="46" customFormat="1" x14ac:dyDescent="0.2">
      <c r="A2290" s="9">
        <v>2021</v>
      </c>
      <c r="B2290" s="1" t="s">
        <v>3</v>
      </c>
      <c r="C2290" s="20">
        <v>80133</v>
      </c>
      <c r="D2290" s="20">
        <v>144124</v>
      </c>
      <c r="E2290" s="20" t="s">
        <v>32</v>
      </c>
      <c r="F2290" s="20" t="s">
        <v>59</v>
      </c>
      <c r="G2290" s="20">
        <v>20559294757</v>
      </c>
      <c r="H2290" s="19" t="s">
        <v>897</v>
      </c>
      <c r="I2290" s="19"/>
      <c r="J2290" s="2">
        <v>361532</v>
      </c>
      <c r="K2290" s="3">
        <v>24.870425957550601</v>
      </c>
      <c r="L2290" s="4">
        <v>0.12000000000000001</v>
      </c>
      <c r="M2290" s="3">
        <v>23.64</v>
      </c>
      <c r="N2290" s="26" t="str">
        <f>+CONCATENATE(D2290,G2290,J2290)</f>
        <v>14412420559294757361532</v>
      </c>
      <c r="O2290" s="28"/>
      <c r="P2290" s="29"/>
      <c r="Q2290" s="30">
        <f>IFERROR(#REF!*P2290,0)</f>
        <v>0</v>
      </c>
      <c r="S2290" s="32">
        <f>IFERROR(R2290*#REF!,0)</f>
        <v>0</v>
      </c>
    </row>
    <row r="2291" spans="1:19" s="46" customFormat="1" x14ac:dyDescent="0.2">
      <c r="A2291" s="9">
        <v>2021</v>
      </c>
      <c r="B2291" s="1" t="s">
        <v>3</v>
      </c>
      <c r="C2291" s="20">
        <v>80133</v>
      </c>
      <c r="D2291" s="20">
        <v>144124</v>
      </c>
      <c r="E2291" s="20" t="s">
        <v>32</v>
      </c>
      <c r="F2291" s="20" t="s">
        <v>59</v>
      </c>
      <c r="G2291" s="20">
        <v>20559298078</v>
      </c>
      <c r="H2291" s="19" t="s">
        <v>898</v>
      </c>
      <c r="I2291" s="19"/>
      <c r="J2291" s="2">
        <v>360484</v>
      </c>
      <c r="K2291" s="3">
        <v>106.21915199999999</v>
      </c>
      <c r="L2291" s="4">
        <v>0.11999999999999995</v>
      </c>
      <c r="M2291" s="3">
        <v>105.25</v>
      </c>
      <c r="N2291" s="26" t="str">
        <f>+CONCATENATE(D2291,G2291,J2291)</f>
        <v>14412420559298078360484</v>
      </c>
      <c r="O2291" s="28"/>
      <c r="P2291" s="29"/>
      <c r="Q2291" s="30">
        <f>IFERROR(#REF!*P2291,0)</f>
        <v>0</v>
      </c>
      <c r="S2291" s="32">
        <f>IFERROR(R2291*#REF!,0)</f>
        <v>0</v>
      </c>
    </row>
    <row r="2292" spans="1:19" s="46" customFormat="1" x14ac:dyDescent="0.2">
      <c r="A2292" s="9">
        <v>2021</v>
      </c>
      <c r="B2292" s="1" t="s">
        <v>3</v>
      </c>
      <c r="C2292" s="20">
        <v>80133</v>
      </c>
      <c r="D2292" s="20">
        <v>144124</v>
      </c>
      <c r="E2292" s="20" t="s">
        <v>41</v>
      </c>
      <c r="F2292" s="20" t="s">
        <v>42</v>
      </c>
      <c r="G2292" s="20">
        <v>20600337751</v>
      </c>
      <c r="H2292" s="19" t="s">
        <v>899</v>
      </c>
      <c r="I2292" s="19"/>
      <c r="J2292" s="2">
        <v>361531</v>
      </c>
      <c r="K2292" s="3">
        <v>111.5301096</v>
      </c>
      <c r="L2292" s="4">
        <v>0.11999999999999995</v>
      </c>
      <c r="M2292" s="3">
        <v>96.61</v>
      </c>
      <c r="N2292" s="26" t="str">
        <f>+CONCATENATE(D2292,G2292,J2292)</f>
        <v>14412420600337751361531</v>
      </c>
      <c r="O2292" s="28"/>
      <c r="P2292" s="29"/>
      <c r="Q2292" s="30">
        <f>IFERROR(#REF!*P2292,0)</f>
        <v>0</v>
      </c>
      <c r="S2292" s="32">
        <f>IFERROR(R2292*#REF!,0)</f>
        <v>0</v>
      </c>
    </row>
    <row r="2293" spans="1:19" s="46" customFormat="1" x14ac:dyDescent="0.2">
      <c r="A2293" s="9">
        <v>2021</v>
      </c>
      <c r="B2293" s="1" t="s">
        <v>3</v>
      </c>
      <c r="C2293" s="20">
        <v>80133</v>
      </c>
      <c r="D2293" s="20">
        <v>144124</v>
      </c>
      <c r="E2293" s="20" t="s">
        <v>41</v>
      </c>
      <c r="F2293" s="20" t="s">
        <v>42</v>
      </c>
      <c r="G2293" s="20">
        <v>20600337751</v>
      </c>
      <c r="H2293" s="19" t="s">
        <v>899</v>
      </c>
      <c r="I2293" s="19"/>
      <c r="J2293" s="2">
        <v>361540</v>
      </c>
      <c r="K2293" s="3">
        <v>51.192744407999996</v>
      </c>
      <c r="L2293" s="4">
        <v>0.12000000000000006</v>
      </c>
      <c r="M2293" s="3">
        <v>42.98</v>
      </c>
      <c r="N2293" s="26" t="str">
        <f>+CONCATENATE(D2293,G2293,J2293)</f>
        <v>14412420600337751361540</v>
      </c>
      <c r="O2293" s="28"/>
      <c r="P2293" s="29"/>
      <c r="Q2293" s="30">
        <f>IFERROR(#REF!*P2293,0)</f>
        <v>0</v>
      </c>
      <c r="S2293" s="32">
        <f>IFERROR(R2293*#REF!,0)</f>
        <v>0</v>
      </c>
    </row>
    <row r="2294" spans="1:19" s="46" customFormat="1" x14ac:dyDescent="0.2">
      <c r="A2294" s="9">
        <v>2021</v>
      </c>
      <c r="B2294" s="1" t="s">
        <v>3</v>
      </c>
      <c r="C2294" s="20">
        <v>80133</v>
      </c>
      <c r="D2294" s="20">
        <v>144124</v>
      </c>
      <c r="E2294" s="20" t="s">
        <v>287</v>
      </c>
      <c r="F2294" s="20" t="s">
        <v>288</v>
      </c>
      <c r="G2294" s="20">
        <v>20600507371</v>
      </c>
      <c r="H2294" s="19" t="s">
        <v>900</v>
      </c>
      <c r="I2294" s="19"/>
      <c r="J2294" s="2">
        <v>361532</v>
      </c>
      <c r="K2294" s="3">
        <v>24.870425957550601</v>
      </c>
      <c r="L2294" s="4">
        <v>0.12000000000000002</v>
      </c>
      <c r="M2294" s="3">
        <v>25.76</v>
      </c>
      <c r="N2294" s="26" t="str">
        <f>+CONCATENATE(D2294,G2294,J2294)</f>
        <v>14412420600507371361532</v>
      </c>
      <c r="O2294" s="28"/>
      <c r="P2294" s="29"/>
      <c r="Q2294" s="30">
        <f>IFERROR(#REF!*P2294,0)</f>
        <v>0</v>
      </c>
      <c r="S2294" s="32">
        <f>IFERROR(R2294*#REF!,0)</f>
        <v>0</v>
      </c>
    </row>
    <row r="2295" spans="1:19" s="46" customFormat="1" x14ac:dyDescent="0.2">
      <c r="A2295" s="9">
        <v>2021</v>
      </c>
      <c r="B2295" s="1" t="s">
        <v>3</v>
      </c>
      <c r="C2295" s="20">
        <v>80133</v>
      </c>
      <c r="D2295" s="20">
        <v>144124</v>
      </c>
      <c r="E2295" s="20" t="s">
        <v>41</v>
      </c>
      <c r="F2295" s="20" t="s">
        <v>524</v>
      </c>
      <c r="G2295" s="20">
        <v>20600597940</v>
      </c>
      <c r="H2295" s="19" t="s">
        <v>547</v>
      </c>
      <c r="I2295" s="19" t="s">
        <v>534</v>
      </c>
      <c r="J2295" s="2">
        <v>361532</v>
      </c>
      <c r="K2295" s="3">
        <v>24.870425957550601</v>
      </c>
      <c r="L2295" s="4">
        <v>0.12</v>
      </c>
      <c r="M2295" s="3">
        <v>25.46</v>
      </c>
      <c r="N2295" s="26" t="str">
        <f>+CONCATENATE(D2295,G2295,J2295)</f>
        <v>14412420600597940361532</v>
      </c>
      <c r="O2295" s="28"/>
      <c r="P2295" s="29"/>
      <c r="Q2295" s="30">
        <f>IFERROR(#REF!*P2295,0)</f>
        <v>0</v>
      </c>
      <c r="S2295" s="32">
        <f>IFERROR(R2295*#REF!,0)</f>
        <v>0</v>
      </c>
    </row>
    <row r="2296" spans="1:19" s="46" customFormat="1" x14ac:dyDescent="0.2">
      <c r="A2296" s="9">
        <v>2021</v>
      </c>
      <c r="B2296" s="1" t="s">
        <v>3</v>
      </c>
      <c r="C2296" s="20">
        <v>80133</v>
      </c>
      <c r="D2296" s="20">
        <v>144124</v>
      </c>
      <c r="E2296" s="20" t="s">
        <v>41</v>
      </c>
      <c r="F2296" s="20" t="s">
        <v>524</v>
      </c>
      <c r="G2296" s="20">
        <v>20600597940</v>
      </c>
      <c r="H2296" s="19" t="s">
        <v>547</v>
      </c>
      <c r="I2296" s="19" t="s">
        <v>534</v>
      </c>
      <c r="J2296" s="2">
        <v>361541</v>
      </c>
      <c r="K2296" s="3">
        <v>31.07226</v>
      </c>
      <c r="L2296" s="4">
        <v>0.12000000000000005</v>
      </c>
      <c r="M2296" s="3">
        <v>30.51</v>
      </c>
      <c r="N2296" s="26" t="str">
        <f>+CONCATENATE(D2296,G2296,J2296)</f>
        <v>14412420600597940361541</v>
      </c>
      <c r="O2296" s="28"/>
      <c r="P2296" s="29"/>
      <c r="Q2296" s="30">
        <f>IFERROR(#REF!*P2296,0)</f>
        <v>0</v>
      </c>
      <c r="S2296" s="32">
        <f>IFERROR(R2296*#REF!,0)</f>
        <v>0</v>
      </c>
    </row>
    <row r="2297" spans="1:19" s="46" customFormat="1" x14ac:dyDescent="0.2">
      <c r="A2297" s="9">
        <v>2021</v>
      </c>
      <c r="B2297" s="1" t="s">
        <v>3</v>
      </c>
      <c r="C2297" s="20">
        <v>80133</v>
      </c>
      <c r="D2297" s="20">
        <v>144124</v>
      </c>
      <c r="E2297" s="20" t="s">
        <v>41</v>
      </c>
      <c r="F2297" s="20" t="s">
        <v>524</v>
      </c>
      <c r="G2297" s="20">
        <v>20600597940</v>
      </c>
      <c r="H2297" s="19" t="s">
        <v>547</v>
      </c>
      <c r="I2297" s="19" t="s">
        <v>534</v>
      </c>
      <c r="J2297" s="2">
        <v>371439</v>
      </c>
      <c r="K2297" s="3">
        <v>137.69</v>
      </c>
      <c r="L2297" s="4">
        <v>0.12</v>
      </c>
      <c r="M2297" s="3">
        <v>133.56</v>
      </c>
      <c r="N2297" s="26" t="str">
        <f>+CONCATENATE(D2297,G2297,J2297)</f>
        <v>14412420600597940371439</v>
      </c>
      <c r="O2297" s="28"/>
      <c r="P2297" s="29"/>
      <c r="Q2297" s="30">
        <f>IFERROR(#REF!*P2297,0)</f>
        <v>0</v>
      </c>
      <c r="S2297" s="32">
        <f>IFERROR(R2297*#REF!,0)</f>
        <v>0</v>
      </c>
    </row>
    <row r="2298" spans="1:19" s="46" customFormat="1" x14ac:dyDescent="0.2">
      <c r="A2298" s="9">
        <v>2021</v>
      </c>
      <c r="B2298" s="1" t="s">
        <v>3</v>
      </c>
      <c r="C2298" s="20">
        <v>80133</v>
      </c>
      <c r="D2298" s="20">
        <v>144124</v>
      </c>
      <c r="E2298" s="20" t="s">
        <v>41</v>
      </c>
      <c r="F2298" s="20" t="s">
        <v>42</v>
      </c>
      <c r="G2298" s="20">
        <v>20601408300</v>
      </c>
      <c r="H2298" s="19" t="s">
        <v>901</v>
      </c>
      <c r="I2298" s="19" t="s">
        <v>902</v>
      </c>
      <c r="J2298" s="2">
        <v>360883</v>
      </c>
      <c r="K2298" s="3">
        <v>53.021241000000003</v>
      </c>
      <c r="L2298" s="4">
        <v>0.12000000000000001</v>
      </c>
      <c r="M2298" s="3">
        <v>58.81</v>
      </c>
      <c r="N2298" s="26" t="str">
        <f>+CONCATENATE(D2298,G2298,J2298)</f>
        <v>14412420601408300360883</v>
      </c>
      <c r="O2298" s="28"/>
      <c r="P2298" s="29"/>
      <c r="Q2298" s="30">
        <f>IFERROR(#REF!*P2298,0)</f>
        <v>0</v>
      </c>
      <c r="S2298" s="32">
        <f>IFERROR(R2298*#REF!,0)</f>
        <v>0</v>
      </c>
    </row>
    <row r="2299" spans="1:19" s="46" customFormat="1" x14ac:dyDescent="0.2">
      <c r="A2299" s="9">
        <v>2021</v>
      </c>
      <c r="B2299" s="1" t="s">
        <v>3</v>
      </c>
      <c r="C2299" s="20">
        <v>80133</v>
      </c>
      <c r="D2299" s="20">
        <v>144124</v>
      </c>
      <c r="E2299" s="20" t="s">
        <v>32</v>
      </c>
      <c r="F2299" s="20" t="s">
        <v>59</v>
      </c>
      <c r="G2299" s="20">
        <v>20603413734</v>
      </c>
      <c r="H2299" s="19" t="s">
        <v>903</v>
      </c>
      <c r="I2299" s="19"/>
      <c r="J2299" s="2">
        <v>360521</v>
      </c>
      <c r="K2299" s="3">
        <v>49.137660000000004</v>
      </c>
      <c r="L2299" s="4">
        <v>0.11999999999999998</v>
      </c>
      <c r="M2299" s="3">
        <v>49.14</v>
      </c>
      <c r="N2299" s="26" t="str">
        <f>+CONCATENATE(D2299,G2299,J2299)</f>
        <v>14412420603413734360521</v>
      </c>
      <c r="O2299" s="28"/>
      <c r="P2299" s="29"/>
      <c r="Q2299" s="30">
        <f>IFERROR(#REF!*P2299,0)</f>
        <v>0</v>
      </c>
      <c r="S2299" s="32">
        <f>IFERROR(R2299*#REF!,0)</f>
        <v>0</v>
      </c>
    </row>
    <row r="2300" spans="1:19" s="46" customFormat="1" x14ac:dyDescent="0.2">
      <c r="A2300" s="9">
        <v>2021</v>
      </c>
      <c r="B2300" s="1" t="s">
        <v>3</v>
      </c>
      <c r="C2300" s="20">
        <v>80133</v>
      </c>
      <c r="D2300" s="20">
        <v>144124</v>
      </c>
      <c r="E2300" s="20" t="s">
        <v>32</v>
      </c>
      <c r="F2300" s="20" t="s">
        <v>59</v>
      </c>
      <c r="G2300" s="20">
        <v>20603413734</v>
      </c>
      <c r="H2300" s="19" t="s">
        <v>903</v>
      </c>
      <c r="I2300" s="19"/>
      <c r="J2300" s="2">
        <v>360857</v>
      </c>
      <c r="K2300" s="3">
        <v>43.087720000000004</v>
      </c>
      <c r="L2300" s="4">
        <v>0.12000000000000001</v>
      </c>
      <c r="M2300" s="3">
        <v>43.09</v>
      </c>
      <c r="N2300" s="26" t="str">
        <f>+CONCATENATE(D2300,G2300,J2300)</f>
        <v>14412420603413734360857</v>
      </c>
      <c r="O2300" s="28"/>
      <c r="P2300" s="29"/>
      <c r="Q2300" s="30">
        <f>IFERROR(#REF!*P2300,0)</f>
        <v>0</v>
      </c>
      <c r="S2300" s="32">
        <f>IFERROR(R2300*#REF!,0)</f>
        <v>0</v>
      </c>
    </row>
    <row r="2301" spans="1:19" s="46" customFormat="1" x14ac:dyDescent="0.2">
      <c r="A2301" s="9">
        <v>2021</v>
      </c>
      <c r="B2301" s="1" t="s">
        <v>3</v>
      </c>
      <c r="C2301" s="20">
        <v>80133</v>
      </c>
      <c r="D2301" s="20">
        <v>144124</v>
      </c>
      <c r="E2301" s="20" t="s">
        <v>32</v>
      </c>
      <c r="F2301" s="20" t="s">
        <v>59</v>
      </c>
      <c r="G2301" s="20">
        <v>20603413734</v>
      </c>
      <c r="H2301" s="19" t="s">
        <v>903</v>
      </c>
      <c r="I2301" s="19"/>
      <c r="J2301" s="2">
        <v>360883</v>
      </c>
      <c r="K2301" s="3">
        <v>53.021241000000003</v>
      </c>
      <c r="L2301" s="4">
        <v>0.12000000000000001</v>
      </c>
      <c r="M2301" s="3">
        <v>53.02</v>
      </c>
      <c r="N2301" s="26" t="str">
        <f>+CONCATENATE(D2301,G2301,J2301)</f>
        <v>14412420603413734360883</v>
      </c>
      <c r="O2301" s="28"/>
      <c r="P2301" s="29"/>
      <c r="Q2301" s="30">
        <f>IFERROR(#REF!*P2301,0)</f>
        <v>0</v>
      </c>
      <c r="S2301" s="32">
        <f>IFERROR(R2301*#REF!,0)</f>
        <v>0</v>
      </c>
    </row>
    <row r="2302" spans="1:19" s="46" customFormat="1" x14ac:dyDescent="0.2">
      <c r="A2302" s="9">
        <v>2021</v>
      </c>
      <c r="B2302" s="1" t="s">
        <v>3</v>
      </c>
      <c r="C2302" s="20">
        <v>80133</v>
      </c>
      <c r="D2302" s="20">
        <v>144124</v>
      </c>
      <c r="E2302" s="20" t="s">
        <v>32</v>
      </c>
      <c r="F2302" s="20" t="s">
        <v>59</v>
      </c>
      <c r="G2302" s="20">
        <v>20603413734</v>
      </c>
      <c r="H2302" s="19" t="s">
        <v>903</v>
      </c>
      <c r="I2302" s="19"/>
      <c r="J2302" s="2">
        <v>360970</v>
      </c>
      <c r="K2302" s="3">
        <v>36.393084000000002</v>
      </c>
      <c r="L2302" s="4">
        <v>0.12000000000000001</v>
      </c>
      <c r="M2302" s="3">
        <v>36.39</v>
      </c>
      <c r="N2302" s="26" t="str">
        <f>+CONCATENATE(D2302,G2302,J2302)</f>
        <v>14412420603413734360970</v>
      </c>
      <c r="O2302" s="28"/>
      <c r="P2302" s="29"/>
      <c r="Q2302" s="30">
        <f>IFERROR(#REF!*P2302,0)</f>
        <v>0</v>
      </c>
      <c r="S2302" s="32">
        <f>IFERROR(R2302*#REF!,0)</f>
        <v>0</v>
      </c>
    </row>
    <row r="2303" spans="1:19" s="46" customFormat="1" x14ac:dyDescent="0.2">
      <c r="A2303" s="9">
        <v>2021</v>
      </c>
      <c r="B2303" s="1" t="s">
        <v>3</v>
      </c>
      <c r="C2303" s="20">
        <v>80133</v>
      </c>
      <c r="D2303" s="20">
        <v>144124</v>
      </c>
      <c r="E2303" s="20" t="s">
        <v>32</v>
      </c>
      <c r="F2303" s="20" t="s">
        <v>59</v>
      </c>
      <c r="G2303" s="20">
        <v>20603413734</v>
      </c>
      <c r="H2303" s="19" t="s">
        <v>903</v>
      </c>
      <c r="I2303" s="19"/>
      <c r="J2303" s="2">
        <v>360976</v>
      </c>
      <c r="K2303" s="3">
        <v>36.393084000000002</v>
      </c>
      <c r="L2303" s="4">
        <v>0.11999999999999991</v>
      </c>
      <c r="M2303" s="3">
        <v>36.39</v>
      </c>
      <c r="N2303" s="26" t="str">
        <f>+CONCATENATE(D2303,G2303,J2303)</f>
        <v>14412420603413734360976</v>
      </c>
      <c r="O2303" s="28"/>
      <c r="P2303" s="29"/>
      <c r="Q2303" s="30">
        <f>IFERROR(#REF!*P2303,0)</f>
        <v>0</v>
      </c>
      <c r="S2303" s="32">
        <f>IFERROR(R2303*#REF!,0)</f>
        <v>0</v>
      </c>
    </row>
    <row r="2304" spans="1:19" s="46" customFormat="1" x14ac:dyDescent="0.2">
      <c r="A2304" s="9">
        <v>2021</v>
      </c>
      <c r="B2304" s="1" t="s">
        <v>3</v>
      </c>
      <c r="C2304" s="20">
        <v>80133</v>
      </c>
      <c r="D2304" s="20">
        <v>144124</v>
      </c>
      <c r="E2304" s="20" t="s">
        <v>32</v>
      </c>
      <c r="F2304" s="20" t="s">
        <v>59</v>
      </c>
      <c r="G2304" s="20">
        <v>20603413734</v>
      </c>
      <c r="H2304" s="19" t="s">
        <v>903</v>
      </c>
      <c r="I2304" s="19"/>
      <c r="J2304" s="2">
        <v>361425</v>
      </c>
      <c r="K2304" s="3">
        <v>16.600000000000001</v>
      </c>
      <c r="L2304" s="4">
        <v>0.11999999999999994</v>
      </c>
      <c r="M2304" s="3">
        <v>16.600000000000001</v>
      </c>
      <c r="N2304" s="26" t="str">
        <f>+CONCATENATE(D2304,G2304,J2304)</f>
        <v>14412420603413734361425</v>
      </c>
      <c r="O2304" s="28"/>
      <c r="P2304" s="29"/>
      <c r="Q2304" s="30">
        <f>IFERROR(#REF!*P2304,0)</f>
        <v>0</v>
      </c>
      <c r="S2304" s="32">
        <f>IFERROR(R2304*#REF!,0)</f>
        <v>0</v>
      </c>
    </row>
    <row r="2305" spans="1:19" s="46" customFormat="1" x14ac:dyDescent="0.2">
      <c r="A2305" s="9">
        <v>2021</v>
      </c>
      <c r="B2305" s="1" t="s">
        <v>3</v>
      </c>
      <c r="C2305" s="20">
        <v>80133</v>
      </c>
      <c r="D2305" s="20">
        <v>144124</v>
      </c>
      <c r="E2305" s="20" t="s">
        <v>32</v>
      </c>
      <c r="F2305" s="20" t="s">
        <v>59</v>
      </c>
      <c r="G2305" s="20">
        <v>20603413734</v>
      </c>
      <c r="H2305" s="19" t="s">
        <v>903</v>
      </c>
      <c r="I2305" s="19"/>
      <c r="J2305" s="2">
        <v>361444</v>
      </c>
      <c r="K2305" s="3">
        <v>29.02</v>
      </c>
      <c r="L2305" s="4">
        <v>0.11999999999999994</v>
      </c>
      <c r="M2305" s="3">
        <v>29.02</v>
      </c>
      <c r="N2305" s="26" t="str">
        <f>+CONCATENATE(D2305,G2305,J2305)</f>
        <v>14412420603413734361444</v>
      </c>
      <c r="O2305" s="28"/>
      <c r="P2305" s="29"/>
      <c r="Q2305" s="30">
        <f>IFERROR(#REF!*P2305,0)</f>
        <v>0</v>
      </c>
      <c r="S2305" s="32">
        <f>IFERROR(R2305*#REF!,0)</f>
        <v>0</v>
      </c>
    </row>
    <row r="2306" spans="1:19" s="46" customFormat="1" x14ac:dyDescent="0.2">
      <c r="A2306" s="9">
        <v>2021</v>
      </c>
      <c r="B2306" s="1" t="s">
        <v>3</v>
      </c>
      <c r="C2306" s="20">
        <v>80133</v>
      </c>
      <c r="D2306" s="20">
        <v>144124</v>
      </c>
      <c r="E2306" s="20" t="s">
        <v>32</v>
      </c>
      <c r="F2306" s="20" t="s">
        <v>59</v>
      </c>
      <c r="G2306" s="20">
        <v>20603413734</v>
      </c>
      <c r="H2306" s="19" t="s">
        <v>903</v>
      </c>
      <c r="I2306" s="19"/>
      <c r="J2306" s="2">
        <v>361445</v>
      </c>
      <c r="K2306" s="3">
        <v>114.53</v>
      </c>
      <c r="L2306" s="4">
        <v>0.12</v>
      </c>
      <c r="M2306" s="3">
        <v>96</v>
      </c>
      <c r="N2306" s="26" t="str">
        <f>+CONCATENATE(D2306,G2306,J2306)</f>
        <v>14412420603413734361445</v>
      </c>
      <c r="O2306" s="28"/>
      <c r="P2306" s="29"/>
      <c r="Q2306" s="30">
        <f>IFERROR(#REF!*P2306,0)</f>
        <v>0</v>
      </c>
      <c r="S2306" s="32">
        <f>IFERROR(R2306*#REF!,0)</f>
        <v>0</v>
      </c>
    </row>
    <row r="2307" spans="1:19" s="46" customFormat="1" x14ac:dyDescent="0.2">
      <c r="A2307" s="9">
        <v>2021</v>
      </c>
      <c r="B2307" s="1" t="s">
        <v>3</v>
      </c>
      <c r="C2307" s="20">
        <v>80133</v>
      </c>
      <c r="D2307" s="20">
        <v>144124</v>
      </c>
      <c r="E2307" s="20" t="s">
        <v>32</v>
      </c>
      <c r="F2307" s="20" t="s">
        <v>59</v>
      </c>
      <c r="G2307" s="20">
        <v>20603413734</v>
      </c>
      <c r="H2307" s="19" t="s">
        <v>903</v>
      </c>
      <c r="I2307" s="19"/>
      <c r="J2307" s="2">
        <v>361446</v>
      </c>
      <c r="K2307" s="3">
        <v>19.59</v>
      </c>
      <c r="L2307" s="4">
        <v>0.12000000000000005</v>
      </c>
      <c r="M2307" s="3">
        <v>19.59</v>
      </c>
      <c r="N2307" s="26" t="str">
        <f>+CONCATENATE(D2307,G2307,J2307)</f>
        <v>14412420603413734361446</v>
      </c>
      <c r="O2307" s="28"/>
      <c r="P2307" s="29"/>
      <c r="Q2307" s="30">
        <f>IFERROR(#REF!*P2307,0)</f>
        <v>0</v>
      </c>
      <c r="S2307" s="32">
        <f>IFERROR(R2307*#REF!,0)</f>
        <v>0</v>
      </c>
    </row>
    <row r="2308" spans="1:19" s="46" customFormat="1" x14ac:dyDescent="0.2">
      <c r="A2308" s="9">
        <v>2021</v>
      </c>
      <c r="B2308" s="1" t="s">
        <v>3</v>
      </c>
      <c r="C2308" s="20">
        <v>80133</v>
      </c>
      <c r="D2308" s="20">
        <v>144124</v>
      </c>
      <c r="E2308" s="20" t="s">
        <v>32</v>
      </c>
      <c r="F2308" s="20" t="s">
        <v>59</v>
      </c>
      <c r="G2308" s="20">
        <v>20603413734</v>
      </c>
      <c r="H2308" s="19" t="s">
        <v>903</v>
      </c>
      <c r="I2308" s="19"/>
      <c r="J2308" s="2">
        <v>361449</v>
      </c>
      <c r="K2308" s="3">
        <v>17</v>
      </c>
      <c r="L2308" s="4">
        <v>0.11999999999999998</v>
      </c>
      <c r="M2308" s="3">
        <v>17</v>
      </c>
      <c r="N2308" s="26" t="str">
        <f>+CONCATENATE(D2308,G2308,J2308)</f>
        <v>14412420603413734361449</v>
      </c>
      <c r="O2308" s="28"/>
      <c r="P2308" s="29"/>
      <c r="Q2308" s="30">
        <f>IFERROR(#REF!*P2308,0)</f>
        <v>0</v>
      </c>
      <c r="S2308" s="32">
        <f>IFERROR(R2308*#REF!,0)</f>
        <v>0</v>
      </c>
    </row>
    <row r="2309" spans="1:19" s="46" customFormat="1" x14ac:dyDescent="0.2">
      <c r="A2309" s="9">
        <v>2021</v>
      </c>
      <c r="B2309" s="1" t="s">
        <v>3</v>
      </c>
      <c r="C2309" s="20">
        <v>80133</v>
      </c>
      <c r="D2309" s="20">
        <v>144124</v>
      </c>
      <c r="E2309" s="20" t="s">
        <v>32</v>
      </c>
      <c r="F2309" s="20" t="s">
        <v>59</v>
      </c>
      <c r="G2309" s="20">
        <v>20603413734</v>
      </c>
      <c r="H2309" s="19" t="s">
        <v>903</v>
      </c>
      <c r="I2309" s="19"/>
      <c r="J2309" s="2">
        <v>361450</v>
      </c>
      <c r="K2309" s="3">
        <v>22.1</v>
      </c>
      <c r="L2309" s="4">
        <v>0.11999999999999998</v>
      </c>
      <c r="M2309" s="3">
        <v>22.1</v>
      </c>
      <c r="N2309" s="26" t="str">
        <f>+CONCATENATE(D2309,G2309,J2309)</f>
        <v>14412420603413734361450</v>
      </c>
      <c r="O2309" s="28"/>
      <c r="P2309" s="29"/>
      <c r="Q2309" s="30">
        <f>IFERROR(#REF!*P2309,0)</f>
        <v>0</v>
      </c>
      <c r="S2309" s="32">
        <f>IFERROR(R2309*#REF!,0)</f>
        <v>0</v>
      </c>
    </row>
    <row r="2310" spans="1:19" s="46" customFormat="1" x14ac:dyDescent="0.2">
      <c r="A2310" s="9">
        <v>2021</v>
      </c>
      <c r="B2310" s="1" t="s">
        <v>3</v>
      </c>
      <c r="C2310" s="20">
        <v>80133</v>
      </c>
      <c r="D2310" s="20">
        <v>144124</v>
      </c>
      <c r="E2310" s="20" t="s">
        <v>32</v>
      </c>
      <c r="F2310" s="20" t="s">
        <v>59</v>
      </c>
      <c r="G2310" s="20">
        <v>20603413734</v>
      </c>
      <c r="H2310" s="19" t="s">
        <v>903</v>
      </c>
      <c r="I2310" s="19"/>
      <c r="J2310" s="2">
        <v>361532</v>
      </c>
      <c r="K2310" s="3">
        <v>24.870425957550601</v>
      </c>
      <c r="L2310" s="4">
        <v>0.12</v>
      </c>
      <c r="M2310" s="3">
        <v>24.87</v>
      </c>
      <c r="N2310" s="26" t="str">
        <f>+CONCATENATE(D2310,G2310,J2310)</f>
        <v>14412420603413734361532</v>
      </c>
      <c r="O2310" s="28"/>
      <c r="P2310" s="29"/>
      <c r="Q2310" s="30">
        <f>IFERROR(#REF!*P2310,0)</f>
        <v>0</v>
      </c>
      <c r="S2310" s="32">
        <f>IFERROR(R2310*#REF!,0)</f>
        <v>0</v>
      </c>
    </row>
    <row r="2311" spans="1:19" s="46" customFormat="1" x14ac:dyDescent="0.2">
      <c r="A2311" s="9">
        <v>2021</v>
      </c>
      <c r="B2311" s="1" t="s">
        <v>3</v>
      </c>
      <c r="C2311" s="20">
        <v>80133</v>
      </c>
      <c r="D2311" s="20">
        <v>144124</v>
      </c>
      <c r="E2311" s="20" t="s">
        <v>32</v>
      </c>
      <c r="F2311" s="20" t="s">
        <v>59</v>
      </c>
      <c r="G2311" s="20">
        <v>20603413734</v>
      </c>
      <c r="H2311" s="19" t="s">
        <v>903</v>
      </c>
      <c r="I2311" s="19"/>
      <c r="J2311" s="2">
        <v>361541</v>
      </c>
      <c r="K2311" s="3">
        <v>31.07226</v>
      </c>
      <c r="L2311" s="4">
        <v>0.12000000000000004</v>
      </c>
      <c r="M2311" s="3">
        <v>31.07</v>
      </c>
      <c r="N2311" s="26" t="str">
        <f>+CONCATENATE(D2311,G2311,J2311)</f>
        <v>14412420603413734361541</v>
      </c>
      <c r="O2311" s="28"/>
      <c r="P2311" s="29"/>
      <c r="Q2311" s="30">
        <f>IFERROR(#REF!*P2311,0)</f>
        <v>0</v>
      </c>
      <c r="S2311" s="32">
        <f>IFERROR(R2311*#REF!,0)</f>
        <v>0</v>
      </c>
    </row>
    <row r="2312" spans="1:19" s="46" customFormat="1" x14ac:dyDescent="0.2">
      <c r="A2312" s="9">
        <v>2021</v>
      </c>
      <c r="B2312" s="1" t="s">
        <v>3</v>
      </c>
      <c r="C2312" s="20">
        <v>80133</v>
      </c>
      <c r="D2312" s="20">
        <v>144124</v>
      </c>
      <c r="E2312" s="20" t="s">
        <v>32</v>
      </c>
      <c r="F2312" s="20" t="s">
        <v>59</v>
      </c>
      <c r="G2312" s="20">
        <v>20603413734</v>
      </c>
      <c r="H2312" s="19" t="s">
        <v>903</v>
      </c>
      <c r="I2312" s="19"/>
      <c r="J2312" s="2">
        <v>370039</v>
      </c>
      <c r="K2312" s="3">
        <v>93.740446800000015</v>
      </c>
      <c r="L2312" s="4">
        <v>0.11999999999999998</v>
      </c>
      <c r="M2312" s="3">
        <v>93.74</v>
      </c>
      <c r="N2312" s="26" t="str">
        <f>+CONCATENATE(D2312,G2312,J2312)</f>
        <v>14412420603413734370039</v>
      </c>
      <c r="O2312" s="28"/>
      <c r="P2312" s="29"/>
      <c r="Q2312" s="30">
        <f>IFERROR(#REF!*P2312,0)</f>
        <v>0</v>
      </c>
      <c r="S2312" s="32">
        <f>IFERROR(R2312*#REF!,0)</f>
        <v>0</v>
      </c>
    </row>
    <row r="2313" spans="1:19" s="46" customFormat="1" x14ac:dyDescent="0.2">
      <c r="A2313" s="9">
        <v>2021</v>
      </c>
      <c r="B2313" s="1" t="s">
        <v>3</v>
      </c>
      <c r="C2313" s="20">
        <v>80133</v>
      </c>
      <c r="D2313" s="20">
        <v>144124</v>
      </c>
      <c r="E2313" s="20" t="s">
        <v>95</v>
      </c>
      <c r="F2313" s="20" t="s">
        <v>95</v>
      </c>
      <c r="G2313" s="20">
        <v>20603421885</v>
      </c>
      <c r="H2313" s="19" t="s">
        <v>904</v>
      </c>
      <c r="I2313" s="19"/>
      <c r="J2313" s="2">
        <v>361085</v>
      </c>
      <c r="K2313" s="3">
        <v>11.512776761200001</v>
      </c>
      <c r="L2313" s="4">
        <v>0.11999999999999998</v>
      </c>
      <c r="M2313" s="3">
        <v>8.4700000000000006</v>
      </c>
      <c r="N2313" s="26" t="str">
        <f>+CONCATENATE(D2313,G2313,J2313)</f>
        <v>14412420603421885361085</v>
      </c>
      <c r="O2313" s="28"/>
      <c r="P2313" s="29"/>
      <c r="Q2313" s="30">
        <f>IFERROR(#REF!*P2313,0)</f>
        <v>0</v>
      </c>
      <c r="S2313" s="32">
        <f>IFERROR(R2313*#REF!,0)</f>
        <v>0</v>
      </c>
    </row>
    <row r="2314" spans="1:19" s="46" customFormat="1" x14ac:dyDescent="0.2">
      <c r="A2314" s="9">
        <v>2021</v>
      </c>
      <c r="B2314" s="1" t="s">
        <v>3</v>
      </c>
      <c r="C2314" s="20">
        <v>160274</v>
      </c>
      <c r="D2314" s="20">
        <v>160274</v>
      </c>
      <c r="E2314" s="20" t="s">
        <v>32</v>
      </c>
      <c r="F2314" s="20" t="s">
        <v>59</v>
      </c>
      <c r="G2314" s="20">
        <v>10295736980</v>
      </c>
      <c r="H2314" s="19" t="s">
        <v>906</v>
      </c>
      <c r="I2314" s="19"/>
      <c r="J2314" s="2">
        <v>360374</v>
      </c>
      <c r="K2314" s="3">
        <v>39.363948000000001</v>
      </c>
      <c r="L2314" s="4">
        <v>0.11999999999999998</v>
      </c>
      <c r="M2314" s="3">
        <v>35</v>
      </c>
      <c r="N2314" s="26" t="str">
        <f>+CONCATENATE(D2314,G2314,J2314)</f>
        <v>16027410295736980360374</v>
      </c>
      <c r="O2314" s="28"/>
      <c r="P2314" s="29"/>
      <c r="Q2314" s="30">
        <f>IFERROR(#REF!*P2314,0)</f>
        <v>0</v>
      </c>
      <c r="R2314" s="31"/>
      <c r="S2314" s="32">
        <f>IFERROR(R2314*#REF!,0)</f>
        <v>0</v>
      </c>
    </row>
    <row r="2315" spans="1:19" s="46" customFormat="1" x14ac:dyDescent="0.2">
      <c r="A2315" s="9">
        <v>2021</v>
      </c>
      <c r="B2315" s="1" t="s">
        <v>3</v>
      </c>
      <c r="C2315" s="20">
        <v>160274</v>
      </c>
      <c r="D2315" s="20">
        <v>160274</v>
      </c>
      <c r="E2315" s="20" t="s">
        <v>32</v>
      </c>
      <c r="F2315" s="20" t="s">
        <v>59</v>
      </c>
      <c r="G2315" s="20">
        <v>10295736980</v>
      </c>
      <c r="H2315" s="19" t="s">
        <v>906</v>
      </c>
      <c r="I2315" s="19"/>
      <c r="J2315" s="2">
        <v>360442</v>
      </c>
      <c r="K2315" s="3">
        <v>39.148668000000001</v>
      </c>
      <c r="L2315" s="4">
        <v>0.11999999999999991</v>
      </c>
      <c r="M2315" s="3">
        <v>36.369999999999997</v>
      </c>
      <c r="N2315" s="26" t="str">
        <f>+CONCATENATE(D2315,G2315,J2315)</f>
        <v>16027410295736980360442</v>
      </c>
      <c r="O2315" s="28"/>
      <c r="P2315" s="29"/>
      <c r="Q2315" s="30">
        <f>IFERROR(#REF!*P2315,0)</f>
        <v>0</v>
      </c>
      <c r="R2315" s="31"/>
      <c r="S2315" s="32">
        <f>IFERROR(R2315*#REF!,0)</f>
        <v>0</v>
      </c>
    </row>
    <row r="2316" spans="1:19" s="46" customFormat="1" x14ac:dyDescent="0.2">
      <c r="A2316" s="9">
        <v>2021</v>
      </c>
      <c r="B2316" s="1" t="s">
        <v>3</v>
      </c>
      <c r="C2316" s="20">
        <v>160274</v>
      </c>
      <c r="D2316" s="20">
        <v>160274</v>
      </c>
      <c r="E2316" s="20" t="s">
        <v>32</v>
      </c>
      <c r="F2316" s="20" t="s">
        <v>59</v>
      </c>
      <c r="G2316" s="20">
        <v>10295736980</v>
      </c>
      <c r="H2316" s="19" t="s">
        <v>906</v>
      </c>
      <c r="I2316" s="19"/>
      <c r="J2316" s="2">
        <v>360664</v>
      </c>
      <c r="K2316" s="3">
        <v>53.640241199999998</v>
      </c>
      <c r="L2316" s="4">
        <v>0.12</v>
      </c>
      <c r="M2316" s="3">
        <v>47.46</v>
      </c>
      <c r="N2316" s="26" t="str">
        <f>+CONCATENATE(D2316,G2316,J2316)</f>
        <v>16027410295736980360664</v>
      </c>
      <c r="O2316" s="28"/>
      <c r="P2316" s="29"/>
      <c r="Q2316" s="30">
        <f>IFERROR(#REF!*P2316,0)</f>
        <v>0</v>
      </c>
      <c r="R2316" s="31"/>
      <c r="S2316" s="32">
        <f>IFERROR(R2316*#REF!,0)</f>
        <v>0</v>
      </c>
    </row>
    <row r="2317" spans="1:19" s="46" customFormat="1" x14ac:dyDescent="0.2">
      <c r="A2317" s="9">
        <v>2021</v>
      </c>
      <c r="B2317" s="1" t="s">
        <v>3</v>
      </c>
      <c r="C2317" s="20">
        <v>160274</v>
      </c>
      <c r="D2317" s="20">
        <v>160274</v>
      </c>
      <c r="E2317" s="20" t="s">
        <v>32</v>
      </c>
      <c r="F2317" s="20" t="s">
        <v>59</v>
      </c>
      <c r="G2317" s="20">
        <v>10295736980</v>
      </c>
      <c r="H2317" s="19" t="s">
        <v>906</v>
      </c>
      <c r="I2317" s="19"/>
      <c r="J2317" s="2">
        <v>360857</v>
      </c>
      <c r="K2317" s="3">
        <v>43.087720000000004</v>
      </c>
      <c r="L2317" s="4">
        <v>0.11999999999999994</v>
      </c>
      <c r="M2317" s="3">
        <v>38.5</v>
      </c>
      <c r="N2317" s="26" t="str">
        <f>+CONCATENATE(D2317,G2317,J2317)</f>
        <v>16027410295736980360857</v>
      </c>
      <c r="O2317" s="28"/>
      <c r="P2317" s="29"/>
      <c r="Q2317" s="30">
        <f>IFERROR(#REF!*P2317,0)</f>
        <v>0</v>
      </c>
      <c r="R2317" s="31"/>
      <c r="S2317" s="32">
        <f>IFERROR(R2317*#REF!,0)</f>
        <v>0</v>
      </c>
    </row>
    <row r="2318" spans="1:19" s="46" customFormat="1" x14ac:dyDescent="0.2">
      <c r="A2318" s="9">
        <v>2021</v>
      </c>
      <c r="B2318" s="1" t="s">
        <v>3</v>
      </c>
      <c r="C2318" s="20">
        <v>160274</v>
      </c>
      <c r="D2318" s="20">
        <v>160274</v>
      </c>
      <c r="E2318" s="20" t="s">
        <v>32</v>
      </c>
      <c r="F2318" s="20" t="s">
        <v>59</v>
      </c>
      <c r="G2318" s="20">
        <v>10295736980</v>
      </c>
      <c r="H2318" s="19" t="s">
        <v>906</v>
      </c>
      <c r="I2318" s="19"/>
      <c r="J2318" s="2">
        <v>360883</v>
      </c>
      <c r="K2318" s="3">
        <v>53.021241000000003</v>
      </c>
      <c r="L2318" s="4">
        <v>0.11999999999999994</v>
      </c>
      <c r="M2318" s="3">
        <v>47.37</v>
      </c>
      <c r="N2318" s="26" t="str">
        <f>+CONCATENATE(D2318,G2318,J2318)</f>
        <v>16027410295736980360883</v>
      </c>
      <c r="O2318" s="28"/>
      <c r="P2318" s="29"/>
      <c r="Q2318" s="30">
        <f>IFERROR(#REF!*P2318,0)</f>
        <v>0</v>
      </c>
      <c r="R2318" s="31"/>
      <c r="S2318" s="32">
        <f>IFERROR(R2318*#REF!,0)</f>
        <v>0</v>
      </c>
    </row>
    <row r="2319" spans="1:19" s="46" customFormat="1" x14ac:dyDescent="0.2">
      <c r="A2319" s="9">
        <v>2021</v>
      </c>
      <c r="B2319" s="1" t="s">
        <v>3</v>
      </c>
      <c r="C2319" s="20">
        <v>160274</v>
      </c>
      <c r="D2319" s="20">
        <v>160274</v>
      </c>
      <c r="E2319" s="20" t="s">
        <v>32</v>
      </c>
      <c r="F2319" s="20" t="s">
        <v>59</v>
      </c>
      <c r="G2319" s="20">
        <v>10295736980</v>
      </c>
      <c r="H2319" s="19" t="s">
        <v>906</v>
      </c>
      <c r="I2319" s="19"/>
      <c r="J2319" s="2">
        <v>360976</v>
      </c>
      <c r="K2319" s="3">
        <v>36.393084000000002</v>
      </c>
      <c r="L2319" s="4">
        <v>0.12000000000000004</v>
      </c>
      <c r="M2319" s="3">
        <v>33.81</v>
      </c>
      <c r="N2319" s="26" t="str">
        <f>+CONCATENATE(D2319,G2319,J2319)</f>
        <v>16027410295736980360976</v>
      </c>
      <c r="O2319" s="28"/>
      <c r="P2319" s="29"/>
      <c r="Q2319" s="30">
        <f>IFERROR(#REF!*P2319,0)</f>
        <v>0</v>
      </c>
      <c r="R2319" s="31"/>
      <c r="S2319" s="32">
        <f>IFERROR(R2319*#REF!,0)</f>
        <v>0</v>
      </c>
    </row>
    <row r="2320" spans="1:19" s="46" customFormat="1" x14ac:dyDescent="0.2">
      <c r="A2320" s="9">
        <v>2021</v>
      </c>
      <c r="B2320" s="1" t="s">
        <v>3</v>
      </c>
      <c r="C2320" s="20">
        <v>160274</v>
      </c>
      <c r="D2320" s="20">
        <v>160274</v>
      </c>
      <c r="E2320" s="20" t="s">
        <v>32</v>
      </c>
      <c r="F2320" s="20" t="s">
        <v>59</v>
      </c>
      <c r="G2320" s="20">
        <v>10295736980</v>
      </c>
      <c r="H2320" s="19" t="s">
        <v>906</v>
      </c>
      <c r="I2320" s="19"/>
      <c r="J2320" s="2">
        <v>361085</v>
      </c>
      <c r="K2320" s="3">
        <v>11.512776761200001</v>
      </c>
      <c r="L2320" s="4">
        <v>0.11999999999999995</v>
      </c>
      <c r="M2320" s="3">
        <v>10.31</v>
      </c>
      <c r="N2320" s="26" t="str">
        <f>+CONCATENATE(D2320,G2320,J2320)</f>
        <v>16027410295736980361085</v>
      </c>
      <c r="O2320" s="28"/>
      <c r="P2320" s="29"/>
      <c r="Q2320" s="30">
        <f>IFERROR(#REF!*P2320,0)</f>
        <v>0</v>
      </c>
      <c r="R2320" s="31"/>
      <c r="S2320" s="32">
        <f>IFERROR(R2320*#REF!,0)</f>
        <v>0</v>
      </c>
    </row>
    <row r="2321" spans="1:19" s="46" customFormat="1" x14ac:dyDescent="0.2">
      <c r="A2321" s="9">
        <v>2021</v>
      </c>
      <c r="B2321" s="1" t="s">
        <v>3</v>
      </c>
      <c r="C2321" s="20">
        <v>160274</v>
      </c>
      <c r="D2321" s="20">
        <v>160274</v>
      </c>
      <c r="E2321" s="20" t="s">
        <v>32</v>
      </c>
      <c r="F2321" s="20" t="s">
        <v>59</v>
      </c>
      <c r="G2321" s="20">
        <v>10295736980</v>
      </c>
      <c r="H2321" s="19" t="s">
        <v>906</v>
      </c>
      <c r="I2321" s="19"/>
      <c r="J2321" s="2">
        <v>361358</v>
      </c>
      <c r="K2321" s="3">
        <v>32.162832000000002</v>
      </c>
      <c r="L2321" s="4">
        <v>0.11999999999999995</v>
      </c>
      <c r="M2321" s="3">
        <v>29.02</v>
      </c>
      <c r="N2321" s="26" t="str">
        <f>+CONCATENATE(D2321,G2321,J2321)</f>
        <v>16027410295736980361358</v>
      </c>
      <c r="O2321" s="28"/>
      <c r="P2321" s="29"/>
      <c r="Q2321" s="30">
        <f>IFERROR(#REF!*P2321,0)</f>
        <v>0</v>
      </c>
      <c r="R2321" s="31"/>
      <c r="S2321" s="32">
        <f>IFERROR(R2321*#REF!,0)</f>
        <v>0</v>
      </c>
    </row>
    <row r="2322" spans="1:19" s="46" customFormat="1" x14ac:dyDescent="0.2">
      <c r="A2322" s="9">
        <v>2021</v>
      </c>
      <c r="B2322" s="1" t="s">
        <v>3</v>
      </c>
      <c r="C2322" s="20">
        <v>160274</v>
      </c>
      <c r="D2322" s="20">
        <v>160274</v>
      </c>
      <c r="E2322" s="20" t="s">
        <v>32</v>
      </c>
      <c r="F2322" s="20" t="s">
        <v>59</v>
      </c>
      <c r="G2322" s="20">
        <v>10295736980</v>
      </c>
      <c r="H2322" s="19" t="s">
        <v>906</v>
      </c>
      <c r="I2322" s="19"/>
      <c r="J2322" s="2">
        <v>361425</v>
      </c>
      <c r="K2322" s="3">
        <v>16.600000000000001</v>
      </c>
      <c r="L2322" s="4">
        <v>0.11999999999999994</v>
      </c>
      <c r="M2322" s="3">
        <v>16.600000000000001</v>
      </c>
      <c r="N2322" s="26" t="str">
        <f>+CONCATENATE(D2322,G2322,J2322)</f>
        <v>16027410295736980361425</v>
      </c>
      <c r="O2322" s="28"/>
      <c r="P2322" s="29"/>
      <c r="Q2322" s="30">
        <f>IFERROR(#REF!*P2322,0)</f>
        <v>0</v>
      </c>
      <c r="R2322" s="31"/>
      <c r="S2322" s="32">
        <f>IFERROR(R2322*#REF!,0)</f>
        <v>0</v>
      </c>
    </row>
    <row r="2323" spans="1:19" s="46" customFormat="1" x14ac:dyDescent="0.2">
      <c r="A2323" s="9">
        <v>2021</v>
      </c>
      <c r="B2323" s="1" t="s">
        <v>3</v>
      </c>
      <c r="C2323" s="20">
        <v>160274</v>
      </c>
      <c r="D2323" s="20">
        <v>160274</v>
      </c>
      <c r="E2323" s="20" t="s">
        <v>32</v>
      </c>
      <c r="F2323" s="20" t="s">
        <v>59</v>
      </c>
      <c r="G2323" s="20">
        <v>10295736980</v>
      </c>
      <c r="H2323" s="19" t="s">
        <v>906</v>
      </c>
      <c r="I2323" s="19"/>
      <c r="J2323" s="2">
        <v>361429</v>
      </c>
      <c r="K2323" s="3">
        <v>18.22</v>
      </c>
      <c r="L2323" s="4">
        <v>0.12000000000000004</v>
      </c>
      <c r="M2323" s="3">
        <v>18.22</v>
      </c>
      <c r="N2323" s="26" t="str">
        <f>+CONCATENATE(D2323,G2323,J2323)</f>
        <v>16027410295736980361429</v>
      </c>
      <c r="O2323" s="28"/>
      <c r="P2323" s="29"/>
      <c r="Q2323" s="30">
        <f>IFERROR(#REF!*P2323,0)</f>
        <v>0</v>
      </c>
      <c r="R2323" s="31"/>
      <c r="S2323" s="32">
        <f>IFERROR(R2323*#REF!,0)</f>
        <v>0</v>
      </c>
    </row>
    <row r="2324" spans="1:19" s="46" customFormat="1" x14ac:dyDescent="0.2">
      <c r="A2324" s="9">
        <v>2021</v>
      </c>
      <c r="B2324" s="1" t="s">
        <v>3</v>
      </c>
      <c r="C2324" s="20">
        <v>160274</v>
      </c>
      <c r="D2324" s="20">
        <v>160274</v>
      </c>
      <c r="E2324" s="20" t="s">
        <v>32</v>
      </c>
      <c r="F2324" s="20" t="s">
        <v>59</v>
      </c>
      <c r="G2324" s="20">
        <v>10295736980</v>
      </c>
      <c r="H2324" s="19" t="s">
        <v>906</v>
      </c>
      <c r="I2324" s="19"/>
      <c r="J2324" s="2">
        <v>361532</v>
      </c>
      <c r="K2324" s="3">
        <v>24.870425957550601</v>
      </c>
      <c r="L2324" s="4">
        <v>0.12000000000000002</v>
      </c>
      <c r="M2324" s="3">
        <v>24.26</v>
      </c>
      <c r="N2324" s="26" t="str">
        <f>+CONCATENATE(D2324,G2324,J2324)</f>
        <v>16027410295736980361532</v>
      </c>
      <c r="O2324" s="28"/>
      <c r="P2324" s="29"/>
      <c r="Q2324" s="30">
        <f>IFERROR(#REF!*P2324,0)</f>
        <v>0</v>
      </c>
      <c r="R2324" s="31"/>
      <c r="S2324" s="32">
        <f>IFERROR(R2324*#REF!,0)</f>
        <v>0</v>
      </c>
    </row>
    <row r="2325" spans="1:19" s="46" customFormat="1" x14ac:dyDescent="0.2">
      <c r="A2325" s="9">
        <v>2021</v>
      </c>
      <c r="B2325" s="1" t="s">
        <v>3</v>
      </c>
      <c r="C2325" s="20">
        <v>160274</v>
      </c>
      <c r="D2325" s="20">
        <v>160274</v>
      </c>
      <c r="E2325" s="20" t="s">
        <v>32</v>
      </c>
      <c r="F2325" s="20" t="s">
        <v>59</v>
      </c>
      <c r="G2325" s="20">
        <v>10295736980</v>
      </c>
      <c r="H2325" s="19" t="s">
        <v>906</v>
      </c>
      <c r="I2325" s="19"/>
      <c r="J2325" s="2">
        <v>361533</v>
      </c>
      <c r="K2325" s="3">
        <v>69.356111760000005</v>
      </c>
      <c r="L2325" s="4">
        <v>0.11999999999999995</v>
      </c>
      <c r="M2325" s="3">
        <v>63.17</v>
      </c>
      <c r="N2325" s="26" t="str">
        <f>+CONCATENATE(D2325,G2325,J2325)</f>
        <v>16027410295736980361533</v>
      </c>
      <c r="O2325" s="28"/>
      <c r="P2325" s="29"/>
      <c r="Q2325" s="30">
        <f>IFERROR(#REF!*P2325,0)</f>
        <v>0</v>
      </c>
      <c r="R2325" s="31"/>
      <c r="S2325" s="32">
        <f>IFERROR(R2325*#REF!,0)</f>
        <v>0</v>
      </c>
    </row>
    <row r="2326" spans="1:19" s="46" customFormat="1" x14ac:dyDescent="0.2">
      <c r="A2326" s="9">
        <v>2021</v>
      </c>
      <c r="B2326" s="1" t="s">
        <v>3</v>
      </c>
      <c r="C2326" s="20">
        <v>160274</v>
      </c>
      <c r="D2326" s="20">
        <v>160274</v>
      </c>
      <c r="E2326" s="20" t="s">
        <v>32</v>
      </c>
      <c r="F2326" s="20" t="s">
        <v>59</v>
      </c>
      <c r="G2326" s="20">
        <v>10295736980</v>
      </c>
      <c r="H2326" s="19" t="s">
        <v>906</v>
      </c>
      <c r="I2326" s="19"/>
      <c r="J2326" s="2">
        <v>361535</v>
      </c>
      <c r="K2326" s="3">
        <v>40.678559999999997</v>
      </c>
      <c r="L2326" s="4">
        <v>0.12000000000000001</v>
      </c>
      <c r="M2326" s="3">
        <v>38.159999999999997</v>
      </c>
      <c r="N2326" s="26" t="str">
        <f>+CONCATENATE(D2326,G2326,J2326)</f>
        <v>16027410295736980361535</v>
      </c>
      <c r="O2326" s="28"/>
      <c r="P2326" s="29"/>
      <c r="Q2326" s="30">
        <f>IFERROR(#REF!*P2326,0)</f>
        <v>0</v>
      </c>
      <c r="R2326" s="31"/>
      <c r="S2326" s="32">
        <f>IFERROR(R2326*#REF!,0)</f>
        <v>0</v>
      </c>
    </row>
    <row r="2327" spans="1:19" s="46" customFormat="1" x14ac:dyDescent="0.2">
      <c r="A2327" s="9">
        <v>2021</v>
      </c>
      <c r="B2327" s="1" t="s">
        <v>3</v>
      </c>
      <c r="C2327" s="20">
        <v>160274</v>
      </c>
      <c r="D2327" s="20">
        <v>160274</v>
      </c>
      <c r="E2327" s="20" t="s">
        <v>32</v>
      </c>
      <c r="F2327" s="20" t="s">
        <v>59</v>
      </c>
      <c r="G2327" s="20">
        <v>10295736980</v>
      </c>
      <c r="H2327" s="19" t="s">
        <v>906</v>
      </c>
      <c r="I2327" s="19"/>
      <c r="J2327" s="2">
        <v>361539</v>
      </c>
      <c r="K2327" s="3">
        <v>26.564371189199999</v>
      </c>
      <c r="L2327" s="4">
        <v>0.11999999999999998</v>
      </c>
      <c r="M2327" s="3">
        <v>23.96</v>
      </c>
      <c r="N2327" s="26" t="str">
        <f>+CONCATENATE(D2327,G2327,J2327)</f>
        <v>16027410295736980361539</v>
      </c>
      <c r="O2327" s="28"/>
      <c r="P2327" s="29"/>
      <c r="Q2327" s="30">
        <f>IFERROR(#REF!*P2327,0)</f>
        <v>0</v>
      </c>
      <c r="R2327" s="31"/>
      <c r="S2327" s="32">
        <f>IFERROR(R2327*#REF!,0)</f>
        <v>0</v>
      </c>
    </row>
    <row r="2328" spans="1:19" s="46" customFormat="1" x14ac:dyDescent="0.2">
      <c r="A2328" s="9">
        <v>2021</v>
      </c>
      <c r="B2328" s="1" t="s">
        <v>3</v>
      </c>
      <c r="C2328" s="20">
        <v>160274</v>
      </c>
      <c r="D2328" s="20">
        <v>160274</v>
      </c>
      <c r="E2328" s="20" t="s">
        <v>32</v>
      </c>
      <c r="F2328" s="20" t="s">
        <v>59</v>
      </c>
      <c r="G2328" s="20">
        <v>10295736980</v>
      </c>
      <c r="H2328" s="19" t="s">
        <v>906</v>
      </c>
      <c r="I2328" s="19"/>
      <c r="J2328" s="2">
        <v>361541</v>
      </c>
      <c r="K2328" s="3">
        <v>31.07226</v>
      </c>
      <c r="L2328" s="4">
        <v>0.12000000000000005</v>
      </c>
      <c r="M2328" s="3">
        <v>29.72</v>
      </c>
      <c r="N2328" s="26" t="str">
        <f>+CONCATENATE(D2328,G2328,J2328)</f>
        <v>16027410295736980361541</v>
      </c>
      <c r="O2328" s="28"/>
      <c r="P2328" s="29"/>
      <c r="Q2328" s="30">
        <f>IFERROR(#REF!*P2328,0)</f>
        <v>0</v>
      </c>
      <c r="R2328" s="31"/>
      <c r="S2328" s="32">
        <f>IFERROR(R2328*#REF!,0)</f>
        <v>0</v>
      </c>
    </row>
    <row r="2329" spans="1:19" s="46" customFormat="1" x14ac:dyDescent="0.2">
      <c r="A2329" s="9">
        <v>2021</v>
      </c>
      <c r="B2329" s="1" t="s">
        <v>3</v>
      </c>
      <c r="C2329" s="36">
        <v>160274</v>
      </c>
      <c r="D2329" s="36">
        <v>160274</v>
      </c>
      <c r="E2329" s="36" t="s">
        <v>32</v>
      </c>
      <c r="F2329" s="36" t="s">
        <v>59</v>
      </c>
      <c r="G2329" s="36">
        <v>10295736980</v>
      </c>
      <c r="H2329" s="35" t="s">
        <v>906</v>
      </c>
      <c r="I2329" s="35"/>
      <c r="J2329" s="37">
        <v>361569</v>
      </c>
      <c r="K2329" s="38">
        <v>24.49</v>
      </c>
      <c r="L2329" s="41">
        <v>0.12000000000000001</v>
      </c>
      <c r="M2329" s="38">
        <v>38.159999999999997</v>
      </c>
      <c r="N2329" s="43" t="str">
        <f>+CONCATENATE(D2329,G2329,J2329)</f>
        <v>16027410295736980361569</v>
      </c>
      <c r="O2329" s="45"/>
      <c r="P2329" s="29"/>
      <c r="Q2329" s="30">
        <f>IFERROR(#REF!*P2329,0)</f>
        <v>0</v>
      </c>
      <c r="R2329" s="31"/>
      <c r="S2329" s="32">
        <f>IFERROR(R2329*#REF!,0)</f>
        <v>0</v>
      </c>
    </row>
    <row r="2330" spans="1:19" s="46" customFormat="1" x14ac:dyDescent="0.2">
      <c r="A2330" s="9">
        <v>2021</v>
      </c>
      <c r="B2330" s="1" t="s">
        <v>3</v>
      </c>
      <c r="C2330" s="36">
        <v>160274</v>
      </c>
      <c r="D2330" s="36">
        <v>160274</v>
      </c>
      <c r="E2330" s="36" t="s">
        <v>32</v>
      </c>
      <c r="F2330" s="36" t="s">
        <v>59</v>
      </c>
      <c r="G2330" s="36">
        <v>10295736980</v>
      </c>
      <c r="H2330" s="35" t="s">
        <v>906</v>
      </c>
      <c r="I2330" s="35"/>
      <c r="J2330" s="37">
        <v>361571</v>
      </c>
      <c r="K2330" s="38">
        <v>25.216627835683624</v>
      </c>
      <c r="L2330" s="41">
        <v>0.12000000000000005</v>
      </c>
      <c r="M2330" s="38">
        <v>29.72</v>
      </c>
      <c r="N2330" s="43" t="str">
        <f>+CONCATENATE(D2330,G2330,J2330)</f>
        <v>16027410295736980361571</v>
      </c>
      <c r="O2330" s="45"/>
      <c r="P2330" s="29"/>
      <c r="Q2330" s="30">
        <f>IFERROR(#REF!*P2330,0)</f>
        <v>0</v>
      </c>
      <c r="R2330" s="31"/>
      <c r="S2330" s="32">
        <f>IFERROR(R2330*#REF!,0)</f>
        <v>0</v>
      </c>
    </row>
    <row r="2331" spans="1:19" s="46" customFormat="1" x14ac:dyDescent="0.2">
      <c r="A2331" s="9">
        <v>2021</v>
      </c>
      <c r="B2331" s="1" t="s">
        <v>3</v>
      </c>
      <c r="C2331" s="20">
        <v>160274</v>
      </c>
      <c r="D2331" s="20">
        <v>160274</v>
      </c>
      <c r="E2331" s="20" t="s">
        <v>32</v>
      </c>
      <c r="F2331" s="20" t="s">
        <v>59</v>
      </c>
      <c r="G2331" s="20">
        <v>10295736980</v>
      </c>
      <c r="H2331" s="19" t="s">
        <v>906</v>
      </c>
      <c r="I2331" s="19"/>
      <c r="J2331" s="2">
        <v>370040</v>
      </c>
      <c r="K2331" s="3">
        <v>173.88983664</v>
      </c>
      <c r="L2331" s="4">
        <v>0.11999999999999993</v>
      </c>
      <c r="M2331" s="3">
        <v>158.38</v>
      </c>
      <c r="N2331" s="26" t="str">
        <f>+CONCATENATE(D2331,G2331,J2331)</f>
        <v>16027410295736980370040</v>
      </c>
      <c r="O2331" s="28"/>
      <c r="P2331" s="29"/>
      <c r="Q2331" s="30">
        <f>IFERROR(#REF!*P2331,0)</f>
        <v>0</v>
      </c>
      <c r="R2331" s="31"/>
      <c r="S2331" s="32">
        <f>IFERROR(R2331*#REF!,0)</f>
        <v>0</v>
      </c>
    </row>
    <row r="2332" spans="1:19" s="46" customFormat="1" x14ac:dyDescent="0.2">
      <c r="A2332" s="9">
        <v>2021</v>
      </c>
      <c r="B2332" s="1" t="s">
        <v>3</v>
      </c>
      <c r="C2332" s="20">
        <v>160274</v>
      </c>
      <c r="D2332" s="20">
        <v>160274</v>
      </c>
      <c r="E2332" s="20" t="s">
        <v>261</v>
      </c>
      <c r="F2332" s="20" t="s">
        <v>262</v>
      </c>
      <c r="G2332" s="20">
        <v>20319363221</v>
      </c>
      <c r="H2332" s="19" t="s">
        <v>907</v>
      </c>
      <c r="I2332" s="19"/>
      <c r="J2332" s="2">
        <v>361390</v>
      </c>
      <c r="K2332" s="3">
        <v>19.393510413264</v>
      </c>
      <c r="L2332" s="4">
        <v>0.11999999999999997</v>
      </c>
      <c r="M2332" s="3">
        <v>17.71</v>
      </c>
      <c r="N2332" s="26" t="str">
        <f>+CONCATENATE(D2332,G2332,J2332)</f>
        <v>16027420319363221361390</v>
      </c>
      <c r="O2332" s="28"/>
      <c r="P2332" s="29"/>
      <c r="Q2332" s="30">
        <f>IFERROR(#REF!*P2332,0)</f>
        <v>0</v>
      </c>
      <c r="R2332" s="31"/>
      <c r="S2332" s="32">
        <f>IFERROR(R2332*#REF!,0)</f>
        <v>0</v>
      </c>
    </row>
    <row r="2333" spans="1:19" s="46" customFormat="1" x14ac:dyDescent="0.2">
      <c r="A2333" s="9">
        <v>2021</v>
      </c>
      <c r="B2333" s="1" t="s">
        <v>3</v>
      </c>
      <c r="C2333" s="20">
        <v>160274</v>
      </c>
      <c r="D2333" s="20">
        <v>160274</v>
      </c>
      <c r="E2333" s="20" t="s">
        <v>261</v>
      </c>
      <c r="F2333" s="20" t="s">
        <v>262</v>
      </c>
      <c r="G2333" s="20">
        <v>20319363221</v>
      </c>
      <c r="H2333" s="19" t="s">
        <v>907</v>
      </c>
      <c r="I2333" s="19"/>
      <c r="J2333" s="2">
        <v>361531</v>
      </c>
      <c r="K2333" s="3">
        <v>111.5301096</v>
      </c>
      <c r="L2333" s="4">
        <v>0.11999999999999998</v>
      </c>
      <c r="M2333" s="3">
        <v>101.69</v>
      </c>
      <c r="N2333" s="26" t="str">
        <f>+CONCATENATE(D2333,G2333,J2333)</f>
        <v>16027420319363221361531</v>
      </c>
      <c r="O2333" s="28"/>
      <c r="P2333" s="29"/>
      <c r="Q2333" s="30">
        <f>IFERROR(#REF!*P2333,0)</f>
        <v>0</v>
      </c>
      <c r="R2333" s="31"/>
      <c r="S2333" s="32">
        <f>IFERROR(R2333*#REF!,0)</f>
        <v>0</v>
      </c>
    </row>
    <row r="2334" spans="1:19" s="46" customFormat="1" x14ac:dyDescent="0.2">
      <c r="A2334" s="9">
        <v>2021</v>
      </c>
      <c r="B2334" s="1" t="s">
        <v>3</v>
      </c>
      <c r="C2334" s="20">
        <v>160274</v>
      </c>
      <c r="D2334" s="20">
        <v>160274</v>
      </c>
      <c r="E2334" s="20" t="s">
        <v>261</v>
      </c>
      <c r="F2334" s="20" t="s">
        <v>262</v>
      </c>
      <c r="G2334" s="20">
        <v>20319363221</v>
      </c>
      <c r="H2334" s="19" t="s">
        <v>907</v>
      </c>
      <c r="I2334" s="19"/>
      <c r="J2334" s="2">
        <v>371439</v>
      </c>
      <c r="K2334" s="3">
        <v>137.69</v>
      </c>
      <c r="L2334" s="4">
        <v>0.11999999999999993</v>
      </c>
      <c r="M2334" s="3">
        <v>136.30000000000001</v>
      </c>
      <c r="N2334" s="26" t="str">
        <f>+CONCATENATE(D2334,G2334,J2334)</f>
        <v>16027420319363221371439</v>
      </c>
      <c r="O2334" s="28"/>
      <c r="P2334" s="29"/>
      <c r="Q2334" s="30">
        <f>IFERROR(#REF!*P2334,0)</f>
        <v>0</v>
      </c>
      <c r="R2334" s="31"/>
      <c r="S2334" s="32">
        <f>IFERROR(R2334*#REF!,0)</f>
        <v>0</v>
      </c>
    </row>
    <row r="2335" spans="1:19" s="46" customFormat="1" x14ac:dyDescent="0.2">
      <c r="A2335" s="9">
        <v>2021</v>
      </c>
      <c r="B2335" s="1" t="s">
        <v>3</v>
      </c>
      <c r="C2335" s="20">
        <v>160274</v>
      </c>
      <c r="D2335" s="20">
        <v>160274</v>
      </c>
      <c r="E2335" s="20" t="s">
        <v>41</v>
      </c>
      <c r="F2335" s="20" t="s">
        <v>42</v>
      </c>
      <c r="G2335" s="20">
        <v>20434887675</v>
      </c>
      <c r="H2335" s="19" t="s">
        <v>908</v>
      </c>
      <c r="I2335" s="19"/>
      <c r="J2335" s="2">
        <v>361532</v>
      </c>
      <c r="K2335" s="3">
        <v>24.870425957550601</v>
      </c>
      <c r="L2335" s="4">
        <v>0.12000000000000002</v>
      </c>
      <c r="M2335" s="3">
        <v>24.26</v>
      </c>
      <c r="N2335" s="26" t="str">
        <f>+CONCATENATE(D2335,G2335,J2335)</f>
        <v>16027420434887675361532</v>
      </c>
      <c r="O2335" s="28"/>
      <c r="P2335" s="29"/>
      <c r="Q2335" s="30">
        <f>IFERROR(#REF!*P2335,0)</f>
        <v>0</v>
      </c>
      <c r="R2335" s="31"/>
      <c r="S2335" s="32">
        <f>IFERROR(R2335*#REF!,0)</f>
        <v>0</v>
      </c>
    </row>
    <row r="2336" spans="1:19" s="46" customFormat="1" x14ac:dyDescent="0.2">
      <c r="A2336" s="9">
        <v>2021</v>
      </c>
      <c r="B2336" s="1" t="s">
        <v>3</v>
      </c>
      <c r="C2336" s="20">
        <v>160274</v>
      </c>
      <c r="D2336" s="20">
        <v>160274</v>
      </c>
      <c r="E2336" s="20" t="s">
        <v>41</v>
      </c>
      <c r="F2336" s="20" t="s">
        <v>42</v>
      </c>
      <c r="G2336" s="20">
        <v>20434887675</v>
      </c>
      <c r="H2336" s="19" t="s">
        <v>908</v>
      </c>
      <c r="I2336" s="19"/>
      <c r="J2336" s="2">
        <v>361541</v>
      </c>
      <c r="K2336" s="3">
        <v>31.07226</v>
      </c>
      <c r="L2336" s="4">
        <v>0.12000000000000005</v>
      </c>
      <c r="M2336" s="3">
        <v>29.72</v>
      </c>
      <c r="N2336" s="26" t="str">
        <f>+CONCATENATE(D2336,G2336,J2336)</f>
        <v>16027420434887675361541</v>
      </c>
      <c r="O2336" s="28"/>
      <c r="P2336" s="29"/>
      <c r="Q2336" s="30">
        <f>IFERROR(#REF!*P2336,0)</f>
        <v>0</v>
      </c>
      <c r="R2336" s="31"/>
      <c r="S2336" s="32">
        <f>IFERROR(R2336*#REF!,0)</f>
        <v>0</v>
      </c>
    </row>
    <row r="2337" spans="1:19" s="46" customFormat="1" x14ac:dyDescent="0.2">
      <c r="A2337" s="9">
        <v>2021</v>
      </c>
      <c r="B2337" s="1" t="s">
        <v>3</v>
      </c>
      <c r="C2337" s="36">
        <v>160274</v>
      </c>
      <c r="D2337" s="36">
        <v>160274</v>
      </c>
      <c r="E2337" s="36" t="s">
        <v>41</v>
      </c>
      <c r="F2337" s="36" t="s">
        <v>42</v>
      </c>
      <c r="G2337" s="36">
        <v>20434887675</v>
      </c>
      <c r="H2337" s="35" t="s">
        <v>908</v>
      </c>
      <c r="I2337" s="35"/>
      <c r="J2337" s="37">
        <v>361571</v>
      </c>
      <c r="K2337" s="38">
        <v>25.216627835683624</v>
      </c>
      <c r="L2337" s="41">
        <v>0.12000000000000005</v>
      </c>
      <c r="M2337" s="38">
        <v>29.72</v>
      </c>
      <c r="N2337" s="43" t="str">
        <f>+CONCATENATE(D2337,G2337,J2337)</f>
        <v>16027420434887675361571</v>
      </c>
      <c r="O2337" s="45"/>
      <c r="P2337" s="29"/>
      <c r="Q2337" s="30">
        <f>IFERROR(#REF!*P2337,0)</f>
        <v>0</v>
      </c>
      <c r="R2337" s="31"/>
      <c r="S2337" s="32">
        <f>IFERROR(R2337*#REF!,0)</f>
        <v>0</v>
      </c>
    </row>
    <row r="2338" spans="1:19" s="46" customFormat="1" x14ac:dyDescent="0.2">
      <c r="A2338" s="9">
        <v>2021</v>
      </c>
      <c r="B2338" s="1" t="s">
        <v>3</v>
      </c>
      <c r="C2338" s="20">
        <v>160274</v>
      </c>
      <c r="D2338" s="20">
        <v>160274</v>
      </c>
      <c r="E2338" s="20" t="s">
        <v>32</v>
      </c>
      <c r="F2338" s="20" t="s">
        <v>909</v>
      </c>
      <c r="G2338" s="20">
        <v>20559176711</v>
      </c>
      <c r="H2338" s="19" t="s">
        <v>910</v>
      </c>
      <c r="I2338" s="19"/>
      <c r="J2338" s="2">
        <v>360883</v>
      </c>
      <c r="K2338" s="3">
        <v>53.021241000000003</v>
      </c>
      <c r="L2338" s="4">
        <v>0.11999999999999993</v>
      </c>
      <c r="M2338" s="3">
        <v>47.370399999999997</v>
      </c>
      <c r="N2338" s="26" t="str">
        <f>+CONCATENATE(D2338,G2338,J2338)</f>
        <v>16027420559176711360883</v>
      </c>
      <c r="O2338" s="28"/>
      <c r="P2338" s="29"/>
      <c r="Q2338" s="30">
        <f>IFERROR(#REF!*P2338,0)</f>
        <v>0</v>
      </c>
      <c r="R2338" s="31"/>
      <c r="S2338" s="32">
        <f>IFERROR(R2338*#REF!,0)</f>
        <v>0</v>
      </c>
    </row>
    <row r="2339" spans="1:19" s="46" customFormat="1" x14ac:dyDescent="0.2">
      <c r="A2339" s="9">
        <v>2021</v>
      </c>
      <c r="B2339" s="1" t="s">
        <v>3</v>
      </c>
      <c r="C2339" s="20">
        <v>160274</v>
      </c>
      <c r="D2339" s="20">
        <v>160274</v>
      </c>
      <c r="E2339" s="20" t="s">
        <v>32</v>
      </c>
      <c r="F2339" s="20" t="s">
        <v>909</v>
      </c>
      <c r="G2339" s="20">
        <v>20559176711</v>
      </c>
      <c r="H2339" s="19" t="s">
        <v>910</v>
      </c>
      <c r="I2339" s="19"/>
      <c r="J2339" s="2">
        <v>361085</v>
      </c>
      <c r="K2339" s="3">
        <v>11.512776761200001</v>
      </c>
      <c r="L2339" s="4">
        <v>0.11999999999999998</v>
      </c>
      <c r="M2339" s="3">
        <v>7.8583999999999996</v>
      </c>
      <c r="N2339" s="26" t="str">
        <f>+CONCATENATE(D2339,G2339,J2339)</f>
        <v>16027420559176711361085</v>
      </c>
      <c r="O2339" s="28"/>
      <c r="P2339" s="29"/>
      <c r="Q2339" s="30">
        <f>IFERROR(#REF!*P2339,0)</f>
        <v>0</v>
      </c>
      <c r="R2339" s="31"/>
      <c r="S2339" s="32">
        <f>IFERROR(R2339*#REF!,0)</f>
        <v>0</v>
      </c>
    </row>
    <row r="2340" spans="1:19" s="46" customFormat="1" x14ac:dyDescent="0.2">
      <c r="A2340" s="9">
        <v>2021</v>
      </c>
      <c r="B2340" s="1" t="s">
        <v>3</v>
      </c>
      <c r="C2340" s="20">
        <v>160274</v>
      </c>
      <c r="D2340" s="20">
        <v>160274</v>
      </c>
      <c r="E2340" s="20" t="s">
        <v>32</v>
      </c>
      <c r="F2340" s="20" t="s">
        <v>909</v>
      </c>
      <c r="G2340" s="20">
        <v>20559176711</v>
      </c>
      <c r="H2340" s="19" t="s">
        <v>910</v>
      </c>
      <c r="I2340" s="19"/>
      <c r="J2340" s="2">
        <v>361444</v>
      </c>
      <c r="K2340" s="3">
        <v>29.02</v>
      </c>
      <c r="L2340" s="4">
        <v>0.11999999999999998</v>
      </c>
      <c r="M2340" s="3">
        <v>29.02</v>
      </c>
      <c r="N2340" s="26" t="str">
        <f>+CONCATENATE(D2340,G2340,J2340)</f>
        <v>16027420559176711361444</v>
      </c>
      <c r="O2340" s="28"/>
      <c r="P2340" s="29"/>
      <c r="Q2340" s="30">
        <f>IFERROR(#REF!*P2340,0)</f>
        <v>0</v>
      </c>
      <c r="R2340" s="31"/>
      <c r="S2340" s="32">
        <f>IFERROR(R2340*#REF!,0)</f>
        <v>0</v>
      </c>
    </row>
    <row r="2341" spans="1:19" s="46" customFormat="1" x14ac:dyDescent="0.2">
      <c r="A2341" s="9">
        <v>2021</v>
      </c>
      <c r="B2341" s="1" t="s">
        <v>3</v>
      </c>
      <c r="C2341" s="20">
        <v>160274</v>
      </c>
      <c r="D2341" s="20">
        <v>160274</v>
      </c>
      <c r="E2341" s="20" t="s">
        <v>32</v>
      </c>
      <c r="F2341" s="20" t="s">
        <v>909</v>
      </c>
      <c r="G2341" s="20">
        <v>20559176711</v>
      </c>
      <c r="H2341" s="19" t="s">
        <v>910</v>
      </c>
      <c r="I2341" s="19"/>
      <c r="J2341" s="2">
        <v>361449</v>
      </c>
      <c r="K2341" s="3">
        <v>17</v>
      </c>
      <c r="L2341" s="4">
        <v>0.11999999999999998</v>
      </c>
      <c r="M2341" s="3">
        <v>17</v>
      </c>
      <c r="N2341" s="26" t="str">
        <f>+CONCATENATE(D2341,G2341,J2341)</f>
        <v>16027420559176711361449</v>
      </c>
      <c r="O2341" s="28"/>
      <c r="P2341" s="29"/>
      <c r="Q2341" s="30">
        <f>IFERROR(#REF!*P2341,0)</f>
        <v>0</v>
      </c>
      <c r="R2341" s="31"/>
      <c r="S2341" s="32">
        <f>IFERROR(R2341*#REF!,0)</f>
        <v>0</v>
      </c>
    </row>
    <row r="2342" spans="1:19" s="46" customFormat="1" x14ac:dyDescent="0.2">
      <c r="A2342" s="9">
        <v>2021</v>
      </c>
      <c r="B2342" s="1" t="s">
        <v>3</v>
      </c>
      <c r="C2342" s="20">
        <v>160274</v>
      </c>
      <c r="D2342" s="20">
        <v>160274</v>
      </c>
      <c r="E2342" s="20" t="s">
        <v>32</v>
      </c>
      <c r="F2342" s="20" t="s">
        <v>909</v>
      </c>
      <c r="G2342" s="20">
        <v>20559176711</v>
      </c>
      <c r="H2342" s="19" t="s">
        <v>910</v>
      </c>
      <c r="I2342" s="19"/>
      <c r="J2342" s="2">
        <v>361532</v>
      </c>
      <c r="K2342" s="3">
        <v>24.870425957550601</v>
      </c>
      <c r="L2342" s="4">
        <v>0.12000000000000002</v>
      </c>
      <c r="M2342" s="3">
        <v>24.26</v>
      </c>
      <c r="N2342" s="26" t="str">
        <f>+CONCATENATE(D2342,G2342,J2342)</f>
        <v>16027420559176711361532</v>
      </c>
      <c r="O2342" s="28"/>
      <c r="P2342" s="29"/>
      <c r="Q2342" s="30">
        <f>IFERROR(#REF!*P2342,0)</f>
        <v>0</v>
      </c>
      <c r="R2342" s="31"/>
      <c r="S2342" s="32">
        <f>IFERROR(R2342*#REF!,0)</f>
        <v>0</v>
      </c>
    </row>
    <row r="2343" spans="1:19" s="46" customFormat="1" x14ac:dyDescent="0.2">
      <c r="A2343" s="9">
        <v>2021</v>
      </c>
      <c r="B2343" s="1" t="s">
        <v>3</v>
      </c>
      <c r="C2343" s="20">
        <v>160274</v>
      </c>
      <c r="D2343" s="20">
        <v>160274</v>
      </c>
      <c r="E2343" s="20" t="s">
        <v>32</v>
      </c>
      <c r="F2343" s="20" t="s">
        <v>909</v>
      </c>
      <c r="G2343" s="20">
        <v>20559176711</v>
      </c>
      <c r="H2343" s="19" t="s">
        <v>910</v>
      </c>
      <c r="I2343" s="19"/>
      <c r="J2343" s="2">
        <v>361536</v>
      </c>
      <c r="K2343" s="3">
        <v>28.931240000000003</v>
      </c>
      <c r="L2343" s="4">
        <v>0.11999999999999994</v>
      </c>
      <c r="M2343" s="3">
        <v>27.14</v>
      </c>
      <c r="N2343" s="26" t="str">
        <f>+CONCATENATE(D2343,G2343,J2343)</f>
        <v>16027420559176711361536</v>
      </c>
      <c r="O2343" s="28"/>
      <c r="P2343" s="29"/>
      <c r="Q2343" s="30">
        <f>IFERROR(#REF!*P2343,0)</f>
        <v>0</v>
      </c>
      <c r="R2343" s="31"/>
      <c r="S2343" s="32">
        <f>IFERROR(R2343*#REF!,0)</f>
        <v>0</v>
      </c>
    </row>
    <row r="2344" spans="1:19" s="46" customFormat="1" x14ac:dyDescent="0.2">
      <c r="A2344" s="9">
        <v>2021</v>
      </c>
      <c r="B2344" s="1" t="s">
        <v>3</v>
      </c>
      <c r="C2344" s="20">
        <v>160274</v>
      </c>
      <c r="D2344" s="20">
        <v>160274</v>
      </c>
      <c r="E2344" s="20" t="s">
        <v>32</v>
      </c>
      <c r="F2344" s="20" t="s">
        <v>909</v>
      </c>
      <c r="G2344" s="20">
        <v>20559176711</v>
      </c>
      <c r="H2344" s="19" t="s">
        <v>910</v>
      </c>
      <c r="I2344" s="19"/>
      <c r="J2344" s="2">
        <v>371470</v>
      </c>
      <c r="K2344" s="3">
        <v>47</v>
      </c>
      <c r="L2344" s="4">
        <v>0.11999999999999995</v>
      </c>
      <c r="M2344" s="3">
        <v>47.67</v>
      </c>
      <c r="N2344" s="26" t="str">
        <f>+CONCATENATE(D2344,G2344,J2344)</f>
        <v>16027420559176711371470</v>
      </c>
      <c r="O2344" s="28"/>
      <c r="P2344" s="29"/>
      <c r="Q2344" s="30">
        <f>IFERROR(#REF!*P2344,0)</f>
        <v>0</v>
      </c>
      <c r="R2344" s="31"/>
      <c r="S2344" s="32">
        <f>IFERROR(R2344*#REF!,0)</f>
        <v>0</v>
      </c>
    </row>
    <row r="2345" spans="1:19" s="46" customFormat="1" x14ac:dyDescent="0.2">
      <c r="A2345" s="9">
        <v>2021</v>
      </c>
      <c r="B2345" s="1" t="s">
        <v>3</v>
      </c>
      <c r="C2345" s="20">
        <v>160274</v>
      </c>
      <c r="D2345" s="20">
        <v>160274</v>
      </c>
      <c r="E2345" s="20" t="s">
        <v>32</v>
      </c>
      <c r="F2345" s="20" t="s">
        <v>909</v>
      </c>
      <c r="G2345" s="20">
        <v>20601458854</v>
      </c>
      <c r="H2345" s="19" t="s">
        <v>911</v>
      </c>
      <c r="I2345" s="19"/>
      <c r="J2345" s="2">
        <v>361444</v>
      </c>
      <c r="K2345" s="3">
        <v>29.02</v>
      </c>
      <c r="L2345" s="4">
        <v>0.11999999999999998</v>
      </c>
      <c r="M2345" s="3">
        <v>26.27</v>
      </c>
      <c r="N2345" s="26" t="str">
        <f>+CONCATENATE(D2345,G2345,J2345)</f>
        <v>16027420601458854361444</v>
      </c>
      <c r="O2345" s="28"/>
      <c r="P2345" s="29"/>
      <c r="Q2345" s="30">
        <f>IFERROR(#REF!*P2345,0)</f>
        <v>0</v>
      </c>
      <c r="R2345" s="31"/>
      <c r="S2345" s="32">
        <f>IFERROR(R2345*#REF!,0)</f>
        <v>0</v>
      </c>
    </row>
    <row r="2346" spans="1:19" s="46" customFormat="1" x14ac:dyDescent="0.2">
      <c r="A2346" s="9">
        <v>2021</v>
      </c>
      <c r="B2346" s="1" t="s">
        <v>3</v>
      </c>
      <c r="C2346" s="20">
        <v>160274</v>
      </c>
      <c r="D2346" s="20">
        <v>160274</v>
      </c>
      <c r="E2346" s="20" t="s">
        <v>32</v>
      </c>
      <c r="F2346" s="20" t="s">
        <v>59</v>
      </c>
      <c r="G2346" s="20">
        <v>20601685460</v>
      </c>
      <c r="H2346" s="19" t="s">
        <v>912</v>
      </c>
      <c r="I2346" s="19"/>
      <c r="J2346" s="2">
        <v>360374</v>
      </c>
      <c r="K2346" s="3">
        <v>39.363948000000001</v>
      </c>
      <c r="L2346" s="4">
        <v>0.11999999999999998</v>
      </c>
      <c r="M2346" s="3">
        <v>35</v>
      </c>
      <c r="N2346" s="26" t="str">
        <f>+CONCATENATE(D2346,G2346,J2346)</f>
        <v>16027420601685460360374</v>
      </c>
      <c r="O2346" s="28"/>
      <c r="P2346" s="29"/>
      <c r="Q2346" s="30">
        <f>IFERROR(#REF!*P2346,0)</f>
        <v>0</v>
      </c>
      <c r="R2346" s="31"/>
      <c r="S2346" s="32">
        <f>IFERROR(R2346*#REF!,0)</f>
        <v>0</v>
      </c>
    </row>
    <row r="2347" spans="1:19" s="46" customFormat="1" x14ac:dyDescent="0.2">
      <c r="A2347" s="9">
        <v>2021</v>
      </c>
      <c r="B2347" s="1" t="s">
        <v>3</v>
      </c>
      <c r="C2347" s="20">
        <v>160274</v>
      </c>
      <c r="D2347" s="20">
        <v>160274</v>
      </c>
      <c r="E2347" s="20" t="s">
        <v>32</v>
      </c>
      <c r="F2347" s="20" t="s">
        <v>59</v>
      </c>
      <c r="G2347" s="20">
        <v>20601685460</v>
      </c>
      <c r="H2347" s="19" t="s">
        <v>912</v>
      </c>
      <c r="I2347" s="19"/>
      <c r="J2347" s="2">
        <v>360442</v>
      </c>
      <c r="K2347" s="3">
        <v>39.148668000000001</v>
      </c>
      <c r="L2347" s="4">
        <v>0.11999999999999991</v>
      </c>
      <c r="M2347" s="3">
        <v>36.369999999999997</v>
      </c>
      <c r="N2347" s="26" t="str">
        <f>+CONCATENATE(D2347,G2347,J2347)</f>
        <v>16027420601685460360442</v>
      </c>
      <c r="O2347" s="28"/>
      <c r="P2347" s="29"/>
      <c r="Q2347" s="30">
        <f>IFERROR(#REF!*P2347,0)</f>
        <v>0</v>
      </c>
      <c r="R2347" s="31"/>
      <c r="S2347" s="32">
        <f>IFERROR(R2347*#REF!,0)</f>
        <v>0</v>
      </c>
    </row>
    <row r="2348" spans="1:19" s="46" customFormat="1" x14ac:dyDescent="0.2">
      <c r="A2348" s="9">
        <v>2021</v>
      </c>
      <c r="B2348" s="1" t="s">
        <v>3</v>
      </c>
      <c r="C2348" s="20">
        <v>160274</v>
      </c>
      <c r="D2348" s="20">
        <v>160274</v>
      </c>
      <c r="E2348" s="20" t="s">
        <v>32</v>
      </c>
      <c r="F2348" s="20" t="s">
        <v>59</v>
      </c>
      <c r="G2348" s="20">
        <v>20601685460</v>
      </c>
      <c r="H2348" s="19" t="s">
        <v>912</v>
      </c>
      <c r="I2348" s="19"/>
      <c r="J2348" s="2">
        <v>360698</v>
      </c>
      <c r="K2348" s="3">
        <v>52.244660000000003</v>
      </c>
      <c r="L2348" s="4">
        <v>0.12</v>
      </c>
      <c r="M2348" s="3">
        <v>49.01</v>
      </c>
      <c r="N2348" s="26" t="str">
        <f>+CONCATENATE(D2348,G2348,J2348)</f>
        <v>16027420601685460360698</v>
      </c>
      <c r="O2348" s="28"/>
      <c r="P2348" s="29"/>
      <c r="Q2348" s="30">
        <f>IFERROR(#REF!*P2348,0)</f>
        <v>0</v>
      </c>
      <c r="R2348" s="31"/>
      <c r="S2348" s="32">
        <f>IFERROR(R2348*#REF!,0)</f>
        <v>0</v>
      </c>
    </row>
    <row r="2349" spans="1:19" s="46" customFormat="1" x14ac:dyDescent="0.2">
      <c r="A2349" s="9">
        <v>2021</v>
      </c>
      <c r="B2349" s="1" t="s">
        <v>3</v>
      </c>
      <c r="C2349" s="20">
        <v>160274</v>
      </c>
      <c r="D2349" s="20">
        <v>160274</v>
      </c>
      <c r="E2349" s="20" t="s">
        <v>32</v>
      </c>
      <c r="F2349" s="20" t="s">
        <v>59</v>
      </c>
      <c r="G2349" s="20">
        <v>20601685460</v>
      </c>
      <c r="H2349" s="19" t="s">
        <v>912</v>
      </c>
      <c r="I2349" s="19"/>
      <c r="J2349" s="2">
        <v>360857</v>
      </c>
      <c r="K2349" s="3">
        <v>43.087720000000004</v>
      </c>
      <c r="L2349" s="4">
        <v>0.11999999999999994</v>
      </c>
      <c r="M2349" s="3">
        <v>38.5</v>
      </c>
      <c r="N2349" s="26" t="str">
        <f>+CONCATENATE(D2349,G2349,J2349)</f>
        <v>16027420601685460360857</v>
      </c>
      <c r="O2349" s="28"/>
      <c r="P2349" s="29"/>
      <c r="Q2349" s="30">
        <f>IFERROR(#REF!*P2349,0)</f>
        <v>0</v>
      </c>
      <c r="R2349" s="31"/>
      <c r="S2349" s="32">
        <f>IFERROR(R2349*#REF!,0)</f>
        <v>0</v>
      </c>
    </row>
    <row r="2350" spans="1:19" s="46" customFormat="1" x14ac:dyDescent="0.2">
      <c r="A2350" s="9">
        <v>2021</v>
      </c>
      <c r="B2350" s="1" t="s">
        <v>3</v>
      </c>
      <c r="C2350" s="20">
        <v>160274</v>
      </c>
      <c r="D2350" s="20">
        <v>160274</v>
      </c>
      <c r="E2350" s="20" t="s">
        <v>32</v>
      </c>
      <c r="F2350" s="20" t="s">
        <v>59</v>
      </c>
      <c r="G2350" s="20">
        <v>20601685460</v>
      </c>
      <c r="H2350" s="19" t="s">
        <v>912</v>
      </c>
      <c r="I2350" s="19"/>
      <c r="J2350" s="2">
        <v>360883</v>
      </c>
      <c r="K2350" s="3">
        <v>53.021241000000003</v>
      </c>
      <c r="L2350" s="4">
        <v>0.11999999999999994</v>
      </c>
      <c r="M2350" s="3">
        <v>47.37</v>
      </c>
      <c r="N2350" s="26" t="str">
        <f>+CONCATENATE(D2350,G2350,J2350)</f>
        <v>16027420601685460360883</v>
      </c>
      <c r="O2350" s="28"/>
      <c r="P2350" s="29"/>
      <c r="Q2350" s="30">
        <f>IFERROR(#REF!*P2350,0)</f>
        <v>0</v>
      </c>
      <c r="R2350" s="31"/>
      <c r="S2350" s="32">
        <f>IFERROR(R2350*#REF!,0)</f>
        <v>0</v>
      </c>
    </row>
    <row r="2351" spans="1:19" s="46" customFormat="1" x14ac:dyDescent="0.2">
      <c r="A2351" s="9">
        <v>2021</v>
      </c>
      <c r="B2351" s="1" t="s">
        <v>3</v>
      </c>
      <c r="C2351" s="20">
        <v>160274</v>
      </c>
      <c r="D2351" s="20">
        <v>160274</v>
      </c>
      <c r="E2351" s="20" t="s">
        <v>32</v>
      </c>
      <c r="F2351" s="20" t="s">
        <v>59</v>
      </c>
      <c r="G2351" s="20">
        <v>20601685460</v>
      </c>
      <c r="H2351" s="19" t="s">
        <v>912</v>
      </c>
      <c r="I2351" s="19"/>
      <c r="J2351" s="2">
        <v>361085</v>
      </c>
      <c r="K2351" s="3">
        <v>11.512776761200001</v>
      </c>
      <c r="L2351" s="4">
        <v>0.11999999999999994</v>
      </c>
      <c r="M2351" s="3">
        <v>10.8</v>
      </c>
      <c r="N2351" s="26" t="str">
        <f>+CONCATENATE(D2351,G2351,J2351)</f>
        <v>16027420601685460361085</v>
      </c>
      <c r="O2351" s="28"/>
      <c r="P2351" s="29"/>
      <c r="Q2351" s="30">
        <f>IFERROR(#REF!*P2351,0)</f>
        <v>0</v>
      </c>
      <c r="R2351" s="31"/>
      <c r="S2351" s="32">
        <f>IFERROR(R2351*#REF!,0)</f>
        <v>0</v>
      </c>
    </row>
    <row r="2352" spans="1:19" s="46" customFormat="1" x14ac:dyDescent="0.2">
      <c r="A2352" s="9">
        <v>2021</v>
      </c>
      <c r="B2352" s="1" t="s">
        <v>3</v>
      </c>
      <c r="C2352" s="20">
        <v>160274</v>
      </c>
      <c r="D2352" s="20">
        <v>160274</v>
      </c>
      <c r="E2352" s="20" t="s">
        <v>32</v>
      </c>
      <c r="F2352" s="20" t="s">
        <v>59</v>
      </c>
      <c r="G2352" s="20">
        <v>20601685460</v>
      </c>
      <c r="H2352" s="19" t="s">
        <v>912</v>
      </c>
      <c r="I2352" s="19"/>
      <c r="J2352" s="2">
        <v>361179</v>
      </c>
      <c r="K2352" s="3">
        <v>100.729512</v>
      </c>
      <c r="L2352" s="4">
        <v>0.12000000000000002</v>
      </c>
      <c r="M2352" s="3">
        <v>103.7</v>
      </c>
      <c r="N2352" s="26" t="str">
        <f>+CONCATENATE(D2352,G2352,J2352)</f>
        <v>16027420601685460361179</v>
      </c>
      <c r="O2352" s="28"/>
      <c r="P2352" s="29"/>
      <c r="Q2352" s="30">
        <f>IFERROR(#REF!*P2352,0)</f>
        <v>0</v>
      </c>
      <c r="R2352" s="31"/>
      <c r="S2352" s="32">
        <f>IFERROR(R2352*#REF!,0)</f>
        <v>0</v>
      </c>
    </row>
    <row r="2353" spans="1:19" s="46" customFormat="1" x14ac:dyDescent="0.2">
      <c r="A2353" s="9">
        <v>2021</v>
      </c>
      <c r="B2353" s="1" t="s">
        <v>3</v>
      </c>
      <c r="C2353" s="20">
        <v>160274</v>
      </c>
      <c r="D2353" s="20">
        <v>160274</v>
      </c>
      <c r="E2353" s="20" t="s">
        <v>32</v>
      </c>
      <c r="F2353" s="20" t="s">
        <v>59</v>
      </c>
      <c r="G2353" s="20">
        <v>20601685460</v>
      </c>
      <c r="H2353" s="19" t="s">
        <v>912</v>
      </c>
      <c r="I2353" s="19"/>
      <c r="J2353" s="2">
        <v>361530</v>
      </c>
      <c r="K2353" s="3">
        <v>114.948756</v>
      </c>
      <c r="L2353" s="4">
        <v>0.12000000000000004</v>
      </c>
      <c r="M2353" s="3">
        <v>106.79</v>
      </c>
      <c r="N2353" s="26" t="str">
        <f>+CONCATENATE(D2353,G2353,J2353)</f>
        <v>16027420601685460361530</v>
      </c>
      <c r="O2353" s="28"/>
      <c r="P2353" s="29"/>
      <c r="Q2353" s="30">
        <f>IFERROR(#REF!*P2353,0)</f>
        <v>0</v>
      </c>
      <c r="R2353" s="31"/>
      <c r="S2353" s="32">
        <f>IFERROR(R2353*#REF!,0)</f>
        <v>0</v>
      </c>
    </row>
    <row r="2354" spans="1:19" s="46" customFormat="1" x14ac:dyDescent="0.2">
      <c r="A2354" s="9">
        <v>2021</v>
      </c>
      <c r="B2354" s="1" t="s">
        <v>3</v>
      </c>
      <c r="C2354" s="20">
        <v>160274</v>
      </c>
      <c r="D2354" s="20">
        <v>160274</v>
      </c>
      <c r="E2354" s="20" t="s">
        <v>32</v>
      </c>
      <c r="F2354" s="20" t="s">
        <v>59</v>
      </c>
      <c r="G2354" s="20">
        <v>20601685460</v>
      </c>
      <c r="H2354" s="19" t="s">
        <v>912</v>
      </c>
      <c r="I2354" s="19"/>
      <c r="J2354" s="2">
        <v>361532</v>
      </c>
      <c r="K2354" s="3">
        <v>24.870425957550601</v>
      </c>
      <c r="L2354" s="4">
        <v>0.12000000000000002</v>
      </c>
      <c r="M2354" s="3">
        <v>24.26</v>
      </c>
      <c r="N2354" s="26" t="str">
        <f>+CONCATENATE(D2354,G2354,J2354)</f>
        <v>16027420601685460361532</v>
      </c>
      <c r="O2354" s="28"/>
      <c r="P2354" s="29"/>
      <c r="Q2354" s="30">
        <f>IFERROR(#REF!*P2354,0)</f>
        <v>0</v>
      </c>
      <c r="R2354" s="31"/>
      <c r="S2354" s="32">
        <f>IFERROR(R2354*#REF!,0)</f>
        <v>0</v>
      </c>
    </row>
    <row r="2355" spans="1:19" s="46" customFormat="1" x14ac:dyDescent="0.2">
      <c r="A2355" s="9">
        <v>2021</v>
      </c>
      <c r="B2355" s="1" t="s">
        <v>3</v>
      </c>
      <c r="C2355" s="20">
        <v>160274</v>
      </c>
      <c r="D2355" s="20">
        <v>160274</v>
      </c>
      <c r="E2355" s="20" t="s">
        <v>32</v>
      </c>
      <c r="F2355" s="20" t="s">
        <v>59</v>
      </c>
      <c r="G2355" s="20">
        <v>20601685460</v>
      </c>
      <c r="H2355" s="19" t="s">
        <v>912</v>
      </c>
      <c r="I2355" s="19"/>
      <c r="J2355" s="2">
        <v>361535</v>
      </c>
      <c r="K2355" s="3">
        <v>40.678559999999997</v>
      </c>
      <c r="L2355" s="4">
        <v>0.12000000000000001</v>
      </c>
      <c r="M2355" s="3">
        <v>38.159999999999997</v>
      </c>
      <c r="N2355" s="26" t="str">
        <f>+CONCATENATE(D2355,G2355,J2355)</f>
        <v>16027420601685460361535</v>
      </c>
      <c r="O2355" s="28"/>
      <c r="P2355" s="29"/>
      <c r="Q2355" s="30">
        <f>IFERROR(#REF!*P2355,0)</f>
        <v>0</v>
      </c>
      <c r="R2355" s="31"/>
      <c r="S2355" s="32">
        <f>IFERROR(R2355*#REF!,0)</f>
        <v>0</v>
      </c>
    </row>
    <row r="2356" spans="1:19" s="46" customFormat="1" x14ac:dyDescent="0.2">
      <c r="A2356" s="9">
        <v>2021</v>
      </c>
      <c r="B2356" s="1" t="s">
        <v>3</v>
      </c>
      <c r="C2356" s="20">
        <v>160274</v>
      </c>
      <c r="D2356" s="20">
        <v>160274</v>
      </c>
      <c r="E2356" s="20" t="s">
        <v>32</v>
      </c>
      <c r="F2356" s="20" t="s">
        <v>59</v>
      </c>
      <c r="G2356" s="20">
        <v>20601685460</v>
      </c>
      <c r="H2356" s="19" t="s">
        <v>912</v>
      </c>
      <c r="I2356" s="19"/>
      <c r="J2356" s="2">
        <v>361539</v>
      </c>
      <c r="K2356" s="3">
        <v>26.564371189199999</v>
      </c>
      <c r="L2356" s="4">
        <v>0.11999999999999998</v>
      </c>
      <c r="M2356" s="3">
        <v>23.96</v>
      </c>
      <c r="N2356" s="26" t="str">
        <f>+CONCATENATE(D2356,G2356,J2356)</f>
        <v>16027420601685460361539</v>
      </c>
      <c r="O2356" s="28"/>
      <c r="P2356" s="29"/>
      <c r="Q2356" s="30">
        <f>IFERROR(#REF!*P2356,0)</f>
        <v>0</v>
      </c>
      <c r="R2356" s="31"/>
      <c r="S2356" s="32">
        <f>IFERROR(R2356*#REF!,0)</f>
        <v>0</v>
      </c>
    </row>
    <row r="2357" spans="1:19" s="46" customFormat="1" x14ac:dyDescent="0.2">
      <c r="A2357" s="9">
        <v>2021</v>
      </c>
      <c r="B2357" s="1" t="s">
        <v>3</v>
      </c>
      <c r="C2357" s="20">
        <v>160274</v>
      </c>
      <c r="D2357" s="20">
        <v>160274</v>
      </c>
      <c r="E2357" s="20" t="s">
        <v>32</v>
      </c>
      <c r="F2357" s="20" t="s">
        <v>59</v>
      </c>
      <c r="G2357" s="20">
        <v>20601685460</v>
      </c>
      <c r="H2357" s="19" t="s">
        <v>912</v>
      </c>
      <c r="I2357" s="19"/>
      <c r="J2357" s="2">
        <v>361541</v>
      </c>
      <c r="K2357" s="3">
        <v>31.07226</v>
      </c>
      <c r="L2357" s="4">
        <v>0.12000000000000005</v>
      </c>
      <c r="M2357" s="3">
        <v>29.72</v>
      </c>
      <c r="N2357" s="26" t="str">
        <f>+CONCATENATE(D2357,G2357,J2357)</f>
        <v>16027420601685460361541</v>
      </c>
      <c r="O2357" s="28"/>
      <c r="P2357" s="29"/>
      <c r="Q2357" s="30">
        <f>IFERROR(#REF!*P2357,0)</f>
        <v>0</v>
      </c>
      <c r="R2357" s="31"/>
      <c r="S2357" s="32">
        <f>IFERROR(R2357*#REF!,0)</f>
        <v>0</v>
      </c>
    </row>
    <row r="2358" spans="1:19" s="46" customFormat="1" x14ac:dyDescent="0.2">
      <c r="A2358" s="9">
        <v>2021</v>
      </c>
      <c r="B2358" s="1" t="s">
        <v>3</v>
      </c>
      <c r="C2358" s="36">
        <v>160274</v>
      </c>
      <c r="D2358" s="36">
        <v>160274</v>
      </c>
      <c r="E2358" s="36" t="s">
        <v>32</v>
      </c>
      <c r="F2358" s="36" t="s">
        <v>59</v>
      </c>
      <c r="G2358" s="36">
        <v>20601685460</v>
      </c>
      <c r="H2358" s="35" t="s">
        <v>912</v>
      </c>
      <c r="I2358" s="35"/>
      <c r="J2358" s="37">
        <v>361569</v>
      </c>
      <c r="K2358" s="38">
        <v>24.49</v>
      </c>
      <c r="L2358" s="41">
        <v>0.12000000000000001</v>
      </c>
      <c r="M2358" s="38">
        <v>38.159999999999997</v>
      </c>
      <c r="N2358" s="43" t="str">
        <f>+CONCATENATE(D2358,G2358,J2358)</f>
        <v>16027420601685460361569</v>
      </c>
      <c r="O2358" s="45"/>
      <c r="P2358" s="29"/>
      <c r="Q2358" s="30">
        <f>IFERROR(#REF!*P2358,0)</f>
        <v>0</v>
      </c>
      <c r="R2358" s="31"/>
      <c r="S2358" s="32">
        <f>IFERROR(R2358*#REF!,0)</f>
        <v>0</v>
      </c>
    </row>
    <row r="2359" spans="1:19" s="46" customFormat="1" x14ac:dyDescent="0.2">
      <c r="A2359" s="9">
        <v>2021</v>
      </c>
      <c r="B2359" s="1" t="s">
        <v>3</v>
      </c>
      <c r="C2359" s="36">
        <v>160274</v>
      </c>
      <c r="D2359" s="36">
        <v>160274</v>
      </c>
      <c r="E2359" s="36" t="s">
        <v>32</v>
      </c>
      <c r="F2359" s="36" t="s">
        <v>59</v>
      </c>
      <c r="G2359" s="36">
        <v>20601685460</v>
      </c>
      <c r="H2359" s="35" t="s">
        <v>912</v>
      </c>
      <c r="I2359" s="35"/>
      <c r="J2359" s="37">
        <v>361571</v>
      </c>
      <c r="K2359" s="38">
        <v>25.216627835683624</v>
      </c>
      <c r="L2359" s="41">
        <v>0.12000000000000005</v>
      </c>
      <c r="M2359" s="38">
        <v>29.72</v>
      </c>
      <c r="N2359" s="43" t="str">
        <f>+CONCATENATE(D2359,G2359,J2359)</f>
        <v>16027420601685460361571</v>
      </c>
      <c r="O2359" s="45"/>
      <c r="P2359" s="29"/>
      <c r="Q2359" s="30">
        <f>IFERROR(#REF!*P2359,0)</f>
        <v>0</v>
      </c>
      <c r="R2359" s="31"/>
      <c r="S2359" s="32">
        <f>IFERROR(R2359*#REF!,0)</f>
        <v>0</v>
      </c>
    </row>
    <row r="2360" spans="1:19" s="46" customFormat="1" x14ac:dyDescent="0.2">
      <c r="A2360" s="9">
        <v>2021</v>
      </c>
      <c r="B2360" s="1" t="s">
        <v>3</v>
      </c>
      <c r="C2360" s="20">
        <v>160274</v>
      </c>
      <c r="D2360" s="20">
        <v>160274</v>
      </c>
      <c r="E2360" s="20" t="s">
        <v>32</v>
      </c>
      <c r="F2360" s="20" t="s">
        <v>59</v>
      </c>
      <c r="G2360" s="20">
        <v>20601685460</v>
      </c>
      <c r="H2360" s="19" t="s">
        <v>912</v>
      </c>
      <c r="I2360" s="19"/>
      <c r="J2360" s="2">
        <v>370040</v>
      </c>
      <c r="K2360" s="3">
        <v>173.88983664</v>
      </c>
      <c r="L2360" s="4">
        <v>0.11999999999999993</v>
      </c>
      <c r="M2360" s="3">
        <v>158.38</v>
      </c>
      <c r="N2360" s="26" t="str">
        <f>+CONCATENATE(D2360,G2360,J2360)</f>
        <v>16027420601685460370040</v>
      </c>
      <c r="O2360" s="28"/>
      <c r="P2360" s="29"/>
      <c r="Q2360" s="30">
        <f>IFERROR(#REF!*P2360,0)</f>
        <v>0</v>
      </c>
      <c r="R2360" s="31"/>
      <c r="S2360" s="32">
        <f>IFERROR(R2360*#REF!,0)</f>
        <v>0</v>
      </c>
    </row>
    <row r="2361" spans="1:19" s="46" customFormat="1" x14ac:dyDescent="0.2">
      <c r="A2361" s="9">
        <v>2021</v>
      </c>
      <c r="B2361" s="1" t="s">
        <v>3</v>
      </c>
      <c r="C2361" s="20">
        <v>160274</v>
      </c>
      <c r="D2361" s="20">
        <v>160274</v>
      </c>
      <c r="E2361" s="20" t="s">
        <v>32</v>
      </c>
      <c r="F2361" s="20" t="s">
        <v>59</v>
      </c>
      <c r="G2361" s="20">
        <v>20601685460</v>
      </c>
      <c r="H2361" s="19" t="s">
        <v>912</v>
      </c>
      <c r="I2361" s="19"/>
      <c r="J2361" s="2">
        <v>371470</v>
      </c>
      <c r="K2361" s="3">
        <v>47</v>
      </c>
      <c r="L2361" s="4">
        <v>0.11999999999999995</v>
      </c>
      <c r="M2361" s="3">
        <v>47.67</v>
      </c>
      <c r="N2361" s="26" t="str">
        <f>+CONCATENATE(D2361,G2361,J2361)</f>
        <v>16027420601685460371470</v>
      </c>
      <c r="O2361" s="28"/>
      <c r="P2361" s="29"/>
      <c r="Q2361" s="30">
        <f>IFERROR(#REF!*P2361,0)</f>
        <v>0</v>
      </c>
      <c r="R2361" s="31"/>
      <c r="S2361" s="32">
        <f>IFERROR(R2361*#REF!,0)</f>
        <v>0</v>
      </c>
    </row>
    <row r="2362" spans="1:19" s="46" customFormat="1" x14ac:dyDescent="0.2">
      <c r="A2362" s="9">
        <v>2021</v>
      </c>
      <c r="B2362" s="1" t="s">
        <v>3</v>
      </c>
      <c r="C2362" s="20">
        <v>69656</v>
      </c>
      <c r="D2362" s="20">
        <v>69656</v>
      </c>
      <c r="E2362" s="20" t="s">
        <v>95</v>
      </c>
      <c r="F2362" s="20" t="s">
        <v>95</v>
      </c>
      <c r="G2362" s="20">
        <v>20387253191</v>
      </c>
      <c r="H2362" s="19" t="s">
        <v>915</v>
      </c>
      <c r="I2362" s="19" t="s">
        <v>916</v>
      </c>
      <c r="J2362" s="2">
        <v>361530</v>
      </c>
      <c r="K2362" s="3">
        <v>114.948756</v>
      </c>
      <c r="L2362" s="4">
        <v>0.12</v>
      </c>
      <c r="M2362" s="3">
        <v>128.9</v>
      </c>
      <c r="N2362" s="26" t="str">
        <f>+CONCATENATE(D2362,G2362,J2362)</f>
        <v>6965620387253191361530</v>
      </c>
      <c r="O2362" s="28"/>
      <c r="P2362" s="29"/>
      <c r="Q2362" s="30">
        <f>IFERROR(#REF!*P2362,0)</f>
        <v>0</v>
      </c>
      <c r="R2362" s="31"/>
      <c r="S2362" s="32">
        <f>IFERROR(R2362*#REF!,0)</f>
        <v>0</v>
      </c>
    </row>
    <row r="2363" spans="1:19" s="46" customFormat="1" x14ac:dyDescent="0.2">
      <c r="A2363" s="9">
        <v>2021</v>
      </c>
      <c r="B2363" s="1" t="s">
        <v>3</v>
      </c>
      <c r="C2363" s="20">
        <v>69656</v>
      </c>
      <c r="D2363" s="20">
        <v>69656</v>
      </c>
      <c r="E2363" s="20" t="s">
        <v>95</v>
      </c>
      <c r="F2363" s="20" t="s">
        <v>95</v>
      </c>
      <c r="G2363" s="20">
        <v>20387253191</v>
      </c>
      <c r="H2363" s="19" t="s">
        <v>915</v>
      </c>
      <c r="I2363" s="19" t="s">
        <v>916</v>
      </c>
      <c r="J2363" s="2">
        <v>361538</v>
      </c>
      <c r="K2363" s="3">
        <v>149.70571200000001</v>
      </c>
      <c r="L2363" s="4">
        <v>0.12</v>
      </c>
      <c r="M2363" s="3">
        <v>147.45762711864407</v>
      </c>
      <c r="N2363" s="26" t="str">
        <f>+CONCATENATE(D2363,G2363,J2363)</f>
        <v>6965620387253191361538</v>
      </c>
      <c r="O2363" s="28"/>
      <c r="P2363" s="29"/>
      <c r="Q2363" s="30">
        <f>IFERROR(#REF!*P2363,0)</f>
        <v>0</v>
      </c>
      <c r="R2363" s="31"/>
      <c r="S2363" s="32">
        <f>IFERROR(R2363*#REF!,0)</f>
        <v>0</v>
      </c>
    </row>
    <row r="2364" spans="1:19" s="46" customFormat="1" x14ac:dyDescent="0.2">
      <c r="A2364" s="9">
        <v>2021</v>
      </c>
      <c r="B2364" s="1" t="s">
        <v>3</v>
      </c>
      <c r="C2364" s="20">
        <v>69656</v>
      </c>
      <c r="D2364" s="20">
        <v>69656</v>
      </c>
      <c r="E2364" s="20" t="s">
        <v>95</v>
      </c>
      <c r="F2364" s="20" t="s">
        <v>95</v>
      </c>
      <c r="G2364" s="20">
        <v>20387253191</v>
      </c>
      <c r="H2364" s="19" t="s">
        <v>915</v>
      </c>
      <c r="I2364" s="19" t="s">
        <v>916</v>
      </c>
      <c r="J2364" s="2">
        <v>361540</v>
      </c>
      <c r="K2364" s="3">
        <v>51.192744407999996</v>
      </c>
      <c r="L2364" s="4">
        <v>0.12</v>
      </c>
      <c r="M2364" s="3">
        <v>49.576271186440678</v>
      </c>
      <c r="N2364" s="26" t="str">
        <f>+CONCATENATE(D2364,G2364,J2364)</f>
        <v>6965620387253191361540</v>
      </c>
      <c r="O2364" s="28"/>
      <c r="P2364" s="29"/>
      <c r="Q2364" s="30">
        <f>IFERROR(#REF!*P2364,0)</f>
        <v>0</v>
      </c>
      <c r="R2364" s="31"/>
      <c r="S2364" s="32">
        <f>IFERROR(R2364*#REF!,0)</f>
        <v>0</v>
      </c>
    </row>
    <row r="2365" spans="1:19" s="46" customFormat="1" x14ac:dyDescent="0.2">
      <c r="A2365" s="9">
        <v>2021</v>
      </c>
      <c r="B2365" s="1" t="s">
        <v>3</v>
      </c>
      <c r="C2365" s="20">
        <v>69656</v>
      </c>
      <c r="D2365" s="20">
        <v>69656</v>
      </c>
      <c r="E2365" s="20" t="s">
        <v>95</v>
      </c>
      <c r="F2365" s="20" t="s">
        <v>95</v>
      </c>
      <c r="G2365" s="20">
        <v>20503909007</v>
      </c>
      <c r="H2365" s="19" t="s">
        <v>917</v>
      </c>
      <c r="I2365" s="19" t="s">
        <v>918</v>
      </c>
      <c r="J2365" s="2">
        <v>361532</v>
      </c>
      <c r="K2365" s="3">
        <v>24.870425957550601</v>
      </c>
      <c r="L2365" s="4">
        <v>0.12</v>
      </c>
      <c r="M2365" s="3">
        <v>24.576271186440678</v>
      </c>
      <c r="N2365" s="26" t="str">
        <f>+CONCATENATE(D2365,G2365,J2365)</f>
        <v>6965620503909007361532</v>
      </c>
      <c r="O2365" s="28"/>
      <c r="P2365" s="29"/>
      <c r="Q2365" s="30">
        <f>IFERROR(#REF!*P2365,0)</f>
        <v>0</v>
      </c>
      <c r="R2365" s="31"/>
      <c r="S2365" s="32">
        <f>IFERROR(R2365*#REF!,0)</f>
        <v>0</v>
      </c>
    </row>
    <row r="2366" spans="1:19" s="46" customFormat="1" x14ac:dyDescent="0.2">
      <c r="A2366" s="9">
        <v>2021</v>
      </c>
      <c r="B2366" s="1" t="s">
        <v>3</v>
      </c>
      <c r="C2366" s="20">
        <v>69656</v>
      </c>
      <c r="D2366" s="20">
        <v>69656</v>
      </c>
      <c r="E2366" s="20" t="s">
        <v>95</v>
      </c>
      <c r="F2366" s="20" t="s">
        <v>95</v>
      </c>
      <c r="G2366" s="20">
        <v>20517360954</v>
      </c>
      <c r="H2366" s="19" t="s">
        <v>919</v>
      </c>
      <c r="I2366" s="19" t="s">
        <v>920</v>
      </c>
      <c r="J2366" s="2">
        <v>360970</v>
      </c>
      <c r="K2366" s="3">
        <v>36.393084000000002</v>
      </c>
      <c r="L2366" s="4">
        <v>0.12</v>
      </c>
      <c r="M2366" s="3">
        <v>38.64</v>
      </c>
      <c r="N2366" s="26" t="str">
        <f>+CONCATENATE(D2366,G2366,J2366)</f>
        <v>6965620517360954360970</v>
      </c>
      <c r="O2366" s="28"/>
      <c r="P2366" s="29"/>
      <c r="Q2366" s="30">
        <f>IFERROR(#REF!*P2366,0)</f>
        <v>0</v>
      </c>
      <c r="R2366" s="31"/>
      <c r="S2366" s="32">
        <f>IFERROR(R2366*#REF!,0)</f>
        <v>0</v>
      </c>
    </row>
    <row r="2367" spans="1:19" s="46" customFormat="1" x14ac:dyDescent="0.2">
      <c r="A2367" s="9">
        <v>2021</v>
      </c>
      <c r="B2367" s="1" t="s">
        <v>3</v>
      </c>
      <c r="C2367" s="20">
        <v>69656</v>
      </c>
      <c r="D2367" s="20">
        <v>69656</v>
      </c>
      <c r="E2367" s="20" t="s">
        <v>95</v>
      </c>
      <c r="F2367" s="20" t="s">
        <v>95</v>
      </c>
      <c r="G2367" s="20">
        <v>20517360954</v>
      </c>
      <c r="H2367" s="19" t="s">
        <v>919</v>
      </c>
      <c r="I2367" s="19" t="s">
        <v>920</v>
      </c>
      <c r="J2367" s="2">
        <v>361444</v>
      </c>
      <c r="K2367" s="3">
        <v>29.02</v>
      </c>
      <c r="L2367" s="4">
        <v>0.12</v>
      </c>
      <c r="M2367" s="3">
        <v>32.542372881355931</v>
      </c>
      <c r="N2367" s="26" t="str">
        <f>+CONCATENATE(D2367,G2367,J2367)</f>
        <v>6965620517360954361444</v>
      </c>
      <c r="O2367" s="28"/>
      <c r="P2367" s="29"/>
      <c r="Q2367" s="30">
        <f>IFERROR(#REF!*P2367,0)</f>
        <v>0</v>
      </c>
      <c r="R2367" s="31"/>
      <c r="S2367" s="32">
        <f>IFERROR(R2367*#REF!,0)</f>
        <v>0</v>
      </c>
    </row>
    <row r="2368" spans="1:19" s="46" customFormat="1" x14ac:dyDescent="0.2">
      <c r="A2368" s="9">
        <v>2021</v>
      </c>
      <c r="B2368" s="1" t="s">
        <v>3</v>
      </c>
      <c r="C2368" s="20">
        <v>69656</v>
      </c>
      <c r="D2368" s="20">
        <v>69656</v>
      </c>
      <c r="E2368" s="20" t="s">
        <v>95</v>
      </c>
      <c r="F2368" s="20" t="s">
        <v>95</v>
      </c>
      <c r="G2368" s="20">
        <v>20536179217</v>
      </c>
      <c r="H2368" s="19" t="s">
        <v>921</v>
      </c>
      <c r="I2368" s="19" t="s">
        <v>922</v>
      </c>
      <c r="J2368" s="2">
        <v>361540</v>
      </c>
      <c r="K2368" s="3">
        <v>51.192744407999996</v>
      </c>
      <c r="L2368" s="4">
        <v>0.12</v>
      </c>
      <c r="M2368" s="3">
        <v>49.576271186440678</v>
      </c>
      <c r="N2368" s="26" t="str">
        <f>+CONCATENATE(D2368,G2368,J2368)</f>
        <v>6965620536179217361540</v>
      </c>
      <c r="O2368" s="28"/>
      <c r="P2368" s="29"/>
      <c r="Q2368" s="30">
        <f>IFERROR(#REF!*P2368,0)</f>
        <v>0</v>
      </c>
      <c r="R2368" s="31"/>
      <c r="S2368" s="32">
        <f>IFERROR(R2368*#REF!,0)</f>
        <v>0</v>
      </c>
    </row>
    <row r="2369" spans="1:19" s="46" customFormat="1" x14ac:dyDescent="0.2">
      <c r="A2369" s="9">
        <v>2021</v>
      </c>
      <c r="B2369" s="1" t="s">
        <v>3</v>
      </c>
      <c r="C2369" s="20">
        <v>69656</v>
      </c>
      <c r="D2369" s="20">
        <v>69656</v>
      </c>
      <c r="E2369" s="20" t="s">
        <v>370</v>
      </c>
      <c r="F2369" s="20" t="s">
        <v>59</v>
      </c>
      <c r="G2369" s="20">
        <v>20600432011</v>
      </c>
      <c r="H2369" s="19" t="s">
        <v>923</v>
      </c>
      <c r="I2369" s="19"/>
      <c r="J2369" s="2">
        <v>361085</v>
      </c>
      <c r="K2369" s="3">
        <v>11.512776761200001</v>
      </c>
      <c r="L2369" s="4">
        <v>0.08</v>
      </c>
      <c r="M2369" s="3">
        <v>11.512776761200001</v>
      </c>
      <c r="N2369" s="26" t="str">
        <f>+CONCATENATE(D2369,G2369,J2369)</f>
        <v>6965620600432011361085</v>
      </c>
      <c r="O2369" s="28">
        <v>300</v>
      </c>
      <c r="P2369" s="29"/>
      <c r="Q2369" s="30">
        <f>IFERROR(#REF!*P2369,0)</f>
        <v>0</v>
      </c>
      <c r="R2369" s="31"/>
      <c r="S2369" s="32">
        <f>IFERROR(R2369*#REF!,0)</f>
        <v>0</v>
      </c>
    </row>
    <row r="2370" spans="1:19" s="46" customFormat="1" x14ac:dyDescent="0.2">
      <c r="A2370" s="9">
        <v>2021</v>
      </c>
      <c r="B2370" s="1" t="s">
        <v>3</v>
      </c>
      <c r="C2370" s="20">
        <v>69656</v>
      </c>
      <c r="D2370" s="20">
        <v>69656</v>
      </c>
      <c r="E2370" s="20" t="s">
        <v>370</v>
      </c>
      <c r="F2370" s="20" t="s">
        <v>59</v>
      </c>
      <c r="G2370" s="20">
        <v>20600432011</v>
      </c>
      <c r="H2370" s="19" t="s">
        <v>923</v>
      </c>
      <c r="I2370" s="19"/>
      <c r="J2370" s="2">
        <v>361444</v>
      </c>
      <c r="K2370" s="3">
        <v>29.02</v>
      </c>
      <c r="L2370" s="4">
        <v>0.08</v>
      </c>
      <c r="M2370" s="3">
        <v>29.02</v>
      </c>
      <c r="N2370" s="26" t="str">
        <f>+CONCATENATE(D2370,G2370,J2370)</f>
        <v>6965620600432011361444</v>
      </c>
      <c r="O2370" s="28">
        <v>150</v>
      </c>
      <c r="P2370" s="29"/>
      <c r="Q2370" s="30">
        <f>IFERROR(#REF!*P2370,0)</f>
        <v>0</v>
      </c>
      <c r="R2370" s="31"/>
      <c r="S2370" s="32">
        <f>IFERROR(R2370*#REF!,0)</f>
        <v>0</v>
      </c>
    </row>
    <row r="2371" spans="1:19" s="46" customFormat="1" x14ac:dyDescent="0.2">
      <c r="A2371" s="9">
        <v>2021</v>
      </c>
      <c r="B2371" s="1" t="s">
        <v>3</v>
      </c>
      <c r="C2371" s="20">
        <v>69656</v>
      </c>
      <c r="D2371" s="20">
        <v>69656</v>
      </c>
      <c r="E2371" s="20" t="s">
        <v>370</v>
      </c>
      <c r="F2371" s="20" t="s">
        <v>59</v>
      </c>
      <c r="G2371" s="20">
        <v>20600432011</v>
      </c>
      <c r="H2371" s="19" t="s">
        <v>923</v>
      </c>
      <c r="I2371" s="19"/>
      <c r="J2371" s="2">
        <v>361532</v>
      </c>
      <c r="K2371" s="3">
        <v>24.870425957550601</v>
      </c>
      <c r="L2371" s="4">
        <v>0.08</v>
      </c>
      <c r="M2371" s="3">
        <v>24.870425957550601</v>
      </c>
      <c r="N2371" s="26" t="str">
        <f>+CONCATENATE(D2371,G2371,J2371)</f>
        <v>6965620600432011361532</v>
      </c>
      <c r="O2371" s="28">
        <v>400</v>
      </c>
      <c r="P2371" s="29"/>
      <c r="Q2371" s="30">
        <f>IFERROR(#REF!*P2371,0)</f>
        <v>0</v>
      </c>
      <c r="R2371" s="31"/>
      <c r="S2371" s="32">
        <f>IFERROR(R2371*#REF!,0)</f>
        <v>0</v>
      </c>
    </row>
    <row r="2372" spans="1:19" s="46" customFormat="1" x14ac:dyDescent="0.2">
      <c r="A2372" s="9">
        <v>2021</v>
      </c>
      <c r="B2372" s="1" t="s">
        <v>3</v>
      </c>
      <c r="C2372" s="20">
        <v>69656</v>
      </c>
      <c r="D2372" s="20">
        <v>69656</v>
      </c>
      <c r="E2372" s="20" t="s">
        <v>370</v>
      </c>
      <c r="F2372" s="20" t="s">
        <v>59</v>
      </c>
      <c r="G2372" s="20">
        <v>20600432011</v>
      </c>
      <c r="H2372" s="19" t="s">
        <v>923</v>
      </c>
      <c r="I2372" s="19"/>
      <c r="J2372" s="2">
        <v>361536</v>
      </c>
      <c r="K2372" s="3">
        <v>28.931240000000003</v>
      </c>
      <c r="L2372" s="4">
        <v>0.08</v>
      </c>
      <c r="M2372" s="3">
        <v>28.931240000000003</v>
      </c>
      <c r="N2372" s="26" t="str">
        <f>+CONCATENATE(D2372,G2372,J2372)</f>
        <v>6965620600432011361536</v>
      </c>
      <c r="O2372" s="28">
        <v>200</v>
      </c>
      <c r="P2372" s="29"/>
      <c r="Q2372" s="30">
        <f>IFERROR(#REF!*P2372,0)</f>
        <v>0</v>
      </c>
      <c r="R2372" s="31"/>
      <c r="S2372" s="32">
        <f>IFERROR(R2372*#REF!,0)</f>
        <v>0</v>
      </c>
    </row>
    <row r="2373" spans="1:19" s="46" customFormat="1" x14ac:dyDescent="0.2">
      <c r="A2373" s="9">
        <v>2021</v>
      </c>
      <c r="B2373" s="1" t="s">
        <v>3</v>
      </c>
      <c r="C2373" s="20">
        <v>69656</v>
      </c>
      <c r="D2373" s="20">
        <v>69656</v>
      </c>
      <c r="E2373" s="20" t="s">
        <v>370</v>
      </c>
      <c r="F2373" s="20" t="s">
        <v>59</v>
      </c>
      <c r="G2373" s="20">
        <v>20600432011</v>
      </c>
      <c r="H2373" s="19" t="s">
        <v>923</v>
      </c>
      <c r="I2373" s="19"/>
      <c r="J2373" s="2">
        <v>370039</v>
      </c>
      <c r="K2373" s="3">
        <v>93.740446800000015</v>
      </c>
      <c r="L2373" s="4">
        <v>0</v>
      </c>
      <c r="M2373" s="3">
        <v>93.740446800000015</v>
      </c>
      <c r="N2373" s="26" t="str">
        <f>+CONCATENATE(D2373,G2373,J2373)</f>
        <v>6965620600432011370039</v>
      </c>
      <c r="O2373" s="28"/>
      <c r="P2373" s="29"/>
      <c r="Q2373" s="30">
        <f>IFERROR(#REF!*P2373,0)</f>
        <v>0</v>
      </c>
      <c r="R2373" s="31"/>
      <c r="S2373" s="32">
        <f>IFERROR(R2373*#REF!,0)</f>
        <v>0</v>
      </c>
    </row>
    <row r="2374" spans="1:19" s="46" customFormat="1" x14ac:dyDescent="0.2">
      <c r="A2374" s="9">
        <v>2021</v>
      </c>
      <c r="B2374" s="1" t="s">
        <v>3</v>
      </c>
      <c r="C2374" s="20">
        <v>69656</v>
      </c>
      <c r="D2374" s="20">
        <v>69656</v>
      </c>
      <c r="E2374" s="20" t="s">
        <v>370</v>
      </c>
      <c r="F2374" s="20" t="s">
        <v>59</v>
      </c>
      <c r="G2374" s="20">
        <v>20600432011</v>
      </c>
      <c r="H2374" s="19" t="s">
        <v>923</v>
      </c>
      <c r="I2374" s="19"/>
      <c r="J2374" s="2">
        <v>370040</v>
      </c>
      <c r="K2374" s="3">
        <v>146.94999999999999</v>
      </c>
      <c r="L2374" s="4">
        <v>0</v>
      </c>
      <c r="M2374" s="3">
        <v>146.94999999999999</v>
      </c>
      <c r="N2374" s="26" t="str">
        <f>+CONCATENATE(D2374,G2374,J2374)</f>
        <v>6965620600432011370040</v>
      </c>
      <c r="O2374" s="28"/>
      <c r="P2374" s="29"/>
      <c r="Q2374" s="30">
        <f>IFERROR(#REF!*P2374,0)</f>
        <v>0</v>
      </c>
      <c r="R2374" s="31"/>
      <c r="S2374" s="32">
        <f>IFERROR(R2374*#REF!,0)</f>
        <v>0</v>
      </c>
    </row>
    <row r="2375" spans="1:19" s="46" customFormat="1" x14ac:dyDescent="0.2">
      <c r="A2375" s="9">
        <v>2021</v>
      </c>
      <c r="B2375" s="1" t="s">
        <v>3</v>
      </c>
      <c r="C2375" s="20">
        <v>69656</v>
      </c>
      <c r="D2375" s="20">
        <v>69656</v>
      </c>
      <c r="E2375" s="20" t="s">
        <v>370</v>
      </c>
      <c r="F2375" s="20" t="s">
        <v>59</v>
      </c>
      <c r="G2375" s="20">
        <v>20600432011</v>
      </c>
      <c r="H2375" s="19" t="s">
        <v>923</v>
      </c>
      <c r="I2375" s="19"/>
      <c r="J2375" s="2">
        <v>370041</v>
      </c>
      <c r="K2375" s="3">
        <v>139.16</v>
      </c>
      <c r="L2375" s="4">
        <v>0</v>
      </c>
      <c r="M2375" s="3">
        <v>139.16</v>
      </c>
      <c r="N2375" s="26" t="str">
        <f>+CONCATENATE(D2375,G2375,J2375)</f>
        <v>6965620600432011370041</v>
      </c>
      <c r="O2375" s="28"/>
      <c r="P2375" s="29"/>
      <c r="Q2375" s="30">
        <f>IFERROR(#REF!*P2375,0)</f>
        <v>0</v>
      </c>
      <c r="R2375" s="31"/>
      <c r="S2375" s="32">
        <f>IFERROR(R2375*#REF!,0)</f>
        <v>0</v>
      </c>
    </row>
    <row r="2376" spans="1:19" s="46" customFormat="1" x14ac:dyDescent="0.2">
      <c r="A2376" s="9">
        <v>2021</v>
      </c>
      <c r="B2376" s="1" t="s">
        <v>3</v>
      </c>
      <c r="C2376" s="20">
        <v>69656</v>
      </c>
      <c r="D2376" s="20">
        <v>69656</v>
      </c>
      <c r="E2376" s="20" t="s">
        <v>370</v>
      </c>
      <c r="F2376" s="20" t="s">
        <v>59</v>
      </c>
      <c r="G2376" s="20">
        <v>20600432011</v>
      </c>
      <c r="H2376" s="19" t="s">
        <v>923</v>
      </c>
      <c r="I2376" s="19"/>
      <c r="J2376" s="2">
        <v>370042</v>
      </c>
      <c r="K2376" s="3">
        <v>121</v>
      </c>
      <c r="L2376" s="4">
        <v>0</v>
      </c>
      <c r="M2376" s="3">
        <v>121</v>
      </c>
      <c r="N2376" s="26" t="str">
        <f>+CONCATENATE(D2376,G2376,J2376)</f>
        <v>6965620600432011370042</v>
      </c>
      <c r="O2376" s="28"/>
      <c r="P2376" s="29"/>
      <c r="Q2376" s="30">
        <f>IFERROR(#REF!*P2376,0)</f>
        <v>0</v>
      </c>
      <c r="R2376" s="31"/>
      <c r="S2376" s="32">
        <f>IFERROR(R2376*#REF!,0)</f>
        <v>0</v>
      </c>
    </row>
    <row r="2377" spans="1:19" s="46" customFormat="1" x14ac:dyDescent="0.2">
      <c r="A2377" s="9">
        <v>2021</v>
      </c>
      <c r="B2377" s="1" t="s">
        <v>3</v>
      </c>
      <c r="C2377" s="20">
        <v>69656</v>
      </c>
      <c r="D2377" s="20">
        <v>69656</v>
      </c>
      <c r="E2377" s="20" t="s">
        <v>370</v>
      </c>
      <c r="F2377" s="20" t="s">
        <v>59</v>
      </c>
      <c r="G2377" s="20">
        <v>20600432011</v>
      </c>
      <c r="H2377" s="19" t="s">
        <v>923</v>
      </c>
      <c r="I2377" s="19"/>
      <c r="J2377" s="2">
        <v>370045</v>
      </c>
      <c r="K2377" s="3">
        <v>183.25</v>
      </c>
      <c r="L2377" s="4">
        <v>0</v>
      </c>
      <c r="M2377" s="3">
        <v>183.25</v>
      </c>
      <c r="N2377" s="26" t="str">
        <f>+CONCATENATE(D2377,G2377,J2377)</f>
        <v>6965620600432011370045</v>
      </c>
      <c r="O2377" s="28"/>
      <c r="P2377" s="29"/>
      <c r="Q2377" s="30">
        <f>IFERROR(#REF!*P2377,0)</f>
        <v>0</v>
      </c>
      <c r="R2377" s="31"/>
      <c r="S2377" s="32">
        <f>IFERROR(R2377*#REF!,0)</f>
        <v>0</v>
      </c>
    </row>
    <row r="2378" spans="1:19" s="46" customFormat="1" x14ac:dyDescent="0.2">
      <c r="A2378" s="9">
        <v>2021</v>
      </c>
      <c r="B2378" s="1" t="s">
        <v>3</v>
      </c>
      <c r="C2378" s="20">
        <v>69656</v>
      </c>
      <c r="D2378" s="20">
        <v>69656</v>
      </c>
      <c r="E2378" s="20" t="s">
        <v>370</v>
      </c>
      <c r="F2378" s="20" t="s">
        <v>59</v>
      </c>
      <c r="G2378" s="20">
        <v>20600432011</v>
      </c>
      <c r="H2378" s="19" t="s">
        <v>923</v>
      </c>
      <c r="I2378" s="19"/>
      <c r="J2378" s="2">
        <v>370049</v>
      </c>
      <c r="K2378" s="3">
        <v>175.05</v>
      </c>
      <c r="L2378" s="4">
        <v>0</v>
      </c>
      <c r="M2378" s="3">
        <v>175.05</v>
      </c>
      <c r="N2378" s="26" t="str">
        <f>+CONCATENATE(D2378,G2378,J2378)</f>
        <v>6965620600432011370049</v>
      </c>
      <c r="O2378" s="28"/>
      <c r="P2378" s="29"/>
      <c r="Q2378" s="30">
        <f>IFERROR(#REF!*P2378,0)</f>
        <v>0</v>
      </c>
      <c r="R2378" s="31"/>
      <c r="S2378" s="32">
        <f>IFERROR(R2378*#REF!,0)</f>
        <v>0</v>
      </c>
    </row>
    <row r="2379" spans="1:19" s="46" customFormat="1" x14ac:dyDescent="0.2">
      <c r="A2379" s="9">
        <v>2021</v>
      </c>
      <c r="B2379" s="1" t="s">
        <v>3</v>
      </c>
      <c r="C2379" s="20">
        <v>69656</v>
      </c>
      <c r="D2379" s="20">
        <v>69656</v>
      </c>
      <c r="E2379" s="20" t="s">
        <v>370</v>
      </c>
      <c r="F2379" s="20" t="s">
        <v>59</v>
      </c>
      <c r="G2379" s="20">
        <v>20600432011</v>
      </c>
      <c r="H2379" s="19" t="s">
        <v>923</v>
      </c>
      <c r="I2379" s="19"/>
      <c r="J2379" s="2">
        <v>371435</v>
      </c>
      <c r="K2379" s="3">
        <v>80.267200000000017</v>
      </c>
      <c r="L2379" s="4">
        <v>0</v>
      </c>
      <c r="M2379" s="3">
        <v>80.267200000000017</v>
      </c>
      <c r="N2379" s="26" t="str">
        <f>+CONCATENATE(D2379,G2379,J2379)</f>
        <v>6965620600432011371435</v>
      </c>
      <c r="O2379" s="28"/>
      <c r="P2379" s="29"/>
      <c r="Q2379" s="30">
        <f>IFERROR(#REF!*P2379,0)</f>
        <v>0</v>
      </c>
      <c r="R2379" s="31"/>
      <c r="S2379" s="32">
        <f>IFERROR(R2379*#REF!,0)</f>
        <v>0</v>
      </c>
    </row>
    <row r="2380" spans="1:19" s="46" customFormat="1" x14ac:dyDescent="0.2">
      <c r="A2380" s="9">
        <v>2021</v>
      </c>
      <c r="B2380" s="1" t="s">
        <v>3</v>
      </c>
      <c r="C2380" s="20">
        <v>69656</v>
      </c>
      <c r="D2380" s="20">
        <v>69656</v>
      </c>
      <c r="E2380" s="20" t="s">
        <v>370</v>
      </c>
      <c r="F2380" s="20" t="s">
        <v>59</v>
      </c>
      <c r="G2380" s="20">
        <v>20600432011</v>
      </c>
      <c r="H2380" s="19" t="s">
        <v>923</v>
      </c>
      <c r="I2380" s="19"/>
      <c r="J2380" s="2">
        <v>371439</v>
      </c>
      <c r="K2380" s="3">
        <v>130.52000000000001</v>
      </c>
      <c r="L2380" s="4">
        <v>0</v>
      </c>
      <c r="M2380" s="3">
        <v>130.52000000000001</v>
      </c>
      <c r="N2380" s="26" t="str">
        <f>+CONCATENATE(D2380,G2380,J2380)</f>
        <v>6965620600432011371439</v>
      </c>
      <c r="O2380" s="28"/>
      <c r="P2380" s="29"/>
      <c r="Q2380" s="30">
        <f>IFERROR(#REF!*P2380,0)</f>
        <v>0</v>
      </c>
      <c r="R2380" s="31"/>
      <c r="S2380" s="32">
        <f>IFERROR(R2380*#REF!,0)</f>
        <v>0</v>
      </c>
    </row>
    <row r="2381" spans="1:19" s="46" customFormat="1" x14ac:dyDescent="0.2">
      <c r="A2381" s="9">
        <v>2021</v>
      </c>
      <c r="B2381" s="1" t="s">
        <v>3</v>
      </c>
      <c r="C2381" s="20">
        <v>69656</v>
      </c>
      <c r="D2381" s="20">
        <v>69656</v>
      </c>
      <c r="E2381" s="20" t="s">
        <v>370</v>
      </c>
      <c r="F2381" s="20" t="s">
        <v>59</v>
      </c>
      <c r="G2381" s="20">
        <v>20600432011</v>
      </c>
      <c r="H2381" s="19" t="s">
        <v>923</v>
      </c>
      <c r="I2381" s="19"/>
      <c r="J2381" s="2">
        <v>371470</v>
      </c>
      <c r="K2381" s="3">
        <v>47</v>
      </c>
      <c r="L2381" s="4">
        <v>0</v>
      </c>
      <c r="M2381" s="3">
        <v>47</v>
      </c>
      <c r="N2381" s="26" t="str">
        <f>+CONCATENATE(D2381,G2381,J2381)</f>
        <v>6965620600432011371470</v>
      </c>
      <c r="O2381" s="28"/>
      <c r="P2381" s="29"/>
      <c r="Q2381" s="30">
        <f>IFERROR(#REF!*P2381,0)</f>
        <v>0</v>
      </c>
      <c r="R2381" s="31"/>
      <c r="S2381" s="32">
        <f>IFERROR(R2381*#REF!,0)</f>
        <v>0</v>
      </c>
    </row>
    <row r="2382" spans="1:19" s="46" customFormat="1" x14ac:dyDescent="0.2">
      <c r="A2382" s="9">
        <v>2021</v>
      </c>
      <c r="B2382" s="1" t="s">
        <v>3</v>
      </c>
      <c r="C2382" s="20">
        <v>69656</v>
      </c>
      <c r="D2382" s="20">
        <v>69656</v>
      </c>
      <c r="E2382" s="20" t="s">
        <v>370</v>
      </c>
      <c r="F2382" s="20" t="s">
        <v>59</v>
      </c>
      <c r="G2382" s="20">
        <v>20600432011</v>
      </c>
      <c r="H2382" s="19" t="s">
        <v>923</v>
      </c>
      <c r="I2382" s="19"/>
      <c r="J2382" s="2">
        <v>371474</v>
      </c>
      <c r="K2382" s="3">
        <v>58</v>
      </c>
      <c r="L2382" s="4">
        <v>0</v>
      </c>
      <c r="M2382" s="3">
        <v>58</v>
      </c>
      <c r="N2382" s="26" t="str">
        <f>+CONCATENATE(D2382,G2382,J2382)</f>
        <v>6965620600432011371474</v>
      </c>
      <c r="O2382" s="28"/>
      <c r="P2382" s="29"/>
      <c r="Q2382" s="30">
        <f>IFERROR(#REF!*P2382,0)</f>
        <v>0</v>
      </c>
      <c r="R2382" s="31"/>
      <c r="S2382" s="32">
        <f>IFERROR(R2382*#REF!,0)</f>
        <v>0</v>
      </c>
    </row>
    <row r="2383" spans="1:19" s="46" customFormat="1" x14ac:dyDescent="0.2">
      <c r="A2383" s="9">
        <v>2021</v>
      </c>
      <c r="B2383" s="1" t="s">
        <v>3</v>
      </c>
      <c r="C2383" s="20">
        <v>69656</v>
      </c>
      <c r="D2383" s="20">
        <v>69656</v>
      </c>
      <c r="E2383" s="20" t="s">
        <v>370</v>
      </c>
      <c r="F2383" s="20" t="s">
        <v>59</v>
      </c>
      <c r="G2383" s="20">
        <v>20600432011</v>
      </c>
      <c r="H2383" s="19" t="s">
        <v>923</v>
      </c>
      <c r="I2383" s="19"/>
      <c r="J2383" s="2">
        <v>371527</v>
      </c>
      <c r="K2383" s="3">
        <v>104.45</v>
      </c>
      <c r="L2383" s="4">
        <v>0</v>
      </c>
      <c r="M2383" s="3">
        <v>104.45</v>
      </c>
      <c r="N2383" s="26" t="str">
        <f>+CONCATENATE(D2383,G2383,J2383)</f>
        <v>6965620600432011371527</v>
      </c>
      <c r="O2383" s="28"/>
      <c r="P2383" s="29"/>
      <c r="Q2383" s="30">
        <f>IFERROR(#REF!*P2383,0)</f>
        <v>0</v>
      </c>
      <c r="R2383" s="31"/>
      <c r="S2383" s="32">
        <f>IFERROR(R2383*#REF!,0)</f>
        <v>0</v>
      </c>
    </row>
    <row r="2384" spans="1:19" s="46" customFormat="1" x14ac:dyDescent="0.2">
      <c r="A2384" s="9">
        <v>2021</v>
      </c>
      <c r="B2384" s="1" t="s">
        <v>3</v>
      </c>
      <c r="C2384" s="20">
        <v>69656</v>
      </c>
      <c r="D2384" s="20">
        <v>69656</v>
      </c>
      <c r="E2384" s="20" t="s">
        <v>370</v>
      </c>
      <c r="F2384" s="20" t="s">
        <v>59</v>
      </c>
      <c r="G2384" s="20">
        <v>20600432011</v>
      </c>
      <c r="H2384" s="19" t="s">
        <v>923</v>
      </c>
      <c r="I2384" s="19"/>
      <c r="J2384" s="2">
        <v>371528</v>
      </c>
      <c r="K2384" s="3">
        <v>138.31</v>
      </c>
      <c r="L2384" s="4">
        <v>0</v>
      </c>
      <c r="M2384" s="3">
        <v>138.31</v>
      </c>
      <c r="N2384" s="26" t="str">
        <f>+CONCATENATE(D2384,G2384,J2384)</f>
        <v>6965620600432011371528</v>
      </c>
      <c r="O2384" s="28"/>
      <c r="P2384" s="29"/>
      <c r="Q2384" s="30">
        <f>IFERROR(#REF!*P2384,0)</f>
        <v>0</v>
      </c>
      <c r="R2384" s="31"/>
      <c r="S2384" s="32">
        <f>IFERROR(R2384*#REF!,0)</f>
        <v>0</v>
      </c>
    </row>
    <row r="2385" spans="1:19" s="46" customFormat="1" x14ac:dyDescent="0.2">
      <c r="A2385" s="9">
        <v>2021</v>
      </c>
      <c r="B2385" s="1" t="s">
        <v>3</v>
      </c>
      <c r="C2385" s="20">
        <v>69656</v>
      </c>
      <c r="D2385" s="20">
        <v>69656</v>
      </c>
      <c r="E2385" s="20" t="s">
        <v>370</v>
      </c>
      <c r="F2385" s="20" t="s">
        <v>59</v>
      </c>
      <c r="G2385" s="20">
        <v>20600432011</v>
      </c>
      <c r="H2385" s="19" t="s">
        <v>923</v>
      </c>
      <c r="I2385" s="19"/>
      <c r="J2385" s="2">
        <v>371534</v>
      </c>
      <c r="K2385" s="3">
        <v>144.36000000000001</v>
      </c>
      <c r="L2385" s="4">
        <v>0</v>
      </c>
      <c r="M2385" s="3">
        <v>144.36000000000001</v>
      </c>
      <c r="N2385" s="26" t="str">
        <f>+CONCATENATE(D2385,G2385,J2385)</f>
        <v>6965620600432011371534</v>
      </c>
      <c r="O2385" s="28"/>
      <c r="P2385" s="29"/>
      <c r="Q2385" s="30">
        <f>IFERROR(#REF!*P2385,0)</f>
        <v>0</v>
      </c>
      <c r="R2385" s="31"/>
      <c r="S2385" s="32">
        <f>IFERROR(R2385*#REF!,0)</f>
        <v>0</v>
      </c>
    </row>
    <row r="2386" spans="1:19" s="46" customFormat="1" x14ac:dyDescent="0.2">
      <c r="A2386" s="9">
        <v>2021</v>
      </c>
      <c r="B2386" s="1" t="s">
        <v>3</v>
      </c>
      <c r="C2386" s="20">
        <v>69656</v>
      </c>
      <c r="D2386" s="20">
        <v>69656</v>
      </c>
      <c r="E2386" s="20" t="s">
        <v>370</v>
      </c>
      <c r="F2386" s="20" t="s">
        <v>59</v>
      </c>
      <c r="G2386" s="20">
        <v>20600432011</v>
      </c>
      <c r="H2386" s="19" t="s">
        <v>923</v>
      </c>
      <c r="I2386" s="19"/>
      <c r="J2386" s="2">
        <v>371535</v>
      </c>
      <c r="K2386" s="3">
        <v>100.13</v>
      </c>
      <c r="L2386" s="4">
        <v>0</v>
      </c>
      <c r="M2386" s="3">
        <v>100.13</v>
      </c>
      <c r="N2386" s="26" t="str">
        <f>+CONCATENATE(D2386,G2386,J2386)</f>
        <v>6965620600432011371535</v>
      </c>
      <c r="O2386" s="28"/>
      <c r="P2386" s="29"/>
      <c r="Q2386" s="30">
        <f>IFERROR(#REF!*P2386,0)</f>
        <v>0</v>
      </c>
      <c r="R2386" s="31"/>
      <c r="S2386" s="32">
        <f>IFERROR(R2386*#REF!,0)</f>
        <v>0</v>
      </c>
    </row>
    <row r="2387" spans="1:19" s="46" customFormat="1" x14ac:dyDescent="0.2">
      <c r="A2387" s="9">
        <v>2021</v>
      </c>
      <c r="B2387" s="1" t="s">
        <v>3</v>
      </c>
      <c r="C2387" s="20">
        <v>69656</v>
      </c>
      <c r="D2387" s="20">
        <v>69656</v>
      </c>
      <c r="E2387" s="20" t="s">
        <v>41</v>
      </c>
      <c r="F2387" s="20" t="s">
        <v>46</v>
      </c>
      <c r="G2387" s="20">
        <v>20601793092</v>
      </c>
      <c r="H2387" s="19" t="s">
        <v>924</v>
      </c>
      <c r="I2387" s="19"/>
      <c r="J2387" s="2">
        <v>360442</v>
      </c>
      <c r="K2387" s="3">
        <v>39.148668000000001</v>
      </c>
      <c r="L2387" s="4">
        <v>0.12</v>
      </c>
      <c r="M2387" s="3">
        <v>42.31</v>
      </c>
      <c r="N2387" s="26" t="str">
        <f>+CONCATENATE(D2387,G2387,J2387)</f>
        <v>6965620601793092360442</v>
      </c>
      <c r="O2387" s="28"/>
      <c r="P2387" s="29"/>
      <c r="Q2387" s="30">
        <f>IFERROR(#REF!*P2387,0)</f>
        <v>0</v>
      </c>
      <c r="R2387" s="31"/>
      <c r="S2387" s="32">
        <f>IFERROR(R2387*#REF!,0)</f>
        <v>0</v>
      </c>
    </row>
    <row r="2388" spans="1:19" s="46" customFormat="1" x14ac:dyDescent="0.2">
      <c r="A2388" s="9">
        <v>2021</v>
      </c>
      <c r="B2388" s="1" t="s">
        <v>3</v>
      </c>
      <c r="C2388" s="20">
        <v>69656</v>
      </c>
      <c r="D2388" s="20">
        <v>69656</v>
      </c>
      <c r="E2388" s="20" t="s">
        <v>41</v>
      </c>
      <c r="F2388" s="20" t="s">
        <v>46</v>
      </c>
      <c r="G2388" s="20">
        <v>20601793092</v>
      </c>
      <c r="H2388" s="19" t="s">
        <v>924</v>
      </c>
      <c r="I2388" s="19"/>
      <c r="J2388" s="2">
        <v>361424</v>
      </c>
      <c r="K2388" s="3">
        <v>58.115912399999999</v>
      </c>
      <c r="L2388" s="4">
        <v>0.12</v>
      </c>
      <c r="M2388" s="3">
        <v>64.677966101694921</v>
      </c>
      <c r="N2388" s="26" t="str">
        <f>+CONCATENATE(D2388,G2388,J2388)</f>
        <v>6965620601793092361424</v>
      </c>
      <c r="O2388" s="28"/>
      <c r="P2388" s="29"/>
      <c r="Q2388" s="30">
        <f>IFERROR(#REF!*P2388,0)</f>
        <v>0</v>
      </c>
      <c r="R2388" s="31"/>
      <c r="S2388" s="32">
        <f>IFERROR(R2388*#REF!,0)</f>
        <v>0</v>
      </c>
    </row>
    <row r="2389" spans="1:19" s="46" customFormat="1" x14ac:dyDescent="0.2">
      <c r="A2389" s="9">
        <v>2021</v>
      </c>
      <c r="B2389" s="1" t="s">
        <v>3</v>
      </c>
      <c r="C2389" s="20">
        <v>69656</v>
      </c>
      <c r="D2389" s="20">
        <v>69656</v>
      </c>
      <c r="E2389" s="20" t="s">
        <v>41</v>
      </c>
      <c r="F2389" s="20" t="s">
        <v>46</v>
      </c>
      <c r="G2389" s="20">
        <v>20601793092</v>
      </c>
      <c r="H2389" s="19" t="s">
        <v>924</v>
      </c>
      <c r="I2389" s="19"/>
      <c r="J2389" s="2">
        <v>371439</v>
      </c>
      <c r="K2389" s="3">
        <v>137.69</v>
      </c>
      <c r="L2389" s="4">
        <v>0.12</v>
      </c>
      <c r="M2389" s="3">
        <v>158.33898305084747</v>
      </c>
      <c r="N2389" s="26" t="str">
        <f>+CONCATENATE(D2389,G2389,J2389)</f>
        <v>6965620601793092371439</v>
      </c>
      <c r="O2389" s="28"/>
      <c r="P2389" s="29"/>
      <c r="Q2389" s="30">
        <f>IFERROR(#REF!*P2389,0)</f>
        <v>0</v>
      </c>
      <c r="R2389" s="31"/>
      <c r="S2389" s="32">
        <f>IFERROR(R2389*#REF!,0)</f>
        <v>0</v>
      </c>
    </row>
    <row r="2390" spans="1:19" s="46" customFormat="1" x14ac:dyDescent="0.2">
      <c r="A2390" s="9">
        <v>2021</v>
      </c>
      <c r="B2390" s="1" t="s">
        <v>3</v>
      </c>
      <c r="C2390" s="20">
        <v>268907</v>
      </c>
      <c r="D2390" s="20">
        <v>268907</v>
      </c>
      <c r="E2390" s="20" t="s">
        <v>32</v>
      </c>
      <c r="F2390" s="20" t="s">
        <v>172</v>
      </c>
      <c r="G2390" s="20">
        <v>20448735916</v>
      </c>
      <c r="H2390" s="19" t="s">
        <v>926</v>
      </c>
      <c r="I2390" s="19"/>
      <c r="J2390" s="2">
        <v>361530</v>
      </c>
      <c r="K2390" s="3">
        <v>114.948756</v>
      </c>
      <c r="L2390" s="4">
        <v>0.1275</v>
      </c>
      <c r="M2390" s="3">
        <v>115.93685418911176</v>
      </c>
      <c r="N2390" s="26" t="str">
        <f>+CONCATENATE(D2390,G2390,J2390)</f>
        <v>26890720448735916361530</v>
      </c>
      <c r="O2390" s="28">
        <v>180</v>
      </c>
      <c r="P2390" s="29"/>
      <c r="Q2390" s="30">
        <f>IFERROR(#REF!*P2390,0)</f>
        <v>0</v>
      </c>
      <c r="R2390" s="31"/>
      <c r="S2390" s="32">
        <f>IFERROR(R2390*#REF!,0)</f>
        <v>0</v>
      </c>
    </row>
    <row r="2391" spans="1:19" s="46" customFormat="1" x14ac:dyDescent="0.2">
      <c r="A2391" s="9">
        <v>2021</v>
      </c>
      <c r="B2391" s="1" t="s">
        <v>3</v>
      </c>
      <c r="C2391" s="20">
        <v>268907</v>
      </c>
      <c r="D2391" s="20">
        <v>268907</v>
      </c>
      <c r="E2391" s="20" t="s">
        <v>41</v>
      </c>
      <c r="F2391" s="20" t="s">
        <v>42</v>
      </c>
      <c r="G2391" s="20">
        <v>20492879763</v>
      </c>
      <c r="H2391" s="19" t="s">
        <v>927</v>
      </c>
      <c r="I2391" s="19" t="s">
        <v>928</v>
      </c>
      <c r="J2391" s="2">
        <v>361532</v>
      </c>
      <c r="K2391" s="3">
        <v>24.870425957550601</v>
      </c>
      <c r="L2391" s="4">
        <v>0.12</v>
      </c>
      <c r="M2391" s="3">
        <v>25.211864406779661</v>
      </c>
      <c r="N2391" s="26" t="str">
        <f>+CONCATENATE(D2391,G2391,J2391)</f>
        <v>26890720492879763361532</v>
      </c>
      <c r="O2391" s="28"/>
      <c r="P2391" s="29"/>
      <c r="Q2391" s="30">
        <f>IFERROR(#REF!*P2391,0)</f>
        <v>0</v>
      </c>
      <c r="R2391" s="31"/>
      <c r="S2391" s="32">
        <f>IFERROR(R2391*#REF!,0)</f>
        <v>0</v>
      </c>
    </row>
    <row r="2392" spans="1:19" s="46" customFormat="1" x14ac:dyDescent="0.2">
      <c r="A2392" s="9">
        <v>2021</v>
      </c>
      <c r="B2392" s="1" t="s">
        <v>3</v>
      </c>
      <c r="C2392" s="20">
        <v>268907</v>
      </c>
      <c r="D2392" s="20">
        <v>268907</v>
      </c>
      <c r="E2392" s="20" t="s">
        <v>41</v>
      </c>
      <c r="F2392" s="20" t="s">
        <v>42</v>
      </c>
      <c r="G2392" s="20">
        <v>20520181378</v>
      </c>
      <c r="H2392" s="19" t="s">
        <v>929</v>
      </c>
      <c r="I2392" s="19" t="s">
        <v>928</v>
      </c>
      <c r="J2392" s="2">
        <v>361532</v>
      </c>
      <c r="K2392" s="3">
        <v>24.870425957550601</v>
      </c>
      <c r="L2392" s="4">
        <v>0.12</v>
      </c>
      <c r="M2392" s="3">
        <v>25.211864406779661</v>
      </c>
      <c r="N2392" s="43" t="str">
        <f>+CONCATENATE(D2392,G2392,J2392)</f>
        <v>26890720520181378361532</v>
      </c>
      <c r="O2392" s="28"/>
      <c r="P2392" s="29"/>
      <c r="Q2392" s="30">
        <f>IFERROR(#REF!*P2392,0)</f>
        <v>0</v>
      </c>
      <c r="R2392" s="31"/>
      <c r="S2392" s="32">
        <f>IFERROR(R2392*#REF!,0)</f>
        <v>0</v>
      </c>
    </row>
    <row r="2393" spans="1:19" s="46" customFormat="1" x14ac:dyDescent="0.2">
      <c r="A2393" s="9">
        <v>2021</v>
      </c>
      <c r="B2393" s="1" t="s">
        <v>3</v>
      </c>
      <c r="C2393" s="20">
        <v>268907</v>
      </c>
      <c r="D2393" s="20">
        <v>268907</v>
      </c>
      <c r="E2393" s="20" t="s">
        <v>32</v>
      </c>
      <c r="F2393" s="20" t="s">
        <v>395</v>
      </c>
      <c r="G2393" s="20">
        <v>20538593053</v>
      </c>
      <c r="H2393" s="19" t="s">
        <v>445</v>
      </c>
      <c r="I2393" s="19"/>
      <c r="J2393" s="2">
        <v>361530</v>
      </c>
      <c r="K2393" s="3">
        <v>114.948756</v>
      </c>
      <c r="L2393" s="4">
        <v>0.12</v>
      </c>
      <c r="M2393" s="3">
        <v>99.27</v>
      </c>
      <c r="N2393" s="26" t="str">
        <f>+CONCATENATE(D2393,G2393,J2393)</f>
        <v>26890720538593053361530</v>
      </c>
      <c r="O2393" s="28"/>
      <c r="P2393" s="29"/>
      <c r="Q2393" s="30">
        <f>IFERROR(#REF!*P2393,0)</f>
        <v>0</v>
      </c>
      <c r="R2393" s="31"/>
      <c r="S2393" s="32">
        <f>IFERROR(R2393*#REF!,0)</f>
        <v>0</v>
      </c>
    </row>
    <row r="2394" spans="1:19" s="46" customFormat="1" x14ac:dyDescent="0.2">
      <c r="A2394" s="9">
        <v>2021</v>
      </c>
      <c r="B2394" s="1" t="s">
        <v>3</v>
      </c>
      <c r="C2394" s="20">
        <v>268907</v>
      </c>
      <c r="D2394" s="20">
        <v>268907</v>
      </c>
      <c r="E2394" s="20" t="s">
        <v>32</v>
      </c>
      <c r="F2394" s="20" t="s">
        <v>395</v>
      </c>
      <c r="G2394" s="20">
        <v>20538593053</v>
      </c>
      <c r="H2394" s="19" t="s">
        <v>445</v>
      </c>
      <c r="I2394" s="19"/>
      <c r="J2394" s="2">
        <v>361541</v>
      </c>
      <c r="K2394" s="3">
        <v>31.07226</v>
      </c>
      <c r="L2394" s="4">
        <v>0.12</v>
      </c>
      <c r="M2394" s="3">
        <v>28.95</v>
      </c>
      <c r="N2394" s="26" t="str">
        <f>+CONCATENATE(D2394,G2394,J2394)</f>
        <v>26890720538593053361541</v>
      </c>
      <c r="O2394" s="28"/>
      <c r="P2394" s="29"/>
      <c r="Q2394" s="30">
        <f>IFERROR(#REF!*P2394,0)</f>
        <v>0</v>
      </c>
      <c r="R2394" s="31"/>
      <c r="S2394" s="32">
        <f>IFERROR(R2394*#REF!,0)</f>
        <v>0</v>
      </c>
    </row>
    <row r="2395" spans="1:19" s="46" customFormat="1" x14ac:dyDescent="0.2">
      <c r="A2395" s="9">
        <v>2021</v>
      </c>
      <c r="B2395" s="1" t="s">
        <v>3</v>
      </c>
      <c r="C2395" s="20">
        <v>268907</v>
      </c>
      <c r="D2395" s="20">
        <v>268907</v>
      </c>
      <c r="E2395" s="36" t="s">
        <v>32</v>
      </c>
      <c r="F2395" s="36" t="s">
        <v>395</v>
      </c>
      <c r="G2395" s="36">
        <v>20538593053</v>
      </c>
      <c r="H2395" s="35" t="s">
        <v>445</v>
      </c>
      <c r="I2395" s="35"/>
      <c r="J2395" s="37">
        <v>361571</v>
      </c>
      <c r="K2395" s="38">
        <v>25.216627835683624</v>
      </c>
      <c r="L2395" s="41">
        <v>0.12</v>
      </c>
      <c r="M2395" s="38">
        <v>28.95</v>
      </c>
      <c r="N2395" s="26" t="str">
        <f>+CONCATENATE(D2395,G2395,J2395)</f>
        <v>26890720538593053361571</v>
      </c>
      <c r="O2395" s="28"/>
      <c r="P2395" s="29"/>
      <c r="Q2395" s="30">
        <f>IFERROR(#REF!*P2395,0)</f>
        <v>0</v>
      </c>
      <c r="R2395" s="31"/>
      <c r="S2395" s="32">
        <f>IFERROR(R2395*#REF!,0)</f>
        <v>0</v>
      </c>
    </row>
    <row r="2396" spans="1:19" s="46" customFormat="1" x14ac:dyDescent="0.2">
      <c r="A2396" s="9">
        <v>2021</v>
      </c>
      <c r="B2396" s="1" t="s">
        <v>3</v>
      </c>
      <c r="C2396" s="20">
        <v>268907</v>
      </c>
      <c r="D2396" s="20">
        <v>268907</v>
      </c>
      <c r="E2396" s="20" t="s">
        <v>32</v>
      </c>
      <c r="F2396" s="20" t="s">
        <v>395</v>
      </c>
      <c r="G2396" s="20">
        <v>20538593053</v>
      </c>
      <c r="H2396" s="19" t="s">
        <v>445</v>
      </c>
      <c r="I2396" s="19"/>
      <c r="J2396" s="2">
        <v>371470</v>
      </c>
      <c r="K2396" s="3">
        <v>47</v>
      </c>
      <c r="L2396" s="4">
        <v>0.12</v>
      </c>
      <c r="M2396" s="3">
        <v>52.04</v>
      </c>
      <c r="N2396" s="26" t="str">
        <f>+CONCATENATE(D2396,G2396,J2396)</f>
        <v>26890720538593053371470</v>
      </c>
      <c r="O2396" s="28"/>
      <c r="P2396" s="29"/>
      <c r="Q2396" s="30">
        <f>IFERROR(#REF!*P2396,0)</f>
        <v>0</v>
      </c>
      <c r="R2396" s="31"/>
      <c r="S2396" s="32">
        <f>IFERROR(R2396*#REF!,0)</f>
        <v>0</v>
      </c>
    </row>
    <row r="2397" spans="1:19" s="46" customFormat="1" x14ac:dyDescent="0.2">
      <c r="A2397" s="9">
        <v>2021</v>
      </c>
      <c r="B2397" s="1" t="s">
        <v>3</v>
      </c>
      <c r="C2397" s="20">
        <v>268907</v>
      </c>
      <c r="D2397" s="20">
        <v>268907</v>
      </c>
      <c r="E2397" s="20" t="s">
        <v>95</v>
      </c>
      <c r="F2397" s="20" t="s">
        <v>95</v>
      </c>
      <c r="G2397" s="20">
        <v>20603599854</v>
      </c>
      <c r="H2397" s="19" t="s">
        <v>930</v>
      </c>
      <c r="I2397" s="19"/>
      <c r="J2397" s="2">
        <v>361444</v>
      </c>
      <c r="K2397" s="3">
        <v>29.02</v>
      </c>
      <c r="L2397" s="4">
        <v>0.12</v>
      </c>
      <c r="M2397" s="3">
        <v>31.1864406779661</v>
      </c>
      <c r="N2397" s="26" t="str">
        <f>+CONCATENATE(D2397,G2397,J2397)</f>
        <v>26890720603599854361444</v>
      </c>
      <c r="O2397" s="28"/>
      <c r="P2397" s="29"/>
      <c r="Q2397" s="30">
        <f>IFERROR(#REF!*P2397,0)</f>
        <v>0</v>
      </c>
      <c r="R2397" s="31"/>
      <c r="S2397" s="32">
        <f>IFERROR(R2397*#REF!,0)</f>
        <v>0</v>
      </c>
    </row>
    <row r="2398" spans="1:19" s="46" customFormat="1" x14ac:dyDescent="0.2">
      <c r="A2398" s="9">
        <v>2021</v>
      </c>
      <c r="B2398" s="1" t="s">
        <v>3</v>
      </c>
      <c r="C2398" s="20">
        <v>268907</v>
      </c>
      <c r="D2398" s="20">
        <v>268907</v>
      </c>
      <c r="E2398" s="20" t="s">
        <v>370</v>
      </c>
      <c r="F2398" s="20" t="s">
        <v>59</v>
      </c>
      <c r="G2398" s="20">
        <v>20605331751</v>
      </c>
      <c r="H2398" s="19" t="s">
        <v>931</v>
      </c>
      <c r="I2398" s="19"/>
      <c r="J2398" s="2">
        <v>361530</v>
      </c>
      <c r="K2398" s="3">
        <v>114.948756</v>
      </c>
      <c r="L2398" s="4">
        <v>0.12</v>
      </c>
      <c r="M2398" s="3">
        <v>100.4756626309091</v>
      </c>
      <c r="N2398" s="26" t="str">
        <f>+CONCATENATE(D2398,G2398,J2398)</f>
        <v>26890720605331751361530</v>
      </c>
      <c r="O2398" s="28">
        <v>100</v>
      </c>
      <c r="P2398" s="29"/>
      <c r="Q2398" s="30">
        <f>IFERROR(#REF!*P2398,0)</f>
        <v>0</v>
      </c>
      <c r="R2398" s="31"/>
      <c r="S2398" s="32">
        <f>IFERROR(R2398*#REF!,0)</f>
        <v>0</v>
      </c>
    </row>
    <row r="2399" spans="1:19" s="46" customFormat="1" x14ac:dyDescent="0.2">
      <c r="A2399" s="9">
        <v>2021</v>
      </c>
      <c r="B2399" s="1" t="s">
        <v>3</v>
      </c>
      <c r="C2399" s="20">
        <v>268907</v>
      </c>
      <c r="D2399" s="20">
        <v>268907</v>
      </c>
      <c r="E2399" s="20" t="s">
        <v>370</v>
      </c>
      <c r="F2399" s="20" t="s">
        <v>59</v>
      </c>
      <c r="G2399" s="20" t="s">
        <v>932</v>
      </c>
      <c r="H2399" s="19" t="s">
        <v>933</v>
      </c>
      <c r="I2399" s="19"/>
      <c r="J2399" s="2">
        <v>361530</v>
      </c>
      <c r="K2399" s="3">
        <v>114.948756</v>
      </c>
      <c r="L2399" s="4">
        <v>0.12</v>
      </c>
      <c r="M2399" s="3">
        <v>100.4756626309091</v>
      </c>
      <c r="N2399" s="26" t="str">
        <f>+CONCATENATE(D2399,G2399,J2399)</f>
        <v>268907 20448159745361530</v>
      </c>
      <c r="O2399" s="28">
        <v>170</v>
      </c>
      <c r="P2399" s="29"/>
      <c r="Q2399" s="30">
        <f>IFERROR(#REF!*P2399,0)</f>
        <v>0</v>
      </c>
      <c r="R2399" s="31"/>
      <c r="S2399" s="32">
        <f>IFERROR(R2399*#REF!,0)</f>
        <v>0</v>
      </c>
    </row>
    <row r="2400" spans="1:19" s="46" customFormat="1" x14ac:dyDescent="0.2">
      <c r="A2400" s="9">
        <v>2021</v>
      </c>
      <c r="B2400" s="1" t="s">
        <v>3</v>
      </c>
      <c r="C2400" s="20">
        <v>268907</v>
      </c>
      <c r="D2400" s="20">
        <v>268907</v>
      </c>
      <c r="E2400" s="20" t="s">
        <v>370</v>
      </c>
      <c r="F2400" s="20" t="s">
        <v>59</v>
      </c>
      <c r="G2400" s="20">
        <v>10417769477</v>
      </c>
      <c r="H2400" s="19" t="s">
        <v>934</v>
      </c>
      <c r="I2400" s="19"/>
      <c r="J2400" s="2">
        <v>361593</v>
      </c>
      <c r="K2400" s="3">
        <v>33.5</v>
      </c>
      <c r="L2400" s="4">
        <v>0.12</v>
      </c>
      <c r="M2400" s="3">
        <v>37.200000000000003</v>
      </c>
      <c r="N2400" s="26" t="str">
        <f>+CONCATENATE(D2400,G2400,J2400)</f>
        <v>26890710417769477361593</v>
      </c>
      <c r="O2400" s="28"/>
      <c r="P2400" s="29"/>
      <c r="Q2400" s="30">
        <f>IFERROR(#REF!*P2400,0)</f>
        <v>0</v>
      </c>
      <c r="R2400" s="31"/>
      <c r="S2400" s="32">
        <f>IFERROR(R2400*#REF!,0)</f>
        <v>0</v>
      </c>
    </row>
    <row r="2401" spans="1:19" s="46" customFormat="1" x14ac:dyDescent="0.2">
      <c r="A2401" s="9">
        <v>2021</v>
      </c>
      <c r="B2401" s="1" t="s">
        <v>3</v>
      </c>
      <c r="C2401" s="20">
        <v>80133</v>
      </c>
      <c r="D2401" s="20">
        <v>168098</v>
      </c>
      <c r="E2401" s="20" t="s">
        <v>32</v>
      </c>
      <c r="F2401" s="20" t="s">
        <v>59</v>
      </c>
      <c r="G2401" s="20">
        <v>10239810034</v>
      </c>
      <c r="H2401" s="19" t="s">
        <v>937</v>
      </c>
      <c r="I2401" s="19"/>
      <c r="J2401" s="2">
        <v>361532</v>
      </c>
      <c r="K2401" s="3">
        <v>24.870425957550601</v>
      </c>
      <c r="L2401" s="4">
        <v>0.12</v>
      </c>
      <c r="M2401" s="3">
        <v>27.12</v>
      </c>
      <c r="N2401" s="26" t="str">
        <f>+CONCATENATE(D2401,G2401,J2401)</f>
        <v>16809810239810034361532</v>
      </c>
      <c r="O2401" s="28"/>
      <c r="P2401" s="29"/>
      <c r="Q2401" s="30">
        <f>IFERROR(#REF!*P2401,0)</f>
        <v>0</v>
      </c>
      <c r="R2401" s="31"/>
      <c r="S2401" s="32">
        <f>IFERROR(R2401*#REF!,0)</f>
        <v>0</v>
      </c>
    </row>
    <row r="2402" spans="1:19" s="46" customFormat="1" x14ac:dyDescent="0.2">
      <c r="A2402" s="9">
        <v>2021</v>
      </c>
      <c r="B2402" s="1" t="s">
        <v>3</v>
      </c>
      <c r="C2402" s="20">
        <v>80133</v>
      </c>
      <c r="D2402" s="20">
        <v>168098</v>
      </c>
      <c r="E2402" s="20" t="s">
        <v>32</v>
      </c>
      <c r="F2402" s="20" t="s">
        <v>59</v>
      </c>
      <c r="G2402" s="20">
        <v>10703274205</v>
      </c>
      <c r="H2402" s="19" t="s">
        <v>938</v>
      </c>
      <c r="I2402" s="19"/>
      <c r="J2402" s="2">
        <v>361085</v>
      </c>
      <c r="K2402" s="3">
        <v>11.512776761200001</v>
      </c>
      <c r="L2402" s="4">
        <v>0.12</v>
      </c>
      <c r="M2402" s="3">
        <v>12.2977388131</v>
      </c>
      <c r="N2402" s="26" t="str">
        <f>+CONCATENATE(D2402,G2402,J2402)</f>
        <v>16809810703274205361085</v>
      </c>
      <c r="O2402" s="28"/>
      <c r="P2402" s="29"/>
      <c r="Q2402" s="30">
        <f>IFERROR(#REF!*P2402,0)</f>
        <v>0</v>
      </c>
      <c r="R2402" s="31"/>
      <c r="S2402" s="32">
        <f>IFERROR(R2402*#REF!,0)</f>
        <v>0</v>
      </c>
    </row>
    <row r="2403" spans="1:19" s="46" customFormat="1" x14ac:dyDescent="0.2">
      <c r="A2403" s="9">
        <v>2021</v>
      </c>
      <c r="B2403" s="1" t="s">
        <v>3</v>
      </c>
      <c r="C2403" s="20">
        <v>80133</v>
      </c>
      <c r="D2403" s="20">
        <v>168098</v>
      </c>
      <c r="E2403" s="20" t="s">
        <v>32</v>
      </c>
      <c r="F2403" s="20" t="s">
        <v>59</v>
      </c>
      <c r="G2403" s="20">
        <v>10703274205</v>
      </c>
      <c r="H2403" s="19" t="s">
        <v>938</v>
      </c>
      <c r="I2403" s="19"/>
      <c r="J2403" s="2">
        <v>361429</v>
      </c>
      <c r="K2403" s="3">
        <v>18.22</v>
      </c>
      <c r="L2403" s="4">
        <v>0.12</v>
      </c>
      <c r="M2403" s="3">
        <v>19.462272727272726</v>
      </c>
      <c r="N2403" s="26" t="str">
        <f>+CONCATENATE(D2403,G2403,J2403)</f>
        <v>16809810703274205361429</v>
      </c>
      <c r="O2403" s="28"/>
      <c r="P2403" s="29"/>
      <c r="Q2403" s="30">
        <f>IFERROR(#REF!*P2403,0)</f>
        <v>0</v>
      </c>
      <c r="R2403" s="31"/>
      <c r="S2403" s="32">
        <f>IFERROR(R2403*#REF!,0)</f>
        <v>0</v>
      </c>
    </row>
    <row r="2404" spans="1:19" s="46" customFormat="1" x14ac:dyDescent="0.2">
      <c r="A2404" s="9">
        <v>2021</v>
      </c>
      <c r="B2404" s="1" t="s">
        <v>3</v>
      </c>
      <c r="C2404" s="20">
        <v>80133</v>
      </c>
      <c r="D2404" s="20">
        <v>168098</v>
      </c>
      <c r="E2404" s="20" t="s">
        <v>32</v>
      </c>
      <c r="F2404" s="20" t="s">
        <v>59</v>
      </c>
      <c r="G2404" s="20">
        <v>10703274205</v>
      </c>
      <c r="H2404" s="19" t="s">
        <v>938</v>
      </c>
      <c r="I2404" s="19"/>
      <c r="J2404" s="2">
        <v>361444</v>
      </c>
      <c r="K2404" s="3">
        <v>29.02</v>
      </c>
      <c r="L2404" s="4">
        <v>0.12</v>
      </c>
      <c r="M2404" s="3">
        <v>30.998636363636361</v>
      </c>
      <c r="N2404" s="26" t="str">
        <f>+CONCATENATE(D2404,G2404,J2404)</f>
        <v>16809810703274205361444</v>
      </c>
      <c r="O2404" s="28"/>
      <c r="P2404" s="29"/>
      <c r="Q2404" s="30">
        <f>IFERROR(#REF!*P2404,0)</f>
        <v>0</v>
      </c>
      <c r="R2404" s="31"/>
      <c r="S2404" s="32">
        <f>IFERROR(R2404*#REF!,0)</f>
        <v>0</v>
      </c>
    </row>
    <row r="2405" spans="1:19" s="46" customFormat="1" x14ac:dyDescent="0.2">
      <c r="A2405" s="9">
        <v>2021</v>
      </c>
      <c r="B2405" s="1" t="s">
        <v>3</v>
      </c>
      <c r="C2405" s="20">
        <v>80133</v>
      </c>
      <c r="D2405" s="20">
        <v>168098</v>
      </c>
      <c r="E2405" s="20" t="s">
        <v>32</v>
      </c>
      <c r="F2405" s="20" t="s">
        <v>59</v>
      </c>
      <c r="G2405" s="20">
        <v>10703274205</v>
      </c>
      <c r="H2405" s="19" t="s">
        <v>938</v>
      </c>
      <c r="I2405" s="19"/>
      <c r="J2405" s="2">
        <v>361449</v>
      </c>
      <c r="K2405" s="3">
        <v>17</v>
      </c>
      <c r="L2405" s="4">
        <v>0.12</v>
      </c>
      <c r="M2405" s="3">
        <v>18.159090909090907</v>
      </c>
      <c r="N2405" s="26" t="str">
        <f>+CONCATENATE(D2405,G2405,J2405)</f>
        <v>16809810703274205361449</v>
      </c>
      <c r="O2405" s="28"/>
      <c r="P2405" s="29"/>
      <c r="Q2405" s="30">
        <f>IFERROR(#REF!*P2405,0)</f>
        <v>0</v>
      </c>
      <c r="R2405" s="31"/>
      <c r="S2405" s="32">
        <f>IFERROR(R2405*#REF!,0)</f>
        <v>0</v>
      </c>
    </row>
    <row r="2406" spans="1:19" s="46" customFormat="1" x14ac:dyDescent="0.2">
      <c r="A2406" s="9">
        <v>2021</v>
      </c>
      <c r="B2406" s="1" t="s">
        <v>3</v>
      </c>
      <c r="C2406" s="20">
        <v>80133</v>
      </c>
      <c r="D2406" s="20">
        <v>168098</v>
      </c>
      <c r="E2406" s="20" t="s">
        <v>32</v>
      </c>
      <c r="F2406" s="20" t="s">
        <v>59</v>
      </c>
      <c r="G2406" s="20">
        <v>10703274205</v>
      </c>
      <c r="H2406" s="19" t="s">
        <v>938</v>
      </c>
      <c r="I2406" s="19"/>
      <c r="J2406" s="2">
        <v>361532</v>
      </c>
      <c r="K2406" s="3">
        <v>24.870425957550601</v>
      </c>
      <c r="L2406" s="4">
        <v>0.12</v>
      </c>
      <c r="M2406" s="3">
        <v>26.566136818292687</v>
      </c>
      <c r="N2406" s="26" t="str">
        <f>+CONCATENATE(D2406,G2406,J2406)</f>
        <v>16809810703274205361532</v>
      </c>
      <c r="O2406" s="28"/>
      <c r="P2406" s="29"/>
      <c r="Q2406" s="30">
        <f>IFERROR(#REF!*P2406,0)</f>
        <v>0</v>
      </c>
      <c r="R2406" s="31"/>
      <c r="S2406" s="32">
        <f>IFERROR(R2406*#REF!,0)</f>
        <v>0</v>
      </c>
    </row>
    <row r="2407" spans="1:19" s="46" customFormat="1" x14ac:dyDescent="0.2">
      <c r="A2407" s="9">
        <v>2021</v>
      </c>
      <c r="B2407" s="1" t="s">
        <v>3</v>
      </c>
      <c r="C2407" s="20">
        <v>80133</v>
      </c>
      <c r="D2407" s="20">
        <v>168098</v>
      </c>
      <c r="E2407" s="20" t="s">
        <v>32</v>
      </c>
      <c r="F2407" s="20" t="s">
        <v>59</v>
      </c>
      <c r="G2407" s="20">
        <v>10703274205</v>
      </c>
      <c r="H2407" s="19" t="s">
        <v>938</v>
      </c>
      <c r="I2407" s="19"/>
      <c r="J2407" s="2">
        <v>361536</v>
      </c>
      <c r="K2407" s="3">
        <v>28.931240000000003</v>
      </c>
      <c r="L2407" s="4">
        <v>0.12</v>
      </c>
      <c r="M2407" s="3">
        <v>30.903824545454547</v>
      </c>
      <c r="N2407" s="26" t="str">
        <f>+CONCATENATE(D2407,G2407,J2407)</f>
        <v>16809810703274205361536</v>
      </c>
      <c r="O2407" s="28"/>
      <c r="P2407" s="29"/>
      <c r="Q2407" s="30">
        <f>IFERROR(#REF!*P2407,0)</f>
        <v>0</v>
      </c>
      <c r="R2407" s="31"/>
      <c r="S2407" s="32">
        <f>IFERROR(R2407*#REF!,0)</f>
        <v>0</v>
      </c>
    </row>
    <row r="2408" spans="1:19" s="46" customFormat="1" x14ac:dyDescent="0.2">
      <c r="A2408" s="9">
        <v>2021</v>
      </c>
      <c r="B2408" s="1" t="s">
        <v>3</v>
      </c>
      <c r="C2408" s="20">
        <v>80133</v>
      </c>
      <c r="D2408" s="20">
        <v>168098</v>
      </c>
      <c r="E2408" s="20" t="s">
        <v>95</v>
      </c>
      <c r="F2408" s="20" t="s">
        <v>95</v>
      </c>
      <c r="G2408" s="20">
        <v>20114673774</v>
      </c>
      <c r="H2408" s="19" t="s">
        <v>939</v>
      </c>
      <c r="I2408" s="19" t="s">
        <v>124</v>
      </c>
      <c r="J2408" s="2">
        <v>360854</v>
      </c>
      <c r="K2408" s="3">
        <v>84.874140000000011</v>
      </c>
      <c r="L2408" s="4">
        <v>0.12</v>
      </c>
      <c r="M2408" s="3">
        <v>61.726647272727277</v>
      </c>
      <c r="N2408" s="26" t="str">
        <f>+CONCATENATE(D2408,G2408,J2408)</f>
        <v>16809820114673774360854</v>
      </c>
      <c r="O2408" s="28"/>
      <c r="P2408" s="29"/>
      <c r="Q2408" s="30">
        <f>IFERROR(#REF!*P2408,0)</f>
        <v>0</v>
      </c>
      <c r="R2408" s="31"/>
      <c r="S2408" s="32">
        <f>IFERROR(R2408*#REF!,0)</f>
        <v>0</v>
      </c>
    </row>
    <row r="2409" spans="1:19" s="46" customFormat="1" x14ac:dyDescent="0.2">
      <c r="A2409" s="9">
        <v>2021</v>
      </c>
      <c r="B2409" s="1" t="s">
        <v>3</v>
      </c>
      <c r="C2409" s="20">
        <v>80133</v>
      </c>
      <c r="D2409" s="20">
        <v>168098</v>
      </c>
      <c r="E2409" s="20" t="s">
        <v>95</v>
      </c>
      <c r="F2409" s="20" t="s">
        <v>95</v>
      </c>
      <c r="G2409" s="20">
        <v>20114673774</v>
      </c>
      <c r="H2409" s="19" t="s">
        <v>939</v>
      </c>
      <c r="I2409" s="19" t="s">
        <v>124</v>
      </c>
      <c r="J2409" s="2">
        <v>361179</v>
      </c>
      <c r="K2409" s="3">
        <v>100.729512</v>
      </c>
      <c r="L2409" s="4">
        <v>0.12</v>
      </c>
      <c r="M2409" s="3">
        <v>86.993669454545454</v>
      </c>
      <c r="N2409" s="26" t="str">
        <f>+CONCATENATE(D2409,G2409,J2409)</f>
        <v>16809820114673774361179</v>
      </c>
      <c r="O2409" s="28"/>
      <c r="P2409" s="29"/>
      <c r="Q2409" s="30">
        <f>IFERROR(#REF!*P2409,0)</f>
        <v>0</v>
      </c>
      <c r="R2409" s="31"/>
      <c r="S2409" s="32">
        <f>IFERROR(R2409*#REF!,0)</f>
        <v>0</v>
      </c>
    </row>
    <row r="2410" spans="1:19" s="46" customFormat="1" x14ac:dyDescent="0.2">
      <c r="A2410" s="9">
        <v>2021</v>
      </c>
      <c r="B2410" s="1" t="s">
        <v>3</v>
      </c>
      <c r="C2410" s="20">
        <v>80133</v>
      </c>
      <c r="D2410" s="20">
        <v>168098</v>
      </c>
      <c r="E2410" s="20" t="s">
        <v>95</v>
      </c>
      <c r="F2410" s="20" t="s">
        <v>95</v>
      </c>
      <c r="G2410" s="20">
        <v>20114673774</v>
      </c>
      <c r="H2410" s="19" t="s">
        <v>939</v>
      </c>
      <c r="I2410" s="19" t="s">
        <v>124</v>
      </c>
      <c r="J2410" s="2">
        <v>361358</v>
      </c>
      <c r="K2410" s="3">
        <v>32.162832000000002</v>
      </c>
      <c r="L2410" s="4">
        <v>0.12</v>
      </c>
      <c r="M2410" s="3">
        <v>25.21858418181818</v>
      </c>
      <c r="N2410" s="26" t="str">
        <f>+CONCATENATE(D2410,G2410,J2410)</f>
        <v>16809820114673774361358</v>
      </c>
      <c r="O2410" s="28"/>
      <c r="P2410" s="29"/>
      <c r="Q2410" s="30">
        <f>IFERROR(#REF!*P2410,0)</f>
        <v>0</v>
      </c>
      <c r="R2410" s="31"/>
      <c r="S2410" s="32">
        <f>IFERROR(R2410*#REF!,0)</f>
        <v>0</v>
      </c>
    </row>
    <row r="2411" spans="1:19" s="46" customFormat="1" x14ac:dyDescent="0.2">
      <c r="A2411" s="9">
        <v>2021</v>
      </c>
      <c r="B2411" s="1" t="s">
        <v>3</v>
      </c>
      <c r="C2411" s="20">
        <v>80133</v>
      </c>
      <c r="D2411" s="20">
        <v>168098</v>
      </c>
      <c r="E2411" s="20" t="s">
        <v>95</v>
      </c>
      <c r="F2411" s="20" t="s">
        <v>95</v>
      </c>
      <c r="G2411" s="20">
        <v>20114673774</v>
      </c>
      <c r="H2411" s="19" t="s">
        <v>939</v>
      </c>
      <c r="I2411" s="19" t="s">
        <v>124</v>
      </c>
      <c r="J2411" s="2">
        <v>361424</v>
      </c>
      <c r="K2411" s="3">
        <v>58.115912399999999</v>
      </c>
      <c r="L2411" s="4">
        <v>0.12</v>
      </c>
      <c r="M2411" s="3">
        <v>42.266118109090911</v>
      </c>
      <c r="N2411" s="26" t="str">
        <f>+CONCATENATE(D2411,G2411,J2411)</f>
        <v>16809820114673774361424</v>
      </c>
      <c r="O2411" s="28"/>
      <c r="P2411" s="29"/>
      <c r="Q2411" s="30">
        <f>IFERROR(#REF!*P2411,0)</f>
        <v>0</v>
      </c>
      <c r="R2411" s="31"/>
      <c r="S2411" s="32">
        <f>IFERROR(R2411*#REF!,0)</f>
        <v>0</v>
      </c>
    </row>
    <row r="2412" spans="1:19" s="46" customFormat="1" x14ac:dyDescent="0.2">
      <c r="A2412" s="9">
        <v>2021</v>
      </c>
      <c r="B2412" s="1" t="s">
        <v>3</v>
      </c>
      <c r="C2412" s="20">
        <v>80133</v>
      </c>
      <c r="D2412" s="20">
        <v>168098</v>
      </c>
      <c r="E2412" s="20" t="s">
        <v>95</v>
      </c>
      <c r="F2412" s="20" t="s">
        <v>95</v>
      </c>
      <c r="G2412" s="20">
        <v>20114673774</v>
      </c>
      <c r="H2412" s="19" t="s">
        <v>939</v>
      </c>
      <c r="I2412" s="19" t="s">
        <v>124</v>
      </c>
      <c r="J2412" s="2">
        <v>361444</v>
      </c>
      <c r="K2412" s="3">
        <v>29.02</v>
      </c>
      <c r="L2412" s="4">
        <v>0.12</v>
      </c>
      <c r="M2412" s="3">
        <v>26.381818181818183</v>
      </c>
      <c r="N2412" s="26" t="str">
        <f>+CONCATENATE(D2412,G2412,J2412)</f>
        <v>16809820114673774361444</v>
      </c>
      <c r="O2412" s="28"/>
      <c r="P2412" s="29"/>
      <c r="Q2412" s="30">
        <f>IFERROR(#REF!*P2412,0)</f>
        <v>0</v>
      </c>
      <c r="R2412" s="31"/>
      <c r="S2412" s="32">
        <f>IFERROR(R2412*#REF!,0)</f>
        <v>0</v>
      </c>
    </row>
    <row r="2413" spans="1:19" s="46" customFormat="1" x14ac:dyDescent="0.2">
      <c r="A2413" s="9">
        <v>2021</v>
      </c>
      <c r="B2413" s="1" t="s">
        <v>3</v>
      </c>
      <c r="C2413" s="20">
        <v>80133</v>
      </c>
      <c r="D2413" s="20">
        <v>168098</v>
      </c>
      <c r="E2413" s="20" t="s">
        <v>95</v>
      </c>
      <c r="F2413" s="20" t="s">
        <v>95</v>
      </c>
      <c r="G2413" s="20">
        <v>20114673774</v>
      </c>
      <c r="H2413" s="19" t="s">
        <v>939</v>
      </c>
      <c r="I2413" s="19" t="s">
        <v>124</v>
      </c>
      <c r="J2413" s="2">
        <v>361445</v>
      </c>
      <c r="K2413" s="3">
        <v>96</v>
      </c>
      <c r="L2413" s="4">
        <v>0.12</v>
      </c>
      <c r="M2413" s="3">
        <v>102.54545454545453</v>
      </c>
      <c r="N2413" s="26" t="str">
        <f>+CONCATENATE(D2413,G2413,J2413)</f>
        <v>16809820114673774361445</v>
      </c>
      <c r="O2413" s="28"/>
      <c r="P2413" s="29"/>
      <c r="Q2413" s="30">
        <f>IFERROR(#REF!*P2413,0)</f>
        <v>0</v>
      </c>
      <c r="R2413" s="31"/>
      <c r="S2413" s="32">
        <f>IFERROR(R2413*#REF!,0)</f>
        <v>0</v>
      </c>
    </row>
    <row r="2414" spans="1:19" s="46" customFormat="1" x14ac:dyDescent="0.2">
      <c r="A2414" s="9">
        <v>2021</v>
      </c>
      <c r="B2414" s="1" t="s">
        <v>3</v>
      </c>
      <c r="C2414" s="20">
        <v>80133</v>
      </c>
      <c r="D2414" s="20">
        <v>168098</v>
      </c>
      <c r="E2414" s="20" t="s">
        <v>95</v>
      </c>
      <c r="F2414" s="20" t="s">
        <v>95</v>
      </c>
      <c r="G2414" s="20">
        <v>20114673774</v>
      </c>
      <c r="H2414" s="19" t="s">
        <v>939</v>
      </c>
      <c r="I2414" s="19" t="s">
        <v>124</v>
      </c>
      <c r="J2414" s="2">
        <v>361515</v>
      </c>
      <c r="K2414" s="3">
        <v>67.318399999999997</v>
      </c>
      <c r="L2414" s="4">
        <v>0.12</v>
      </c>
      <c r="M2414" s="3">
        <v>62.728509090909093</v>
      </c>
      <c r="N2414" s="26" t="str">
        <f>+CONCATENATE(D2414,G2414,J2414)</f>
        <v>16809820114673774361515</v>
      </c>
      <c r="O2414" s="28"/>
      <c r="P2414" s="29"/>
      <c r="Q2414" s="30">
        <f>IFERROR(#REF!*P2414,0)</f>
        <v>0</v>
      </c>
      <c r="R2414" s="31"/>
      <c r="S2414" s="32">
        <f>IFERROR(R2414*#REF!,0)</f>
        <v>0</v>
      </c>
    </row>
    <row r="2415" spans="1:19" s="46" customFormat="1" x14ac:dyDescent="0.2">
      <c r="A2415" s="9">
        <v>2021</v>
      </c>
      <c r="B2415" s="1" t="s">
        <v>3</v>
      </c>
      <c r="C2415" s="20">
        <v>80133</v>
      </c>
      <c r="D2415" s="20">
        <v>168098</v>
      </c>
      <c r="E2415" s="20" t="s">
        <v>95</v>
      </c>
      <c r="F2415" s="20" t="s">
        <v>95</v>
      </c>
      <c r="G2415" s="20">
        <v>20114673774</v>
      </c>
      <c r="H2415" s="19" t="s">
        <v>939</v>
      </c>
      <c r="I2415" s="19" t="s">
        <v>124</v>
      </c>
      <c r="J2415" s="2">
        <v>361516</v>
      </c>
      <c r="K2415" s="3">
        <v>26.89</v>
      </c>
      <c r="L2415" s="4">
        <v>0.12</v>
      </c>
      <c r="M2415" s="3">
        <v>25.973295454545454</v>
      </c>
      <c r="N2415" s="26" t="str">
        <f>+CONCATENATE(D2415,G2415,J2415)</f>
        <v>16809820114673774361516</v>
      </c>
      <c r="O2415" s="28"/>
      <c r="P2415" s="29"/>
      <c r="Q2415" s="30">
        <f>IFERROR(#REF!*P2415,0)</f>
        <v>0</v>
      </c>
      <c r="R2415" s="31"/>
      <c r="S2415" s="32">
        <f>IFERROR(R2415*#REF!,0)</f>
        <v>0</v>
      </c>
    </row>
    <row r="2416" spans="1:19" s="46" customFormat="1" x14ac:dyDescent="0.2">
      <c r="A2416" s="9">
        <v>2021</v>
      </c>
      <c r="B2416" s="1" t="s">
        <v>3</v>
      </c>
      <c r="C2416" s="20">
        <v>80133</v>
      </c>
      <c r="D2416" s="20">
        <v>168098</v>
      </c>
      <c r="E2416" s="20" t="s">
        <v>95</v>
      </c>
      <c r="F2416" s="20" t="s">
        <v>95</v>
      </c>
      <c r="G2416" s="20">
        <v>20114673774</v>
      </c>
      <c r="H2416" s="19" t="s">
        <v>939</v>
      </c>
      <c r="I2416" s="19" t="s">
        <v>124</v>
      </c>
      <c r="J2416" s="2">
        <v>361532</v>
      </c>
      <c r="K2416" s="3">
        <v>24.870425957550601</v>
      </c>
      <c r="L2416" s="4">
        <v>0.12</v>
      </c>
      <c r="M2416" s="3">
        <v>22.044241189647124</v>
      </c>
      <c r="N2416" s="26" t="str">
        <f>+CONCATENATE(D2416,G2416,J2416)</f>
        <v>16809820114673774361532</v>
      </c>
      <c r="O2416" s="28"/>
      <c r="P2416" s="29"/>
      <c r="Q2416" s="30">
        <f>IFERROR(#REF!*P2416,0)</f>
        <v>0</v>
      </c>
      <c r="R2416" s="31"/>
      <c r="S2416" s="32">
        <f>IFERROR(R2416*#REF!,0)</f>
        <v>0</v>
      </c>
    </row>
    <row r="2417" spans="1:19" s="46" customFormat="1" x14ac:dyDescent="0.2">
      <c r="A2417" s="9">
        <v>2021</v>
      </c>
      <c r="B2417" s="1" t="s">
        <v>3</v>
      </c>
      <c r="C2417" s="20">
        <v>80133</v>
      </c>
      <c r="D2417" s="20">
        <v>168098</v>
      </c>
      <c r="E2417" s="20" t="s">
        <v>95</v>
      </c>
      <c r="F2417" s="20" t="s">
        <v>95</v>
      </c>
      <c r="G2417" s="20">
        <v>20114673774</v>
      </c>
      <c r="H2417" s="19" t="s">
        <v>939</v>
      </c>
      <c r="I2417" s="19" t="s">
        <v>124</v>
      </c>
      <c r="J2417" s="2">
        <v>361536</v>
      </c>
      <c r="K2417" s="3">
        <v>28.931240000000003</v>
      </c>
      <c r="L2417" s="4">
        <v>0.12</v>
      </c>
      <c r="M2417" s="3">
        <v>31.232588636363641</v>
      </c>
      <c r="N2417" s="26" t="str">
        <f>+CONCATENATE(D2417,G2417,J2417)</f>
        <v>16809820114673774361536</v>
      </c>
      <c r="O2417" s="28"/>
      <c r="P2417" s="29"/>
      <c r="Q2417" s="30">
        <f>IFERROR(#REF!*P2417,0)</f>
        <v>0</v>
      </c>
      <c r="R2417" s="31"/>
      <c r="S2417" s="32">
        <f>IFERROR(R2417*#REF!,0)</f>
        <v>0</v>
      </c>
    </row>
    <row r="2418" spans="1:19" s="46" customFormat="1" x14ac:dyDescent="0.2">
      <c r="A2418" s="9">
        <v>2021</v>
      </c>
      <c r="B2418" s="1" t="s">
        <v>3</v>
      </c>
      <c r="C2418" s="20">
        <v>80133</v>
      </c>
      <c r="D2418" s="20">
        <v>168098</v>
      </c>
      <c r="E2418" s="20" t="s">
        <v>95</v>
      </c>
      <c r="F2418" s="20" t="s">
        <v>95</v>
      </c>
      <c r="G2418" s="20">
        <v>20114673774</v>
      </c>
      <c r="H2418" s="19" t="s">
        <v>939</v>
      </c>
      <c r="I2418" s="19" t="s">
        <v>124</v>
      </c>
      <c r="J2418" s="2">
        <v>361540</v>
      </c>
      <c r="K2418" s="3">
        <v>51.192744407999996</v>
      </c>
      <c r="L2418" s="4">
        <v>0.12</v>
      </c>
      <c r="M2418" s="3">
        <v>31.995465254999999</v>
      </c>
      <c r="N2418" s="26" t="str">
        <f>+CONCATENATE(D2418,G2418,J2418)</f>
        <v>16809820114673774361540</v>
      </c>
      <c r="O2418" s="28"/>
      <c r="P2418" s="29"/>
      <c r="Q2418" s="30">
        <f>IFERROR(#REF!*P2418,0)</f>
        <v>0</v>
      </c>
      <c r="R2418" s="31"/>
      <c r="S2418" s="32">
        <f>IFERROR(R2418*#REF!,0)</f>
        <v>0</v>
      </c>
    </row>
    <row r="2419" spans="1:19" s="46" customFormat="1" x14ac:dyDescent="0.2">
      <c r="A2419" s="9">
        <v>2021</v>
      </c>
      <c r="B2419" s="1" t="s">
        <v>3</v>
      </c>
      <c r="C2419" s="20">
        <v>80133</v>
      </c>
      <c r="D2419" s="20">
        <v>168098</v>
      </c>
      <c r="E2419" s="20" t="s">
        <v>95</v>
      </c>
      <c r="F2419" s="20" t="s">
        <v>95</v>
      </c>
      <c r="G2419" s="20">
        <v>20114673774</v>
      </c>
      <c r="H2419" s="19" t="s">
        <v>939</v>
      </c>
      <c r="I2419" s="19" t="s">
        <v>124</v>
      </c>
      <c r="J2419" s="2">
        <v>361541</v>
      </c>
      <c r="K2419" s="3">
        <v>31.07226</v>
      </c>
      <c r="L2419" s="4">
        <v>0.12</v>
      </c>
      <c r="M2419" s="3">
        <v>24.716570454545451</v>
      </c>
      <c r="N2419" s="26" t="str">
        <f>+CONCATENATE(D2419,G2419,J2419)</f>
        <v>16809820114673774361541</v>
      </c>
      <c r="O2419" s="28"/>
      <c r="P2419" s="29"/>
      <c r="Q2419" s="30">
        <f>IFERROR(#REF!*P2419,0)</f>
        <v>0</v>
      </c>
      <c r="R2419" s="31"/>
      <c r="S2419" s="32">
        <f>IFERROR(R2419*#REF!,0)</f>
        <v>0</v>
      </c>
    </row>
    <row r="2420" spans="1:19" s="46" customFormat="1" x14ac:dyDescent="0.2">
      <c r="A2420" s="9">
        <v>2021</v>
      </c>
      <c r="B2420" s="1" t="s">
        <v>3</v>
      </c>
      <c r="C2420" s="20">
        <v>80133</v>
      </c>
      <c r="D2420" s="20">
        <v>168098</v>
      </c>
      <c r="E2420" s="20" t="s">
        <v>95</v>
      </c>
      <c r="F2420" s="20" t="s">
        <v>95</v>
      </c>
      <c r="G2420" s="20">
        <v>20114673774</v>
      </c>
      <c r="H2420" s="19" t="s">
        <v>939</v>
      </c>
      <c r="I2420" s="19" t="s">
        <v>124</v>
      </c>
      <c r="J2420" s="2">
        <v>361571</v>
      </c>
      <c r="K2420" s="3">
        <v>25.216627835683624</v>
      </c>
      <c r="L2420" s="4">
        <v>0.12</v>
      </c>
      <c r="M2420" s="3">
        <v>24.716570454545451</v>
      </c>
      <c r="N2420" s="26" t="str">
        <f>+CONCATENATE(D2420,G2420,J2420)</f>
        <v>16809820114673774361571</v>
      </c>
      <c r="O2420" s="28"/>
      <c r="P2420" s="29"/>
      <c r="Q2420" s="30">
        <f>IFERROR(#REF!*P2420,0)</f>
        <v>0</v>
      </c>
      <c r="R2420" s="31"/>
      <c r="S2420" s="32">
        <f>IFERROR(R2420*#REF!,0)</f>
        <v>0</v>
      </c>
    </row>
    <row r="2421" spans="1:19" s="46" customFormat="1" x14ac:dyDescent="0.2">
      <c r="A2421" s="9">
        <v>2021</v>
      </c>
      <c r="B2421" s="1" t="s">
        <v>3</v>
      </c>
      <c r="C2421" s="20">
        <v>80133</v>
      </c>
      <c r="D2421" s="20">
        <v>168098</v>
      </c>
      <c r="E2421" s="20" t="s">
        <v>95</v>
      </c>
      <c r="F2421" s="20" t="s">
        <v>95</v>
      </c>
      <c r="G2421" s="20">
        <v>20114673774</v>
      </c>
      <c r="H2421" s="19" t="s">
        <v>939</v>
      </c>
      <c r="I2421" s="19" t="s">
        <v>124</v>
      </c>
      <c r="J2421" s="2">
        <v>370040</v>
      </c>
      <c r="K2421" s="3">
        <v>173.88983664</v>
      </c>
      <c r="L2421" s="4">
        <v>0.12</v>
      </c>
      <c r="M2421" s="3">
        <v>148.20156531818182</v>
      </c>
      <c r="N2421" s="26" t="str">
        <f>+CONCATENATE(D2421,G2421,J2421)</f>
        <v>16809820114673774370040</v>
      </c>
      <c r="O2421" s="28"/>
      <c r="P2421" s="29"/>
      <c r="Q2421" s="30">
        <f>IFERROR(#REF!*P2421,0)</f>
        <v>0</v>
      </c>
      <c r="R2421" s="31"/>
      <c r="S2421" s="32">
        <f>IFERROR(R2421*#REF!,0)</f>
        <v>0</v>
      </c>
    </row>
    <row r="2422" spans="1:19" s="46" customFormat="1" x14ac:dyDescent="0.2">
      <c r="A2422" s="9">
        <v>2021</v>
      </c>
      <c r="B2422" s="1" t="s">
        <v>3</v>
      </c>
      <c r="C2422" s="20">
        <v>80133</v>
      </c>
      <c r="D2422" s="20">
        <v>168098</v>
      </c>
      <c r="E2422" s="20" t="s">
        <v>95</v>
      </c>
      <c r="F2422" s="20" t="s">
        <v>95</v>
      </c>
      <c r="G2422" s="20">
        <v>20114673774</v>
      </c>
      <c r="H2422" s="19" t="s">
        <v>939</v>
      </c>
      <c r="I2422" s="19" t="s">
        <v>124</v>
      </c>
      <c r="J2422" s="2">
        <v>370041</v>
      </c>
      <c r="K2422" s="3">
        <v>152.84880000000001</v>
      </c>
      <c r="L2422" s="4">
        <v>0.12</v>
      </c>
      <c r="M2422" s="3">
        <v>142.42729090909091</v>
      </c>
      <c r="N2422" s="26" t="str">
        <f>+CONCATENATE(D2422,G2422,J2422)</f>
        <v>16809820114673774370041</v>
      </c>
      <c r="O2422" s="28"/>
      <c r="P2422" s="29"/>
      <c r="Q2422" s="30">
        <f>IFERROR(#REF!*P2422,0)</f>
        <v>0</v>
      </c>
      <c r="R2422" s="31"/>
      <c r="S2422" s="32">
        <f>IFERROR(R2422*#REF!,0)</f>
        <v>0</v>
      </c>
    </row>
    <row r="2423" spans="1:19" s="46" customFormat="1" x14ac:dyDescent="0.2">
      <c r="A2423" s="9">
        <v>2021</v>
      </c>
      <c r="B2423" s="1" t="s">
        <v>3</v>
      </c>
      <c r="C2423" s="20">
        <v>80133</v>
      </c>
      <c r="D2423" s="20">
        <v>168098</v>
      </c>
      <c r="E2423" s="20" t="s">
        <v>95</v>
      </c>
      <c r="F2423" s="20" t="s">
        <v>95</v>
      </c>
      <c r="G2423" s="20">
        <v>20114673774</v>
      </c>
      <c r="H2423" s="19" t="s">
        <v>939</v>
      </c>
      <c r="I2423" s="19" t="s">
        <v>124</v>
      </c>
      <c r="J2423" s="2">
        <v>370045</v>
      </c>
      <c r="K2423" s="3">
        <v>186.35806803744001</v>
      </c>
      <c r="L2423" s="4">
        <v>0.12</v>
      </c>
      <c r="M2423" s="3">
        <v>163.06330953276003</v>
      </c>
      <c r="N2423" s="26" t="str">
        <f>+CONCATENATE(D2423,G2423,J2423)</f>
        <v>16809820114673774370045</v>
      </c>
      <c r="O2423" s="28"/>
      <c r="P2423" s="29"/>
      <c r="Q2423" s="30">
        <f>IFERROR(#REF!*P2423,0)</f>
        <v>0</v>
      </c>
      <c r="R2423" s="31"/>
      <c r="S2423" s="32">
        <f>IFERROR(R2423*#REF!,0)</f>
        <v>0</v>
      </c>
    </row>
    <row r="2424" spans="1:19" s="46" customFormat="1" x14ac:dyDescent="0.2">
      <c r="A2424" s="9">
        <v>2021</v>
      </c>
      <c r="B2424" s="1" t="s">
        <v>3</v>
      </c>
      <c r="C2424" s="20">
        <v>80133</v>
      </c>
      <c r="D2424" s="20">
        <v>168098</v>
      </c>
      <c r="E2424" s="20" t="s">
        <v>95</v>
      </c>
      <c r="F2424" s="20" t="s">
        <v>95</v>
      </c>
      <c r="G2424" s="20">
        <v>20347087620</v>
      </c>
      <c r="H2424" s="19" t="s">
        <v>940</v>
      </c>
      <c r="I2424" s="19" t="s">
        <v>941</v>
      </c>
      <c r="J2424" s="2">
        <v>361085</v>
      </c>
      <c r="K2424" s="3">
        <v>11.512776761200001</v>
      </c>
      <c r="L2424" s="4">
        <v>0.12</v>
      </c>
      <c r="M2424" s="3">
        <v>11.86</v>
      </c>
      <c r="N2424" s="26" t="str">
        <f>+CONCATENATE(D2424,G2424,J2424)</f>
        <v>16809820347087620361085</v>
      </c>
      <c r="O2424" s="28"/>
      <c r="P2424" s="29"/>
      <c r="Q2424" s="30">
        <f>IFERROR(#REF!*P2424,0)</f>
        <v>0</v>
      </c>
      <c r="R2424" s="31"/>
      <c r="S2424" s="32">
        <f>IFERROR(R2424*#REF!,0)</f>
        <v>0</v>
      </c>
    </row>
    <row r="2425" spans="1:19" s="46" customFormat="1" x14ac:dyDescent="0.2">
      <c r="A2425" s="9">
        <v>2021</v>
      </c>
      <c r="B2425" s="1" t="s">
        <v>3</v>
      </c>
      <c r="C2425" s="20">
        <v>80133</v>
      </c>
      <c r="D2425" s="20">
        <v>168098</v>
      </c>
      <c r="E2425" s="20" t="s">
        <v>95</v>
      </c>
      <c r="F2425" s="20" t="s">
        <v>95</v>
      </c>
      <c r="G2425" s="20">
        <v>20424044203</v>
      </c>
      <c r="H2425" s="19" t="s">
        <v>942</v>
      </c>
      <c r="I2425" s="19"/>
      <c r="J2425" s="2">
        <v>361444</v>
      </c>
      <c r="K2425" s="3">
        <v>29.02</v>
      </c>
      <c r="L2425" s="4">
        <v>0.12</v>
      </c>
      <c r="M2425" s="3">
        <v>29.02</v>
      </c>
      <c r="N2425" s="26" t="str">
        <f>+CONCATENATE(D2425,G2425,J2425)</f>
        <v>16809820424044203361444</v>
      </c>
      <c r="O2425" s="28"/>
      <c r="P2425" s="29"/>
      <c r="Q2425" s="30">
        <f>IFERROR(#REF!*P2425,0)</f>
        <v>0</v>
      </c>
      <c r="R2425" s="31"/>
      <c r="S2425" s="32">
        <f>IFERROR(R2425*#REF!,0)</f>
        <v>0</v>
      </c>
    </row>
    <row r="2426" spans="1:19" s="46" customFormat="1" x14ac:dyDescent="0.2">
      <c r="A2426" s="9">
        <v>2021</v>
      </c>
      <c r="B2426" s="1" t="s">
        <v>3</v>
      </c>
      <c r="C2426" s="20">
        <v>80133</v>
      </c>
      <c r="D2426" s="20">
        <v>168098</v>
      </c>
      <c r="E2426" s="20" t="s">
        <v>41</v>
      </c>
      <c r="F2426" s="20" t="s">
        <v>42</v>
      </c>
      <c r="G2426" s="20">
        <v>20454609752</v>
      </c>
      <c r="H2426" s="19" t="s">
        <v>943</v>
      </c>
      <c r="I2426" s="19"/>
      <c r="J2426" s="2">
        <v>361532</v>
      </c>
      <c r="K2426" s="3">
        <v>24.870425957550601</v>
      </c>
      <c r="L2426" s="4">
        <v>0.12</v>
      </c>
      <c r="M2426" s="3">
        <v>23.56</v>
      </c>
      <c r="N2426" s="26" t="str">
        <f>+CONCATENATE(D2426,G2426,J2426)</f>
        <v>16809820454609752361532</v>
      </c>
      <c r="O2426" s="28"/>
      <c r="P2426" s="29"/>
      <c r="Q2426" s="30">
        <f>IFERROR(#REF!*P2426,0)</f>
        <v>0</v>
      </c>
      <c r="R2426" s="31"/>
      <c r="S2426" s="32">
        <f>IFERROR(R2426*#REF!,0)</f>
        <v>0</v>
      </c>
    </row>
    <row r="2427" spans="1:19" s="46" customFormat="1" x14ac:dyDescent="0.2">
      <c r="A2427" s="9">
        <v>2021</v>
      </c>
      <c r="B2427" s="1" t="s">
        <v>3</v>
      </c>
      <c r="C2427" s="20">
        <v>80133</v>
      </c>
      <c r="D2427" s="20">
        <v>168098</v>
      </c>
      <c r="E2427" s="20" t="s">
        <v>41</v>
      </c>
      <c r="F2427" s="20" t="s">
        <v>42</v>
      </c>
      <c r="G2427" s="20">
        <v>20454609752</v>
      </c>
      <c r="H2427" s="19" t="s">
        <v>943</v>
      </c>
      <c r="I2427" s="19"/>
      <c r="J2427" s="2">
        <v>361541</v>
      </c>
      <c r="K2427" s="3">
        <v>31.07226</v>
      </c>
      <c r="L2427" s="4">
        <v>0.12</v>
      </c>
      <c r="M2427" s="3">
        <v>34.89</v>
      </c>
      <c r="N2427" s="26" t="str">
        <f>+CONCATENATE(D2427,G2427,J2427)</f>
        <v>16809820454609752361541</v>
      </c>
      <c r="O2427" s="28"/>
      <c r="P2427" s="29"/>
      <c r="Q2427" s="30">
        <f>IFERROR(#REF!*P2427,0)</f>
        <v>0</v>
      </c>
      <c r="R2427" s="31"/>
      <c r="S2427" s="32">
        <f>IFERROR(R2427*#REF!,0)</f>
        <v>0</v>
      </c>
    </row>
    <row r="2428" spans="1:19" s="46" customFormat="1" x14ac:dyDescent="0.2">
      <c r="A2428" s="9">
        <v>2021</v>
      </c>
      <c r="B2428" s="1" t="s">
        <v>3</v>
      </c>
      <c r="C2428" s="36">
        <v>80133</v>
      </c>
      <c r="D2428" s="36">
        <v>168098</v>
      </c>
      <c r="E2428" s="36" t="s">
        <v>41</v>
      </c>
      <c r="F2428" s="36" t="s">
        <v>42</v>
      </c>
      <c r="G2428" s="36">
        <v>20454609752</v>
      </c>
      <c r="H2428" s="35" t="s">
        <v>943</v>
      </c>
      <c r="I2428" s="35"/>
      <c r="J2428" s="37">
        <v>361571</v>
      </c>
      <c r="K2428" s="38">
        <v>25.216627835683624</v>
      </c>
      <c r="L2428" s="41">
        <v>0.12</v>
      </c>
      <c r="M2428" s="38">
        <v>34.89</v>
      </c>
      <c r="N2428" s="43" t="str">
        <f>+CONCATENATE(D2428,G2428,J2428)</f>
        <v>16809820454609752361571</v>
      </c>
      <c r="O2428" s="45"/>
      <c r="P2428" s="29"/>
      <c r="Q2428" s="30">
        <f>IFERROR(#REF!*P2428,0)</f>
        <v>0</v>
      </c>
      <c r="R2428" s="31"/>
      <c r="S2428" s="32">
        <f>IFERROR(R2428*#REF!,0)</f>
        <v>0</v>
      </c>
    </row>
    <row r="2429" spans="1:19" s="46" customFormat="1" x14ac:dyDescent="0.2">
      <c r="A2429" s="9">
        <v>2021</v>
      </c>
      <c r="B2429" s="1" t="s">
        <v>3</v>
      </c>
      <c r="C2429" s="20">
        <v>80133</v>
      </c>
      <c r="D2429" s="20">
        <v>168098</v>
      </c>
      <c r="E2429" s="20" t="s">
        <v>32</v>
      </c>
      <c r="F2429" s="20" t="s">
        <v>59</v>
      </c>
      <c r="G2429" s="20">
        <v>20490226975</v>
      </c>
      <c r="H2429" s="19" t="s">
        <v>944</v>
      </c>
      <c r="I2429" s="19"/>
      <c r="J2429" s="2">
        <v>361531</v>
      </c>
      <c r="K2429" s="3">
        <v>111.5301096</v>
      </c>
      <c r="L2429" s="4">
        <v>0.12</v>
      </c>
      <c r="M2429" s="3">
        <v>125.47</v>
      </c>
      <c r="N2429" s="26" t="str">
        <f>+CONCATENATE(D2429,G2429,J2429)</f>
        <v>16809820490226975361531</v>
      </c>
      <c r="O2429" s="28"/>
      <c r="P2429" s="29"/>
      <c r="Q2429" s="30">
        <f>IFERROR(#REF!*P2429,0)</f>
        <v>0</v>
      </c>
      <c r="R2429" s="31"/>
      <c r="S2429" s="32">
        <f>IFERROR(R2429*#REF!,0)</f>
        <v>0</v>
      </c>
    </row>
    <row r="2430" spans="1:19" s="46" customFormat="1" x14ac:dyDescent="0.2">
      <c r="A2430" s="9">
        <v>2021</v>
      </c>
      <c r="B2430" s="1" t="s">
        <v>3</v>
      </c>
      <c r="C2430" s="20">
        <v>80133</v>
      </c>
      <c r="D2430" s="20">
        <v>168098</v>
      </c>
      <c r="E2430" s="20" t="s">
        <v>41</v>
      </c>
      <c r="F2430" s="20" t="s">
        <v>42</v>
      </c>
      <c r="G2430" s="20">
        <v>20491008921</v>
      </c>
      <c r="H2430" s="19" t="s">
        <v>945</v>
      </c>
      <c r="I2430" s="19"/>
      <c r="J2430" s="2">
        <v>361424</v>
      </c>
      <c r="K2430" s="3">
        <v>58.115912399999999</v>
      </c>
      <c r="L2430" s="4">
        <v>0.12</v>
      </c>
      <c r="M2430" s="3">
        <v>63.05</v>
      </c>
      <c r="N2430" s="26" t="str">
        <f>+CONCATENATE(D2430,G2430,J2430)</f>
        <v>16809820491008921361424</v>
      </c>
      <c r="O2430" s="28"/>
      <c r="P2430" s="29"/>
      <c r="Q2430" s="30">
        <f>IFERROR(#REF!*P2430,0)</f>
        <v>0</v>
      </c>
      <c r="R2430" s="31"/>
      <c r="S2430" s="32">
        <f>IFERROR(R2430*#REF!,0)</f>
        <v>0</v>
      </c>
    </row>
    <row r="2431" spans="1:19" s="46" customFormat="1" x14ac:dyDescent="0.2">
      <c r="A2431" s="9">
        <v>2021</v>
      </c>
      <c r="B2431" s="1" t="s">
        <v>3</v>
      </c>
      <c r="C2431" s="20">
        <v>80133</v>
      </c>
      <c r="D2431" s="20">
        <v>168098</v>
      </c>
      <c r="E2431" s="20" t="s">
        <v>41</v>
      </c>
      <c r="F2431" s="20" t="s">
        <v>42</v>
      </c>
      <c r="G2431" s="20">
        <v>20491008921</v>
      </c>
      <c r="H2431" s="19" t="s">
        <v>945</v>
      </c>
      <c r="I2431" s="19"/>
      <c r="J2431" s="2">
        <v>361532</v>
      </c>
      <c r="K2431" s="3">
        <v>24.870425957550601</v>
      </c>
      <c r="L2431" s="4">
        <v>0.12</v>
      </c>
      <c r="M2431" s="3">
        <v>25.86</v>
      </c>
      <c r="N2431" s="26" t="str">
        <f>+CONCATENATE(D2431,G2431,J2431)</f>
        <v>16809820491008921361532</v>
      </c>
      <c r="O2431" s="28"/>
      <c r="P2431" s="29"/>
      <c r="Q2431" s="30">
        <f>IFERROR(#REF!*P2431,0)</f>
        <v>0</v>
      </c>
      <c r="R2431" s="31"/>
      <c r="S2431" s="32">
        <f>IFERROR(R2431*#REF!,0)</f>
        <v>0</v>
      </c>
    </row>
    <row r="2432" spans="1:19" s="46" customFormat="1" x14ac:dyDescent="0.2">
      <c r="A2432" s="9">
        <v>2021</v>
      </c>
      <c r="B2432" s="1" t="s">
        <v>3</v>
      </c>
      <c r="C2432" s="20">
        <v>80133</v>
      </c>
      <c r="D2432" s="20">
        <v>168098</v>
      </c>
      <c r="E2432" s="20" t="s">
        <v>287</v>
      </c>
      <c r="F2432" s="20" t="s">
        <v>946</v>
      </c>
      <c r="G2432" s="20">
        <v>20491127181</v>
      </c>
      <c r="H2432" s="19" t="s">
        <v>947</v>
      </c>
      <c r="I2432" s="19"/>
      <c r="J2432" s="2">
        <v>360664</v>
      </c>
      <c r="K2432" s="3">
        <v>53.640241199999998</v>
      </c>
      <c r="L2432" s="4">
        <v>0.12</v>
      </c>
      <c r="M2432" s="3">
        <v>56.687982177272723</v>
      </c>
      <c r="N2432" s="26" t="str">
        <f>+CONCATENATE(D2432,G2432,J2432)</f>
        <v>16809820491127181360664</v>
      </c>
      <c r="O2432" s="28"/>
      <c r="P2432" s="29"/>
      <c r="Q2432" s="30">
        <f>IFERROR(#REF!*P2432,0)</f>
        <v>0</v>
      </c>
      <c r="R2432" s="31"/>
      <c r="S2432" s="32">
        <f>IFERROR(R2432*#REF!,0)</f>
        <v>0</v>
      </c>
    </row>
    <row r="2433" spans="1:19" s="46" customFormat="1" x14ac:dyDescent="0.2">
      <c r="A2433" s="9">
        <v>2021</v>
      </c>
      <c r="B2433" s="1" t="s">
        <v>3</v>
      </c>
      <c r="C2433" s="20">
        <v>80133</v>
      </c>
      <c r="D2433" s="20">
        <v>168098</v>
      </c>
      <c r="E2433" s="20" t="s">
        <v>287</v>
      </c>
      <c r="F2433" s="20" t="s">
        <v>946</v>
      </c>
      <c r="G2433" s="20">
        <v>20491127181</v>
      </c>
      <c r="H2433" s="19" t="s">
        <v>947</v>
      </c>
      <c r="I2433" s="19"/>
      <c r="J2433" s="2">
        <v>361085</v>
      </c>
      <c r="K2433" s="3">
        <v>11.512776761200001</v>
      </c>
      <c r="L2433" s="4">
        <v>0.12</v>
      </c>
      <c r="M2433" s="3">
        <v>12.166911804450001</v>
      </c>
      <c r="N2433" s="26" t="str">
        <f>+CONCATENATE(D2433,G2433,J2433)</f>
        <v>16809820491127181361085</v>
      </c>
      <c r="O2433" s="28"/>
      <c r="P2433" s="29"/>
      <c r="Q2433" s="30">
        <f>IFERROR(#REF!*P2433,0)</f>
        <v>0</v>
      </c>
      <c r="R2433" s="31"/>
      <c r="S2433" s="32">
        <f>IFERROR(R2433*#REF!,0)</f>
        <v>0</v>
      </c>
    </row>
    <row r="2434" spans="1:19" s="46" customFormat="1" x14ac:dyDescent="0.2">
      <c r="A2434" s="9">
        <v>2021</v>
      </c>
      <c r="B2434" s="1" t="s">
        <v>3</v>
      </c>
      <c r="C2434" s="20">
        <v>80133</v>
      </c>
      <c r="D2434" s="20">
        <v>168098</v>
      </c>
      <c r="E2434" s="20" t="s">
        <v>287</v>
      </c>
      <c r="F2434" s="20" t="s">
        <v>946</v>
      </c>
      <c r="G2434" s="20">
        <v>20491127181</v>
      </c>
      <c r="H2434" s="19" t="s">
        <v>947</v>
      </c>
      <c r="I2434" s="19"/>
      <c r="J2434" s="2">
        <v>361429</v>
      </c>
      <c r="K2434" s="3">
        <v>18.22</v>
      </c>
      <c r="L2434" s="4">
        <v>0.12</v>
      </c>
      <c r="M2434" s="3">
        <v>19.255227272727272</v>
      </c>
      <c r="N2434" s="26" t="str">
        <f>+CONCATENATE(D2434,G2434,J2434)</f>
        <v>16809820491127181361429</v>
      </c>
      <c r="O2434" s="28"/>
      <c r="P2434" s="29"/>
      <c r="Q2434" s="30">
        <f>IFERROR(#REF!*P2434,0)</f>
        <v>0</v>
      </c>
      <c r="R2434" s="31"/>
      <c r="S2434" s="32">
        <f>IFERROR(R2434*#REF!,0)</f>
        <v>0</v>
      </c>
    </row>
    <row r="2435" spans="1:19" s="46" customFormat="1" x14ac:dyDescent="0.2">
      <c r="A2435" s="9">
        <v>2021</v>
      </c>
      <c r="B2435" s="1" t="s">
        <v>3</v>
      </c>
      <c r="C2435" s="20">
        <v>80133</v>
      </c>
      <c r="D2435" s="20">
        <v>168098</v>
      </c>
      <c r="E2435" s="20" t="s">
        <v>287</v>
      </c>
      <c r="F2435" s="20" t="s">
        <v>946</v>
      </c>
      <c r="G2435" s="20">
        <v>20491127181</v>
      </c>
      <c r="H2435" s="19" t="s">
        <v>947</v>
      </c>
      <c r="I2435" s="19"/>
      <c r="J2435" s="2">
        <v>361445</v>
      </c>
      <c r="K2435" s="3">
        <v>96</v>
      </c>
      <c r="L2435" s="4">
        <v>0.12</v>
      </c>
      <c r="M2435" s="3">
        <v>101.45454545454545</v>
      </c>
      <c r="N2435" s="26" t="str">
        <f>+CONCATENATE(D2435,G2435,J2435)</f>
        <v>16809820491127181361445</v>
      </c>
      <c r="O2435" s="28"/>
      <c r="P2435" s="29"/>
      <c r="Q2435" s="30">
        <f>IFERROR(#REF!*P2435,0)</f>
        <v>0</v>
      </c>
      <c r="R2435" s="31"/>
      <c r="S2435" s="32">
        <f>IFERROR(R2435*#REF!,0)</f>
        <v>0</v>
      </c>
    </row>
    <row r="2436" spans="1:19" s="46" customFormat="1" x14ac:dyDescent="0.2">
      <c r="A2436" s="9">
        <v>2021</v>
      </c>
      <c r="B2436" s="1" t="s">
        <v>3</v>
      </c>
      <c r="C2436" s="20">
        <v>80133</v>
      </c>
      <c r="D2436" s="20">
        <v>168098</v>
      </c>
      <c r="E2436" s="20" t="s">
        <v>287</v>
      </c>
      <c r="F2436" s="20" t="s">
        <v>946</v>
      </c>
      <c r="G2436" s="20">
        <v>20491127181</v>
      </c>
      <c r="H2436" s="19" t="s">
        <v>947</v>
      </c>
      <c r="I2436" s="19"/>
      <c r="J2436" s="2">
        <v>361449</v>
      </c>
      <c r="K2436" s="3">
        <v>17</v>
      </c>
      <c r="L2436" s="4">
        <v>0.12</v>
      </c>
      <c r="M2436" s="3">
        <v>17.96590909090909</v>
      </c>
      <c r="N2436" s="26" t="str">
        <f>+CONCATENATE(D2436,G2436,J2436)</f>
        <v>16809820491127181361449</v>
      </c>
      <c r="O2436" s="28"/>
      <c r="P2436" s="29"/>
      <c r="Q2436" s="30">
        <f>IFERROR(#REF!*P2436,0)</f>
        <v>0</v>
      </c>
      <c r="R2436" s="31"/>
      <c r="S2436" s="32">
        <f>IFERROR(R2436*#REF!,0)</f>
        <v>0</v>
      </c>
    </row>
    <row r="2437" spans="1:19" s="46" customFormat="1" x14ac:dyDescent="0.2">
      <c r="A2437" s="9">
        <v>2021</v>
      </c>
      <c r="B2437" s="1" t="s">
        <v>3</v>
      </c>
      <c r="C2437" s="20">
        <v>80133</v>
      </c>
      <c r="D2437" s="20">
        <v>168098</v>
      </c>
      <c r="E2437" s="20" t="s">
        <v>287</v>
      </c>
      <c r="F2437" s="20" t="s">
        <v>946</v>
      </c>
      <c r="G2437" s="20">
        <v>20491127181</v>
      </c>
      <c r="H2437" s="19" t="s">
        <v>947</v>
      </c>
      <c r="I2437" s="19"/>
      <c r="J2437" s="2">
        <v>361516</v>
      </c>
      <c r="K2437" s="3">
        <v>26.89</v>
      </c>
      <c r="L2437" s="4">
        <v>0.12</v>
      </c>
      <c r="M2437" s="3">
        <v>28.417840909090909</v>
      </c>
      <c r="N2437" s="26" t="str">
        <f>+CONCATENATE(D2437,G2437,J2437)</f>
        <v>16809820491127181361516</v>
      </c>
      <c r="O2437" s="28"/>
      <c r="P2437" s="29"/>
      <c r="Q2437" s="30">
        <f>IFERROR(#REF!*P2437,0)</f>
        <v>0</v>
      </c>
      <c r="R2437" s="31"/>
      <c r="S2437" s="32">
        <f>IFERROR(R2437*#REF!,0)</f>
        <v>0</v>
      </c>
    </row>
    <row r="2438" spans="1:19" s="46" customFormat="1" x14ac:dyDescent="0.2">
      <c r="A2438" s="9">
        <v>2021</v>
      </c>
      <c r="B2438" s="1" t="s">
        <v>3</v>
      </c>
      <c r="C2438" s="20">
        <v>80133</v>
      </c>
      <c r="D2438" s="20">
        <v>168098</v>
      </c>
      <c r="E2438" s="20" t="s">
        <v>287</v>
      </c>
      <c r="F2438" s="20" t="s">
        <v>946</v>
      </c>
      <c r="G2438" s="20">
        <v>20491127181</v>
      </c>
      <c r="H2438" s="19" t="s">
        <v>947</v>
      </c>
      <c r="I2438" s="19"/>
      <c r="J2438" s="2">
        <v>361530</v>
      </c>
      <c r="K2438" s="3">
        <v>114.948756</v>
      </c>
      <c r="L2438" s="4">
        <v>0.12</v>
      </c>
      <c r="M2438" s="3">
        <v>121.47993531818182</v>
      </c>
      <c r="N2438" s="26" t="str">
        <f>+CONCATENATE(D2438,G2438,J2438)</f>
        <v>16809820491127181361530</v>
      </c>
      <c r="O2438" s="28"/>
      <c r="P2438" s="29"/>
      <c r="Q2438" s="30">
        <f>IFERROR(#REF!*P2438,0)</f>
        <v>0</v>
      </c>
      <c r="R2438" s="31"/>
      <c r="S2438" s="32">
        <f>IFERROR(R2438*#REF!,0)</f>
        <v>0</v>
      </c>
    </row>
    <row r="2439" spans="1:19" s="46" customFormat="1" x14ac:dyDescent="0.2">
      <c r="A2439" s="9">
        <v>2021</v>
      </c>
      <c r="B2439" s="1" t="s">
        <v>3</v>
      </c>
      <c r="C2439" s="20">
        <v>80133</v>
      </c>
      <c r="D2439" s="20">
        <v>168098</v>
      </c>
      <c r="E2439" s="20" t="s">
        <v>287</v>
      </c>
      <c r="F2439" s="20" t="s">
        <v>946</v>
      </c>
      <c r="G2439" s="20">
        <v>20491127181</v>
      </c>
      <c r="H2439" s="19" t="s">
        <v>947</v>
      </c>
      <c r="I2439" s="19"/>
      <c r="J2439" s="2">
        <v>361531</v>
      </c>
      <c r="K2439" s="3">
        <v>111.5301096</v>
      </c>
      <c r="L2439" s="4">
        <v>0.12</v>
      </c>
      <c r="M2439" s="3">
        <v>117.86704764545455</v>
      </c>
      <c r="N2439" s="26" t="str">
        <f>+CONCATENATE(D2439,G2439,J2439)</f>
        <v>16809820491127181361531</v>
      </c>
      <c r="O2439" s="28"/>
      <c r="P2439" s="29"/>
      <c r="Q2439" s="30">
        <f>IFERROR(#REF!*P2439,0)</f>
        <v>0</v>
      </c>
      <c r="R2439" s="31"/>
      <c r="S2439" s="32">
        <f>IFERROR(R2439*#REF!,0)</f>
        <v>0</v>
      </c>
    </row>
    <row r="2440" spans="1:19" s="46" customFormat="1" x14ac:dyDescent="0.2">
      <c r="A2440" s="9">
        <v>2021</v>
      </c>
      <c r="B2440" s="1" t="s">
        <v>3</v>
      </c>
      <c r="C2440" s="20">
        <v>80133</v>
      </c>
      <c r="D2440" s="20">
        <v>168098</v>
      </c>
      <c r="E2440" s="20" t="s">
        <v>287</v>
      </c>
      <c r="F2440" s="20" t="s">
        <v>946</v>
      </c>
      <c r="G2440" s="20">
        <v>20491127181</v>
      </c>
      <c r="H2440" s="19" t="s">
        <v>947</v>
      </c>
      <c r="I2440" s="19"/>
      <c r="J2440" s="2">
        <v>361532</v>
      </c>
      <c r="K2440" s="3">
        <v>24.870425957550601</v>
      </c>
      <c r="L2440" s="4">
        <v>0.12</v>
      </c>
      <c r="M2440" s="3">
        <v>26.283518341502337</v>
      </c>
      <c r="N2440" s="26" t="str">
        <f>+CONCATENATE(D2440,G2440,J2440)</f>
        <v>16809820491127181361532</v>
      </c>
      <c r="O2440" s="28"/>
      <c r="P2440" s="29"/>
      <c r="Q2440" s="30">
        <f>IFERROR(#REF!*P2440,0)</f>
        <v>0</v>
      </c>
      <c r="R2440" s="31"/>
      <c r="S2440" s="32">
        <f>IFERROR(R2440*#REF!,0)</f>
        <v>0</v>
      </c>
    </row>
    <row r="2441" spans="1:19" s="46" customFormat="1" x14ac:dyDescent="0.2">
      <c r="A2441" s="9">
        <v>2021</v>
      </c>
      <c r="B2441" s="1" t="s">
        <v>3</v>
      </c>
      <c r="C2441" s="20">
        <v>80133</v>
      </c>
      <c r="D2441" s="20">
        <v>168098</v>
      </c>
      <c r="E2441" s="20" t="s">
        <v>287</v>
      </c>
      <c r="F2441" s="20" t="s">
        <v>946</v>
      </c>
      <c r="G2441" s="20">
        <v>20491127181</v>
      </c>
      <c r="H2441" s="19" t="s">
        <v>947</v>
      </c>
      <c r="I2441" s="19"/>
      <c r="J2441" s="2">
        <v>361535</v>
      </c>
      <c r="K2441" s="3">
        <v>40.678559999999997</v>
      </c>
      <c r="L2441" s="4">
        <v>0.12</v>
      </c>
      <c r="M2441" s="3">
        <v>42.989841818181816</v>
      </c>
      <c r="N2441" s="26" t="str">
        <f>+CONCATENATE(D2441,G2441,J2441)</f>
        <v>16809820491127181361535</v>
      </c>
      <c r="O2441" s="28"/>
      <c r="P2441" s="29"/>
      <c r="Q2441" s="30">
        <f>IFERROR(#REF!*P2441,0)</f>
        <v>0</v>
      </c>
      <c r="R2441" s="31"/>
      <c r="S2441" s="32">
        <f>IFERROR(R2441*#REF!,0)</f>
        <v>0</v>
      </c>
    </row>
    <row r="2442" spans="1:19" s="46" customFormat="1" x14ac:dyDescent="0.2">
      <c r="A2442" s="9">
        <v>2021</v>
      </c>
      <c r="B2442" s="1" t="s">
        <v>3</v>
      </c>
      <c r="C2442" s="20">
        <v>80133</v>
      </c>
      <c r="D2442" s="20">
        <v>168098</v>
      </c>
      <c r="E2442" s="20" t="s">
        <v>287</v>
      </c>
      <c r="F2442" s="20" t="s">
        <v>946</v>
      </c>
      <c r="G2442" s="20">
        <v>20491127181</v>
      </c>
      <c r="H2442" s="19" t="s">
        <v>947</v>
      </c>
      <c r="I2442" s="19"/>
      <c r="J2442" s="2">
        <v>361536</v>
      </c>
      <c r="K2442" s="3">
        <v>28.931240000000003</v>
      </c>
      <c r="L2442" s="4">
        <v>0.12</v>
      </c>
      <c r="M2442" s="3">
        <v>30.575060454545454</v>
      </c>
      <c r="N2442" s="26" t="str">
        <f>+CONCATENATE(D2442,G2442,J2442)</f>
        <v>16809820491127181361536</v>
      </c>
      <c r="O2442" s="28"/>
      <c r="P2442" s="29"/>
      <c r="Q2442" s="30">
        <f>IFERROR(#REF!*P2442,0)</f>
        <v>0</v>
      </c>
      <c r="R2442" s="31"/>
      <c r="S2442" s="32">
        <f>IFERROR(R2442*#REF!,0)</f>
        <v>0</v>
      </c>
    </row>
    <row r="2443" spans="1:19" s="46" customFormat="1" x14ac:dyDescent="0.2">
      <c r="A2443" s="9">
        <v>2021</v>
      </c>
      <c r="B2443" s="1" t="s">
        <v>3</v>
      </c>
      <c r="C2443" s="36">
        <v>80133</v>
      </c>
      <c r="D2443" s="36">
        <v>168098</v>
      </c>
      <c r="E2443" s="36" t="s">
        <v>287</v>
      </c>
      <c r="F2443" s="36" t="s">
        <v>946</v>
      </c>
      <c r="G2443" s="36">
        <v>20491127181</v>
      </c>
      <c r="H2443" s="35" t="s">
        <v>947</v>
      </c>
      <c r="I2443" s="35"/>
      <c r="J2443" s="37">
        <v>361569</v>
      </c>
      <c r="K2443" s="38">
        <v>24.49</v>
      </c>
      <c r="L2443" s="41">
        <v>0.12</v>
      </c>
      <c r="M2443" s="38">
        <v>42.989841818181816</v>
      </c>
      <c r="N2443" s="43" t="str">
        <f>+CONCATENATE(D2443,G2443,J2443)</f>
        <v>16809820491127181361569</v>
      </c>
      <c r="O2443" s="45"/>
      <c r="P2443" s="29"/>
      <c r="Q2443" s="30">
        <f>IFERROR(#REF!*P2443,0)</f>
        <v>0</v>
      </c>
      <c r="R2443" s="31"/>
      <c r="S2443" s="32">
        <f>IFERROR(R2443*#REF!,0)</f>
        <v>0</v>
      </c>
    </row>
    <row r="2444" spans="1:19" s="46" customFormat="1" x14ac:dyDescent="0.2">
      <c r="A2444" s="9">
        <v>2021</v>
      </c>
      <c r="B2444" s="1" t="s">
        <v>3</v>
      </c>
      <c r="C2444" s="20">
        <v>80133</v>
      </c>
      <c r="D2444" s="20">
        <v>168098</v>
      </c>
      <c r="E2444" s="20" t="s">
        <v>41</v>
      </c>
      <c r="F2444" s="20" t="s">
        <v>42</v>
      </c>
      <c r="G2444" s="20">
        <v>20491236630</v>
      </c>
      <c r="H2444" s="19" t="s">
        <v>948</v>
      </c>
      <c r="I2444" s="19"/>
      <c r="J2444" s="2">
        <v>360854</v>
      </c>
      <c r="K2444" s="3">
        <v>84.874140000000011</v>
      </c>
      <c r="L2444" s="4">
        <v>0.12</v>
      </c>
      <c r="M2444" s="3">
        <v>89.8</v>
      </c>
      <c r="N2444" s="26" t="str">
        <f>+CONCATENATE(D2444,G2444,J2444)</f>
        <v>16809820491236630360854</v>
      </c>
      <c r="O2444" s="28"/>
      <c r="P2444" s="29"/>
      <c r="Q2444" s="30">
        <f>IFERROR(#REF!*P2444,0)</f>
        <v>0</v>
      </c>
      <c r="R2444" s="31"/>
      <c r="S2444" s="32">
        <f>IFERROR(R2444*#REF!,0)</f>
        <v>0</v>
      </c>
    </row>
    <row r="2445" spans="1:19" s="46" customFormat="1" x14ac:dyDescent="0.2">
      <c r="A2445" s="9">
        <v>2021</v>
      </c>
      <c r="B2445" s="1" t="s">
        <v>3</v>
      </c>
      <c r="C2445" s="36">
        <v>80133</v>
      </c>
      <c r="D2445" s="36">
        <v>168098</v>
      </c>
      <c r="E2445" s="36" t="s">
        <v>41</v>
      </c>
      <c r="F2445" s="36" t="s">
        <v>42</v>
      </c>
      <c r="G2445" s="36">
        <v>20491236630</v>
      </c>
      <c r="H2445" s="35" t="s">
        <v>948</v>
      </c>
      <c r="I2445" s="35"/>
      <c r="J2445" s="37">
        <v>371439</v>
      </c>
      <c r="K2445" s="38">
        <v>137.69</v>
      </c>
      <c r="L2445" s="41">
        <v>0.12</v>
      </c>
      <c r="M2445" s="38">
        <v>157.08000000000001</v>
      </c>
      <c r="N2445" s="43" t="str">
        <f>+CONCATENATE(D2445,G2445,J2445)</f>
        <v>16809820491236630371439</v>
      </c>
      <c r="O2445" s="45"/>
      <c r="P2445" s="29"/>
      <c r="Q2445" s="30">
        <f>IFERROR(#REF!*P2445,0)</f>
        <v>0</v>
      </c>
      <c r="R2445" s="31"/>
      <c r="S2445" s="32">
        <f>IFERROR(R2445*#REF!,0)</f>
        <v>0</v>
      </c>
    </row>
    <row r="2446" spans="1:19" s="46" customFormat="1" x14ac:dyDescent="0.2">
      <c r="A2446" s="9">
        <v>2021</v>
      </c>
      <c r="B2446" s="1" t="s">
        <v>3</v>
      </c>
      <c r="C2446" s="20">
        <v>80133</v>
      </c>
      <c r="D2446" s="20">
        <v>168098</v>
      </c>
      <c r="E2446" s="20" t="s">
        <v>208</v>
      </c>
      <c r="F2446" s="20" t="s">
        <v>95</v>
      </c>
      <c r="G2446" s="20">
        <v>20510931514</v>
      </c>
      <c r="H2446" s="19" t="s">
        <v>688</v>
      </c>
      <c r="I2446" s="19" t="s">
        <v>689</v>
      </c>
      <c r="J2446" s="2">
        <v>360854</v>
      </c>
      <c r="K2446" s="3">
        <v>84.874140000000011</v>
      </c>
      <c r="L2446" s="4">
        <v>0.12</v>
      </c>
      <c r="M2446" s="3">
        <v>78.48</v>
      </c>
      <c r="N2446" s="26" t="str">
        <f>+CONCATENATE(D2446,G2446,J2446)</f>
        <v>16809820510931514360854</v>
      </c>
      <c r="O2446" s="28"/>
      <c r="P2446" s="29"/>
      <c r="Q2446" s="30">
        <f>IFERROR(#REF!*P2446,0)</f>
        <v>0</v>
      </c>
      <c r="R2446" s="31"/>
      <c r="S2446" s="32">
        <f>IFERROR(R2446*#REF!,0)</f>
        <v>0</v>
      </c>
    </row>
    <row r="2447" spans="1:19" s="46" customFormat="1" x14ac:dyDescent="0.2">
      <c r="A2447" s="9">
        <v>2021</v>
      </c>
      <c r="B2447" s="1" t="s">
        <v>3</v>
      </c>
      <c r="C2447" s="20">
        <v>80133</v>
      </c>
      <c r="D2447" s="20">
        <v>168098</v>
      </c>
      <c r="E2447" s="20" t="s">
        <v>208</v>
      </c>
      <c r="F2447" s="20" t="s">
        <v>95</v>
      </c>
      <c r="G2447" s="20">
        <v>20510931514</v>
      </c>
      <c r="H2447" s="19" t="s">
        <v>688</v>
      </c>
      <c r="I2447" s="19" t="s">
        <v>689</v>
      </c>
      <c r="J2447" s="2">
        <v>361358</v>
      </c>
      <c r="K2447" s="3">
        <v>32.162832000000002</v>
      </c>
      <c r="L2447" s="4">
        <v>0.12</v>
      </c>
      <c r="M2447" s="3">
        <v>30.240000000000002</v>
      </c>
      <c r="N2447" s="26" t="str">
        <f>+CONCATENATE(D2447,G2447,J2447)</f>
        <v>16809820510931514361358</v>
      </c>
      <c r="O2447" s="28"/>
      <c r="P2447" s="29"/>
      <c r="Q2447" s="30">
        <f>IFERROR(#REF!*P2447,0)</f>
        <v>0</v>
      </c>
      <c r="R2447" s="31"/>
      <c r="S2447" s="32">
        <f>IFERROR(R2447*#REF!,0)</f>
        <v>0</v>
      </c>
    </row>
    <row r="2448" spans="1:19" s="46" customFormat="1" x14ac:dyDescent="0.2">
      <c r="A2448" s="9">
        <v>2021</v>
      </c>
      <c r="B2448" s="1" t="s">
        <v>3</v>
      </c>
      <c r="C2448" s="20">
        <v>80133</v>
      </c>
      <c r="D2448" s="20">
        <v>168098</v>
      </c>
      <c r="E2448" s="20" t="s">
        <v>208</v>
      </c>
      <c r="F2448" s="20" t="s">
        <v>95</v>
      </c>
      <c r="G2448" s="20">
        <v>20510931514</v>
      </c>
      <c r="H2448" s="19" t="s">
        <v>688</v>
      </c>
      <c r="I2448" s="19" t="s">
        <v>689</v>
      </c>
      <c r="J2448" s="2">
        <v>361424</v>
      </c>
      <c r="K2448" s="3">
        <v>58.115912399999999</v>
      </c>
      <c r="L2448" s="4">
        <v>0.12</v>
      </c>
      <c r="M2448" s="3">
        <v>56.64</v>
      </c>
      <c r="N2448" s="26" t="str">
        <f>+CONCATENATE(D2448,G2448,J2448)</f>
        <v>16809820510931514361424</v>
      </c>
      <c r="O2448" s="28"/>
      <c r="P2448" s="29"/>
      <c r="Q2448" s="30">
        <f>IFERROR(#REF!*P2448,0)</f>
        <v>0</v>
      </c>
      <c r="R2448" s="31"/>
      <c r="S2448" s="32">
        <f>IFERROR(R2448*#REF!,0)</f>
        <v>0</v>
      </c>
    </row>
    <row r="2449" spans="1:19" s="46" customFormat="1" x14ac:dyDescent="0.2">
      <c r="A2449" s="9">
        <v>2021</v>
      </c>
      <c r="B2449" s="1" t="s">
        <v>3</v>
      </c>
      <c r="C2449" s="20">
        <v>80133</v>
      </c>
      <c r="D2449" s="20">
        <v>168098</v>
      </c>
      <c r="E2449" s="20" t="s">
        <v>208</v>
      </c>
      <c r="F2449" s="20" t="s">
        <v>95</v>
      </c>
      <c r="G2449" s="20">
        <v>20510931514</v>
      </c>
      <c r="H2449" s="19" t="s">
        <v>688</v>
      </c>
      <c r="I2449" s="19" t="s">
        <v>689</v>
      </c>
      <c r="J2449" s="2">
        <v>361532</v>
      </c>
      <c r="K2449" s="3">
        <v>24.870425957550601</v>
      </c>
      <c r="L2449" s="4">
        <v>0.12</v>
      </c>
      <c r="M2449" s="3">
        <v>27.92</v>
      </c>
      <c r="N2449" s="26" t="str">
        <f>+CONCATENATE(D2449,G2449,J2449)</f>
        <v>16809820510931514361532</v>
      </c>
      <c r="O2449" s="28"/>
      <c r="P2449" s="29"/>
      <c r="Q2449" s="30">
        <f>IFERROR(#REF!*P2449,0)</f>
        <v>0</v>
      </c>
      <c r="R2449" s="31"/>
      <c r="S2449" s="32">
        <f>IFERROR(R2449*#REF!,0)</f>
        <v>0</v>
      </c>
    </row>
    <row r="2450" spans="1:19" s="46" customFormat="1" x14ac:dyDescent="0.2">
      <c r="A2450" s="9">
        <v>2021</v>
      </c>
      <c r="B2450" s="1" t="s">
        <v>3</v>
      </c>
      <c r="C2450" s="20">
        <v>80133</v>
      </c>
      <c r="D2450" s="20">
        <v>168098</v>
      </c>
      <c r="E2450" s="20" t="s">
        <v>208</v>
      </c>
      <c r="F2450" s="20" t="s">
        <v>95</v>
      </c>
      <c r="G2450" s="20">
        <v>20510931514</v>
      </c>
      <c r="H2450" s="19" t="s">
        <v>688</v>
      </c>
      <c r="I2450" s="19" t="s">
        <v>689</v>
      </c>
      <c r="J2450" s="2">
        <v>361537</v>
      </c>
      <c r="K2450" s="3">
        <v>76.067035200000007</v>
      </c>
      <c r="L2450" s="4">
        <v>0.12</v>
      </c>
      <c r="M2450" s="3">
        <v>70.516949152542367</v>
      </c>
      <c r="N2450" s="26" t="str">
        <f>+CONCATENATE(D2450,G2450,J2450)</f>
        <v>16809820510931514361537</v>
      </c>
      <c r="O2450" s="28"/>
      <c r="P2450" s="29"/>
      <c r="Q2450" s="30">
        <f>IFERROR(#REF!*P2450,0)</f>
        <v>0</v>
      </c>
      <c r="R2450" s="31"/>
      <c r="S2450" s="32">
        <f>IFERROR(R2450*#REF!,0)</f>
        <v>0</v>
      </c>
    </row>
    <row r="2451" spans="1:19" s="46" customFormat="1" x14ac:dyDescent="0.2">
      <c r="A2451" s="9">
        <v>2021</v>
      </c>
      <c r="B2451" s="1" t="s">
        <v>3</v>
      </c>
      <c r="C2451" s="20">
        <v>80133</v>
      </c>
      <c r="D2451" s="20">
        <v>168098</v>
      </c>
      <c r="E2451" s="20" t="s">
        <v>208</v>
      </c>
      <c r="F2451" s="20" t="s">
        <v>95</v>
      </c>
      <c r="G2451" s="20">
        <v>20510931514</v>
      </c>
      <c r="H2451" s="19" t="s">
        <v>688</v>
      </c>
      <c r="I2451" s="19" t="s">
        <v>689</v>
      </c>
      <c r="J2451" s="2">
        <v>361540</v>
      </c>
      <c r="K2451" s="3">
        <v>51.192744407999996</v>
      </c>
      <c r="L2451" s="4">
        <v>0.12</v>
      </c>
      <c r="M2451" s="3">
        <v>49.08</v>
      </c>
      <c r="N2451" s="26" t="str">
        <f>+CONCATENATE(D2451,G2451,J2451)</f>
        <v>16809820510931514361540</v>
      </c>
      <c r="O2451" s="28"/>
      <c r="P2451" s="29"/>
      <c r="Q2451" s="30">
        <f>IFERROR(#REF!*P2451,0)</f>
        <v>0</v>
      </c>
      <c r="R2451" s="31"/>
      <c r="S2451" s="32">
        <f>IFERROR(R2451*#REF!,0)</f>
        <v>0</v>
      </c>
    </row>
    <row r="2452" spans="1:19" s="46" customFormat="1" x14ac:dyDescent="0.2">
      <c r="A2452" s="9">
        <v>2021</v>
      </c>
      <c r="B2452" s="1" t="s">
        <v>3</v>
      </c>
      <c r="C2452" s="20">
        <v>80133</v>
      </c>
      <c r="D2452" s="20">
        <v>168098</v>
      </c>
      <c r="E2452" s="20" t="s">
        <v>208</v>
      </c>
      <c r="F2452" s="20" t="s">
        <v>95</v>
      </c>
      <c r="G2452" s="20">
        <v>20510931514</v>
      </c>
      <c r="H2452" s="19" t="s">
        <v>688</v>
      </c>
      <c r="I2452" s="19" t="s">
        <v>689</v>
      </c>
      <c r="J2452" s="2">
        <v>370042</v>
      </c>
      <c r="K2452" s="3">
        <v>121</v>
      </c>
      <c r="L2452" s="4">
        <v>0.1</v>
      </c>
      <c r="M2452" s="3">
        <v>126.56482386363638</v>
      </c>
      <c r="N2452" s="26" t="str">
        <f>+CONCATENATE(D2452,G2452,J2452)</f>
        <v>16809820510931514370042</v>
      </c>
      <c r="O2452" s="28"/>
      <c r="P2452" s="29"/>
      <c r="Q2452" s="30">
        <f>IFERROR(#REF!*P2452,0)</f>
        <v>0</v>
      </c>
      <c r="R2452" s="31"/>
      <c r="S2452" s="32">
        <f>IFERROR(R2452*#REF!,0)</f>
        <v>0</v>
      </c>
    </row>
    <row r="2453" spans="1:19" s="46" customFormat="1" x14ac:dyDescent="0.2">
      <c r="A2453" s="9">
        <v>2021</v>
      </c>
      <c r="B2453" s="1" t="s">
        <v>3</v>
      </c>
      <c r="C2453" s="20">
        <v>80133</v>
      </c>
      <c r="D2453" s="20">
        <v>168098</v>
      </c>
      <c r="E2453" s="20" t="s">
        <v>95</v>
      </c>
      <c r="F2453" s="20" t="s">
        <v>95</v>
      </c>
      <c r="G2453" s="20">
        <v>20512736484</v>
      </c>
      <c r="H2453" s="19" t="s">
        <v>949</v>
      </c>
      <c r="I2453" s="19"/>
      <c r="J2453" s="2">
        <v>361530</v>
      </c>
      <c r="K2453" s="3">
        <v>114.948756</v>
      </c>
      <c r="L2453" s="4">
        <v>0.12</v>
      </c>
      <c r="M2453" s="3">
        <v>106.74</v>
      </c>
      <c r="N2453" s="26" t="str">
        <f>+CONCATENATE(D2453,G2453,J2453)</f>
        <v>16809820512736484361530</v>
      </c>
      <c r="O2453" s="28"/>
      <c r="P2453" s="29"/>
      <c r="Q2453" s="30">
        <f>IFERROR(#REF!*P2453,0)</f>
        <v>0</v>
      </c>
      <c r="R2453" s="31"/>
      <c r="S2453" s="32">
        <f>IFERROR(R2453*#REF!,0)</f>
        <v>0</v>
      </c>
    </row>
    <row r="2454" spans="1:19" s="46" customFormat="1" x14ac:dyDescent="0.2">
      <c r="A2454" s="9">
        <v>2021</v>
      </c>
      <c r="B2454" s="1" t="s">
        <v>3</v>
      </c>
      <c r="C2454" s="20">
        <v>80133</v>
      </c>
      <c r="D2454" s="20">
        <v>168098</v>
      </c>
      <c r="E2454" s="20" t="s">
        <v>95</v>
      </c>
      <c r="F2454" s="20" t="s">
        <v>95</v>
      </c>
      <c r="G2454" s="20">
        <v>20513215887</v>
      </c>
      <c r="H2454" s="19" t="s">
        <v>148</v>
      </c>
      <c r="I2454" s="19" t="s">
        <v>149</v>
      </c>
      <c r="J2454" s="2">
        <v>361358</v>
      </c>
      <c r="K2454" s="3">
        <v>32.162832000000002</v>
      </c>
      <c r="L2454" s="4">
        <v>0.12</v>
      </c>
      <c r="M2454" s="3">
        <v>35.19</v>
      </c>
      <c r="N2454" s="26" t="str">
        <f>+CONCATENATE(D2454,G2454,J2454)</f>
        <v>16809820513215887361358</v>
      </c>
      <c r="O2454" s="28"/>
      <c r="P2454" s="29"/>
      <c r="Q2454" s="30">
        <f>IFERROR(#REF!*P2454,0)</f>
        <v>0</v>
      </c>
      <c r="R2454" s="31"/>
      <c r="S2454" s="32">
        <f>IFERROR(R2454*#REF!,0)</f>
        <v>0</v>
      </c>
    </row>
    <row r="2455" spans="1:19" s="46" customFormat="1" x14ac:dyDescent="0.2">
      <c r="A2455" s="9">
        <v>2021</v>
      </c>
      <c r="B2455" s="1" t="s">
        <v>3</v>
      </c>
      <c r="C2455" s="20">
        <v>80133</v>
      </c>
      <c r="D2455" s="20">
        <v>168098</v>
      </c>
      <c r="E2455" s="20" t="s">
        <v>41</v>
      </c>
      <c r="F2455" s="20" t="s">
        <v>42</v>
      </c>
      <c r="G2455" s="20">
        <v>20515164945</v>
      </c>
      <c r="H2455" s="19" t="s">
        <v>950</v>
      </c>
      <c r="I2455" s="19"/>
      <c r="J2455" s="2">
        <v>360374</v>
      </c>
      <c r="K2455" s="3">
        <v>39.363948000000001</v>
      </c>
      <c r="L2455" s="4">
        <v>0.12</v>
      </c>
      <c r="M2455" s="3">
        <v>35</v>
      </c>
      <c r="N2455" s="26" t="str">
        <f>+CONCATENATE(D2455,G2455,J2455)</f>
        <v>16809820515164945360374</v>
      </c>
      <c r="O2455" s="28"/>
      <c r="P2455" s="29"/>
      <c r="Q2455" s="30">
        <f>IFERROR(#REF!*P2455,0)</f>
        <v>0</v>
      </c>
      <c r="R2455" s="31"/>
      <c r="S2455" s="32">
        <f>IFERROR(R2455*#REF!,0)</f>
        <v>0</v>
      </c>
    </row>
    <row r="2456" spans="1:19" s="46" customFormat="1" x14ac:dyDescent="0.2">
      <c r="A2456" s="9">
        <v>2021</v>
      </c>
      <c r="B2456" s="1" t="s">
        <v>3</v>
      </c>
      <c r="C2456" s="20">
        <v>80133</v>
      </c>
      <c r="D2456" s="20">
        <v>168098</v>
      </c>
      <c r="E2456" s="20" t="s">
        <v>41</v>
      </c>
      <c r="F2456" s="20" t="s">
        <v>42</v>
      </c>
      <c r="G2456" s="20">
        <v>20515164945</v>
      </c>
      <c r="H2456" s="19" t="s">
        <v>950</v>
      </c>
      <c r="I2456" s="19"/>
      <c r="J2456" s="2">
        <v>360484</v>
      </c>
      <c r="K2456" s="3">
        <v>106.21915199999999</v>
      </c>
      <c r="L2456" s="4">
        <v>0.12</v>
      </c>
      <c r="M2456" s="3">
        <v>80</v>
      </c>
      <c r="N2456" s="26" t="str">
        <f>+CONCATENATE(D2456,G2456,J2456)</f>
        <v>16809820515164945360484</v>
      </c>
      <c r="O2456" s="28"/>
      <c r="P2456" s="29"/>
      <c r="Q2456" s="30">
        <f>IFERROR(#REF!*P2456,0)</f>
        <v>0</v>
      </c>
      <c r="R2456" s="31"/>
      <c r="S2456" s="32">
        <f>IFERROR(R2456*#REF!,0)</f>
        <v>0</v>
      </c>
    </row>
    <row r="2457" spans="1:19" s="46" customFormat="1" x14ac:dyDescent="0.2">
      <c r="A2457" s="9">
        <v>2021</v>
      </c>
      <c r="B2457" s="1" t="s">
        <v>3</v>
      </c>
      <c r="C2457" s="20">
        <v>80133</v>
      </c>
      <c r="D2457" s="20">
        <v>168098</v>
      </c>
      <c r="E2457" s="20" t="s">
        <v>95</v>
      </c>
      <c r="F2457" s="20" t="s">
        <v>95</v>
      </c>
      <c r="G2457" s="20">
        <v>20520181459</v>
      </c>
      <c r="H2457" s="19" t="s">
        <v>951</v>
      </c>
      <c r="I2457" s="19" t="s">
        <v>142</v>
      </c>
      <c r="J2457" s="2">
        <v>361444</v>
      </c>
      <c r="K2457" s="3">
        <v>29.02</v>
      </c>
      <c r="L2457" s="4">
        <v>0.12</v>
      </c>
      <c r="M2457" s="3">
        <v>32.71</v>
      </c>
      <c r="N2457" s="26" t="str">
        <f>+CONCATENATE(D2457,G2457,J2457)</f>
        <v>16809820520181459361444</v>
      </c>
      <c r="O2457" s="28"/>
      <c r="P2457" s="29"/>
      <c r="Q2457" s="30">
        <f>IFERROR(#REF!*P2457,0)</f>
        <v>0</v>
      </c>
      <c r="R2457" s="31"/>
      <c r="S2457" s="32">
        <f>IFERROR(R2457*#REF!,0)</f>
        <v>0</v>
      </c>
    </row>
    <row r="2458" spans="1:19" s="46" customFormat="1" x14ac:dyDescent="0.2">
      <c r="A2458" s="9">
        <v>2021</v>
      </c>
      <c r="B2458" s="1" t="s">
        <v>3</v>
      </c>
      <c r="C2458" s="20">
        <v>80133</v>
      </c>
      <c r="D2458" s="20">
        <v>168098</v>
      </c>
      <c r="E2458" s="20" t="s">
        <v>95</v>
      </c>
      <c r="F2458" s="20" t="s">
        <v>95</v>
      </c>
      <c r="G2458" s="20">
        <v>20520181459</v>
      </c>
      <c r="H2458" s="19" t="s">
        <v>951</v>
      </c>
      <c r="I2458" s="19" t="s">
        <v>142</v>
      </c>
      <c r="J2458" s="2">
        <v>361535</v>
      </c>
      <c r="K2458" s="3">
        <v>40.678559999999997</v>
      </c>
      <c r="L2458" s="4">
        <v>0.12</v>
      </c>
      <c r="M2458" s="3">
        <v>41.525423728813564</v>
      </c>
      <c r="N2458" s="26" t="str">
        <f>+CONCATENATE(D2458,G2458,J2458)</f>
        <v>16809820520181459361535</v>
      </c>
      <c r="O2458" s="28"/>
      <c r="P2458" s="29"/>
      <c r="Q2458" s="30">
        <f>IFERROR(#REF!*P2458,0)</f>
        <v>0</v>
      </c>
      <c r="R2458" s="31"/>
      <c r="S2458" s="32">
        <f>IFERROR(R2458*#REF!,0)</f>
        <v>0</v>
      </c>
    </row>
    <row r="2459" spans="1:19" s="46" customFormat="1" x14ac:dyDescent="0.2">
      <c r="A2459" s="9">
        <v>2021</v>
      </c>
      <c r="B2459" s="1" t="s">
        <v>3</v>
      </c>
      <c r="C2459" s="36">
        <v>80133</v>
      </c>
      <c r="D2459" s="36">
        <v>168098</v>
      </c>
      <c r="E2459" s="36" t="s">
        <v>95</v>
      </c>
      <c r="F2459" s="36" t="s">
        <v>95</v>
      </c>
      <c r="G2459" s="36">
        <v>20520181459</v>
      </c>
      <c r="H2459" s="35" t="s">
        <v>951</v>
      </c>
      <c r="I2459" s="35" t="s">
        <v>142</v>
      </c>
      <c r="J2459" s="37">
        <v>361569</v>
      </c>
      <c r="K2459" s="38">
        <v>24.49</v>
      </c>
      <c r="L2459" s="41">
        <v>0.12</v>
      </c>
      <c r="M2459" s="38">
        <v>41.525423728813564</v>
      </c>
      <c r="N2459" s="43" t="str">
        <f>+CONCATENATE(D2459,G2459,J2459)</f>
        <v>16809820520181459361569</v>
      </c>
      <c r="O2459" s="45"/>
      <c r="P2459" s="29"/>
      <c r="Q2459" s="30">
        <f>IFERROR(#REF!*P2459,0)</f>
        <v>0</v>
      </c>
      <c r="R2459" s="31"/>
      <c r="S2459" s="32">
        <f>IFERROR(R2459*#REF!,0)</f>
        <v>0</v>
      </c>
    </row>
    <row r="2460" spans="1:19" s="46" customFormat="1" x14ac:dyDescent="0.2">
      <c r="A2460" s="9">
        <v>2021</v>
      </c>
      <c r="B2460" s="1" t="s">
        <v>3</v>
      </c>
      <c r="C2460" s="20">
        <v>80133</v>
      </c>
      <c r="D2460" s="20">
        <v>168098</v>
      </c>
      <c r="E2460" s="20" t="s">
        <v>95</v>
      </c>
      <c r="F2460" s="20" t="s">
        <v>95</v>
      </c>
      <c r="G2460" s="20">
        <v>20520181459</v>
      </c>
      <c r="H2460" s="19" t="s">
        <v>951</v>
      </c>
      <c r="I2460" s="19" t="s">
        <v>142</v>
      </c>
      <c r="J2460" s="2">
        <v>370040</v>
      </c>
      <c r="K2460" s="3">
        <v>173.88983664</v>
      </c>
      <c r="L2460" s="4">
        <v>0.12</v>
      </c>
      <c r="M2460" s="3">
        <v>186.48</v>
      </c>
      <c r="N2460" s="26" t="str">
        <f>+CONCATENATE(D2460,G2460,J2460)</f>
        <v>16809820520181459370040</v>
      </c>
      <c r="O2460" s="28"/>
      <c r="P2460" s="29"/>
      <c r="Q2460" s="30">
        <f>IFERROR(#REF!*P2460,0)</f>
        <v>0</v>
      </c>
      <c r="R2460" s="31"/>
      <c r="S2460" s="32">
        <f>IFERROR(R2460*#REF!,0)</f>
        <v>0</v>
      </c>
    </row>
    <row r="2461" spans="1:19" s="46" customFormat="1" x14ac:dyDescent="0.2">
      <c r="A2461" s="9">
        <v>2021</v>
      </c>
      <c r="B2461" s="1" t="s">
        <v>3</v>
      </c>
      <c r="C2461" s="36">
        <v>80133</v>
      </c>
      <c r="D2461" s="36">
        <v>168098</v>
      </c>
      <c r="E2461" s="36" t="s">
        <v>95</v>
      </c>
      <c r="F2461" s="36" t="s">
        <v>95</v>
      </c>
      <c r="G2461" s="36">
        <v>20520181459</v>
      </c>
      <c r="H2461" s="35" t="s">
        <v>951</v>
      </c>
      <c r="I2461" s="35" t="s">
        <v>142</v>
      </c>
      <c r="J2461" s="37">
        <v>371470</v>
      </c>
      <c r="K2461" s="38">
        <v>47</v>
      </c>
      <c r="L2461" s="41">
        <v>0.12</v>
      </c>
      <c r="M2461" s="38">
        <v>57.6</v>
      </c>
      <c r="N2461" s="43" t="str">
        <f>+CONCATENATE(D2461,G2461,J2461)</f>
        <v>16809820520181459371470</v>
      </c>
      <c r="O2461" s="45"/>
      <c r="P2461" s="29"/>
      <c r="Q2461" s="30">
        <f>IFERROR(#REF!*P2461,0)</f>
        <v>0</v>
      </c>
      <c r="R2461" s="31"/>
      <c r="S2461" s="32">
        <f>IFERROR(R2461*#REF!,0)</f>
        <v>0</v>
      </c>
    </row>
    <row r="2462" spans="1:19" s="46" customFormat="1" x14ac:dyDescent="0.2">
      <c r="A2462" s="9">
        <v>2021</v>
      </c>
      <c r="B2462" s="1" t="s">
        <v>3</v>
      </c>
      <c r="C2462" s="20">
        <v>80133</v>
      </c>
      <c r="D2462" s="20">
        <v>168098</v>
      </c>
      <c r="E2462" s="20" t="s">
        <v>95</v>
      </c>
      <c r="F2462" s="20" t="s">
        <v>95</v>
      </c>
      <c r="G2462" s="20">
        <v>20527575509</v>
      </c>
      <c r="H2462" s="19" t="s">
        <v>952</v>
      </c>
      <c r="I2462" s="19"/>
      <c r="J2462" s="2">
        <v>360854</v>
      </c>
      <c r="K2462" s="3">
        <v>84.874140000000011</v>
      </c>
      <c r="L2462" s="4">
        <v>0.12</v>
      </c>
      <c r="M2462" s="3">
        <v>88.58</v>
      </c>
      <c r="N2462" s="26" t="str">
        <f>+CONCATENATE(D2462,G2462,J2462)</f>
        <v>16809820527575509360854</v>
      </c>
      <c r="O2462" s="28"/>
      <c r="P2462" s="29"/>
      <c r="Q2462" s="30">
        <f>IFERROR(#REF!*P2462,0)</f>
        <v>0</v>
      </c>
      <c r="R2462" s="31"/>
      <c r="S2462" s="32">
        <f>IFERROR(R2462*#REF!,0)</f>
        <v>0</v>
      </c>
    </row>
    <row r="2463" spans="1:19" s="46" customFormat="1" x14ac:dyDescent="0.2">
      <c r="A2463" s="9">
        <v>2021</v>
      </c>
      <c r="B2463" s="1" t="s">
        <v>3</v>
      </c>
      <c r="C2463" s="20">
        <v>80133</v>
      </c>
      <c r="D2463" s="20">
        <v>168098</v>
      </c>
      <c r="E2463" s="20" t="s">
        <v>95</v>
      </c>
      <c r="F2463" s="20" t="s">
        <v>95</v>
      </c>
      <c r="G2463" s="20">
        <v>20527575509</v>
      </c>
      <c r="H2463" s="19" t="s">
        <v>952</v>
      </c>
      <c r="I2463" s="19"/>
      <c r="J2463" s="2">
        <v>361085</v>
      </c>
      <c r="K2463" s="3">
        <v>11.512776761200001</v>
      </c>
      <c r="L2463" s="4">
        <v>0.12</v>
      </c>
      <c r="M2463" s="3">
        <v>11.593220338983052</v>
      </c>
      <c r="N2463" s="26" t="str">
        <f>+CONCATENATE(D2463,G2463,J2463)</f>
        <v>16809820527575509361085</v>
      </c>
      <c r="O2463" s="28"/>
      <c r="P2463" s="29"/>
      <c r="Q2463" s="30">
        <f>IFERROR(#REF!*P2463,0)</f>
        <v>0</v>
      </c>
      <c r="R2463" s="31"/>
      <c r="S2463" s="32">
        <f>IFERROR(R2463*#REF!,0)</f>
        <v>0</v>
      </c>
    </row>
    <row r="2464" spans="1:19" s="46" customFormat="1" x14ac:dyDescent="0.2">
      <c r="A2464" s="9">
        <v>2021</v>
      </c>
      <c r="B2464" s="1" t="s">
        <v>3</v>
      </c>
      <c r="C2464" s="20">
        <v>80133</v>
      </c>
      <c r="D2464" s="20">
        <v>168098</v>
      </c>
      <c r="E2464" s="20" t="s">
        <v>95</v>
      </c>
      <c r="F2464" s="20" t="s">
        <v>95</v>
      </c>
      <c r="G2464" s="20">
        <v>20527575509</v>
      </c>
      <c r="H2464" s="19" t="s">
        <v>952</v>
      </c>
      <c r="I2464" s="19"/>
      <c r="J2464" s="2">
        <v>361537</v>
      </c>
      <c r="K2464" s="3">
        <v>76.067035200000007</v>
      </c>
      <c r="L2464" s="4">
        <v>0.12</v>
      </c>
      <c r="M2464" s="3">
        <v>77.989999999999995</v>
      </c>
      <c r="N2464" s="26" t="str">
        <f>+CONCATENATE(D2464,G2464,J2464)</f>
        <v>16809820527575509361537</v>
      </c>
      <c r="O2464" s="28"/>
      <c r="P2464" s="29"/>
      <c r="Q2464" s="30">
        <f>IFERROR(#REF!*P2464,0)</f>
        <v>0</v>
      </c>
      <c r="R2464" s="31"/>
      <c r="S2464" s="32">
        <f>IFERROR(R2464*#REF!,0)</f>
        <v>0</v>
      </c>
    </row>
    <row r="2465" spans="1:19" s="46" customFormat="1" x14ac:dyDescent="0.2">
      <c r="A2465" s="9">
        <v>2021</v>
      </c>
      <c r="B2465" s="1" t="s">
        <v>3</v>
      </c>
      <c r="C2465" s="20">
        <v>80133</v>
      </c>
      <c r="D2465" s="20">
        <v>168098</v>
      </c>
      <c r="E2465" s="20" t="s">
        <v>95</v>
      </c>
      <c r="F2465" s="20" t="s">
        <v>95</v>
      </c>
      <c r="G2465" s="20">
        <v>20527575509</v>
      </c>
      <c r="H2465" s="19" t="s">
        <v>952</v>
      </c>
      <c r="I2465" s="19"/>
      <c r="J2465" s="2">
        <v>361540</v>
      </c>
      <c r="K2465" s="3">
        <v>51.192744407999996</v>
      </c>
      <c r="L2465" s="4">
        <v>0.12</v>
      </c>
      <c r="M2465" s="3">
        <v>53.59</v>
      </c>
      <c r="N2465" s="26" t="str">
        <f>+CONCATENATE(D2465,G2465,J2465)</f>
        <v>16809820527575509361540</v>
      </c>
      <c r="O2465" s="28"/>
      <c r="P2465" s="29"/>
      <c r="Q2465" s="30">
        <f>IFERROR(#REF!*P2465,0)</f>
        <v>0</v>
      </c>
      <c r="R2465" s="31"/>
      <c r="S2465" s="32">
        <f>IFERROR(R2465*#REF!,0)</f>
        <v>0</v>
      </c>
    </row>
    <row r="2466" spans="1:19" s="46" customFormat="1" x14ac:dyDescent="0.2">
      <c r="A2466" s="9">
        <v>2021</v>
      </c>
      <c r="B2466" s="1" t="s">
        <v>3</v>
      </c>
      <c r="C2466" s="20">
        <v>80133</v>
      </c>
      <c r="D2466" s="20">
        <v>168098</v>
      </c>
      <c r="E2466" s="20" t="s">
        <v>41</v>
      </c>
      <c r="F2466" s="20" t="s">
        <v>42</v>
      </c>
      <c r="G2466" s="20">
        <v>20528065695</v>
      </c>
      <c r="H2466" s="19" t="s">
        <v>953</v>
      </c>
      <c r="I2466" s="19"/>
      <c r="J2466" s="2">
        <v>360374</v>
      </c>
      <c r="K2466" s="3">
        <v>39.363948000000001</v>
      </c>
      <c r="L2466" s="4">
        <v>0.12</v>
      </c>
      <c r="M2466" s="3">
        <v>37.340000000000003</v>
      </c>
      <c r="N2466" s="26" t="str">
        <f>+CONCATENATE(D2466,G2466,J2466)</f>
        <v>16809820528065695360374</v>
      </c>
      <c r="O2466" s="28"/>
      <c r="P2466" s="29"/>
      <c r="Q2466" s="30">
        <f>IFERROR(#REF!*P2466,0)</f>
        <v>0</v>
      </c>
      <c r="R2466" s="31"/>
      <c r="S2466" s="32">
        <f>IFERROR(R2466*#REF!,0)</f>
        <v>0</v>
      </c>
    </row>
    <row r="2467" spans="1:19" s="46" customFormat="1" x14ac:dyDescent="0.2">
      <c r="A2467" s="9">
        <v>2021</v>
      </c>
      <c r="B2467" s="1" t="s">
        <v>3</v>
      </c>
      <c r="C2467" s="20">
        <v>80133</v>
      </c>
      <c r="D2467" s="20">
        <v>168098</v>
      </c>
      <c r="E2467" s="20" t="s">
        <v>41</v>
      </c>
      <c r="F2467" s="20" t="s">
        <v>42</v>
      </c>
      <c r="G2467" s="20">
        <v>20528065695</v>
      </c>
      <c r="H2467" s="19" t="s">
        <v>953</v>
      </c>
      <c r="I2467" s="19"/>
      <c r="J2467" s="2">
        <v>361179</v>
      </c>
      <c r="K2467" s="3">
        <v>100.729512</v>
      </c>
      <c r="L2467" s="4">
        <v>0.12</v>
      </c>
      <c r="M2467" s="3">
        <v>98.63</v>
      </c>
      <c r="N2467" s="26" t="str">
        <f>+CONCATENATE(D2467,G2467,J2467)</f>
        <v>16809820528065695361179</v>
      </c>
      <c r="O2467" s="28"/>
      <c r="P2467" s="29"/>
      <c r="Q2467" s="30">
        <f>IFERROR(#REF!*P2467,0)</f>
        <v>0</v>
      </c>
      <c r="R2467" s="31"/>
      <c r="S2467" s="32">
        <f>IFERROR(R2467*#REF!,0)</f>
        <v>0</v>
      </c>
    </row>
    <row r="2468" spans="1:19" s="46" customFormat="1" x14ac:dyDescent="0.2">
      <c r="A2468" s="9">
        <v>2021</v>
      </c>
      <c r="B2468" s="1" t="s">
        <v>3</v>
      </c>
      <c r="C2468" s="20">
        <v>80133</v>
      </c>
      <c r="D2468" s="20">
        <v>168098</v>
      </c>
      <c r="E2468" s="20" t="s">
        <v>41</v>
      </c>
      <c r="F2468" s="20" t="s">
        <v>42</v>
      </c>
      <c r="G2468" s="20">
        <v>20528065695</v>
      </c>
      <c r="H2468" s="19" t="s">
        <v>953</v>
      </c>
      <c r="I2468" s="19"/>
      <c r="J2468" s="2">
        <v>361377</v>
      </c>
      <c r="K2468" s="3">
        <v>53.654772600000001</v>
      </c>
      <c r="L2468" s="4">
        <v>0.12</v>
      </c>
      <c r="M2468" s="3">
        <v>49.54</v>
      </c>
      <c r="N2468" s="26" t="str">
        <f>+CONCATENATE(D2468,G2468,J2468)</f>
        <v>16809820528065695361377</v>
      </c>
      <c r="O2468" s="28"/>
      <c r="P2468" s="29"/>
      <c r="Q2468" s="30">
        <f>IFERROR(#REF!*P2468,0)</f>
        <v>0</v>
      </c>
      <c r="R2468" s="31"/>
      <c r="S2468" s="32">
        <f>IFERROR(R2468*#REF!,0)</f>
        <v>0</v>
      </c>
    </row>
    <row r="2469" spans="1:19" s="46" customFormat="1" x14ac:dyDescent="0.2">
      <c r="A2469" s="9">
        <v>2021</v>
      </c>
      <c r="B2469" s="1" t="s">
        <v>3</v>
      </c>
      <c r="C2469" s="20">
        <v>80133</v>
      </c>
      <c r="D2469" s="20">
        <v>168098</v>
      </c>
      <c r="E2469" s="20" t="s">
        <v>41</v>
      </c>
      <c r="F2469" s="20" t="s">
        <v>42</v>
      </c>
      <c r="G2469" s="20">
        <v>20528065695</v>
      </c>
      <c r="H2469" s="19" t="s">
        <v>953</v>
      </c>
      <c r="I2469" s="19"/>
      <c r="J2469" s="2">
        <v>361532</v>
      </c>
      <c r="K2469" s="3">
        <v>24.870425957550601</v>
      </c>
      <c r="L2469" s="4">
        <v>0.12</v>
      </c>
      <c r="M2469" s="3">
        <v>27.93</v>
      </c>
      <c r="N2469" s="26" t="str">
        <f>+CONCATENATE(D2469,G2469,J2469)</f>
        <v>16809820528065695361532</v>
      </c>
      <c r="O2469" s="28"/>
      <c r="P2469" s="29"/>
      <c r="Q2469" s="30">
        <f>IFERROR(#REF!*P2469,0)</f>
        <v>0</v>
      </c>
      <c r="R2469" s="31"/>
      <c r="S2469" s="32">
        <f>IFERROR(R2469*#REF!,0)</f>
        <v>0</v>
      </c>
    </row>
    <row r="2470" spans="1:19" s="46" customFormat="1" x14ac:dyDescent="0.2">
      <c r="A2470" s="9">
        <v>2021</v>
      </c>
      <c r="B2470" s="1" t="s">
        <v>3</v>
      </c>
      <c r="C2470" s="36">
        <v>80133</v>
      </c>
      <c r="D2470" s="36">
        <v>168098</v>
      </c>
      <c r="E2470" s="36" t="s">
        <v>41</v>
      </c>
      <c r="F2470" s="36" t="s">
        <v>42</v>
      </c>
      <c r="G2470" s="36">
        <v>20528065695</v>
      </c>
      <c r="H2470" s="35" t="s">
        <v>953</v>
      </c>
      <c r="I2470" s="35"/>
      <c r="J2470" s="37">
        <v>371439</v>
      </c>
      <c r="K2470" s="38">
        <v>137.69</v>
      </c>
      <c r="L2470" s="41">
        <v>0.12</v>
      </c>
      <c r="M2470" s="38">
        <v>162.25</v>
      </c>
      <c r="N2470" s="43" t="str">
        <f>+CONCATENATE(D2470,G2470,J2470)</f>
        <v>16809820528065695371439</v>
      </c>
      <c r="O2470" s="45"/>
      <c r="P2470" s="29"/>
      <c r="Q2470" s="30">
        <f>IFERROR(#REF!*P2470,0)</f>
        <v>0</v>
      </c>
      <c r="R2470" s="31"/>
      <c r="S2470" s="32">
        <f>IFERROR(R2470*#REF!,0)</f>
        <v>0</v>
      </c>
    </row>
    <row r="2471" spans="1:19" s="46" customFormat="1" x14ac:dyDescent="0.2">
      <c r="A2471" s="9">
        <v>2021</v>
      </c>
      <c r="B2471" s="1" t="s">
        <v>3</v>
      </c>
      <c r="C2471" s="20">
        <v>80133</v>
      </c>
      <c r="D2471" s="20">
        <v>168098</v>
      </c>
      <c r="E2471" s="20" t="s">
        <v>32</v>
      </c>
      <c r="F2471" s="20" t="s">
        <v>444</v>
      </c>
      <c r="G2471" s="20">
        <v>20538593053</v>
      </c>
      <c r="H2471" s="19" t="s">
        <v>445</v>
      </c>
      <c r="I2471" s="19"/>
      <c r="J2471" s="2">
        <v>360512</v>
      </c>
      <c r="K2471" s="3">
        <v>114.95</v>
      </c>
      <c r="L2471" s="4">
        <v>0.12</v>
      </c>
      <c r="M2471" s="3">
        <v>99.3</v>
      </c>
      <c r="N2471" s="26" t="str">
        <f>+CONCATENATE(D2471,G2471,J2471)</f>
        <v>16809820538593053360512</v>
      </c>
      <c r="O2471" s="28"/>
      <c r="P2471" s="29"/>
      <c r="Q2471" s="30">
        <f>IFERROR(#REF!*P2471,0)</f>
        <v>0</v>
      </c>
      <c r="R2471" s="31"/>
      <c r="S2471" s="32">
        <f>IFERROR(R2471*#REF!,0)</f>
        <v>0</v>
      </c>
    </row>
    <row r="2472" spans="1:19" s="46" customFormat="1" x14ac:dyDescent="0.2">
      <c r="A2472" s="9">
        <v>2021</v>
      </c>
      <c r="B2472" s="1" t="s">
        <v>3</v>
      </c>
      <c r="C2472" s="20">
        <v>80133</v>
      </c>
      <c r="D2472" s="20">
        <v>168098</v>
      </c>
      <c r="E2472" s="20" t="s">
        <v>32</v>
      </c>
      <c r="F2472" s="20" t="s">
        <v>444</v>
      </c>
      <c r="G2472" s="20">
        <v>20538593053</v>
      </c>
      <c r="H2472" s="19" t="s">
        <v>445</v>
      </c>
      <c r="I2472" s="19"/>
      <c r="J2472" s="53">
        <v>361061</v>
      </c>
      <c r="K2472" s="3">
        <v>31.07</v>
      </c>
      <c r="L2472" s="4">
        <v>0.12</v>
      </c>
      <c r="M2472" s="3">
        <v>29</v>
      </c>
      <c r="N2472" s="26" t="str">
        <f>+CONCATENATE(D2472,G2472,J2472)</f>
        <v>16809820538593053361061</v>
      </c>
      <c r="O2472" s="28"/>
      <c r="P2472" s="29"/>
      <c r="Q2472" s="30">
        <f>IFERROR(#REF!*P2472,0)</f>
        <v>0</v>
      </c>
      <c r="R2472" s="31"/>
      <c r="S2472" s="32">
        <f>IFERROR(R2472*#REF!,0)</f>
        <v>0</v>
      </c>
    </row>
    <row r="2473" spans="1:19" s="46" customFormat="1" x14ac:dyDescent="0.2">
      <c r="A2473" s="9">
        <v>2021</v>
      </c>
      <c r="B2473" s="1" t="s">
        <v>3</v>
      </c>
      <c r="C2473" s="20">
        <v>80133</v>
      </c>
      <c r="D2473" s="20">
        <v>168098</v>
      </c>
      <c r="E2473" s="20" t="s">
        <v>32</v>
      </c>
      <c r="F2473" s="20" t="s">
        <v>444</v>
      </c>
      <c r="G2473" s="20">
        <v>20538593053</v>
      </c>
      <c r="H2473" s="19" t="s">
        <v>445</v>
      </c>
      <c r="I2473" s="19"/>
      <c r="J2473" s="2">
        <v>370030</v>
      </c>
      <c r="K2473" s="3">
        <v>47</v>
      </c>
      <c r="L2473" s="4">
        <v>0.12</v>
      </c>
      <c r="M2473" s="3">
        <v>64.59</v>
      </c>
      <c r="N2473" s="26" t="str">
        <f>+CONCATENATE(D2473,G2473,J2473)</f>
        <v>16809820538593053370030</v>
      </c>
      <c r="O2473" s="28"/>
      <c r="P2473" s="29"/>
      <c r="Q2473" s="30">
        <f>IFERROR(#REF!*P2473,0)</f>
        <v>0</v>
      </c>
      <c r="R2473" s="31"/>
      <c r="S2473" s="32">
        <f>IFERROR(R2473*#REF!,0)</f>
        <v>0</v>
      </c>
    </row>
    <row r="2474" spans="1:19" s="46" customFormat="1" x14ac:dyDescent="0.2">
      <c r="A2474" s="9">
        <v>2021</v>
      </c>
      <c r="B2474" s="1" t="s">
        <v>3</v>
      </c>
      <c r="C2474" s="20">
        <v>80133</v>
      </c>
      <c r="D2474" s="20">
        <v>168098</v>
      </c>
      <c r="E2474" s="20" t="s">
        <v>41</v>
      </c>
      <c r="F2474" s="20" t="s">
        <v>42</v>
      </c>
      <c r="G2474" s="20">
        <v>20544622804</v>
      </c>
      <c r="H2474" s="19" t="s">
        <v>117</v>
      </c>
      <c r="I2474" s="19" t="s">
        <v>113</v>
      </c>
      <c r="J2474" s="2">
        <v>361532</v>
      </c>
      <c r="K2474" s="3">
        <v>24.870425957550601</v>
      </c>
      <c r="L2474" s="4">
        <v>0.12</v>
      </c>
      <c r="M2474" s="3">
        <v>25.17</v>
      </c>
      <c r="N2474" s="26" t="str">
        <f>+CONCATENATE(D2474,G2474,J2474)</f>
        <v>16809820544622804361532</v>
      </c>
      <c r="O2474" s="28"/>
      <c r="P2474" s="29"/>
      <c r="Q2474" s="30">
        <f>IFERROR(#REF!*P2474,0)</f>
        <v>0</v>
      </c>
      <c r="R2474" s="31"/>
      <c r="S2474" s="32">
        <f>IFERROR(R2474*#REF!,0)</f>
        <v>0</v>
      </c>
    </row>
    <row r="2475" spans="1:19" s="46" customFormat="1" x14ac:dyDescent="0.2">
      <c r="A2475" s="9">
        <v>2021</v>
      </c>
      <c r="B2475" s="1" t="s">
        <v>3</v>
      </c>
      <c r="C2475" s="20">
        <v>80133</v>
      </c>
      <c r="D2475" s="20">
        <v>168098</v>
      </c>
      <c r="E2475" s="20" t="s">
        <v>41</v>
      </c>
      <c r="F2475" s="20" t="s">
        <v>42</v>
      </c>
      <c r="G2475" s="20">
        <v>20546981518</v>
      </c>
      <c r="H2475" s="19" t="s">
        <v>954</v>
      </c>
      <c r="I2475" s="19"/>
      <c r="J2475" s="2">
        <v>361179</v>
      </c>
      <c r="K2475" s="3">
        <v>100.729512</v>
      </c>
      <c r="L2475" s="4">
        <v>0.12</v>
      </c>
      <c r="M2475" s="3">
        <v>101.85</v>
      </c>
      <c r="N2475" s="26" t="str">
        <f>+CONCATENATE(D2475,G2475,J2475)</f>
        <v>16809820546981518361179</v>
      </c>
      <c r="O2475" s="28"/>
      <c r="P2475" s="29"/>
      <c r="Q2475" s="30">
        <f>IFERROR(#REF!*P2475,0)</f>
        <v>0</v>
      </c>
      <c r="R2475" s="31"/>
      <c r="S2475" s="32">
        <f>IFERROR(R2475*#REF!,0)</f>
        <v>0</v>
      </c>
    </row>
    <row r="2476" spans="1:19" s="46" customFormat="1" x14ac:dyDescent="0.2">
      <c r="A2476" s="9">
        <v>2021</v>
      </c>
      <c r="B2476" s="1" t="s">
        <v>3</v>
      </c>
      <c r="C2476" s="20">
        <v>80133</v>
      </c>
      <c r="D2476" s="20">
        <v>168098</v>
      </c>
      <c r="E2476" s="20" t="s">
        <v>41</v>
      </c>
      <c r="F2476" s="20" t="s">
        <v>42</v>
      </c>
      <c r="G2476" s="20">
        <v>20546981518</v>
      </c>
      <c r="H2476" s="19" t="s">
        <v>954</v>
      </c>
      <c r="I2476" s="19"/>
      <c r="J2476" s="2">
        <v>361377</v>
      </c>
      <c r="K2476" s="3">
        <v>53.654772600000001</v>
      </c>
      <c r="L2476" s="4">
        <v>0.12</v>
      </c>
      <c r="M2476" s="3">
        <v>50.1</v>
      </c>
      <c r="N2476" s="26" t="str">
        <f>+CONCATENATE(D2476,G2476,J2476)</f>
        <v>16809820546981518361377</v>
      </c>
      <c r="O2476" s="28"/>
      <c r="P2476" s="29"/>
      <c r="Q2476" s="30">
        <f>IFERROR(#REF!*P2476,0)</f>
        <v>0</v>
      </c>
      <c r="R2476" s="31"/>
      <c r="S2476" s="32">
        <f>IFERROR(R2476*#REF!,0)</f>
        <v>0</v>
      </c>
    </row>
    <row r="2477" spans="1:19" s="46" customFormat="1" x14ac:dyDescent="0.2">
      <c r="A2477" s="9">
        <v>2021</v>
      </c>
      <c r="B2477" s="1" t="s">
        <v>3</v>
      </c>
      <c r="C2477" s="20">
        <v>80133</v>
      </c>
      <c r="D2477" s="20">
        <v>168098</v>
      </c>
      <c r="E2477" s="20" t="s">
        <v>41</v>
      </c>
      <c r="F2477" s="20" t="s">
        <v>42</v>
      </c>
      <c r="G2477" s="20">
        <v>20546981518</v>
      </c>
      <c r="H2477" s="19" t="s">
        <v>954</v>
      </c>
      <c r="I2477" s="19"/>
      <c r="J2477" s="2">
        <v>361535</v>
      </c>
      <c r="K2477" s="3">
        <v>40.678559999999997</v>
      </c>
      <c r="L2477" s="4">
        <v>0.12</v>
      </c>
      <c r="M2477" s="3">
        <v>42.08</v>
      </c>
      <c r="N2477" s="26" t="str">
        <f>+CONCATENATE(D2477,G2477,J2477)</f>
        <v>16809820546981518361535</v>
      </c>
      <c r="O2477" s="28"/>
      <c r="P2477" s="29"/>
      <c r="Q2477" s="30">
        <f>IFERROR(#REF!*P2477,0)</f>
        <v>0</v>
      </c>
      <c r="R2477" s="31"/>
      <c r="S2477" s="32">
        <f>IFERROR(R2477*#REF!,0)</f>
        <v>0</v>
      </c>
    </row>
    <row r="2478" spans="1:19" s="46" customFormat="1" x14ac:dyDescent="0.2">
      <c r="A2478" s="9">
        <v>2021</v>
      </c>
      <c r="B2478" s="1" t="s">
        <v>3</v>
      </c>
      <c r="C2478" s="36">
        <v>80133</v>
      </c>
      <c r="D2478" s="36">
        <v>168098</v>
      </c>
      <c r="E2478" s="36" t="s">
        <v>41</v>
      </c>
      <c r="F2478" s="36" t="s">
        <v>42</v>
      </c>
      <c r="G2478" s="36">
        <v>20546981518</v>
      </c>
      <c r="H2478" s="35" t="s">
        <v>954</v>
      </c>
      <c r="I2478" s="35"/>
      <c r="J2478" s="37">
        <v>361569</v>
      </c>
      <c r="K2478" s="38">
        <v>24.49</v>
      </c>
      <c r="L2478" s="41">
        <v>0.12</v>
      </c>
      <c r="M2478" s="38">
        <v>42.08</v>
      </c>
      <c r="N2478" s="43" t="str">
        <f>+CONCATENATE(D2478,G2478,J2478)</f>
        <v>16809820546981518361569</v>
      </c>
      <c r="O2478" s="45"/>
      <c r="P2478" s="29"/>
      <c r="Q2478" s="30">
        <f>IFERROR(#REF!*P2478,0)</f>
        <v>0</v>
      </c>
      <c r="R2478" s="31"/>
      <c r="S2478" s="32">
        <f>IFERROR(R2478*#REF!,0)</f>
        <v>0</v>
      </c>
    </row>
    <row r="2479" spans="1:19" s="46" customFormat="1" x14ac:dyDescent="0.2">
      <c r="A2479" s="9">
        <v>2021</v>
      </c>
      <c r="B2479" s="1" t="s">
        <v>3</v>
      </c>
      <c r="C2479" s="20">
        <v>80133</v>
      </c>
      <c r="D2479" s="20">
        <v>168098</v>
      </c>
      <c r="E2479" s="20" t="s">
        <v>41</v>
      </c>
      <c r="F2479" s="20" t="s">
        <v>42</v>
      </c>
      <c r="G2479" s="20">
        <v>20546981518</v>
      </c>
      <c r="H2479" s="19" t="s">
        <v>954</v>
      </c>
      <c r="I2479" s="19"/>
      <c r="J2479" s="2">
        <v>371439</v>
      </c>
      <c r="K2479" s="3">
        <v>137.69</v>
      </c>
      <c r="L2479" s="4">
        <v>0.12</v>
      </c>
      <c r="M2479" s="3">
        <v>128.75</v>
      </c>
      <c r="N2479" s="26" t="str">
        <f>+CONCATENATE(D2479,G2479,J2479)</f>
        <v>16809820546981518371439</v>
      </c>
      <c r="O2479" s="28"/>
      <c r="P2479" s="29"/>
      <c r="Q2479" s="30">
        <f>IFERROR(#REF!*P2479,0)</f>
        <v>0</v>
      </c>
      <c r="R2479" s="31"/>
      <c r="S2479" s="32">
        <f>IFERROR(R2479*#REF!,0)</f>
        <v>0</v>
      </c>
    </row>
    <row r="2480" spans="1:19" s="46" customFormat="1" x14ac:dyDescent="0.2">
      <c r="A2480" s="9">
        <v>2021</v>
      </c>
      <c r="B2480" s="1" t="s">
        <v>3</v>
      </c>
      <c r="C2480" s="20">
        <v>80133</v>
      </c>
      <c r="D2480" s="20">
        <v>168098</v>
      </c>
      <c r="E2480" s="20" t="s">
        <v>32</v>
      </c>
      <c r="F2480" s="20" t="s">
        <v>206</v>
      </c>
      <c r="G2480" s="20">
        <v>20564022765</v>
      </c>
      <c r="H2480" s="19" t="s">
        <v>955</v>
      </c>
      <c r="I2480" s="19"/>
      <c r="J2480" s="2">
        <v>361532</v>
      </c>
      <c r="K2480" s="3">
        <v>24.870425957550601</v>
      </c>
      <c r="L2480" s="4">
        <v>0.12</v>
      </c>
      <c r="M2480" s="3">
        <v>28.2</v>
      </c>
      <c r="N2480" s="26" t="str">
        <f>+CONCATENATE(D2480,G2480,J2480)</f>
        <v>16809820564022765361532</v>
      </c>
      <c r="O2480" s="28"/>
      <c r="P2480" s="29"/>
      <c r="Q2480" s="30">
        <f>IFERROR(#REF!*P2480,0)</f>
        <v>0</v>
      </c>
      <c r="R2480" s="31"/>
      <c r="S2480" s="32">
        <f>IFERROR(R2480*#REF!,0)</f>
        <v>0</v>
      </c>
    </row>
    <row r="2481" spans="1:19" s="46" customFormat="1" x14ac:dyDescent="0.2">
      <c r="A2481" s="9">
        <v>2021</v>
      </c>
      <c r="B2481" s="1" t="s">
        <v>3</v>
      </c>
      <c r="C2481" s="20">
        <v>80133</v>
      </c>
      <c r="D2481" s="20">
        <v>168098</v>
      </c>
      <c r="E2481" s="20" t="s">
        <v>32</v>
      </c>
      <c r="F2481" s="20" t="s">
        <v>206</v>
      </c>
      <c r="G2481" s="20">
        <v>20564022765</v>
      </c>
      <c r="H2481" s="19" t="s">
        <v>955</v>
      </c>
      <c r="I2481" s="19"/>
      <c r="J2481" s="2">
        <v>361541</v>
      </c>
      <c r="K2481" s="3">
        <v>31.07226</v>
      </c>
      <c r="L2481" s="4">
        <v>0.12</v>
      </c>
      <c r="M2481" s="3">
        <v>34.4</v>
      </c>
      <c r="N2481" s="26" t="str">
        <f>+CONCATENATE(D2481,G2481,J2481)</f>
        <v>16809820564022765361541</v>
      </c>
      <c r="O2481" s="28"/>
      <c r="P2481" s="29"/>
      <c r="Q2481" s="30">
        <f>IFERROR(#REF!*P2481,0)</f>
        <v>0</v>
      </c>
      <c r="R2481" s="31"/>
      <c r="S2481" s="32">
        <f>IFERROR(R2481*#REF!,0)</f>
        <v>0</v>
      </c>
    </row>
    <row r="2482" spans="1:19" s="46" customFormat="1" x14ac:dyDescent="0.2">
      <c r="A2482" s="9">
        <v>2021</v>
      </c>
      <c r="B2482" s="1" t="s">
        <v>3</v>
      </c>
      <c r="C2482" s="36">
        <v>80133</v>
      </c>
      <c r="D2482" s="36">
        <v>168098</v>
      </c>
      <c r="E2482" s="36" t="s">
        <v>32</v>
      </c>
      <c r="F2482" s="36" t="s">
        <v>206</v>
      </c>
      <c r="G2482" s="36">
        <v>20564022765</v>
      </c>
      <c r="H2482" s="35" t="s">
        <v>955</v>
      </c>
      <c r="I2482" s="35"/>
      <c r="J2482" s="37">
        <v>361571</v>
      </c>
      <c r="K2482" s="38">
        <v>25.216627835683624</v>
      </c>
      <c r="L2482" s="41">
        <v>0.12</v>
      </c>
      <c r="M2482" s="38">
        <v>34.4</v>
      </c>
      <c r="N2482" s="43" t="str">
        <f>+CONCATENATE(D2482,G2482,J2482)</f>
        <v>16809820564022765361571</v>
      </c>
      <c r="O2482" s="45"/>
      <c r="P2482" s="29"/>
      <c r="Q2482" s="30">
        <f>IFERROR(#REF!*P2482,0)</f>
        <v>0</v>
      </c>
      <c r="R2482" s="31"/>
      <c r="S2482" s="32">
        <f>IFERROR(R2482*#REF!,0)</f>
        <v>0</v>
      </c>
    </row>
    <row r="2483" spans="1:19" s="46" customFormat="1" x14ac:dyDescent="0.2">
      <c r="A2483" s="9">
        <v>2021</v>
      </c>
      <c r="B2483" s="1" t="s">
        <v>3</v>
      </c>
      <c r="C2483" s="20">
        <v>80133</v>
      </c>
      <c r="D2483" s="20">
        <v>168098</v>
      </c>
      <c r="E2483" s="20" t="s">
        <v>32</v>
      </c>
      <c r="F2483" s="20" t="s">
        <v>206</v>
      </c>
      <c r="G2483" s="20">
        <v>20564022765</v>
      </c>
      <c r="H2483" s="19" t="s">
        <v>955</v>
      </c>
      <c r="I2483" s="19"/>
      <c r="J2483" s="2">
        <v>370042</v>
      </c>
      <c r="K2483" s="3">
        <v>121</v>
      </c>
      <c r="L2483" s="4">
        <v>0.1</v>
      </c>
      <c r="M2483" s="3">
        <v>128.30145454545456</v>
      </c>
      <c r="N2483" s="26" t="str">
        <f>+CONCATENATE(D2483,G2483,J2483)</f>
        <v>16809820564022765370042</v>
      </c>
      <c r="O2483" s="28"/>
      <c r="P2483" s="29"/>
      <c r="Q2483" s="30">
        <f>IFERROR(#REF!*P2483,0)</f>
        <v>0</v>
      </c>
      <c r="R2483" s="31"/>
      <c r="S2483" s="32">
        <f>IFERROR(R2483*#REF!,0)</f>
        <v>0</v>
      </c>
    </row>
    <row r="2484" spans="1:19" s="46" customFormat="1" x14ac:dyDescent="0.2">
      <c r="A2484" s="9">
        <v>2021</v>
      </c>
      <c r="B2484" s="1" t="s">
        <v>3</v>
      </c>
      <c r="C2484" s="20">
        <v>80133</v>
      </c>
      <c r="D2484" s="20">
        <v>168098</v>
      </c>
      <c r="E2484" s="20" t="s">
        <v>208</v>
      </c>
      <c r="F2484" s="20" t="s">
        <v>695</v>
      </c>
      <c r="G2484" s="20">
        <v>20564274730</v>
      </c>
      <c r="H2484" s="19" t="s">
        <v>956</v>
      </c>
      <c r="I2484" s="19"/>
      <c r="J2484" s="2">
        <v>360511</v>
      </c>
      <c r="K2484" s="3">
        <v>114.38902800000001</v>
      </c>
      <c r="L2484" s="4">
        <v>0.12</v>
      </c>
      <c r="M2484" s="3">
        <v>116.95</v>
      </c>
      <c r="N2484" s="26" t="str">
        <f>+CONCATENATE(D2484,G2484,J2484)</f>
        <v>16809820564274730360511</v>
      </c>
      <c r="O2484" s="28"/>
      <c r="P2484" s="29"/>
      <c r="Q2484" s="30">
        <f>IFERROR(#REF!*P2484,0)</f>
        <v>0</v>
      </c>
      <c r="R2484" s="31"/>
      <c r="S2484" s="32">
        <f>IFERROR(R2484*#REF!,0)</f>
        <v>0</v>
      </c>
    </row>
    <row r="2485" spans="1:19" s="46" customFormat="1" x14ac:dyDescent="0.2">
      <c r="A2485" s="9">
        <v>2021</v>
      </c>
      <c r="B2485" s="1" t="s">
        <v>3</v>
      </c>
      <c r="C2485" s="20">
        <v>80133</v>
      </c>
      <c r="D2485" s="20">
        <v>168098</v>
      </c>
      <c r="E2485" s="20" t="s">
        <v>208</v>
      </c>
      <c r="F2485" s="20" t="s">
        <v>695</v>
      </c>
      <c r="G2485" s="20">
        <v>20564274730</v>
      </c>
      <c r="H2485" s="19" t="s">
        <v>956</v>
      </c>
      <c r="I2485" s="19"/>
      <c r="J2485" s="2">
        <v>361540</v>
      </c>
      <c r="K2485" s="3">
        <v>51.192744407999996</v>
      </c>
      <c r="L2485" s="4">
        <v>0.12</v>
      </c>
      <c r="M2485" s="3">
        <v>52.54</v>
      </c>
      <c r="N2485" s="26" t="str">
        <f>+CONCATENATE(D2485,G2485,J2485)</f>
        <v>16809820564274730361540</v>
      </c>
      <c r="O2485" s="28"/>
      <c r="P2485" s="29"/>
      <c r="Q2485" s="30">
        <f>IFERROR(#REF!*P2485,0)</f>
        <v>0</v>
      </c>
      <c r="R2485" s="31"/>
      <c r="S2485" s="32">
        <f>IFERROR(R2485*#REF!,0)</f>
        <v>0</v>
      </c>
    </row>
    <row r="2486" spans="1:19" s="46" customFormat="1" x14ac:dyDescent="0.2">
      <c r="A2486" s="9">
        <v>2021</v>
      </c>
      <c r="B2486" s="1" t="s">
        <v>3</v>
      </c>
      <c r="C2486" s="20">
        <v>80133</v>
      </c>
      <c r="D2486" s="20">
        <v>168098</v>
      </c>
      <c r="E2486" s="20" t="s">
        <v>41</v>
      </c>
      <c r="F2486" s="20" t="s">
        <v>524</v>
      </c>
      <c r="G2486" s="20">
        <v>20600597940</v>
      </c>
      <c r="H2486" s="19" t="s">
        <v>547</v>
      </c>
      <c r="I2486" s="19" t="s">
        <v>534</v>
      </c>
      <c r="J2486" s="2">
        <v>361533</v>
      </c>
      <c r="K2486" s="3">
        <v>69.356111760000005</v>
      </c>
      <c r="L2486" s="4">
        <v>0.12</v>
      </c>
      <c r="M2486" s="3">
        <v>61.5</v>
      </c>
      <c r="N2486" s="26" t="str">
        <f>+CONCATENATE(D2486,G2486,J2486)</f>
        <v>16809820600597940361533</v>
      </c>
      <c r="O2486" s="28"/>
      <c r="P2486" s="29"/>
      <c r="Q2486" s="30">
        <f>IFERROR(#REF!*P2486,0)</f>
        <v>0</v>
      </c>
      <c r="R2486" s="31"/>
      <c r="S2486" s="32">
        <f>IFERROR(R2486*#REF!,0)</f>
        <v>0</v>
      </c>
    </row>
    <row r="2487" spans="1:19" s="46" customFormat="1" x14ac:dyDescent="0.2">
      <c r="A2487" s="9">
        <v>2021</v>
      </c>
      <c r="B2487" s="1" t="s">
        <v>3</v>
      </c>
      <c r="C2487" s="20">
        <v>80133</v>
      </c>
      <c r="D2487" s="20">
        <v>168098</v>
      </c>
      <c r="E2487" s="20" t="s">
        <v>41</v>
      </c>
      <c r="F2487" s="20" t="s">
        <v>524</v>
      </c>
      <c r="G2487" s="20">
        <v>20600597940</v>
      </c>
      <c r="H2487" s="19" t="s">
        <v>547</v>
      </c>
      <c r="I2487" s="19" t="s">
        <v>534</v>
      </c>
      <c r="J2487" s="2">
        <v>361541</v>
      </c>
      <c r="K2487" s="3">
        <v>31.07226</v>
      </c>
      <c r="L2487" s="4">
        <v>0.12</v>
      </c>
      <c r="M2487" s="3">
        <v>30.5</v>
      </c>
      <c r="N2487" s="26" t="str">
        <f>+CONCATENATE(D2487,G2487,J2487)</f>
        <v>16809820600597940361541</v>
      </c>
      <c r="O2487" s="28"/>
      <c r="P2487" s="29"/>
      <c r="Q2487" s="30">
        <f>IFERROR(#REF!*P2487,0)</f>
        <v>0</v>
      </c>
      <c r="R2487" s="31"/>
      <c r="S2487" s="32">
        <f>IFERROR(R2487*#REF!,0)</f>
        <v>0</v>
      </c>
    </row>
    <row r="2488" spans="1:19" s="46" customFormat="1" x14ac:dyDescent="0.2">
      <c r="A2488" s="9">
        <v>2021</v>
      </c>
      <c r="B2488" s="1" t="s">
        <v>3</v>
      </c>
      <c r="C2488" s="36">
        <v>80133</v>
      </c>
      <c r="D2488" s="36">
        <v>168098</v>
      </c>
      <c r="E2488" s="36" t="s">
        <v>41</v>
      </c>
      <c r="F2488" s="36" t="s">
        <v>524</v>
      </c>
      <c r="G2488" s="36">
        <v>20600597940</v>
      </c>
      <c r="H2488" s="35" t="s">
        <v>547</v>
      </c>
      <c r="I2488" s="35" t="s">
        <v>534</v>
      </c>
      <c r="J2488" s="37">
        <v>361571</v>
      </c>
      <c r="K2488" s="38">
        <v>25.216627835683624</v>
      </c>
      <c r="L2488" s="41">
        <v>0.12</v>
      </c>
      <c r="M2488" s="38">
        <v>30.5</v>
      </c>
      <c r="N2488" s="43" t="str">
        <f>+CONCATENATE(D2488,G2488,J2488)</f>
        <v>16809820600597940361571</v>
      </c>
      <c r="O2488" s="45"/>
      <c r="P2488" s="29"/>
      <c r="Q2488" s="30">
        <f>IFERROR(#REF!*P2488,0)</f>
        <v>0</v>
      </c>
      <c r="R2488" s="31"/>
      <c r="S2488" s="32">
        <f>IFERROR(R2488*#REF!,0)</f>
        <v>0</v>
      </c>
    </row>
    <row r="2489" spans="1:19" s="46" customFormat="1" x14ac:dyDescent="0.2">
      <c r="A2489" s="9">
        <v>2021</v>
      </c>
      <c r="B2489" s="1" t="s">
        <v>3</v>
      </c>
      <c r="C2489" s="20">
        <v>80133</v>
      </c>
      <c r="D2489" s="20">
        <v>168098</v>
      </c>
      <c r="E2489" s="20" t="s">
        <v>41</v>
      </c>
      <c r="F2489" s="20" t="s">
        <v>524</v>
      </c>
      <c r="G2489" s="20">
        <v>20600597940</v>
      </c>
      <c r="H2489" s="19" t="s">
        <v>547</v>
      </c>
      <c r="I2489" s="19" t="s">
        <v>534</v>
      </c>
      <c r="J2489" s="2">
        <v>371439</v>
      </c>
      <c r="K2489" s="3">
        <v>137.69</v>
      </c>
      <c r="L2489" s="4">
        <v>0.12</v>
      </c>
      <c r="M2489" s="3">
        <v>133.56</v>
      </c>
      <c r="N2489" s="26" t="str">
        <f>+CONCATENATE(D2489,G2489,J2489)</f>
        <v>16809820600597940371439</v>
      </c>
      <c r="O2489" s="28"/>
      <c r="P2489" s="29"/>
      <c r="Q2489" s="30">
        <f>IFERROR(#REF!*P2489,0)</f>
        <v>0</v>
      </c>
      <c r="R2489" s="31"/>
      <c r="S2489" s="32">
        <f>IFERROR(R2489*#REF!,0)</f>
        <v>0</v>
      </c>
    </row>
    <row r="2490" spans="1:19" s="46" customFormat="1" x14ac:dyDescent="0.2">
      <c r="A2490" s="9">
        <v>2021</v>
      </c>
      <c r="B2490" s="1" t="s">
        <v>3</v>
      </c>
      <c r="C2490" s="20">
        <v>80133</v>
      </c>
      <c r="D2490" s="20">
        <v>168098</v>
      </c>
      <c r="E2490" s="20" t="s">
        <v>41</v>
      </c>
      <c r="F2490" s="20" t="s">
        <v>42</v>
      </c>
      <c r="G2490" s="20">
        <v>20600766369</v>
      </c>
      <c r="H2490" s="19" t="s">
        <v>957</v>
      </c>
      <c r="I2490" s="19"/>
      <c r="J2490" s="2">
        <v>360883</v>
      </c>
      <c r="K2490" s="3">
        <v>53.021241000000003</v>
      </c>
      <c r="L2490" s="4">
        <v>0.12</v>
      </c>
      <c r="M2490" s="3">
        <v>55.61</v>
      </c>
      <c r="N2490" s="26" t="str">
        <f>+CONCATENATE(D2490,G2490,J2490)</f>
        <v>16809820600766369360883</v>
      </c>
      <c r="O2490" s="28"/>
      <c r="P2490" s="29"/>
      <c r="Q2490" s="30">
        <f>IFERROR(#REF!*P2490,0)</f>
        <v>0</v>
      </c>
      <c r="R2490" s="31"/>
      <c r="S2490" s="32">
        <f>IFERROR(R2490*#REF!,0)</f>
        <v>0</v>
      </c>
    </row>
    <row r="2491" spans="1:19" s="46" customFormat="1" x14ac:dyDescent="0.2">
      <c r="A2491" s="9">
        <v>2021</v>
      </c>
      <c r="B2491" s="1" t="s">
        <v>3</v>
      </c>
      <c r="C2491" s="20">
        <v>80133</v>
      </c>
      <c r="D2491" s="20">
        <v>168098</v>
      </c>
      <c r="E2491" s="20" t="s">
        <v>32</v>
      </c>
      <c r="F2491" s="20" t="s">
        <v>59</v>
      </c>
      <c r="G2491" s="20">
        <v>20600781309</v>
      </c>
      <c r="H2491" s="19" t="s">
        <v>958</v>
      </c>
      <c r="I2491" s="19" t="s">
        <v>959</v>
      </c>
      <c r="J2491" s="2">
        <v>361532</v>
      </c>
      <c r="K2491" s="3">
        <v>24.870425957550601</v>
      </c>
      <c r="L2491" s="4">
        <v>0.11</v>
      </c>
      <c r="M2491" s="3">
        <v>25.168539325842694</v>
      </c>
      <c r="N2491" s="26" t="str">
        <f>+CONCATENATE(D2491,G2491,J2491)</f>
        <v>16809820600781309361532</v>
      </c>
      <c r="O2491" s="28">
        <v>600</v>
      </c>
      <c r="P2491" s="29"/>
      <c r="Q2491" s="30">
        <f>IFERROR(#REF!*P2491,0)</f>
        <v>0</v>
      </c>
      <c r="R2491" s="31"/>
      <c r="S2491" s="32">
        <f>IFERROR(R2491*#REF!,0)</f>
        <v>0</v>
      </c>
    </row>
    <row r="2492" spans="1:19" s="46" customFormat="1" x14ac:dyDescent="0.2">
      <c r="A2492" s="9">
        <v>2021</v>
      </c>
      <c r="B2492" s="1" t="s">
        <v>3</v>
      </c>
      <c r="C2492" s="20">
        <v>80133</v>
      </c>
      <c r="D2492" s="20">
        <v>168098</v>
      </c>
      <c r="E2492" s="20" t="s">
        <v>32</v>
      </c>
      <c r="F2492" s="20" t="s">
        <v>59</v>
      </c>
      <c r="G2492" s="20">
        <v>20600781309</v>
      </c>
      <c r="H2492" s="19" t="s">
        <v>958</v>
      </c>
      <c r="I2492" s="19" t="s">
        <v>959</v>
      </c>
      <c r="J2492" s="2">
        <v>361541</v>
      </c>
      <c r="K2492" s="3">
        <v>31.07226</v>
      </c>
      <c r="L2492" s="4">
        <v>0.11</v>
      </c>
      <c r="M2492" s="3">
        <v>31.123595505617978</v>
      </c>
      <c r="N2492" s="26" t="str">
        <f>+CONCATENATE(D2492,G2492,J2492)</f>
        <v>16809820600781309361541</v>
      </c>
      <c r="O2492" s="28">
        <v>600</v>
      </c>
      <c r="P2492" s="29"/>
      <c r="Q2492" s="30">
        <f>IFERROR(#REF!*P2492,0)</f>
        <v>0</v>
      </c>
      <c r="R2492" s="31"/>
      <c r="S2492" s="32">
        <f>IFERROR(R2492*#REF!,0)</f>
        <v>0</v>
      </c>
    </row>
    <row r="2493" spans="1:19" s="46" customFormat="1" x14ac:dyDescent="0.2">
      <c r="A2493" s="9">
        <v>2021</v>
      </c>
      <c r="B2493" s="1" t="s">
        <v>3</v>
      </c>
      <c r="C2493" s="36">
        <v>80133</v>
      </c>
      <c r="D2493" s="36">
        <v>168098</v>
      </c>
      <c r="E2493" s="36" t="s">
        <v>32</v>
      </c>
      <c r="F2493" s="36" t="s">
        <v>59</v>
      </c>
      <c r="G2493" s="36">
        <v>20600781309</v>
      </c>
      <c r="H2493" s="35" t="s">
        <v>958</v>
      </c>
      <c r="I2493" s="35" t="s">
        <v>959</v>
      </c>
      <c r="J2493" s="37">
        <v>361571</v>
      </c>
      <c r="K2493" s="38">
        <v>25.216627835683624</v>
      </c>
      <c r="L2493" s="41">
        <v>0.11</v>
      </c>
      <c r="M2493" s="38">
        <v>31.123595505617978</v>
      </c>
      <c r="N2493" s="43" t="str">
        <f>+CONCATENATE(D2493,G2493,J2493)</f>
        <v>16809820600781309361571</v>
      </c>
      <c r="O2493" s="45">
        <v>600</v>
      </c>
      <c r="P2493" s="29"/>
      <c r="Q2493" s="30">
        <f>IFERROR(#REF!*P2493,0)</f>
        <v>0</v>
      </c>
      <c r="R2493" s="31"/>
      <c r="S2493" s="32">
        <f>IFERROR(R2493*#REF!,0)</f>
        <v>0</v>
      </c>
    </row>
    <row r="2494" spans="1:19" s="46" customFormat="1" x14ac:dyDescent="0.2">
      <c r="A2494" s="9">
        <v>2021</v>
      </c>
      <c r="B2494" s="1" t="s">
        <v>3</v>
      </c>
      <c r="C2494" s="20">
        <v>80133</v>
      </c>
      <c r="D2494" s="20">
        <v>168098</v>
      </c>
      <c r="E2494" s="20" t="s">
        <v>32</v>
      </c>
      <c r="F2494" s="20" t="s">
        <v>395</v>
      </c>
      <c r="G2494" s="20">
        <v>20602905005</v>
      </c>
      <c r="H2494" s="19" t="s">
        <v>960</v>
      </c>
      <c r="I2494" s="19"/>
      <c r="J2494" s="2">
        <v>360442</v>
      </c>
      <c r="K2494" s="3">
        <v>39.148668000000001</v>
      </c>
      <c r="L2494" s="4">
        <v>0.1</v>
      </c>
      <c r="M2494" s="3">
        <v>42.55</v>
      </c>
      <c r="N2494" s="26" t="str">
        <f>+CONCATENATE(D2494,G2494,J2494)</f>
        <v>16809820602905005360442</v>
      </c>
      <c r="O2494" s="28"/>
      <c r="P2494" s="29"/>
      <c r="Q2494" s="30">
        <f>IFERROR(#REF!*P2494,0)</f>
        <v>0</v>
      </c>
      <c r="R2494" s="31"/>
      <c r="S2494" s="32">
        <f>IFERROR(R2494*#REF!,0)</f>
        <v>0</v>
      </c>
    </row>
    <row r="2495" spans="1:19" s="46" customFormat="1" x14ac:dyDescent="0.2">
      <c r="A2495" s="9">
        <v>2021</v>
      </c>
      <c r="B2495" s="1" t="s">
        <v>3</v>
      </c>
      <c r="C2495" s="20">
        <v>80133</v>
      </c>
      <c r="D2495" s="20">
        <v>168098</v>
      </c>
      <c r="E2495" s="20" t="s">
        <v>32</v>
      </c>
      <c r="F2495" s="20" t="s">
        <v>395</v>
      </c>
      <c r="G2495" s="20">
        <v>20602905005</v>
      </c>
      <c r="H2495" s="19" t="s">
        <v>960</v>
      </c>
      <c r="I2495" s="19"/>
      <c r="J2495" s="2">
        <v>360883</v>
      </c>
      <c r="K2495" s="3">
        <v>53.021241000000003</v>
      </c>
      <c r="L2495" s="4">
        <v>0.1</v>
      </c>
      <c r="M2495" s="3">
        <v>57.63</v>
      </c>
      <c r="N2495" s="26" t="str">
        <f>+CONCATENATE(D2495,G2495,J2495)</f>
        <v>16809820602905005360883</v>
      </c>
      <c r="O2495" s="28"/>
      <c r="P2495" s="29"/>
      <c r="Q2495" s="30">
        <f>IFERROR(#REF!*P2495,0)</f>
        <v>0</v>
      </c>
      <c r="R2495" s="31"/>
      <c r="S2495" s="32">
        <f>IFERROR(R2495*#REF!,0)</f>
        <v>0</v>
      </c>
    </row>
    <row r="2496" spans="1:19" s="46" customFormat="1" x14ac:dyDescent="0.2">
      <c r="A2496" s="9">
        <v>2021</v>
      </c>
      <c r="B2496" s="1" t="s">
        <v>3</v>
      </c>
      <c r="C2496" s="20">
        <v>80133</v>
      </c>
      <c r="D2496" s="20">
        <v>168098</v>
      </c>
      <c r="E2496" s="20" t="s">
        <v>32</v>
      </c>
      <c r="F2496" s="20" t="s">
        <v>395</v>
      </c>
      <c r="G2496" s="20">
        <v>20602905005</v>
      </c>
      <c r="H2496" s="19" t="s">
        <v>960</v>
      </c>
      <c r="I2496" s="19"/>
      <c r="J2496" s="2">
        <v>360970</v>
      </c>
      <c r="K2496" s="3">
        <v>36.393084000000002</v>
      </c>
      <c r="L2496" s="4">
        <v>0.12</v>
      </c>
      <c r="M2496" s="3">
        <v>39.549999999999997</v>
      </c>
      <c r="N2496" s="26" t="str">
        <f>+CONCATENATE(D2496,G2496,J2496)</f>
        <v>16809820602905005360970</v>
      </c>
      <c r="O2496" s="28"/>
      <c r="P2496" s="29"/>
      <c r="Q2496" s="30">
        <f>IFERROR(#REF!*P2496,0)</f>
        <v>0</v>
      </c>
      <c r="R2496" s="31"/>
      <c r="S2496" s="32">
        <f>IFERROR(R2496*#REF!,0)</f>
        <v>0</v>
      </c>
    </row>
    <row r="2497" spans="1:19" s="46" customFormat="1" x14ac:dyDescent="0.2">
      <c r="A2497" s="9">
        <v>2021</v>
      </c>
      <c r="B2497" s="1" t="s">
        <v>3</v>
      </c>
      <c r="C2497" s="20">
        <v>80133</v>
      </c>
      <c r="D2497" s="20">
        <v>168098</v>
      </c>
      <c r="E2497" s="20" t="s">
        <v>32</v>
      </c>
      <c r="F2497" s="20" t="s">
        <v>395</v>
      </c>
      <c r="G2497" s="20">
        <v>20602905005</v>
      </c>
      <c r="H2497" s="19" t="s">
        <v>960</v>
      </c>
      <c r="I2497" s="19"/>
      <c r="J2497" s="2">
        <v>361444</v>
      </c>
      <c r="K2497" s="3">
        <v>29.02</v>
      </c>
      <c r="L2497" s="4">
        <v>0.1</v>
      </c>
      <c r="M2497" s="3">
        <v>31.54</v>
      </c>
      <c r="N2497" s="26" t="str">
        <f>+CONCATENATE(D2497,G2497,J2497)</f>
        <v>16809820602905005361444</v>
      </c>
      <c r="O2497" s="28"/>
      <c r="P2497" s="29"/>
      <c r="Q2497" s="30">
        <f>IFERROR(#REF!*P2497,0)</f>
        <v>0</v>
      </c>
      <c r="R2497" s="31"/>
      <c r="S2497" s="32">
        <f>IFERROR(R2497*#REF!,0)</f>
        <v>0</v>
      </c>
    </row>
    <row r="2498" spans="1:19" s="46" customFormat="1" x14ac:dyDescent="0.2">
      <c r="A2498" s="9">
        <v>2021</v>
      </c>
      <c r="B2498" s="1" t="s">
        <v>3</v>
      </c>
      <c r="C2498" s="20">
        <v>80133</v>
      </c>
      <c r="D2498" s="20">
        <v>168098</v>
      </c>
      <c r="E2498" s="20" t="s">
        <v>32</v>
      </c>
      <c r="F2498" s="20" t="s">
        <v>395</v>
      </c>
      <c r="G2498" s="20">
        <v>20602905005</v>
      </c>
      <c r="H2498" s="19" t="s">
        <v>960</v>
      </c>
      <c r="I2498" s="19"/>
      <c r="J2498" s="2">
        <v>361535</v>
      </c>
      <c r="K2498" s="3">
        <v>40.678559999999997</v>
      </c>
      <c r="L2498" s="4">
        <v>0.1</v>
      </c>
      <c r="M2498" s="3">
        <v>44.22</v>
      </c>
      <c r="N2498" s="26" t="str">
        <f>+CONCATENATE(D2498,G2498,J2498)</f>
        <v>16809820602905005361535</v>
      </c>
      <c r="O2498" s="28"/>
      <c r="P2498" s="29"/>
      <c r="Q2498" s="30">
        <f>IFERROR(#REF!*P2498,0)</f>
        <v>0</v>
      </c>
      <c r="R2498" s="31"/>
      <c r="S2498" s="32">
        <f>IFERROR(R2498*#REF!,0)</f>
        <v>0</v>
      </c>
    </row>
    <row r="2499" spans="1:19" s="46" customFormat="1" x14ac:dyDescent="0.2">
      <c r="A2499" s="9">
        <v>2021</v>
      </c>
      <c r="B2499" s="1" t="s">
        <v>3</v>
      </c>
      <c r="C2499" s="36">
        <v>80133</v>
      </c>
      <c r="D2499" s="36">
        <v>168098</v>
      </c>
      <c r="E2499" s="36" t="s">
        <v>32</v>
      </c>
      <c r="F2499" s="36" t="s">
        <v>395</v>
      </c>
      <c r="G2499" s="36">
        <v>20602905005</v>
      </c>
      <c r="H2499" s="35" t="s">
        <v>960</v>
      </c>
      <c r="I2499" s="35"/>
      <c r="J2499" s="37">
        <v>361569</v>
      </c>
      <c r="K2499" s="38">
        <v>24.49</v>
      </c>
      <c r="L2499" s="41">
        <v>0.1</v>
      </c>
      <c r="M2499" s="38">
        <v>44.22</v>
      </c>
      <c r="N2499" s="43" t="str">
        <f>+CONCATENATE(D2499,G2499,J2499)</f>
        <v>16809820602905005361569</v>
      </c>
      <c r="O2499" s="45"/>
      <c r="P2499" s="29"/>
      <c r="Q2499" s="30">
        <f>IFERROR(#REF!*P2499,0)</f>
        <v>0</v>
      </c>
      <c r="R2499" s="31"/>
      <c r="S2499" s="32">
        <f>IFERROR(R2499*#REF!,0)</f>
        <v>0</v>
      </c>
    </row>
    <row r="2500" spans="1:19" s="46" customFormat="1" x14ac:dyDescent="0.2">
      <c r="A2500" s="9">
        <v>2021</v>
      </c>
      <c r="B2500" s="1" t="s">
        <v>3</v>
      </c>
      <c r="C2500" s="20">
        <v>80133</v>
      </c>
      <c r="D2500" s="20">
        <v>168098</v>
      </c>
      <c r="E2500" s="20" t="s">
        <v>32</v>
      </c>
      <c r="F2500" s="20" t="s">
        <v>395</v>
      </c>
      <c r="G2500" s="20">
        <v>20602905005</v>
      </c>
      <c r="H2500" s="19" t="s">
        <v>960</v>
      </c>
      <c r="I2500" s="19"/>
      <c r="J2500" s="2">
        <v>370040</v>
      </c>
      <c r="K2500" s="3">
        <v>173.88983664</v>
      </c>
      <c r="L2500" s="4">
        <v>0.12</v>
      </c>
      <c r="M2500" s="3">
        <v>189.01</v>
      </c>
      <c r="N2500" s="26" t="str">
        <f>+CONCATENATE(D2500,G2500,J2500)</f>
        <v>16809820602905005370040</v>
      </c>
      <c r="O2500" s="28"/>
      <c r="P2500" s="29"/>
      <c r="Q2500" s="30">
        <f>IFERROR(#REF!*P2500,0)</f>
        <v>0</v>
      </c>
      <c r="R2500" s="31"/>
      <c r="S2500" s="32">
        <f>IFERROR(R2500*#REF!,0)</f>
        <v>0</v>
      </c>
    </row>
    <row r="2501" spans="1:19" s="46" customFormat="1" x14ac:dyDescent="0.2">
      <c r="C2501" s="53"/>
      <c r="D2501" s="53"/>
      <c r="E2501" s="53"/>
      <c r="F2501" s="53"/>
      <c r="G2501" s="53"/>
      <c r="H2501" s="54"/>
      <c r="I2501" s="53"/>
      <c r="J2501" s="53"/>
      <c r="K2501" s="69"/>
      <c r="L2501" s="70"/>
      <c r="M2501" s="69"/>
      <c r="N2501" s="2"/>
      <c r="O2501" s="2"/>
      <c r="P2501" s="5"/>
      <c r="Q2501" s="3"/>
    </row>
    <row r="2502" spans="1:19" s="46" customFormat="1" x14ac:dyDescent="0.2">
      <c r="C2502" s="53"/>
      <c r="D2502" s="53"/>
      <c r="E2502" s="53"/>
      <c r="F2502" s="53"/>
      <c r="G2502" s="53"/>
      <c r="H2502" s="54"/>
      <c r="I2502" s="53"/>
      <c r="J2502" s="53"/>
      <c r="K2502" s="69"/>
      <c r="L2502" s="70"/>
      <c r="M2502" s="69"/>
      <c r="N2502" s="2"/>
      <c r="O2502" s="2"/>
      <c r="P2502" s="5"/>
      <c r="Q2502" s="3"/>
    </row>
    <row r="2503" spans="1:19" s="46" customFormat="1" x14ac:dyDescent="0.2">
      <c r="C2503" s="53"/>
      <c r="D2503" s="53"/>
      <c r="E2503" s="53"/>
      <c r="F2503" s="53"/>
      <c r="G2503" s="53"/>
      <c r="H2503" s="54"/>
      <c r="I2503" s="53"/>
      <c r="J2503" s="53"/>
      <c r="K2503" s="69"/>
      <c r="L2503" s="70"/>
      <c r="M2503" s="69"/>
      <c r="N2503" s="2"/>
      <c r="O2503" s="2"/>
      <c r="P2503" s="5"/>
      <c r="Q2503" s="3"/>
    </row>
    <row r="2504" spans="1:19" s="46" customFormat="1" x14ac:dyDescent="0.2">
      <c r="C2504" s="53"/>
      <c r="D2504" s="53"/>
      <c r="E2504" s="53"/>
      <c r="F2504" s="53"/>
      <c r="G2504" s="53"/>
      <c r="H2504" s="54"/>
      <c r="I2504" s="53"/>
      <c r="J2504" s="53"/>
      <c r="K2504" s="69"/>
      <c r="L2504" s="70"/>
      <c r="M2504" s="69"/>
      <c r="N2504" s="2"/>
      <c r="O2504" s="2"/>
      <c r="P2504" s="5"/>
      <c r="Q2504" s="3"/>
    </row>
    <row r="2505" spans="1:19" s="46" customFormat="1" x14ac:dyDescent="0.2">
      <c r="C2505" s="53"/>
      <c r="D2505" s="53"/>
      <c r="E2505" s="53"/>
      <c r="F2505" s="53"/>
      <c r="G2505" s="53"/>
      <c r="H2505" s="54"/>
      <c r="I2505" s="53"/>
      <c r="J2505" s="53"/>
      <c r="K2505" s="69"/>
      <c r="L2505" s="70"/>
      <c r="M2505" s="69"/>
      <c r="N2505" s="2"/>
      <c r="O2505" s="2"/>
      <c r="P2505" s="5"/>
      <c r="Q2505" s="3"/>
    </row>
    <row r="2506" spans="1:19" s="46" customFormat="1" x14ac:dyDescent="0.2">
      <c r="C2506" s="53"/>
      <c r="D2506" s="53"/>
      <c r="E2506" s="53"/>
      <c r="F2506" s="53"/>
      <c r="G2506" s="53"/>
      <c r="H2506" s="54"/>
      <c r="I2506" s="53"/>
      <c r="J2506" s="53"/>
      <c r="K2506" s="69"/>
      <c r="L2506" s="70"/>
      <c r="M2506" s="69"/>
      <c r="N2506" s="2"/>
      <c r="O2506" s="2"/>
      <c r="P2506" s="5"/>
      <c r="Q2506" s="3"/>
    </row>
    <row r="2507" spans="1:19" s="46" customFormat="1" x14ac:dyDescent="0.2">
      <c r="C2507" s="53"/>
      <c r="D2507" s="53"/>
      <c r="E2507" s="53"/>
      <c r="F2507" s="53"/>
      <c r="G2507" s="53"/>
      <c r="H2507" s="54"/>
      <c r="I2507" s="53"/>
      <c r="J2507" s="53"/>
      <c r="K2507" s="69"/>
      <c r="L2507" s="70"/>
      <c r="M2507" s="69"/>
      <c r="N2507" s="2"/>
      <c r="O2507" s="2"/>
      <c r="P2507" s="5"/>
      <c r="Q2507" s="3"/>
    </row>
    <row r="2508" spans="1:19" s="46" customFormat="1" x14ac:dyDescent="0.2">
      <c r="C2508" s="53"/>
      <c r="D2508" s="53"/>
      <c r="E2508" s="53"/>
      <c r="F2508" s="53"/>
      <c r="G2508" s="53"/>
      <c r="H2508" s="54"/>
      <c r="I2508" s="53"/>
      <c r="J2508" s="53"/>
      <c r="K2508" s="69"/>
      <c r="L2508" s="70"/>
      <c r="M2508" s="69"/>
      <c r="N2508" s="2"/>
      <c r="O2508" s="2"/>
      <c r="P2508" s="5"/>
      <c r="Q2508" s="3"/>
    </row>
    <row r="2509" spans="1:19" s="46" customFormat="1" x14ac:dyDescent="0.2">
      <c r="C2509" s="53"/>
      <c r="D2509" s="53"/>
      <c r="E2509" s="53"/>
      <c r="F2509" s="53"/>
      <c r="G2509" s="53"/>
      <c r="H2509" s="54"/>
      <c r="I2509" s="53"/>
      <c r="J2509" s="53"/>
      <c r="K2509" s="69"/>
      <c r="L2509" s="70"/>
      <c r="M2509" s="69"/>
      <c r="N2509" s="2"/>
      <c r="O2509" s="2"/>
      <c r="P2509" s="5"/>
      <c r="Q2509" s="3"/>
    </row>
    <row r="2510" spans="1:19" s="46" customFormat="1" x14ac:dyDescent="0.2">
      <c r="C2510" s="53"/>
      <c r="D2510" s="53"/>
      <c r="E2510" s="53"/>
      <c r="F2510" s="53"/>
      <c r="G2510" s="53"/>
      <c r="H2510" s="54"/>
      <c r="I2510" s="53"/>
      <c r="J2510" s="53"/>
      <c r="K2510" s="69"/>
      <c r="L2510" s="70"/>
      <c r="M2510" s="69"/>
      <c r="N2510" s="2"/>
      <c r="O2510" s="2"/>
      <c r="P2510" s="5"/>
      <c r="Q2510" s="3"/>
    </row>
    <row r="2511" spans="1:19" s="46" customFormat="1" x14ac:dyDescent="0.2">
      <c r="C2511" s="53"/>
      <c r="D2511" s="53"/>
      <c r="E2511" s="53"/>
      <c r="F2511" s="53"/>
      <c r="G2511" s="53"/>
      <c r="H2511" s="54"/>
      <c r="I2511" s="53"/>
      <c r="J2511" s="53"/>
      <c r="K2511" s="69"/>
      <c r="L2511" s="70"/>
      <c r="M2511" s="69"/>
      <c r="N2511" s="2"/>
      <c r="O2511" s="2"/>
      <c r="P2511" s="5"/>
      <c r="Q2511" s="3"/>
    </row>
    <row r="2512" spans="1:19" s="46" customFormat="1" x14ac:dyDescent="0.2">
      <c r="C2512" s="53"/>
      <c r="D2512" s="53"/>
      <c r="E2512" s="53"/>
      <c r="F2512" s="53"/>
      <c r="G2512" s="53"/>
      <c r="H2512" s="54"/>
      <c r="I2512" s="53"/>
      <c r="J2512" s="53"/>
      <c r="K2512" s="69"/>
      <c r="L2512" s="70"/>
      <c r="M2512" s="69"/>
      <c r="N2512" s="2"/>
      <c r="O2512" s="2"/>
      <c r="P2512" s="5"/>
      <c r="Q2512" s="3"/>
    </row>
    <row r="2513" spans="3:17" s="46" customFormat="1" x14ac:dyDescent="0.2">
      <c r="C2513" s="53"/>
      <c r="D2513" s="53"/>
      <c r="E2513" s="53"/>
      <c r="F2513" s="53"/>
      <c r="G2513" s="53"/>
      <c r="H2513" s="54"/>
      <c r="I2513" s="53"/>
      <c r="J2513" s="53"/>
      <c r="K2513" s="69"/>
      <c r="L2513" s="70"/>
      <c r="M2513" s="69"/>
      <c r="N2513" s="2"/>
      <c r="O2513" s="2"/>
      <c r="P2513" s="5"/>
      <c r="Q2513" s="3"/>
    </row>
    <row r="2514" spans="3:17" s="46" customFormat="1" x14ac:dyDescent="0.2">
      <c r="C2514" s="53"/>
      <c r="D2514" s="53"/>
      <c r="E2514" s="53"/>
      <c r="F2514" s="53"/>
      <c r="G2514" s="53"/>
      <c r="H2514" s="54"/>
      <c r="I2514" s="53"/>
      <c r="J2514" s="53"/>
      <c r="K2514" s="69"/>
      <c r="L2514" s="70"/>
      <c r="M2514" s="69"/>
      <c r="N2514" s="2"/>
      <c r="O2514" s="2"/>
      <c r="P2514" s="5"/>
      <c r="Q2514" s="3"/>
    </row>
    <row r="2515" spans="3:17" s="46" customFormat="1" x14ac:dyDescent="0.2">
      <c r="C2515" s="53"/>
      <c r="D2515" s="53"/>
      <c r="E2515" s="53"/>
      <c r="F2515" s="53"/>
      <c r="G2515" s="53"/>
      <c r="H2515" s="54"/>
      <c r="I2515" s="53"/>
      <c r="J2515" s="53"/>
      <c r="K2515" s="69"/>
      <c r="L2515" s="70"/>
      <c r="M2515" s="69"/>
      <c r="N2515" s="2"/>
      <c r="O2515" s="2"/>
      <c r="P2515" s="5"/>
      <c r="Q2515" s="3"/>
    </row>
    <row r="2516" spans="3:17" s="46" customFormat="1" x14ac:dyDescent="0.2">
      <c r="C2516" s="53"/>
      <c r="D2516" s="53"/>
      <c r="E2516" s="53"/>
      <c r="F2516" s="53"/>
      <c r="G2516" s="53"/>
      <c r="H2516" s="54"/>
      <c r="I2516" s="53"/>
      <c r="J2516" s="53"/>
      <c r="K2516" s="69"/>
      <c r="L2516" s="70"/>
      <c r="M2516" s="69"/>
      <c r="N2516" s="2"/>
      <c r="O2516" s="2"/>
      <c r="P2516" s="5"/>
      <c r="Q2516" s="3"/>
    </row>
    <row r="2517" spans="3:17" s="46" customFormat="1" x14ac:dyDescent="0.2">
      <c r="C2517" s="53"/>
      <c r="D2517" s="53"/>
      <c r="E2517" s="53"/>
      <c r="F2517" s="53"/>
      <c r="G2517" s="53"/>
      <c r="H2517" s="54"/>
      <c r="I2517" s="53"/>
      <c r="J2517" s="53"/>
      <c r="K2517" s="69"/>
      <c r="L2517" s="70"/>
      <c r="M2517" s="69"/>
      <c r="N2517" s="2"/>
      <c r="O2517" s="2"/>
      <c r="P2517" s="5"/>
      <c r="Q2517" s="3"/>
    </row>
    <row r="2518" spans="3:17" s="46" customFormat="1" x14ac:dyDescent="0.2">
      <c r="C2518" s="53"/>
      <c r="D2518" s="53"/>
      <c r="E2518" s="53"/>
      <c r="F2518" s="53"/>
      <c r="G2518" s="53"/>
      <c r="H2518" s="54"/>
      <c r="I2518" s="53"/>
      <c r="J2518" s="53"/>
      <c r="K2518" s="69"/>
      <c r="L2518" s="70"/>
      <c r="M2518" s="69"/>
      <c r="N2518" s="2"/>
      <c r="O2518" s="2"/>
      <c r="P2518" s="5"/>
      <c r="Q2518" s="3"/>
    </row>
    <row r="2519" spans="3:17" s="46" customFormat="1" x14ac:dyDescent="0.2">
      <c r="C2519" s="53"/>
      <c r="D2519" s="53"/>
      <c r="E2519" s="53"/>
      <c r="F2519" s="53"/>
      <c r="G2519" s="53"/>
      <c r="H2519" s="54"/>
      <c r="I2519" s="53"/>
      <c r="J2519" s="53"/>
      <c r="K2519" s="69"/>
      <c r="L2519" s="70"/>
      <c r="M2519" s="69"/>
      <c r="N2519" s="2"/>
      <c r="O2519" s="2"/>
      <c r="P2519" s="5"/>
      <c r="Q2519" s="3"/>
    </row>
    <row r="2520" spans="3:17" s="46" customFormat="1" x14ac:dyDescent="0.2">
      <c r="C2520" s="53"/>
      <c r="D2520" s="53"/>
      <c r="E2520" s="53"/>
      <c r="F2520" s="53"/>
      <c r="G2520" s="53"/>
      <c r="H2520" s="54"/>
      <c r="I2520" s="53"/>
      <c r="J2520" s="53"/>
      <c r="K2520" s="69"/>
      <c r="L2520" s="70"/>
      <c r="M2520" s="69"/>
      <c r="N2520" s="2"/>
      <c r="O2520" s="2"/>
      <c r="P2520" s="5"/>
      <c r="Q2520" s="3"/>
    </row>
    <row r="2521" spans="3:17" s="46" customFormat="1" x14ac:dyDescent="0.2">
      <c r="C2521" s="53"/>
      <c r="D2521" s="53"/>
      <c r="E2521" s="53"/>
      <c r="F2521" s="53"/>
      <c r="G2521" s="53"/>
      <c r="H2521" s="54"/>
      <c r="I2521" s="53"/>
      <c r="J2521" s="53"/>
      <c r="K2521" s="69"/>
      <c r="L2521" s="70"/>
      <c r="M2521" s="69"/>
      <c r="N2521" s="2"/>
      <c r="O2521" s="2"/>
      <c r="P2521" s="5"/>
      <c r="Q2521" s="3"/>
    </row>
    <row r="2522" spans="3:17" s="46" customFormat="1" x14ac:dyDescent="0.2">
      <c r="C2522" s="53"/>
      <c r="D2522" s="53"/>
      <c r="E2522" s="53"/>
      <c r="F2522" s="53"/>
      <c r="G2522" s="53"/>
      <c r="H2522" s="54"/>
      <c r="I2522" s="53"/>
      <c r="J2522" s="53"/>
      <c r="K2522" s="69"/>
      <c r="L2522" s="70"/>
      <c r="M2522" s="69"/>
      <c r="N2522" s="2"/>
      <c r="O2522" s="2"/>
      <c r="P2522" s="5"/>
      <c r="Q2522" s="3"/>
    </row>
    <row r="2523" spans="3:17" s="46" customFormat="1" x14ac:dyDescent="0.2">
      <c r="C2523" s="53"/>
      <c r="D2523" s="53"/>
      <c r="E2523" s="53"/>
      <c r="F2523" s="53"/>
      <c r="G2523" s="53"/>
      <c r="H2523" s="54"/>
      <c r="I2523" s="53"/>
      <c r="J2523" s="53"/>
      <c r="K2523" s="69"/>
      <c r="L2523" s="70"/>
      <c r="M2523" s="69"/>
      <c r="N2523" s="2"/>
      <c r="O2523" s="2"/>
      <c r="P2523" s="5"/>
      <c r="Q2523" s="3"/>
    </row>
    <row r="2524" spans="3:17" s="46" customFormat="1" x14ac:dyDescent="0.2">
      <c r="C2524" s="53"/>
      <c r="D2524" s="53"/>
      <c r="E2524" s="53"/>
      <c r="F2524" s="53"/>
      <c r="G2524" s="53"/>
      <c r="H2524" s="54"/>
      <c r="I2524" s="53"/>
      <c r="J2524" s="53"/>
      <c r="K2524" s="69"/>
      <c r="L2524" s="70"/>
      <c r="M2524" s="69"/>
      <c r="N2524" s="2"/>
      <c r="O2524" s="2"/>
      <c r="P2524" s="5"/>
      <c r="Q2524" s="3"/>
    </row>
    <row r="2525" spans="3:17" s="46" customFormat="1" x14ac:dyDescent="0.2">
      <c r="C2525" s="53"/>
      <c r="D2525" s="53"/>
      <c r="E2525" s="53"/>
      <c r="F2525" s="53"/>
      <c r="G2525" s="53"/>
      <c r="H2525" s="54"/>
      <c r="I2525" s="53"/>
      <c r="J2525" s="53"/>
      <c r="K2525" s="69"/>
      <c r="L2525" s="70"/>
      <c r="M2525" s="69"/>
      <c r="N2525" s="2"/>
      <c r="O2525" s="2"/>
      <c r="P2525" s="5"/>
      <c r="Q2525" s="3"/>
    </row>
    <row r="2526" spans="3:17" s="46" customFormat="1" x14ac:dyDescent="0.2">
      <c r="C2526" s="53"/>
      <c r="D2526" s="53"/>
      <c r="E2526" s="53"/>
      <c r="F2526" s="53"/>
      <c r="G2526" s="53"/>
      <c r="H2526" s="54"/>
      <c r="I2526" s="53"/>
      <c r="J2526" s="53"/>
      <c r="K2526" s="69"/>
      <c r="L2526" s="70"/>
      <c r="M2526" s="69"/>
      <c r="N2526" s="2"/>
      <c r="O2526" s="2"/>
      <c r="P2526" s="5"/>
      <c r="Q2526" s="3"/>
    </row>
    <row r="2527" spans="3:17" s="46" customFormat="1" x14ac:dyDescent="0.2">
      <c r="C2527" s="53"/>
      <c r="D2527" s="53"/>
      <c r="E2527" s="53"/>
      <c r="F2527" s="53"/>
      <c r="G2527" s="53"/>
      <c r="H2527" s="54"/>
      <c r="I2527" s="53"/>
      <c r="J2527" s="53"/>
      <c r="K2527" s="69"/>
      <c r="L2527" s="70"/>
      <c r="M2527" s="69"/>
      <c r="N2527" s="2"/>
      <c r="O2527" s="2"/>
      <c r="P2527" s="5"/>
      <c r="Q2527" s="3"/>
    </row>
    <row r="2528" spans="3:17" s="46" customFormat="1" x14ac:dyDescent="0.2">
      <c r="C2528" s="53"/>
      <c r="D2528" s="53"/>
      <c r="E2528" s="53"/>
      <c r="F2528" s="53"/>
      <c r="G2528" s="53"/>
      <c r="H2528" s="54"/>
      <c r="I2528" s="53"/>
      <c r="J2528" s="53"/>
      <c r="K2528" s="69"/>
      <c r="L2528" s="70"/>
      <c r="M2528" s="69"/>
      <c r="N2528" s="2"/>
      <c r="O2528" s="2"/>
      <c r="P2528" s="5"/>
      <c r="Q2528" s="3"/>
    </row>
    <row r="2529" spans="3:17" s="46" customFormat="1" x14ac:dyDescent="0.2">
      <c r="C2529" s="53"/>
      <c r="D2529" s="53"/>
      <c r="E2529" s="53"/>
      <c r="F2529" s="53"/>
      <c r="G2529" s="53"/>
      <c r="H2529" s="54"/>
      <c r="I2529" s="53"/>
      <c r="J2529" s="53"/>
      <c r="K2529" s="69"/>
      <c r="L2529" s="70"/>
      <c r="M2529" s="69"/>
      <c r="N2529" s="2"/>
      <c r="O2529" s="2"/>
      <c r="P2529" s="5"/>
      <c r="Q2529" s="3"/>
    </row>
    <row r="2530" spans="3:17" s="46" customFormat="1" x14ac:dyDescent="0.2">
      <c r="C2530" s="53"/>
      <c r="D2530" s="53"/>
      <c r="E2530" s="53"/>
      <c r="F2530" s="53"/>
      <c r="G2530" s="53"/>
      <c r="H2530" s="54"/>
      <c r="I2530" s="53"/>
      <c r="J2530" s="53"/>
      <c r="K2530" s="69"/>
      <c r="L2530" s="70"/>
      <c r="M2530" s="69"/>
      <c r="N2530" s="2"/>
      <c r="O2530" s="2"/>
      <c r="P2530" s="5"/>
      <c r="Q2530" s="3"/>
    </row>
    <row r="2531" spans="3:17" s="46" customFormat="1" x14ac:dyDescent="0.2">
      <c r="C2531" s="53"/>
      <c r="D2531" s="53"/>
      <c r="E2531" s="53"/>
      <c r="F2531" s="53"/>
      <c r="G2531" s="53"/>
      <c r="H2531" s="54"/>
      <c r="I2531" s="53"/>
      <c r="J2531" s="53"/>
      <c r="K2531" s="69"/>
      <c r="L2531" s="70"/>
      <c r="M2531" s="69"/>
      <c r="N2531" s="2"/>
      <c r="O2531" s="2"/>
      <c r="P2531" s="5"/>
      <c r="Q2531" s="3"/>
    </row>
    <row r="2532" spans="3:17" s="46" customFormat="1" x14ac:dyDescent="0.2">
      <c r="C2532" s="53"/>
      <c r="D2532" s="53"/>
      <c r="E2532" s="53"/>
      <c r="F2532" s="53"/>
      <c r="G2532" s="53"/>
      <c r="H2532" s="54"/>
      <c r="I2532" s="53"/>
      <c r="J2532" s="53"/>
      <c r="K2532" s="69"/>
      <c r="L2532" s="70"/>
      <c r="M2532" s="69"/>
      <c r="N2532" s="2"/>
      <c r="O2532" s="2"/>
      <c r="P2532" s="5"/>
      <c r="Q2532" s="3"/>
    </row>
    <row r="2533" spans="3:17" s="46" customFormat="1" x14ac:dyDescent="0.2">
      <c r="C2533" s="53"/>
      <c r="D2533" s="53"/>
      <c r="E2533" s="53"/>
      <c r="F2533" s="53"/>
      <c r="G2533" s="53"/>
      <c r="H2533" s="54"/>
      <c r="I2533" s="53"/>
      <c r="J2533" s="53"/>
      <c r="K2533" s="69"/>
      <c r="L2533" s="70"/>
      <c r="M2533" s="69"/>
      <c r="N2533" s="2"/>
      <c r="O2533" s="2"/>
      <c r="P2533" s="5"/>
      <c r="Q2533" s="3"/>
    </row>
    <row r="2534" spans="3:17" s="46" customFormat="1" x14ac:dyDescent="0.2">
      <c r="C2534" s="53"/>
      <c r="D2534" s="53"/>
      <c r="E2534" s="53"/>
      <c r="F2534" s="53"/>
      <c r="G2534" s="53"/>
      <c r="H2534" s="54"/>
      <c r="I2534" s="53"/>
      <c r="J2534" s="53"/>
      <c r="K2534" s="69"/>
      <c r="L2534" s="70"/>
      <c r="M2534" s="69"/>
      <c r="N2534" s="2"/>
      <c r="O2534" s="2"/>
      <c r="P2534" s="5"/>
      <c r="Q2534" s="3"/>
    </row>
    <row r="2535" spans="3:17" s="46" customFormat="1" x14ac:dyDescent="0.2">
      <c r="C2535" s="53"/>
      <c r="D2535" s="53"/>
      <c r="E2535" s="53"/>
      <c r="F2535" s="53"/>
      <c r="G2535" s="53"/>
      <c r="H2535" s="54"/>
      <c r="I2535" s="53"/>
      <c r="J2535" s="53"/>
      <c r="K2535" s="69"/>
      <c r="L2535" s="70"/>
      <c r="M2535" s="69"/>
      <c r="N2535" s="2"/>
      <c r="O2535" s="2"/>
      <c r="P2535" s="5"/>
      <c r="Q2535" s="3"/>
    </row>
    <row r="2536" spans="3:17" s="46" customFormat="1" x14ac:dyDescent="0.2">
      <c r="C2536" s="53"/>
      <c r="D2536" s="53"/>
      <c r="E2536" s="53"/>
      <c r="F2536" s="53"/>
      <c r="G2536" s="53"/>
      <c r="H2536" s="54"/>
      <c r="I2536" s="53"/>
      <c r="J2536" s="53"/>
      <c r="K2536" s="69"/>
      <c r="L2536" s="70"/>
      <c r="M2536" s="69"/>
      <c r="N2536" s="2"/>
      <c r="O2536" s="2"/>
      <c r="P2536" s="5"/>
      <c r="Q2536" s="3"/>
    </row>
    <row r="2537" spans="3:17" s="46" customFormat="1" x14ac:dyDescent="0.2">
      <c r="C2537" s="53"/>
      <c r="D2537" s="53"/>
      <c r="E2537" s="53"/>
      <c r="F2537" s="53"/>
      <c r="G2537" s="53"/>
      <c r="H2537" s="54"/>
      <c r="I2537" s="53"/>
      <c r="J2537" s="53"/>
      <c r="K2537" s="69"/>
      <c r="L2537" s="70"/>
      <c r="M2537" s="69"/>
      <c r="N2537" s="2"/>
      <c r="O2537" s="2"/>
      <c r="P2537" s="5"/>
      <c r="Q2537" s="3"/>
    </row>
    <row r="2538" spans="3:17" s="46" customFormat="1" x14ac:dyDescent="0.2">
      <c r="C2538" s="53"/>
      <c r="D2538" s="53"/>
      <c r="E2538" s="53"/>
      <c r="F2538" s="53"/>
      <c r="G2538" s="53"/>
      <c r="H2538" s="54"/>
      <c r="I2538" s="53"/>
      <c r="J2538" s="53"/>
      <c r="K2538" s="69"/>
      <c r="L2538" s="70"/>
      <c r="M2538" s="69"/>
      <c r="N2538" s="2"/>
      <c r="O2538" s="2"/>
      <c r="P2538" s="5"/>
      <c r="Q2538" s="3"/>
    </row>
    <row r="2539" spans="3:17" s="46" customFormat="1" x14ac:dyDescent="0.2">
      <c r="C2539" s="53"/>
      <c r="D2539" s="53"/>
      <c r="E2539" s="53"/>
      <c r="F2539" s="53"/>
      <c r="G2539" s="53"/>
      <c r="H2539" s="54"/>
      <c r="I2539" s="53"/>
      <c r="J2539" s="53"/>
      <c r="K2539" s="69"/>
      <c r="L2539" s="70"/>
      <c r="M2539" s="69"/>
      <c r="N2539" s="2"/>
      <c r="O2539" s="2"/>
      <c r="P2539" s="5"/>
      <c r="Q2539" s="3"/>
    </row>
    <row r="2540" spans="3:17" s="46" customFormat="1" x14ac:dyDescent="0.2">
      <c r="C2540" s="53"/>
      <c r="D2540" s="53"/>
      <c r="E2540" s="53"/>
      <c r="F2540" s="53"/>
      <c r="G2540" s="53"/>
      <c r="H2540" s="54"/>
      <c r="I2540" s="53"/>
      <c r="J2540" s="53"/>
      <c r="K2540" s="69"/>
      <c r="L2540" s="70"/>
      <c r="M2540" s="69"/>
      <c r="N2540" s="2"/>
      <c r="O2540" s="2"/>
      <c r="P2540" s="5"/>
      <c r="Q2540" s="3"/>
    </row>
    <row r="2541" spans="3:17" s="46" customFormat="1" x14ac:dyDescent="0.2">
      <c r="C2541" s="53"/>
      <c r="D2541" s="53"/>
      <c r="E2541" s="53"/>
      <c r="F2541" s="53"/>
      <c r="G2541" s="53"/>
      <c r="H2541" s="54"/>
      <c r="I2541" s="53"/>
      <c r="J2541" s="53"/>
      <c r="K2541" s="69"/>
      <c r="L2541" s="70"/>
      <c r="M2541" s="69"/>
      <c r="N2541" s="2"/>
      <c r="O2541" s="2"/>
      <c r="P2541" s="5"/>
      <c r="Q2541" s="3"/>
    </row>
    <row r="2542" spans="3:17" s="46" customFormat="1" x14ac:dyDescent="0.2">
      <c r="C2542" s="53"/>
      <c r="D2542" s="53"/>
      <c r="E2542" s="53"/>
      <c r="F2542" s="53"/>
      <c r="G2542" s="53"/>
      <c r="H2542" s="54"/>
      <c r="I2542" s="53"/>
      <c r="J2542" s="53"/>
      <c r="K2542" s="69"/>
      <c r="L2542" s="70"/>
      <c r="M2542" s="69"/>
      <c r="N2542" s="2"/>
      <c r="O2542" s="2"/>
      <c r="P2542" s="5"/>
      <c r="Q2542" s="3"/>
    </row>
    <row r="2543" spans="3:17" s="46" customFormat="1" x14ac:dyDescent="0.2">
      <c r="C2543" s="53"/>
      <c r="D2543" s="53"/>
      <c r="E2543" s="53"/>
      <c r="F2543" s="53"/>
      <c r="G2543" s="53"/>
      <c r="H2543" s="54"/>
      <c r="I2543" s="53"/>
      <c r="J2543" s="53"/>
      <c r="K2543" s="69"/>
      <c r="L2543" s="70"/>
      <c r="M2543" s="69"/>
      <c r="N2543" s="2"/>
      <c r="O2543" s="2"/>
      <c r="P2543" s="5"/>
      <c r="Q2543" s="3"/>
    </row>
    <row r="2544" spans="3:17" s="46" customFormat="1" x14ac:dyDescent="0.2">
      <c r="C2544" s="53"/>
      <c r="D2544" s="53"/>
      <c r="E2544" s="53"/>
      <c r="F2544" s="53"/>
      <c r="G2544" s="53"/>
      <c r="H2544" s="54"/>
      <c r="I2544" s="53"/>
      <c r="J2544" s="53"/>
      <c r="K2544" s="69"/>
      <c r="L2544" s="70"/>
      <c r="M2544" s="69"/>
      <c r="N2544" s="2"/>
      <c r="O2544" s="2"/>
      <c r="P2544" s="5"/>
      <c r="Q2544" s="3"/>
    </row>
    <row r="2545" spans="3:17" s="46" customFormat="1" x14ac:dyDescent="0.2">
      <c r="C2545" s="53"/>
      <c r="D2545" s="53"/>
      <c r="E2545" s="53"/>
      <c r="F2545" s="53"/>
      <c r="G2545" s="53"/>
      <c r="H2545" s="54"/>
      <c r="I2545" s="53"/>
      <c r="J2545" s="53"/>
      <c r="K2545" s="69"/>
      <c r="L2545" s="70"/>
      <c r="M2545" s="69"/>
      <c r="N2545" s="2"/>
      <c r="O2545" s="2"/>
      <c r="P2545" s="5"/>
      <c r="Q2545" s="3"/>
    </row>
    <row r="2546" spans="3:17" s="46" customFormat="1" x14ac:dyDescent="0.2">
      <c r="C2546" s="53"/>
      <c r="D2546" s="53"/>
      <c r="E2546" s="53"/>
      <c r="F2546" s="53"/>
      <c r="G2546" s="53"/>
      <c r="H2546" s="54"/>
      <c r="I2546" s="53"/>
      <c r="J2546" s="53"/>
      <c r="K2546" s="69"/>
      <c r="L2546" s="70"/>
      <c r="M2546" s="69"/>
      <c r="N2546" s="2"/>
      <c r="O2546" s="2"/>
      <c r="P2546" s="5"/>
      <c r="Q2546" s="3"/>
    </row>
    <row r="2547" spans="3:17" s="46" customFormat="1" x14ac:dyDescent="0.2">
      <c r="C2547" s="53"/>
      <c r="D2547" s="53"/>
      <c r="E2547" s="53"/>
      <c r="F2547" s="53"/>
      <c r="G2547" s="53"/>
      <c r="H2547" s="54"/>
      <c r="I2547" s="53"/>
      <c r="J2547" s="53"/>
      <c r="K2547" s="69"/>
      <c r="L2547" s="70"/>
      <c r="M2547" s="69"/>
      <c r="N2547" s="2"/>
      <c r="O2547" s="2"/>
      <c r="P2547" s="5"/>
      <c r="Q2547" s="3"/>
    </row>
    <row r="2548" spans="3:17" s="46" customFormat="1" x14ac:dyDescent="0.2">
      <c r="C2548" s="53"/>
      <c r="D2548" s="53"/>
      <c r="E2548" s="53"/>
      <c r="F2548" s="53"/>
      <c r="G2548" s="53"/>
      <c r="H2548" s="54"/>
      <c r="I2548" s="53"/>
      <c r="J2548" s="53"/>
      <c r="K2548" s="69"/>
      <c r="L2548" s="70"/>
      <c r="M2548" s="69"/>
      <c r="N2548" s="2"/>
      <c r="O2548" s="2"/>
      <c r="P2548" s="5"/>
      <c r="Q2548" s="3"/>
    </row>
    <row r="2549" spans="3:17" s="46" customFormat="1" x14ac:dyDescent="0.2">
      <c r="C2549" s="53"/>
      <c r="D2549" s="53"/>
      <c r="E2549" s="53"/>
      <c r="F2549" s="53"/>
      <c r="G2549" s="53"/>
      <c r="H2549" s="54"/>
      <c r="I2549" s="53"/>
      <c r="J2549" s="53"/>
      <c r="K2549" s="69"/>
      <c r="L2549" s="70"/>
      <c r="M2549" s="69"/>
      <c r="N2549" s="2"/>
      <c r="O2549" s="2"/>
      <c r="P2549" s="5"/>
      <c r="Q2549" s="3"/>
    </row>
    <row r="2550" spans="3:17" s="46" customFormat="1" x14ac:dyDescent="0.2">
      <c r="C2550" s="53"/>
      <c r="D2550" s="53"/>
      <c r="E2550" s="53"/>
      <c r="F2550" s="53"/>
      <c r="G2550" s="53"/>
      <c r="H2550" s="54"/>
      <c r="I2550" s="53"/>
      <c r="J2550" s="53"/>
      <c r="K2550" s="69"/>
      <c r="L2550" s="70"/>
      <c r="M2550" s="69"/>
      <c r="N2550" s="2"/>
      <c r="O2550" s="2"/>
      <c r="P2550" s="5"/>
      <c r="Q2550" s="3"/>
    </row>
    <row r="2551" spans="3:17" s="46" customFormat="1" x14ac:dyDescent="0.2">
      <c r="C2551" s="53"/>
      <c r="D2551" s="53"/>
      <c r="E2551" s="53"/>
      <c r="F2551" s="53"/>
      <c r="G2551" s="53"/>
      <c r="H2551" s="54"/>
      <c r="I2551" s="53"/>
      <c r="J2551" s="53"/>
      <c r="K2551" s="69"/>
      <c r="L2551" s="70"/>
      <c r="M2551" s="69"/>
      <c r="N2551" s="2"/>
      <c r="O2551" s="2"/>
      <c r="P2551" s="5"/>
      <c r="Q2551" s="3"/>
    </row>
    <row r="2552" spans="3:17" s="46" customFormat="1" x14ac:dyDescent="0.2">
      <c r="C2552" s="53"/>
      <c r="D2552" s="53"/>
      <c r="E2552" s="53"/>
      <c r="F2552" s="53"/>
      <c r="G2552" s="53"/>
      <c r="H2552" s="54"/>
      <c r="I2552" s="53"/>
      <c r="J2552" s="53"/>
      <c r="K2552" s="69"/>
      <c r="L2552" s="70"/>
      <c r="M2552" s="69"/>
      <c r="N2552" s="2"/>
      <c r="O2552" s="2"/>
      <c r="P2552" s="5"/>
      <c r="Q2552" s="3"/>
    </row>
    <row r="2553" spans="3:17" s="46" customFormat="1" x14ac:dyDescent="0.2">
      <c r="C2553" s="53"/>
      <c r="D2553" s="53"/>
      <c r="E2553" s="53"/>
      <c r="F2553" s="53"/>
      <c r="G2553" s="53"/>
      <c r="H2553" s="54"/>
      <c r="I2553" s="53"/>
      <c r="J2553" s="53"/>
      <c r="K2553" s="69"/>
      <c r="L2553" s="70"/>
      <c r="M2553" s="69"/>
      <c r="N2553" s="2"/>
      <c r="O2553" s="2"/>
      <c r="P2553" s="5"/>
      <c r="Q2553" s="3"/>
    </row>
    <row r="2554" spans="3:17" s="46" customFormat="1" x14ac:dyDescent="0.2">
      <c r="C2554" s="53"/>
      <c r="D2554" s="53"/>
      <c r="E2554" s="53"/>
      <c r="F2554" s="53"/>
      <c r="G2554" s="53"/>
      <c r="H2554" s="54"/>
      <c r="I2554" s="53"/>
      <c r="J2554" s="53"/>
      <c r="K2554" s="69"/>
      <c r="L2554" s="70"/>
      <c r="M2554" s="69"/>
      <c r="N2554" s="2"/>
      <c r="O2554" s="2"/>
      <c r="P2554" s="5"/>
      <c r="Q2554" s="3"/>
    </row>
    <row r="2555" spans="3:17" s="46" customFormat="1" x14ac:dyDescent="0.2">
      <c r="C2555" s="53"/>
      <c r="D2555" s="53"/>
      <c r="E2555" s="53"/>
      <c r="F2555" s="53"/>
      <c r="G2555" s="53"/>
      <c r="H2555" s="54"/>
      <c r="I2555" s="53"/>
      <c r="J2555" s="53"/>
      <c r="K2555" s="69"/>
      <c r="L2555" s="70"/>
      <c r="M2555" s="69"/>
      <c r="N2555" s="2"/>
      <c r="O2555" s="2"/>
      <c r="P2555" s="5"/>
      <c r="Q2555" s="3"/>
    </row>
    <row r="2556" spans="3:17" s="46" customFormat="1" x14ac:dyDescent="0.2">
      <c r="C2556" s="53"/>
      <c r="D2556" s="53"/>
      <c r="E2556" s="53"/>
      <c r="F2556" s="53"/>
      <c r="G2556" s="53"/>
      <c r="H2556" s="54"/>
      <c r="I2556" s="53"/>
      <c r="J2556" s="53"/>
      <c r="K2556" s="69"/>
      <c r="L2556" s="70"/>
      <c r="M2556" s="69"/>
      <c r="N2556" s="2"/>
      <c r="O2556" s="2"/>
      <c r="P2556" s="5"/>
      <c r="Q2556" s="3"/>
    </row>
    <row r="2557" spans="3:17" s="46" customFormat="1" x14ac:dyDescent="0.2">
      <c r="C2557" s="53"/>
      <c r="D2557" s="53"/>
      <c r="E2557" s="53"/>
      <c r="F2557" s="53"/>
      <c r="G2557" s="53"/>
      <c r="H2557" s="54"/>
      <c r="I2557" s="53"/>
      <c r="J2557" s="53"/>
      <c r="K2557" s="69"/>
      <c r="L2557" s="70"/>
      <c r="M2557" s="69"/>
      <c r="N2557" s="2"/>
      <c r="O2557" s="2"/>
      <c r="P2557" s="5"/>
      <c r="Q2557" s="3"/>
    </row>
    <row r="2558" spans="3:17" s="46" customFormat="1" x14ac:dyDescent="0.2">
      <c r="C2558" s="53"/>
      <c r="D2558" s="53"/>
      <c r="E2558" s="53"/>
      <c r="F2558" s="53"/>
      <c r="G2558" s="53"/>
      <c r="H2558" s="54"/>
      <c r="I2558" s="53"/>
      <c r="J2558" s="53"/>
      <c r="K2558" s="69"/>
      <c r="L2558" s="70"/>
      <c r="M2558" s="69"/>
      <c r="N2558" s="2"/>
      <c r="O2558" s="2"/>
      <c r="P2558" s="5"/>
      <c r="Q2558" s="3"/>
    </row>
    <row r="2559" spans="3:17" s="46" customFormat="1" x14ac:dyDescent="0.2">
      <c r="C2559" s="53"/>
      <c r="D2559" s="53"/>
      <c r="E2559" s="53"/>
      <c r="F2559" s="53"/>
      <c r="G2559" s="53"/>
      <c r="H2559" s="54"/>
      <c r="I2559" s="53"/>
      <c r="J2559" s="53"/>
      <c r="K2559" s="69"/>
      <c r="L2559" s="70"/>
      <c r="M2559" s="69"/>
      <c r="N2559" s="2"/>
      <c r="O2559" s="2"/>
      <c r="P2559" s="5"/>
      <c r="Q2559" s="3"/>
    </row>
    <row r="2560" spans="3:17" s="46" customFormat="1" x14ac:dyDescent="0.2">
      <c r="C2560" s="53"/>
      <c r="D2560" s="53"/>
      <c r="E2560" s="53"/>
      <c r="F2560" s="53"/>
      <c r="G2560" s="53"/>
      <c r="H2560" s="54"/>
      <c r="I2560" s="53"/>
      <c r="J2560" s="53"/>
      <c r="K2560" s="69"/>
      <c r="L2560" s="70"/>
      <c r="M2560" s="69"/>
      <c r="N2560" s="2"/>
      <c r="O2560" s="2"/>
      <c r="P2560" s="5"/>
      <c r="Q2560" s="3"/>
    </row>
    <row r="2561" spans="3:17" s="46" customFormat="1" x14ac:dyDescent="0.2">
      <c r="C2561" s="53"/>
      <c r="D2561" s="53"/>
      <c r="E2561" s="53"/>
      <c r="F2561" s="53"/>
      <c r="G2561" s="53"/>
      <c r="H2561" s="54"/>
      <c r="I2561" s="53"/>
      <c r="J2561" s="53"/>
      <c r="K2561" s="69"/>
      <c r="L2561" s="70"/>
      <c r="M2561" s="69"/>
      <c r="N2561" s="2"/>
      <c r="O2561" s="2"/>
      <c r="P2561" s="5"/>
      <c r="Q2561" s="3"/>
    </row>
    <row r="2562" spans="3:17" s="46" customFormat="1" x14ac:dyDescent="0.2">
      <c r="C2562" s="53"/>
      <c r="D2562" s="53"/>
      <c r="E2562" s="53"/>
      <c r="F2562" s="53"/>
      <c r="G2562" s="53"/>
      <c r="H2562" s="54"/>
      <c r="I2562" s="53"/>
      <c r="J2562" s="53"/>
      <c r="K2562" s="69"/>
      <c r="L2562" s="70"/>
      <c r="M2562" s="69"/>
      <c r="N2562" s="2"/>
      <c r="O2562" s="2"/>
      <c r="P2562" s="5"/>
      <c r="Q2562" s="3"/>
    </row>
    <row r="2563" spans="3:17" s="46" customFormat="1" x14ac:dyDescent="0.2">
      <c r="C2563" s="53"/>
      <c r="D2563" s="53"/>
      <c r="E2563" s="53"/>
      <c r="F2563" s="53"/>
      <c r="G2563" s="53"/>
      <c r="H2563" s="54"/>
      <c r="I2563" s="53"/>
      <c r="J2563" s="53"/>
      <c r="K2563" s="69"/>
      <c r="L2563" s="70"/>
      <c r="M2563" s="69"/>
      <c r="N2563" s="2"/>
      <c r="O2563" s="2"/>
      <c r="P2563" s="5"/>
      <c r="Q2563" s="3"/>
    </row>
    <row r="2564" spans="3:17" s="46" customFormat="1" x14ac:dyDescent="0.2">
      <c r="C2564" s="53"/>
      <c r="D2564" s="53"/>
      <c r="E2564" s="53"/>
      <c r="F2564" s="53"/>
      <c r="G2564" s="53"/>
      <c r="H2564" s="54"/>
      <c r="I2564" s="53"/>
      <c r="J2564" s="53"/>
      <c r="K2564" s="69"/>
      <c r="L2564" s="70"/>
      <c r="M2564" s="69"/>
      <c r="N2564" s="2"/>
      <c r="O2564" s="2"/>
      <c r="P2564" s="5"/>
      <c r="Q2564" s="3"/>
    </row>
    <row r="2565" spans="3:17" s="46" customFormat="1" x14ac:dyDescent="0.2">
      <c r="C2565" s="53"/>
      <c r="D2565" s="53"/>
      <c r="E2565" s="53"/>
      <c r="F2565" s="53"/>
      <c r="G2565" s="53"/>
      <c r="H2565" s="54"/>
      <c r="I2565" s="53"/>
      <c r="J2565" s="53"/>
      <c r="K2565" s="69"/>
      <c r="L2565" s="70"/>
      <c r="M2565" s="69"/>
      <c r="N2565" s="2"/>
      <c r="O2565" s="2"/>
      <c r="P2565" s="5"/>
      <c r="Q2565" s="3"/>
    </row>
    <row r="2566" spans="3:17" s="46" customFormat="1" x14ac:dyDescent="0.2">
      <c r="C2566" s="53"/>
      <c r="D2566" s="53"/>
      <c r="E2566" s="53"/>
      <c r="F2566" s="53"/>
      <c r="G2566" s="53"/>
      <c r="H2566" s="54"/>
      <c r="I2566" s="53"/>
      <c r="J2566" s="53"/>
      <c r="K2566" s="69"/>
      <c r="L2566" s="70"/>
      <c r="M2566" s="69"/>
      <c r="N2566" s="2"/>
      <c r="O2566" s="2"/>
      <c r="P2566" s="5"/>
      <c r="Q2566" s="3"/>
    </row>
    <row r="2567" spans="3:17" s="46" customFormat="1" x14ac:dyDescent="0.2">
      <c r="C2567" s="53"/>
      <c r="D2567" s="53"/>
      <c r="E2567" s="53"/>
      <c r="F2567" s="53"/>
      <c r="G2567" s="53"/>
      <c r="H2567" s="54"/>
      <c r="I2567" s="53"/>
      <c r="J2567" s="53"/>
      <c r="K2567" s="69"/>
      <c r="L2567" s="70"/>
      <c r="M2567" s="69"/>
      <c r="N2567" s="2"/>
      <c r="O2567" s="2"/>
      <c r="P2567" s="5"/>
      <c r="Q2567" s="3"/>
    </row>
    <row r="2568" spans="3:17" s="46" customFormat="1" x14ac:dyDescent="0.2">
      <c r="C2568" s="53"/>
      <c r="D2568" s="53"/>
      <c r="E2568" s="53"/>
      <c r="F2568" s="53"/>
      <c r="G2568" s="53"/>
      <c r="H2568" s="54"/>
      <c r="I2568" s="53"/>
      <c r="J2568" s="53"/>
      <c r="K2568" s="69"/>
      <c r="L2568" s="70"/>
      <c r="M2568" s="69"/>
      <c r="N2568" s="2"/>
      <c r="O2568" s="2"/>
      <c r="P2568" s="5"/>
      <c r="Q2568" s="3"/>
    </row>
    <row r="2569" spans="3:17" s="46" customFormat="1" x14ac:dyDescent="0.2">
      <c r="C2569" s="53"/>
      <c r="D2569" s="53"/>
      <c r="E2569" s="53"/>
      <c r="F2569" s="53"/>
      <c r="G2569" s="53"/>
      <c r="H2569" s="54"/>
      <c r="I2569" s="53"/>
      <c r="J2569" s="53"/>
      <c r="K2569" s="69"/>
      <c r="L2569" s="70"/>
      <c r="M2569" s="69"/>
      <c r="N2569" s="2"/>
      <c r="O2569" s="2"/>
      <c r="P2569" s="5"/>
      <c r="Q2569" s="3"/>
    </row>
    <row r="2570" spans="3:17" s="46" customFormat="1" x14ac:dyDescent="0.2">
      <c r="C2570" s="53"/>
      <c r="D2570" s="53"/>
      <c r="E2570" s="53"/>
      <c r="F2570" s="53"/>
      <c r="G2570" s="53"/>
      <c r="H2570" s="54"/>
      <c r="I2570" s="53"/>
      <c r="J2570" s="53"/>
      <c r="K2570" s="69"/>
      <c r="L2570" s="70"/>
      <c r="M2570" s="69"/>
      <c r="N2570" s="2"/>
      <c r="O2570" s="2"/>
      <c r="P2570" s="5"/>
      <c r="Q2570" s="3"/>
    </row>
    <row r="2571" spans="3:17" s="46" customFormat="1" x14ac:dyDescent="0.2">
      <c r="C2571" s="53"/>
      <c r="D2571" s="53"/>
      <c r="E2571" s="53"/>
      <c r="F2571" s="53"/>
      <c r="G2571" s="53"/>
      <c r="H2571" s="54"/>
      <c r="I2571" s="53"/>
      <c r="J2571" s="53"/>
      <c r="K2571" s="69"/>
      <c r="L2571" s="70"/>
      <c r="M2571" s="69"/>
      <c r="N2571" s="2"/>
      <c r="O2571" s="2"/>
      <c r="P2571" s="5"/>
      <c r="Q2571" s="3"/>
    </row>
    <row r="2572" spans="3:17" s="46" customFormat="1" x14ac:dyDescent="0.2">
      <c r="C2572" s="53"/>
      <c r="D2572" s="53"/>
      <c r="E2572" s="53"/>
      <c r="F2572" s="53"/>
      <c r="G2572" s="53"/>
      <c r="H2572" s="54"/>
      <c r="I2572" s="53"/>
      <c r="J2572" s="53"/>
      <c r="K2572" s="69"/>
      <c r="L2572" s="70"/>
      <c r="M2572" s="69"/>
      <c r="N2572" s="2"/>
      <c r="O2572" s="2"/>
      <c r="P2572" s="5"/>
      <c r="Q2572" s="3"/>
    </row>
    <row r="2573" spans="3:17" s="46" customFormat="1" x14ac:dyDescent="0.2">
      <c r="C2573" s="53"/>
      <c r="D2573" s="53"/>
      <c r="E2573" s="53"/>
      <c r="F2573" s="53"/>
      <c r="G2573" s="53"/>
      <c r="H2573" s="54"/>
      <c r="I2573" s="53"/>
      <c r="J2573" s="53"/>
      <c r="K2573" s="69"/>
      <c r="L2573" s="70"/>
      <c r="M2573" s="69"/>
      <c r="N2573" s="2"/>
      <c r="O2573" s="2"/>
      <c r="P2573" s="5"/>
      <c r="Q2573" s="3"/>
    </row>
    <row r="2574" spans="3:17" s="46" customFormat="1" x14ac:dyDescent="0.2">
      <c r="C2574" s="53"/>
      <c r="D2574" s="53"/>
      <c r="E2574" s="53"/>
      <c r="F2574" s="53"/>
      <c r="G2574" s="53"/>
      <c r="H2574" s="54"/>
      <c r="I2574" s="53"/>
      <c r="J2574" s="53"/>
      <c r="K2574" s="69"/>
      <c r="L2574" s="70"/>
      <c r="M2574" s="69"/>
      <c r="N2574" s="2"/>
      <c r="O2574" s="2"/>
      <c r="P2574" s="5"/>
      <c r="Q2574" s="3"/>
    </row>
    <row r="2575" spans="3:17" s="46" customFormat="1" x14ac:dyDescent="0.2">
      <c r="C2575" s="53"/>
      <c r="D2575" s="53"/>
      <c r="E2575" s="53"/>
      <c r="F2575" s="53"/>
      <c r="G2575" s="53"/>
      <c r="H2575" s="54"/>
      <c r="I2575" s="53"/>
      <c r="J2575" s="53"/>
      <c r="K2575" s="69"/>
      <c r="L2575" s="70"/>
      <c r="M2575" s="69"/>
      <c r="N2575" s="2"/>
      <c r="O2575" s="2"/>
      <c r="P2575" s="5"/>
      <c r="Q2575" s="3"/>
    </row>
    <row r="2576" spans="3:17" s="46" customFormat="1" x14ac:dyDescent="0.2">
      <c r="C2576" s="53"/>
      <c r="D2576" s="53"/>
      <c r="E2576" s="53"/>
      <c r="F2576" s="53"/>
      <c r="G2576" s="53"/>
      <c r="H2576" s="54"/>
      <c r="I2576" s="53"/>
      <c r="J2576" s="53"/>
      <c r="K2576" s="69"/>
      <c r="L2576" s="70"/>
      <c r="M2576" s="69"/>
      <c r="N2576" s="2"/>
      <c r="O2576" s="2"/>
      <c r="P2576" s="5"/>
      <c r="Q2576" s="3"/>
    </row>
    <row r="2577" spans="3:17" s="46" customFormat="1" x14ac:dyDescent="0.2">
      <c r="C2577" s="53"/>
      <c r="D2577" s="53"/>
      <c r="E2577" s="53"/>
      <c r="F2577" s="53"/>
      <c r="G2577" s="53"/>
      <c r="H2577" s="54"/>
      <c r="I2577" s="53"/>
      <c r="J2577" s="53"/>
      <c r="K2577" s="69"/>
      <c r="L2577" s="70"/>
      <c r="M2577" s="69"/>
      <c r="N2577" s="2"/>
      <c r="O2577" s="2"/>
      <c r="P2577" s="5"/>
      <c r="Q2577" s="3"/>
    </row>
    <row r="2578" spans="3:17" s="46" customFormat="1" x14ac:dyDescent="0.2">
      <c r="C2578" s="53"/>
      <c r="D2578" s="53"/>
      <c r="E2578" s="53"/>
      <c r="F2578" s="53"/>
      <c r="G2578" s="53"/>
      <c r="H2578" s="54"/>
      <c r="I2578" s="53"/>
      <c r="J2578" s="53"/>
      <c r="K2578" s="69"/>
      <c r="L2578" s="70"/>
      <c r="M2578" s="69"/>
      <c r="N2578" s="2"/>
      <c r="O2578" s="2"/>
      <c r="P2578" s="5"/>
      <c r="Q2578" s="3"/>
    </row>
    <row r="2579" spans="3:17" s="46" customFormat="1" x14ac:dyDescent="0.2">
      <c r="C2579" s="53"/>
      <c r="D2579" s="53"/>
      <c r="E2579" s="53"/>
      <c r="F2579" s="53"/>
      <c r="G2579" s="53"/>
      <c r="H2579" s="54"/>
      <c r="I2579" s="53"/>
      <c r="J2579" s="53"/>
      <c r="K2579" s="69"/>
      <c r="L2579" s="70"/>
      <c r="M2579" s="69"/>
      <c r="N2579" s="2"/>
      <c r="O2579" s="2"/>
      <c r="P2579" s="5"/>
      <c r="Q2579" s="3"/>
    </row>
    <row r="2580" spans="3:17" s="46" customFormat="1" x14ac:dyDescent="0.2">
      <c r="C2580" s="53"/>
      <c r="D2580" s="53"/>
      <c r="E2580" s="53"/>
      <c r="F2580" s="53"/>
      <c r="G2580" s="53"/>
      <c r="H2580" s="54"/>
      <c r="I2580" s="53"/>
      <c r="J2580" s="53"/>
      <c r="K2580" s="69"/>
      <c r="L2580" s="70"/>
      <c r="M2580" s="69"/>
      <c r="N2580" s="2"/>
      <c r="O2580" s="2"/>
      <c r="P2580" s="5"/>
      <c r="Q2580" s="3"/>
    </row>
    <row r="2581" spans="3:17" s="46" customFormat="1" x14ac:dyDescent="0.2">
      <c r="C2581" s="53"/>
      <c r="D2581" s="53"/>
      <c r="E2581" s="53"/>
      <c r="F2581" s="53"/>
      <c r="G2581" s="53"/>
      <c r="H2581" s="54"/>
      <c r="I2581" s="53"/>
      <c r="J2581" s="53"/>
      <c r="K2581" s="69"/>
      <c r="L2581" s="70"/>
      <c r="M2581" s="69"/>
      <c r="N2581" s="2"/>
      <c r="O2581" s="2"/>
      <c r="P2581" s="5"/>
      <c r="Q2581" s="3"/>
    </row>
    <row r="2582" spans="3:17" s="46" customFormat="1" x14ac:dyDescent="0.2">
      <c r="C2582" s="53"/>
      <c r="D2582" s="53"/>
      <c r="E2582" s="53"/>
      <c r="F2582" s="53"/>
      <c r="G2582" s="53"/>
      <c r="H2582" s="54"/>
      <c r="I2582" s="53"/>
      <c r="J2582" s="53"/>
      <c r="K2582" s="69"/>
      <c r="L2582" s="70"/>
      <c r="M2582" s="69"/>
      <c r="N2582" s="2"/>
      <c r="O2582" s="2"/>
      <c r="P2582" s="5"/>
      <c r="Q2582" s="3"/>
    </row>
    <row r="2583" spans="3:17" s="46" customFormat="1" x14ac:dyDescent="0.2">
      <c r="C2583" s="53"/>
      <c r="D2583" s="53"/>
      <c r="E2583" s="53"/>
      <c r="F2583" s="53"/>
      <c r="G2583" s="53"/>
      <c r="H2583" s="54"/>
      <c r="I2583" s="53"/>
      <c r="J2583" s="53"/>
      <c r="K2583" s="69"/>
      <c r="L2583" s="70"/>
      <c r="M2583" s="69"/>
      <c r="N2583" s="2"/>
      <c r="O2583" s="2"/>
      <c r="P2583" s="5"/>
      <c r="Q2583" s="3"/>
    </row>
    <row r="2584" spans="3:17" s="46" customFormat="1" x14ac:dyDescent="0.2">
      <c r="C2584" s="53"/>
      <c r="D2584" s="53"/>
      <c r="E2584" s="53"/>
      <c r="F2584" s="53"/>
      <c r="G2584" s="53"/>
      <c r="H2584" s="54"/>
      <c r="I2584" s="53"/>
      <c r="J2584" s="53"/>
      <c r="K2584" s="69"/>
      <c r="L2584" s="70"/>
      <c r="M2584" s="69"/>
      <c r="N2584" s="2"/>
      <c r="O2584" s="2"/>
      <c r="P2584" s="5"/>
      <c r="Q2584" s="3"/>
    </row>
    <row r="2585" spans="3:17" s="46" customFormat="1" x14ac:dyDescent="0.2">
      <c r="C2585" s="53"/>
      <c r="D2585" s="53"/>
      <c r="E2585" s="53"/>
      <c r="F2585" s="53"/>
      <c r="G2585" s="53"/>
      <c r="H2585" s="54"/>
      <c r="I2585" s="53"/>
      <c r="J2585" s="53"/>
      <c r="K2585" s="69"/>
      <c r="L2585" s="70"/>
      <c r="M2585" s="69"/>
      <c r="N2585" s="2"/>
      <c r="O2585" s="2"/>
      <c r="P2585" s="5"/>
      <c r="Q2585" s="3"/>
    </row>
    <row r="2586" spans="3:17" s="46" customFormat="1" x14ac:dyDescent="0.2">
      <c r="C2586" s="53"/>
      <c r="D2586" s="53"/>
      <c r="E2586" s="53"/>
      <c r="F2586" s="53"/>
      <c r="G2586" s="53"/>
      <c r="H2586" s="54"/>
      <c r="I2586" s="53"/>
      <c r="J2586" s="53"/>
      <c r="K2586" s="69"/>
      <c r="L2586" s="70"/>
      <c r="M2586" s="69"/>
      <c r="N2586" s="2"/>
      <c r="O2586" s="2"/>
      <c r="P2586" s="5"/>
      <c r="Q2586" s="3"/>
    </row>
    <row r="2587" spans="3:17" s="46" customFormat="1" x14ac:dyDescent="0.2">
      <c r="C2587" s="53"/>
      <c r="D2587" s="53"/>
      <c r="E2587" s="53"/>
      <c r="F2587" s="53"/>
      <c r="G2587" s="53"/>
      <c r="H2587" s="54"/>
      <c r="I2587" s="53"/>
      <c r="J2587" s="53"/>
      <c r="K2587" s="69"/>
      <c r="L2587" s="70"/>
      <c r="M2587" s="69"/>
      <c r="N2587" s="2"/>
      <c r="O2587" s="2"/>
      <c r="P2587" s="5"/>
      <c r="Q2587" s="3"/>
    </row>
    <row r="2588" spans="3:17" s="46" customFormat="1" x14ac:dyDescent="0.2">
      <c r="C2588" s="53"/>
      <c r="D2588" s="53"/>
      <c r="E2588" s="53"/>
      <c r="F2588" s="53"/>
      <c r="G2588" s="53"/>
      <c r="H2588" s="54"/>
      <c r="I2588" s="53"/>
      <c r="J2588" s="53"/>
      <c r="K2588" s="69"/>
      <c r="L2588" s="70"/>
      <c r="M2588" s="69"/>
      <c r="N2588" s="2"/>
      <c r="O2588" s="2"/>
      <c r="P2588" s="5"/>
      <c r="Q2588" s="3"/>
    </row>
    <row r="2589" spans="3:17" s="46" customFormat="1" x14ac:dyDescent="0.2">
      <c r="C2589" s="53"/>
      <c r="D2589" s="53"/>
      <c r="E2589" s="53"/>
      <c r="F2589" s="53"/>
      <c r="G2589" s="53"/>
      <c r="H2589" s="54"/>
      <c r="I2589" s="53"/>
      <c r="J2589" s="53"/>
      <c r="K2589" s="69"/>
      <c r="L2589" s="70"/>
      <c r="M2589" s="69"/>
      <c r="N2589" s="2"/>
      <c r="O2589" s="2"/>
      <c r="P2589" s="5"/>
      <c r="Q2589" s="3"/>
    </row>
    <row r="2590" spans="3:17" s="46" customFormat="1" x14ac:dyDescent="0.2">
      <c r="C2590" s="53"/>
      <c r="D2590" s="53"/>
      <c r="E2590" s="53"/>
      <c r="F2590" s="53"/>
      <c r="G2590" s="53"/>
      <c r="H2590" s="54"/>
      <c r="I2590" s="53"/>
      <c r="J2590" s="53"/>
      <c r="K2590" s="69"/>
      <c r="L2590" s="70"/>
      <c r="M2590" s="69"/>
      <c r="N2590" s="2"/>
      <c r="O2590" s="2"/>
      <c r="P2590" s="5"/>
      <c r="Q2590" s="3"/>
    </row>
    <row r="2591" spans="3:17" s="46" customFormat="1" x14ac:dyDescent="0.2">
      <c r="C2591" s="53"/>
      <c r="D2591" s="53"/>
      <c r="E2591" s="53"/>
      <c r="F2591" s="53"/>
      <c r="G2591" s="53"/>
      <c r="H2591" s="54"/>
      <c r="I2591" s="53"/>
      <c r="J2591" s="53"/>
      <c r="K2591" s="69"/>
      <c r="L2591" s="70"/>
      <c r="M2591" s="69"/>
      <c r="N2591" s="2"/>
      <c r="O2591" s="2"/>
      <c r="P2591" s="5"/>
      <c r="Q2591" s="3"/>
    </row>
    <row r="2592" spans="3:17" s="46" customFormat="1" x14ac:dyDescent="0.2">
      <c r="C2592" s="53"/>
      <c r="D2592" s="53"/>
      <c r="E2592" s="53"/>
      <c r="F2592" s="53"/>
      <c r="G2592" s="53"/>
      <c r="H2592" s="54"/>
      <c r="I2592" s="53"/>
      <c r="J2592" s="53"/>
      <c r="K2592" s="69"/>
      <c r="L2592" s="70"/>
      <c r="M2592" s="69"/>
      <c r="N2592" s="2"/>
      <c r="O2592" s="2"/>
      <c r="P2592" s="5"/>
      <c r="Q2592" s="3"/>
    </row>
    <row r="2593" spans="3:17" s="46" customFormat="1" x14ac:dyDescent="0.2">
      <c r="C2593" s="53"/>
      <c r="D2593" s="53"/>
      <c r="E2593" s="53"/>
      <c r="F2593" s="53"/>
      <c r="G2593" s="53"/>
      <c r="H2593" s="54"/>
      <c r="I2593" s="53"/>
      <c r="J2593" s="53"/>
      <c r="K2593" s="69"/>
      <c r="L2593" s="70"/>
      <c r="M2593" s="69"/>
      <c r="N2593" s="2"/>
      <c r="O2593" s="2"/>
      <c r="P2593" s="5"/>
      <c r="Q2593" s="3"/>
    </row>
    <row r="2594" spans="3:17" s="46" customFormat="1" x14ac:dyDescent="0.2">
      <c r="C2594" s="53"/>
      <c r="D2594" s="53"/>
      <c r="E2594" s="53"/>
      <c r="F2594" s="53"/>
      <c r="G2594" s="53"/>
      <c r="H2594" s="54"/>
      <c r="I2594" s="53"/>
      <c r="J2594" s="53"/>
      <c r="K2594" s="69"/>
      <c r="L2594" s="70"/>
      <c r="M2594" s="69"/>
      <c r="N2594" s="2"/>
      <c r="O2594" s="2"/>
      <c r="P2594" s="5"/>
      <c r="Q2594" s="3"/>
    </row>
    <row r="2595" spans="3:17" s="46" customFormat="1" x14ac:dyDescent="0.2">
      <c r="C2595" s="53"/>
      <c r="D2595" s="53"/>
      <c r="E2595" s="53"/>
      <c r="F2595" s="53"/>
      <c r="G2595" s="53"/>
      <c r="H2595" s="54"/>
      <c r="I2595" s="53"/>
      <c r="J2595" s="53"/>
      <c r="K2595" s="69"/>
      <c r="L2595" s="70"/>
      <c r="M2595" s="69"/>
      <c r="N2595" s="2"/>
      <c r="O2595" s="2"/>
      <c r="P2595" s="5"/>
      <c r="Q2595" s="3"/>
    </row>
    <row r="2596" spans="3:17" s="46" customFormat="1" x14ac:dyDescent="0.2">
      <c r="C2596" s="53"/>
      <c r="D2596" s="53"/>
      <c r="E2596" s="53"/>
      <c r="F2596" s="53"/>
      <c r="G2596" s="53"/>
      <c r="H2596" s="54"/>
      <c r="I2596" s="53"/>
      <c r="J2596" s="53"/>
      <c r="K2596" s="69"/>
      <c r="L2596" s="70"/>
      <c r="M2596" s="69"/>
      <c r="N2596" s="2"/>
      <c r="O2596" s="2"/>
      <c r="P2596" s="5"/>
      <c r="Q2596" s="3"/>
    </row>
    <row r="2597" spans="3:17" s="46" customFormat="1" x14ac:dyDescent="0.2">
      <c r="C2597" s="53"/>
      <c r="D2597" s="53"/>
      <c r="E2597" s="53"/>
      <c r="F2597" s="53"/>
      <c r="G2597" s="53"/>
      <c r="H2597" s="54"/>
      <c r="I2597" s="53"/>
      <c r="J2597" s="53"/>
      <c r="K2597" s="69"/>
      <c r="L2597" s="70"/>
      <c r="M2597" s="69"/>
      <c r="N2597" s="2"/>
      <c r="O2597" s="2"/>
      <c r="P2597" s="5"/>
      <c r="Q2597" s="3"/>
    </row>
    <row r="2598" spans="3:17" s="46" customFormat="1" x14ac:dyDescent="0.2">
      <c r="C2598" s="53"/>
      <c r="D2598" s="53"/>
      <c r="E2598" s="53"/>
      <c r="F2598" s="53"/>
      <c r="G2598" s="53"/>
      <c r="H2598" s="54"/>
      <c r="I2598" s="53"/>
      <c r="J2598" s="53"/>
      <c r="K2598" s="69"/>
      <c r="L2598" s="70"/>
      <c r="M2598" s="69"/>
      <c r="N2598" s="2"/>
      <c r="O2598" s="2"/>
      <c r="P2598" s="5"/>
      <c r="Q2598" s="3"/>
    </row>
    <row r="2599" spans="3:17" s="46" customFormat="1" x14ac:dyDescent="0.2">
      <c r="C2599" s="53"/>
      <c r="D2599" s="53"/>
      <c r="E2599" s="53"/>
      <c r="F2599" s="53"/>
      <c r="G2599" s="53"/>
      <c r="H2599" s="54"/>
      <c r="I2599" s="53"/>
      <c r="J2599" s="53"/>
      <c r="K2599" s="69"/>
      <c r="L2599" s="70"/>
      <c r="M2599" s="69"/>
      <c r="N2599" s="2"/>
      <c r="O2599" s="2"/>
      <c r="P2599" s="5"/>
      <c r="Q2599" s="3"/>
    </row>
    <row r="2600" spans="3:17" s="46" customFormat="1" x14ac:dyDescent="0.2">
      <c r="C2600" s="53"/>
      <c r="D2600" s="53"/>
      <c r="E2600" s="53"/>
      <c r="F2600" s="53"/>
      <c r="G2600" s="53"/>
      <c r="H2600" s="54"/>
      <c r="I2600" s="53"/>
      <c r="J2600" s="53"/>
      <c r="K2600" s="69"/>
      <c r="L2600" s="70"/>
      <c r="M2600" s="69"/>
      <c r="N2600" s="2"/>
      <c r="O2600" s="2"/>
      <c r="P2600" s="5"/>
      <c r="Q2600" s="3"/>
    </row>
    <row r="2601" spans="3:17" s="46" customFormat="1" x14ac:dyDescent="0.2">
      <c r="C2601" s="53"/>
      <c r="D2601" s="53"/>
      <c r="E2601" s="53"/>
      <c r="F2601" s="53"/>
      <c r="G2601" s="53"/>
      <c r="H2601" s="54"/>
      <c r="I2601" s="53"/>
      <c r="J2601" s="53"/>
      <c r="K2601" s="69"/>
      <c r="L2601" s="70"/>
      <c r="M2601" s="69"/>
      <c r="N2601" s="2"/>
      <c r="O2601" s="2"/>
      <c r="P2601" s="5"/>
      <c r="Q2601" s="3"/>
    </row>
    <row r="2602" spans="3:17" s="46" customFormat="1" x14ac:dyDescent="0.2">
      <c r="C2602" s="53"/>
      <c r="D2602" s="53"/>
      <c r="E2602" s="53"/>
      <c r="F2602" s="53"/>
      <c r="G2602" s="53"/>
      <c r="H2602" s="54"/>
      <c r="I2602" s="53"/>
      <c r="J2602" s="53"/>
      <c r="K2602" s="69"/>
      <c r="L2602" s="70"/>
      <c r="M2602" s="69"/>
      <c r="N2602" s="2"/>
      <c r="O2602" s="2"/>
      <c r="P2602" s="5"/>
      <c r="Q2602" s="3"/>
    </row>
    <row r="2603" spans="3:17" s="46" customFormat="1" x14ac:dyDescent="0.2">
      <c r="C2603" s="53"/>
      <c r="D2603" s="53"/>
      <c r="E2603" s="53"/>
      <c r="F2603" s="53"/>
      <c r="G2603" s="53"/>
      <c r="H2603" s="54"/>
      <c r="I2603" s="53"/>
      <c r="J2603" s="53"/>
      <c r="K2603" s="69"/>
      <c r="L2603" s="70"/>
      <c r="M2603" s="69"/>
      <c r="N2603" s="2"/>
      <c r="O2603" s="2"/>
      <c r="P2603" s="5"/>
      <c r="Q2603" s="3"/>
    </row>
    <row r="2604" spans="3:17" s="46" customFormat="1" x14ac:dyDescent="0.2">
      <c r="C2604" s="53"/>
      <c r="D2604" s="53"/>
      <c r="E2604" s="53"/>
      <c r="F2604" s="53"/>
      <c r="G2604" s="53"/>
      <c r="H2604" s="54"/>
      <c r="I2604" s="53"/>
      <c r="J2604" s="53"/>
      <c r="K2604" s="69"/>
      <c r="L2604" s="70"/>
      <c r="M2604" s="69"/>
      <c r="N2604" s="2"/>
      <c r="O2604" s="2"/>
      <c r="P2604" s="5"/>
      <c r="Q2604" s="3"/>
    </row>
    <row r="2605" spans="3:17" s="46" customFormat="1" x14ac:dyDescent="0.2">
      <c r="C2605" s="53"/>
      <c r="D2605" s="53"/>
      <c r="E2605" s="53"/>
      <c r="F2605" s="53"/>
      <c r="G2605" s="53"/>
      <c r="H2605" s="54"/>
      <c r="I2605" s="53"/>
      <c r="J2605" s="53"/>
      <c r="K2605" s="69"/>
      <c r="L2605" s="70"/>
      <c r="M2605" s="69"/>
      <c r="N2605" s="2"/>
      <c r="O2605" s="2"/>
      <c r="P2605" s="5"/>
      <c r="Q2605" s="3"/>
    </row>
    <row r="2606" spans="3:17" s="46" customFormat="1" x14ac:dyDescent="0.2">
      <c r="C2606" s="53"/>
      <c r="D2606" s="53"/>
      <c r="E2606" s="53"/>
      <c r="F2606" s="53"/>
      <c r="G2606" s="53"/>
      <c r="H2606" s="54"/>
      <c r="I2606" s="53"/>
      <c r="J2606" s="53"/>
      <c r="K2606" s="69"/>
      <c r="L2606" s="70"/>
      <c r="M2606" s="69"/>
      <c r="N2606" s="2"/>
      <c r="O2606" s="2"/>
      <c r="P2606" s="5"/>
      <c r="Q2606" s="3"/>
    </row>
    <row r="2607" spans="3:17" s="46" customFormat="1" x14ac:dyDescent="0.2">
      <c r="C2607" s="53"/>
      <c r="D2607" s="53"/>
      <c r="E2607" s="53"/>
      <c r="F2607" s="53"/>
      <c r="G2607" s="53"/>
      <c r="H2607" s="54"/>
      <c r="I2607" s="53"/>
      <c r="J2607" s="53"/>
      <c r="K2607" s="69"/>
      <c r="L2607" s="70"/>
      <c r="M2607" s="69"/>
      <c r="N2607" s="2"/>
      <c r="O2607" s="2"/>
      <c r="P2607" s="5"/>
      <c r="Q2607" s="3"/>
    </row>
    <row r="2608" spans="3:17" s="46" customFormat="1" x14ac:dyDescent="0.2">
      <c r="C2608" s="53"/>
      <c r="D2608" s="53"/>
      <c r="E2608" s="53"/>
      <c r="F2608" s="53"/>
      <c r="G2608" s="53"/>
      <c r="H2608" s="54"/>
      <c r="I2608" s="53"/>
      <c r="J2608" s="53"/>
      <c r="K2608" s="69"/>
      <c r="L2608" s="70"/>
      <c r="M2608" s="69"/>
      <c r="N2608" s="2"/>
      <c r="O2608" s="2"/>
      <c r="P2608" s="5"/>
      <c r="Q2608" s="3"/>
    </row>
    <row r="2609" spans="3:17" s="46" customFormat="1" x14ac:dyDescent="0.2">
      <c r="C2609" s="53"/>
      <c r="D2609" s="53"/>
      <c r="E2609" s="53"/>
      <c r="F2609" s="53"/>
      <c r="G2609" s="53"/>
      <c r="H2609" s="54"/>
      <c r="I2609" s="53"/>
      <c r="J2609" s="53"/>
      <c r="K2609" s="69"/>
      <c r="L2609" s="70"/>
      <c r="M2609" s="69"/>
      <c r="N2609" s="2"/>
      <c r="O2609" s="2"/>
      <c r="P2609" s="5"/>
      <c r="Q2609" s="3"/>
    </row>
    <row r="2610" spans="3:17" s="46" customFormat="1" x14ac:dyDescent="0.2">
      <c r="C2610" s="53"/>
      <c r="D2610" s="53"/>
      <c r="E2610" s="53"/>
      <c r="F2610" s="53"/>
      <c r="G2610" s="53"/>
      <c r="H2610" s="54"/>
      <c r="I2610" s="53"/>
      <c r="J2610" s="53"/>
      <c r="K2610" s="69"/>
      <c r="L2610" s="70"/>
      <c r="M2610" s="69"/>
      <c r="N2610" s="2"/>
      <c r="O2610" s="2"/>
      <c r="P2610" s="5"/>
      <c r="Q2610" s="3"/>
    </row>
    <row r="2611" spans="3:17" s="46" customFormat="1" x14ac:dyDescent="0.2">
      <c r="C2611" s="53"/>
      <c r="D2611" s="53"/>
      <c r="E2611" s="53"/>
      <c r="F2611" s="53"/>
      <c r="G2611" s="53"/>
      <c r="H2611" s="54"/>
      <c r="I2611" s="53"/>
      <c r="J2611" s="53"/>
      <c r="K2611" s="69"/>
      <c r="L2611" s="70"/>
      <c r="M2611" s="69"/>
      <c r="N2611" s="2"/>
      <c r="O2611" s="2"/>
      <c r="P2611" s="5"/>
      <c r="Q2611" s="3"/>
    </row>
    <row r="2612" spans="3:17" s="46" customFormat="1" x14ac:dyDescent="0.2">
      <c r="C2612" s="53"/>
      <c r="D2612" s="53"/>
      <c r="E2612" s="53"/>
      <c r="F2612" s="53"/>
      <c r="G2612" s="53"/>
      <c r="H2612" s="54"/>
      <c r="I2612" s="53"/>
      <c r="J2612" s="53"/>
      <c r="K2612" s="69"/>
      <c r="L2612" s="70"/>
      <c r="M2612" s="69"/>
      <c r="N2612" s="2"/>
      <c r="O2612" s="2"/>
      <c r="P2612" s="5"/>
      <c r="Q2612" s="3"/>
    </row>
    <row r="2613" spans="3:17" s="46" customFormat="1" x14ac:dyDescent="0.2">
      <c r="C2613" s="53"/>
      <c r="D2613" s="53"/>
      <c r="E2613" s="53"/>
      <c r="F2613" s="53"/>
      <c r="G2613" s="53"/>
      <c r="H2613" s="54"/>
      <c r="I2613" s="53"/>
      <c r="J2613" s="53"/>
      <c r="K2613" s="69"/>
      <c r="L2613" s="70"/>
      <c r="M2613" s="69"/>
      <c r="N2613" s="2"/>
      <c r="O2613" s="2"/>
      <c r="P2613" s="5"/>
      <c r="Q2613" s="3"/>
    </row>
    <row r="2614" spans="3:17" s="46" customFormat="1" x14ac:dyDescent="0.2">
      <c r="C2614" s="53"/>
      <c r="D2614" s="53"/>
      <c r="E2614" s="53"/>
      <c r="F2614" s="53"/>
      <c r="G2614" s="53"/>
      <c r="H2614" s="54"/>
      <c r="I2614" s="53"/>
      <c r="J2614" s="53"/>
      <c r="K2614" s="69"/>
      <c r="L2614" s="70"/>
      <c r="M2614" s="69"/>
      <c r="N2614" s="2"/>
      <c r="O2614" s="2"/>
      <c r="P2614" s="5"/>
      <c r="Q2614" s="3"/>
    </row>
    <row r="2615" spans="3:17" s="46" customFormat="1" x14ac:dyDescent="0.2">
      <c r="C2615" s="53"/>
      <c r="D2615" s="53"/>
      <c r="E2615" s="53"/>
      <c r="F2615" s="53"/>
      <c r="G2615" s="53"/>
      <c r="H2615" s="54"/>
      <c r="I2615" s="53"/>
      <c r="J2615" s="53"/>
      <c r="K2615" s="69"/>
      <c r="L2615" s="70"/>
      <c r="M2615" s="69"/>
      <c r="N2615" s="2"/>
      <c r="O2615" s="2"/>
      <c r="P2615" s="5"/>
      <c r="Q2615" s="3"/>
    </row>
    <row r="2616" spans="3:17" s="46" customFormat="1" x14ac:dyDescent="0.2">
      <c r="C2616" s="53"/>
      <c r="D2616" s="53"/>
      <c r="E2616" s="53"/>
      <c r="F2616" s="53"/>
      <c r="G2616" s="53"/>
      <c r="H2616" s="54"/>
      <c r="I2616" s="53"/>
      <c r="J2616" s="53"/>
      <c r="K2616" s="69"/>
      <c r="L2616" s="70"/>
      <c r="M2616" s="69"/>
      <c r="N2616" s="2"/>
      <c r="O2616" s="2"/>
      <c r="P2616" s="5"/>
      <c r="Q2616" s="3"/>
    </row>
    <row r="2617" spans="3:17" s="46" customFormat="1" x14ac:dyDescent="0.2">
      <c r="C2617" s="53"/>
      <c r="D2617" s="53"/>
      <c r="E2617" s="53"/>
      <c r="F2617" s="53"/>
      <c r="G2617" s="53"/>
      <c r="H2617" s="54"/>
      <c r="I2617" s="53"/>
      <c r="J2617" s="53"/>
      <c r="K2617" s="69"/>
      <c r="L2617" s="70"/>
      <c r="M2617" s="69"/>
      <c r="N2617" s="2"/>
      <c r="O2617" s="2"/>
      <c r="P2617" s="5"/>
      <c r="Q2617" s="3"/>
    </row>
    <row r="2618" spans="3:17" s="46" customFormat="1" x14ac:dyDescent="0.2">
      <c r="C2618" s="53"/>
      <c r="D2618" s="53"/>
      <c r="E2618" s="53"/>
      <c r="F2618" s="53"/>
      <c r="G2618" s="53"/>
      <c r="H2618" s="54"/>
      <c r="I2618" s="53"/>
      <c r="J2618" s="53"/>
      <c r="K2618" s="69"/>
      <c r="L2618" s="70"/>
      <c r="M2618" s="69"/>
      <c r="N2618" s="2"/>
      <c r="O2618" s="2"/>
      <c r="P2618" s="5"/>
      <c r="Q2618" s="3"/>
    </row>
    <row r="2619" spans="3:17" s="46" customFormat="1" x14ac:dyDescent="0.2">
      <c r="C2619" s="53"/>
      <c r="D2619" s="53"/>
      <c r="E2619" s="53"/>
      <c r="F2619" s="53"/>
      <c r="G2619" s="53"/>
      <c r="H2619" s="54"/>
      <c r="I2619" s="53"/>
      <c r="J2619" s="53"/>
      <c r="K2619" s="69"/>
      <c r="L2619" s="70"/>
      <c r="M2619" s="69"/>
      <c r="N2619" s="2"/>
      <c r="O2619" s="2"/>
      <c r="P2619" s="5"/>
      <c r="Q2619" s="3"/>
    </row>
    <row r="2620" spans="3:17" s="46" customFormat="1" x14ac:dyDescent="0.2">
      <c r="C2620" s="53"/>
      <c r="D2620" s="53"/>
      <c r="E2620" s="53"/>
      <c r="F2620" s="53"/>
      <c r="G2620" s="53"/>
      <c r="H2620" s="54"/>
      <c r="I2620" s="53"/>
      <c r="J2620" s="53"/>
      <c r="K2620" s="69"/>
      <c r="L2620" s="70"/>
      <c r="M2620" s="69"/>
      <c r="N2620" s="2"/>
      <c r="O2620" s="2"/>
      <c r="P2620" s="5"/>
      <c r="Q2620" s="3"/>
    </row>
    <row r="2621" spans="3:17" s="46" customFormat="1" x14ac:dyDescent="0.2">
      <c r="C2621" s="53"/>
      <c r="D2621" s="53"/>
      <c r="E2621" s="53"/>
      <c r="F2621" s="53"/>
      <c r="G2621" s="53"/>
      <c r="H2621" s="54"/>
      <c r="I2621" s="53"/>
      <c r="J2621" s="53"/>
      <c r="K2621" s="69"/>
      <c r="L2621" s="70"/>
      <c r="M2621" s="69"/>
      <c r="N2621" s="2"/>
      <c r="O2621" s="2"/>
      <c r="P2621" s="5"/>
      <c r="Q2621" s="3"/>
    </row>
    <row r="2622" spans="3:17" s="46" customFormat="1" x14ac:dyDescent="0.2">
      <c r="C2622" s="53"/>
      <c r="D2622" s="53"/>
      <c r="E2622" s="53"/>
      <c r="F2622" s="53"/>
      <c r="G2622" s="53"/>
      <c r="H2622" s="54"/>
      <c r="I2622" s="53"/>
      <c r="J2622" s="53"/>
      <c r="K2622" s="69"/>
      <c r="L2622" s="70"/>
      <c r="M2622" s="69"/>
      <c r="N2622" s="2"/>
      <c r="O2622" s="2"/>
      <c r="P2622" s="5"/>
      <c r="Q2622" s="3"/>
    </row>
    <row r="2623" spans="3:17" s="46" customFormat="1" x14ac:dyDescent="0.2">
      <c r="C2623" s="53"/>
      <c r="D2623" s="53"/>
      <c r="E2623" s="53"/>
      <c r="F2623" s="53"/>
      <c r="G2623" s="53"/>
      <c r="H2623" s="54"/>
      <c r="I2623" s="53"/>
      <c r="J2623" s="53"/>
      <c r="K2623" s="69"/>
      <c r="L2623" s="70"/>
      <c r="M2623" s="69"/>
      <c r="N2623" s="2"/>
      <c r="O2623" s="2"/>
      <c r="P2623" s="5"/>
      <c r="Q2623" s="3"/>
    </row>
    <row r="2624" spans="3:17" s="46" customFormat="1" x14ac:dyDescent="0.2">
      <c r="C2624" s="53"/>
      <c r="D2624" s="53"/>
      <c r="E2624" s="53"/>
      <c r="F2624" s="53"/>
      <c r="G2624" s="53"/>
      <c r="H2624" s="54"/>
      <c r="I2624" s="53"/>
      <c r="J2624" s="53"/>
      <c r="K2624" s="69"/>
      <c r="L2624" s="70"/>
      <c r="M2624" s="69"/>
      <c r="N2624" s="2"/>
      <c r="O2624" s="2"/>
      <c r="P2624" s="5"/>
      <c r="Q2624" s="3"/>
    </row>
    <row r="2625" spans="3:17" s="46" customFormat="1" x14ac:dyDescent="0.2">
      <c r="C2625" s="53"/>
      <c r="D2625" s="53"/>
      <c r="E2625" s="53"/>
      <c r="F2625" s="53"/>
      <c r="G2625" s="53"/>
      <c r="H2625" s="54"/>
      <c r="I2625" s="53"/>
      <c r="J2625" s="53"/>
      <c r="K2625" s="69"/>
      <c r="L2625" s="70"/>
      <c r="M2625" s="69"/>
      <c r="N2625" s="2"/>
      <c r="O2625" s="2"/>
      <c r="P2625" s="5"/>
      <c r="Q2625" s="3"/>
    </row>
    <row r="2626" spans="3:17" s="46" customFormat="1" x14ac:dyDescent="0.2">
      <c r="C2626" s="53"/>
      <c r="D2626" s="53"/>
      <c r="E2626" s="53"/>
      <c r="F2626" s="53"/>
      <c r="G2626" s="53"/>
      <c r="H2626" s="54"/>
      <c r="I2626" s="53"/>
      <c r="J2626" s="53"/>
      <c r="K2626" s="69"/>
      <c r="L2626" s="70"/>
      <c r="M2626" s="69"/>
      <c r="N2626" s="2"/>
      <c r="O2626" s="2"/>
      <c r="P2626" s="5"/>
      <c r="Q2626" s="3"/>
    </row>
    <row r="2627" spans="3:17" s="46" customFormat="1" x14ac:dyDescent="0.2">
      <c r="C2627" s="53"/>
      <c r="D2627" s="53"/>
      <c r="E2627" s="53"/>
      <c r="F2627" s="53"/>
      <c r="G2627" s="53"/>
      <c r="H2627" s="54"/>
      <c r="I2627" s="53"/>
      <c r="J2627" s="53"/>
      <c r="K2627" s="69"/>
      <c r="L2627" s="70"/>
      <c r="M2627" s="69"/>
      <c r="N2627" s="2"/>
      <c r="O2627" s="2"/>
      <c r="P2627" s="5"/>
      <c r="Q2627" s="3"/>
    </row>
    <row r="2628" spans="3:17" s="46" customFormat="1" x14ac:dyDescent="0.2">
      <c r="C2628" s="53"/>
      <c r="D2628" s="53"/>
      <c r="E2628" s="53"/>
      <c r="F2628" s="53"/>
      <c r="G2628" s="53"/>
      <c r="H2628" s="54"/>
      <c r="I2628" s="53"/>
      <c r="J2628" s="53"/>
      <c r="K2628" s="69"/>
      <c r="L2628" s="70"/>
      <c r="M2628" s="69"/>
      <c r="N2628" s="2"/>
      <c r="O2628" s="2"/>
      <c r="P2628" s="5"/>
      <c r="Q2628" s="3"/>
    </row>
    <row r="2629" spans="3:17" s="46" customFormat="1" x14ac:dyDescent="0.2">
      <c r="C2629" s="53"/>
      <c r="D2629" s="53"/>
      <c r="E2629" s="53"/>
      <c r="F2629" s="53"/>
      <c r="G2629" s="53"/>
      <c r="H2629" s="54"/>
      <c r="I2629" s="53"/>
      <c r="J2629" s="53"/>
      <c r="K2629" s="69"/>
      <c r="L2629" s="70"/>
      <c r="M2629" s="69"/>
      <c r="N2629" s="2"/>
      <c r="O2629" s="2"/>
      <c r="P2629" s="5"/>
      <c r="Q2629" s="3"/>
    </row>
    <row r="2630" spans="3:17" s="46" customFormat="1" x14ac:dyDescent="0.2">
      <c r="C2630" s="53"/>
      <c r="D2630" s="53"/>
      <c r="E2630" s="53"/>
      <c r="F2630" s="53"/>
      <c r="G2630" s="53"/>
      <c r="H2630" s="54"/>
      <c r="I2630" s="53"/>
      <c r="J2630" s="53"/>
      <c r="K2630" s="69"/>
      <c r="L2630" s="70"/>
      <c r="M2630" s="69"/>
      <c r="N2630" s="2"/>
      <c r="O2630" s="2"/>
      <c r="P2630" s="5"/>
      <c r="Q2630" s="3"/>
    </row>
    <row r="2631" spans="3:17" s="46" customFormat="1" x14ac:dyDescent="0.2">
      <c r="C2631" s="53"/>
      <c r="D2631" s="53"/>
      <c r="E2631" s="53"/>
      <c r="F2631" s="53"/>
      <c r="G2631" s="53"/>
      <c r="H2631" s="54"/>
      <c r="I2631" s="53"/>
      <c r="J2631" s="53"/>
      <c r="K2631" s="69"/>
      <c r="L2631" s="70"/>
      <c r="M2631" s="69"/>
      <c r="N2631" s="2"/>
      <c r="O2631" s="2"/>
      <c r="P2631" s="5"/>
      <c r="Q2631" s="3"/>
    </row>
    <row r="2632" spans="3:17" s="46" customFormat="1" x14ac:dyDescent="0.2">
      <c r="C2632" s="53"/>
      <c r="D2632" s="53"/>
      <c r="E2632" s="53"/>
      <c r="F2632" s="53"/>
      <c r="G2632" s="53"/>
      <c r="H2632" s="54"/>
      <c r="I2632" s="53"/>
      <c r="J2632" s="53"/>
      <c r="K2632" s="69"/>
      <c r="L2632" s="70"/>
      <c r="M2632" s="69"/>
      <c r="N2632" s="2"/>
      <c r="O2632" s="2"/>
      <c r="P2632" s="5"/>
      <c r="Q2632" s="3"/>
    </row>
    <row r="2633" spans="3:17" s="46" customFormat="1" x14ac:dyDescent="0.2">
      <c r="C2633" s="53"/>
      <c r="D2633" s="53"/>
      <c r="E2633" s="53"/>
      <c r="F2633" s="53"/>
      <c r="G2633" s="53"/>
      <c r="H2633" s="54"/>
      <c r="I2633" s="53"/>
      <c r="J2633" s="53"/>
      <c r="K2633" s="69"/>
      <c r="L2633" s="70"/>
      <c r="M2633" s="69"/>
      <c r="N2633" s="2"/>
      <c r="O2633" s="2"/>
      <c r="P2633" s="5"/>
      <c r="Q2633" s="3"/>
    </row>
    <row r="2634" spans="3:17" s="46" customFormat="1" x14ac:dyDescent="0.2">
      <c r="C2634" s="53"/>
      <c r="D2634" s="53"/>
      <c r="E2634" s="53"/>
      <c r="F2634" s="53"/>
      <c r="G2634" s="53"/>
      <c r="H2634" s="54"/>
      <c r="I2634" s="53"/>
      <c r="J2634" s="53"/>
      <c r="K2634" s="69"/>
      <c r="L2634" s="70"/>
      <c r="M2634" s="69"/>
      <c r="N2634" s="2"/>
      <c r="O2634" s="2"/>
      <c r="P2634" s="5"/>
      <c r="Q2634" s="3"/>
    </row>
    <row r="2635" spans="3:17" s="46" customFormat="1" x14ac:dyDescent="0.2">
      <c r="C2635" s="53"/>
      <c r="D2635" s="53"/>
      <c r="E2635" s="53"/>
      <c r="F2635" s="53"/>
      <c r="G2635" s="53"/>
      <c r="H2635" s="54"/>
      <c r="I2635" s="53"/>
      <c r="J2635" s="53"/>
      <c r="K2635" s="69"/>
      <c r="L2635" s="70"/>
      <c r="M2635" s="69"/>
      <c r="N2635" s="2"/>
      <c r="O2635" s="2"/>
      <c r="P2635" s="5"/>
      <c r="Q2635" s="3"/>
    </row>
    <row r="2636" spans="3:17" s="46" customFormat="1" x14ac:dyDescent="0.2">
      <c r="C2636" s="53"/>
      <c r="D2636" s="53"/>
      <c r="E2636" s="53"/>
      <c r="F2636" s="53"/>
      <c r="G2636" s="53"/>
      <c r="H2636" s="54"/>
      <c r="I2636" s="53"/>
      <c r="J2636" s="53"/>
      <c r="K2636" s="69"/>
      <c r="L2636" s="70"/>
      <c r="M2636" s="69"/>
      <c r="N2636" s="2"/>
      <c r="O2636" s="2"/>
      <c r="P2636" s="5"/>
      <c r="Q2636" s="3"/>
    </row>
    <row r="2637" spans="3:17" s="46" customFormat="1" x14ac:dyDescent="0.2">
      <c r="C2637" s="53"/>
      <c r="D2637" s="53"/>
      <c r="E2637" s="53"/>
      <c r="F2637" s="53"/>
      <c r="G2637" s="53"/>
      <c r="H2637" s="54"/>
      <c r="I2637" s="53"/>
      <c r="J2637" s="53"/>
      <c r="K2637" s="69"/>
      <c r="L2637" s="70"/>
      <c r="M2637" s="69"/>
      <c r="N2637" s="2"/>
      <c r="O2637" s="2"/>
      <c r="P2637" s="5"/>
      <c r="Q2637" s="3"/>
    </row>
    <row r="2638" spans="3:17" s="46" customFormat="1" x14ac:dyDescent="0.2">
      <c r="C2638" s="53"/>
      <c r="D2638" s="53"/>
      <c r="E2638" s="53"/>
      <c r="F2638" s="53"/>
      <c r="G2638" s="53"/>
      <c r="H2638" s="54"/>
      <c r="I2638" s="53"/>
      <c r="J2638" s="53"/>
      <c r="K2638" s="69"/>
      <c r="L2638" s="70"/>
      <c r="M2638" s="69"/>
      <c r="N2638" s="2"/>
      <c r="O2638" s="2"/>
      <c r="P2638" s="5"/>
      <c r="Q2638" s="3"/>
    </row>
    <row r="2639" spans="3:17" s="46" customFormat="1" x14ac:dyDescent="0.2">
      <c r="C2639" s="53"/>
      <c r="D2639" s="53"/>
      <c r="E2639" s="53"/>
      <c r="F2639" s="53"/>
      <c r="G2639" s="53"/>
      <c r="H2639" s="54"/>
      <c r="I2639" s="53"/>
      <c r="J2639" s="53"/>
      <c r="K2639" s="69"/>
      <c r="L2639" s="70"/>
      <c r="M2639" s="69"/>
      <c r="N2639" s="2"/>
      <c r="O2639" s="2"/>
      <c r="P2639" s="5"/>
      <c r="Q2639" s="3"/>
    </row>
    <row r="2640" spans="3:17" s="46" customFormat="1" x14ac:dyDescent="0.2">
      <c r="C2640" s="53"/>
      <c r="D2640" s="53"/>
      <c r="E2640" s="53"/>
      <c r="F2640" s="53"/>
      <c r="G2640" s="53"/>
      <c r="H2640" s="54"/>
      <c r="I2640" s="53"/>
      <c r="J2640" s="53"/>
      <c r="K2640" s="69"/>
      <c r="L2640" s="70"/>
      <c r="M2640" s="69"/>
      <c r="N2640" s="2"/>
      <c r="O2640" s="2"/>
      <c r="P2640" s="5"/>
      <c r="Q2640" s="3"/>
    </row>
    <row r="2641" spans="3:17" s="46" customFormat="1" x14ac:dyDescent="0.2">
      <c r="C2641" s="53"/>
      <c r="D2641" s="53"/>
      <c r="E2641" s="53"/>
      <c r="F2641" s="53"/>
      <c r="G2641" s="53"/>
      <c r="H2641" s="54"/>
      <c r="I2641" s="53"/>
      <c r="J2641" s="53"/>
      <c r="K2641" s="69"/>
      <c r="L2641" s="70"/>
      <c r="M2641" s="69"/>
      <c r="N2641" s="2"/>
      <c r="O2641" s="2"/>
      <c r="P2641" s="5"/>
      <c r="Q2641" s="3"/>
    </row>
    <row r="2642" spans="3:17" s="46" customFormat="1" x14ac:dyDescent="0.2">
      <c r="C2642" s="53"/>
      <c r="D2642" s="53"/>
      <c r="E2642" s="53"/>
      <c r="F2642" s="53"/>
      <c r="G2642" s="53"/>
      <c r="H2642" s="54"/>
      <c r="I2642" s="53"/>
      <c r="J2642" s="53"/>
      <c r="K2642" s="69"/>
      <c r="L2642" s="70"/>
      <c r="M2642" s="69"/>
      <c r="N2642" s="2"/>
      <c r="O2642" s="2"/>
      <c r="P2642" s="5"/>
      <c r="Q2642" s="3"/>
    </row>
    <row r="2643" spans="3:17" s="46" customFormat="1" x14ac:dyDescent="0.2">
      <c r="C2643" s="53"/>
      <c r="D2643" s="53"/>
      <c r="E2643" s="53"/>
      <c r="F2643" s="53"/>
      <c r="G2643" s="53"/>
      <c r="H2643" s="54"/>
      <c r="I2643" s="53"/>
      <c r="J2643" s="53"/>
      <c r="K2643" s="69"/>
      <c r="L2643" s="70"/>
      <c r="M2643" s="69"/>
      <c r="N2643" s="2"/>
      <c r="O2643" s="2"/>
      <c r="P2643" s="5"/>
      <c r="Q2643" s="3"/>
    </row>
    <row r="2644" spans="3:17" s="46" customFormat="1" x14ac:dyDescent="0.2">
      <c r="C2644" s="53"/>
      <c r="D2644" s="53"/>
      <c r="E2644" s="53"/>
      <c r="F2644" s="53"/>
      <c r="G2644" s="53"/>
      <c r="H2644" s="54"/>
      <c r="I2644" s="53"/>
      <c r="J2644" s="53"/>
      <c r="K2644" s="69"/>
      <c r="L2644" s="70"/>
      <c r="M2644" s="69"/>
      <c r="N2644" s="2"/>
      <c r="O2644" s="2"/>
      <c r="P2644" s="5"/>
      <c r="Q2644" s="3"/>
    </row>
    <row r="2645" spans="3:17" s="46" customFormat="1" x14ac:dyDescent="0.2">
      <c r="C2645" s="53"/>
      <c r="D2645" s="53"/>
      <c r="E2645" s="53"/>
      <c r="F2645" s="53"/>
      <c r="G2645" s="53"/>
      <c r="H2645" s="54"/>
      <c r="I2645" s="53"/>
      <c r="J2645" s="53"/>
      <c r="K2645" s="69"/>
      <c r="L2645" s="70"/>
      <c r="M2645" s="69"/>
      <c r="N2645" s="2"/>
      <c r="O2645" s="2"/>
      <c r="P2645" s="5"/>
      <c r="Q2645" s="3"/>
    </row>
    <row r="2646" spans="3:17" s="46" customFormat="1" x14ac:dyDescent="0.2">
      <c r="C2646" s="53"/>
      <c r="D2646" s="53"/>
      <c r="E2646" s="53"/>
      <c r="F2646" s="53"/>
      <c r="G2646" s="53"/>
      <c r="H2646" s="54"/>
      <c r="I2646" s="53"/>
      <c r="J2646" s="53"/>
      <c r="K2646" s="69"/>
      <c r="L2646" s="70"/>
      <c r="M2646" s="69"/>
      <c r="N2646" s="2"/>
      <c r="O2646" s="2"/>
      <c r="P2646" s="5"/>
      <c r="Q2646" s="3"/>
    </row>
    <row r="2647" spans="3:17" s="46" customFormat="1" x14ac:dyDescent="0.2">
      <c r="C2647" s="53"/>
      <c r="D2647" s="53"/>
      <c r="E2647" s="53"/>
      <c r="F2647" s="53"/>
      <c r="G2647" s="53"/>
      <c r="H2647" s="54"/>
      <c r="I2647" s="53"/>
      <c r="J2647" s="53"/>
      <c r="K2647" s="69"/>
      <c r="L2647" s="70"/>
      <c r="M2647" s="69"/>
      <c r="N2647" s="2"/>
      <c r="O2647" s="2"/>
      <c r="P2647" s="5"/>
      <c r="Q2647" s="3"/>
    </row>
    <row r="2648" spans="3:17" s="46" customFormat="1" x14ac:dyDescent="0.2">
      <c r="C2648" s="53"/>
      <c r="D2648" s="53"/>
      <c r="E2648" s="53"/>
      <c r="F2648" s="53"/>
      <c r="G2648" s="53"/>
      <c r="H2648" s="54"/>
      <c r="I2648" s="53"/>
      <c r="J2648" s="53"/>
      <c r="K2648" s="69"/>
      <c r="L2648" s="70"/>
      <c r="M2648" s="69"/>
      <c r="N2648" s="2"/>
      <c r="O2648" s="2"/>
      <c r="P2648" s="5"/>
      <c r="Q2648" s="3"/>
    </row>
    <row r="2649" spans="3:17" s="46" customFormat="1" x14ac:dyDescent="0.2">
      <c r="C2649" s="53"/>
      <c r="D2649" s="53"/>
      <c r="E2649" s="53"/>
      <c r="F2649" s="53"/>
      <c r="G2649" s="53"/>
      <c r="H2649" s="54"/>
      <c r="I2649" s="53"/>
      <c r="J2649" s="53"/>
      <c r="K2649" s="69"/>
      <c r="L2649" s="70"/>
      <c r="M2649" s="69"/>
      <c r="N2649" s="2"/>
      <c r="O2649" s="2"/>
      <c r="P2649" s="5"/>
      <c r="Q2649" s="3"/>
    </row>
    <row r="2650" spans="3:17" s="46" customFormat="1" x14ac:dyDescent="0.2">
      <c r="C2650" s="53"/>
      <c r="D2650" s="53"/>
      <c r="E2650" s="53"/>
      <c r="F2650" s="53"/>
      <c r="G2650" s="53"/>
      <c r="H2650" s="54"/>
      <c r="I2650" s="53"/>
      <c r="J2650" s="53"/>
      <c r="K2650" s="69"/>
      <c r="L2650" s="70"/>
      <c r="M2650" s="69"/>
      <c r="N2650" s="2"/>
      <c r="O2650" s="2"/>
      <c r="P2650" s="5"/>
      <c r="Q2650" s="3"/>
    </row>
    <row r="2651" spans="3:17" s="46" customFormat="1" x14ac:dyDescent="0.2">
      <c r="C2651" s="53"/>
      <c r="D2651" s="53"/>
      <c r="E2651" s="53"/>
      <c r="F2651" s="53"/>
      <c r="G2651" s="53"/>
      <c r="H2651" s="54"/>
      <c r="I2651" s="53"/>
      <c r="J2651" s="53"/>
      <c r="K2651" s="69"/>
      <c r="L2651" s="70"/>
      <c r="M2651" s="69"/>
      <c r="N2651" s="2"/>
      <c r="O2651" s="2"/>
      <c r="P2651" s="5"/>
      <c r="Q2651" s="3"/>
    </row>
    <row r="2652" spans="3:17" s="46" customFormat="1" x14ac:dyDescent="0.2">
      <c r="C2652" s="53"/>
      <c r="D2652" s="53"/>
      <c r="E2652" s="53"/>
      <c r="F2652" s="53"/>
      <c r="G2652" s="53"/>
      <c r="H2652" s="54"/>
      <c r="I2652" s="53"/>
      <c r="J2652" s="53"/>
      <c r="K2652" s="69"/>
      <c r="L2652" s="70"/>
      <c r="M2652" s="69"/>
      <c r="N2652" s="2"/>
      <c r="O2652" s="2"/>
      <c r="P2652" s="5"/>
      <c r="Q2652" s="3"/>
    </row>
    <row r="2653" spans="3:17" s="46" customFormat="1" x14ac:dyDescent="0.2">
      <c r="C2653" s="53"/>
      <c r="D2653" s="53"/>
      <c r="E2653" s="53"/>
      <c r="F2653" s="53"/>
      <c r="G2653" s="53"/>
      <c r="H2653" s="54"/>
      <c r="I2653" s="53"/>
      <c r="J2653" s="53"/>
      <c r="K2653" s="69"/>
      <c r="L2653" s="70"/>
      <c r="M2653" s="69"/>
      <c r="N2653" s="2"/>
      <c r="O2653" s="2"/>
      <c r="P2653" s="5"/>
      <c r="Q2653" s="3"/>
    </row>
    <row r="2654" spans="3:17" s="46" customFormat="1" x14ac:dyDescent="0.2">
      <c r="C2654" s="53"/>
      <c r="D2654" s="53"/>
      <c r="E2654" s="53"/>
      <c r="F2654" s="53"/>
      <c r="G2654" s="53"/>
      <c r="H2654" s="54"/>
      <c r="I2654" s="53"/>
      <c r="J2654" s="53"/>
      <c r="K2654" s="69"/>
      <c r="L2654" s="70"/>
      <c r="M2654" s="69"/>
      <c r="N2654" s="2"/>
      <c r="O2654" s="2"/>
      <c r="P2654" s="5"/>
      <c r="Q2654" s="3"/>
    </row>
    <row r="2655" spans="3:17" s="46" customFormat="1" x14ac:dyDescent="0.2">
      <c r="C2655" s="53"/>
      <c r="D2655" s="53"/>
      <c r="E2655" s="53"/>
      <c r="F2655" s="53"/>
      <c r="G2655" s="53"/>
      <c r="H2655" s="54"/>
      <c r="I2655" s="53"/>
      <c r="J2655" s="53"/>
      <c r="K2655" s="69"/>
      <c r="L2655" s="70"/>
      <c r="M2655" s="69"/>
      <c r="N2655" s="2"/>
      <c r="O2655" s="2"/>
      <c r="P2655" s="5"/>
      <c r="Q2655" s="3"/>
    </row>
    <row r="2656" spans="3:17" s="46" customFormat="1" x14ac:dyDescent="0.2">
      <c r="C2656" s="53"/>
      <c r="D2656" s="53"/>
      <c r="E2656" s="53"/>
      <c r="F2656" s="53"/>
      <c r="G2656" s="53"/>
      <c r="H2656" s="54"/>
      <c r="I2656" s="53"/>
      <c r="J2656" s="53"/>
      <c r="K2656" s="69"/>
      <c r="L2656" s="70"/>
      <c r="M2656" s="69"/>
      <c r="N2656" s="2"/>
      <c r="O2656" s="2"/>
      <c r="P2656" s="5"/>
      <c r="Q2656" s="3"/>
    </row>
    <row r="2657" spans="3:17" s="46" customFormat="1" x14ac:dyDescent="0.2">
      <c r="C2657" s="53"/>
      <c r="D2657" s="53"/>
      <c r="E2657" s="53"/>
      <c r="F2657" s="53"/>
      <c r="G2657" s="53"/>
      <c r="H2657" s="54"/>
      <c r="I2657" s="53"/>
      <c r="J2657" s="53"/>
      <c r="K2657" s="69"/>
      <c r="L2657" s="70"/>
      <c r="M2657" s="69"/>
      <c r="N2657" s="2"/>
      <c r="O2657" s="2"/>
      <c r="P2657" s="5"/>
      <c r="Q2657" s="3"/>
    </row>
    <row r="2658" spans="3:17" s="46" customFormat="1" x14ac:dyDescent="0.2">
      <c r="C2658" s="53"/>
      <c r="D2658" s="53"/>
      <c r="E2658" s="53"/>
      <c r="F2658" s="53"/>
      <c r="G2658" s="53"/>
      <c r="H2658" s="54"/>
      <c r="I2658" s="53"/>
      <c r="J2658" s="53"/>
      <c r="K2658" s="69"/>
      <c r="L2658" s="70"/>
      <c r="M2658" s="69"/>
      <c r="N2658" s="2"/>
      <c r="O2658" s="2"/>
      <c r="P2658" s="5"/>
      <c r="Q2658" s="3"/>
    </row>
    <row r="2659" spans="3:17" s="46" customFormat="1" x14ac:dyDescent="0.2">
      <c r="C2659" s="53"/>
      <c r="D2659" s="53"/>
      <c r="E2659" s="53"/>
      <c r="F2659" s="53"/>
      <c r="G2659" s="53"/>
      <c r="H2659" s="54"/>
      <c r="I2659" s="53"/>
      <c r="J2659" s="53"/>
      <c r="K2659" s="69"/>
      <c r="L2659" s="70"/>
      <c r="M2659" s="69"/>
      <c r="N2659" s="2"/>
      <c r="O2659" s="2"/>
      <c r="P2659" s="5"/>
      <c r="Q2659" s="3"/>
    </row>
    <row r="2660" spans="3:17" s="46" customFormat="1" x14ac:dyDescent="0.2">
      <c r="C2660" s="53"/>
      <c r="D2660" s="53"/>
      <c r="E2660" s="53"/>
      <c r="F2660" s="53"/>
      <c r="G2660" s="53"/>
      <c r="H2660" s="54"/>
      <c r="I2660" s="53"/>
      <c r="J2660" s="53"/>
      <c r="K2660" s="69"/>
      <c r="L2660" s="70"/>
      <c r="M2660" s="69"/>
      <c r="N2660" s="2"/>
      <c r="O2660" s="2"/>
      <c r="P2660" s="5"/>
      <c r="Q2660" s="3"/>
    </row>
    <row r="2661" spans="3:17" s="46" customFormat="1" x14ac:dyDescent="0.2">
      <c r="C2661" s="53"/>
      <c r="D2661" s="53"/>
      <c r="E2661" s="53"/>
      <c r="F2661" s="53"/>
      <c r="G2661" s="53"/>
      <c r="H2661" s="54"/>
      <c r="I2661" s="53"/>
      <c r="J2661" s="53"/>
      <c r="K2661" s="69"/>
      <c r="L2661" s="70"/>
      <c r="M2661" s="69"/>
      <c r="N2661" s="2"/>
      <c r="O2661" s="2"/>
      <c r="P2661" s="5"/>
      <c r="Q2661" s="3"/>
    </row>
    <row r="2662" spans="3:17" s="46" customFormat="1" x14ac:dyDescent="0.2">
      <c r="C2662" s="53"/>
      <c r="D2662" s="53"/>
      <c r="E2662" s="53"/>
      <c r="F2662" s="53"/>
      <c r="G2662" s="53"/>
      <c r="H2662" s="54"/>
      <c r="I2662" s="53"/>
      <c r="J2662" s="53"/>
      <c r="K2662" s="69"/>
      <c r="L2662" s="70"/>
      <c r="M2662" s="69"/>
      <c r="N2662" s="2"/>
      <c r="O2662" s="2"/>
      <c r="P2662" s="5"/>
      <c r="Q2662" s="3"/>
    </row>
    <row r="2663" spans="3:17" s="46" customFormat="1" x14ac:dyDescent="0.2">
      <c r="C2663" s="53"/>
      <c r="D2663" s="53"/>
      <c r="E2663" s="53"/>
      <c r="F2663" s="53"/>
      <c r="G2663" s="53"/>
      <c r="H2663" s="54"/>
      <c r="I2663" s="53"/>
      <c r="J2663" s="53"/>
      <c r="K2663" s="69"/>
      <c r="L2663" s="70"/>
      <c r="M2663" s="69"/>
      <c r="N2663" s="2"/>
      <c r="O2663" s="2"/>
      <c r="P2663" s="5"/>
      <c r="Q2663" s="3"/>
    </row>
    <row r="2664" spans="3:17" s="46" customFormat="1" x14ac:dyDescent="0.2">
      <c r="C2664" s="53"/>
      <c r="D2664" s="53"/>
      <c r="E2664" s="53"/>
      <c r="F2664" s="53"/>
      <c r="G2664" s="53"/>
      <c r="H2664" s="54"/>
      <c r="I2664" s="53"/>
      <c r="J2664" s="53"/>
      <c r="K2664" s="69"/>
      <c r="L2664" s="70"/>
      <c r="M2664" s="69"/>
      <c r="N2664" s="2"/>
      <c r="O2664" s="2"/>
      <c r="P2664" s="5"/>
      <c r="Q2664" s="3"/>
    </row>
    <row r="2665" spans="3:17" s="46" customFormat="1" x14ac:dyDescent="0.2">
      <c r="C2665" s="53"/>
      <c r="D2665" s="53"/>
      <c r="E2665" s="53"/>
      <c r="F2665" s="53"/>
      <c r="G2665" s="53"/>
      <c r="H2665" s="54"/>
      <c r="I2665" s="53"/>
      <c r="J2665" s="53"/>
      <c r="K2665" s="69"/>
      <c r="L2665" s="70"/>
      <c r="M2665" s="69"/>
      <c r="N2665" s="2"/>
      <c r="O2665" s="2"/>
      <c r="P2665" s="5"/>
      <c r="Q2665" s="3"/>
    </row>
    <row r="2666" spans="3:17" s="46" customFormat="1" x14ac:dyDescent="0.2">
      <c r="C2666" s="53"/>
      <c r="D2666" s="53"/>
      <c r="E2666" s="53"/>
      <c r="F2666" s="53"/>
      <c r="G2666" s="53"/>
      <c r="H2666" s="54"/>
      <c r="I2666" s="53"/>
      <c r="J2666" s="53"/>
      <c r="K2666" s="69"/>
      <c r="L2666" s="70"/>
      <c r="M2666" s="69"/>
      <c r="N2666" s="2"/>
      <c r="O2666" s="2"/>
      <c r="P2666" s="5"/>
      <c r="Q2666" s="3"/>
    </row>
    <row r="2667" spans="3:17" s="46" customFormat="1" x14ac:dyDescent="0.2">
      <c r="C2667" s="53"/>
      <c r="D2667" s="53"/>
      <c r="E2667" s="53"/>
      <c r="F2667" s="53"/>
      <c r="G2667" s="53"/>
      <c r="H2667" s="54"/>
      <c r="I2667" s="53"/>
      <c r="J2667" s="53"/>
      <c r="K2667" s="69"/>
      <c r="L2667" s="70"/>
      <c r="M2667" s="69"/>
      <c r="N2667" s="2"/>
      <c r="O2667" s="2"/>
      <c r="P2667" s="5"/>
      <c r="Q2667" s="3"/>
    </row>
    <row r="2668" spans="3:17" s="46" customFormat="1" x14ac:dyDescent="0.2">
      <c r="C2668" s="53"/>
      <c r="D2668" s="53"/>
      <c r="E2668" s="53"/>
      <c r="F2668" s="53"/>
      <c r="G2668" s="53"/>
      <c r="H2668" s="54"/>
      <c r="I2668" s="53"/>
      <c r="J2668" s="53"/>
      <c r="K2668" s="69"/>
      <c r="L2668" s="70"/>
      <c r="M2668" s="69"/>
      <c r="N2668" s="2"/>
      <c r="O2668" s="2"/>
      <c r="P2668" s="5"/>
      <c r="Q2668" s="3"/>
    </row>
    <row r="2669" spans="3:17" s="46" customFormat="1" x14ac:dyDescent="0.2">
      <c r="C2669" s="53"/>
      <c r="D2669" s="53"/>
      <c r="E2669" s="53"/>
      <c r="F2669" s="53"/>
      <c r="G2669" s="53"/>
      <c r="H2669" s="54"/>
      <c r="I2669" s="53"/>
      <c r="J2669" s="53"/>
      <c r="K2669" s="69"/>
      <c r="L2669" s="70"/>
      <c r="M2669" s="69"/>
      <c r="N2669" s="2"/>
      <c r="O2669" s="2"/>
      <c r="P2669" s="5"/>
      <c r="Q2669" s="3"/>
    </row>
    <row r="2670" spans="3:17" s="46" customFormat="1" x14ac:dyDescent="0.2">
      <c r="C2670" s="53"/>
      <c r="D2670" s="53"/>
      <c r="E2670" s="53"/>
      <c r="F2670" s="53"/>
      <c r="G2670" s="53"/>
      <c r="H2670" s="54"/>
      <c r="I2670" s="53"/>
      <c r="J2670" s="53"/>
      <c r="K2670" s="69"/>
      <c r="L2670" s="70"/>
      <c r="M2670" s="69"/>
      <c r="N2670" s="2"/>
      <c r="O2670" s="2"/>
      <c r="P2670" s="5"/>
      <c r="Q2670" s="3"/>
    </row>
    <row r="2671" spans="3:17" s="46" customFormat="1" x14ac:dyDescent="0.2">
      <c r="C2671" s="53"/>
      <c r="D2671" s="53"/>
      <c r="E2671" s="53"/>
      <c r="F2671" s="53"/>
      <c r="G2671" s="53"/>
      <c r="H2671" s="54"/>
      <c r="I2671" s="53"/>
      <c r="J2671" s="53"/>
      <c r="K2671" s="69"/>
      <c r="L2671" s="70"/>
      <c r="M2671" s="69"/>
      <c r="N2671" s="2"/>
      <c r="O2671" s="2"/>
      <c r="P2671" s="5"/>
      <c r="Q2671" s="3"/>
    </row>
    <row r="2672" spans="3:17" s="46" customFormat="1" x14ac:dyDescent="0.2">
      <c r="C2672" s="53"/>
      <c r="D2672" s="53"/>
      <c r="E2672" s="53"/>
      <c r="F2672" s="53"/>
      <c r="G2672" s="53"/>
      <c r="H2672" s="54"/>
      <c r="I2672" s="53"/>
      <c r="J2672" s="53"/>
      <c r="K2672" s="69"/>
      <c r="L2672" s="70"/>
      <c r="M2672" s="69"/>
      <c r="N2672" s="2"/>
      <c r="O2672" s="2"/>
      <c r="P2672" s="5"/>
      <c r="Q2672" s="3"/>
    </row>
    <row r="2673" spans="3:17" s="46" customFormat="1" x14ac:dyDescent="0.2">
      <c r="C2673" s="53"/>
      <c r="D2673" s="53"/>
      <c r="E2673" s="53"/>
      <c r="F2673" s="53"/>
      <c r="G2673" s="53"/>
      <c r="H2673" s="54"/>
      <c r="I2673" s="53"/>
      <c r="J2673" s="53"/>
      <c r="K2673" s="69"/>
      <c r="L2673" s="70"/>
      <c r="M2673" s="69"/>
      <c r="N2673" s="2"/>
      <c r="O2673" s="2"/>
      <c r="P2673" s="5"/>
      <c r="Q2673" s="3"/>
    </row>
    <row r="2674" spans="3:17" s="46" customFormat="1" x14ac:dyDescent="0.2">
      <c r="C2674" s="53"/>
      <c r="D2674" s="53"/>
      <c r="E2674" s="53"/>
      <c r="F2674" s="53"/>
      <c r="G2674" s="53"/>
      <c r="H2674" s="54"/>
      <c r="I2674" s="53"/>
      <c r="J2674" s="53"/>
      <c r="K2674" s="69"/>
      <c r="L2674" s="70"/>
      <c r="M2674" s="69"/>
      <c r="N2674" s="2"/>
      <c r="O2674" s="2"/>
      <c r="P2674" s="5"/>
      <c r="Q2674" s="3"/>
    </row>
    <row r="2675" spans="3:17" s="46" customFormat="1" x14ac:dyDescent="0.2">
      <c r="C2675" s="53"/>
      <c r="D2675" s="53"/>
      <c r="E2675" s="53"/>
      <c r="F2675" s="53"/>
      <c r="G2675" s="53"/>
      <c r="H2675" s="54"/>
      <c r="I2675" s="53"/>
      <c r="J2675" s="53"/>
      <c r="K2675" s="69"/>
      <c r="L2675" s="70"/>
      <c r="M2675" s="69"/>
      <c r="N2675" s="2"/>
      <c r="O2675" s="2"/>
      <c r="P2675" s="5"/>
      <c r="Q2675" s="3"/>
    </row>
    <row r="2676" spans="3:17" s="46" customFormat="1" x14ac:dyDescent="0.2">
      <c r="C2676" s="53"/>
      <c r="D2676" s="53"/>
      <c r="E2676" s="53"/>
      <c r="F2676" s="53"/>
      <c r="G2676" s="53"/>
      <c r="H2676" s="54"/>
      <c r="I2676" s="53"/>
      <c r="J2676" s="53"/>
      <c r="K2676" s="69"/>
      <c r="L2676" s="70"/>
      <c r="M2676" s="69"/>
      <c r="N2676" s="2"/>
      <c r="O2676" s="2"/>
      <c r="P2676" s="5"/>
      <c r="Q2676" s="3"/>
    </row>
    <row r="2677" spans="3:17" s="46" customFormat="1" x14ac:dyDescent="0.2">
      <c r="C2677" s="53"/>
      <c r="D2677" s="53"/>
      <c r="E2677" s="53"/>
      <c r="F2677" s="53"/>
      <c r="G2677" s="53"/>
      <c r="H2677" s="54"/>
      <c r="I2677" s="53"/>
      <c r="J2677" s="53"/>
      <c r="K2677" s="69"/>
      <c r="L2677" s="70"/>
      <c r="M2677" s="69"/>
      <c r="N2677" s="2"/>
      <c r="O2677" s="2"/>
      <c r="P2677" s="5"/>
      <c r="Q2677" s="3"/>
    </row>
    <row r="2678" spans="3:17" s="46" customFormat="1" x14ac:dyDescent="0.2">
      <c r="C2678" s="53"/>
      <c r="D2678" s="53"/>
      <c r="E2678" s="53"/>
      <c r="F2678" s="53"/>
      <c r="G2678" s="53"/>
      <c r="H2678" s="54"/>
      <c r="I2678" s="53"/>
      <c r="J2678" s="53"/>
      <c r="K2678" s="69"/>
      <c r="L2678" s="70"/>
      <c r="M2678" s="69"/>
      <c r="N2678" s="2"/>
      <c r="O2678" s="2"/>
      <c r="P2678" s="5"/>
      <c r="Q2678" s="3"/>
    </row>
    <row r="2679" spans="3:17" s="46" customFormat="1" x14ac:dyDescent="0.2">
      <c r="C2679" s="53"/>
      <c r="D2679" s="53"/>
      <c r="E2679" s="53"/>
      <c r="F2679" s="53"/>
      <c r="G2679" s="53"/>
      <c r="H2679" s="54"/>
      <c r="I2679" s="53"/>
      <c r="J2679" s="53"/>
      <c r="K2679" s="69"/>
      <c r="L2679" s="70"/>
      <c r="M2679" s="69"/>
      <c r="N2679" s="2"/>
      <c r="O2679" s="2"/>
      <c r="P2679" s="5"/>
      <c r="Q2679" s="3"/>
    </row>
    <row r="2680" spans="3:17" s="46" customFormat="1" x14ac:dyDescent="0.2">
      <c r="C2680" s="53"/>
      <c r="D2680" s="53"/>
      <c r="E2680" s="53"/>
      <c r="F2680" s="53"/>
      <c r="G2680" s="53"/>
      <c r="H2680" s="54"/>
      <c r="I2680" s="53"/>
      <c r="J2680" s="53"/>
      <c r="K2680" s="69"/>
      <c r="L2680" s="70"/>
      <c r="M2680" s="69"/>
      <c r="N2680" s="2"/>
      <c r="O2680" s="2"/>
      <c r="P2680" s="5"/>
      <c r="Q2680" s="3"/>
    </row>
    <row r="2681" spans="3:17" s="46" customFormat="1" x14ac:dyDescent="0.2">
      <c r="C2681" s="53"/>
      <c r="D2681" s="53"/>
      <c r="E2681" s="53"/>
      <c r="F2681" s="53"/>
      <c r="G2681" s="53"/>
      <c r="H2681" s="54"/>
      <c r="I2681" s="53"/>
      <c r="J2681" s="53"/>
      <c r="K2681" s="69"/>
      <c r="L2681" s="70"/>
      <c r="M2681" s="69"/>
      <c r="N2681" s="2"/>
      <c r="O2681" s="2"/>
      <c r="P2681" s="5"/>
      <c r="Q2681" s="3"/>
    </row>
    <row r="2682" spans="3:17" s="46" customFormat="1" x14ac:dyDescent="0.2">
      <c r="C2682" s="53"/>
      <c r="D2682" s="53"/>
      <c r="E2682" s="53"/>
      <c r="F2682" s="53"/>
      <c r="G2682" s="53"/>
      <c r="H2682" s="54"/>
      <c r="I2682" s="53"/>
      <c r="J2682" s="53"/>
      <c r="K2682" s="69"/>
      <c r="L2682" s="70"/>
      <c r="M2682" s="69"/>
      <c r="N2682" s="2"/>
      <c r="O2682" s="2"/>
      <c r="P2682" s="5"/>
      <c r="Q2682" s="3"/>
    </row>
    <row r="2683" spans="3:17" s="46" customFormat="1" x14ac:dyDescent="0.2">
      <c r="C2683" s="53"/>
      <c r="D2683" s="53"/>
      <c r="E2683" s="53"/>
      <c r="F2683" s="53"/>
      <c r="G2683" s="53"/>
      <c r="H2683" s="54"/>
      <c r="I2683" s="53"/>
      <c r="J2683" s="53"/>
      <c r="K2683" s="69"/>
      <c r="L2683" s="70"/>
      <c r="M2683" s="69"/>
      <c r="N2683" s="2"/>
      <c r="O2683" s="2"/>
      <c r="P2683" s="5"/>
      <c r="Q2683" s="3"/>
    </row>
    <row r="2684" spans="3:17" s="46" customFormat="1" x14ac:dyDescent="0.2">
      <c r="C2684" s="53"/>
      <c r="D2684" s="53"/>
      <c r="E2684" s="53"/>
      <c r="F2684" s="53"/>
      <c r="G2684" s="53"/>
      <c r="H2684" s="54"/>
      <c r="I2684" s="53"/>
      <c r="J2684" s="53"/>
      <c r="K2684" s="69"/>
      <c r="L2684" s="70"/>
      <c r="M2684" s="69"/>
      <c r="N2684" s="2"/>
      <c r="O2684" s="2"/>
      <c r="P2684" s="5"/>
      <c r="Q2684" s="3"/>
    </row>
    <row r="2685" spans="3:17" s="46" customFormat="1" x14ac:dyDescent="0.2">
      <c r="C2685" s="53"/>
      <c r="D2685" s="53"/>
      <c r="E2685" s="53"/>
      <c r="F2685" s="53"/>
      <c r="G2685" s="53"/>
      <c r="H2685" s="54"/>
      <c r="I2685" s="53"/>
      <c r="J2685" s="53"/>
      <c r="K2685" s="69"/>
      <c r="L2685" s="70"/>
      <c r="M2685" s="69"/>
      <c r="N2685" s="2"/>
      <c r="O2685" s="2"/>
      <c r="P2685" s="5"/>
      <c r="Q2685" s="3"/>
    </row>
    <row r="2686" spans="3:17" s="46" customFormat="1" x14ac:dyDescent="0.2">
      <c r="C2686" s="53"/>
      <c r="D2686" s="53"/>
      <c r="E2686" s="53"/>
      <c r="F2686" s="53"/>
      <c r="G2686" s="53"/>
      <c r="H2686" s="54"/>
      <c r="I2686" s="53"/>
      <c r="J2686" s="53"/>
      <c r="K2686" s="69"/>
      <c r="L2686" s="70"/>
      <c r="M2686" s="69"/>
      <c r="N2686" s="2"/>
      <c r="O2686" s="2"/>
      <c r="P2686" s="5"/>
      <c r="Q2686" s="3"/>
    </row>
    <row r="2687" spans="3:17" s="46" customFormat="1" x14ac:dyDescent="0.2">
      <c r="C2687" s="53"/>
      <c r="D2687" s="53"/>
      <c r="E2687" s="53"/>
      <c r="F2687" s="53"/>
      <c r="G2687" s="53"/>
      <c r="H2687" s="54"/>
      <c r="I2687" s="53"/>
      <c r="J2687" s="53"/>
      <c r="K2687" s="69"/>
      <c r="L2687" s="70"/>
      <c r="M2687" s="69"/>
      <c r="N2687" s="2"/>
      <c r="O2687" s="2"/>
      <c r="P2687" s="5"/>
      <c r="Q2687" s="3"/>
    </row>
    <row r="2688" spans="3:17" s="46" customFormat="1" x14ac:dyDescent="0.2">
      <c r="C2688" s="53"/>
      <c r="D2688" s="53"/>
      <c r="E2688" s="53"/>
      <c r="F2688" s="53"/>
      <c r="G2688" s="53"/>
      <c r="H2688" s="54"/>
      <c r="I2688" s="53"/>
      <c r="J2688" s="53"/>
      <c r="K2688" s="69"/>
      <c r="L2688" s="70"/>
      <c r="M2688" s="69"/>
      <c r="N2688" s="2"/>
      <c r="O2688" s="2"/>
      <c r="P2688" s="5"/>
      <c r="Q2688" s="3"/>
    </row>
    <row r="2689" spans="3:17" s="46" customFormat="1" x14ac:dyDescent="0.2">
      <c r="C2689" s="53"/>
      <c r="D2689" s="53"/>
      <c r="E2689" s="53"/>
      <c r="F2689" s="53"/>
      <c r="G2689" s="53"/>
      <c r="H2689" s="54"/>
      <c r="I2689" s="53"/>
      <c r="J2689" s="53"/>
      <c r="K2689" s="69"/>
      <c r="L2689" s="70"/>
      <c r="M2689" s="69"/>
      <c r="N2689" s="2"/>
      <c r="O2689" s="2"/>
      <c r="P2689" s="5"/>
      <c r="Q2689" s="3"/>
    </row>
    <row r="2690" spans="3:17" s="46" customFormat="1" x14ac:dyDescent="0.2">
      <c r="C2690" s="53"/>
      <c r="D2690" s="53"/>
      <c r="E2690" s="53"/>
      <c r="F2690" s="53"/>
      <c r="G2690" s="53"/>
      <c r="H2690" s="54"/>
      <c r="I2690" s="53"/>
      <c r="J2690" s="53"/>
      <c r="K2690" s="69"/>
      <c r="L2690" s="70"/>
      <c r="M2690" s="69"/>
      <c r="N2690" s="2"/>
      <c r="O2690" s="2"/>
      <c r="P2690" s="5"/>
      <c r="Q2690" s="3"/>
    </row>
    <row r="2691" spans="3:17" s="46" customFormat="1" x14ac:dyDescent="0.2">
      <c r="C2691" s="53"/>
      <c r="D2691" s="53"/>
      <c r="E2691" s="53"/>
      <c r="F2691" s="53"/>
      <c r="G2691" s="53"/>
      <c r="H2691" s="54"/>
      <c r="I2691" s="53"/>
      <c r="J2691" s="53"/>
      <c r="K2691" s="69"/>
      <c r="L2691" s="70"/>
      <c r="M2691" s="69"/>
      <c r="N2691" s="2"/>
      <c r="O2691" s="2"/>
      <c r="P2691" s="5"/>
      <c r="Q2691" s="3"/>
    </row>
    <row r="2692" spans="3:17" s="46" customFormat="1" x14ac:dyDescent="0.2">
      <c r="C2692" s="53"/>
      <c r="D2692" s="53"/>
      <c r="E2692" s="53"/>
      <c r="F2692" s="53"/>
      <c r="G2692" s="53"/>
      <c r="H2692" s="54"/>
      <c r="I2692" s="53"/>
      <c r="J2692" s="53"/>
      <c r="K2692" s="69"/>
      <c r="L2692" s="70"/>
      <c r="M2692" s="69"/>
      <c r="N2692" s="2"/>
      <c r="O2692" s="2"/>
      <c r="P2692" s="5"/>
      <c r="Q2692" s="3"/>
    </row>
    <row r="2693" spans="3:17" s="46" customFormat="1" x14ac:dyDescent="0.2">
      <c r="C2693" s="53"/>
      <c r="D2693" s="53"/>
      <c r="E2693" s="53"/>
      <c r="F2693" s="53"/>
      <c r="G2693" s="53"/>
      <c r="H2693" s="54"/>
      <c r="I2693" s="53"/>
      <c r="J2693" s="53"/>
      <c r="K2693" s="69"/>
      <c r="L2693" s="70"/>
      <c r="M2693" s="69"/>
      <c r="N2693" s="2"/>
      <c r="O2693" s="2"/>
      <c r="P2693" s="5"/>
      <c r="Q2693" s="3"/>
    </row>
    <row r="2694" spans="3:17" s="46" customFormat="1" x14ac:dyDescent="0.2">
      <c r="C2694" s="53"/>
      <c r="D2694" s="53"/>
      <c r="E2694" s="53"/>
      <c r="F2694" s="53"/>
      <c r="G2694" s="53"/>
      <c r="H2694" s="54"/>
      <c r="I2694" s="53"/>
      <c r="J2694" s="53"/>
      <c r="K2694" s="69"/>
      <c r="L2694" s="70"/>
      <c r="M2694" s="69"/>
      <c r="N2694" s="2"/>
      <c r="O2694" s="2"/>
      <c r="P2694" s="5"/>
      <c r="Q2694" s="3"/>
    </row>
    <row r="2695" spans="3:17" s="46" customFormat="1" x14ac:dyDescent="0.2">
      <c r="C2695" s="53"/>
      <c r="D2695" s="53"/>
      <c r="E2695" s="53"/>
      <c r="F2695" s="53"/>
      <c r="G2695" s="53"/>
      <c r="H2695" s="54"/>
      <c r="I2695" s="53"/>
      <c r="J2695" s="53"/>
      <c r="K2695" s="69"/>
      <c r="L2695" s="70"/>
      <c r="M2695" s="69"/>
      <c r="N2695" s="2"/>
      <c r="O2695" s="2"/>
      <c r="P2695" s="5"/>
      <c r="Q2695" s="3"/>
    </row>
    <row r="2696" spans="3:17" s="46" customFormat="1" x14ac:dyDescent="0.2">
      <c r="C2696" s="53"/>
      <c r="D2696" s="53"/>
      <c r="E2696" s="53"/>
      <c r="F2696" s="53"/>
      <c r="G2696" s="53"/>
      <c r="H2696" s="54"/>
      <c r="I2696" s="53"/>
      <c r="J2696" s="53"/>
      <c r="K2696" s="69"/>
      <c r="L2696" s="70"/>
      <c r="M2696" s="69"/>
      <c r="N2696" s="2"/>
      <c r="O2696" s="2"/>
      <c r="P2696" s="5"/>
      <c r="Q2696" s="3"/>
    </row>
    <row r="2697" spans="3:17" s="46" customFormat="1" x14ac:dyDescent="0.2">
      <c r="C2697" s="53"/>
      <c r="D2697" s="53"/>
      <c r="E2697" s="53"/>
      <c r="F2697" s="53"/>
      <c r="G2697" s="53"/>
      <c r="H2697" s="54"/>
      <c r="I2697" s="53"/>
      <c r="J2697" s="53"/>
      <c r="K2697" s="69"/>
      <c r="L2697" s="70"/>
      <c r="M2697" s="69"/>
      <c r="N2697" s="2"/>
      <c r="O2697" s="2"/>
      <c r="P2697" s="5"/>
      <c r="Q2697" s="3"/>
    </row>
    <row r="2698" spans="3:17" s="46" customFormat="1" x14ac:dyDescent="0.2">
      <c r="C2698" s="53"/>
      <c r="D2698" s="53"/>
      <c r="E2698" s="53"/>
      <c r="F2698" s="53"/>
      <c r="G2698" s="53"/>
      <c r="H2698" s="54"/>
      <c r="I2698" s="53"/>
      <c r="J2698" s="53"/>
      <c r="K2698" s="69"/>
      <c r="L2698" s="70"/>
      <c r="M2698" s="69"/>
      <c r="N2698" s="2"/>
      <c r="O2698" s="2"/>
      <c r="P2698" s="5"/>
      <c r="Q2698" s="3"/>
    </row>
    <row r="2699" spans="3:17" s="46" customFormat="1" x14ac:dyDescent="0.2">
      <c r="C2699" s="53"/>
      <c r="D2699" s="53"/>
      <c r="E2699" s="53"/>
      <c r="F2699" s="53"/>
      <c r="G2699" s="53"/>
      <c r="H2699" s="54"/>
      <c r="I2699" s="53"/>
      <c r="J2699" s="53"/>
      <c r="K2699" s="69"/>
      <c r="L2699" s="70"/>
      <c r="M2699" s="69"/>
      <c r="N2699" s="2"/>
      <c r="O2699" s="2"/>
      <c r="P2699" s="5"/>
      <c r="Q2699" s="3"/>
    </row>
    <row r="2700" spans="3:17" s="46" customFormat="1" x14ac:dyDescent="0.2">
      <c r="C2700" s="53"/>
      <c r="D2700" s="53"/>
      <c r="E2700" s="53"/>
      <c r="F2700" s="53"/>
      <c r="G2700" s="53"/>
      <c r="H2700" s="54"/>
      <c r="I2700" s="53"/>
      <c r="J2700" s="53"/>
      <c r="K2700" s="69"/>
      <c r="L2700" s="70"/>
      <c r="M2700" s="69"/>
      <c r="N2700" s="2"/>
      <c r="O2700" s="2"/>
      <c r="P2700" s="5"/>
      <c r="Q2700" s="3"/>
    </row>
    <row r="2701" spans="3:17" s="46" customFormat="1" x14ac:dyDescent="0.2">
      <c r="C2701" s="53"/>
      <c r="D2701" s="53"/>
      <c r="E2701" s="53"/>
      <c r="F2701" s="53"/>
      <c r="G2701" s="53"/>
      <c r="H2701" s="54"/>
      <c r="I2701" s="53"/>
      <c r="J2701" s="53"/>
      <c r="K2701" s="69"/>
      <c r="L2701" s="70"/>
      <c r="M2701" s="69"/>
      <c r="N2701" s="2"/>
      <c r="O2701" s="2"/>
      <c r="P2701" s="5"/>
      <c r="Q2701" s="3"/>
    </row>
    <row r="2702" spans="3:17" s="46" customFormat="1" x14ac:dyDescent="0.2">
      <c r="C2702" s="53"/>
      <c r="D2702" s="53"/>
      <c r="E2702" s="53"/>
      <c r="F2702" s="53"/>
      <c r="G2702" s="53"/>
      <c r="H2702" s="54"/>
      <c r="I2702" s="53"/>
      <c r="J2702" s="53"/>
      <c r="K2702" s="69"/>
      <c r="L2702" s="70"/>
      <c r="M2702" s="69"/>
      <c r="N2702" s="2"/>
      <c r="O2702" s="2"/>
      <c r="P2702" s="5"/>
      <c r="Q2702" s="3"/>
    </row>
    <row r="2703" spans="3:17" s="46" customFormat="1" x14ac:dyDescent="0.2">
      <c r="C2703" s="53"/>
      <c r="D2703" s="53"/>
      <c r="E2703" s="53"/>
      <c r="F2703" s="53"/>
      <c r="G2703" s="53"/>
      <c r="H2703" s="54"/>
      <c r="I2703" s="53"/>
      <c r="J2703" s="53"/>
      <c r="K2703" s="69"/>
      <c r="L2703" s="70"/>
      <c r="M2703" s="69"/>
      <c r="N2703" s="2"/>
      <c r="O2703" s="2"/>
      <c r="P2703" s="5"/>
      <c r="Q2703" s="3"/>
    </row>
    <row r="2704" spans="3:17" s="46" customFormat="1" x14ac:dyDescent="0.2">
      <c r="C2704" s="53"/>
      <c r="D2704" s="53"/>
      <c r="E2704" s="53"/>
      <c r="F2704" s="53"/>
      <c r="G2704" s="53"/>
      <c r="H2704" s="54"/>
      <c r="I2704" s="53"/>
      <c r="J2704" s="53"/>
      <c r="K2704" s="69"/>
      <c r="L2704" s="70"/>
      <c r="M2704" s="69"/>
      <c r="N2704" s="2"/>
      <c r="O2704" s="2"/>
      <c r="P2704" s="5"/>
      <c r="Q2704" s="3"/>
    </row>
    <row r="2705" spans="3:17" s="46" customFormat="1" x14ac:dyDescent="0.2">
      <c r="C2705" s="53"/>
      <c r="D2705" s="53"/>
      <c r="E2705" s="53"/>
      <c r="F2705" s="53"/>
      <c r="G2705" s="53"/>
      <c r="H2705" s="54"/>
      <c r="I2705" s="53"/>
      <c r="J2705" s="53"/>
      <c r="K2705" s="69"/>
      <c r="L2705" s="70"/>
      <c r="M2705" s="69"/>
      <c r="N2705" s="2"/>
      <c r="O2705" s="2"/>
      <c r="P2705" s="5"/>
      <c r="Q2705" s="3"/>
    </row>
    <row r="2706" spans="3:17" s="46" customFormat="1" x14ac:dyDescent="0.2">
      <c r="C2706" s="53"/>
      <c r="D2706" s="53"/>
      <c r="E2706" s="53"/>
      <c r="F2706" s="53"/>
      <c r="G2706" s="53"/>
      <c r="H2706" s="54"/>
      <c r="I2706" s="53"/>
      <c r="J2706" s="53"/>
      <c r="K2706" s="69"/>
      <c r="L2706" s="70"/>
      <c r="M2706" s="69"/>
      <c r="N2706" s="2"/>
      <c r="O2706" s="2"/>
      <c r="P2706" s="5"/>
      <c r="Q2706" s="3"/>
    </row>
    <row r="2707" spans="3:17" s="46" customFormat="1" x14ac:dyDescent="0.2">
      <c r="C2707" s="53"/>
      <c r="D2707" s="53"/>
      <c r="E2707" s="53"/>
      <c r="F2707" s="53"/>
      <c r="G2707" s="53"/>
      <c r="H2707" s="54"/>
      <c r="I2707" s="53"/>
      <c r="J2707" s="53"/>
      <c r="K2707" s="69"/>
      <c r="L2707" s="70"/>
      <c r="M2707" s="69"/>
      <c r="N2707" s="2"/>
      <c r="O2707" s="2"/>
      <c r="P2707" s="5"/>
      <c r="Q2707" s="3"/>
    </row>
    <row r="2708" spans="3:17" s="46" customFormat="1" x14ac:dyDescent="0.2">
      <c r="C2708" s="53"/>
      <c r="D2708" s="53"/>
      <c r="E2708" s="53"/>
      <c r="F2708" s="53"/>
      <c r="G2708" s="53"/>
      <c r="H2708" s="54"/>
      <c r="I2708" s="53"/>
      <c r="J2708" s="53"/>
      <c r="K2708" s="69"/>
      <c r="L2708" s="70"/>
      <c r="M2708" s="69"/>
      <c r="N2708" s="2"/>
      <c r="O2708" s="2"/>
      <c r="P2708" s="5"/>
      <c r="Q2708" s="3"/>
    </row>
    <row r="2709" spans="3:17" s="46" customFormat="1" x14ac:dyDescent="0.2">
      <c r="C2709" s="53"/>
      <c r="D2709" s="53"/>
      <c r="E2709" s="53"/>
      <c r="F2709" s="53"/>
      <c r="G2709" s="53"/>
      <c r="H2709" s="54"/>
      <c r="I2709" s="53"/>
      <c r="J2709" s="53"/>
      <c r="K2709" s="69"/>
      <c r="L2709" s="70"/>
      <c r="M2709" s="69"/>
      <c r="N2709" s="2"/>
      <c r="O2709" s="2"/>
      <c r="P2709" s="5"/>
      <c r="Q2709" s="3"/>
    </row>
    <row r="2710" spans="3:17" s="46" customFormat="1" x14ac:dyDescent="0.2">
      <c r="C2710" s="53"/>
      <c r="D2710" s="53"/>
      <c r="E2710" s="53"/>
      <c r="F2710" s="53"/>
      <c r="G2710" s="53"/>
      <c r="H2710" s="54"/>
      <c r="I2710" s="53"/>
      <c r="J2710" s="53"/>
      <c r="K2710" s="69"/>
      <c r="L2710" s="70"/>
      <c r="M2710" s="69"/>
      <c r="N2710" s="2"/>
      <c r="O2710" s="2"/>
      <c r="P2710" s="5"/>
      <c r="Q2710" s="3"/>
    </row>
    <row r="2711" spans="3:17" s="46" customFormat="1" x14ac:dyDescent="0.2">
      <c r="C2711" s="53"/>
      <c r="D2711" s="53"/>
      <c r="E2711" s="53"/>
      <c r="F2711" s="53"/>
      <c r="G2711" s="53"/>
      <c r="H2711" s="54"/>
      <c r="I2711" s="53"/>
      <c r="J2711" s="53"/>
      <c r="K2711" s="69"/>
      <c r="L2711" s="70"/>
      <c r="M2711" s="69"/>
      <c r="N2711" s="2"/>
      <c r="O2711" s="2"/>
      <c r="P2711" s="5"/>
      <c r="Q2711" s="3"/>
    </row>
    <row r="2712" spans="3:17" s="46" customFormat="1" x14ac:dyDescent="0.2">
      <c r="C2712" s="53"/>
      <c r="D2712" s="53"/>
      <c r="E2712" s="53"/>
      <c r="F2712" s="53"/>
      <c r="G2712" s="53"/>
      <c r="H2712" s="54"/>
      <c r="I2712" s="53"/>
      <c r="J2712" s="53"/>
      <c r="K2712" s="69"/>
      <c r="L2712" s="70"/>
      <c r="M2712" s="69"/>
      <c r="N2712" s="2"/>
      <c r="O2712" s="2"/>
      <c r="P2712" s="5"/>
      <c r="Q2712" s="3"/>
    </row>
    <row r="2713" spans="3:17" s="46" customFormat="1" x14ac:dyDescent="0.2">
      <c r="C2713" s="53"/>
      <c r="D2713" s="53"/>
      <c r="E2713" s="53"/>
      <c r="F2713" s="53"/>
      <c r="G2713" s="53"/>
      <c r="H2713" s="54"/>
      <c r="I2713" s="53"/>
      <c r="J2713" s="53"/>
      <c r="K2713" s="69"/>
      <c r="L2713" s="70"/>
      <c r="M2713" s="69"/>
      <c r="N2713" s="2"/>
      <c r="O2713" s="2"/>
      <c r="P2713" s="5"/>
      <c r="Q2713" s="3"/>
    </row>
    <row r="2714" spans="3:17" s="46" customFormat="1" x14ac:dyDescent="0.2">
      <c r="C2714" s="53"/>
      <c r="D2714" s="53"/>
      <c r="E2714" s="53"/>
      <c r="F2714" s="53"/>
      <c r="G2714" s="53"/>
      <c r="H2714" s="54"/>
      <c r="I2714" s="53"/>
      <c r="J2714" s="53"/>
      <c r="K2714" s="69"/>
      <c r="L2714" s="70"/>
      <c r="M2714" s="69"/>
      <c r="N2714" s="2"/>
      <c r="O2714" s="2"/>
      <c r="P2714" s="5"/>
      <c r="Q2714" s="3"/>
    </row>
    <row r="2715" spans="3:17" s="46" customFormat="1" x14ac:dyDescent="0.2">
      <c r="C2715" s="53"/>
      <c r="D2715" s="53"/>
      <c r="E2715" s="53"/>
      <c r="F2715" s="53"/>
      <c r="G2715" s="53"/>
      <c r="H2715" s="54"/>
      <c r="I2715" s="53"/>
      <c r="J2715" s="53"/>
      <c r="K2715" s="69"/>
      <c r="L2715" s="70"/>
      <c r="M2715" s="69"/>
      <c r="N2715" s="2"/>
      <c r="O2715" s="2"/>
      <c r="P2715" s="5"/>
      <c r="Q2715" s="3"/>
    </row>
    <row r="2716" spans="3:17" s="46" customFormat="1" x14ac:dyDescent="0.2">
      <c r="C2716" s="53"/>
      <c r="D2716" s="53"/>
      <c r="E2716" s="53"/>
      <c r="F2716" s="53"/>
      <c r="G2716" s="53"/>
      <c r="H2716" s="54"/>
      <c r="I2716" s="53"/>
      <c r="J2716" s="53"/>
      <c r="K2716" s="69"/>
      <c r="L2716" s="70"/>
      <c r="M2716" s="69"/>
      <c r="N2716" s="2"/>
      <c r="O2716" s="2"/>
      <c r="P2716" s="5"/>
      <c r="Q2716" s="3"/>
    </row>
    <row r="2717" spans="3:17" s="46" customFormat="1" x14ac:dyDescent="0.2">
      <c r="C2717" s="53"/>
      <c r="D2717" s="53"/>
      <c r="E2717" s="53"/>
      <c r="F2717" s="53"/>
      <c r="G2717" s="53"/>
      <c r="H2717" s="54"/>
      <c r="I2717" s="53"/>
      <c r="J2717" s="53"/>
      <c r="K2717" s="69"/>
      <c r="L2717" s="70"/>
      <c r="M2717" s="69"/>
      <c r="N2717" s="2"/>
      <c r="O2717" s="2"/>
      <c r="P2717" s="5"/>
      <c r="Q2717" s="3"/>
    </row>
    <row r="2718" spans="3:17" s="46" customFormat="1" x14ac:dyDescent="0.2">
      <c r="C2718" s="53"/>
      <c r="D2718" s="53"/>
      <c r="E2718" s="53"/>
      <c r="F2718" s="53"/>
      <c r="G2718" s="53"/>
      <c r="H2718" s="54"/>
      <c r="I2718" s="53"/>
      <c r="J2718" s="53"/>
      <c r="K2718" s="69"/>
      <c r="L2718" s="70"/>
      <c r="M2718" s="69"/>
      <c r="N2718" s="2"/>
      <c r="O2718" s="2"/>
      <c r="P2718" s="5"/>
      <c r="Q2718" s="3"/>
    </row>
    <row r="2719" spans="3:17" s="46" customFormat="1" x14ac:dyDescent="0.2">
      <c r="C2719" s="53"/>
      <c r="D2719" s="53"/>
      <c r="E2719" s="53"/>
      <c r="F2719" s="53"/>
      <c r="G2719" s="53"/>
      <c r="H2719" s="54"/>
      <c r="I2719" s="53"/>
      <c r="J2719" s="53"/>
      <c r="K2719" s="69"/>
      <c r="L2719" s="70"/>
      <c r="M2719" s="69"/>
      <c r="N2719" s="2"/>
      <c r="O2719" s="2"/>
      <c r="P2719" s="5"/>
      <c r="Q2719" s="3"/>
    </row>
    <row r="2720" spans="3:17" s="46" customFormat="1" x14ac:dyDescent="0.2">
      <c r="C2720" s="53"/>
      <c r="D2720" s="53"/>
      <c r="E2720" s="53"/>
      <c r="F2720" s="53"/>
      <c r="G2720" s="53"/>
      <c r="H2720" s="54"/>
      <c r="I2720" s="53"/>
      <c r="J2720" s="53"/>
      <c r="K2720" s="69"/>
      <c r="L2720" s="70"/>
      <c r="M2720" s="69"/>
      <c r="N2720" s="2"/>
      <c r="O2720" s="2"/>
      <c r="P2720" s="5"/>
      <c r="Q2720" s="3"/>
    </row>
    <row r="2721" spans="3:17" s="46" customFormat="1" x14ac:dyDescent="0.2">
      <c r="C2721" s="53"/>
      <c r="D2721" s="53"/>
      <c r="E2721" s="53"/>
      <c r="F2721" s="53"/>
      <c r="G2721" s="53"/>
      <c r="H2721" s="54"/>
      <c r="I2721" s="53"/>
      <c r="J2721" s="53"/>
      <c r="K2721" s="69"/>
      <c r="L2721" s="70"/>
      <c r="M2721" s="69"/>
      <c r="N2721" s="2"/>
      <c r="O2721" s="2"/>
      <c r="P2721" s="5"/>
      <c r="Q2721" s="3"/>
    </row>
    <row r="2722" spans="3:17" s="46" customFormat="1" x14ac:dyDescent="0.2">
      <c r="C2722" s="53"/>
      <c r="D2722" s="53"/>
      <c r="E2722" s="53"/>
      <c r="F2722" s="53"/>
      <c r="G2722" s="53"/>
      <c r="H2722" s="54"/>
      <c r="I2722" s="53"/>
      <c r="J2722" s="53"/>
      <c r="K2722" s="69"/>
      <c r="L2722" s="70"/>
      <c r="M2722" s="69"/>
      <c r="N2722" s="2"/>
      <c r="O2722" s="2"/>
      <c r="P2722" s="5"/>
      <c r="Q2722" s="3"/>
    </row>
    <row r="2723" spans="3:17" s="46" customFormat="1" x14ac:dyDescent="0.2">
      <c r="C2723" s="53"/>
      <c r="D2723" s="53"/>
      <c r="E2723" s="53"/>
      <c r="F2723" s="53"/>
      <c r="G2723" s="53"/>
      <c r="H2723" s="54"/>
      <c r="I2723" s="53"/>
      <c r="J2723" s="53"/>
      <c r="K2723" s="69"/>
      <c r="L2723" s="70"/>
      <c r="M2723" s="69"/>
      <c r="N2723" s="2"/>
      <c r="O2723" s="2"/>
      <c r="P2723" s="5"/>
      <c r="Q2723" s="3"/>
    </row>
    <row r="2724" spans="3:17" s="46" customFormat="1" x14ac:dyDescent="0.2">
      <c r="C2724" s="53"/>
      <c r="D2724" s="53"/>
      <c r="E2724" s="53"/>
      <c r="F2724" s="53"/>
      <c r="G2724" s="53"/>
      <c r="H2724" s="54"/>
      <c r="I2724" s="53"/>
      <c r="J2724" s="53"/>
      <c r="K2724" s="69"/>
      <c r="L2724" s="70"/>
      <c r="M2724" s="69"/>
      <c r="N2724" s="2"/>
      <c r="O2724" s="2"/>
      <c r="P2724" s="5"/>
      <c r="Q2724" s="3"/>
    </row>
    <row r="2725" spans="3:17" s="46" customFormat="1" x14ac:dyDescent="0.2">
      <c r="C2725" s="53"/>
      <c r="D2725" s="53"/>
      <c r="E2725" s="53"/>
      <c r="F2725" s="53"/>
      <c r="G2725" s="53"/>
      <c r="H2725" s="54"/>
      <c r="I2725" s="53"/>
      <c r="J2725" s="53"/>
      <c r="K2725" s="69"/>
      <c r="L2725" s="70"/>
      <c r="M2725" s="69"/>
      <c r="N2725" s="2"/>
      <c r="O2725" s="2"/>
      <c r="P2725" s="5"/>
      <c r="Q2725" s="3"/>
    </row>
    <row r="2726" spans="3:17" s="46" customFormat="1" x14ac:dyDescent="0.2">
      <c r="C2726" s="53"/>
      <c r="D2726" s="53"/>
      <c r="E2726" s="53"/>
      <c r="F2726" s="53"/>
      <c r="G2726" s="53"/>
      <c r="H2726" s="54"/>
      <c r="I2726" s="53"/>
      <c r="J2726" s="53"/>
      <c r="K2726" s="69"/>
      <c r="L2726" s="70"/>
      <c r="M2726" s="69"/>
      <c r="N2726" s="2"/>
      <c r="O2726" s="2"/>
      <c r="P2726" s="5"/>
      <c r="Q2726" s="3"/>
    </row>
    <row r="2727" spans="3:17" s="46" customFormat="1" x14ac:dyDescent="0.2">
      <c r="C2727" s="53"/>
      <c r="D2727" s="53"/>
      <c r="E2727" s="53"/>
      <c r="F2727" s="53"/>
      <c r="G2727" s="53"/>
      <c r="H2727" s="54"/>
      <c r="I2727" s="53"/>
      <c r="J2727" s="53"/>
      <c r="K2727" s="69"/>
      <c r="L2727" s="70"/>
      <c r="M2727" s="69"/>
      <c r="N2727" s="2"/>
      <c r="O2727" s="2"/>
      <c r="P2727" s="5"/>
      <c r="Q2727" s="3"/>
    </row>
    <row r="2728" spans="3:17" s="46" customFormat="1" x14ac:dyDescent="0.2">
      <c r="C2728" s="53"/>
      <c r="D2728" s="53"/>
      <c r="E2728" s="53"/>
      <c r="F2728" s="53"/>
      <c r="G2728" s="53"/>
      <c r="H2728" s="54"/>
      <c r="I2728" s="53"/>
      <c r="J2728" s="53"/>
      <c r="K2728" s="69"/>
      <c r="L2728" s="70"/>
      <c r="M2728" s="69"/>
      <c r="N2728" s="2"/>
      <c r="O2728" s="2"/>
      <c r="P2728" s="5"/>
      <c r="Q2728" s="3"/>
    </row>
    <row r="2729" spans="3:17" s="46" customFormat="1" x14ac:dyDescent="0.2">
      <c r="C2729" s="53"/>
      <c r="D2729" s="53"/>
      <c r="E2729" s="53"/>
      <c r="F2729" s="53"/>
      <c r="G2729" s="53"/>
      <c r="H2729" s="54"/>
      <c r="I2729" s="53"/>
      <c r="J2729" s="53"/>
      <c r="K2729" s="69"/>
      <c r="L2729" s="70"/>
      <c r="M2729" s="69"/>
      <c r="N2729" s="2"/>
      <c r="O2729" s="2"/>
      <c r="P2729" s="5"/>
      <c r="Q2729" s="3"/>
    </row>
    <row r="2730" spans="3:17" s="46" customFormat="1" x14ac:dyDescent="0.2">
      <c r="C2730" s="53"/>
      <c r="D2730" s="53"/>
      <c r="E2730" s="53"/>
      <c r="F2730" s="53"/>
      <c r="G2730" s="53"/>
      <c r="H2730" s="54"/>
      <c r="I2730" s="53"/>
      <c r="J2730" s="53"/>
      <c r="K2730" s="69"/>
      <c r="L2730" s="70"/>
      <c r="M2730" s="69"/>
      <c r="N2730" s="2"/>
      <c r="O2730" s="2"/>
      <c r="P2730" s="5"/>
      <c r="Q2730" s="3"/>
    </row>
    <row r="2731" spans="3:17" s="46" customFormat="1" x14ac:dyDescent="0.2">
      <c r="C2731" s="53"/>
      <c r="D2731" s="53"/>
      <c r="E2731" s="53"/>
      <c r="F2731" s="53"/>
      <c r="G2731" s="53"/>
      <c r="H2731" s="54"/>
      <c r="I2731" s="53"/>
      <c r="J2731" s="53"/>
      <c r="K2731" s="69"/>
      <c r="L2731" s="70"/>
      <c r="M2731" s="69"/>
      <c r="N2731" s="2"/>
      <c r="O2731" s="2"/>
      <c r="P2731" s="5"/>
      <c r="Q2731" s="3"/>
    </row>
    <row r="2732" spans="3:17" s="46" customFormat="1" x14ac:dyDescent="0.2">
      <c r="C2732" s="53"/>
      <c r="D2732" s="53"/>
      <c r="E2732" s="53"/>
      <c r="F2732" s="53"/>
      <c r="G2732" s="53"/>
      <c r="H2732" s="54"/>
      <c r="I2732" s="53"/>
      <c r="J2732" s="53"/>
      <c r="K2732" s="69"/>
      <c r="L2732" s="70"/>
      <c r="M2732" s="69"/>
      <c r="N2732" s="2"/>
      <c r="O2732" s="2"/>
      <c r="P2732" s="5"/>
      <c r="Q2732" s="3"/>
    </row>
    <row r="2733" spans="3:17" s="46" customFormat="1" x14ac:dyDescent="0.2">
      <c r="C2733" s="53"/>
      <c r="D2733" s="53"/>
      <c r="E2733" s="53"/>
      <c r="F2733" s="53"/>
      <c r="G2733" s="53"/>
      <c r="H2733" s="54"/>
      <c r="I2733" s="53"/>
      <c r="J2733" s="53"/>
      <c r="K2733" s="69"/>
      <c r="L2733" s="70"/>
      <c r="M2733" s="69"/>
      <c r="N2733" s="2"/>
      <c r="O2733" s="2"/>
      <c r="P2733" s="5"/>
      <c r="Q2733" s="3"/>
    </row>
    <row r="2734" spans="3:17" s="46" customFormat="1" x14ac:dyDescent="0.2">
      <c r="C2734" s="53"/>
      <c r="D2734" s="53"/>
      <c r="E2734" s="53"/>
      <c r="F2734" s="53"/>
      <c r="G2734" s="53"/>
      <c r="H2734" s="54"/>
      <c r="I2734" s="53"/>
      <c r="J2734" s="53"/>
      <c r="K2734" s="69"/>
      <c r="L2734" s="70"/>
      <c r="M2734" s="69"/>
      <c r="N2734" s="2"/>
      <c r="O2734" s="2"/>
      <c r="P2734" s="5"/>
      <c r="Q2734" s="3"/>
    </row>
    <row r="2735" spans="3:17" s="46" customFormat="1" x14ac:dyDescent="0.2">
      <c r="C2735" s="53"/>
      <c r="D2735" s="53"/>
      <c r="E2735" s="53"/>
      <c r="F2735" s="53"/>
      <c r="G2735" s="53"/>
      <c r="H2735" s="54"/>
      <c r="I2735" s="53"/>
      <c r="J2735" s="53"/>
      <c r="K2735" s="69"/>
      <c r="L2735" s="70"/>
      <c r="M2735" s="69"/>
      <c r="N2735" s="2"/>
      <c r="O2735" s="2"/>
      <c r="P2735" s="5"/>
      <c r="Q2735" s="3"/>
    </row>
    <row r="2736" spans="3:17" s="46" customFormat="1" x14ac:dyDescent="0.2">
      <c r="C2736" s="53"/>
      <c r="D2736" s="53"/>
      <c r="E2736" s="53"/>
      <c r="F2736" s="53"/>
      <c r="G2736" s="53"/>
      <c r="H2736" s="54"/>
      <c r="I2736" s="53"/>
      <c r="J2736" s="53"/>
      <c r="K2736" s="69"/>
      <c r="L2736" s="70"/>
      <c r="M2736" s="69"/>
      <c r="N2736" s="2"/>
      <c r="O2736" s="2"/>
      <c r="P2736" s="5"/>
      <c r="Q2736" s="3"/>
    </row>
    <row r="2737" spans="3:17" s="46" customFormat="1" x14ac:dyDescent="0.2">
      <c r="C2737" s="53"/>
      <c r="D2737" s="53"/>
      <c r="E2737" s="53"/>
      <c r="F2737" s="53"/>
      <c r="G2737" s="53"/>
      <c r="H2737" s="54"/>
      <c r="I2737" s="53"/>
      <c r="J2737" s="53"/>
      <c r="K2737" s="69"/>
      <c r="L2737" s="70"/>
      <c r="M2737" s="69"/>
      <c r="N2737" s="2"/>
      <c r="O2737" s="2"/>
      <c r="P2737" s="5"/>
      <c r="Q2737" s="3"/>
    </row>
    <row r="2738" spans="3:17" s="46" customFormat="1" x14ac:dyDescent="0.2">
      <c r="C2738" s="53"/>
      <c r="D2738" s="53"/>
      <c r="E2738" s="53"/>
      <c r="F2738" s="53"/>
      <c r="G2738" s="53"/>
      <c r="H2738" s="54"/>
      <c r="I2738" s="53"/>
      <c r="J2738" s="53"/>
      <c r="K2738" s="69"/>
      <c r="L2738" s="70"/>
      <c r="M2738" s="69"/>
      <c r="N2738" s="2"/>
      <c r="O2738" s="2"/>
      <c r="P2738" s="5"/>
      <c r="Q2738" s="3"/>
    </row>
    <row r="2739" spans="3:17" s="46" customFormat="1" x14ac:dyDescent="0.2">
      <c r="C2739" s="53"/>
      <c r="D2739" s="53"/>
      <c r="E2739" s="53"/>
      <c r="F2739" s="53"/>
      <c r="G2739" s="53"/>
      <c r="H2739" s="54"/>
      <c r="I2739" s="53"/>
      <c r="J2739" s="53"/>
      <c r="K2739" s="69"/>
      <c r="L2739" s="70"/>
      <c r="M2739" s="69"/>
      <c r="N2739" s="2"/>
      <c r="O2739" s="2"/>
      <c r="P2739" s="5"/>
      <c r="Q2739" s="3"/>
    </row>
    <row r="2740" spans="3:17" s="46" customFormat="1" x14ac:dyDescent="0.2">
      <c r="C2740" s="53"/>
      <c r="D2740" s="53"/>
      <c r="E2740" s="53"/>
      <c r="F2740" s="53"/>
      <c r="G2740" s="53"/>
      <c r="H2740" s="54"/>
      <c r="I2740" s="53"/>
      <c r="J2740" s="53"/>
      <c r="K2740" s="69"/>
      <c r="L2740" s="70"/>
      <c r="M2740" s="69"/>
      <c r="N2740" s="2"/>
      <c r="O2740" s="2"/>
      <c r="P2740" s="5"/>
      <c r="Q2740" s="3"/>
    </row>
    <row r="2741" spans="3:17" s="46" customFormat="1" x14ac:dyDescent="0.2">
      <c r="C2741" s="53"/>
      <c r="D2741" s="53"/>
      <c r="E2741" s="53"/>
      <c r="F2741" s="53"/>
      <c r="G2741" s="53"/>
      <c r="H2741" s="54"/>
      <c r="I2741" s="53"/>
      <c r="J2741" s="53"/>
      <c r="K2741" s="69"/>
      <c r="L2741" s="70"/>
      <c r="M2741" s="69"/>
      <c r="N2741" s="2"/>
      <c r="O2741" s="2"/>
      <c r="P2741" s="5"/>
      <c r="Q2741" s="3"/>
    </row>
    <row r="2742" spans="3:17" s="46" customFormat="1" x14ac:dyDescent="0.2">
      <c r="C2742" s="53"/>
      <c r="D2742" s="53"/>
      <c r="E2742" s="53"/>
      <c r="F2742" s="53"/>
      <c r="G2742" s="53"/>
      <c r="H2742" s="54"/>
      <c r="I2742" s="53"/>
      <c r="J2742" s="53"/>
      <c r="K2742" s="69"/>
      <c r="L2742" s="70"/>
      <c r="M2742" s="69"/>
      <c r="N2742" s="2"/>
      <c r="O2742" s="2"/>
      <c r="P2742" s="5"/>
      <c r="Q2742" s="3"/>
    </row>
    <row r="2743" spans="3:17" s="46" customFormat="1" x14ac:dyDescent="0.2">
      <c r="C2743" s="53"/>
      <c r="D2743" s="53"/>
      <c r="E2743" s="53"/>
      <c r="F2743" s="53"/>
      <c r="G2743" s="53"/>
      <c r="H2743" s="54"/>
      <c r="I2743" s="53"/>
      <c r="J2743" s="53"/>
      <c r="K2743" s="69"/>
      <c r="L2743" s="70"/>
      <c r="M2743" s="69"/>
      <c r="N2743" s="2"/>
      <c r="O2743" s="2"/>
      <c r="P2743" s="5"/>
      <c r="Q2743" s="3"/>
    </row>
    <row r="2744" spans="3:17" s="46" customFormat="1" x14ac:dyDescent="0.2">
      <c r="C2744" s="53"/>
      <c r="D2744" s="53"/>
      <c r="E2744" s="53"/>
      <c r="F2744" s="53"/>
      <c r="G2744" s="53"/>
      <c r="H2744" s="54"/>
      <c r="I2744" s="53"/>
      <c r="J2744" s="53"/>
      <c r="K2744" s="69"/>
      <c r="L2744" s="70"/>
      <c r="M2744" s="69"/>
      <c r="N2744" s="2"/>
      <c r="O2744" s="2"/>
      <c r="P2744" s="5"/>
      <c r="Q2744" s="3"/>
    </row>
    <row r="2745" spans="3:17" s="46" customFormat="1" x14ac:dyDescent="0.2">
      <c r="C2745" s="53"/>
      <c r="D2745" s="53"/>
      <c r="E2745" s="53"/>
      <c r="F2745" s="53"/>
      <c r="G2745" s="53"/>
      <c r="H2745" s="54"/>
      <c r="I2745" s="53"/>
      <c r="J2745" s="53"/>
      <c r="K2745" s="69"/>
      <c r="L2745" s="70"/>
      <c r="M2745" s="69"/>
      <c r="N2745" s="2"/>
      <c r="O2745" s="2"/>
      <c r="P2745" s="5"/>
      <c r="Q2745" s="3"/>
    </row>
    <row r="2746" spans="3:17" s="46" customFormat="1" x14ac:dyDescent="0.2">
      <c r="C2746" s="53"/>
      <c r="D2746" s="53"/>
      <c r="E2746" s="53"/>
      <c r="F2746" s="53"/>
      <c r="G2746" s="53"/>
      <c r="H2746" s="54"/>
      <c r="I2746" s="53"/>
      <c r="J2746" s="53"/>
      <c r="K2746" s="69"/>
      <c r="L2746" s="70"/>
      <c r="M2746" s="69"/>
      <c r="N2746" s="2"/>
      <c r="O2746" s="2"/>
      <c r="P2746" s="5"/>
      <c r="Q2746" s="3"/>
    </row>
    <row r="2747" spans="3:17" s="46" customFormat="1" x14ac:dyDescent="0.2">
      <c r="C2747" s="53"/>
      <c r="D2747" s="53"/>
      <c r="E2747" s="53"/>
      <c r="F2747" s="53"/>
      <c r="G2747" s="53"/>
      <c r="H2747" s="54"/>
      <c r="I2747" s="53"/>
      <c r="J2747" s="53"/>
      <c r="K2747" s="69"/>
      <c r="L2747" s="70"/>
      <c r="M2747" s="69"/>
      <c r="N2747" s="2"/>
      <c r="O2747" s="2"/>
      <c r="P2747" s="5"/>
      <c r="Q2747" s="3"/>
    </row>
    <row r="2748" spans="3:17" s="46" customFormat="1" x14ac:dyDescent="0.2">
      <c r="C2748" s="53"/>
      <c r="D2748" s="53"/>
      <c r="E2748" s="53"/>
      <c r="F2748" s="53"/>
      <c r="G2748" s="53"/>
      <c r="H2748" s="54"/>
      <c r="I2748" s="53"/>
      <c r="J2748" s="53"/>
      <c r="K2748" s="69"/>
      <c r="L2748" s="70"/>
      <c r="M2748" s="69"/>
      <c r="N2748" s="2"/>
      <c r="O2748" s="2"/>
      <c r="P2748" s="5"/>
      <c r="Q2748" s="3"/>
    </row>
    <row r="2749" spans="3:17" s="46" customFormat="1" x14ac:dyDescent="0.2">
      <c r="C2749" s="53"/>
      <c r="D2749" s="53"/>
      <c r="E2749" s="53"/>
      <c r="F2749" s="53"/>
      <c r="G2749" s="53"/>
      <c r="H2749" s="54"/>
      <c r="I2749" s="53"/>
      <c r="J2749" s="53"/>
      <c r="K2749" s="69"/>
      <c r="L2749" s="70"/>
      <c r="M2749" s="69"/>
      <c r="N2749" s="2"/>
      <c r="O2749" s="2"/>
      <c r="P2749" s="5"/>
      <c r="Q2749" s="3"/>
    </row>
    <row r="2750" spans="3:17" s="46" customFormat="1" x14ac:dyDescent="0.2">
      <c r="C2750" s="53"/>
      <c r="D2750" s="53"/>
      <c r="E2750" s="53"/>
      <c r="F2750" s="53"/>
      <c r="G2750" s="53"/>
      <c r="H2750" s="54"/>
      <c r="I2750" s="53"/>
      <c r="J2750" s="53"/>
      <c r="K2750" s="69"/>
      <c r="L2750" s="70"/>
      <c r="M2750" s="69"/>
      <c r="N2750" s="2"/>
      <c r="O2750" s="2"/>
      <c r="P2750" s="5"/>
      <c r="Q2750" s="3"/>
    </row>
    <row r="2751" spans="3:17" s="46" customFormat="1" x14ac:dyDescent="0.2">
      <c r="C2751" s="53"/>
      <c r="D2751" s="53"/>
      <c r="E2751" s="53"/>
      <c r="F2751" s="53"/>
      <c r="G2751" s="53"/>
      <c r="H2751" s="54"/>
      <c r="I2751" s="53"/>
      <c r="J2751" s="53"/>
      <c r="K2751" s="69"/>
      <c r="L2751" s="70"/>
      <c r="M2751" s="69"/>
      <c r="N2751" s="2"/>
      <c r="O2751" s="2"/>
      <c r="P2751" s="5"/>
      <c r="Q2751" s="3"/>
    </row>
    <row r="2752" spans="3:17" s="46" customFormat="1" x14ac:dyDescent="0.2">
      <c r="C2752" s="53"/>
      <c r="D2752" s="53"/>
      <c r="E2752" s="53"/>
      <c r="F2752" s="53"/>
      <c r="G2752" s="53"/>
      <c r="H2752" s="54"/>
      <c r="I2752" s="53"/>
      <c r="J2752" s="53"/>
      <c r="K2752" s="69"/>
      <c r="L2752" s="70"/>
      <c r="M2752" s="69"/>
      <c r="N2752" s="2"/>
      <c r="O2752" s="2"/>
      <c r="P2752" s="5"/>
      <c r="Q2752" s="3"/>
    </row>
    <row r="2753" spans="3:17" s="46" customFormat="1" x14ac:dyDescent="0.2">
      <c r="C2753" s="53"/>
      <c r="D2753" s="53"/>
      <c r="E2753" s="53"/>
      <c r="F2753" s="53"/>
      <c r="G2753" s="53"/>
      <c r="H2753" s="54"/>
      <c r="I2753" s="53"/>
      <c r="J2753" s="53"/>
      <c r="K2753" s="69"/>
      <c r="L2753" s="70"/>
      <c r="M2753" s="69"/>
      <c r="N2753" s="2"/>
      <c r="O2753" s="2"/>
      <c r="P2753" s="5"/>
      <c r="Q2753" s="3"/>
    </row>
    <row r="2754" spans="3:17" s="46" customFormat="1" x14ac:dyDescent="0.2">
      <c r="C2754" s="53"/>
      <c r="D2754" s="53"/>
      <c r="E2754" s="53"/>
      <c r="F2754" s="53"/>
      <c r="G2754" s="53"/>
      <c r="H2754" s="54"/>
      <c r="I2754" s="53"/>
      <c r="J2754" s="53"/>
      <c r="K2754" s="69"/>
      <c r="L2754" s="70"/>
      <c r="M2754" s="69"/>
      <c r="N2754" s="2"/>
      <c r="O2754" s="2"/>
      <c r="P2754" s="5"/>
      <c r="Q2754" s="3"/>
    </row>
    <row r="2755" spans="3:17" s="46" customFormat="1" x14ac:dyDescent="0.2">
      <c r="C2755" s="53"/>
      <c r="D2755" s="53"/>
      <c r="E2755" s="53"/>
      <c r="F2755" s="53"/>
      <c r="G2755" s="53"/>
      <c r="H2755" s="54"/>
      <c r="I2755" s="53"/>
      <c r="J2755" s="53"/>
      <c r="K2755" s="69"/>
      <c r="L2755" s="70"/>
      <c r="M2755" s="69"/>
      <c r="N2755" s="2"/>
      <c r="O2755" s="2"/>
      <c r="P2755" s="5"/>
      <c r="Q2755" s="3"/>
    </row>
    <row r="2756" spans="3:17" s="46" customFormat="1" x14ac:dyDescent="0.2">
      <c r="C2756" s="53"/>
      <c r="D2756" s="53"/>
      <c r="E2756" s="53"/>
      <c r="F2756" s="53"/>
      <c r="G2756" s="53"/>
      <c r="H2756" s="54"/>
      <c r="I2756" s="53"/>
      <c r="J2756" s="53"/>
      <c r="K2756" s="69"/>
      <c r="L2756" s="70"/>
      <c r="M2756" s="69"/>
      <c r="N2756" s="2"/>
      <c r="O2756" s="2"/>
      <c r="P2756" s="5"/>
      <c r="Q2756" s="3"/>
    </row>
    <row r="2757" spans="3:17" s="46" customFormat="1" x14ac:dyDescent="0.2">
      <c r="C2757" s="53"/>
      <c r="D2757" s="53"/>
      <c r="E2757" s="53"/>
      <c r="F2757" s="53"/>
      <c r="G2757" s="53"/>
      <c r="H2757" s="54"/>
      <c r="I2757" s="53"/>
      <c r="J2757" s="53"/>
      <c r="K2757" s="69"/>
      <c r="L2757" s="70"/>
      <c r="M2757" s="69"/>
      <c r="N2757" s="2"/>
      <c r="O2757" s="2"/>
      <c r="P2757" s="5"/>
      <c r="Q2757" s="3"/>
    </row>
    <row r="2758" spans="3:17" s="46" customFormat="1" x14ac:dyDescent="0.2">
      <c r="C2758" s="53"/>
      <c r="D2758" s="53"/>
      <c r="E2758" s="53"/>
      <c r="F2758" s="53"/>
      <c r="G2758" s="53"/>
      <c r="H2758" s="54"/>
      <c r="I2758" s="53"/>
      <c r="J2758" s="53"/>
      <c r="K2758" s="69"/>
      <c r="L2758" s="70"/>
      <c r="M2758" s="69"/>
      <c r="N2758" s="2"/>
      <c r="O2758" s="2"/>
      <c r="P2758" s="5"/>
      <c r="Q2758" s="3"/>
    </row>
    <row r="2759" spans="3:17" s="46" customFormat="1" x14ac:dyDescent="0.2">
      <c r="C2759" s="53"/>
      <c r="D2759" s="53"/>
      <c r="E2759" s="53"/>
      <c r="F2759" s="53"/>
      <c r="G2759" s="53"/>
      <c r="H2759" s="54"/>
      <c r="I2759" s="53"/>
      <c r="J2759" s="53"/>
      <c r="K2759" s="69"/>
      <c r="L2759" s="70"/>
      <c r="M2759" s="69"/>
      <c r="N2759" s="2"/>
      <c r="O2759" s="2"/>
      <c r="P2759" s="5"/>
      <c r="Q2759" s="3"/>
    </row>
    <row r="2760" spans="3:17" s="46" customFormat="1" x14ac:dyDescent="0.2">
      <c r="C2760" s="53"/>
      <c r="D2760" s="53"/>
      <c r="E2760" s="53"/>
      <c r="F2760" s="53"/>
      <c r="G2760" s="53"/>
      <c r="H2760" s="54"/>
      <c r="I2760" s="53"/>
      <c r="J2760" s="53"/>
      <c r="K2760" s="69"/>
      <c r="L2760" s="70"/>
      <c r="M2760" s="69"/>
      <c r="N2760" s="2"/>
      <c r="O2760" s="2"/>
      <c r="P2760" s="5"/>
      <c r="Q2760" s="3"/>
    </row>
    <row r="2761" spans="3:17" s="46" customFormat="1" x14ac:dyDescent="0.2">
      <c r="C2761" s="53"/>
      <c r="D2761" s="53"/>
      <c r="E2761" s="53"/>
      <c r="F2761" s="53"/>
      <c r="G2761" s="53"/>
      <c r="H2761" s="54"/>
      <c r="I2761" s="53"/>
      <c r="J2761" s="53"/>
      <c r="K2761" s="69"/>
      <c r="L2761" s="70"/>
      <c r="M2761" s="69"/>
      <c r="N2761" s="2"/>
      <c r="O2761" s="2"/>
      <c r="P2761" s="5"/>
      <c r="Q2761" s="3"/>
    </row>
    <row r="2762" spans="3:17" s="46" customFormat="1" x14ac:dyDescent="0.2">
      <c r="C2762" s="53"/>
      <c r="D2762" s="53"/>
      <c r="E2762" s="53"/>
      <c r="F2762" s="53"/>
      <c r="G2762" s="53"/>
      <c r="H2762" s="54"/>
      <c r="I2762" s="53"/>
      <c r="J2762" s="53"/>
      <c r="K2762" s="69"/>
      <c r="L2762" s="70"/>
      <c r="M2762" s="69"/>
      <c r="N2762" s="2"/>
      <c r="O2762" s="2"/>
      <c r="P2762" s="5"/>
      <c r="Q2762" s="3"/>
    </row>
    <row r="2763" spans="3:17" s="46" customFormat="1" x14ac:dyDescent="0.2">
      <c r="C2763" s="53"/>
      <c r="D2763" s="53"/>
      <c r="E2763" s="53"/>
      <c r="F2763" s="53"/>
      <c r="G2763" s="53"/>
      <c r="H2763" s="54"/>
      <c r="I2763" s="53"/>
      <c r="J2763" s="53"/>
      <c r="K2763" s="69"/>
      <c r="L2763" s="70"/>
      <c r="M2763" s="69"/>
      <c r="N2763" s="2"/>
      <c r="O2763" s="2"/>
      <c r="P2763" s="5"/>
      <c r="Q2763" s="3"/>
    </row>
    <row r="2764" spans="3:17" s="46" customFormat="1" x14ac:dyDescent="0.2">
      <c r="C2764" s="53"/>
      <c r="D2764" s="53"/>
      <c r="E2764" s="53"/>
      <c r="F2764" s="53"/>
      <c r="G2764" s="53"/>
      <c r="H2764" s="54"/>
      <c r="I2764" s="53"/>
      <c r="J2764" s="53"/>
      <c r="K2764" s="69"/>
      <c r="L2764" s="70"/>
      <c r="M2764" s="69"/>
      <c r="N2764" s="2"/>
      <c r="O2764" s="2"/>
      <c r="P2764" s="5"/>
      <c r="Q2764" s="3"/>
    </row>
    <row r="2765" spans="3:17" s="46" customFormat="1" x14ac:dyDescent="0.2">
      <c r="C2765" s="53"/>
      <c r="D2765" s="53"/>
      <c r="E2765" s="53"/>
      <c r="F2765" s="53"/>
      <c r="G2765" s="53"/>
      <c r="H2765" s="54"/>
      <c r="I2765" s="53"/>
      <c r="J2765" s="53"/>
      <c r="K2765" s="69"/>
      <c r="L2765" s="70"/>
      <c r="M2765" s="69"/>
      <c r="N2765" s="2"/>
      <c r="O2765" s="2"/>
      <c r="P2765" s="5"/>
      <c r="Q2765" s="3"/>
    </row>
    <row r="2766" spans="3:17" s="46" customFormat="1" x14ac:dyDescent="0.2">
      <c r="C2766" s="53"/>
      <c r="D2766" s="53"/>
      <c r="E2766" s="53"/>
      <c r="F2766" s="53"/>
      <c r="G2766" s="53"/>
      <c r="H2766" s="54"/>
      <c r="I2766" s="53"/>
      <c r="J2766" s="53"/>
      <c r="K2766" s="69"/>
      <c r="L2766" s="70"/>
      <c r="M2766" s="69"/>
      <c r="N2766" s="2"/>
      <c r="O2766" s="2"/>
      <c r="P2766" s="5"/>
      <c r="Q2766" s="3"/>
    </row>
    <row r="2767" spans="3:17" s="46" customFormat="1" x14ac:dyDescent="0.2">
      <c r="C2767" s="53"/>
      <c r="D2767" s="53"/>
      <c r="E2767" s="53"/>
      <c r="F2767" s="53"/>
      <c r="G2767" s="53"/>
      <c r="H2767" s="54"/>
      <c r="I2767" s="53"/>
      <c r="J2767" s="53"/>
      <c r="K2767" s="69"/>
      <c r="L2767" s="70"/>
      <c r="M2767" s="69"/>
      <c r="N2767" s="2"/>
      <c r="O2767" s="2"/>
      <c r="P2767" s="5"/>
      <c r="Q2767" s="3"/>
    </row>
    <row r="2768" spans="3:17" s="46" customFormat="1" x14ac:dyDescent="0.2">
      <c r="C2768" s="53"/>
      <c r="D2768" s="53"/>
      <c r="E2768" s="53"/>
      <c r="F2768" s="53"/>
      <c r="G2768" s="53"/>
      <c r="H2768" s="54"/>
      <c r="I2768" s="53"/>
      <c r="J2768" s="53"/>
      <c r="K2768" s="69"/>
      <c r="L2768" s="70"/>
      <c r="M2768" s="69"/>
      <c r="N2768" s="2"/>
      <c r="O2768" s="2"/>
      <c r="P2768" s="5"/>
      <c r="Q2768" s="3"/>
    </row>
    <row r="2769" spans="3:17" s="46" customFormat="1" x14ac:dyDescent="0.2">
      <c r="C2769" s="53"/>
      <c r="D2769" s="53"/>
      <c r="E2769" s="53"/>
      <c r="F2769" s="53"/>
      <c r="G2769" s="53"/>
      <c r="H2769" s="54"/>
      <c r="I2769" s="53"/>
      <c r="J2769" s="53"/>
      <c r="K2769" s="69"/>
      <c r="L2769" s="70"/>
      <c r="M2769" s="69"/>
      <c r="N2769" s="2"/>
      <c r="O2769" s="2"/>
      <c r="P2769" s="5"/>
      <c r="Q2769" s="3"/>
    </row>
    <row r="2770" spans="3:17" s="46" customFormat="1" x14ac:dyDescent="0.2">
      <c r="C2770" s="53"/>
      <c r="D2770" s="53"/>
      <c r="E2770" s="53"/>
      <c r="F2770" s="53"/>
      <c r="G2770" s="53"/>
      <c r="H2770" s="54"/>
      <c r="I2770" s="53"/>
      <c r="J2770" s="53"/>
      <c r="K2770" s="69"/>
      <c r="L2770" s="70"/>
      <c r="M2770" s="69"/>
      <c r="N2770" s="2"/>
      <c r="O2770" s="2"/>
      <c r="P2770" s="5"/>
      <c r="Q2770" s="3"/>
    </row>
    <row r="2771" spans="3:17" s="46" customFormat="1" x14ac:dyDescent="0.2">
      <c r="C2771" s="53"/>
      <c r="D2771" s="53"/>
      <c r="E2771" s="53"/>
      <c r="F2771" s="53"/>
      <c r="G2771" s="53"/>
      <c r="H2771" s="54"/>
      <c r="I2771" s="53"/>
      <c r="J2771" s="53"/>
      <c r="K2771" s="69"/>
      <c r="L2771" s="70"/>
      <c r="M2771" s="69"/>
      <c r="N2771" s="2"/>
      <c r="O2771" s="2"/>
      <c r="P2771" s="5"/>
      <c r="Q2771" s="3"/>
    </row>
    <row r="2772" spans="3:17" s="46" customFormat="1" x14ac:dyDescent="0.2">
      <c r="C2772" s="53"/>
      <c r="D2772" s="53"/>
      <c r="E2772" s="53"/>
      <c r="F2772" s="53"/>
      <c r="G2772" s="53"/>
      <c r="H2772" s="54"/>
      <c r="I2772" s="53"/>
      <c r="J2772" s="53"/>
      <c r="K2772" s="69"/>
      <c r="L2772" s="70"/>
      <c r="M2772" s="69"/>
      <c r="N2772" s="2"/>
      <c r="O2772" s="2"/>
      <c r="P2772" s="5"/>
      <c r="Q2772" s="3"/>
    </row>
    <row r="2773" spans="3:17" s="46" customFormat="1" x14ac:dyDescent="0.2">
      <c r="C2773" s="53"/>
      <c r="D2773" s="53"/>
      <c r="E2773" s="53"/>
      <c r="F2773" s="53"/>
      <c r="G2773" s="53"/>
      <c r="H2773" s="54"/>
      <c r="I2773" s="53"/>
      <c r="J2773" s="53"/>
      <c r="K2773" s="69"/>
      <c r="L2773" s="70"/>
      <c r="M2773" s="69"/>
      <c r="N2773" s="2"/>
      <c r="O2773" s="2"/>
      <c r="P2773" s="5"/>
      <c r="Q2773" s="3"/>
    </row>
    <row r="2774" spans="3:17" s="46" customFormat="1" x14ac:dyDescent="0.2">
      <c r="C2774" s="53"/>
      <c r="D2774" s="53"/>
      <c r="E2774" s="53"/>
      <c r="F2774" s="53"/>
      <c r="G2774" s="53"/>
      <c r="H2774" s="54"/>
      <c r="I2774" s="53"/>
      <c r="J2774" s="53"/>
      <c r="K2774" s="69"/>
      <c r="L2774" s="70"/>
      <c r="M2774" s="69"/>
      <c r="N2774" s="2"/>
      <c r="O2774" s="2"/>
      <c r="P2774" s="5"/>
      <c r="Q2774" s="3"/>
    </row>
    <row r="2775" spans="3:17" s="46" customFormat="1" x14ac:dyDescent="0.2">
      <c r="C2775" s="53"/>
      <c r="D2775" s="53"/>
      <c r="E2775" s="53"/>
      <c r="F2775" s="53"/>
      <c r="G2775" s="53"/>
      <c r="H2775" s="54"/>
      <c r="I2775" s="53"/>
      <c r="J2775" s="53"/>
      <c r="K2775" s="69"/>
      <c r="L2775" s="70"/>
      <c r="M2775" s="69"/>
      <c r="N2775" s="2"/>
      <c r="O2775" s="2"/>
      <c r="P2775" s="5"/>
      <c r="Q2775" s="3"/>
    </row>
    <row r="2776" spans="3:17" s="46" customFormat="1" x14ac:dyDescent="0.2">
      <c r="C2776" s="53"/>
      <c r="D2776" s="53"/>
      <c r="E2776" s="53"/>
      <c r="F2776" s="53"/>
      <c r="G2776" s="53"/>
      <c r="H2776" s="54"/>
      <c r="I2776" s="53"/>
      <c r="J2776" s="53"/>
      <c r="K2776" s="69"/>
      <c r="L2776" s="70"/>
      <c r="M2776" s="69"/>
      <c r="N2776" s="2"/>
      <c r="O2776" s="2"/>
      <c r="P2776" s="5"/>
      <c r="Q2776" s="3"/>
    </row>
    <row r="2777" spans="3:17" s="46" customFormat="1" x14ac:dyDescent="0.2">
      <c r="C2777" s="53"/>
      <c r="D2777" s="53"/>
      <c r="E2777" s="53"/>
      <c r="F2777" s="53"/>
      <c r="G2777" s="53"/>
      <c r="H2777" s="54"/>
      <c r="I2777" s="53"/>
      <c r="J2777" s="53"/>
      <c r="K2777" s="69"/>
      <c r="L2777" s="70"/>
      <c r="M2777" s="69"/>
      <c r="N2777" s="2"/>
      <c r="O2777" s="2"/>
      <c r="P2777" s="5"/>
      <c r="Q2777" s="3"/>
    </row>
    <row r="2778" spans="3:17" s="46" customFormat="1" x14ac:dyDescent="0.2">
      <c r="C2778" s="53"/>
      <c r="D2778" s="53"/>
      <c r="E2778" s="53"/>
      <c r="F2778" s="53"/>
      <c r="G2778" s="53"/>
      <c r="H2778" s="54"/>
      <c r="I2778" s="53"/>
      <c r="J2778" s="53"/>
      <c r="K2778" s="69"/>
      <c r="L2778" s="70"/>
      <c r="M2778" s="69"/>
      <c r="N2778" s="2"/>
      <c r="O2778" s="2"/>
      <c r="P2778" s="5"/>
      <c r="Q2778" s="3"/>
    </row>
    <row r="2779" spans="3:17" s="46" customFormat="1" x14ac:dyDescent="0.2">
      <c r="C2779" s="53"/>
      <c r="D2779" s="53"/>
      <c r="E2779" s="53"/>
      <c r="F2779" s="53"/>
      <c r="G2779" s="53"/>
      <c r="H2779" s="54"/>
      <c r="I2779" s="53"/>
      <c r="J2779" s="53"/>
      <c r="K2779" s="69"/>
      <c r="L2779" s="70"/>
      <c r="M2779" s="69"/>
      <c r="N2779" s="2"/>
      <c r="O2779" s="2"/>
      <c r="P2779" s="5"/>
      <c r="Q2779" s="3"/>
    </row>
    <row r="2780" spans="3:17" s="46" customFormat="1" x14ac:dyDescent="0.2">
      <c r="C2780" s="53"/>
      <c r="D2780" s="53"/>
      <c r="E2780" s="53"/>
      <c r="F2780" s="53"/>
      <c r="G2780" s="53"/>
      <c r="H2780" s="54"/>
      <c r="I2780" s="53"/>
      <c r="J2780" s="53"/>
      <c r="K2780" s="69"/>
      <c r="L2780" s="70"/>
      <c r="M2780" s="69"/>
      <c r="N2780" s="2"/>
      <c r="O2780" s="2"/>
      <c r="P2780" s="5"/>
      <c r="Q2780" s="3"/>
    </row>
    <row r="2781" spans="3:17" s="46" customFormat="1" x14ac:dyDescent="0.2">
      <c r="C2781" s="53"/>
      <c r="D2781" s="53"/>
      <c r="E2781" s="53"/>
      <c r="F2781" s="53"/>
      <c r="G2781" s="53"/>
      <c r="H2781" s="54"/>
      <c r="I2781" s="53"/>
      <c r="J2781" s="53"/>
      <c r="K2781" s="69"/>
      <c r="L2781" s="70"/>
      <c r="M2781" s="69"/>
      <c r="N2781" s="2"/>
      <c r="O2781" s="2"/>
      <c r="P2781" s="5"/>
      <c r="Q2781" s="3"/>
    </row>
    <row r="2782" spans="3:17" s="46" customFormat="1" x14ac:dyDescent="0.2">
      <c r="C2782" s="53"/>
      <c r="D2782" s="53"/>
      <c r="E2782" s="53"/>
      <c r="F2782" s="53"/>
      <c r="G2782" s="53"/>
      <c r="H2782" s="54"/>
      <c r="I2782" s="53"/>
      <c r="J2782" s="53"/>
      <c r="K2782" s="69"/>
      <c r="L2782" s="70"/>
      <c r="M2782" s="69"/>
      <c r="N2782" s="2"/>
      <c r="O2782" s="2"/>
      <c r="P2782" s="5"/>
      <c r="Q2782" s="3"/>
    </row>
    <row r="2783" spans="3:17" s="46" customFormat="1" x14ac:dyDescent="0.2">
      <c r="C2783" s="53"/>
      <c r="D2783" s="53"/>
      <c r="E2783" s="53"/>
      <c r="F2783" s="53"/>
      <c r="G2783" s="53"/>
      <c r="H2783" s="54"/>
      <c r="I2783" s="53"/>
      <c r="J2783" s="53"/>
      <c r="K2783" s="69"/>
      <c r="L2783" s="70"/>
      <c r="M2783" s="69"/>
      <c r="N2783" s="2"/>
      <c r="O2783" s="2"/>
      <c r="P2783" s="5"/>
      <c r="Q2783" s="3"/>
    </row>
    <row r="2784" spans="3:17" s="46" customFormat="1" x14ac:dyDescent="0.2">
      <c r="C2784" s="53"/>
      <c r="D2784" s="53"/>
      <c r="E2784" s="53"/>
      <c r="F2784" s="53"/>
      <c r="G2784" s="53"/>
      <c r="H2784" s="54"/>
      <c r="I2784" s="53"/>
      <c r="J2784" s="53"/>
      <c r="K2784" s="69"/>
      <c r="L2784" s="70"/>
      <c r="M2784" s="69"/>
      <c r="N2784" s="2"/>
      <c r="O2784" s="2"/>
      <c r="P2784" s="5"/>
      <c r="Q2784" s="3"/>
    </row>
    <row r="2785" spans="3:17" s="46" customFormat="1" x14ac:dyDescent="0.2">
      <c r="C2785" s="53"/>
      <c r="D2785" s="53"/>
      <c r="E2785" s="53"/>
      <c r="F2785" s="53"/>
      <c r="G2785" s="53"/>
      <c r="H2785" s="54"/>
      <c r="I2785" s="53"/>
      <c r="J2785" s="53"/>
      <c r="K2785" s="69"/>
      <c r="L2785" s="70"/>
      <c r="M2785" s="69"/>
      <c r="N2785" s="2"/>
      <c r="O2785" s="2"/>
      <c r="P2785" s="5"/>
      <c r="Q2785" s="3"/>
    </row>
    <row r="2786" spans="3:17" s="46" customFormat="1" x14ac:dyDescent="0.2">
      <c r="C2786" s="53"/>
      <c r="D2786" s="53"/>
      <c r="E2786" s="53"/>
      <c r="F2786" s="53"/>
      <c r="G2786" s="53"/>
      <c r="H2786" s="54"/>
      <c r="I2786" s="53"/>
      <c r="J2786" s="53"/>
      <c r="K2786" s="69"/>
      <c r="L2786" s="70"/>
      <c r="M2786" s="69"/>
      <c r="N2786" s="2"/>
      <c r="O2786" s="2"/>
      <c r="P2786" s="5"/>
      <c r="Q2786" s="3"/>
    </row>
    <row r="2787" spans="3:17" s="46" customFormat="1" x14ac:dyDescent="0.2">
      <c r="C2787" s="53"/>
      <c r="D2787" s="53"/>
      <c r="E2787" s="53"/>
      <c r="F2787" s="53"/>
      <c r="G2787" s="53"/>
      <c r="H2787" s="54"/>
      <c r="I2787" s="53"/>
      <c r="J2787" s="53"/>
      <c r="K2787" s="69"/>
      <c r="L2787" s="70"/>
      <c r="M2787" s="69"/>
      <c r="N2787" s="2"/>
      <c r="O2787" s="2"/>
      <c r="P2787" s="5"/>
      <c r="Q2787" s="3"/>
    </row>
    <row r="2788" spans="3:17" s="46" customFormat="1" x14ac:dyDescent="0.2">
      <c r="C2788" s="53"/>
      <c r="D2788" s="53"/>
      <c r="E2788" s="53"/>
      <c r="F2788" s="53"/>
      <c r="G2788" s="53"/>
      <c r="H2788" s="54"/>
      <c r="I2788" s="53"/>
      <c r="J2788" s="53"/>
      <c r="K2788" s="69"/>
      <c r="L2788" s="70"/>
      <c r="M2788" s="69"/>
      <c r="N2788" s="2"/>
      <c r="O2788" s="2"/>
      <c r="P2788" s="5"/>
      <c r="Q2788" s="3"/>
    </row>
    <row r="2789" spans="3:17" s="46" customFormat="1" x14ac:dyDescent="0.2">
      <c r="C2789" s="53"/>
      <c r="D2789" s="53"/>
      <c r="E2789" s="53"/>
      <c r="F2789" s="53"/>
      <c r="G2789" s="53"/>
      <c r="H2789" s="54"/>
      <c r="I2789" s="53"/>
      <c r="J2789" s="53"/>
      <c r="K2789" s="69"/>
      <c r="L2789" s="70"/>
      <c r="M2789" s="69"/>
      <c r="N2789" s="2"/>
      <c r="O2789" s="2"/>
      <c r="P2789" s="5"/>
      <c r="Q2789" s="3"/>
    </row>
    <row r="2790" spans="3:17" s="46" customFormat="1" x14ac:dyDescent="0.2">
      <c r="C2790" s="53"/>
      <c r="D2790" s="53"/>
      <c r="E2790" s="53"/>
      <c r="F2790" s="53"/>
      <c r="G2790" s="53"/>
      <c r="H2790" s="54"/>
      <c r="I2790" s="53"/>
      <c r="J2790" s="53"/>
      <c r="K2790" s="69"/>
      <c r="L2790" s="70"/>
      <c r="M2790" s="69"/>
      <c r="N2790" s="2"/>
      <c r="O2790" s="2"/>
      <c r="P2790" s="5"/>
      <c r="Q2790" s="3"/>
    </row>
    <row r="2791" spans="3:17" s="46" customFormat="1" x14ac:dyDescent="0.2">
      <c r="C2791" s="53"/>
      <c r="D2791" s="53"/>
      <c r="E2791" s="53"/>
      <c r="F2791" s="53"/>
      <c r="G2791" s="53"/>
      <c r="H2791" s="54"/>
      <c r="I2791" s="53"/>
      <c r="J2791" s="53"/>
      <c r="K2791" s="69"/>
      <c r="L2791" s="70"/>
      <c r="M2791" s="69"/>
      <c r="N2791" s="2"/>
      <c r="O2791" s="2"/>
      <c r="P2791" s="5"/>
      <c r="Q2791" s="3"/>
    </row>
    <row r="2792" spans="3:17" s="46" customFormat="1" x14ac:dyDescent="0.2">
      <c r="C2792" s="53"/>
      <c r="D2792" s="53"/>
      <c r="E2792" s="53"/>
      <c r="F2792" s="53"/>
      <c r="G2792" s="53"/>
      <c r="H2792" s="54"/>
      <c r="I2792" s="53"/>
      <c r="J2792" s="53"/>
      <c r="K2792" s="69"/>
      <c r="L2792" s="70"/>
      <c r="M2792" s="69"/>
      <c r="N2792" s="2"/>
      <c r="O2792" s="2"/>
      <c r="P2792" s="5"/>
      <c r="Q2792" s="3"/>
    </row>
    <row r="2793" spans="3:17" s="46" customFormat="1" x14ac:dyDescent="0.2">
      <c r="C2793" s="53"/>
      <c r="D2793" s="53"/>
      <c r="E2793" s="53"/>
      <c r="F2793" s="53"/>
      <c r="G2793" s="53"/>
      <c r="H2793" s="54"/>
      <c r="I2793" s="53"/>
      <c r="J2793" s="53"/>
      <c r="K2793" s="69"/>
      <c r="L2793" s="70"/>
      <c r="M2793" s="69"/>
      <c r="N2793" s="2"/>
      <c r="O2793" s="2"/>
      <c r="P2793" s="5"/>
      <c r="Q2793" s="3"/>
    </row>
    <row r="2794" spans="3:17" s="46" customFormat="1" x14ac:dyDescent="0.2">
      <c r="C2794" s="53"/>
      <c r="D2794" s="53"/>
      <c r="E2794" s="53"/>
      <c r="F2794" s="53"/>
      <c r="G2794" s="53"/>
      <c r="H2794" s="54"/>
      <c r="I2794" s="53"/>
      <c r="J2794" s="53"/>
      <c r="K2794" s="69"/>
      <c r="L2794" s="70"/>
      <c r="M2794" s="69"/>
      <c r="N2794" s="2"/>
      <c r="O2794" s="2"/>
      <c r="P2794" s="5"/>
      <c r="Q2794" s="3"/>
    </row>
    <row r="2795" spans="3:17" s="46" customFormat="1" x14ac:dyDescent="0.2">
      <c r="C2795" s="53"/>
      <c r="D2795" s="53"/>
      <c r="E2795" s="53"/>
      <c r="F2795" s="53"/>
      <c r="G2795" s="53"/>
      <c r="H2795" s="54"/>
      <c r="I2795" s="53"/>
      <c r="J2795" s="53"/>
      <c r="K2795" s="69"/>
      <c r="L2795" s="70"/>
      <c r="M2795" s="69"/>
      <c r="N2795" s="2"/>
      <c r="O2795" s="2"/>
      <c r="P2795" s="5"/>
      <c r="Q2795" s="3"/>
    </row>
    <row r="2796" spans="3:17" s="46" customFormat="1" x14ac:dyDescent="0.2">
      <c r="C2796" s="53"/>
      <c r="D2796" s="53"/>
      <c r="E2796" s="53"/>
      <c r="F2796" s="53"/>
      <c r="G2796" s="53"/>
      <c r="H2796" s="54"/>
      <c r="I2796" s="53"/>
      <c r="J2796" s="53"/>
      <c r="K2796" s="69"/>
      <c r="L2796" s="70"/>
      <c r="M2796" s="69"/>
      <c r="N2796" s="2"/>
      <c r="O2796" s="2"/>
      <c r="P2796" s="5"/>
      <c r="Q2796" s="3"/>
    </row>
    <row r="2797" spans="3:17" s="46" customFormat="1" x14ac:dyDescent="0.2">
      <c r="C2797" s="53"/>
      <c r="D2797" s="53"/>
      <c r="E2797" s="53"/>
      <c r="F2797" s="53"/>
      <c r="G2797" s="53"/>
      <c r="H2797" s="54"/>
      <c r="I2797" s="53"/>
      <c r="J2797" s="53"/>
      <c r="K2797" s="69"/>
      <c r="L2797" s="70"/>
      <c r="M2797" s="69"/>
      <c r="N2797" s="2"/>
      <c r="O2797" s="2"/>
      <c r="P2797" s="5"/>
      <c r="Q2797" s="3"/>
    </row>
    <row r="2798" spans="3:17" s="46" customFormat="1" x14ac:dyDescent="0.2">
      <c r="C2798" s="53"/>
      <c r="D2798" s="53"/>
      <c r="E2798" s="53"/>
      <c r="F2798" s="53"/>
      <c r="G2798" s="53"/>
      <c r="H2798" s="54"/>
      <c r="I2798" s="53"/>
      <c r="J2798" s="53"/>
      <c r="K2798" s="69"/>
      <c r="L2798" s="70"/>
      <c r="M2798" s="69"/>
      <c r="N2798" s="2"/>
      <c r="O2798" s="2"/>
      <c r="P2798" s="5"/>
      <c r="Q2798" s="3"/>
    </row>
    <row r="2799" spans="3:17" s="46" customFormat="1" x14ac:dyDescent="0.2">
      <c r="C2799" s="53"/>
      <c r="D2799" s="53"/>
      <c r="E2799" s="53"/>
      <c r="F2799" s="53"/>
      <c r="G2799" s="53"/>
      <c r="H2799" s="54"/>
      <c r="I2799" s="53"/>
      <c r="J2799" s="53"/>
      <c r="K2799" s="69"/>
      <c r="L2799" s="70"/>
      <c r="M2799" s="69"/>
      <c r="N2799" s="2"/>
      <c r="O2799" s="2"/>
      <c r="P2799" s="5"/>
      <c r="Q2799" s="3"/>
    </row>
    <row r="2800" spans="3:17" s="46" customFormat="1" x14ac:dyDescent="0.2">
      <c r="C2800" s="53"/>
      <c r="D2800" s="53"/>
      <c r="E2800" s="53"/>
      <c r="F2800" s="53"/>
      <c r="G2800" s="53"/>
      <c r="H2800" s="54"/>
      <c r="I2800" s="53"/>
      <c r="J2800" s="53"/>
      <c r="K2800" s="69"/>
      <c r="L2800" s="70"/>
      <c r="M2800" s="69"/>
      <c r="N2800" s="2"/>
      <c r="O2800" s="2"/>
      <c r="P2800" s="5"/>
      <c r="Q2800" s="3"/>
    </row>
    <row r="2801" spans="3:17" s="46" customFormat="1" x14ac:dyDescent="0.2">
      <c r="C2801" s="53"/>
      <c r="D2801" s="53"/>
      <c r="E2801" s="53"/>
      <c r="F2801" s="53"/>
      <c r="G2801" s="53"/>
      <c r="H2801" s="54"/>
      <c r="I2801" s="53"/>
      <c r="J2801" s="53"/>
      <c r="K2801" s="69"/>
      <c r="L2801" s="70"/>
      <c r="M2801" s="69"/>
      <c r="N2801" s="2"/>
      <c r="O2801" s="2"/>
      <c r="P2801" s="5"/>
      <c r="Q2801" s="3"/>
    </row>
    <row r="2802" spans="3:17" s="46" customFormat="1" x14ac:dyDescent="0.2">
      <c r="C2802" s="53"/>
      <c r="D2802" s="53"/>
      <c r="E2802" s="53"/>
      <c r="F2802" s="53"/>
      <c r="G2802" s="53"/>
      <c r="H2802" s="54"/>
      <c r="I2802" s="53"/>
      <c r="J2802" s="53"/>
      <c r="K2802" s="69"/>
      <c r="L2802" s="70"/>
      <c r="M2802" s="69"/>
      <c r="N2802" s="2"/>
      <c r="O2802" s="2"/>
      <c r="P2802" s="5"/>
      <c r="Q2802" s="3"/>
    </row>
    <row r="2803" spans="3:17" s="46" customFormat="1" x14ac:dyDescent="0.2">
      <c r="C2803" s="53"/>
      <c r="D2803" s="53"/>
      <c r="E2803" s="53"/>
      <c r="F2803" s="53"/>
      <c r="G2803" s="53"/>
      <c r="H2803" s="54"/>
      <c r="I2803" s="53"/>
      <c r="J2803" s="53"/>
      <c r="K2803" s="69"/>
      <c r="L2803" s="70"/>
      <c r="M2803" s="69"/>
      <c r="N2803" s="2"/>
      <c r="O2803" s="2"/>
      <c r="P2803" s="5"/>
      <c r="Q2803" s="3"/>
    </row>
    <row r="2804" spans="3:17" s="46" customFormat="1" x14ac:dyDescent="0.2">
      <c r="C2804" s="53"/>
      <c r="D2804" s="53"/>
      <c r="E2804" s="53"/>
      <c r="F2804" s="53"/>
      <c r="G2804" s="53"/>
      <c r="H2804" s="54"/>
      <c r="I2804" s="53"/>
      <c r="J2804" s="53"/>
      <c r="K2804" s="69"/>
      <c r="L2804" s="70"/>
      <c r="M2804" s="69"/>
      <c r="N2804" s="2"/>
      <c r="O2804" s="2"/>
      <c r="P2804" s="5"/>
      <c r="Q2804" s="3"/>
    </row>
    <row r="2805" spans="3:17" s="46" customFormat="1" x14ac:dyDescent="0.2">
      <c r="C2805" s="53"/>
      <c r="D2805" s="53"/>
      <c r="E2805" s="53"/>
      <c r="F2805" s="53"/>
      <c r="G2805" s="53"/>
      <c r="H2805" s="54"/>
      <c r="I2805" s="53"/>
      <c r="J2805" s="53"/>
      <c r="K2805" s="69"/>
      <c r="L2805" s="70"/>
      <c r="M2805" s="69"/>
      <c r="N2805" s="2"/>
      <c r="O2805" s="2"/>
      <c r="P2805" s="5"/>
      <c r="Q2805" s="3"/>
    </row>
    <row r="2806" spans="3:17" s="46" customFormat="1" x14ac:dyDescent="0.2">
      <c r="C2806" s="53"/>
      <c r="D2806" s="53"/>
      <c r="E2806" s="53"/>
      <c r="F2806" s="53"/>
      <c r="G2806" s="53"/>
      <c r="H2806" s="54"/>
      <c r="I2806" s="53"/>
      <c r="J2806" s="53"/>
      <c r="K2806" s="69"/>
      <c r="L2806" s="70"/>
      <c r="M2806" s="69"/>
      <c r="N2806" s="2"/>
      <c r="O2806" s="2"/>
      <c r="P2806" s="5"/>
      <c r="Q2806" s="3"/>
    </row>
    <row r="2807" spans="3:17" s="46" customFormat="1" x14ac:dyDescent="0.2">
      <c r="C2807" s="53"/>
      <c r="D2807" s="53"/>
      <c r="E2807" s="53"/>
      <c r="F2807" s="53"/>
      <c r="G2807" s="53"/>
      <c r="H2807" s="54"/>
      <c r="I2807" s="53"/>
      <c r="J2807" s="53"/>
      <c r="K2807" s="69"/>
      <c r="L2807" s="70"/>
      <c r="M2807" s="69"/>
      <c r="N2807" s="2"/>
      <c r="O2807" s="2"/>
      <c r="P2807" s="5"/>
      <c r="Q2807" s="3"/>
    </row>
    <row r="2808" spans="3:17" s="46" customFormat="1" x14ac:dyDescent="0.2">
      <c r="C2808" s="53"/>
      <c r="D2808" s="53"/>
      <c r="E2808" s="53"/>
      <c r="F2808" s="53"/>
      <c r="G2808" s="53"/>
      <c r="H2808" s="54"/>
      <c r="I2808" s="53"/>
      <c r="J2808" s="53"/>
      <c r="K2808" s="69"/>
      <c r="L2808" s="70"/>
      <c r="M2808" s="69"/>
      <c r="N2808" s="2"/>
      <c r="O2808" s="2"/>
      <c r="P2808" s="5"/>
      <c r="Q2808" s="3"/>
    </row>
    <row r="2809" spans="3:17" s="46" customFormat="1" x14ac:dyDescent="0.2">
      <c r="C2809" s="53"/>
      <c r="D2809" s="53"/>
      <c r="E2809" s="53"/>
      <c r="F2809" s="53"/>
      <c r="G2809" s="53"/>
      <c r="H2809" s="54"/>
      <c r="I2809" s="53"/>
      <c r="J2809" s="53"/>
      <c r="K2809" s="69"/>
      <c r="L2809" s="70"/>
      <c r="M2809" s="69"/>
      <c r="N2809" s="2"/>
      <c r="O2809" s="2"/>
      <c r="P2809" s="5"/>
      <c r="Q2809" s="3"/>
    </row>
    <row r="2810" spans="3:17" s="46" customFormat="1" x14ac:dyDescent="0.2">
      <c r="C2810" s="53"/>
      <c r="D2810" s="53"/>
      <c r="E2810" s="53"/>
      <c r="F2810" s="53"/>
      <c r="G2810" s="53"/>
      <c r="H2810" s="54"/>
      <c r="I2810" s="53"/>
      <c r="J2810" s="53"/>
      <c r="K2810" s="69"/>
      <c r="L2810" s="70"/>
      <c r="M2810" s="69"/>
      <c r="N2810" s="2"/>
      <c r="O2810" s="2"/>
      <c r="P2810" s="5"/>
      <c r="Q2810" s="3"/>
    </row>
    <row r="2811" spans="3:17" s="46" customFormat="1" x14ac:dyDescent="0.2">
      <c r="C2811" s="53"/>
      <c r="D2811" s="53"/>
      <c r="E2811" s="53"/>
      <c r="F2811" s="53"/>
      <c r="G2811" s="53"/>
      <c r="H2811" s="54"/>
      <c r="I2811" s="53"/>
      <c r="J2811" s="53"/>
      <c r="K2811" s="69"/>
      <c r="L2811" s="70"/>
      <c r="M2811" s="69"/>
      <c r="N2811" s="2"/>
      <c r="O2811" s="2"/>
      <c r="P2811" s="5"/>
      <c r="Q2811" s="3"/>
    </row>
    <row r="2812" spans="3:17" s="46" customFormat="1" x14ac:dyDescent="0.2">
      <c r="C2812" s="53"/>
      <c r="D2812" s="53"/>
      <c r="E2812" s="53"/>
      <c r="F2812" s="53"/>
      <c r="G2812" s="53"/>
      <c r="H2812" s="54"/>
      <c r="I2812" s="53"/>
      <c r="J2812" s="53"/>
      <c r="K2812" s="69"/>
      <c r="L2812" s="70"/>
      <c r="M2812" s="69"/>
      <c r="N2812" s="2"/>
      <c r="O2812" s="2"/>
      <c r="P2812" s="5"/>
      <c r="Q2812" s="3"/>
    </row>
    <row r="2813" spans="3:17" s="46" customFormat="1" x14ac:dyDescent="0.2">
      <c r="C2813" s="53"/>
      <c r="D2813" s="53"/>
      <c r="E2813" s="53"/>
      <c r="F2813" s="53"/>
      <c r="G2813" s="53"/>
      <c r="H2813" s="54"/>
      <c r="I2813" s="53"/>
      <c r="J2813" s="53"/>
      <c r="K2813" s="69"/>
      <c r="L2813" s="70"/>
      <c r="M2813" s="69"/>
      <c r="N2813" s="2"/>
      <c r="O2813" s="2"/>
      <c r="P2813" s="5"/>
      <c r="Q2813" s="3"/>
    </row>
    <row r="2814" spans="3:17" s="46" customFormat="1" x14ac:dyDescent="0.2">
      <c r="C2814" s="53"/>
      <c r="D2814" s="53"/>
      <c r="E2814" s="53"/>
      <c r="F2814" s="53"/>
      <c r="G2814" s="53"/>
      <c r="H2814" s="54"/>
      <c r="I2814" s="53"/>
      <c r="J2814" s="53"/>
      <c r="K2814" s="69"/>
      <c r="L2814" s="70"/>
      <c r="M2814" s="69"/>
      <c r="N2814" s="2"/>
      <c r="O2814" s="2"/>
      <c r="P2814" s="5"/>
      <c r="Q2814" s="3"/>
    </row>
    <row r="2815" spans="3:17" s="46" customFormat="1" x14ac:dyDescent="0.2">
      <c r="C2815" s="53"/>
      <c r="D2815" s="53"/>
      <c r="E2815" s="53"/>
      <c r="F2815" s="53"/>
      <c r="G2815" s="53"/>
      <c r="H2815" s="54"/>
      <c r="I2815" s="53"/>
      <c r="J2815" s="53"/>
      <c r="K2815" s="69"/>
      <c r="L2815" s="70"/>
      <c r="M2815" s="69"/>
      <c r="N2815" s="2"/>
      <c r="O2815" s="2"/>
      <c r="P2815" s="5"/>
      <c r="Q2815" s="3"/>
    </row>
    <row r="2816" spans="3:17" s="46" customFormat="1" x14ac:dyDescent="0.2">
      <c r="C2816" s="53"/>
      <c r="D2816" s="53"/>
      <c r="E2816" s="53"/>
      <c r="F2816" s="53"/>
      <c r="G2816" s="53"/>
      <c r="H2816" s="54"/>
      <c r="I2816" s="53"/>
      <c r="J2816" s="53"/>
      <c r="K2816" s="69"/>
      <c r="L2816" s="70"/>
      <c r="M2816" s="69"/>
      <c r="N2816" s="2"/>
      <c r="O2816" s="2"/>
      <c r="P2816" s="5"/>
      <c r="Q2816" s="3"/>
    </row>
    <row r="2817" spans="3:17" s="46" customFormat="1" x14ac:dyDescent="0.2">
      <c r="C2817" s="53"/>
      <c r="D2817" s="53"/>
      <c r="E2817" s="53"/>
      <c r="F2817" s="53"/>
      <c r="G2817" s="53"/>
      <c r="H2817" s="54"/>
      <c r="I2817" s="53"/>
      <c r="J2817" s="53"/>
      <c r="K2817" s="69"/>
      <c r="L2817" s="70"/>
      <c r="M2817" s="69"/>
      <c r="N2817" s="2"/>
      <c r="O2817" s="2"/>
      <c r="P2817" s="5"/>
      <c r="Q2817" s="3"/>
    </row>
    <row r="2818" spans="3:17" s="46" customFormat="1" x14ac:dyDescent="0.2">
      <c r="C2818" s="53"/>
      <c r="D2818" s="53"/>
      <c r="E2818" s="53"/>
      <c r="F2818" s="53"/>
      <c r="G2818" s="53"/>
      <c r="H2818" s="54"/>
      <c r="I2818" s="53"/>
      <c r="J2818" s="53"/>
      <c r="K2818" s="69"/>
      <c r="L2818" s="70"/>
      <c r="M2818" s="69"/>
      <c r="N2818" s="2"/>
      <c r="O2818" s="2"/>
      <c r="P2818" s="5"/>
      <c r="Q2818" s="3"/>
    </row>
    <row r="2819" spans="3:17" s="46" customFormat="1" x14ac:dyDescent="0.2">
      <c r="C2819" s="53"/>
      <c r="D2819" s="53"/>
      <c r="E2819" s="53"/>
      <c r="F2819" s="53"/>
      <c r="G2819" s="53"/>
      <c r="H2819" s="54"/>
      <c r="I2819" s="53"/>
      <c r="J2819" s="53"/>
      <c r="K2819" s="69"/>
      <c r="L2819" s="70"/>
      <c r="M2819" s="69"/>
      <c r="N2819" s="2"/>
      <c r="O2819" s="2"/>
      <c r="P2819" s="5"/>
      <c r="Q2819" s="3"/>
    </row>
    <row r="2820" spans="3:17" s="46" customFormat="1" x14ac:dyDescent="0.2">
      <c r="C2820" s="53"/>
      <c r="D2820" s="53"/>
      <c r="E2820" s="53"/>
      <c r="F2820" s="53"/>
      <c r="G2820" s="53"/>
      <c r="H2820" s="54"/>
      <c r="I2820" s="53"/>
      <c r="J2820" s="53"/>
      <c r="K2820" s="69"/>
      <c r="L2820" s="70"/>
      <c r="M2820" s="69"/>
      <c r="N2820" s="2"/>
      <c r="O2820" s="2"/>
      <c r="P2820" s="5"/>
      <c r="Q2820" s="3"/>
    </row>
    <row r="2821" spans="3:17" s="46" customFormat="1" x14ac:dyDescent="0.2">
      <c r="C2821" s="53"/>
      <c r="D2821" s="53"/>
      <c r="E2821" s="53"/>
      <c r="F2821" s="53"/>
      <c r="G2821" s="53"/>
      <c r="H2821" s="54"/>
      <c r="I2821" s="53"/>
      <c r="J2821" s="53"/>
      <c r="K2821" s="69"/>
      <c r="L2821" s="70"/>
      <c r="M2821" s="69"/>
      <c r="N2821" s="2"/>
      <c r="O2821" s="2"/>
      <c r="P2821" s="5"/>
      <c r="Q2821" s="3"/>
    </row>
    <row r="2822" spans="3:17" s="46" customFormat="1" x14ac:dyDescent="0.2">
      <c r="C2822" s="53"/>
      <c r="D2822" s="53"/>
      <c r="E2822" s="53"/>
      <c r="F2822" s="53"/>
      <c r="G2822" s="53"/>
      <c r="H2822" s="54"/>
      <c r="I2822" s="53"/>
      <c r="J2822" s="53"/>
      <c r="K2822" s="69"/>
      <c r="L2822" s="70"/>
      <c r="M2822" s="69"/>
      <c r="N2822" s="2"/>
      <c r="O2822" s="2"/>
      <c r="P2822" s="5"/>
      <c r="Q2822" s="3"/>
    </row>
    <row r="2823" spans="3:17" s="46" customFormat="1" x14ac:dyDescent="0.2">
      <c r="C2823" s="53"/>
      <c r="D2823" s="53"/>
      <c r="E2823" s="53"/>
      <c r="F2823" s="53"/>
      <c r="G2823" s="53"/>
      <c r="H2823" s="54"/>
      <c r="I2823" s="53"/>
      <c r="J2823" s="53"/>
      <c r="K2823" s="69"/>
      <c r="L2823" s="70"/>
      <c r="M2823" s="69"/>
      <c r="N2823" s="2"/>
      <c r="O2823" s="2"/>
      <c r="P2823" s="5"/>
      <c r="Q2823" s="3"/>
    </row>
    <row r="2824" spans="3:17" s="46" customFormat="1" x14ac:dyDescent="0.2">
      <c r="C2824" s="53"/>
      <c r="D2824" s="53"/>
      <c r="E2824" s="53"/>
      <c r="F2824" s="53"/>
      <c r="G2824" s="53"/>
      <c r="H2824" s="54"/>
      <c r="I2824" s="53"/>
      <c r="J2824" s="53"/>
      <c r="K2824" s="69"/>
      <c r="L2824" s="70"/>
      <c r="M2824" s="69"/>
      <c r="N2824" s="2"/>
      <c r="O2824" s="2"/>
      <c r="P2824" s="5"/>
      <c r="Q2824" s="3"/>
    </row>
    <row r="2825" spans="3:17" s="46" customFormat="1" x14ac:dyDescent="0.2">
      <c r="C2825" s="53"/>
      <c r="D2825" s="53"/>
      <c r="E2825" s="53"/>
      <c r="F2825" s="53"/>
      <c r="G2825" s="53"/>
      <c r="H2825" s="54"/>
      <c r="I2825" s="53"/>
      <c r="J2825" s="53"/>
      <c r="K2825" s="69"/>
      <c r="L2825" s="70"/>
      <c r="M2825" s="69"/>
      <c r="N2825" s="2"/>
      <c r="O2825" s="2"/>
      <c r="P2825" s="5"/>
      <c r="Q2825" s="3"/>
    </row>
    <row r="2826" spans="3:17" s="46" customFormat="1" x14ac:dyDescent="0.2">
      <c r="C2826" s="53"/>
      <c r="D2826" s="53"/>
      <c r="E2826" s="53"/>
      <c r="F2826" s="53"/>
      <c r="G2826" s="53"/>
      <c r="H2826" s="54"/>
      <c r="I2826" s="53"/>
      <c r="J2826" s="53"/>
      <c r="K2826" s="69"/>
      <c r="L2826" s="70"/>
      <c r="M2826" s="69"/>
      <c r="N2826" s="2"/>
      <c r="O2826" s="2"/>
      <c r="P2826" s="5"/>
      <c r="Q2826" s="3"/>
    </row>
    <row r="2827" spans="3:17" s="46" customFormat="1" x14ac:dyDescent="0.2">
      <c r="C2827" s="53"/>
      <c r="D2827" s="53"/>
      <c r="E2827" s="53"/>
      <c r="F2827" s="53"/>
      <c r="G2827" s="53"/>
      <c r="H2827" s="54"/>
      <c r="I2827" s="53"/>
      <c r="J2827" s="53"/>
      <c r="K2827" s="69"/>
      <c r="L2827" s="70"/>
      <c r="M2827" s="69"/>
      <c r="N2827" s="2"/>
      <c r="O2827" s="2"/>
      <c r="P2827" s="5"/>
      <c r="Q2827" s="3"/>
    </row>
    <row r="2828" spans="3:17" s="46" customFormat="1" x14ac:dyDescent="0.2">
      <c r="C2828" s="53"/>
      <c r="D2828" s="53"/>
      <c r="E2828" s="53"/>
      <c r="F2828" s="53"/>
      <c r="G2828" s="53"/>
      <c r="H2828" s="54"/>
      <c r="I2828" s="53"/>
      <c r="J2828" s="53"/>
      <c r="K2828" s="69"/>
      <c r="L2828" s="70"/>
      <c r="M2828" s="69"/>
      <c r="N2828" s="2"/>
      <c r="O2828" s="2"/>
      <c r="P2828" s="5"/>
      <c r="Q2828" s="3"/>
    </row>
    <row r="2829" spans="3:17" s="46" customFormat="1" x14ac:dyDescent="0.2">
      <c r="C2829" s="53"/>
      <c r="D2829" s="53"/>
      <c r="E2829" s="53"/>
      <c r="F2829" s="53"/>
      <c r="G2829" s="53"/>
      <c r="H2829" s="54"/>
      <c r="I2829" s="53"/>
      <c r="J2829" s="53"/>
      <c r="K2829" s="69"/>
      <c r="L2829" s="70"/>
      <c r="M2829" s="69"/>
      <c r="N2829" s="2"/>
      <c r="O2829" s="2"/>
      <c r="P2829" s="5"/>
      <c r="Q2829" s="3"/>
    </row>
    <row r="2830" spans="3:17" s="46" customFormat="1" x14ac:dyDescent="0.2">
      <c r="C2830" s="53"/>
      <c r="D2830" s="53"/>
      <c r="E2830" s="53"/>
      <c r="F2830" s="53"/>
      <c r="G2830" s="53"/>
      <c r="H2830" s="54"/>
      <c r="I2830" s="53"/>
      <c r="J2830" s="53"/>
      <c r="K2830" s="69"/>
      <c r="L2830" s="70"/>
      <c r="M2830" s="69"/>
      <c r="N2830" s="2"/>
      <c r="O2830" s="2"/>
      <c r="P2830" s="5"/>
      <c r="Q2830" s="3"/>
    </row>
    <row r="2831" spans="3:17" s="46" customFormat="1" x14ac:dyDescent="0.2">
      <c r="C2831" s="53"/>
      <c r="D2831" s="53"/>
      <c r="E2831" s="53"/>
      <c r="F2831" s="53"/>
      <c r="G2831" s="53"/>
      <c r="H2831" s="54"/>
      <c r="I2831" s="53"/>
      <c r="J2831" s="53"/>
      <c r="K2831" s="69"/>
      <c r="L2831" s="70"/>
      <c r="M2831" s="69"/>
      <c r="N2831" s="2"/>
      <c r="O2831" s="2"/>
      <c r="P2831" s="5"/>
      <c r="Q2831" s="3"/>
    </row>
    <row r="2832" spans="3:17" s="46" customFormat="1" x14ac:dyDescent="0.2">
      <c r="C2832" s="53"/>
      <c r="D2832" s="53"/>
      <c r="E2832" s="53"/>
      <c r="F2832" s="53"/>
      <c r="G2832" s="53"/>
      <c r="H2832" s="54"/>
      <c r="I2832" s="53"/>
      <c r="J2832" s="53"/>
      <c r="K2832" s="69"/>
      <c r="L2832" s="70"/>
      <c r="M2832" s="69"/>
      <c r="N2832" s="2"/>
      <c r="O2832" s="2"/>
      <c r="P2832" s="5"/>
      <c r="Q2832" s="3"/>
    </row>
    <row r="2833" spans="3:17" s="46" customFormat="1" x14ac:dyDescent="0.2">
      <c r="C2833" s="53"/>
      <c r="D2833" s="53"/>
      <c r="E2833" s="53"/>
      <c r="F2833" s="53"/>
      <c r="G2833" s="53"/>
      <c r="H2833" s="54"/>
      <c r="I2833" s="53"/>
      <c r="J2833" s="53"/>
      <c r="K2833" s="69"/>
      <c r="L2833" s="70"/>
      <c r="M2833" s="69"/>
      <c r="N2833" s="2"/>
      <c r="O2833" s="2"/>
      <c r="P2833" s="5"/>
      <c r="Q2833" s="3"/>
    </row>
    <row r="2834" spans="3:17" s="46" customFormat="1" x14ac:dyDescent="0.2">
      <c r="C2834" s="53"/>
      <c r="D2834" s="53"/>
      <c r="E2834" s="53"/>
      <c r="F2834" s="53"/>
      <c r="G2834" s="53"/>
      <c r="H2834" s="54"/>
      <c r="I2834" s="53"/>
      <c r="J2834" s="53"/>
      <c r="K2834" s="69"/>
      <c r="L2834" s="70"/>
      <c r="M2834" s="69"/>
      <c r="N2834" s="2"/>
      <c r="O2834" s="2"/>
      <c r="P2834" s="5"/>
      <c r="Q2834" s="3"/>
    </row>
    <row r="2835" spans="3:17" s="46" customFormat="1" x14ac:dyDescent="0.2">
      <c r="C2835" s="53"/>
      <c r="D2835" s="53"/>
      <c r="E2835" s="53"/>
      <c r="F2835" s="53"/>
      <c r="G2835" s="53"/>
      <c r="H2835" s="54"/>
      <c r="I2835" s="53"/>
      <c r="J2835" s="53"/>
      <c r="K2835" s="69"/>
      <c r="L2835" s="70"/>
      <c r="M2835" s="69"/>
      <c r="N2835" s="2"/>
      <c r="O2835" s="2"/>
      <c r="P2835" s="5"/>
      <c r="Q2835" s="3"/>
    </row>
    <row r="2836" spans="3:17" s="46" customFormat="1" x14ac:dyDescent="0.2">
      <c r="C2836" s="53"/>
      <c r="D2836" s="53"/>
      <c r="E2836" s="53"/>
      <c r="F2836" s="53"/>
      <c r="G2836" s="53"/>
      <c r="H2836" s="54"/>
      <c r="I2836" s="53"/>
      <c r="J2836" s="53"/>
      <c r="K2836" s="69"/>
      <c r="L2836" s="70"/>
      <c r="M2836" s="69"/>
      <c r="N2836" s="2"/>
      <c r="O2836" s="2"/>
      <c r="P2836" s="5"/>
      <c r="Q2836" s="3"/>
    </row>
    <row r="2837" spans="3:17" s="46" customFormat="1" x14ac:dyDescent="0.2">
      <c r="C2837" s="53"/>
      <c r="D2837" s="53"/>
      <c r="E2837" s="53"/>
      <c r="F2837" s="53"/>
      <c r="G2837" s="53"/>
      <c r="H2837" s="54"/>
      <c r="I2837" s="53"/>
      <c r="J2837" s="53"/>
      <c r="K2837" s="69"/>
      <c r="L2837" s="70"/>
      <c r="M2837" s="69"/>
      <c r="N2837" s="2"/>
      <c r="O2837" s="2"/>
      <c r="P2837" s="5"/>
      <c r="Q2837" s="3"/>
    </row>
    <row r="2838" spans="3:17" s="46" customFormat="1" x14ac:dyDescent="0.2">
      <c r="C2838" s="53"/>
      <c r="D2838" s="53"/>
      <c r="E2838" s="53"/>
      <c r="F2838" s="53"/>
      <c r="G2838" s="53"/>
      <c r="H2838" s="54"/>
      <c r="I2838" s="53"/>
      <c r="J2838" s="53"/>
      <c r="K2838" s="69"/>
      <c r="L2838" s="70"/>
      <c r="M2838" s="69"/>
      <c r="N2838" s="2"/>
      <c r="O2838" s="2"/>
      <c r="P2838" s="5"/>
      <c r="Q2838" s="3"/>
    </row>
    <row r="2839" spans="3:17" s="46" customFormat="1" x14ac:dyDescent="0.2">
      <c r="C2839" s="53"/>
      <c r="D2839" s="53"/>
      <c r="E2839" s="53"/>
      <c r="F2839" s="53"/>
      <c r="G2839" s="53"/>
      <c r="H2839" s="54"/>
      <c r="I2839" s="53"/>
      <c r="J2839" s="53"/>
      <c r="K2839" s="69"/>
      <c r="L2839" s="70"/>
      <c r="M2839" s="69"/>
      <c r="N2839" s="2"/>
      <c r="O2839" s="2"/>
      <c r="P2839" s="5"/>
      <c r="Q2839" s="3"/>
    </row>
    <row r="2840" spans="3:17" s="46" customFormat="1" x14ac:dyDescent="0.2">
      <c r="C2840" s="53"/>
      <c r="D2840" s="53"/>
      <c r="E2840" s="53"/>
      <c r="F2840" s="53"/>
      <c r="G2840" s="53"/>
      <c r="H2840" s="54"/>
      <c r="I2840" s="53"/>
      <c r="J2840" s="53"/>
      <c r="K2840" s="69"/>
      <c r="L2840" s="70"/>
      <c r="M2840" s="69"/>
      <c r="N2840" s="2"/>
      <c r="O2840" s="2"/>
      <c r="P2840" s="5"/>
      <c r="Q2840" s="3"/>
    </row>
    <row r="2841" spans="3:17" s="46" customFormat="1" x14ac:dyDescent="0.2">
      <c r="C2841" s="53"/>
      <c r="D2841" s="53"/>
      <c r="E2841" s="53"/>
      <c r="F2841" s="53"/>
      <c r="G2841" s="53"/>
      <c r="H2841" s="54"/>
      <c r="I2841" s="53"/>
      <c r="J2841" s="53"/>
      <c r="K2841" s="69"/>
      <c r="L2841" s="70"/>
      <c r="M2841" s="69"/>
      <c r="N2841" s="2"/>
      <c r="O2841" s="2"/>
      <c r="P2841" s="5"/>
      <c r="Q2841" s="3"/>
    </row>
    <row r="2842" spans="3:17" s="46" customFormat="1" x14ac:dyDescent="0.2">
      <c r="C2842" s="53"/>
      <c r="D2842" s="53"/>
      <c r="E2842" s="53"/>
      <c r="F2842" s="53"/>
      <c r="G2842" s="53"/>
      <c r="H2842" s="54"/>
      <c r="I2842" s="53"/>
      <c r="J2842" s="53"/>
      <c r="K2842" s="69"/>
      <c r="L2842" s="70"/>
      <c r="M2842" s="69"/>
      <c r="N2842" s="2"/>
      <c r="O2842" s="2"/>
      <c r="P2842" s="5"/>
      <c r="Q2842" s="3"/>
    </row>
    <row r="2843" spans="3:17" s="46" customFormat="1" x14ac:dyDescent="0.2">
      <c r="C2843" s="53"/>
      <c r="D2843" s="53"/>
      <c r="E2843" s="53"/>
      <c r="F2843" s="53"/>
      <c r="G2843" s="53"/>
      <c r="H2843" s="54"/>
      <c r="I2843" s="53"/>
      <c r="J2843" s="53"/>
      <c r="K2843" s="69"/>
      <c r="L2843" s="70"/>
      <c r="M2843" s="69"/>
      <c r="N2843" s="2"/>
      <c r="O2843" s="2"/>
      <c r="P2843" s="5"/>
      <c r="Q2843" s="3"/>
    </row>
    <row r="2844" spans="3:17" s="46" customFormat="1" x14ac:dyDescent="0.2">
      <c r="C2844" s="53"/>
      <c r="D2844" s="53"/>
      <c r="E2844" s="53"/>
      <c r="F2844" s="53"/>
      <c r="G2844" s="53"/>
      <c r="H2844" s="54"/>
      <c r="I2844" s="53"/>
      <c r="J2844" s="53"/>
      <c r="K2844" s="69"/>
      <c r="L2844" s="70"/>
      <c r="M2844" s="69"/>
      <c r="N2844" s="2"/>
      <c r="O2844" s="2"/>
      <c r="P2844" s="5"/>
      <c r="Q2844" s="3"/>
    </row>
    <row r="2845" spans="3:17" s="46" customFormat="1" x14ac:dyDescent="0.2">
      <c r="C2845" s="53"/>
      <c r="D2845" s="53"/>
      <c r="E2845" s="53"/>
      <c r="F2845" s="53"/>
      <c r="G2845" s="53"/>
      <c r="H2845" s="54"/>
      <c r="I2845" s="53"/>
      <c r="J2845" s="53"/>
      <c r="K2845" s="69"/>
      <c r="L2845" s="70"/>
      <c r="M2845" s="69"/>
      <c r="N2845" s="2"/>
      <c r="O2845" s="2"/>
      <c r="P2845" s="5"/>
      <c r="Q2845" s="3"/>
    </row>
    <row r="2846" spans="3:17" s="46" customFormat="1" x14ac:dyDescent="0.2">
      <c r="C2846" s="53"/>
      <c r="D2846" s="53"/>
      <c r="E2846" s="53"/>
      <c r="F2846" s="53"/>
      <c r="G2846" s="53"/>
      <c r="H2846" s="54"/>
      <c r="I2846" s="53"/>
      <c r="J2846" s="53"/>
      <c r="K2846" s="69"/>
      <c r="L2846" s="70"/>
      <c r="M2846" s="69"/>
      <c r="N2846" s="2"/>
      <c r="O2846" s="2"/>
      <c r="P2846" s="5"/>
      <c r="Q2846" s="3"/>
    </row>
    <row r="2847" spans="3:17" s="46" customFormat="1" x14ac:dyDescent="0.2">
      <c r="C2847" s="53"/>
      <c r="D2847" s="53"/>
      <c r="E2847" s="53"/>
      <c r="F2847" s="53"/>
      <c r="G2847" s="53"/>
      <c r="H2847" s="54"/>
      <c r="I2847" s="53"/>
      <c r="J2847" s="53"/>
      <c r="K2847" s="69"/>
      <c r="L2847" s="70"/>
      <c r="M2847" s="69"/>
      <c r="N2847" s="2"/>
      <c r="O2847" s="2"/>
      <c r="P2847" s="5"/>
      <c r="Q2847" s="3"/>
    </row>
    <row r="2848" spans="3:17" s="46" customFormat="1" x14ac:dyDescent="0.2">
      <c r="C2848" s="53"/>
      <c r="D2848" s="53"/>
      <c r="E2848" s="53"/>
      <c r="F2848" s="53"/>
      <c r="G2848" s="53"/>
      <c r="H2848" s="54"/>
      <c r="I2848" s="53"/>
      <c r="J2848" s="53"/>
      <c r="K2848" s="69"/>
      <c r="L2848" s="70"/>
      <c r="M2848" s="69"/>
      <c r="N2848" s="2"/>
      <c r="O2848" s="2"/>
      <c r="P2848" s="5"/>
      <c r="Q2848" s="3"/>
    </row>
    <row r="2849" spans="3:17" s="46" customFormat="1" x14ac:dyDescent="0.2">
      <c r="C2849" s="53"/>
      <c r="D2849" s="53"/>
      <c r="E2849" s="53"/>
      <c r="F2849" s="53"/>
      <c r="G2849" s="53"/>
      <c r="H2849" s="54"/>
      <c r="I2849" s="53"/>
      <c r="J2849" s="53"/>
      <c r="K2849" s="69"/>
      <c r="L2849" s="70"/>
      <c r="M2849" s="69"/>
      <c r="N2849" s="2"/>
      <c r="O2849" s="2"/>
      <c r="P2849" s="5"/>
      <c r="Q2849" s="3"/>
    </row>
    <row r="2850" spans="3:17" s="46" customFormat="1" x14ac:dyDescent="0.2">
      <c r="C2850" s="53"/>
      <c r="D2850" s="53"/>
      <c r="E2850" s="53"/>
      <c r="F2850" s="53"/>
      <c r="G2850" s="53"/>
      <c r="H2850" s="54"/>
      <c r="I2850" s="53"/>
      <c r="J2850" s="53"/>
      <c r="K2850" s="69"/>
      <c r="L2850" s="70"/>
      <c r="M2850" s="69"/>
      <c r="N2850" s="2"/>
      <c r="O2850" s="2"/>
      <c r="P2850" s="5"/>
      <c r="Q2850" s="3"/>
    </row>
    <row r="2851" spans="3:17" s="46" customFormat="1" x14ac:dyDescent="0.2">
      <c r="C2851" s="53"/>
      <c r="D2851" s="53"/>
      <c r="E2851" s="53"/>
      <c r="F2851" s="53"/>
      <c r="G2851" s="53"/>
      <c r="H2851" s="54"/>
      <c r="I2851" s="53"/>
      <c r="J2851" s="53"/>
      <c r="K2851" s="69"/>
      <c r="L2851" s="70"/>
      <c r="M2851" s="69"/>
      <c r="N2851" s="2"/>
      <c r="O2851" s="2"/>
      <c r="P2851" s="5"/>
      <c r="Q2851" s="3"/>
    </row>
    <row r="2852" spans="3:17" s="46" customFormat="1" x14ac:dyDescent="0.2">
      <c r="C2852" s="53"/>
      <c r="D2852" s="53"/>
      <c r="E2852" s="53"/>
      <c r="F2852" s="53"/>
      <c r="G2852" s="53"/>
      <c r="H2852" s="54"/>
      <c r="I2852" s="53"/>
      <c r="J2852" s="53"/>
      <c r="K2852" s="69"/>
      <c r="L2852" s="70"/>
      <c r="M2852" s="69"/>
      <c r="N2852" s="2"/>
      <c r="O2852" s="2"/>
      <c r="P2852" s="5"/>
      <c r="Q2852" s="3"/>
    </row>
    <row r="2853" spans="3:17" s="46" customFormat="1" x14ac:dyDescent="0.2">
      <c r="C2853" s="53"/>
      <c r="D2853" s="53"/>
      <c r="E2853" s="53"/>
      <c r="F2853" s="53"/>
      <c r="G2853" s="53"/>
      <c r="H2853" s="54"/>
      <c r="I2853" s="53"/>
      <c r="J2853" s="53"/>
      <c r="K2853" s="69"/>
      <c r="L2853" s="70"/>
      <c r="M2853" s="69"/>
      <c r="N2853" s="2"/>
      <c r="O2853" s="2"/>
      <c r="P2853" s="5"/>
      <c r="Q2853" s="3"/>
    </row>
    <row r="2854" spans="3:17" s="46" customFormat="1" x14ac:dyDescent="0.2">
      <c r="C2854" s="53"/>
      <c r="D2854" s="53"/>
      <c r="E2854" s="53"/>
      <c r="F2854" s="53"/>
      <c r="G2854" s="53"/>
      <c r="H2854" s="54"/>
      <c r="I2854" s="53"/>
      <c r="J2854" s="53"/>
      <c r="K2854" s="69"/>
      <c r="L2854" s="70"/>
      <c r="M2854" s="69"/>
      <c r="N2854" s="2"/>
      <c r="O2854" s="2"/>
      <c r="P2854" s="5"/>
      <c r="Q2854" s="3"/>
    </row>
    <row r="2855" spans="3:17" s="46" customFormat="1" x14ac:dyDescent="0.2">
      <c r="C2855" s="53"/>
      <c r="D2855" s="53"/>
      <c r="E2855" s="53"/>
      <c r="F2855" s="53"/>
      <c r="G2855" s="53"/>
      <c r="H2855" s="54"/>
      <c r="I2855" s="53"/>
      <c r="J2855" s="53"/>
      <c r="K2855" s="69"/>
      <c r="L2855" s="70"/>
      <c r="M2855" s="69"/>
      <c r="N2855" s="2"/>
      <c r="O2855" s="2"/>
      <c r="P2855" s="5"/>
      <c r="Q2855" s="3"/>
    </row>
    <row r="2856" spans="3:17" s="46" customFormat="1" x14ac:dyDescent="0.2">
      <c r="C2856" s="53"/>
      <c r="D2856" s="53"/>
      <c r="E2856" s="53"/>
      <c r="F2856" s="53"/>
      <c r="G2856" s="53"/>
      <c r="H2856" s="54"/>
      <c r="I2856" s="53"/>
      <c r="J2856" s="53"/>
      <c r="K2856" s="69"/>
      <c r="L2856" s="70"/>
      <c r="M2856" s="69"/>
      <c r="N2856" s="2"/>
      <c r="O2856" s="2"/>
      <c r="P2856" s="5"/>
      <c r="Q2856" s="3"/>
    </row>
    <row r="2857" spans="3:17" s="46" customFormat="1" x14ac:dyDescent="0.2">
      <c r="C2857" s="53"/>
      <c r="D2857" s="53"/>
      <c r="E2857" s="53"/>
      <c r="F2857" s="53"/>
      <c r="G2857" s="53"/>
      <c r="H2857" s="54"/>
      <c r="I2857" s="53"/>
      <c r="J2857" s="53"/>
      <c r="K2857" s="69"/>
      <c r="L2857" s="70"/>
      <c r="M2857" s="69"/>
      <c r="N2857" s="2"/>
      <c r="O2857" s="2"/>
      <c r="P2857" s="5"/>
      <c r="Q2857" s="3"/>
    </row>
    <row r="2858" spans="3:17" s="46" customFormat="1" x14ac:dyDescent="0.2">
      <c r="C2858" s="53"/>
      <c r="D2858" s="53"/>
      <c r="E2858" s="53"/>
      <c r="F2858" s="53"/>
      <c r="G2858" s="53"/>
      <c r="H2858" s="54"/>
      <c r="I2858" s="53"/>
      <c r="J2858" s="53"/>
      <c r="K2858" s="69"/>
      <c r="L2858" s="70"/>
      <c r="M2858" s="69"/>
      <c r="N2858" s="2"/>
      <c r="O2858" s="2"/>
      <c r="P2858" s="5"/>
      <c r="Q2858" s="3"/>
    </row>
    <row r="2859" spans="3:17" s="46" customFormat="1" x14ac:dyDescent="0.2">
      <c r="C2859" s="53"/>
      <c r="D2859" s="53"/>
      <c r="E2859" s="53"/>
      <c r="F2859" s="53"/>
      <c r="G2859" s="53"/>
      <c r="H2859" s="54"/>
      <c r="I2859" s="53"/>
      <c r="J2859" s="53"/>
      <c r="K2859" s="69"/>
      <c r="L2859" s="70"/>
      <c r="M2859" s="69"/>
      <c r="N2859" s="2"/>
      <c r="O2859" s="2"/>
      <c r="P2859" s="5"/>
      <c r="Q2859" s="3"/>
    </row>
    <row r="2860" spans="3:17" s="46" customFormat="1" x14ac:dyDescent="0.2">
      <c r="C2860" s="53"/>
      <c r="D2860" s="53"/>
      <c r="E2860" s="53"/>
      <c r="F2860" s="53"/>
      <c r="G2860" s="53"/>
      <c r="H2860" s="54"/>
      <c r="I2860" s="53"/>
      <c r="J2860" s="53"/>
      <c r="K2860" s="69"/>
      <c r="L2860" s="70"/>
      <c r="M2860" s="69"/>
      <c r="N2860" s="2"/>
      <c r="O2860" s="2"/>
      <c r="P2860" s="5"/>
      <c r="Q2860" s="3"/>
    </row>
    <row r="2861" spans="3:17" s="46" customFormat="1" x14ac:dyDescent="0.2">
      <c r="C2861" s="53"/>
      <c r="D2861" s="53"/>
      <c r="E2861" s="53"/>
      <c r="F2861" s="53"/>
      <c r="G2861" s="53"/>
      <c r="H2861" s="54"/>
      <c r="I2861" s="53"/>
      <c r="J2861" s="53"/>
      <c r="K2861" s="69"/>
      <c r="L2861" s="70"/>
      <c r="M2861" s="69"/>
      <c r="N2861" s="2"/>
      <c r="O2861" s="2"/>
      <c r="P2861" s="5"/>
      <c r="Q2861" s="3"/>
    </row>
    <row r="2862" spans="3:17" s="46" customFormat="1" x14ac:dyDescent="0.2">
      <c r="C2862" s="53"/>
      <c r="D2862" s="53"/>
      <c r="E2862" s="53"/>
      <c r="F2862" s="53"/>
      <c r="G2862" s="53"/>
      <c r="H2862" s="54"/>
      <c r="I2862" s="53"/>
      <c r="J2862" s="53"/>
      <c r="K2862" s="69"/>
      <c r="L2862" s="70"/>
      <c r="M2862" s="69"/>
      <c r="N2862" s="2"/>
      <c r="O2862" s="2"/>
      <c r="P2862" s="5"/>
      <c r="Q2862" s="3"/>
    </row>
    <row r="2863" spans="3:17" s="46" customFormat="1" x14ac:dyDescent="0.2">
      <c r="C2863" s="53"/>
      <c r="D2863" s="53"/>
      <c r="E2863" s="53"/>
      <c r="F2863" s="53"/>
      <c r="G2863" s="53"/>
      <c r="H2863" s="54"/>
      <c r="I2863" s="53"/>
      <c r="J2863" s="53"/>
      <c r="K2863" s="69"/>
      <c r="L2863" s="70"/>
      <c r="M2863" s="69"/>
      <c r="N2863" s="2"/>
      <c r="O2863" s="2"/>
      <c r="P2863" s="5"/>
      <c r="Q2863" s="3"/>
    </row>
    <row r="2864" spans="3:17" s="46" customFormat="1" x14ac:dyDescent="0.2">
      <c r="C2864" s="53"/>
      <c r="D2864" s="53"/>
      <c r="E2864" s="53"/>
      <c r="F2864" s="53"/>
      <c r="G2864" s="53"/>
      <c r="H2864" s="54"/>
      <c r="I2864" s="53"/>
      <c r="J2864" s="53"/>
      <c r="K2864" s="69"/>
      <c r="L2864" s="70"/>
      <c r="M2864" s="69"/>
      <c r="N2864" s="2"/>
      <c r="O2864" s="2"/>
      <c r="P2864" s="5"/>
      <c r="Q2864" s="3"/>
    </row>
    <row r="2865" spans="3:17" s="46" customFormat="1" x14ac:dyDescent="0.2">
      <c r="C2865" s="53"/>
      <c r="D2865" s="53"/>
      <c r="E2865" s="53"/>
      <c r="F2865" s="53"/>
      <c r="G2865" s="53"/>
      <c r="H2865" s="54"/>
      <c r="I2865" s="53"/>
      <c r="J2865" s="53"/>
      <c r="K2865" s="69"/>
      <c r="L2865" s="70"/>
      <c r="M2865" s="69"/>
      <c r="N2865" s="2"/>
      <c r="O2865" s="2"/>
      <c r="P2865" s="5"/>
      <c r="Q2865" s="3"/>
    </row>
    <row r="2866" spans="3:17" s="46" customFormat="1" x14ac:dyDescent="0.2">
      <c r="C2866" s="53"/>
      <c r="D2866" s="53"/>
      <c r="E2866" s="53"/>
      <c r="F2866" s="53"/>
      <c r="G2866" s="53"/>
      <c r="H2866" s="54"/>
      <c r="I2866" s="53"/>
      <c r="J2866" s="53"/>
      <c r="K2866" s="69"/>
      <c r="L2866" s="70"/>
      <c r="M2866" s="69"/>
      <c r="N2866" s="2"/>
      <c r="O2866" s="2"/>
      <c r="P2866" s="5"/>
      <c r="Q2866" s="3"/>
    </row>
    <row r="2867" spans="3:17" s="46" customFormat="1" x14ac:dyDescent="0.2">
      <c r="C2867" s="53"/>
      <c r="D2867" s="53"/>
      <c r="E2867" s="53"/>
      <c r="F2867" s="53"/>
      <c r="G2867" s="53"/>
      <c r="H2867" s="54"/>
      <c r="I2867" s="53"/>
      <c r="J2867" s="53"/>
      <c r="K2867" s="69"/>
      <c r="L2867" s="70"/>
      <c r="M2867" s="69"/>
      <c r="N2867" s="2"/>
      <c r="O2867" s="2"/>
      <c r="P2867" s="5"/>
      <c r="Q2867" s="3"/>
    </row>
    <row r="2868" spans="3:17" s="46" customFormat="1" x14ac:dyDescent="0.2">
      <c r="C2868" s="53"/>
      <c r="D2868" s="53"/>
      <c r="E2868" s="53"/>
      <c r="F2868" s="53"/>
      <c r="G2868" s="53"/>
      <c r="H2868" s="54"/>
      <c r="I2868" s="53"/>
      <c r="J2868" s="53"/>
      <c r="K2868" s="69"/>
      <c r="L2868" s="70"/>
      <c r="M2868" s="69"/>
      <c r="N2868" s="2"/>
      <c r="O2868" s="2"/>
      <c r="P2868" s="5"/>
      <c r="Q2868" s="3"/>
    </row>
    <row r="2869" spans="3:17" s="46" customFormat="1" x14ac:dyDescent="0.2">
      <c r="C2869" s="53"/>
      <c r="D2869" s="53"/>
      <c r="E2869" s="53"/>
      <c r="F2869" s="53"/>
      <c r="G2869" s="53"/>
      <c r="H2869" s="54"/>
      <c r="I2869" s="53"/>
      <c r="J2869" s="53"/>
      <c r="K2869" s="69"/>
      <c r="L2869" s="70"/>
      <c r="M2869" s="69"/>
      <c r="N2869" s="2"/>
      <c r="O2869" s="2"/>
      <c r="P2869" s="5"/>
      <c r="Q2869" s="3"/>
    </row>
    <row r="2870" spans="3:17" s="46" customFormat="1" x14ac:dyDescent="0.2">
      <c r="C2870" s="53"/>
      <c r="D2870" s="53"/>
      <c r="E2870" s="53"/>
      <c r="F2870" s="53"/>
      <c r="G2870" s="53"/>
      <c r="H2870" s="54"/>
      <c r="I2870" s="53"/>
      <c r="J2870" s="53"/>
      <c r="K2870" s="69"/>
      <c r="L2870" s="70"/>
      <c r="M2870" s="69"/>
      <c r="N2870" s="2"/>
      <c r="O2870" s="2"/>
      <c r="P2870" s="5"/>
      <c r="Q2870" s="3"/>
    </row>
    <row r="2871" spans="3:17" s="46" customFormat="1" x14ac:dyDescent="0.2">
      <c r="C2871" s="53"/>
      <c r="D2871" s="53"/>
      <c r="E2871" s="53"/>
      <c r="F2871" s="53"/>
      <c r="G2871" s="53"/>
      <c r="H2871" s="54"/>
      <c r="I2871" s="53"/>
      <c r="J2871" s="53"/>
      <c r="K2871" s="69"/>
      <c r="L2871" s="70"/>
      <c r="M2871" s="69"/>
      <c r="N2871" s="2"/>
      <c r="O2871" s="2"/>
      <c r="P2871" s="5"/>
      <c r="Q2871" s="3"/>
    </row>
    <row r="2872" spans="3:17" s="46" customFormat="1" x14ac:dyDescent="0.2">
      <c r="C2872" s="53"/>
      <c r="D2872" s="53"/>
      <c r="E2872" s="53"/>
      <c r="F2872" s="53"/>
      <c r="G2872" s="53"/>
      <c r="H2872" s="54"/>
      <c r="I2872" s="53"/>
      <c r="J2872" s="53"/>
      <c r="K2872" s="69"/>
      <c r="L2872" s="70"/>
      <c r="M2872" s="69"/>
      <c r="N2872" s="2"/>
      <c r="O2872" s="2"/>
      <c r="P2872" s="5"/>
      <c r="Q2872" s="3"/>
    </row>
    <row r="2873" spans="3:17" s="46" customFormat="1" x14ac:dyDescent="0.2">
      <c r="C2873" s="53"/>
      <c r="D2873" s="53"/>
      <c r="E2873" s="53"/>
      <c r="F2873" s="53"/>
      <c r="G2873" s="53"/>
      <c r="H2873" s="54"/>
      <c r="I2873" s="53"/>
      <c r="J2873" s="53"/>
      <c r="K2873" s="69"/>
      <c r="L2873" s="70"/>
      <c r="M2873" s="69"/>
      <c r="N2873" s="2"/>
      <c r="O2873" s="2"/>
      <c r="P2873" s="5"/>
      <c r="Q2873" s="3"/>
    </row>
    <row r="2874" spans="3:17" s="46" customFormat="1" x14ac:dyDescent="0.2">
      <c r="C2874" s="53"/>
      <c r="D2874" s="53"/>
      <c r="E2874" s="53"/>
      <c r="F2874" s="53"/>
      <c r="G2874" s="53"/>
      <c r="H2874" s="54"/>
      <c r="I2874" s="53"/>
      <c r="J2874" s="53"/>
      <c r="K2874" s="69"/>
      <c r="L2874" s="70"/>
      <c r="M2874" s="69"/>
      <c r="N2874" s="2"/>
      <c r="O2874" s="2"/>
      <c r="P2874" s="5"/>
      <c r="Q2874" s="3"/>
    </row>
    <row r="2875" spans="3:17" s="46" customFormat="1" x14ac:dyDescent="0.2">
      <c r="C2875" s="53"/>
      <c r="D2875" s="53"/>
      <c r="E2875" s="53"/>
      <c r="F2875" s="53"/>
      <c r="G2875" s="53"/>
      <c r="H2875" s="54"/>
      <c r="I2875" s="53"/>
      <c r="J2875" s="53"/>
      <c r="K2875" s="69"/>
      <c r="L2875" s="70"/>
      <c r="M2875" s="69"/>
      <c r="N2875" s="2"/>
      <c r="O2875" s="2"/>
      <c r="P2875" s="5"/>
      <c r="Q2875" s="3"/>
    </row>
    <row r="2876" spans="3:17" s="46" customFormat="1" x14ac:dyDescent="0.2">
      <c r="C2876" s="53"/>
      <c r="D2876" s="53"/>
      <c r="E2876" s="53"/>
      <c r="F2876" s="53"/>
      <c r="G2876" s="53"/>
      <c r="H2876" s="54"/>
      <c r="I2876" s="53"/>
      <c r="J2876" s="53"/>
      <c r="K2876" s="69"/>
      <c r="L2876" s="70"/>
      <c r="M2876" s="69"/>
      <c r="N2876" s="2"/>
      <c r="O2876" s="2"/>
      <c r="P2876" s="5"/>
      <c r="Q2876" s="3"/>
    </row>
    <row r="2877" spans="3:17" s="46" customFormat="1" x14ac:dyDescent="0.2">
      <c r="C2877" s="53"/>
      <c r="D2877" s="53"/>
      <c r="E2877" s="53"/>
      <c r="F2877" s="53"/>
      <c r="G2877" s="53"/>
      <c r="H2877" s="54"/>
      <c r="I2877" s="53"/>
      <c r="J2877" s="53"/>
      <c r="K2877" s="69"/>
      <c r="L2877" s="70"/>
      <c r="M2877" s="69"/>
      <c r="N2877" s="2"/>
      <c r="O2877" s="2"/>
      <c r="P2877" s="5"/>
      <c r="Q2877" s="3"/>
    </row>
    <row r="2878" spans="3:17" s="46" customFormat="1" x14ac:dyDescent="0.2">
      <c r="C2878" s="53"/>
      <c r="D2878" s="53"/>
      <c r="E2878" s="53"/>
      <c r="F2878" s="53"/>
      <c r="G2878" s="53"/>
      <c r="H2878" s="54"/>
      <c r="I2878" s="53"/>
      <c r="J2878" s="53"/>
      <c r="K2878" s="69"/>
      <c r="L2878" s="70"/>
      <c r="M2878" s="69"/>
      <c r="N2878" s="2"/>
      <c r="O2878" s="2"/>
      <c r="P2878" s="5"/>
      <c r="Q2878" s="3"/>
    </row>
    <row r="2879" spans="3:17" s="46" customFormat="1" x14ac:dyDescent="0.2">
      <c r="C2879" s="53"/>
      <c r="D2879" s="53"/>
      <c r="E2879" s="53"/>
      <c r="F2879" s="53"/>
      <c r="G2879" s="53"/>
      <c r="H2879" s="54"/>
      <c r="I2879" s="53"/>
      <c r="J2879" s="53"/>
      <c r="K2879" s="69"/>
      <c r="L2879" s="70"/>
      <c r="M2879" s="69"/>
      <c r="N2879" s="2"/>
      <c r="O2879" s="2"/>
      <c r="P2879" s="5"/>
      <c r="Q2879" s="3"/>
    </row>
    <row r="2880" spans="3:17" s="46" customFormat="1" x14ac:dyDescent="0.2">
      <c r="C2880" s="53"/>
      <c r="D2880" s="53"/>
      <c r="E2880" s="53"/>
      <c r="F2880" s="53"/>
      <c r="G2880" s="53"/>
      <c r="H2880" s="54"/>
      <c r="I2880" s="53"/>
      <c r="J2880" s="53"/>
      <c r="K2880" s="69"/>
      <c r="L2880" s="70"/>
      <c r="M2880" s="69"/>
      <c r="N2880" s="2"/>
      <c r="O2880" s="2"/>
      <c r="P2880" s="5"/>
      <c r="Q2880" s="3"/>
    </row>
    <row r="2881" spans="3:17" s="46" customFormat="1" x14ac:dyDescent="0.2">
      <c r="C2881" s="53"/>
      <c r="D2881" s="53"/>
      <c r="E2881" s="53"/>
      <c r="F2881" s="53"/>
      <c r="G2881" s="53"/>
      <c r="H2881" s="54"/>
      <c r="I2881" s="53"/>
      <c r="J2881" s="53"/>
      <c r="K2881" s="69"/>
      <c r="L2881" s="70"/>
      <c r="M2881" s="69"/>
      <c r="N2881" s="2"/>
      <c r="O2881" s="2"/>
      <c r="P2881" s="5"/>
      <c r="Q2881" s="3"/>
    </row>
    <row r="2882" spans="3:17" s="46" customFormat="1" x14ac:dyDescent="0.2">
      <c r="C2882" s="53"/>
      <c r="D2882" s="53"/>
      <c r="E2882" s="53"/>
      <c r="F2882" s="53"/>
      <c r="G2882" s="53"/>
      <c r="H2882" s="54"/>
      <c r="I2882" s="53"/>
      <c r="J2882" s="53"/>
      <c r="K2882" s="69"/>
      <c r="L2882" s="70"/>
      <c r="M2882" s="69"/>
      <c r="N2882" s="2"/>
      <c r="O2882" s="2"/>
      <c r="P2882" s="5"/>
      <c r="Q2882" s="3"/>
    </row>
    <row r="2883" spans="3:17" s="46" customFormat="1" x14ac:dyDescent="0.2">
      <c r="C2883" s="53"/>
      <c r="D2883" s="53"/>
      <c r="E2883" s="53"/>
      <c r="F2883" s="53"/>
      <c r="G2883" s="53"/>
      <c r="H2883" s="54"/>
      <c r="I2883" s="53"/>
      <c r="J2883" s="53"/>
      <c r="K2883" s="69"/>
      <c r="L2883" s="70"/>
      <c r="M2883" s="69"/>
      <c r="N2883" s="2"/>
      <c r="O2883" s="2"/>
      <c r="P2883" s="5"/>
      <c r="Q2883" s="3"/>
    </row>
    <row r="2884" spans="3:17" s="46" customFormat="1" x14ac:dyDescent="0.2">
      <c r="C2884" s="53"/>
      <c r="D2884" s="53"/>
      <c r="E2884" s="53"/>
      <c r="F2884" s="53"/>
      <c r="G2884" s="53"/>
      <c r="H2884" s="54"/>
      <c r="I2884" s="53"/>
      <c r="J2884" s="53"/>
      <c r="K2884" s="69"/>
      <c r="L2884" s="70"/>
      <c r="M2884" s="69"/>
      <c r="N2884" s="2"/>
      <c r="O2884" s="2"/>
      <c r="P2884" s="5"/>
      <c r="Q2884" s="3"/>
    </row>
    <row r="2885" spans="3:17" s="46" customFormat="1" x14ac:dyDescent="0.2">
      <c r="C2885" s="53"/>
      <c r="D2885" s="53"/>
      <c r="E2885" s="53"/>
      <c r="F2885" s="53"/>
      <c r="G2885" s="53"/>
      <c r="H2885" s="54"/>
      <c r="I2885" s="53"/>
      <c r="J2885" s="53"/>
      <c r="K2885" s="69"/>
      <c r="L2885" s="70"/>
      <c r="M2885" s="69"/>
      <c r="N2885" s="2"/>
      <c r="O2885" s="2"/>
      <c r="P2885" s="5"/>
      <c r="Q2885" s="3"/>
    </row>
    <row r="2886" spans="3:17" s="46" customFormat="1" x14ac:dyDescent="0.2">
      <c r="C2886" s="53"/>
      <c r="D2886" s="53"/>
      <c r="E2886" s="53"/>
      <c r="F2886" s="53"/>
      <c r="G2886" s="53"/>
      <c r="H2886" s="54"/>
      <c r="I2886" s="53"/>
      <c r="J2886" s="53"/>
      <c r="K2886" s="69"/>
      <c r="L2886" s="70"/>
      <c r="M2886" s="69"/>
      <c r="N2886" s="2"/>
      <c r="O2886" s="2"/>
      <c r="P2886" s="5"/>
      <c r="Q2886" s="3"/>
    </row>
    <row r="2887" spans="3:17" s="46" customFormat="1" x14ac:dyDescent="0.2">
      <c r="C2887" s="53"/>
      <c r="D2887" s="53"/>
      <c r="E2887" s="53"/>
      <c r="F2887" s="53"/>
      <c r="G2887" s="53"/>
      <c r="H2887" s="54"/>
      <c r="I2887" s="53"/>
      <c r="J2887" s="53"/>
      <c r="K2887" s="69"/>
      <c r="L2887" s="70"/>
      <c r="M2887" s="69"/>
      <c r="N2887" s="2"/>
      <c r="O2887" s="2"/>
      <c r="P2887" s="5"/>
      <c r="Q2887" s="3"/>
    </row>
    <row r="2888" spans="3:17" s="46" customFormat="1" x14ac:dyDescent="0.2">
      <c r="C2888" s="53"/>
      <c r="D2888" s="53"/>
      <c r="E2888" s="53"/>
      <c r="F2888" s="53"/>
      <c r="G2888" s="53"/>
      <c r="H2888" s="54"/>
      <c r="I2888" s="53"/>
      <c r="J2888" s="53"/>
      <c r="K2888" s="69"/>
      <c r="L2888" s="70"/>
      <c r="M2888" s="69"/>
      <c r="N2888" s="2"/>
      <c r="O2888" s="2"/>
      <c r="P2888" s="5"/>
      <c r="Q2888" s="3"/>
    </row>
    <row r="2889" spans="3:17" s="46" customFormat="1" x14ac:dyDescent="0.2">
      <c r="C2889" s="53"/>
      <c r="D2889" s="53"/>
      <c r="E2889" s="53"/>
      <c r="F2889" s="53"/>
      <c r="G2889" s="53"/>
      <c r="H2889" s="54"/>
      <c r="I2889" s="53"/>
      <c r="J2889" s="53"/>
      <c r="K2889" s="69"/>
      <c r="L2889" s="70"/>
      <c r="M2889" s="69"/>
      <c r="N2889" s="2"/>
      <c r="O2889" s="2"/>
      <c r="P2889" s="5"/>
      <c r="Q2889" s="3"/>
    </row>
    <row r="2890" spans="3:17" s="46" customFormat="1" x14ac:dyDescent="0.2">
      <c r="C2890" s="53"/>
      <c r="D2890" s="53"/>
      <c r="E2890" s="53"/>
      <c r="F2890" s="53"/>
      <c r="G2890" s="53"/>
      <c r="H2890" s="54"/>
      <c r="I2890" s="53"/>
      <c r="J2890" s="53"/>
      <c r="K2890" s="69"/>
      <c r="L2890" s="70"/>
      <c r="M2890" s="69"/>
      <c r="N2890" s="2"/>
      <c r="O2890" s="2"/>
      <c r="P2890" s="5"/>
      <c r="Q2890" s="3"/>
    </row>
    <row r="2891" spans="3:17" s="46" customFormat="1" x14ac:dyDescent="0.2">
      <c r="C2891" s="53"/>
      <c r="D2891" s="53"/>
      <c r="E2891" s="53"/>
      <c r="F2891" s="53"/>
      <c r="G2891" s="53"/>
      <c r="H2891" s="54"/>
      <c r="I2891" s="53"/>
      <c r="J2891" s="53"/>
      <c r="K2891" s="69"/>
      <c r="L2891" s="70"/>
      <c r="M2891" s="69"/>
      <c r="N2891" s="2"/>
      <c r="O2891" s="2"/>
      <c r="P2891" s="5"/>
      <c r="Q2891" s="3"/>
    </row>
    <row r="2892" spans="3:17" s="46" customFormat="1" x14ac:dyDescent="0.2">
      <c r="C2892" s="53"/>
      <c r="D2892" s="53"/>
      <c r="E2892" s="53"/>
      <c r="F2892" s="53"/>
      <c r="G2892" s="53"/>
      <c r="H2892" s="54"/>
      <c r="I2892" s="53"/>
      <c r="J2892" s="53"/>
      <c r="K2892" s="69"/>
      <c r="L2892" s="70"/>
      <c r="M2892" s="69"/>
      <c r="N2892" s="2"/>
      <c r="O2892" s="2"/>
      <c r="P2892" s="5"/>
      <c r="Q2892" s="3"/>
    </row>
    <row r="2893" spans="3:17" s="46" customFormat="1" x14ac:dyDescent="0.2">
      <c r="C2893" s="53"/>
      <c r="D2893" s="53"/>
      <c r="E2893" s="53"/>
      <c r="F2893" s="53"/>
      <c r="G2893" s="53"/>
      <c r="H2893" s="54"/>
      <c r="I2893" s="53"/>
      <c r="J2893" s="53"/>
      <c r="K2893" s="69"/>
      <c r="L2893" s="70"/>
      <c r="M2893" s="69"/>
      <c r="N2893" s="2"/>
      <c r="O2893" s="2"/>
      <c r="P2893" s="5"/>
      <c r="Q2893" s="3"/>
    </row>
    <row r="2894" spans="3:17" s="46" customFormat="1" x14ac:dyDescent="0.2">
      <c r="C2894" s="53"/>
      <c r="D2894" s="53"/>
      <c r="E2894" s="53"/>
      <c r="F2894" s="53"/>
      <c r="G2894" s="53"/>
      <c r="H2894" s="54"/>
      <c r="I2894" s="53"/>
      <c r="J2894" s="53"/>
      <c r="K2894" s="69"/>
      <c r="L2894" s="70"/>
      <c r="M2894" s="69"/>
      <c r="N2894" s="2"/>
      <c r="O2894" s="2"/>
      <c r="P2894" s="5"/>
      <c r="Q2894" s="3"/>
    </row>
    <row r="2895" spans="3:17" s="46" customFormat="1" x14ac:dyDescent="0.2">
      <c r="C2895" s="53"/>
      <c r="D2895" s="53"/>
      <c r="E2895" s="53"/>
      <c r="F2895" s="53"/>
      <c r="G2895" s="53"/>
      <c r="H2895" s="54"/>
      <c r="I2895" s="53"/>
      <c r="J2895" s="53"/>
      <c r="K2895" s="69"/>
      <c r="L2895" s="70"/>
      <c r="M2895" s="69"/>
      <c r="N2895" s="2"/>
      <c r="O2895" s="2"/>
      <c r="P2895" s="5"/>
      <c r="Q2895" s="3"/>
    </row>
    <row r="2896" spans="3:17" s="46" customFormat="1" x14ac:dyDescent="0.2">
      <c r="C2896" s="53"/>
      <c r="D2896" s="53"/>
      <c r="E2896" s="53"/>
      <c r="F2896" s="53"/>
      <c r="G2896" s="53"/>
      <c r="H2896" s="54"/>
      <c r="I2896" s="53"/>
      <c r="J2896" s="53"/>
      <c r="K2896" s="69"/>
      <c r="L2896" s="70"/>
      <c r="M2896" s="69"/>
      <c r="N2896" s="2"/>
      <c r="O2896" s="2"/>
      <c r="P2896" s="5"/>
      <c r="Q2896" s="3"/>
    </row>
    <row r="2897" spans="3:17" s="46" customFormat="1" x14ac:dyDescent="0.2">
      <c r="C2897" s="53"/>
      <c r="D2897" s="53"/>
      <c r="E2897" s="53"/>
      <c r="F2897" s="53"/>
      <c r="G2897" s="53"/>
      <c r="H2897" s="54"/>
      <c r="I2897" s="53"/>
      <c r="J2897" s="53"/>
      <c r="K2897" s="69"/>
      <c r="L2897" s="70"/>
      <c r="M2897" s="69"/>
      <c r="N2897" s="2"/>
      <c r="O2897" s="2"/>
      <c r="P2897" s="5"/>
      <c r="Q2897" s="3"/>
    </row>
    <row r="2898" spans="3:17" s="46" customFormat="1" x14ac:dyDescent="0.2">
      <c r="C2898" s="53"/>
      <c r="D2898" s="53"/>
      <c r="E2898" s="53"/>
      <c r="F2898" s="53"/>
      <c r="G2898" s="53"/>
      <c r="H2898" s="54"/>
      <c r="I2898" s="53"/>
      <c r="J2898" s="53"/>
      <c r="K2898" s="69"/>
      <c r="L2898" s="70"/>
      <c r="M2898" s="69"/>
      <c r="N2898" s="2"/>
      <c r="O2898" s="2"/>
      <c r="P2898" s="5"/>
      <c r="Q2898" s="3"/>
    </row>
    <row r="2899" spans="3:17" s="46" customFormat="1" x14ac:dyDescent="0.2">
      <c r="C2899" s="53"/>
      <c r="D2899" s="53"/>
      <c r="E2899" s="53"/>
      <c r="F2899" s="53"/>
      <c r="G2899" s="53"/>
      <c r="H2899" s="54"/>
      <c r="I2899" s="53"/>
      <c r="J2899" s="53"/>
      <c r="K2899" s="69"/>
      <c r="L2899" s="70"/>
      <c r="M2899" s="69"/>
      <c r="N2899" s="2"/>
      <c r="O2899" s="2"/>
      <c r="P2899" s="5"/>
      <c r="Q2899" s="3"/>
    </row>
    <row r="2900" spans="3:17" s="46" customFormat="1" x14ac:dyDescent="0.2">
      <c r="C2900" s="53"/>
      <c r="D2900" s="53"/>
      <c r="E2900" s="53"/>
      <c r="F2900" s="53"/>
      <c r="G2900" s="53"/>
      <c r="H2900" s="54"/>
      <c r="I2900" s="53"/>
      <c r="J2900" s="53"/>
      <c r="K2900" s="69"/>
      <c r="L2900" s="70"/>
      <c r="M2900" s="69"/>
      <c r="N2900" s="2"/>
      <c r="O2900" s="2"/>
      <c r="P2900" s="5"/>
      <c r="Q2900" s="3"/>
    </row>
    <row r="2901" spans="3:17" s="46" customFormat="1" x14ac:dyDescent="0.2">
      <c r="C2901" s="53"/>
      <c r="D2901" s="53"/>
      <c r="E2901" s="53"/>
      <c r="F2901" s="53"/>
      <c r="G2901" s="53"/>
      <c r="H2901" s="54"/>
      <c r="I2901" s="53"/>
      <c r="J2901" s="53"/>
      <c r="K2901" s="69"/>
      <c r="L2901" s="70"/>
      <c r="M2901" s="69"/>
      <c r="N2901" s="2"/>
      <c r="O2901" s="2"/>
      <c r="P2901" s="5"/>
      <c r="Q2901" s="3"/>
    </row>
    <row r="2902" spans="3:17" s="46" customFormat="1" x14ac:dyDescent="0.2">
      <c r="C2902" s="53"/>
      <c r="D2902" s="53"/>
      <c r="E2902" s="53"/>
      <c r="F2902" s="53"/>
      <c r="G2902" s="53"/>
      <c r="H2902" s="54"/>
      <c r="I2902" s="53"/>
      <c r="J2902" s="53"/>
      <c r="K2902" s="69"/>
      <c r="L2902" s="70"/>
      <c r="M2902" s="69"/>
      <c r="N2902" s="2"/>
      <c r="O2902" s="2"/>
      <c r="P2902" s="5"/>
      <c r="Q2902" s="3"/>
    </row>
    <row r="2903" spans="3:17" s="46" customFormat="1" x14ac:dyDescent="0.2">
      <c r="C2903" s="53"/>
      <c r="D2903" s="53"/>
      <c r="E2903" s="53"/>
      <c r="F2903" s="53"/>
      <c r="G2903" s="53"/>
      <c r="H2903" s="54"/>
      <c r="I2903" s="53"/>
      <c r="J2903" s="53"/>
      <c r="K2903" s="69"/>
      <c r="L2903" s="70"/>
      <c r="M2903" s="69"/>
      <c r="N2903" s="2"/>
      <c r="O2903" s="2"/>
      <c r="P2903" s="5"/>
      <c r="Q2903" s="3"/>
    </row>
    <row r="2904" spans="3:17" s="46" customFormat="1" x14ac:dyDescent="0.2">
      <c r="C2904" s="53"/>
      <c r="D2904" s="53"/>
      <c r="E2904" s="53"/>
      <c r="F2904" s="53"/>
      <c r="G2904" s="53"/>
      <c r="H2904" s="54"/>
      <c r="I2904" s="53"/>
      <c r="J2904" s="53"/>
      <c r="K2904" s="69"/>
      <c r="L2904" s="70"/>
      <c r="M2904" s="69"/>
      <c r="N2904" s="2"/>
      <c r="O2904" s="2"/>
      <c r="P2904" s="5"/>
      <c r="Q2904" s="3"/>
    </row>
    <row r="2905" spans="3:17" s="46" customFormat="1" x14ac:dyDescent="0.2">
      <c r="C2905" s="53"/>
      <c r="D2905" s="53"/>
      <c r="E2905" s="53"/>
      <c r="F2905" s="53"/>
      <c r="G2905" s="53"/>
      <c r="H2905" s="54"/>
      <c r="I2905" s="53"/>
      <c r="J2905" s="53"/>
      <c r="K2905" s="69"/>
      <c r="L2905" s="70"/>
      <c r="M2905" s="69"/>
      <c r="N2905" s="2"/>
      <c r="O2905" s="2"/>
      <c r="P2905" s="5"/>
      <c r="Q2905" s="3"/>
    </row>
    <row r="2906" spans="3:17" s="46" customFormat="1" x14ac:dyDescent="0.2">
      <c r="C2906" s="53"/>
      <c r="D2906" s="53"/>
      <c r="E2906" s="53"/>
      <c r="F2906" s="53"/>
      <c r="G2906" s="53"/>
      <c r="H2906" s="54"/>
      <c r="I2906" s="53"/>
      <c r="J2906" s="53"/>
      <c r="K2906" s="69"/>
      <c r="L2906" s="70"/>
      <c r="M2906" s="69"/>
      <c r="N2906" s="2"/>
      <c r="O2906" s="2"/>
      <c r="P2906" s="5"/>
      <c r="Q2906" s="3"/>
    </row>
    <row r="2907" spans="3:17" s="46" customFormat="1" x14ac:dyDescent="0.2">
      <c r="C2907" s="53"/>
      <c r="D2907" s="53"/>
      <c r="E2907" s="53"/>
      <c r="F2907" s="53"/>
      <c r="G2907" s="53"/>
      <c r="H2907" s="54"/>
      <c r="I2907" s="53"/>
      <c r="J2907" s="53"/>
      <c r="K2907" s="69"/>
      <c r="L2907" s="70"/>
      <c r="M2907" s="69"/>
      <c r="N2907" s="2"/>
      <c r="O2907" s="2"/>
      <c r="P2907" s="5"/>
      <c r="Q2907" s="3"/>
    </row>
    <row r="2908" spans="3:17" s="46" customFormat="1" x14ac:dyDescent="0.2">
      <c r="C2908" s="53"/>
      <c r="D2908" s="53"/>
      <c r="E2908" s="53"/>
      <c r="F2908" s="53"/>
      <c r="G2908" s="53"/>
      <c r="H2908" s="54"/>
      <c r="I2908" s="53"/>
      <c r="J2908" s="53"/>
      <c r="K2908" s="69"/>
      <c r="L2908" s="70"/>
      <c r="M2908" s="69"/>
      <c r="N2908" s="2"/>
      <c r="O2908" s="2"/>
      <c r="P2908" s="5"/>
      <c r="Q2908" s="3"/>
    </row>
    <row r="2909" spans="3:17" s="46" customFormat="1" x14ac:dyDescent="0.2">
      <c r="C2909" s="53"/>
      <c r="D2909" s="53"/>
      <c r="E2909" s="53"/>
      <c r="F2909" s="53"/>
      <c r="G2909" s="53"/>
      <c r="H2909" s="54"/>
      <c r="I2909" s="53"/>
      <c r="J2909" s="53"/>
      <c r="K2909" s="69"/>
      <c r="L2909" s="70"/>
      <c r="M2909" s="69"/>
      <c r="N2909" s="2"/>
      <c r="O2909" s="2"/>
      <c r="P2909" s="5"/>
      <c r="Q2909" s="3"/>
    </row>
    <row r="2910" spans="3:17" s="46" customFormat="1" x14ac:dyDescent="0.2">
      <c r="C2910" s="53"/>
      <c r="D2910" s="53"/>
      <c r="E2910" s="53"/>
      <c r="F2910" s="53"/>
      <c r="G2910" s="53"/>
      <c r="H2910" s="54"/>
      <c r="I2910" s="53"/>
      <c r="J2910" s="53"/>
      <c r="K2910" s="69"/>
      <c r="L2910" s="70"/>
      <c r="M2910" s="69"/>
      <c r="N2910" s="2"/>
      <c r="O2910" s="2"/>
      <c r="P2910" s="5"/>
      <c r="Q2910" s="3"/>
    </row>
    <row r="2911" spans="3:17" s="46" customFormat="1" x14ac:dyDescent="0.2">
      <c r="C2911" s="53"/>
      <c r="D2911" s="53"/>
      <c r="E2911" s="53"/>
      <c r="F2911" s="53"/>
      <c r="G2911" s="53"/>
      <c r="H2911" s="54"/>
      <c r="I2911" s="53"/>
      <c r="J2911" s="53"/>
      <c r="K2911" s="69"/>
      <c r="L2911" s="70"/>
      <c r="M2911" s="69"/>
      <c r="N2911" s="2"/>
      <c r="O2911" s="2"/>
      <c r="P2911" s="5"/>
      <c r="Q2911" s="3"/>
    </row>
    <row r="2912" spans="3:17" s="46" customFormat="1" x14ac:dyDescent="0.2">
      <c r="C2912" s="53"/>
      <c r="D2912" s="53"/>
      <c r="E2912" s="53"/>
      <c r="F2912" s="53"/>
      <c r="G2912" s="53"/>
      <c r="H2912" s="54"/>
      <c r="I2912" s="53"/>
      <c r="J2912" s="53"/>
      <c r="K2912" s="69"/>
      <c r="L2912" s="70"/>
      <c r="M2912" s="69"/>
      <c r="N2912" s="2"/>
      <c r="O2912" s="2"/>
      <c r="P2912" s="5"/>
      <c r="Q2912" s="3"/>
    </row>
    <row r="2913" spans="3:17" s="46" customFormat="1" x14ac:dyDescent="0.2">
      <c r="C2913" s="53"/>
      <c r="D2913" s="53"/>
      <c r="E2913" s="53"/>
      <c r="F2913" s="53"/>
      <c r="G2913" s="53"/>
      <c r="H2913" s="54"/>
      <c r="I2913" s="53"/>
      <c r="J2913" s="53"/>
      <c r="K2913" s="69"/>
      <c r="L2913" s="70"/>
      <c r="M2913" s="69"/>
      <c r="N2913" s="2"/>
      <c r="O2913" s="2"/>
      <c r="P2913" s="5"/>
      <c r="Q2913" s="3"/>
    </row>
    <row r="2914" spans="3:17" s="46" customFormat="1" x14ac:dyDescent="0.2">
      <c r="C2914" s="53"/>
      <c r="D2914" s="53"/>
      <c r="E2914" s="53"/>
      <c r="F2914" s="53"/>
      <c r="G2914" s="53"/>
      <c r="H2914" s="54"/>
      <c r="I2914" s="53"/>
      <c r="J2914" s="53"/>
      <c r="K2914" s="69"/>
      <c r="L2914" s="70"/>
      <c r="M2914" s="69"/>
      <c r="N2914" s="2"/>
      <c r="O2914" s="2"/>
      <c r="P2914" s="5"/>
      <c r="Q2914" s="3"/>
    </row>
    <row r="2915" spans="3:17" s="46" customFormat="1" x14ac:dyDescent="0.2">
      <c r="C2915" s="53"/>
      <c r="D2915" s="53"/>
      <c r="E2915" s="53"/>
      <c r="F2915" s="53"/>
      <c r="G2915" s="53"/>
      <c r="H2915" s="54"/>
      <c r="I2915" s="53"/>
      <c r="J2915" s="53"/>
      <c r="K2915" s="69"/>
      <c r="L2915" s="70"/>
      <c r="M2915" s="69"/>
      <c r="N2915" s="2"/>
      <c r="O2915" s="2"/>
      <c r="P2915" s="5"/>
      <c r="Q2915" s="3"/>
    </row>
    <row r="2916" spans="3:17" s="46" customFormat="1" x14ac:dyDescent="0.2">
      <c r="C2916" s="53"/>
      <c r="D2916" s="53"/>
      <c r="E2916" s="53"/>
      <c r="F2916" s="53"/>
      <c r="G2916" s="53"/>
      <c r="H2916" s="54"/>
      <c r="I2916" s="53"/>
      <c r="J2916" s="53"/>
      <c r="K2916" s="69"/>
      <c r="L2916" s="70"/>
      <c r="M2916" s="69"/>
      <c r="N2916" s="2"/>
      <c r="O2916" s="2"/>
      <c r="P2916" s="5"/>
      <c r="Q2916" s="3"/>
    </row>
    <row r="2917" spans="3:17" s="46" customFormat="1" x14ac:dyDescent="0.2">
      <c r="C2917" s="53"/>
      <c r="D2917" s="53"/>
      <c r="E2917" s="53"/>
      <c r="F2917" s="53"/>
      <c r="G2917" s="53"/>
      <c r="H2917" s="54"/>
      <c r="I2917" s="53"/>
      <c r="J2917" s="53"/>
      <c r="K2917" s="69"/>
      <c r="L2917" s="70"/>
      <c r="M2917" s="69"/>
      <c r="N2917" s="2"/>
      <c r="O2917" s="2"/>
      <c r="P2917" s="5"/>
      <c r="Q2917" s="3"/>
    </row>
    <row r="2918" spans="3:17" s="46" customFormat="1" x14ac:dyDescent="0.2">
      <c r="C2918" s="53"/>
      <c r="D2918" s="53"/>
      <c r="E2918" s="53"/>
      <c r="F2918" s="53"/>
      <c r="G2918" s="53"/>
      <c r="H2918" s="54"/>
      <c r="I2918" s="53"/>
      <c r="J2918" s="53"/>
      <c r="K2918" s="69"/>
      <c r="L2918" s="70"/>
      <c r="M2918" s="69"/>
      <c r="N2918" s="2"/>
      <c r="O2918" s="2"/>
      <c r="P2918" s="5"/>
      <c r="Q2918" s="3"/>
    </row>
    <row r="2919" spans="3:17" s="46" customFormat="1" x14ac:dyDescent="0.2">
      <c r="C2919" s="53"/>
      <c r="D2919" s="53"/>
      <c r="E2919" s="53"/>
      <c r="F2919" s="53"/>
      <c r="G2919" s="53"/>
      <c r="H2919" s="54"/>
      <c r="I2919" s="53"/>
      <c r="J2919" s="53"/>
      <c r="K2919" s="69"/>
      <c r="L2919" s="70"/>
      <c r="M2919" s="69"/>
      <c r="N2919" s="2"/>
      <c r="O2919" s="2"/>
      <c r="P2919" s="5"/>
      <c r="Q2919" s="3"/>
    </row>
    <row r="2920" spans="3:17" s="46" customFormat="1" x14ac:dyDescent="0.2">
      <c r="C2920" s="53"/>
      <c r="D2920" s="53"/>
      <c r="E2920" s="53"/>
      <c r="F2920" s="53"/>
      <c r="G2920" s="53"/>
      <c r="H2920" s="54"/>
      <c r="I2920" s="53"/>
      <c r="J2920" s="53"/>
      <c r="K2920" s="69"/>
      <c r="L2920" s="70"/>
      <c r="M2920" s="69"/>
      <c r="N2920" s="2"/>
      <c r="O2920" s="2"/>
      <c r="P2920" s="5"/>
      <c r="Q2920" s="3"/>
    </row>
    <row r="2921" spans="3:17" s="46" customFormat="1" x14ac:dyDescent="0.2">
      <c r="C2921" s="53"/>
      <c r="D2921" s="53"/>
      <c r="E2921" s="53"/>
      <c r="F2921" s="53"/>
      <c r="G2921" s="53"/>
      <c r="H2921" s="54"/>
      <c r="I2921" s="53"/>
      <c r="J2921" s="53"/>
      <c r="K2921" s="69"/>
      <c r="L2921" s="70"/>
      <c r="M2921" s="69"/>
      <c r="N2921" s="2"/>
      <c r="O2921" s="2"/>
      <c r="P2921" s="5"/>
      <c r="Q2921" s="3"/>
    </row>
    <row r="2922" spans="3:17" s="46" customFormat="1" x14ac:dyDescent="0.2">
      <c r="C2922" s="53"/>
      <c r="D2922" s="53"/>
      <c r="E2922" s="53"/>
      <c r="F2922" s="53"/>
      <c r="G2922" s="53"/>
      <c r="H2922" s="54"/>
      <c r="I2922" s="53"/>
      <c r="J2922" s="53"/>
      <c r="K2922" s="69"/>
      <c r="L2922" s="70"/>
      <c r="M2922" s="69"/>
      <c r="N2922" s="2"/>
      <c r="O2922" s="2"/>
      <c r="P2922" s="5"/>
      <c r="Q2922" s="3"/>
    </row>
    <row r="2923" spans="3:17" s="46" customFormat="1" x14ac:dyDescent="0.2">
      <c r="C2923" s="53"/>
      <c r="D2923" s="53"/>
      <c r="E2923" s="53"/>
      <c r="F2923" s="53"/>
      <c r="G2923" s="53"/>
      <c r="H2923" s="54"/>
      <c r="I2923" s="53"/>
      <c r="J2923" s="53"/>
      <c r="K2923" s="69"/>
      <c r="L2923" s="70"/>
      <c r="M2923" s="69"/>
      <c r="N2923" s="2"/>
      <c r="O2923" s="2"/>
      <c r="P2923" s="5"/>
      <c r="Q2923" s="3"/>
    </row>
    <row r="2924" spans="3:17" s="46" customFormat="1" x14ac:dyDescent="0.2">
      <c r="C2924" s="53"/>
      <c r="D2924" s="53"/>
      <c r="E2924" s="53"/>
      <c r="F2924" s="53"/>
      <c r="G2924" s="53"/>
      <c r="H2924" s="54"/>
      <c r="I2924" s="53"/>
      <c r="J2924" s="53"/>
      <c r="K2924" s="69"/>
      <c r="L2924" s="70"/>
      <c r="M2924" s="69"/>
      <c r="N2924" s="2"/>
      <c r="O2924" s="2"/>
      <c r="P2924" s="5"/>
      <c r="Q2924" s="3"/>
    </row>
    <row r="2925" spans="3:17" s="46" customFormat="1" x14ac:dyDescent="0.2">
      <c r="C2925" s="53"/>
      <c r="D2925" s="53"/>
      <c r="E2925" s="53"/>
      <c r="F2925" s="53"/>
      <c r="G2925" s="53"/>
      <c r="H2925" s="54"/>
      <c r="I2925" s="53"/>
      <c r="J2925" s="53"/>
      <c r="K2925" s="69"/>
      <c r="L2925" s="70"/>
      <c r="M2925" s="69"/>
      <c r="N2925" s="2"/>
      <c r="O2925" s="2"/>
      <c r="P2925" s="5"/>
      <c r="Q2925" s="3"/>
    </row>
    <row r="2926" spans="3:17" s="46" customFormat="1" x14ac:dyDescent="0.2">
      <c r="C2926" s="53"/>
      <c r="D2926" s="53"/>
      <c r="E2926" s="53"/>
      <c r="F2926" s="53"/>
      <c r="G2926" s="53"/>
      <c r="H2926" s="54"/>
      <c r="I2926" s="53"/>
      <c r="J2926" s="53"/>
      <c r="K2926" s="69"/>
      <c r="L2926" s="70"/>
      <c r="M2926" s="69"/>
      <c r="N2926" s="2"/>
      <c r="O2926" s="2"/>
      <c r="P2926" s="5"/>
      <c r="Q2926" s="3"/>
    </row>
    <row r="2927" spans="3:17" s="46" customFormat="1" x14ac:dyDescent="0.2">
      <c r="C2927" s="53"/>
      <c r="D2927" s="53"/>
      <c r="E2927" s="53"/>
      <c r="F2927" s="53"/>
      <c r="G2927" s="53"/>
      <c r="H2927" s="54"/>
      <c r="I2927" s="53"/>
      <c r="J2927" s="53"/>
      <c r="K2927" s="69"/>
      <c r="L2927" s="70"/>
      <c r="M2927" s="69"/>
      <c r="N2927" s="2"/>
      <c r="O2927" s="2"/>
      <c r="P2927" s="5"/>
      <c r="Q2927" s="3"/>
    </row>
    <row r="2928" spans="3:17" s="46" customFormat="1" x14ac:dyDescent="0.2">
      <c r="C2928" s="53"/>
      <c r="D2928" s="53"/>
      <c r="E2928" s="53"/>
      <c r="F2928" s="53"/>
      <c r="G2928" s="53"/>
      <c r="H2928" s="54"/>
      <c r="I2928" s="53"/>
      <c r="J2928" s="53"/>
      <c r="K2928" s="69"/>
      <c r="L2928" s="70"/>
      <c r="M2928" s="69"/>
      <c r="N2928" s="2"/>
      <c r="O2928" s="2"/>
      <c r="P2928" s="5"/>
      <c r="Q2928" s="3"/>
    </row>
    <row r="2929" spans="3:17" s="46" customFormat="1" x14ac:dyDescent="0.2">
      <c r="C2929" s="53"/>
      <c r="D2929" s="53"/>
      <c r="E2929" s="53"/>
      <c r="F2929" s="53"/>
      <c r="G2929" s="53"/>
      <c r="H2929" s="54"/>
      <c r="I2929" s="53"/>
      <c r="J2929" s="53"/>
      <c r="K2929" s="69"/>
      <c r="L2929" s="70"/>
      <c r="M2929" s="69"/>
      <c r="N2929" s="2"/>
      <c r="O2929" s="2"/>
      <c r="P2929" s="5"/>
      <c r="Q2929" s="3"/>
    </row>
    <row r="2930" spans="3:17" s="46" customFormat="1" x14ac:dyDescent="0.2">
      <c r="C2930" s="53"/>
      <c r="D2930" s="53"/>
      <c r="E2930" s="53"/>
      <c r="F2930" s="53"/>
      <c r="G2930" s="53"/>
      <c r="H2930" s="54"/>
      <c r="I2930" s="53"/>
      <c r="J2930" s="53"/>
      <c r="K2930" s="69"/>
      <c r="L2930" s="70"/>
      <c r="M2930" s="69"/>
      <c r="N2930" s="2"/>
      <c r="O2930" s="2"/>
      <c r="P2930" s="5"/>
      <c r="Q2930" s="3"/>
    </row>
    <row r="2931" spans="3:17" s="46" customFormat="1" x14ac:dyDescent="0.2">
      <c r="C2931" s="53"/>
      <c r="D2931" s="53"/>
      <c r="E2931" s="53"/>
      <c r="F2931" s="53"/>
      <c r="G2931" s="53"/>
      <c r="H2931" s="54"/>
      <c r="I2931" s="53"/>
      <c r="J2931" s="53"/>
      <c r="K2931" s="69"/>
      <c r="L2931" s="70"/>
      <c r="M2931" s="69"/>
      <c r="N2931" s="2"/>
      <c r="O2931" s="2"/>
      <c r="P2931" s="5"/>
      <c r="Q2931" s="3"/>
    </row>
    <row r="2932" spans="3:17" s="46" customFormat="1" x14ac:dyDescent="0.2">
      <c r="C2932" s="53"/>
      <c r="D2932" s="53"/>
      <c r="E2932" s="53"/>
      <c r="F2932" s="53"/>
      <c r="G2932" s="53"/>
      <c r="H2932" s="54"/>
      <c r="I2932" s="53"/>
      <c r="J2932" s="53"/>
      <c r="K2932" s="69"/>
      <c r="L2932" s="70"/>
      <c r="M2932" s="69"/>
      <c r="N2932" s="2"/>
      <c r="O2932" s="2"/>
      <c r="P2932" s="5"/>
      <c r="Q2932" s="3"/>
    </row>
    <row r="2933" spans="3:17" s="46" customFormat="1" x14ac:dyDescent="0.2">
      <c r="C2933" s="53"/>
      <c r="D2933" s="53"/>
      <c r="E2933" s="53"/>
      <c r="F2933" s="53"/>
      <c r="G2933" s="53"/>
      <c r="H2933" s="54"/>
      <c r="I2933" s="53"/>
      <c r="J2933" s="53"/>
      <c r="K2933" s="69"/>
      <c r="L2933" s="70"/>
      <c r="M2933" s="69"/>
      <c r="N2933" s="2"/>
      <c r="O2933" s="2"/>
      <c r="P2933" s="5"/>
      <c r="Q2933" s="3"/>
    </row>
    <row r="2934" spans="3:17" s="46" customFormat="1" x14ac:dyDescent="0.2">
      <c r="C2934" s="53"/>
      <c r="D2934" s="53"/>
      <c r="E2934" s="53"/>
      <c r="F2934" s="53"/>
      <c r="G2934" s="53"/>
      <c r="H2934" s="54"/>
      <c r="I2934" s="53"/>
      <c r="J2934" s="53"/>
      <c r="K2934" s="69"/>
      <c r="L2934" s="70"/>
      <c r="M2934" s="69"/>
      <c r="N2934" s="2"/>
      <c r="O2934" s="2"/>
      <c r="P2934" s="5"/>
      <c r="Q2934" s="3"/>
    </row>
    <row r="2935" spans="3:17" s="46" customFormat="1" x14ac:dyDescent="0.2">
      <c r="C2935" s="53"/>
      <c r="D2935" s="53"/>
      <c r="E2935" s="53"/>
      <c r="F2935" s="53"/>
      <c r="G2935" s="53"/>
      <c r="H2935" s="54"/>
      <c r="I2935" s="53"/>
      <c r="J2935" s="53"/>
      <c r="K2935" s="69"/>
      <c r="L2935" s="70"/>
      <c r="M2935" s="69"/>
      <c r="N2935" s="2"/>
      <c r="O2935" s="2"/>
      <c r="P2935" s="5"/>
      <c r="Q2935" s="3"/>
    </row>
    <row r="2936" spans="3:17" s="46" customFormat="1" x14ac:dyDescent="0.2">
      <c r="C2936" s="53"/>
      <c r="D2936" s="53"/>
      <c r="E2936" s="53"/>
      <c r="F2936" s="53"/>
      <c r="G2936" s="53"/>
      <c r="H2936" s="54"/>
      <c r="I2936" s="53"/>
      <c r="J2936" s="53"/>
      <c r="K2936" s="69"/>
      <c r="L2936" s="70"/>
      <c r="M2936" s="69"/>
      <c r="N2936" s="2"/>
      <c r="O2936" s="2"/>
      <c r="P2936" s="5"/>
      <c r="Q2936" s="3"/>
    </row>
    <row r="2937" spans="3:17" s="46" customFormat="1" x14ac:dyDescent="0.2">
      <c r="C2937" s="53"/>
      <c r="D2937" s="53"/>
      <c r="E2937" s="53"/>
      <c r="F2937" s="53"/>
      <c r="G2937" s="53"/>
      <c r="H2937" s="54"/>
      <c r="I2937" s="53"/>
      <c r="J2937" s="53"/>
      <c r="K2937" s="69"/>
      <c r="L2937" s="70"/>
      <c r="M2937" s="69"/>
      <c r="N2937" s="2"/>
      <c r="O2937" s="2"/>
      <c r="P2937" s="5"/>
      <c r="Q2937" s="3"/>
    </row>
    <row r="2938" spans="3:17" s="46" customFormat="1" x14ac:dyDescent="0.2">
      <c r="C2938" s="53"/>
      <c r="D2938" s="53"/>
      <c r="E2938" s="53"/>
      <c r="F2938" s="53"/>
      <c r="G2938" s="53"/>
      <c r="H2938" s="54"/>
      <c r="I2938" s="53"/>
      <c r="J2938" s="53"/>
      <c r="K2938" s="69"/>
      <c r="L2938" s="70"/>
      <c r="M2938" s="69"/>
      <c r="N2938" s="2"/>
      <c r="O2938" s="2"/>
      <c r="P2938" s="5"/>
      <c r="Q2938" s="3"/>
    </row>
    <row r="2939" spans="3:17" s="46" customFormat="1" x14ac:dyDescent="0.2">
      <c r="C2939" s="53"/>
      <c r="D2939" s="53"/>
      <c r="E2939" s="53"/>
      <c r="F2939" s="53"/>
      <c r="G2939" s="53"/>
      <c r="H2939" s="54"/>
      <c r="I2939" s="53"/>
      <c r="J2939" s="53"/>
      <c r="K2939" s="69"/>
      <c r="L2939" s="70"/>
      <c r="M2939" s="69"/>
      <c r="N2939" s="2"/>
      <c r="O2939" s="2"/>
      <c r="P2939" s="5"/>
      <c r="Q2939" s="3"/>
    </row>
    <row r="2940" spans="3:17" s="46" customFormat="1" x14ac:dyDescent="0.2">
      <c r="C2940" s="53"/>
      <c r="D2940" s="53"/>
      <c r="E2940" s="53"/>
      <c r="F2940" s="53"/>
      <c r="G2940" s="53"/>
      <c r="H2940" s="54"/>
      <c r="I2940" s="53"/>
      <c r="J2940" s="53"/>
      <c r="K2940" s="69"/>
      <c r="L2940" s="70"/>
      <c r="M2940" s="69"/>
      <c r="N2940" s="2"/>
      <c r="O2940" s="2"/>
      <c r="P2940" s="5"/>
      <c r="Q2940" s="3"/>
    </row>
    <row r="2941" spans="3:17" s="46" customFormat="1" x14ac:dyDescent="0.2">
      <c r="C2941" s="53"/>
      <c r="D2941" s="53"/>
      <c r="E2941" s="53"/>
      <c r="F2941" s="53"/>
      <c r="G2941" s="53"/>
      <c r="H2941" s="54"/>
      <c r="I2941" s="53"/>
      <c r="J2941" s="53"/>
      <c r="K2941" s="69"/>
      <c r="L2941" s="70"/>
      <c r="M2941" s="69"/>
      <c r="N2941" s="2"/>
      <c r="O2941" s="2"/>
      <c r="P2941" s="5"/>
      <c r="Q2941" s="3"/>
    </row>
    <row r="2942" spans="3:17" s="46" customFormat="1" x14ac:dyDescent="0.2">
      <c r="C2942" s="53"/>
      <c r="D2942" s="53"/>
      <c r="E2942" s="53"/>
      <c r="F2942" s="53"/>
      <c r="G2942" s="53"/>
      <c r="H2942" s="54"/>
      <c r="I2942" s="53"/>
      <c r="J2942" s="53"/>
      <c r="K2942" s="69"/>
      <c r="L2942" s="70"/>
      <c r="M2942" s="69"/>
      <c r="N2942" s="2"/>
      <c r="O2942" s="2"/>
      <c r="P2942" s="5"/>
      <c r="Q2942" s="3"/>
    </row>
    <row r="2943" spans="3:17" s="46" customFormat="1" x14ac:dyDescent="0.2">
      <c r="C2943" s="53"/>
      <c r="D2943" s="53"/>
      <c r="E2943" s="53"/>
      <c r="F2943" s="53"/>
      <c r="G2943" s="53"/>
      <c r="H2943" s="54"/>
      <c r="I2943" s="53"/>
      <c r="J2943" s="53"/>
      <c r="K2943" s="69"/>
      <c r="L2943" s="70"/>
      <c r="M2943" s="69"/>
      <c r="N2943" s="2"/>
      <c r="O2943" s="2"/>
      <c r="P2943" s="5"/>
      <c r="Q2943" s="3"/>
    </row>
    <row r="2944" spans="3:17" s="46" customFormat="1" x14ac:dyDescent="0.2">
      <c r="C2944" s="53"/>
      <c r="D2944" s="53"/>
      <c r="E2944" s="53"/>
      <c r="F2944" s="53"/>
      <c r="G2944" s="53"/>
      <c r="H2944" s="54"/>
      <c r="I2944" s="53"/>
      <c r="J2944" s="53"/>
      <c r="K2944" s="69"/>
      <c r="L2944" s="70"/>
      <c r="M2944" s="69"/>
      <c r="N2944" s="2"/>
      <c r="O2944" s="2"/>
      <c r="P2944" s="5"/>
      <c r="Q2944" s="3"/>
    </row>
    <row r="2945" spans="3:17" s="46" customFormat="1" x14ac:dyDescent="0.2">
      <c r="C2945" s="53"/>
      <c r="D2945" s="53"/>
      <c r="E2945" s="53"/>
      <c r="F2945" s="53"/>
      <c r="G2945" s="53"/>
      <c r="H2945" s="54"/>
      <c r="I2945" s="53"/>
      <c r="J2945" s="53"/>
      <c r="K2945" s="69"/>
      <c r="L2945" s="70"/>
      <c r="M2945" s="69"/>
      <c r="N2945" s="2"/>
      <c r="O2945" s="2"/>
      <c r="P2945" s="5"/>
      <c r="Q2945" s="3"/>
    </row>
    <row r="2946" spans="3:17" s="46" customFormat="1" x14ac:dyDescent="0.2">
      <c r="C2946" s="53"/>
      <c r="D2946" s="53"/>
      <c r="E2946" s="53"/>
      <c r="F2946" s="53"/>
      <c r="G2946" s="53"/>
      <c r="H2946" s="54"/>
      <c r="I2946" s="53"/>
      <c r="J2946" s="53"/>
      <c r="K2946" s="69"/>
      <c r="L2946" s="70"/>
      <c r="M2946" s="69"/>
      <c r="N2946" s="2"/>
      <c r="O2946" s="2"/>
      <c r="P2946" s="5"/>
      <c r="Q2946" s="3"/>
    </row>
    <row r="2947" spans="3:17" s="46" customFormat="1" x14ac:dyDescent="0.2">
      <c r="C2947" s="53"/>
      <c r="D2947" s="53"/>
      <c r="E2947" s="53"/>
      <c r="F2947" s="53"/>
      <c r="G2947" s="53"/>
      <c r="H2947" s="54"/>
      <c r="I2947" s="53"/>
      <c r="J2947" s="53"/>
      <c r="K2947" s="69"/>
      <c r="L2947" s="70"/>
      <c r="M2947" s="69"/>
      <c r="N2947" s="2"/>
      <c r="O2947" s="2"/>
      <c r="P2947" s="5"/>
      <c r="Q2947" s="3"/>
    </row>
    <row r="2948" spans="3:17" s="46" customFormat="1" x14ac:dyDescent="0.2">
      <c r="C2948" s="53"/>
      <c r="D2948" s="53"/>
      <c r="E2948" s="53"/>
      <c r="F2948" s="53"/>
      <c r="G2948" s="53"/>
      <c r="H2948" s="54"/>
      <c r="I2948" s="53"/>
      <c r="J2948" s="53"/>
      <c r="K2948" s="69"/>
      <c r="L2948" s="70"/>
      <c r="M2948" s="69"/>
      <c r="N2948" s="2"/>
      <c r="O2948" s="2"/>
      <c r="P2948" s="5"/>
      <c r="Q2948" s="3"/>
    </row>
    <row r="2949" spans="3:17" s="46" customFormat="1" x14ac:dyDescent="0.2">
      <c r="C2949" s="53"/>
      <c r="D2949" s="53"/>
      <c r="E2949" s="53"/>
      <c r="F2949" s="53"/>
      <c r="G2949" s="53"/>
      <c r="H2949" s="54"/>
      <c r="I2949" s="53"/>
      <c r="J2949" s="53"/>
      <c r="K2949" s="69"/>
      <c r="L2949" s="70"/>
      <c r="M2949" s="69"/>
      <c r="N2949" s="2"/>
      <c r="O2949" s="2"/>
      <c r="P2949" s="5"/>
      <c r="Q2949" s="3"/>
    </row>
    <row r="2950" spans="3:17" s="46" customFormat="1" x14ac:dyDescent="0.2">
      <c r="C2950" s="53"/>
      <c r="D2950" s="53"/>
      <c r="E2950" s="53"/>
      <c r="F2950" s="53"/>
      <c r="G2950" s="53"/>
      <c r="H2950" s="54"/>
      <c r="I2950" s="53"/>
      <c r="J2950" s="53"/>
      <c r="K2950" s="69"/>
      <c r="L2950" s="70"/>
      <c r="M2950" s="69"/>
      <c r="N2950" s="2"/>
      <c r="O2950" s="2"/>
      <c r="P2950" s="5"/>
      <c r="Q2950" s="3"/>
    </row>
    <row r="2951" spans="3:17" s="46" customFormat="1" x14ac:dyDescent="0.2">
      <c r="C2951" s="53"/>
      <c r="D2951" s="53"/>
      <c r="E2951" s="53"/>
      <c r="F2951" s="53"/>
      <c r="G2951" s="53"/>
      <c r="H2951" s="54"/>
      <c r="I2951" s="53"/>
      <c r="J2951" s="53"/>
      <c r="K2951" s="69"/>
      <c r="L2951" s="70"/>
      <c r="M2951" s="69"/>
      <c r="N2951" s="2"/>
      <c r="O2951" s="2"/>
      <c r="P2951" s="5"/>
      <c r="Q2951" s="3"/>
    </row>
    <row r="2952" spans="3:17" s="46" customFormat="1" x14ac:dyDescent="0.2">
      <c r="C2952" s="53"/>
      <c r="D2952" s="53"/>
      <c r="E2952" s="53"/>
      <c r="F2952" s="53"/>
      <c r="G2952" s="53"/>
      <c r="H2952" s="54"/>
      <c r="I2952" s="53"/>
      <c r="J2952" s="53"/>
      <c r="K2952" s="69"/>
      <c r="L2952" s="70"/>
      <c r="M2952" s="69"/>
      <c r="N2952" s="2"/>
      <c r="O2952" s="2"/>
      <c r="P2952" s="5"/>
      <c r="Q2952" s="3"/>
    </row>
    <row r="2953" spans="3:17" s="46" customFormat="1" x14ac:dyDescent="0.2">
      <c r="C2953" s="53"/>
      <c r="D2953" s="53"/>
      <c r="E2953" s="53"/>
      <c r="F2953" s="53"/>
      <c r="G2953" s="53"/>
      <c r="H2953" s="54"/>
      <c r="I2953" s="53"/>
      <c r="J2953" s="53"/>
      <c r="K2953" s="69"/>
      <c r="L2953" s="70"/>
      <c r="M2953" s="69"/>
      <c r="N2953" s="2"/>
      <c r="O2953" s="2"/>
      <c r="P2953" s="5"/>
      <c r="Q2953" s="3"/>
    </row>
    <row r="2954" spans="3:17" s="46" customFormat="1" x14ac:dyDescent="0.2">
      <c r="C2954" s="53"/>
      <c r="D2954" s="53"/>
      <c r="E2954" s="53"/>
      <c r="F2954" s="53"/>
      <c r="G2954" s="53"/>
      <c r="H2954" s="54"/>
      <c r="I2954" s="53"/>
      <c r="J2954" s="53"/>
      <c r="K2954" s="69"/>
      <c r="L2954" s="70"/>
      <c r="M2954" s="69"/>
      <c r="N2954" s="2"/>
      <c r="O2954" s="2"/>
      <c r="P2954" s="5"/>
      <c r="Q2954" s="3"/>
    </row>
    <row r="2955" spans="3:17" s="46" customFormat="1" x14ac:dyDescent="0.2">
      <c r="C2955" s="53"/>
      <c r="D2955" s="53"/>
      <c r="E2955" s="53"/>
      <c r="F2955" s="53"/>
      <c r="G2955" s="53"/>
      <c r="H2955" s="54"/>
      <c r="I2955" s="53"/>
      <c r="J2955" s="53"/>
      <c r="K2955" s="69"/>
      <c r="L2955" s="70"/>
      <c r="M2955" s="69"/>
      <c r="N2955" s="2"/>
      <c r="O2955" s="2"/>
      <c r="P2955" s="5"/>
      <c r="Q2955" s="3"/>
    </row>
    <row r="2956" spans="3:17" s="46" customFormat="1" x14ac:dyDescent="0.2">
      <c r="C2956" s="53"/>
      <c r="D2956" s="53"/>
      <c r="E2956" s="53"/>
      <c r="F2956" s="53"/>
      <c r="G2956" s="53"/>
      <c r="H2956" s="54"/>
      <c r="I2956" s="53"/>
      <c r="J2956" s="53"/>
      <c r="K2956" s="69"/>
      <c r="L2956" s="70"/>
      <c r="M2956" s="69"/>
      <c r="N2956" s="2"/>
      <c r="O2956" s="2"/>
      <c r="P2956" s="5"/>
      <c r="Q2956" s="3"/>
    </row>
    <row r="2957" spans="3:17" s="46" customFormat="1" x14ac:dyDescent="0.2">
      <c r="C2957" s="53"/>
      <c r="D2957" s="53"/>
      <c r="E2957" s="53"/>
      <c r="F2957" s="53"/>
      <c r="G2957" s="53"/>
      <c r="H2957" s="54"/>
      <c r="I2957" s="53"/>
      <c r="J2957" s="53"/>
      <c r="K2957" s="69"/>
      <c r="L2957" s="70"/>
      <c r="M2957" s="69"/>
      <c r="N2957" s="2"/>
      <c r="O2957" s="2"/>
      <c r="P2957" s="5"/>
      <c r="Q2957" s="3"/>
    </row>
    <row r="2958" spans="3:17" s="46" customFormat="1" x14ac:dyDescent="0.2">
      <c r="C2958" s="53"/>
      <c r="D2958" s="53"/>
      <c r="E2958" s="53"/>
      <c r="F2958" s="53"/>
      <c r="G2958" s="53"/>
      <c r="H2958" s="54"/>
      <c r="I2958" s="53"/>
      <c r="J2958" s="53"/>
      <c r="K2958" s="69"/>
      <c r="L2958" s="70"/>
      <c r="M2958" s="69"/>
      <c r="N2958" s="2"/>
      <c r="O2958" s="2"/>
      <c r="P2958" s="5"/>
      <c r="Q2958" s="3"/>
    </row>
    <row r="2959" spans="3:17" s="46" customFormat="1" x14ac:dyDescent="0.2">
      <c r="C2959" s="53"/>
      <c r="D2959" s="53"/>
      <c r="E2959" s="53"/>
      <c r="F2959" s="53"/>
      <c r="G2959" s="53"/>
      <c r="H2959" s="54"/>
      <c r="I2959" s="53"/>
      <c r="J2959" s="53"/>
      <c r="K2959" s="69"/>
      <c r="L2959" s="70"/>
      <c r="M2959" s="69"/>
      <c r="N2959" s="2"/>
      <c r="O2959" s="2"/>
      <c r="P2959" s="5"/>
      <c r="Q2959" s="3"/>
    </row>
    <row r="2960" spans="3:17" s="46" customFormat="1" x14ac:dyDescent="0.2">
      <c r="C2960" s="53"/>
      <c r="D2960" s="53"/>
      <c r="E2960" s="53"/>
      <c r="F2960" s="53"/>
      <c r="G2960" s="53"/>
      <c r="H2960" s="54"/>
      <c r="I2960" s="53"/>
      <c r="J2960" s="53"/>
      <c r="K2960" s="69"/>
      <c r="L2960" s="70"/>
      <c r="M2960" s="69"/>
      <c r="N2960" s="2"/>
      <c r="O2960" s="2"/>
      <c r="P2960" s="5"/>
      <c r="Q2960" s="3"/>
    </row>
    <row r="2961" spans="3:17" s="46" customFormat="1" x14ac:dyDescent="0.2">
      <c r="C2961" s="53"/>
      <c r="D2961" s="53"/>
      <c r="E2961" s="53"/>
      <c r="F2961" s="53"/>
      <c r="G2961" s="53"/>
      <c r="H2961" s="54"/>
      <c r="I2961" s="53"/>
      <c r="J2961" s="53"/>
      <c r="K2961" s="69"/>
      <c r="L2961" s="70"/>
      <c r="M2961" s="69"/>
      <c r="N2961" s="2"/>
      <c r="O2961" s="2"/>
      <c r="P2961" s="5"/>
      <c r="Q2961" s="3"/>
    </row>
    <row r="2962" spans="3:17" s="46" customFormat="1" x14ac:dyDescent="0.2">
      <c r="C2962" s="53"/>
      <c r="D2962" s="53"/>
      <c r="E2962" s="53"/>
      <c r="F2962" s="53"/>
      <c r="G2962" s="53"/>
      <c r="H2962" s="54"/>
      <c r="I2962" s="53"/>
      <c r="J2962" s="53"/>
      <c r="K2962" s="69"/>
      <c r="L2962" s="70"/>
      <c r="M2962" s="69"/>
      <c r="N2962" s="2"/>
      <c r="O2962" s="2"/>
      <c r="P2962" s="5"/>
      <c r="Q2962" s="3"/>
    </row>
    <row r="2963" spans="3:17" s="46" customFormat="1" x14ac:dyDescent="0.2">
      <c r="C2963" s="53"/>
      <c r="D2963" s="53"/>
      <c r="E2963" s="53"/>
      <c r="F2963" s="53"/>
      <c r="G2963" s="53"/>
      <c r="H2963" s="54"/>
      <c r="I2963" s="53"/>
      <c r="J2963" s="53"/>
      <c r="K2963" s="69"/>
      <c r="L2963" s="70"/>
      <c r="M2963" s="69"/>
      <c r="N2963" s="2"/>
      <c r="O2963" s="2"/>
      <c r="P2963" s="5"/>
      <c r="Q2963" s="3"/>
    </row>
    <row r="2964" spans="3:17" s="46" customFormat="1" x14ac:dyDescent="0.2">
      <c r="C2964" s="53"/>
      <c r="D2964" s="53"/>
      <c r="E2964" s="53"/>
      <c r="F2964" s="53"/>
      <c r="G2964" s="53"/>
      <c r="H2964" s="54"/>
      <c r="I2964" s="53"/>
      <c r="J2964" s="53"/>
      <c r="K2964" s="69"/>
      <c r="L2964" s="70"/>
      <c r="M2964" s="69"/>
      <c r="N2964" s="2"/>
      <c r="O2964" s="2"/>
      <c r="P2964" s="5"/>
      <c r="Q2964" s="3"/>
    </row>
    <row r="2965" spans="3:17" s="46" customFormat="1" x14ac:dyDescent="0.2">
      <c r="C2965" s="53"/>
      <c r="D2965" s="53"/>
      <c r="E2965" s="53"/>
      <c r="F2965" s="53"/>
      <c r="G2965" s="53"/>
      <c r="H2965" s="54"/>
      <c r="I2965" s="53"/>
      <c r="J2965" s="53"/>
      <c r="K2965" s="69"/>
      <c r="L2965" s="70"/>
      <c r="M2965" s="69"/>
      <c r="N2965" s="2"/>
      <c r="O2965" s="2"/>
      <c r="P2965" s="5"/>
      <c r="Q2965" s="3"/>
    </row>
    <row r="2966" spans="3:17" s="46" customFormat="1" x14ac:dyDescent="0.2">
      <c r="C2966" s="53"/>
      <c r="D2966" s="53"/>
      <c r="E2966" s="53"/>
      <c r="F2966" s="53"/>
      <c r="G2966" s="53"/>
      <c r="H2966" s="54"/>
      <c r="I2966" s="53"/>
      <c r="J2966" s="53"/>
      <c r="K2966" s="69"/>
      <c r="L2966" s="70"/>
      <c r="M2966" s="69"/>
      <c r="N2966" s="2"/>
      <c r="O2966" s="2"/>
      <c r="P2966" s="5"/>
      <c r="Q2966" s="3"/>
    </row>
    <row r="2967" spans="3:17" s="46" customFormat="1" x14ac:dyDescent="0.2">
      <c r="C2967" s="53"/>
      <c r="D2967" s="53"/>
      <c r="E2967" s="53"/>
      <c r="F2967" s="53"/>
      <c r="G2967" s="53"/>
      <c r="H2967" s="54"/>
      <c r="I2967" s="53"/>
      <c r="J2967" s="53"/>
      <c r="K2967" s="69"/>
      <c r="L2967" s="70"/>
      <c r="M2967" s="69"/>
      <c r="N2967" s="2"/>
      <c r="O2967" s="2"/>
      <c r="P2967" s="5"/>
      <c r="Q2967" s="3"/>
    </row>
    <row r="2968" spans="3:17" s="46" customFormat="1" x14ac:dyDescent="0.2">
      <c r="C2968" s="53"/>
      <c r="D2968" s="53"/>
      <c r="E2968" s="53"/>
      <c r="F2968" s="53"/>
      <c r="G2968" s="53"/>
      <c r="H2968" s="54"/>
      <c r="I2968" s="53"/>
      <c r="J2968" s="53"/>
      <c r="K2968" s="69"/>
      <c r="L2968" s="70"/>
      <c r="M2968" s="69"/>
      <c r="N2968" s="2"/>
      <c r="O2968" s="2"/>
      <c r="P2968" s="5"/>
      <c r="Q2968" s="3"/>
    </row>
    <row r="2969" spans="3:17" s="46" customFormat="1" x14ac:dyDescent="0.2">
      <c r="C2969" s="53"/>
      <c r="D2969" s="53"/>
      <c r="E2969" s="53"/>
      <c r="F2969" s="53"/>
      <c r="G2969" s="53"/>
      <c r="H2969" s="54"/>
      <c r="I2969" s="53"/>
      <c r="J2969" s="53"/>
      <c r="K2969" s="69"/>
      <c r="L2969" s="70"/>
      <c r="M2969" s="69"/>
      <c r="N2969" s="2"/>
      <c r="O2969" s="2"/>
      <c r="P2969" s="5"/>
      <c r="Q2969" s="3"/>
    </row>
    <row r="2970" spans="3:17" s="46" customFormat="1" x14ac:dyDescent="0.2">
      <c r="C2970" s="53"/>
      <c r="D2970" s="53"/>
      <c r="E2970" s="53"/>
      <c r="F2970" s="53"/>
      <c r="G2970" s="53"/>
      <c r="H2970" s="54"/>
      <c r="I2970" s="53"/>
      <c r="J2970" s="53"/>
      <c r="K2970" s="69"/>
      <c r="L2970" s="70"/>
      <c r="M2970" s="69"/>
      <c r="N2970" s="2"/>
      <c r="O2970" s="2"/>
      <c r="P2970" s="5"/>
      <c r="Q2970" s="3"/>
    </row>
    <row r="2971" spans="3:17" s="46" customFormat="1" x14ac:dyDescent="0.2">
      <c r="C2971" s="53"/>
      <c r="D2971" s="53"/>
      <c r="E2971" s="53"/>
      <c r="F2971" s="53"/>
      <c r="G2971" s="53"/>
      <c r="H2971" s="54"/>
      <c r="I2971" s="53"/>
      <c r="J2971" s="53"/>
      <c r="K2971" s="69"/>
      <c r="L2971" s="70"/>
      <c r="M2971" s="69"/>
      <c r="N2971" s="2"/>
      <c r="O2971" s="2"/>
      <c r="P2971" s="5"/>
      <c r="Q2971" s="3"/>
    </row>
    <row r="2972" spans="3:17" s="46" customFormat="1" x14ac:dyDescent="0.2">
      <c r="C2972" s="53"/>
      <c r="D2972" s="53"/>
      <c r="E2972" s="53"/>
      <c r="F2972" s="53"/>
      <c r="G2972" s="53"/>
      <c r="H2972" s="54"/>
      <c r="I2972" s="53"/>
      <c r="J2972" s="53"/>
      <c r="K2972" s="69"/>
      <c r="L2972" s="70"/>
      <c r="M2972" s="69"/>
      <c r="N2972" s="2"/>
      <c r="O2972" s="2"/>
      <c r="P2972" s="5"/>
      <c r="Q2972" s="3"/>
    </row>
    <row r="2973" spans="3:17" s="46" customFormat="1" x14ac:dyDescent="0.2">
      <c r="C2973" s="53"/>
      <c r="D2973" s="53"/>
      <c r="E2973" s="53"/>
      <c r="F2973" s="53"/>
      <c r="G2973" s="53"/>
      <c r="H2973" s="54"/>
      <c r="I2973" s="53"/>
      <c r="J2973" s="53"/>
      <c r="K2973" s="69"/>
      <c r="L2973" s="70"/>
      <c r="M2973" s="69"/>
      <c r="N2973" s="2"/>
      <c r="O2973" s="2"/>
      <c r="P2973" s="5"/>
      <c r="Q2973" s="3"/>
    </row>
    <row r="2974" spans="3:17" s="46" customFormat="1" x14ac:dyDescent="0.2">
      <c r="C2974" s="53"/>
      <c r="D2974" s="53"/>
      <c r="E2974" s="53"/>
      <c r="F2974" s="53"/>
      <c r="G2974" s="53"/>
      <c r="H2974" s="54"/>
      <c r="I2974" s="53"/>
      <c r="J2974" s="53"/>
      <c r="K2974" s="69"/>
      <c r="L2974" s="70"/>
      <c r="M2974" s="69"/>
      <c r="N2974" s="2"/>
      <c r="O2974" s="2"/>
      <c r="P2974" s="5"/>
      <c r="Q2974" s="3"/>
    </row>
    <row r="2975" spans="3:17" s="46" customFormat="1" x14ac:dyDescent="0.2">
      <c r="C2975" s="53"/>
      <c r="D2975" s="53"/>
      <c r="E2975" s="53"/>
      <c r="F2975" s="53"/>
      <c r="G2975" s="53"/>
      <c r="H2975" s="54"/>
      <c r="I2975" s="53"/>
      <c r="J2975" s="53"/>
      <c r="K2975" s="69"/>
      <c r="L2975" s="70"/>
      <c r="M2975" s="69"/>
      <c r="N2975" s="2"/>
      <c r="O2975" s="2"/>
      <c r="P2975" s="5"/>
      <c r="Q2975" s="3"/>
    </row>
    <row r="2976" spans="3:17" s="46" customFormat="1" x14ac:dyDescent="0.2">
      <c r="C2976" s="53"/>
      <c r="D2976" s="53"/>
      <c r="E2976" s="53"/>
      <c r="F2976" s="53"/>
      <c r="G2976" s="53"/>
      <c r="H2976" s="54"/>
      <c r="I2976" s="53"/>
      <c r="J2976" s="53"/>
      <c r="K2976" s="69"/>
      <c r="L2976" s="70"/>
      <c r="M2976" s="69"/>
      <c r="N2976" s="2"/>
      <c r="O2976" s="2"/>
      <c r="P2976" s="5"/>
      <c r="Q2976" s="3"/>
    </row>
    <row r="2977" spans="3:17" s="46" customFormat="1" x14ac:dyDescent="0.2">
      <c r="C2977" s="53"/>
      <c r="D2977" s="53"/>
      <c r="E2977" s="53"/>
      <c r="F2977" s="53"/>
      <c r="G2977" s="53"/>
      <c r="H2977" s="54"/>
      <c r="I2977" s="53"/>
      <c r="J2977" s="53"/>
      <c r="K2977" s="69"/>
      <c r="L2977" s="70"/>
      <c r="M2977" s="69"/>
      <c r="N2977" s="2"/>
      <c r="O2977" s="2"/>
      <c r="P2977" s="5"/>
      <c r="Q2977" s="3"/>
    </row>
    <row r="2978" spans="3:17" s="46" customFormat="1" x14ac:dyDescent="0.2">
      <c r="C2978" s="53"/>
      <c r="D2978" s="53"/>
      <c r="E2978" s="53"/>
      <c r="F2978" s="53"/>
      <c r="G2978" s="53"/>
      <c r="H2978" s="54"/>
      <c r="I2978" s="53"/>
      <c r="J2978" s="53"/>
      <c r="K2978" s="69"/>
      <c r="L2978" s="70"/>
      <c r="M2978" s="69"/>
      <c r="N2978" s="2"/>
      <c r="O2978" s="2"/>
      <c r="P2978" s="5"/>
      <c r="Q2978" s="3"/>
    </row>
    <row r="2979" spans="3:17" s="46" customFormat="1" x14ac:dyDescent="0.2">
      <c r="C2979" s="53"/>
      <c r="D2979" s="53"/>
      <c r="E2979" s="53"/>
      <c r="F2979" s="53"/>
      <c r="G2979" s="53"/>
      <c r="H2979" s="54"/>
      <c r="I2979" s="53"/>
      <c r="J2979" s="53"/>
      <c r="K2979" s="69"/>
      <c r="L2979" s="70"/>
      <c r="M2979" s="69"/>
      <c r="N2979" s="2"/>
      <c r="O2979" s="2"/>
      <c r="P2979" s="5"/>
      <c r="Q2979" s="3"/>
    </row>
    <row r="2980" spans="3:17" s="46" customFormat="1" x14ac:dyDescent="0.2">
      <c r="C2980" s="53"/>
      <c r="D2980" s="53"/>
      <c r="E2980" s="53"/>
      <c r="F2980" s="53"/>
      <c r="G2980" s="53"/>
      <c r="H2980" s="54"/>
      <c r="I2980" s="53"/>
      <c r="J2980" s="53"/>
      <c r="K2980" s="69"/>
      <c r="L2980" s="70"/>
      <c r="M2980" s="69"/>
      <c r="N2980" s="2"/>
      <c r="O2980" s="2"/>
      <c r="P2980" s="5"/>
      <c r="Q2980" s="3"/>
    </row>
    <row r="2981" spans="3:17" s="46" customFormat="1" x14ac:dyDescent="0.2">
      <c r="C2981" s="53"/>
      <c r="D2981" s="53"/>
      <c r="E2981" s="53"/>
      <c r="F2981" s="53"/>
      <c r="G2981" s="53"/>
      <c r="H2981" s="54"/>
      <c r="I2981" s="53"/>
      <c r="J2981" s="53"/>
      <c r="K2981" s="69"/>
      <c r="L2981" s="70"/>
      <c r="M2981" s="69"/>
      <c r="N2981" s="2"/>
      <c r="O2981" s="2"/>
      <c r="P2981" s="5"/>
      <c r="Q2981" s="3"/>
    </row>
    <row r="2982" spans="3:17" s="46" customFormat="1" x14ac:dyDescent="0.2">
      <c r="C2982" s="53"/>
      <c r="D2982" s="53"/>
      <c r="E2982" s="53"/>
      <c r="F2982" s="53"/>
      <c r="G2982" s="53"/>
      <c r="H2982" s="54"/>
      <c r="I2982" s="53"/>
      <c r="J2982" s="53"/>
      <c r="K2982" s="69"/>
      <c r="L2982" s="70"/>
      <c r="M2982" s="69"/>
      <c r="N2982" s="2"/>
      <c r="O2982" s="2"/>
      <c r="P2982" s="5"/>
      <c r="Q2982" s="3"/>
    </row>
    <row r="2983" spans="3:17" s="46" customFormat="1" x14ac:dyDescent="0.2">
      <c r="C2983" s="53"/>
      <c r="D2983" s="53"/>
      <c r="E2983" s="53"/>
      <c r="F2983" s="53"/>
      <c r="G2983" s="53"/>
      <c r="H2983" s="54"/>
      <c r="I2983" s="53"/>
      <c r="J2983" s="53"/>
      <c r="K2983" s="69"/>
      <c r="L2983" s="70"/>
      <c r="M2983" s="69"/>
      <c r="N2983" s="2"/>
      <c r="O2983" s="2"/>
      <c r="P2983" s="5"/>
      <c r="Q2983" s="3"/>
    </row>
    <row r="2984" spans="3:17" s="46" customFormat="1" x14ac:dyDescent="0.2">
      <c r="C2984" s="53"/>
      <c r="D2984" s="53"/>
      <c r="E2984" s="53"/>
      <c r="F2984" s="53"/>
      <c r="G2984" s="53"/>
      <c r="H2984" s="54"/>
      <c r="I2984" s="53"/>
      <c r="J2984" s="53"/>
      <c r="K2984" s="69"/>
      <c r="L2984" s="70"/>
      <c r="M2984" s="69"/>
      <c r="N2984" s="2"/>
      <c r="O2984" s="2"/>
      <c r="P2984" s="5"/>
      <c r="Q2984" s="3"/>
    </row>
    <row r="2985" spans="3:17" s="46" customFormat="1" x14ac:dyDescent="0.2">
      <c r="C2985" s="53"/>
      <c r="D2985" s="53"/>
      <c r="E2985" s="53"/>
      <c r="F2985" s="53"/>
      <c r="G2985" s="53"/>
      <c r="H2985" s="54"/>
      <c r="I2985" s="53"/>
      <c r="J2985" s="53"/>
      <c r="K2985" s="69"/>
      <c r="L2985" s="70"/>
      <c r="M2985" s="69"/>
      <c r="N2985" s="2"/>
      <c r="O2985" s="2"/>
      <c r="P2985" s="5"/>
      <c r="Q2985" s="3"/>
    </row>
    <row r="2986" spans="3:17" s="46" customFormat="1" x14ac:dyDescent="0.2">
      <c r="C2986" s="53"/>
      <c r="D2986" s="53"/>
      <c r="E2986" s="53"/>
      <c r="F2986" s="53"/>
      <c r="G2986" s="53"/>
      <c r="H2986" s="54"/>
      <c r="I2986" s="53"/>
      <c r="J2986" s="53"/>
      <c r="K2986" s="69"/>
      <c r="L2986" s="70"/>
      <c r="M2986" s="69"/>
      <c r="N2986" s="2"/>
      <c r="O2986" s="2"/>
      <c r="P2986" s="5"/>
      <c r="Q2986" s="3"/>
    </row>
    <row r="2987" spans="3:17" s="46" customFormat="1" x14ac:dyDescent="0.2">
      <c r="C2987" s="53"/>
      <c r="D2987" s="53"/>
      <c r="E2987" s="53"/>
      <c r="F2987" s="53"/>
      <c r="G2987" s="53"/>
      <c r="H2987" s="54"/>
      <c r="I2987" s="53"/>
      <c r="J2987" s="53"/>
      <c r="K2987" s="69"/>
      <c r="L2987" s="70"/>
      <c r="M2987" s="69"/>
      <c r="N2987" s="2"/>
      <c r="O2987" s="2"/>
      <c r="P2987" s="5"/>
      <c r="Q2987" s="3"/>
    </row>
    <row r="2988" spans="3:17" s="46" customFormat="1" x14ac:dyDescent="0.2">
      <c r="C2988" s="53"/>
      <c r="D2988" s="53"/>
      <c r="E2988" s="53"/>
      <c r="F2988" s="53"/>
      <c r="G2988" s="53"/>
      <c r="H2988" s="54"/>
      <c r="I2988" s="53"/>
      <c r="J2988" s="53"/>
      <c r="K2988" s="69"/>
      <c r="L2988" s="70"/>
      <c r="M2988" s="69"/>
      <c r="N2988" s="2"/>
      <c r="O2988" s="2"/>
      <c r="P2988" s="5"/>
      <c r="Q2988" s="3"/>
    </row>
    <row r="2989" spans="3:17" s="46" customFormat="1" x14ac:dyDescent="0.2">
      <c r="C2989" s="53"/>
      <c r="D2989" s="53"/>
      <c r="E2989" s="53"/>
      <c r="F2989" s="53"/>
      <c r="G2989" s="53"/>
      <c r="H2989" s="54"/>
      <c r="I2989" s="53"/>
      <c r="J2989" s="53"/>
      <c r="K2989" s="69"/>
      <c r="L2989" s="70"/>
      <c r="M2989" s="69"/>
      <c r="N2989" s="2"/>
      <c r="O2989" s="2"/>
      <c r="P2989" s="5"/>
      <c r="Q2989" s="3"/>
    </row>
    <row r="2990" spans="3:17" s="46" customFormat="1" x14ac:dyDescent="0.2">
      <c r="C2990" s="53"/>
      <c r="D2990" s="53"/>
      <c r="E2990" s="53"/>
      <c r="F2990" s="53"/>
      <c r="G2990" s="53"/>
      <c r="H2990" s="54"/>
      <c r="I2990" s="53"/>
      <c r="J2990" s="53"/>
      <c r="K2990" s="69"/>
      <c r="L2990" s="70"/>
      <c r="M2990" s="69"/>
      <c r="N2990" s="2"/>
      <c r="O2990" s="2"/>
      <c r="P2990" s="5"/>
      <c r="Q2990" s="3"/>
    </row>
    <row r="2991" spans="3:17" s="46" customFormat="1" x14ac:dyDescent="0.2">
      <c r="C2991" s="53"/>
      <c r="D2991" s="53"/>
      <c r="E2991" s="53"/>
      <c r="F2991" s="53"/>
      <c r="G2991" s="53"/>
      <c r="H2991" s="54"/>
      <c r="I2991" s="53"/>
      <c r="J2991" s="53"/>
      <c r="K2991" s="69"/>
      <c r="L2991" s="70"/>
      <c r="M2991" s="69"/>
      <c r="N2991" s="2"/>
      <c r="O2991" s="2"/>
      <c r="P2991" s="5"/>
      <c r="Q2991" s="3"/>
    </row>
    <row r="2992" spans="3:17" s="46" customFormat="1" x14ac:dyDescent="0.2">
      <c r="C2992" s="53"/>
      <c r="D2992" s="53"/>
      <c r="E2992" s="53"/>
      <c r="F2992" s="53"/>
      <c r="G2992" s="53"/>
      <c r="H2992" s="54"/>
      <c r="I2992" s="53"/>
      <c r="J2992" s="53"/>
      <c r="K2992" s="69"/>
      <c r="L2992" s="70"/>
      <c r="M2992" s="69"/>
      <c r="N2992" s="2"/>
      <c r="O2992" s="2"/>
      <c r="P2992" s="5"/>
      <c r="Q2992" s="3"/>
    </row>
    <row r="2993" spans="3:17" s="46" customFormat="1" x14ac:dyDescent="0.2">
      <c r="C2993" s="53"/>
      <c r="D2993" s="53"/>
      <c r="E2993" s="53"/>
      <c r="F2993" s="53"/>
      <c r="G2993" s="53"/>
      <c r="H2993" s="54"/>
      <c r="I2993" s="53"/>
      <c r="J2993" s="53"/>
      <c r="K2993" s="69"/>
      <c r="L2993" s="70"/>
      <c r="M2993" s="69"/>
      <c r="N2993" s="2"/>
      <c r="O2993" s="2"/>
      <c r="P2993" s="5"/>
      <c r="Q2993" s="3"/>
    </row>
    <row r="2994" spans="3:17" s="46" customFormat="1" x14ac:dyDescent="0.2">
      <c r="C2994" s="53"/>
      <c r="D2994" s="53"/>
      <c r="E2994" s="53"/>
      <c r="F2994" s="53"/>
      <c r="G2994" s="53"/>
      <c r="H2994" s="54"/>
      <c r="I2994" s="53"/>
      <c r="J2994" s="53"/>
      <c r="K2994" s="69"/>
      <c r="L2994" s="70"/>
      <c r="M2994" s="69"/>
      <c r="N2994" s="2"/>
      <c r="O2994" s="2"/>
      <c r="P2994" s="5"/>
      <c r="Q2994" s="3"/>
    </row>
    <row r="2995" spans="3:17" s="46" customFormat="1" x14ac:dyDescent="0.2">
      <c r="C2995" s="53"/>
      <c r="D2995" s="53"/>
      <c r="E2995" s="53"/>
      <c r="F2995" s="53"/>
      <c r="G2995" s="53"/>
      <c r="H2995" s="54"/>
      <c r="I2995" s="53"/>
      <c r="J2995" s="53"/>
      <c r="K2995" s="69"/>
      <c r="L2995" s="70"/>
      <c r="M2995" s="69"/>
      <c r="N2995" s="2"/>
      <c r="O2995" s="2"/>
      <c r="P2995" s="5"/>
      <c r="Q2995" s="3"/>
    </row>
    <row r="2996" spans="3:17" s="46" customFormat="1" x14ac:dyDescent="0.2">
      <c r="C2996" s="53"/>
      <c r="D2996" s="53"/>
      <c r="E2996" s="53"/>
      <c r="F2996" s="53"/>
      <c r="G2996" s="53"/>
      <c r="H2996" s="54"/>
      <c r="I2996" s="53"/>
      <c r="J2996" s="53"/>
      <c r="K2996" s="69"/>
      <c r="L2996" s="70"/>
      <c r="M2996" s="69"/>
      <c r="N2996" s="2"/>
      <c r="O2996" s="2"/>
      <c r="P2996" s="5"/>
      <c r="Q2996" s="3"/>
    </row>
    <row r="2997" spans="3:17" s="46" customFormat="1" x14ac:dyDescent="0.2">
      <c r="C2997" s="53"/>
      <c r="D2997" s="53"/>
      <c r="E2997" s="53"/>
      <c r="F2997" s="53"/>
      <c r="G2997" s="53"/>
      <c r="H2997" s="54"/>
      <c r="I2997" s="53"/>
      <c r="J2997" s="53"/>
      <c r="K2997" s="69"/>
      <c r="L2997" s="70"/>
      <c r="M2997" s="69"/>
      <c r="N2997" s="2"/>
      <c r="O2997" s="2"/>
      <c r="P2997" s="5"/>
      <c r="Q2997" s="3"/>
    </row>
    <row r="2998" spans="3:17" s="46" customFormat="1" x14ac:dyDescent="0.2">
      <c r="C2998" s="53"/>
      <c r="D2998" s="53"/>
      <c r="E2998" s="53"/>
      <c r="F2998" s="53"/>
      <c r="G2998" s="53"/>
      <c r="H2998" s="54"/>
      <c r="I2998" s="53"/>
      <c r="J2998" s="53"/>
      <c r="K2998" s="69"/>
      <c r="L2998" s="70"/>
      <c r="M2998" s="69"/>
      <c r="N2998" s="2"/>
      <c r="O2998" s="2"/>
      <c r="P2998" s="5"/>
      <c r="Q2998" s="3"/>
    </row>
    <row r="2999" spans="3:17" s="46" customFormat="1" x14ac:dyDescent="0.2">
      <c r="C2999" s="53"/>
      <c r="D2999" s="53"/>
      <c r="E2999" s="53"/>
      <c r="F2999" s="53"/>
      <c r="G2999" s="53"/>
      <c r="H2999" s="54"/>
      <c r="I2999" s="53"/>
      <c r="J2999" s="53"/>
      <c r="K2999" s="69"/>
      <c r="L2999" s="70"/>
      <c r="M2999" s="69"/>
      <c r="N2999" s="2"/>
      <c r="O2999" s="2"/>
      <c r="P2999" s="5"/>
      <c r="Q2999" s="3"/>
    </row>
    <row r="3000" spans="3:17" s="46" customFormat="1" x14ac:dyDescent="0.2">
      <c r="C3000" s="53"/>
      <c r="D3000" s="53"/>
      <c r="E3000" s="53"/>
      <c r="F3000" s="53"/>
      <c r="G3000" s="53"/>
      <c r="H3000" s="54"/>
      <c r="I3000" s="53"/>
      <c r="J3000" s="53"/>
      <c r="K3000" s="69"/>
      <c r="L3000" s="70"/>
      <c r="M3000" s="69"/>
      <c r="N3000" s="2"/>
      <c r="O3000" s="2"/>
      <c r="P3000" s="5"/>
      <c r="Q3000" s="3"/>
    </row>
    <row r="3001" spans="3:17" s="46" customFormat="1" x14ac:dyDescent="0.2">
      <c r="C3001" s="53"/>
      <c r="D3001" s="53"/>
      <c r="E3001" s="53"/>
      <c r="F3001" s="53"/>
      <c r="G3001" s="53"/>
      <c r="H3001" s="54"/>
      <c r="I3001" s="53"/>
      <c r="J3001" s="53"/>
      <c r="K3001" s="69"/>
      <c r="L3001" s="70"/>
      <c r="M3001" s="69"/>
      <c r="N3001" s="2"/>
      <c r="O3001" s="2"/>
      <c r="P3001" s="5"/>
      <c r="Q3001" s="3"/>
    </row>
    <row r="3002" spans="3:17" s="46" customFormat="1" x14ac:dyDescent="0.2">
      <c r="C3002" s="53"/>
      <c r="D3002" s="53"/>
      <c r="E3002" s="53"/>
      <c r="F3002" s="53"/>
      <c r="G3002" s="53"/>
      <c r="H3002" s="54"/>
      <c r="I3002" s="53"/>
      <c r="J3002" s="53"/>
      <c r="K3002" s="69"/>
      <c r="L3002" s="70"/>
      <c r="M3002" s="69"/>
      <c r="N3002" s="2"/>
      <c r="O3002" s="2"/>
      <c r="P3002" s="5"/>
      <c r="Q3002" s="3"/>
    </row>
    <row r="3003" spans="3:17" s="46" customFormat="1" x14ac:dyDescent="0.2">
      <c r="C3003" s="53"/>
      <c r="D3003" s="53"/>
      <c r="E3003" s="53"/>
      <c r="F3003" s="53"/>
      <c r="G3003" s="53"/>
      <c r="H3003" s="54"/>
      <c r="I3003" s="53"/>
      <c r="J3003" s="53"/>
      <c r="K3003" s="69"/>
      <c r="L3003" s="70"/>
      <c r="M3003" s="69"/>
      <c r="N3003" s="2"/>
      <c r="O3003" s="2"/>
      <c r="P3003" s="5"/>
      <c r="Q3003" s="3"/>
    </row>
    <row r="3004" spans="3:17" s="46" customFormat="1" x14ac:dyDescent="0.2">
      <c r="C3004" s="53"/>
      <c r="D3004" s="53"/>
      <c r="E3004" s="53"/>
      <c r="F3004" s="53"/>
      <c r="G3004" s="53"/>
      <c r="H3004" s="54"/>
      <c r="I3004" s="53"/>
      <c r="J3004" s="53"/>
      <c r="K3004" s="69"/>
      <c r="L3004" s="70"/>
      <c r="M3004" s="69"/>
      <c r="N3004" s="2"/>
      <c r="O3004" s="2"/>
      <c r="P3004" s="5"/>
      <c r="Q3004" s="3"/>
    </row>
    <row r="3005" spans="3:17" s="46" customFormat="1" x14ac:dyDescent="0.2">
      <c r="C3005" s="53"/>
      <c r="D3005" s="53"/>
      <c r="E3005" s="53"/>
      <c r="F3005" s="53"/>
      <c r="G3005" s="53"/>
      <c r="H3005" s="54"/>
      <c r="I3005" s="53"/>
      <c r="J3005" s="53"/>
      <c r="K3005" s="69"/>
      <c r="L3005" s="70"/>
      <c r="M3005" s="69"/>
      <c r="N3005" s="2"/>
      <c r="O3005" s="2"/>
      <c r="P3005" s="5"/>
      <c r="Q3005" s="3"/>
    </row>
    <row r="3006" spans="3:17" s="46" customFormat="1" x14ac:dyDescent="0.2">
      <c r="C3006" s="53"/>
      <c r="D3006" s="53"/>
      <c r="E3006" s="53"/>
      <c r="F3006" s="53"/>
      <c r="G3006" s="53"/>
      <c r="H3006" s="54"/>
      <c r="I3006" s="53"/>
      <c r="J3006" s="53"/>
      <c r="K3006" s="69"/>
      <c r="L3006" s="70"/>
      <c r="M3006" s="69"/>
      <c r="N3006" s="2"/>
      <c r="O3006" s="2"/>
      <c r="P3006" s="5"/>
      <c r="Q3006" s="3"/>
    </row>
    <row r="3007" spans="3:17" s="46" customFormat="1" x14ac:dyDescent="0.2">
      <c r="C3007" s="53"/>
      <c r="D3007" s="53"/>
      <c r="E3007" s="53"/>
      <c r="F3007" s="53"/>
      <c r="G3007" s="53"/>
      <c r="H3007" s="54"/>
      <c r="I3007" s="53"/>
      <c r="J3007" s="53"/>
      <c r="K3007" s="69"/>
      <c r="L3007" s="70"/>
      <c r="M3007" s="69"/>
      <c r="N3007" s="2"/>
      <c r="O3007" s="2"/>
      <c r="P3007" s="5"/>
      <c r="Q3007" s="3"/>
    </row>
    <row r="3008" spans="3:17" s="46" customFormat="1" x14ac:dyDescent="0.2">
      <c r="C3008" s="53"/>
      <c r="D3008" s="53"/>
      <c r="E3008" s="53"/>
      <c r="F3008" s="53"/>
      <c r="G3008" s="53"/>
      <c r="H3008" s="54"/>
      <c r="I3008" s="53"/>
      <c r="J3008" s="53"/>
      <c r="K3008" s="69"/>
      <c r="L3008" s="70"/>
      <c r="M3008" s="69"/>
      <c r="N3008" s="2"/>
      <c r="O3008" s="2"/>
      <c r="P3008" s="5"/>
      <c r="Q3008" s="3"/>
    </row>
    <row r="3009" spans="3:17" s="46" customFormat="1" x14ac:dyDescent="0.2">
      <c r="C3009" s="53"/>
      <c r="D3009" s="53"/>
      <c r="E3009" s="53"/>
      <c r="F3009" s="53"/>
      <c r="G3009" s="53"/>
      <c r="H3009" s="54"/>
      <c r="I3009" s="53"/>
      <c r="J3009" s="53"/>
      <c r="K3009" s="69"/>
      <c r="L3009" s="70"/>
      <c r="M3009" s="69"/>
      <c r="N3009" s="2"/>
      <c r="O3009" s="2"/>
      <c r="P3009" s="5"/>
      <c r="Q3009" s="3"/>
    </row>
    <row r="3010" spans="3:17" s="46" customFormat="1" x14ac:dyDescent="0.2">
      <c r="C3010" s="53"/>
      <c r="D3010" s="53"/>
      <c r="E3010" s="53"/>
      <c r="F3010" s="53"/>
      <c r="G3010" s="53"/>
      <c r="H3010" s="54"/>
      <c r="I3010" s="53"/>
      <c r="J3010" s="53"/>
      <c r="K3010" s="69"/>
      <c r="L3010" s="70"/>
      <c r="M3010" s="69"/>
      <c r="N3010" s="2"/>
      <c r="O3010" s="2"/>
      <c r="P3010" s="5"/>
      <c r="Q3010" s="3"/>
    </row>
    <row r="3011" spans="3:17" s="46" customFormat="1" x14ac:dyDescent="0.2">
      <c r="C3011" s="53"/>
      <c r="D3011" s="53"/>
      <c r="E3011" s="53"/>
      <c r="F3011" s="53"/>
      <c r="G3011" s="53"/>
      <c r="H3011" s="54"/>
      <c r="I3011" s="53"/>
      <c r="J3011" s="53"/>
      <c r="K3011" s="69"/>
      <c r="L3011" s="70"/>
      <c r="M3011" s="69"/>
      <c r="N3011" s="2"/>
      <c r="O3011" s="2"/>
      <c r="P3011" s="5"/>
      <c r="Q3011" s="3"/>
    </row>
    <row r="3012" spans="3:17" s="46" customFormat="1" x14ac:dyDescent="0.2">
      <c r="C3012" s="53"/>
      <c r="D3012" s="53"/>
      <c r="E3012" s="53"/>
      <c r="F3012" s="53"/>
      <c r="G3012" s="53"/>
      <c r="H3012" s="54"/>
      <c r="I3012" s="53"/>
      <c r="J3012" s="53"/>
      <c r="K3012" s="69"/>
      <c r="L3012" s="70"/>
      <c r="M3012" s="69"/>
      <c r="N3012" s="2"/>
      <c r="O3012" s="2"/>
      <c r="P3012" s="5"/>
      <c r="Q3012" s="3"/>
    </row>
    <row r="3013" spans="3:17" s="46" customFormat="1" x14ac:dyDescent="0.2">
      <c r="C3013" s="53"/>
      <c r="D3013" s="53"/>
      <c r="E3013" s="53"/>
      <c r="F3013" s="53"/>
      <c r="G3013" s="53"/>
      <c r="H3013" s="54"/>
      <c r="I3013" s="53"/>
      <c r="J3013" s="53"/>
      <c r="K3013" s="69"/>
      <c r="L3013" s="70"/>
      <c r="M3013" s="69"/>
      <c r="N3013" s="2"/>
      <c r="O3013" s="2"/>
      <c r="P3013" s="5"/>
      <c r="Q3013" s="3"/>
    </row>
    <row r="3014" spans="3:17" s="46" customFormat="1" x14ac:dyDescent="0.2">
      <c r="C3014" s="53"/>
      <c r="D3014" s="53"/>
      <c r="E3014" s="53"/>
      <c r="F3014" s="53"/>
      <c r="G3014" s="53"/>
      <c r="H3014" s="54"/>
      <c r="I3014" s="53"/>
      <c r="J3014" s="53"/>
      <c r="K3014" s="69"/>
      <c r="L3014" s="70"/>
      <c r="M3014" s="69"/>
      <c r="N3014" s="2"/>
      <c r="O3014" s="2"/>
      <c r="P3014" s="5"/>
      <c r="Q3014" s="3"/>
    </row>
    <row r="3015" spans="3:17" s="46" customFormat="1" x14ac:dyDescent="0.2">
      <c r="C3015" s="53"/>
      <c r="D3015" s="53"/>
      <c r="E3015" s="53"/>
      <c r="F3015" s="53"/>
      <c r="G3015" s="53"/>
      <c r="H3015" s="54"/>
      <c r="I3015" s="53"/>
      <c r="J3015" s="53"/>
      <c r="K3015" s="69"/>
      <c r="L3015" s="70"/>
      <c r="M3015" s="69"/>
      <c r="N3015" s="2"/>
      <c r="O3015" s="2"/>
      <c r="P3015" s="5"/>
      <c r="Q3015" s="3"/>
    </row>
    <row r="3016" spans="3:17" s="46" customFormat="1" x14ac:dyDescent="0.2">
      <c r="C3016" s="53"/>
      <c r="D3016" s="53"/>
      <c r="E3016" s="53"/>
      <c r="F3016" s="53"/>
      <c r="G3016" s="53"/>
      <c r="H3016" s="54"/>
      <c r="I3016" s="53"/>
      <c r="J3016" s="53"/>
      <c r="K3016" s="69"/>
      <c r="L3016" s="70"/>
      <c r="M3016" s="69"/>
      <c r="N3016" s="2"/>
      <c r="O3016" s="2"/>
      <c r="P3016" s="5"/>
      <c r="Q3016" s="3"/>
    </row>
    <row r="3017" spans="3:17" s="46" customFormat="1" x14ac:dyDescent="0.2">
      <c r="C3017" s="53"/>
      <c r="D3017" s="53"/>
      <c r="E3017" s="53"/>
      <c r="F3017" s="53"/>
      <c r="G3017" s="53"/>
      <c r="H3017" s="54"/>
      <c r="I3017" s="53"/>
      <c r="J3017" s="53"/>
      <c r="K3017" s="69"/>
      <c r="L3017" s="70"/>
      <c r="M3017" s="69"/>
      <c r="N3017" s="2"/>
      <c r="O3017" s="2"/>
      <c r="P3017" s="5"/>
      <c r="Q3017" s="3"/>
    </row>
    <row r="3018" spans="3:17" s="46" customFormat="1" x14ac:dyDescent="0.2">
      <c r="C3018" s="53"/>
      <c r="D3018" s="53"/>
      <c r="E3018" s="53"/>
      <c r="F3018" s="53"/>
      <c r="G3018" s="53"/>
      <c r="H3018" s="54"/>
      <c r="I3018" s="53"/>
      <c r="J3018" s="53"/>
      <c r="K3018" s="69"/>
      <c r="L3018" s="70"/>
      <c r="M3018" s="69"/>
      <c r="N3018" s="2"/>
      <c r="O3018" s="2"/>
      <c r="P3018" s="5"/>
      <c r="Q3018" s="3"/>
    </row>
    <row r="3019" spans="3:17" s="46" customFormat="1" x14ac:dyDescent="0.2">
      <c r="C3019" s="53"/>
      <c r="D3019" s="53"/>
      <c r="E3019" s="53"/>
      <c r="F3019" s="53"/>
      <c r="G3019" s="53"/>
      <c r="H3019" s="54"/>
      <c r="I3019" s="53"/>
      <c r="J3019" s="53"/>
      <c r="K3019" s="69"/>
      <c r="L3019" s="70"/>
      <c r="M3019" s="69"/>
      <c r="N3019" s="2"/>
      <c r="O3019" s="2"/>
      <c r="P3019" s="5"/>
      <c r="Q3019" s="3"/>
    </row>
    <row r="3020" spans="3:17" s="46" customFormat="1" x14ac:dyDescent="0.2">
      <c r="C3020" s="53"/>
      <c r="D3020" s="53"/>
      <c r="E3020" s="53"/>
      <c r="F3020" s="53"/>
      <c r="G3020" s="53"/>
      <c r="H3020" s="54"/>
      <c r="I3020" s="53"/>
      <c r="J3020" s="53"/>
      <c r="K3020" s="69"/>
      <c r="L3020" s="70"/>
      <c r="M3020" s="69"/>
      <c r="N3020" s="2"/>
      <c r="O3020" s="2"/>
      <c r="P3020" s="5"/>
      <c r="Q3020" s="3"/>
    </row>
    <row r="3021" spans="3:17" s="46" customFormat="1" x14ac:dyDescent="0.2">
      <c r="C3021" s="53"/>
      <c r="D3021" s="53"/>
      <c r="E3021" s="53"/>
      <c r="F3021" s="53"/>
      <c r="G3021" s="53"/>
      <c r="H3021" s="54"/>
      <c r="I3021" s="53"/>
      <c r="J3021" s="53"/>
      <c r="K3021" s="69"/>
      <c r="L3021" s="70"/>
      <c r="M3021" s="69"/>
      <c r="N3021" s="2"/>
      <c r="O3021" s="2"/>
      <c r="P3021" s="5"/>
      <c r="Q3021" s="3"/>
    </row>
    <row r="3022" spans="3:17" s="46" customFormat="1" x14ac:dyDescent="0.2">
      <c r="C3022" s="53"/>
      <c r="D3022" s="53"/>
      <c r="E3022" s="53"/>
      <c r="F3022" s="53"/>
      <c r="G3022" s="53"/>
      <c r="H3022" s="54"/>
      <c r="I3022" s="53"/>
      <c r="J3022" s="53"/>
      <c r="K3022" s="69"/>
      <c r="L3022" s="70"/>
      <c r="M3022" s="69"/>
      <c r="N3022" s="2"/>
      <c r="O3022" s="2"/>
      <c r="P3022" s="5"/>
      <c r="Q3022" s="3"/>
    </row>
    <row r="3023" spans="3:17" s="46" customFormat="1" x14ac:dyDescent="0.2">
      <c r="C3023" s="53"/>
      <c r="D3023" s="53"/>
      <c r="E3023" s="53"/>
      <c r="F3023" s="53"/>
      <c r="G3023" s="53"/>
      <c r="H3023" s="54"/>
      <c r="I3023" s="53"/>
      <c r="J3023" s="53"/>
      <c r="K3023" s="69"/>
      <c r="L3023" s="70"/>
      <c r="M3023" s="69"/>
      <c r="N3023" s="2"/>
      <c r="O3023" s="2"/>
      <c r="P3023" s="5"/>
      <c r="Q3023" s="3"/>
    </row>
    <row r="3024" spans="3:17" s="46" customFormat="1" x14ac:dyDescent="0.2">
      <c r="C3024" s="53"/>
      <c r="D3024" s="53"/>
      <c r="E3024" s="53"/>
      <c r="F3024" s="53"/>
      <c r="G3024" s="53"/>
      <c r="H3024" s="54"/>
      <c r="I3024" s="53"/>
      <c r="J3024" s="53"/>
      <c r="K3024" s="69"/>
      <c r="L3024" s="70"/>
      <c r="M3024" s="69"/>
      <c r="N3024" s="2"/>
      <c r="O3024" s="2"/>
      <c r="P3024" s="5"/>
      <c r="Q3024" s="3"/>
    </row>
    <row r="3025" spans="3:17" s="46" customFormat="1" x14ac:dyDescent="0.2">
      <c r="C3025" s="53"/>
      <c r="D3025" s="53"/>
      <c r="E3025" s="53"/>
      <c r="F3025" s="53"/>
      <c r="G3025" s="53"/>
      <c r="H3025" s="54"/>
      <c r="I3025" s="53"/>
      <c r="J3025" s="53"/>
      <c r="K3025" s="69"/>
      <c r="L3025" s="70"/>
      <c r="M3025" s="69"/>
      <c r="N3025" s="2"/>
      <c r="O3025" s="2"/>
      <c r="P3025" s="5"/>
      <c r="Q3025" s="3"/>
    </row>
    <row r="3026" spans="3:17" s="46" customFormat="1" x14ac:dyDescent="0.2">
      <c r="C3026" s="53"/>
      <c r="D3026" s="53"/>
      <c r="E3026" s="53"/>
      <c r="F3026" s="53"/>
      <c r="G3026" s="53"/>
      <c r="H3026" s="54"/>
      <c r="I3026" s="53"/>
      <c r="J3026" s="53"/>
      <c r="K3026" s="69"/>
      <c r="L3026" s="70"/>
      <c r="M3026" s="69"/>
      <c r="N3026" s="2"/>
      <c r="O3026" s="2"/>
      <c r="P3026" s="5"/>
      <c r="Q3026" s="3"/>
    </row>
    <row r="3027" spans="3:17" s="46" customFormat="1" x14ac:dyDescent="0.2">
      <c r="C3027" s="53"/>
      <c r="D3027" s="53"/>
      <c r="E3027" s="53"/>
      <c r="F3027" s="53"/>
      <c r="G3027" s="53"/>
      <c r="H3027" s="54"/>
      <c r="I3027" s="53"/>
      <c r="J3027" s="53"/>
      <c r="K3027" s="69"/>
      <c r="L3027" s="70"/>
      <c r="M3027" s="69"/>
      <c r="N3027" s="2"/>
      <c r="O3027" s="2"/>
      <c r="P3027" s="5"/>
      <c r="Q3027" s="3"/>
    </row>
    <row r="3028" spans="3:17" s="46" customFormat="1" x14ac:dyDescent="0.2">
      <c r="C3028" s="53"/>
      <c r="D3028" s="53"/>
      <c r="E3028" s="53"/>
      <c r="F3028" s="53"/>
      <c r="G3028" s="53"/>
      <c r="H3028" s="54"/>
      <c r="I3028" s="53"/>
      <c r="J3028" s="53"/>
      <c r="K3028" s="69"/>
      <c r="L3028" s="70"/>
      <c r="M3028" s="69"/>
      <c r="N3028" s="2"/>
      <c r="O3028" s="2"/>
      <c r="P3028" s="5"/>
      <c r="Q3028" s="3"/>
    </row>
    <row r="3029" spans="3:17" s="46" customFormat="1" x14ac:dyDescent="0.2">
      <c r="C3029" s="53"/>
      <c r="D3029" s="53"/>
      <c r="E3029" s="53"/>
      <c r="F3029" s="53"/>
      <c r="G3029" s="53"/>
      <c r="H3029" s="54"/>
      <c r="I3029" s="53"/>
      <c r="J3029" s="53"/>
      <c r="K3029" s="69"/>
      <c r="L3029" s="70"/>
      <c r="M3029" s="69"/>
      <c r="N3029" s="2"/>
      <c r="O3029" s="2"/>
      <c r="P3029" s="5"/>
      <c r="Q3029" s="3"/>
    </row>
    <row r="3030" spans="3:17" s="46" customFormat="1" x14ac:dyDescent="0.2">
      <c r="C3030" s="53"/>
      <c r="D3030" s="53"/>
      <c r="E3030" s="53"/>
      <c r="F3030" s="53"/>
      <c r="G3030" s="53"/>
      <c r="H3030" s="54"/>
      <c r="I3030" s="53"/>
      <c r="J3030" s="53"/>
      <c r="K3030" s="69"/>
      <c r="L3030" s="70"/>
      <c r="M3030" s="69"/>
      <c r="N3030" s="2"/>
      <c r="O3030" s="2"/>
      <c r="P3030" s="5"/>
      <c r="Q3030" s="3"/>
    </row>
    <row r="3031" spans="3:17" s="46" customFormat="1" x14ac:dyDescent="0.2">
      <c r="C3031" s="53"/>
      <c r="D3031" s="53"/>
      <c r="E3031" s="53"/>
      <c r="F3031" s="53"/>
      <c r="G3031" s="53"/>
      <c r="H3031" s="54"/>
      <c r="I3031" s="53"/>
      <c r="J3031" s="53"/>
      <c r="K3031" s="69"/>
      <c r="L3031" s="70"/>
      <c r="M3031" s="69"/>
      <c r="N3031" s="2"/>
      <c r="O3031" s="2"/>
      <c r="P3031" s="5"/>
      <c r="Q3031" s="3"/>
    </row>
    <row r="3032" spans="3:17" s="46" customFormat="1" x14ac:dyDescent="0.2">
      <c r="C3032" s="53"/>
      <c r="D3032" s="53"/>
      <c r="E3032" s="53"/>
      <c r="F3032" s="53"/>
      <c r="G3032" s="53"/>
      <c r="H3032" s="54"/>
      <c r="I3032" s="53"/>
      <c r="J3032" s="53"/>
      <c r="K3032" s="69"/>
      <c r="L3032" s="70"/>
      <c r="M3032" s="69"/>
      <c r="N3032" s="2"/>
      <c r="O3032" s="2"/>
      <c r="P3032" s="5"/>
      <c r="Q3032" s="3"/>
    </row>
    <row r="3033" spans="3:17" s="46" customFormat="1" x14ac:dyDescent="0.2">
      <c r="C3033" s="53"/>
      <c r="D3033" s="53"/>
      <c r="E3033" s="53"/>
      <c r="F3033" s="53"/>
      <c r="G3033" s="53"/>
      <c r="H3033" s="54"/>
      <c r="I3033" s="53"/>
      <c r="J3033" s="53"/>
      <c r="K3033" s="69"/>
      <c r="L3033" s="70"/>
      <c r="M3033" s="69"/>
      <c r="N3033" s="2"/>
      <c r="O3033" s="2"/>
      <c r="P3033" s="5"/>
      <c r="Q3033" s="3"/>
    </row>
    <row r="3034" spans="3:17" s="46" customFormat="1" x14ac:dyDescent="0.2">
      <c r="C3034" s="53"/>
      <c r="D3034" s="53"/>
      <c r="E3034" s="53"/>
      <c r="F3034" s="53"/>
      <c r="G3034" s="53"/>
      <c r="H3034" s="54"/>
      <c r="I3034" s="53"/>
      <c r="J3034" s="53"/>
      <c r="K3034" s="69"/>
      <c r="L3034" s="70"/>
      <c r="M3034" s="69"/>
      <c r="N3034" s="2"/>
      <c r="O3034" s="2"/>
      <c r="P3034" s="5"/>
      <c r="Q3034" s="3"/>
    </row>
    <row r="3035" spans="3:17" s="46" customFormat="1" x14ac:dyDescent="0.2">
      <c r="C3035" s="53"/>
      <c r="D3035" s="53"/>
      <c r="E3035" s="53"/>
      <c r="F3035" s="53"/>
      <c r="G3035" s="53"/>
      <c r="H3035" s="54"/>
      <c r="I3035" s="53"/>
      <c r="J3035" s="53"/>
      <c r="K3035" s="69"/>
      <c r="L3035" s="70"/>
      <c r="M3035" s="69"/>
      <c r="N3035" s="2"/>
      <c r="O3035" s="2"/>
      <c r="P3035" s="5"/>
      <c r="Q3035" s="3"/>
    </row>
    <row r="3036" spans="3:17" s="46" customFormat="1" x14ac:dyDescent="0.2">
      <c r="C3036" s="53"/>
      <c r="D3036" s="53"/>
      <c r="E3036" s="53"/>
      <c r="F3036" s="53"/>
      <c r="G3036" s="53"/>
      <c r="H3036" s="54"/>
      <c r="I3036" s="53"/>
      <c r="J3036" s="53"/>
      <c r="K3036" s="69"/>
      <c r="L3036" s="70"/>
      <c r="M3036" s="69"/>
      <c r="N3036" s="2"/>
      <c r="O3036" s="2"/>
      <c r="P3036" s="5"/>
      <c r="Q3036" s="3"/>
    </row>
    <row r="3037" spans="3:17" s="46" customFormat="1" x14ac:dyDescent="0.2">
      <c r="C3037" s="53"/>
      <c r="D3037" s="53"/>
      <c r="E3037" s="53"/>
      <c r="F3037" s="53"/>
      <c r="G3037" s="53"/>
      <c r="H3037" s="54"/>
      <c r="I3037" s="53"/>
      <c r="J3037" s="53"/>
      <c r="K3037" s="69"/>
      <c r="L3037" s="70"/>
      <c r="M3037" s="69"/>
      <c r="N3037" s="2"/>
      <c r="O3037" s="2"/>
      <c r="P3037" s="5"/>
      <c r="Q3037" s="3"/>
    </row>
    <row r="3038" spans="3:17" s="46" customFormat="1" x14ac:dyDescent="0.2">
      <c r="C3038" s="53"/>
      <c r="D3038" s="53"/>
      <c r="E3038" s="53"/>
      <c r="F3038" s="53"/>
      <c r="G3038" s="53"/>
      <c r="H3038" s="54"/>
      <c r="I3038" s="53"/>
      <c r="J3038" s="53"/>
      <c r="K3038" s="69"/>
      <c r="L3038" s="70"/>
      <c r="M3038" s="69"/>
      <c r="N3038" s="2"/>
      <c r="O3038" s="2"/>
      <c r="P3038" s="5"/>
      <c r="Q3038" s="3"/>
    </row>
    <row r="3039" spans="3:17" s="46" customFormat="1" x14ac:dyDescent="0.2">
      <c r="C3039" s="53"/>
      <c r="D3039" s="53"/>
      <c r="E3039" s="53"/>
      <c r="F3039" s="53"/>
      <c r="G3039" s="53"/>
      <c r="H3039" s="54"/>
      <c r="I3039" s="53"/>
      <c r="J3039" s="53"/>
      <c r="K3039" s="69"/>
      <c r="L3039" s="70"/>
      <c r="M3039" s="69"/>
      <c r="N3039" s="2"/>
      <c r="O3039" s="2"/>
      <c r="P3039" s="5"/>
      <c r="Q3039" s="3"/>
    </row>
    <row r="3040" spans="3:17" s="46" customFormat="1" x14ac:dyDescent="0.2">
      <c r="C3040" s="53"/>
      <c r="D3040" s="53"/>
      <c r="E3040" s="53"/>
      <c r="F3040" s="53"/>
      <c r="G3040" s="53"/>
      <c r="H3040" s="54"/>
      <c r="I3040" s="53"/>
      <c r="J3040" s="53"/>
      <c r="K3040" s="69"/>
      <c r="L3040" s="70"/>
      <c r="M3040" s="69"/>
      <c r="N3040" s="2"/>
      <c r="O3040" s="2"/>
      <c r="P3040" s="5"/>
      <c r="Q3040" s="3"/>
    </row>
    <row r="3041" spans="3:17" s="46" customFormat="1" x14ac:dyDescent="0.2">
      <c r="C3041" s="53"/>
      <c r="D3041" s="53"/>
      <c r="E3041" s="53"/>
      <c r="F3041" s="53"/>
      <c r="G3041" s="53"/>
      <c r="H3041" s="54"/>
      <c r="I3041" s="53"/>
      <c r="J3041" s="53"/>
      <c r="K3041" s="69"/>
      <c r="L3041" s="70"/>
      <c r="M3041" s="69"/>
      <c r="N3041" s="2"/>
      <c r="O3041" s="2"/>
      <c r="P3041" s="5"/>
      <c r="Q3041" s="3"/>
    </row>
    <row r="3042" spans="3:17" s="46" customFormat="1" x14ac:dyDescent="0.2">
      <c r="C3042" s="53"/>
      <c r="D3042" s="53"/>
      <c r="E3042" s="53"/>
      <c r="F3042" s="53"/>
      <c r="G3042" s="53"/>
      <c r="H3042" s="54"/>
      <c r="I3042" s="53"/>
      <c r="J3042" s="53"/>
      <c r="K3042" s="69"/>
      <c r="L3042" s="70"/>
      <c r="M3042" s="69"/>
      <c r="N3042" s="2"/>
      <c r="O3042" s="2"/>
      <c r="P3042" s="5"/>
      <c r="Q3042" s="3"/>
    </row>
    <row r="3043" spans="3:17" s="46" customFormat="1" x14ac:dyDescent="0.2">
      <c r="C3043" s="53"/>
      <c r="D3043" s="53"/>
      <c r="E3043" s="53"/>
      <c r="F3043" s="53"/>
      <c r="G3043" s="53"/>
      <c r="H3043" s="54"/>
      <c r="I3043" s="53"/>
      <c r="J3043" s="53"/>
      <c r="K3043" s="69"/>
      <c r="L3043" s="70"/>
      <c r="M3043" s="69"/>
      <c r="N3043" s="2"/>
      <c r="O3043" s="2"/>
      <c r="P3043" s="5"/>
      <c r="Q3043" s="3"/>
    </row>
    <row r="3044" spans="3:17" s="46" customFormat="1" x14ac:dyDescent="0.2">
      <c r="C3044" s="53"/>
      <c r="D3044" s="53"/>
      <c r="E3044" s="53"/>
      <c r="F3044" s="53"/>
      <c r="G3044" s="53"/>
      <c r="H3044" s="54"/>
      <c r="I3044" s="53"/>
      <c r="J3044" s="53"/>
      <c r="K3044" s="69"/>
      <c r="L3044" s="70"/>
      <c r="M3044" s="69"/>
      <c r="N3044" s="2"/>
      <c r="O3044" s="2"/>
      <c r="P3044" s="5"/>
      <c r="Q3044" s="3"/>
    </row>
    <row r="3045" spans="3:17" s="46" customFormat="1" x14ac:dyDescent="0.2">
      <c r="C3045" s="53"/>
      <c r="D3045" s="53"/>
      <c r="E3045" s="53"/>
      <c r="F3045" s="53"/>
      <c r="G3045" s="53"/>
      <c r="H3045" s="54"/>
      <c r="I3045" s="53"/>
      <c r="J3045" s="53"/>
      <c r="K3045" s="69"/>
      <c r="L3045" s="70"/>
      <c r="M3045" s="69"/>
      <c r="N3045" s="2"/>
      <c r="O3045" s="2"/>
      <c r="P3045" s="5"/>
      <c r="Q3045" s="3"/>
    </row>
    <row r="3046" spans="3:17" s="46" customFormat="1" x14ac:dyDescent="0.2">
      <c r="C3046" s="53"/>
      <c r="D3046" s="53"/>
      <c r="E3046" s="53"/>
      <c r="F3046" s="53"/>
      <c r="G3046" s="53"/>
      <c r="H3046" s="54"/>
      <c r="I3046" s="53"/>
      <c r="J3046" s="53"/>
      <c r="K3046" s="69"/>
      <c r="L3046" s="70"/>
      <c r="M3046" s="69"/>
      <c r="N3046" s="2"/>
      <c r="O3046" s="2"/>
      <c r="P3046" s="5"/>
      <c r="Q3046" s="3"/>
    </row>
    <row r="3047" spans="3:17" s="46" customFormat="1" x14ac:dyDescent="0.2">
      <c r="C3047" s="53"/>
      <c r="D3047" s="53"/>
      <c r="E3047" s="53"/>
      <c r="F3047" s="53"/>
      <c r="G3047" s="53"/>
      <c r="H3047" s="54"/>
      <c r="I3047" s="53"/>
      <c r="J3047" s="53"/>
      <c r="K3047" s="69"/>
      <c r="L3047" s="70"/>
      <c r="M3047" s="69"/>
      <c r="N3047" s="2"/>
      <c r="O3047" s="2"/>
      <c r="P3047" s="5"/>
      <c r="Q3047" s="3"/>
    </row>
    <row r="3048" spans="3:17" s="46" customFormat="1" x14ac:dyDescent="0.2">
      <c r="C3048" s="53"/>
      <c r="D3048" s="53"/>
      <c r="E3048" s="53"/>
      <c r="F3048" s="53"/>
      <c r="G3048" s="53"/>
      <c r="H3048" s="54"/>
      <c r="I3048" s="53"/>
      <c r="J3048" s="53"/>
      <c r="K3048" s="69"/>
      <c r="L3048" s="70"/>
      <c r="M3048" s="69"/>
      <c r="N3048" s="2"/>
      <c r="O3048" s="2"/>
      <c r="P3048" s="5"/>
      <c r="Q3048" s="3"/>
    </row>
    <row r="3049" spans="3:17" s="46" customFormat="1" x14ac:dyDescent="0.2">
      <c r="C3049" s="53"/>
      <c r="D3049" s="53"/>
      <c r="E3049" s="53"/>
      <c r="F3049" s="53"/>
      <c r="G3049" s="53"/>
      <c r="H3049" s="54"/>
      <c r="I3049" s="53"/>
      <c r="J3049" s="53"/>
      <c r="K3049" s="69"/>
      <c r="L3049" s="70"/>
      <c r="M3049" s="69"/>
      <c r="N3049" s="2"/>
      <c r="O3049" s="2"/>
      <c r="P3049" s="5"/>
      <c r="Q3049" s="3"/>
    </row>
    <row r="3050" spans="3:17" s="46" customFormat="1" x14ac:dyDescent="0.2">
      <c r="C3050" s="53"/>
      <c r="D3050" s="53"/>
      <c r="E3050" s="53"/>
      <c r="F3050" s="53"/>
      <c r="G3050" s="53"/>
      <c r="H3050" s="54"/>
      <c r="I3050" s="53"/>
      <c r="J3050" s="53"/>
      <c r="K3050" s="69"/>
      <c r="L3050" s="70"/>
      <c r="M3050" s="69"/>
      <c r="N3050" s="2"/>
      <c r="O3050" s="2"/>
      <c r="P3050" s="5"/>
      <c r="Q3050" s="3"/>
    </row>
    <row r="3051" spans="3:17" s="46" customFormat="1" x14ac:dyDescent="0.2">
      <c r="C3051" s="53"/>
      <c r="D3051" s="53"/>
      <c r="E3051" s="53"/>
      <c r="F3051" s="53"/>
      <c r="G3051" s="53"/>
      <c r="H3051" s="54"/>
      <c r="I3051" s="53"/>
      <c r="J3051" s="53"/>
      <c r="K3051" s="69"/>
      <c r="L3051" s="70"/>
      <c r="M3051" s="69"/>
      <c r="N3051" s="2"/>
      <c r="O3051" s="2"/>
      <c r="P3051" s="5"/>
      <c r="Q3051" s="3"/>
    </row>
    <row r="3052" spans="3:17" s="46" customFormat="1" x14ac:dyDescent="0.2">
      <c r="C3052" s="53"/>
      <c r="D3052" s="53"/>
      <c r="E3052" s="53"/>
      <c r="F3052" s="53"/>
      <c r="G3052" s="53"/>
      <c r="H3052" s="54"/>
      <c r="I3052" s="53"/>
      <c r="J3052" s="53"/>
      <c r="K3052" s="69"/>
      <c r="L3052" s="70"/>
      <c r="M3052" s="69"/>
      <c r="N3052" s="2"/>
      <c r="O3052" s="2"/>
      <c r="P3052" s="5"/>
      <c r="Q3052" s="3"/>
    </row>
    <row r="3053" spans="3:17" s="46" customFormat="1" x14ac:dyDescent="0.2">
      <c r="C3053" s="53"/>
      <c r="D3053" s="53"/>
      <c r="E3053" s="53"/>
      <c r="F3053" s="53"/>
      <c r="G3053" s="53"/>
      <c r="H3053" s="54"/>
      <c r="I3053" s="53"/>
      <c r="J3053" s="53"/>
      <c r="K3053" s="69"/>
      <c r="L3053" s="70"/>
      <c r="M3053" s="69"/>
      <c r="N3053" s="2"/>
      <c r="O3053" s="2"/>
      <c r="P3053" s="5"/>
      <c r="Q3053" s="3"/>
    </row>
    <row r="3054" spans="3:17" s="46" customFormat="1" x14ac:dyDescent="0.2">
      <c r="C3054" s="53"/>
      <c r="D3054" s="53"/>
      <c r="E3054" s="53"/>
      <c r="F3054" s="53"/>
      <c r="G3054" s="53"/>
      <c r="H3054" s="54"/>
      <c r="I3054" s="53"/>
      <c r="J3054" s="53"/>
      <c r="K3054" s="69"/>
      <c r="L3054" s="70"/>
      <c r="M3054" s="69"/>
      <c r="N3054" s="2"/>
      <c r="O3054" s="2"/>
      <c r="P3054" s="5"/>
      <c r="Q3054" s="3"/>
    </row>
    <row r="3055" spans="3:17" s="46" customFormat="1" x14ac:dyDescent="0.2">
      <c r="C3055" s="53"/>
      <c r="D3055" s="53"/>
      <c r="E3055" s="53"/>
      <c r="F3055" s="53"/>
      <c r="G3055" s="53"/>
      <c r="H3055" s="54"/>
      <c r="I3055" s="53"/>
      <c r="J3055" s="53"/>
      <c r="K3055" s="69"/>
      <c r="L3055" s="70"/>
      <c r="M3055" s="69"/>
      <c r="N3055" s="2"/>
      <c r="O3055" s="2"/>
      <c r="P3055" s="5"/>
      <c r="Q3055" s="3"/>
    </row>
    <row r="3056" spans="3:17" s="46" customFormat="1" x14ac:dyDescent="0.2">
      <c r="C3056" s="53"/>
      <c r="D3056" s="53"/>
      <c r="E3056" s="53"/>
      <c r="F3056" s="53"/>
      <c r="G3056" s="53"/>
      <c r="H3056" s="54"/>
      <c r="I3056" s="53"/>
      <c r="J3056" s="53"/>
      <c r="K3056" s="69"/>
      <c r="L3056" s="70"/>
      <c r="M3056" s="69"/>
      <c r="N3056" s="2"/>
      <c r="O3056" s="2"/>
      <c r="P3056" s="5"/>
      <c r="Q3056" s="3"/>
    </row>
    <row r="3057" spans="3:17" s="46" customFormat="1" x14ac:dyDescent="0.2">
      <c r="C3057" s="53"/>
      <c r="D3057" s="53"/>
      <c r="E3057" s="53"/>
      <c r="F3057" s="53"/>
      <c r="G3057" s="53"/>
      <c r="H3057" s="54"/>
      <c r="I3057" s="53"/>
      <c r="J3057" s="53"/>
      <c r="K3057" s="69"/>
      <c r="L3057" s="70"/>
      <c r="M3057" s="69"/>
      <c r="N3057" s="2"/>
      <c r="O3057" s="2"/>
      <c r="P3057" s="5"/>
      <c r="Q3057" s="3"/>
    </row>
    <row r="3058" spans="3:17" s="46" customFormat="1" x14ac:dyDescent="0.2">
      <c r="C3058" s="53"/>
      <c r="D3058" s="53"/>
      <c r="E3058" s="53"/>
      <c r="F3058" s="53"/>
      <c r="G3058" s="53"/>
      <c r="H3058" s="54"/>
      <c r="I3058" s="53"/>
      <c r="J3058" s="53"/>
      <c r="K3058" s="69"/>
      <c r="L3058" s="70"/>
      <c r="M3058" s="69"/>
      <c r="N3058" s="2"/>
      <c r="O3058" s="2"/>
      <c r="P3058" s="5"/>
      <c r="Q3058" s="3"/>
    </row>
    <row r="3059" spans="3:17" s="46" customFormat="1" x14ac:dyDescent="0.2">
      <c r="C3059" s="53"/>
      <c r="D3059" s="53"/>
      <c r="E3059" s="53"/>
      <c r="F3059" s="53"/>
      <c r="G3059" s="53"/>
      <c r="H3059" s="54"/>
      <c r="I3059" s="53"/>
      <c r="J3059" s="53"/>
      <c r="K3059" s="69"/>
      <c r="L3059" s="70"/>
      <c r="M3059" s="69"/>
      <c r="N3059" s="2"/>
      <c r="O3059" s="2"/>
      <c r="P3059" s="5"/>
      <c r="Q3059" s="3"/>
    </row>
    <row r="3060" spans="3:17" s="46" customFormat="1" x14ac:dyDescent="0.2">
      <c r="C3060" s="53"/>
      <c r="D3060" s="53"/>
      <c r="E3060" s="53"/>
      <c r="F3060" s="53"/>
      <c r="G3060" s="53"/>
      <c r="H3060" s="54"/>
      <c r="I3060" s="53"/>
      <c r="J3060" s="53"/>
      <c r="K3060" s="69"/>
      <c r="L3060" s="70"/>
      <c r="M3060" s="69"/>
      <c r="N3060" s="2"/>
      <c r="O3060" s="2"/>
      <c r="P3060" s="5"/>
      <c r="Q3060" s="3"/>
    </row>
    <row r="3061" spans="3:17" s="46" customFormat="1" x14ac:dyDescent="0.2">
      <c r="C3061" s="53"/>
      <c r="D3061" s="53"/>
      <c r="E3061" s="53"/>
      <c r="F3061" s="53"/>
      <c r="G3061" s="53"/>
      <c r="H3061" s="54"/>
      <c r="I3061" s="53"/>
      <c r="J3061" s="53"/>
      <c r="K3061" s="69"/>
      <c r="L3061" s="70"/>
      <c r="M3061" s="69"/>
      <c r="N3061" s="2"/>
      <c r="O3061" s="2"/>
      <c r="P3061" s="5"/>
      <c r="Q3061" s="3"/>
    </row>
    <row r="3062" spans="3:17" s="46" customFormat="1" x14ac:dyDescent="0.2">
      <c r="C3062" s="53"/>
      <c r="D3062" s="53"/>
      <c r="E3062" s="53"/>
      <c r="F3062" s="53"/>
      <c r="G3062" s="53"/>
      <c r="H3062" s="54"/>
      <c r="I3062" s="53"/>
      <c r="J3062" s="53"/>
      <c r="K3062" s="69"/>
      <c r="L3062" s="70"/>
      <c r="M3062" s="69"/>
      <c r="N3062" s="2"/>
      <c r="O3062" s="2"/>
      <c r="P3062" s="5"/>
      <c r="Q3062" s="3"/>
    </row>
    <row r="3063" spans="3:17" s="46" customFormat="1" x14ac:dyDescent="0.2">
      <c r="C3063" s="53"/>
      <c r="D3063" s="53"/>
      <c r="E3063" s="53"/>
      <c r="F3063" s="53"/>
      <c r="G3063" s="53"/>
      <c r="H3063" s="54"/>
      <c r="I3063" s="53"/>
      <c r="J3063" s="53"/>
      <c r="K3063" s="69"/>
      <c r="L3063" s="70"/>
      <c r="M3063" s="69"/>
      <c r="N3063" s="2"/>
      <c r="O3063" s="2"/>
      <c r="P3063" s="5"/>
      <c r="Q3063" s="3"/>
    </row>
    <row r="3064" spans="3:17" s="46" customFormat="1" x14ac:dyDescent="0.2">
      <c r="C3064" s="53"/>
      <c r="D3064" s="53"/>
      <c r="E3064" s="53"/>
      <c r="F3064" s="53"/>
      <c r="G3064" s="53"/>
      <c r="H3064" s="54"/>
      <c r="I3064" s="53"/>
      <c r="J3064" s="53"/>
      <c r="K3064" s="69"/>
      <c r="L3064" s="70"/>
      <c r="M3064" s="69"/>
      <c r="N3064" s="2"/>
      <c r="O3064" s="2"/>
      <c r="P3064" s="5"/>
      <c r="Q3064" s="3"/>
    </row>
    <row r="3065" spans="3:17" s="46" customFormat="1" x14ac:dyDescent="0.2">
      <c r="C3065" s="53"/>
      <c r="D3065" s="53"/>
      <c r="E3065" s="53"/>
      <c r="F3065" s="53"/>
      <c r="G3065" s="53"/>
      <c r="H3065" s="54"/>
      <c r="I3065" s="53"/>
      <c r="J3065" s="53"/>
      <c r="K3065" s="69"/>
      <c r="L3065" s="70"/>
      <c r="M3065" s="69"/>
      <c r="N3065" s="2"/>
      <c r="O3065" s="2"/>
      <c r="P3065" s="5"/>
      <c r="Q3065" s="3"/>
    </row>
    <row r="3066" spans="3:17" s="46" customFormat="1" x14ac:dyDescent="0.2">
      <c r="C3066" s="53"/>
      <c r="D3066" s="53"/>
      <c r="E3066" s="53"/>
      <c r="F3066" s="53"/>
      <c r="G3066" s="53"/>
      <c r="H3066" s="54"/>
      <c r="I3066" s="53"/>
      <c r="J3066" s="53"/>
      <c r="K3066" s="69"/>
      <c r="L3066" s="70"/>
      <c r="M3066" s="69"/>
      <c r="N3066" s="2"/>
      <c r="O3066" s="2"/>
      <c r="P3066" s="5"/>
      <c r="Q3066" s="3"/>
    </row>
    <row r="3067" spans="3:17" s="46" customFormat="1" x14ac:dyDescent="0.2">
      <c r="C3067" s="53"/>
      <c r="D3067" s="53"/>
      <c r="E3067" s="53"/>
      <c r="F3067" s="53"/>
      <c r="G3067" s="53"/>
      <c r="H3067" s="54"/>
      <c r="I3067" s="53"/>
      <c r="J3067" s="53"/>
      <c r="K3067" s="69"/>
      <c r="L3067" s="70"/>
      <c r="M3067" s="69"/>
      <c r="N3067" s="2"/>
      <c r="O3067" s="2"/>
      <c r="P3067" s="5"/>
      <c r="Q3067" s="3"/>
    </row>
    <row r="3068" spans="3:17" s="46" customFormat="1" x14ac:dyDescent="0.2">
      <c r="C3068" s="53"/>
      <c r="D3068" s="53"/>
      <c r="E3068" s="53"/>
      <c r="F3068" s="53"/>
      <c r="G3068" s="53"/>
      <c r="H3068" s="54"/>
      <c r="I3068" s="53"/>
      <c r="J3068" s="53"/>
      <c r="K3068" s="69"/>
      <c r="L3068" s="70"/>
      <c r="M3068" s="69"/>
      <c r="N3068" s="2"/>
      <c r="O3068" s="2"/>
      <c r="P3068" s="5"/>
      <c r="Q3068" s="3"/>
    </row>
    <row r="3069" spans="3:17" s="46" customFormat="1" x14ac:dyDescent="0.2">
      <c r="C3069" s="53"/>
      <c r="D3069" s="53"/>
      <c r="E3069" s="53"/>
      <c r="F3069" s="53"/>
      <c r="G3069" s="53"/>
      <c r="H3069" s="54"/>
      <c r="I3069" s="53"/>
      <c r="J3069" s="53"/>
      <c r="K3069" s="69"/>
      <c r="L3069" s="70"/>
      <c r="M3069" s="69"/>
      <c r="N3069" s="2"/>
      <c r="O3069" s="2"/>
      <c r="P3069" s="5"/>
      <c r="Q3069" s="3"/>
    </row>
    <row r="3070" spans="3:17" s="46" customFormat="1" x14ac:dyDescent="0.2">
      <c r="C3070" s="53"/>
      <c r="D3070" s="53"/>
      <c r="E3070" s="53"/>
      <c r="F3070" s="53"/>
      <c r="G3070" s="53"/>
      <c r="H3070" s="54"/>
      <c r="I3070" s="53"/>
      <c r="J3070" s="53"/>
      <c r="K3070" s="69"/>
      <c r="L3070" s="70"/>
      <c r="M3070" s="69"/>
      <c r="N3070" s="2"/>
      <c r="O3070" s="2"/>
      <c r="P3070" s="5"/>
      <c r="Q3070" s="3"/>
    </row>
    <row r="3071" spans="3:17" s="46" customFormat="1" x14ac:dyDescent="0.2">
      <c r="C3071" s="53"/>
      <c r="D3071" s="53"/>
      <c r="E3071" s="53"/>
      <c r="F3071" s="53"/>
      <c r="G3071" s="53"/>
      <c r="H3071" s="54"/>
      <c r="I3071" s="53"/>
      <c r="J3071" s="53"/>
      <c r="K3071" s="69"/>
      <c r="L3071" s="70"/>
      <c r="M3071" s="69"/>
      <c r="N3071" s="2"/>
      <c r="O3071" s="2"/>
      <c r="P3071" s="5"/>
      <c r="Q3071" s="3"/>
    </row>
    <row r="3072" spans="3:17" s="46" customFormat="1" x14ac:dyDescent="0.2">
      <c r="C3072" s="53"/>
      <c r="D3072" s="53"/>
      <c r="E3072" s="53"/>
      <c r="F3072" s="53"/>
      <c r="G3072" s="53"/>
      <c r="H3072" s="54"/>
      <c r="I3072" s="53"/>
      <c r="J3072" s="53"/>
      <c r="K3072" s="69"/>
      <c r="L3072" s="70"/>
      <c r="M3072" s="69"/>
      <c r="N3072" s="2"/>
      <c r="O3072" s="2"/>
      <c r="P3072" s="5"/>
      <c r="Q3072" s="3"/>
    </row>
    <row r="3073" spans="3:17" s="46" customFormat="1" x14ac:dyDescent="0.2">
      <c r="C3073" s="53"/>
      <c r="D3073" s="53"/>
      <c r="E3073" s="53"/>
      <c r="F3073" s="53"/>
      <c r="G3073" s="53"/>
      <c r="H3073" s="54"/>
      <c r="I3073" s="53"/>
      <c r="J3073" s="53"/>
      <c r="K3073" s="69"/>
      <c r="L3073" s="70"/>
      <c r="M3073" s="69"/>
      <c r="N3073" s="2"/>
      <c r="O3073" s="2"/>
      <c r="P3073" s="5"/>
      <c r="Q3073" s="3"/>
    </row>
    <row r="3074" spans="3:17" s="46" customFormat="1" x14ac:dyDescent="0.2">
      <c r="C3074" s="53"/>
      <c r="D3074" s="53"/>
      <c r="E3074" s="53"/>
      <c r="F3074" s="53"/>
      <c r="G3074" s="53"/>
      <c r="H3074" s="54"/>
      <c r="I3074" s="53"/>
      <c r="J3074" s="53"/>
      <c r="K3074" s="69"/>
      <c r="L3074" s="70"/>
      <c r="M3074" s="69"/>
      <c r="N3074" s="2"/>
      <c r="O3074" s="2"/>
      <c r="P3074" s="5"/>
      <c r="Q3074" s="3"/>
    </row>
    <row r="3075" spans="3:17" s="46" customFormat="1" x14ac:dyDescent="0.2">
      <c r="C3075" s="53"/>
      <c r="D3075" s="53"/>
      <c r="E3075" s="53"/>
      <c r="F3075" s="53"/>
      <c r="G3075" s="53"/>
      <c r="H3075" s="54"/>
      <c r="I3075" s="53"/>
      <c r="J3075" s="53"/>
      <c r="K3075" s="69"/>
      <c r="L3075" s="70"/>
      <c r="M3075" s="69"/>
      <c r="N3075" s="2"/>
      <c r="O3075" s="2"/>
      <c r="P3075" s="5"/>
      <c r="Q3075" s="3"/>
    </row>
    <row r="3076" spans="3:17" s="46" customFormat="1" x14ac:dyDescent="0.2">
      <c r="C3076" s="53"/>
      <c r="D3076" s="53"/>
      <c r="E3076" s="53"/>
      <c r="F3076" s="53"/>
      <c r="G3076" s="53"/>
      <c r="H3076" s="54"/>
      <c r="I3076" s="53"/>
      <c r="J3076" s="53"/>
      <c r="K3076" s="69"/>
      <c r="L3076" s="70"/>
      <c r="M3076" s="69"/>
      <c r="N3076" s="2"/>
      <c r="O3076" s="2"/>
      <c r="P3076" s="5"/>
      <c r="Q3076" s="3"/>
    </row>
    <row r="3077" spans="3:17" s="46" customFormat="1" x14ac:dyDescent="0.2">
      <c r="C3077" s="53"/>
      <c r="D3077" s="53"/>
      <c r="E3077" s="53"/>
      <c r="F3077" s="53"/>
      <c r="G3077" s="53"/>
      <c r="H3077" s="54"/>
      <c r="I3077" s="53"/>
      <c r="J3077" s="53"/>
      <c r="K3077" s="69"/>
      <c r="L3077" s="70"/>
      <c r="M3077" s="69"/>
      <c r="N3077" s="2"/>
      <c r="O3077" s="2"/>
      <c r="P3077" s="5"/>
      <c r="Q3077" s="3"/>
    </row>
    <row r="3078" spans="3:17" s="46" customFormat="1" x14ac:dyDescent="0.2">
      <c r="C3078" s="53"/>
      <c r="D3078" s="53"/>
      <c r="E3078" s="53"/>
      <c r="F3078" s="53"/>
      <c r="G3078" s="53"/>
      <c r="H3078" s="54"/>
      <c r="I3078" s="53"/>
      <c r="J3078" s="53"/>
      <c r="K3078" s="69"/>
      <c r="L3078" s="70"/>
      <c r="M3078" s="69"/>
      <c r="N3078" s="2"/>
      <c r="O3078" s="2"/>
      <c r="P3078" s="5"/>
      <c r="Q3078" s="3"/>
    </row>
    <row r="3079" spans="3:17" s="46" customFormat="1" x14ac:dyDescent="0.2">
      <c r="C3079" s="53"/>
      <c r="D3079" s="53"/>
      <c r="E3079" s="53"/>
      <c r="F3079" s="53"/>
      <c r="G3079" s="53"/>
      <c r="H3079" s="54"/>
      <c r="I3079" s="53"/>
      <c r="J3079" s="53"/>
      <c r="K3079" s="69"/>
      <c r="L3079" s="70"/>
      <c r="M3079" s="69"/>
      <c r="N3079" s="2"/>
      <c r="O3079" s="2"/>
      <c r="P3079" s="5"/>
      <c r="Q3079" s="3"/>
    </row>
    <row r="3080" spans="3:17" s="46" customFormat="1" x14ac:dyDescent="0.2">
      <c r="C3080" s="53"/>
      <c r="D3080" s="53"/>
      <c r="E3080" s="53"/>
      <c r="F3080" s="53"/>
      <c r="G3080" s="53"/>
      <c r="H3080" s="54"/>
      <c r="I3080" s="53"/>
      <c r="J3080" s="53"/>
      <c r="K3080" s="69"/>
      <c r="L3080" s="70"/>
      <c r="M3080" s="69"/>
      <c r="N3080" s="2"/>
      <c r="O3080" s="2"/>
      <c r="P3080" s="5"/>
      <c r="Q3080" s="3"/>
    </row>
    <row r="3081" spans="3:17" s="46" customFormat="1" x14ac:dyDescent="0.2">
      <c r="C3081" s="53"/>
      <c r="D3081" s="53"/>
      <c r="E3081" s="53"/>
      <c r="F3081" s="53"/>
      <c r="G3081" s="53"/>
      <c r="H3081" s="54"/>
      <c r="I3081" s="53"/>
      <c r="J3081" s="53"/>
      <c r="K3081" s="69"/>
      <c r="L3081" s="70"/>
      <c r="M3081" s="69"/>
      <c r="N3081" s="2"/>
      <c r="O3081" s="2"/>
      <c r="P3081" s="5"/>
      <c r="Q3081" s="3"/>
    </row>
    <row r="3082" spans="3:17" s="46" customFormat="1" x14ac:dyDescent="0.2">
      <c r="C3082" s="53"/>
      <c r="D3082" s="53"/>
      <c r="E3082" s="53"/>
      <c r="F3082" s="53"/>
      <c r="G3082" s="53"/>
      <c r="H3082" s="54"/>
      <c r="I3082" s="53"/>
      <c r="J3082" s="53"/>
      <c r="K3082" s="69"/>
      <c r="L3082" s="70"/>
      <c r="M3082" s="69"/>
      <c r="N3082" s="2"/>
      <c r="O3082" s="2"/>
      <c r="P3082" s="5"/>
      <c r="Q3082" s="3"/>
    </row>
    <row r="3083" spans="3:17" s="46" customFormat="1" x14ac:dyDescent="0.2">
      <c r="C3083" s="53"/>
      <c r="D3083" s="53"/>
      <c r="E3083" s="53"/>
      <c r="F3083" s="53"/>
      <c r="G3083" s="53"/>
      <c r="H3083" s="54"/>
      <c r="I3083" s="53"/>
      <c r="J3083" s="53"/>
      <c r="K3083" s="69"/>
      <c r="L3083" s="70"/>
      <c r="M3083" s="69"/>
      <c r="N3083" s="2"/>
      <c r="O3083" s="2"/>
      <c r="P3083" s="5"/>
      <c r="Q3083" s="3"/>
    </row>
    <row r="3084" spans="3:17" s="46" customFormat="1" x14ac:dyDescent="0.2">
      <c r="C3084" s="53"/>
      <c r="D3084" s="53"/>
      <c r="E3084" s="53"/>
      <c r="F3084" s="53"/>
      <c r="G3084" s="53"/>
      <c r="H3084" s="54"/>
      <c r="I3084" s="53"/>
      <c r="J3084" s="53"/>
      <c r="K3084" s="69"/>
      <c r="L3084" s="70"/>
      <c r="M3084" s="69"/>
      <c r="N3084" s="2"/>
      <c r="O3084" s="2"/>
      <c r="P3084" s="5"/>
      <c r="Q3084" s="3"/>
    </row>
    <row r="3085" spans="3:17" s="46" customFormat="1" x14ac:dyDescent="0.2">
      <c r="C3085" s="53"/>
      <c r="D3085" s="53"/>
      <c r="E3085" s="53"/>
      <c r="F3085" s="53"/>
      <c r="G3085" s="53"/>
      <c r="H3085" s="54"/>
      <c r="I3085" s="53"/>
      <c r="J3085" s="53"/>
      <c r="K3085" s="69"/>
      <c r="L3085" s="70"/>
      <c r="M3085" s="69"/>
      <c r="N3085" s="2"/>
      <c r="O3085" s="2"/>
      <c r="P3085" s="5"/>
      <c r="Q3085" s="3"/>
    </row>
  </sheetData>
  <autoFilter ref="A2:S2500" xr:uid="{51DD25BE-DD7C-4258-8303-BB7FA98EE171}"/>
  <mergeCells count="1">
    <mergeCell ref="R1:S1"/>
  </mergeCells>
  <conditionalFormatting sqref="J518">
    <cfRule type="duplicateValues" dxfId="1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27962-1BD2-41E0-BB27-AA4C61DF90A3}">
  <dimension ref="A1:V3084"/>
  <sheetViews>
    <sheetView zoomScale="190" zoomScaleNormal="190" workbookViewId="0">
      <selection sqref="A1:B1048576"/>
    </sheetView>
  </sheetViews>
  <sheetFormatPr baseColWidth="10" defaultColWidth="11.42578125" defaultRowHeight="12" x14ac:dyDescent="0.2"/>
  <cols>
    <col min="1" max="2" width="6.140625" style="8" customWidth="1"/>
    <col min="3" max="3" width="13.85546875" style="2" bestFit="1" customWidth="1"/>
    <col min="4" max="4" width="9.28515625" style="2" customWidth="1"/>
    <col min="5" max="6" width="17.140625" style="2" customWidth="1"/>
    <col min="7" max="7" width="12.7109375" style="2" customWidth="1"/>
    <col min="8" max="8" width="76.28515625" style="1" bestFit="1" customWidth="1"/>
    <col min="9" max="9" width="21.42578125" style="2" customWidth="1"/>
    <col min="10" max="10" width="8.85546875" style="2" customWidth="1"/>
    <col min="11" max="11" width="11.28515625" style="3" customWidth="1"/>
    <col min="12" max="12" width="11.28515625" style="4" customWidth="1"/>
    <col min="13" max="13" width="11.28515625" style="3" customWidth="1"/>
    <col min="14" max="14" width="11.28515625" style="4" customWidth="1"/>
    <col min="15" max="15" width="11.28515625" style="3" customWidth="1"/>
    <col min="16" max="16" width="9.85546875" style="3" customWidth="1"/>
    <col min="17" max="17" width="25.140625" style="2" customWidth="1"/>
    <col min="18" max="18" width="10.5703125" style="2" customWidth="1"/>
    <col min="19" max="19" width="13" style="5" customWidth="1"/>
    <col min="20" max="20" width="13" style="3" customWidth="1"/>
    <col min="21" max="16384" width="11.42578125" style="8"/>
  </cols>
  <sheetData>
    <row r="1" spans="1:22" s="18" customFormat="1" ht="36" x14ac:dyDescent="0.2">
      <c r="A1" s="1" t="s">
        <v>1</v>
      </c>
      <c r="B1" s="1" t="s">
        <v>2</v>
      </c>
      <c r="C1" s="11" t="s">
        <v>7</v>
      </c>
      <c r="D1" s="11" t="s">
        <v>8</v>
      </c>
      <c r="E1" s="11" t="s">
        <v>9</v>
      </c>
      <c r="F1" s="11" t="s">
        <v>10</v>
      </c>
      <c r="G1" s="11" t="s">
        <v>11</v>
      </c>
      <c r="H1" s="11" t="s">
        <v>12</v>
      </c>
      <c r="I1" s="11" t="s">
        <v>13</v>
      </c>
      <c r="J1" s="11" t="s">
        <v>15</v>
      </c>
      <c r="K1" s="12" t="s">
        <v>17</v>
      </c>
      <c r="L1" s="13" t="s">
        <v>18</v>
      </c>
      <c r="M1" s="12" t="s">
        <v>19</v>
      </c>
      <c r="N1" s="13" t="s">
        <v>20</v>
      </c>
      <c r="O1" s="12" t="s">
        <v>21</v>
      </c>
      <c r="P1" s="12" t="s">
        <v>22</v>
      </c>
      <c r="Q1" s="11" t="s">
        <v>23</v>
      </c>
      <c r="R1" s="14" t="s">
        <v>25</v>
      </c>
      <c r="S1" s="15" t="s">
        <v>26</v>
      </c>
      <c r="T1" s="12" t="s">
        <v>27</v>
      </c>
      <c r="U1" s="16" t="s">
        <v>26</v>
      </c>
      <c r="V1" s="17" t="s">
        <v>27</v>
      </c>
    </row>
    <row r="2" spans="1:22" s="34" customFormat="1" x14ac:dyDescent="0.2">
      <c r="A2" s="9">
        <v>2021</v>
      </c>
      <c r="B2" s="1" t="s">
        <v>3</v>
      </c>
      <c r="C2" s="20">
        <v>16764</v>
      </c>
      <c r="D2" s="20">
        <v>240208</v>
      </c>
      <c r="E2" s="20" t="s">
        <v>32</v>
      </c>
      <c r="F2" s="20" t="s">
        <v>32</v>
      </c>
      <c r="G2" s="20">
        <v>20112273922</v>
      </c>
      <c r="H2" s="19" t="s">
        <v>33</v>
      </c>
      <c r="I2" s="21" t="s">
        <v>34</v>
      </c>
      <c r="J2" s="2">
        <v>361541</v>
      </c>
      <c r="K2" s="3">
        <v>31.07226</v>
      </c>
      <c r="L2" s="22">
        <f t="shared" ref="L2:L65" si="0">IF(1-M2/K2&lt;0%,0,1-M2/K2)</f>
        <v>0.20383776397339626</v>
      </c>
      <c r="M2" s="23">
        <f t="shared" ref="M2:M65" si="1">+O2*(100%-N2)</f>
        <v>24.73856</v>
      </c>
      <c r="N2" s="24">
        <v>0</v>
      </c>
      <c r="O2" s="3">
        <v>24.73856</v>
      </c>
      <c r="P2" s="25">
        <f t="shared" ref="P2:P65" si="2">+IF(K2-M2&lt;0,0,K2-M2)</f>
        <v>6.3337000000000003</v>
      </c>
      <c r="Q2" s="26" t="str">
        <f t="shared" ref="Q2:Q65" si="3">+CONCATENATE(D2,G2,J2)</f>
        <v>24020820112273922361541</v>
      </c>
      <c r="R2" s="28"/>
      <c r="S2" s="29"/>
      <c r="T2" s="30">
        <f t="shared" ref="T2:T65" si="4">IFERROR(P2*S2,0)</f>
        <v>0</v>
      </c>
      <c r="U2" s="31"/>
      <c r="V2" s="32">
        <f t="shared" ref="V2:V65" si="5">IFERROR(U2*P2,0)</f>
        <v>0</v>
      </c>
    </row>
    <row r="3" spans="1:22" s="34" customFormat="1" x14ac:dyDescent="0.2">
      <c r="A3" s="9">
        <v>2021</v>
      </c>
      <c r="B3" s="1" t="s">
        <v>3</v>
      </c>
      <c r="C3" s="20">
        <v>16764</v>
      </c>
      <c r="D3" s="20">
        <v>240208</v>
      </c>
      <c r="E3" s="20" t="s">
        <v>32</v>
      </c>
      <c r="F3" s="20" t="s">
        <v>32</v>
      </c>
      <c r="G3" s="20">
        <v>20112273922</v>
      </c>
      <c r="H3" s="19" t="s">
        <v>33</v>
      </c>
      <c r="I3" s="21" t="s">
        <v>34</v>
      </c>
      <c r="J3" s="2">
        <v>361571</v>
      </c>
      <c r="K3" s="3">
        <v>31.07226</v>
      </c>
      <c r="L3" s="22">
        <f t="shared" si="0"/>
        <v>0.22277941804040002</v>
      </c>
      <c r="M3" s="23">
        <f t="shared" si="1"/>
        <v>24.15</v>
      </c>
      <c r="N3" s="24">
        <v>0</v>
      </c>
      <c r="O3" s="3">
        <v>24.15</v>
      </c>
      <c r="P3" s="25">
        <f t="shared" si="2"/>
        <v>6.9222600000000014</v>
      </c>
      <c r="Q3" s="26" t="str">
        <f t="shared" si="3"/>
        <v>24020820112273922361571</v>
      </c>
      <c r="R3" s="28"/>
      <c r="S3" s="29"/>
      <c r="T3" s="30">
        <f t="shared" si="4"/>
        <v>0</v>
      </c>
      <c r="U3" s="31"/>
      <c r="V3" s="32">
        <f t="shared" si="5"/>
        <v>0</v>
      </c>
    </row>
    <row r="4" spans="1:22" s="34" customFormat="1" x14ac:dyDescent="0.2">
      <c r="A4" s="9">
        <v>2021</v>
      </c>
      <c r="B4" s="1" t="s">
        <v>3</v>
      </c>
      <c r="C4" s="20">
        <v>9915</v>
      </c>
      <c r="D4" s="20">
        <v>9915</v>
      </c>
      <c r="E4" s="20" t="s">
        <v>41</v>
      </c>
      <c r="F4" s="20" t="s">
        <v>42</v>
      </c>
      <c r="G4" s="20">
        <v>20100340195</v>
      </c>
      <c r="H4" s="19" t="s">
        <v>43</v>
      </c>
      <c r="I4" s="20"/>
      <c r="J4" s="2">
        <v>361532</v>
      </c>
      <c r="K4" s="3">
        <v>24.870425957550601</v>
      </c>
      <c r="L4" s="22">
        <f t="shared" si="0"/>
        <v>0.2900583998787718</v>
      </c>
      <c r="M4" s="23">
        <f t="shared" si="1"/>
        <v>17.656550000000003</v>
      </c>
      <c r="N4" s="4">
        <v>9.5000000000000001E-2</v>
      </c>
      <c r="O4" s="3">
        <v>19.510000000000002</v>
      </c>
      <c r="P4" s="25">
        <f t="shared" si="2"/>
        <v>7.2138759575505986</v>
      </c>
      <c r="Q4" s="26" t="str">
        <f t="shared" si="3"/>
        <v>991520100340195361532</v>
      </c>
      <c r="R4" s="28"/>
      <c r="S4" s="29"/>
      <c r="T4" s="30">
        <f t="shared" si="4"/>
        <v>0</v>
      </c>
      <c r="U4" s="31"/>
      <c r="V4" s="32">
        <f t="shared" si="5"/>
        <v>0</v>
      </c>
    </row>
    <row r="5" spans="1:22" s="34" customFormat="1" x14ac:dyDescent="0.2">
      <c r="A5" s="9">
        <v>2021</v>
      </c>
      <c r="B5" s="1" t="s">
        <v>3</v>
      </c>
      <c r="C5" s="20">
        <v>9915</v>
      </c>
      <c r="D5" s="20">
        <v>9915</v>
      </c>
      <c r="E5" s="20" t="s">
        <v>41</v>
      </c>
      <c r="F5" s="20" t="s">
        <v>42</v>
      </c>
      <c r="G5" s="20">
        <v>20100340195</v>
      </c>
      <c r="H5" s="19" t="s">
        <v>43</v>
      </c>
      <c r="I5" s="20"/>
      <c r="J5" s="2">
        <v>361541</v>
      </c>
      <c r="K5" s="3">
        <v>31.07226</v>
      </c>
      <c r="L5" s="22">
        <f t="shared" si="0"/>
        <v>0.35003118537241895</v>
      </c>
      <c r="M5" s="23">
        <f t="shared" si="1"/>
        <v>20.196000000000002</v>
      </c>
      <c r="N5" s="4">
        <v>0.1</v>
      </c>
      <c r="O5" s="3">
        <v>22.44</v>
      </c>
      <c r="P5" s="25">
        <f t="shared" si="2"/>
        <v>10.876259999999998</v>
      </c>
      <c r="Q5" s="26" t="str">
        <f t="shared" si="3"/>
        <v>991520100340195361541</v>
      </c>
      <c r="R5" s="28"/>
      <c r="S5" s="29"/>
      <c r="T5" s="30">
        <f t="shared" si="4"/>
        <v>0</v>
      </c>
      <c r="U5" s="31"/>
      <c r="V5" s="32">
        <f t="shared" si="5"/>
        <v>0</v>
      </c>
    </row>
    <row r="6" spans="1:22" s="34" customFormat="1" x14ac:dyDescent="0.2">
      <c r="A6" s="9">
        <v>2021</v>
      </c>
      <c r="B6" s="1" t="s">
        <v>3</v>
      </c>
      <c r="C6" s="20">
        <v>9915</v>
      </c>
      <c r="D6" s="20">
        <v>9915</v>
      </c>
      <c r="E6" s="20" t="s">
        <v>41</v>
      </c>
      <c r="F6" s="20" t="s">
        <v>42</v>
      </c>
      <c r="G6" s="20">
        <v>20100340195</v>
      </c>
      <c r="H6" s="19" t="s">
        <v>43</v>
      </c>
      <c r="I6" s="20"/>
      <c r="J6" s="2">
        <v>361571</v>
      </c>
      <c r="K6" s="3">
        <v>25.216627835683624</v>
      </c>
      <c r="L6" s="22">
        <f t="shared" si="0"/>
        <v>0.19909989029457054</v>
      </c>
      <c r="M6" s="23">
        <f t="shared" si="1"/>
        <v>20.196000000000002</v>
      </c>
      <c r="N6" s="4">
        <v>0.1</v>
      </c>
      <c r="O6" s="3">
        <v>22.44</v>
      </c>
      <c r="P6" s="25">
        <f t="shared" si="2"/>
        <v>5.0206278356836229</v>
      </c>
      <c r="Q6" s="26" t="str">
        <f t="shared" si="3"/>
        <v>991520100340195361571</v>
      </c>
      <c r="R6" s="28"/>
      <c r="S6" s="29"/>
      <c r="T6" s="30">
        <f t="shared" si="4"/>
        <v>0</v>
      </c>
      <c r="U6" s="31"/>
      <c r="V6" s="32">
        <f t="shared" si="5"/>
        <v>0</v>
      </c>
    </row>
    <row r="7" spans="1:22" s="34" customFormat="1" x14ac:dyDescent="0.2">
      <c r="A7" s="9">
        <v>2021</v>
      </c>
      <c r="B7" s="1" t="s">
        <v>3</v>
      </c>
      <c r="C7" s="20">
        <v>9915</v>
      </c>
      <c r="D7" s="20">
        <v>9915</v>
      </c>
      <c r="E7" s="20" t="s">
        <v>41</v>
      </c>
      <c r="F7" s="20" t="s">
        <v>46</v>
      </c>
      <c r="G7" s="20">
        <v>20101152724</v>
      </c>
      <c r="H7" s="19" t="s">
        <v>47</v>
      </c>
      <c r="I7" s="20"/>
      <c r="J7" s="2">
        <v>360976</v>
      </c>
      <c r="K7" s="3">
        <v>36.393084000000002</v>
      </c>
      <c r="L7" s="22">
        <f t="shared" si="0"/>
        <v>0.18028381436428975</v>
      </c>
      <c r="M7" s="23">
        <f t="shared" si="1"/>
        <v>29.831999999999997</v>
      </c>
      <c r="N7" s="4">
        <v>0.12</v>
      </c>
      <c r="O7" s="3">
        <v>33.9</v>
      </c>
      <c r="P7" s="25">
        <f t="shared" si="2"/>
        <v>6.5610840000000046</v>
      </c>
      <c r="Q7" s="26" t="str">
        <f t="shared" si="3"/>
        <v>991520101152724360976</v>
      </c>
      <c r="R7" s="28"/>
      <c r="S7" s="29"/>
      <c r="T7" s="30">
        <f t="shared" si="4"/>
        <v>0</v>
      </c>
      <c r="U7" s="31"/>
      <c r="V7" s="32">
        <f t="shared" si="5"/>
        <v>0</v>
      </c>
    </row>
    <row r="8" spans="1:22" x14ac:dyDescent="0.2">
      <c r="A8" s="9">
        <v>2021</v>
      </c>
      <c r="B8" s="1" t="s">
        <v>3</v>
      </c>
      <c r="C8" s="20">
        <v>9915</v>
      </c>
      <c r="D8" s="20">
        <v>9915</v>
      </c>
      <c r="E8" s="20" t="s">
        <v>41</v>
      </c>
      <c r="F8" s="20" t="s">
        <v>46</v>
      </c>
      <c r="G8" s="20">
        <v>20101152724</v>
      </c>
      <c r="H8" s="19" t="s">
        <v>47</v>
      </c>
      <c r="I8" s="20"/>
      <c r="J8" s="2">
        <v>361425</v>
      </c>
      <c r="K8" s="3">
        <v>16.600000000000001</v>
      </c>
      <c r="L8" s="22">
        <f t="shared" si="0"/>
        <v>2.9879518072289279E-2</v>
      </c>
      <c r="M8" s="23">
        <f t="shared" si="1"/>
        <v>16.103999999999999</v>
      </c>
      <c r="N8" s="4">
        <v>0.12</v>
      </c>
      <c r="O8" s="3">
        <v>18.3</v>
      </c>
      <c r="P8" s="25">
        <f t="shared" si="2"/>
        <v>0.49600000000000222</v>
      </c>
      <c r="Q8" s="26" t="str">
        <f t="shared" si="3"/>
        <v>991520101152724361425</v>
      </c>
      <c r="R8" s="28"/>
      <c r="S8" s="29"/>
      <c r="T8" s="30">
        <f t="shared" si="4"/>
        <v>0</v>
      </c>
      <c r="U8" s="31"/>
      <c r="V8" s="32">
        <f t="shared" si="5"/>
        <v>0</v>
      </c>
    </row>
    <row r="9" spans="1:22" x14ac:dyDescent="0.2">
      <c r="A9" s="9">
        <v>2021</v>
      </c>
      <c r="B9" s="1" t="s">
        <v>3</v>
      </c>
      <c r="C9" s="20">
        <v>9915</v>
      </c>
      <c r="D9" s="20">
        <v>9915</v>
      </c>
      <c r="E9" s="20" t="s">
        <v>41</v>
      </c>
      <c r="F9" s="20" t="s">
        <v>46</v>
      </c>
      <c r="G9" s="20">
        <v>20101152724</v>
      </c>
      <c r="H9" s="19" t="s">
        <v>47</v>
      </c>
      <c r="I9" s="20"/>
      <c r="J9" s="2">
        <v>361532</v>
      </c>
      <c r="K9" s="3">
        <v>24.870425957550601</v>
      </c>
      <c r="L9" s="22">
        <f t="shared" si="0"/>
        <v>0.19998153493790971</v>
      </c>
      <c r="M9" s="23">
        <f t="shared" si="1"/>
        <v>19.896799999999999</v>
      </c>
      <c r="N9" s="4">
        <v>0.12</v>
      </c>
      <c r="O9" s="3">
        <v>22.61</v>
      </c>
      <c r="P9" s="25">
        <f t="shared" si="2"/>
        <v>4.9736259575506025</v>
      </c>
      <c r="Q9" s="26" t="str">
        <f t="shared" si="3"/>
        <v>991520101152724361532</v>
      </c>
      <c r="R9" s="28"/>
      <c r="S9" s="29"/>
      <c r="T9" s="30">
        <f t="shared" si="4"/>
        <v>0</v>
      </c>
      <c r="U9" s="31"/>
      <c r="V9" s="32">
        <f t="shared" si="5"/>
        <v>0</v>
      </c>
    </row>
    <row r="10" spans="1:22" x14ac:dyDescent="0.2">
      <c r="A10" s="9">
        <v>2021</v>
      </c>
      <c r="B10" s="1" t="s">
        <v>3</v>
      </c>
      <c r="C10" s="20">
        <v>9915</v>
      </c>
      <c r="D10" s="20">
        <v>9915</v>
      </c>
      <c r="E10" s="20" t="s">
        <v>41</v>
      </c>
      <c r="F10" s="20" t="s">
        <v>46</v>
      </c>
      <c r="G10" s="20">
        <v>20101152724</v>
      </c>
      <c r="H10" s="19" t="s">
        <v>47</v>
      </c>
      <c r="I10" s="20"/>
      <c r="J10" s="2">
        <v>361541</v>
      </c>
      <c r="K10" s="3">
        <v>31.07226</v>
      </c>
      <c r="L10" s="22">
        <f t="shared" si="0"/>
        <v>0.25997014700572152</v>
      </c>
      <c r="M10" s="23">
        <f t="shared" si="1"/>
        <v>22.994399999999999</v>
      </c>
      <c r="N10" s="4">
        <v>0.12</v>
      </c>
      <c r="O10" s="3">
        <v>26.13</v>
      </c>
      <c r="P10" s="25">
        <f t="shared" si="2"/>
        <v>8.0778600000000012</v>
      </c>
      <c r="Q10" s="26" t="str">
        <f t="shared" si="3"/>
        <v>991520101152724361541</v>
      </c>
      <c r="R10" s="28"/>
      <c r="S10" s="29"/>
      <c r="T10" s="30">
        <f t="shared" si="4"/>
        <v>0</v>
      </c>
      <c r="U10" s="31"/>
      <c r="V10" s="32">
        <f t="shared" si="5"/>
        <v>0</v>
      </c>
    </row>
    <row r="11" spans="1:22" x14ac:dyDescent="0.2">
      <c r="A11" s="9">
        <v>2021</v>
      </c>
      <c r="B11" s="1" t="s">
        <v>3</v>
      </c>
      <c r="C11" s="20">
        <v>9915</v>
      </c>
      <c r="D11" s="20">
        <v>9915</v>
      </c>
      <c r="E11" s="20" t="s">
        <v>41</v>
      </c>
      <c r="F11" s="20" t="s">
        <v>46</v>
      </c>
      <c r="G11" s="20">
        <v>20101152724</v>
      </c>
      <c r="H11" s="19" t="s">
        <v>47</v>
      </c>
      <c r="I11" s="20"/>
      <c r="J11" s="2">
        <v>361571</v>
      </c>
      <c r="K11" s="3">
        <v>25.216627835683624</v>
      </c>
      <c r="L11" s="22">
        <f t="shared" si="0"/>
        <v>8.8125496008589543E-2</v>
      </c>
      <c r="M11" s="23">
        <f t="shared" si="1"/>
        <v>22.994399999999999</v>
      </c>
      <c r="N11" s="4">
        <v>0.12</v>
      </c>
      <c r="O11" s="3">
        <v>26.13</v>
      </c>
      <c r="P11" s="25">
        <f t="shared" si="2"/>
        <v>2.2222278356836256</v>
      </c>
      <c r="Q11" s="26" t="str">
        <f t="shared" si="3"/>
        <v>991520101152724361571</v>
      </c>
      <c r="R11" s="28"/>
      <c r="S11" s="29"/>
      <c r="T11" s="30">
        <f t="shared" si="4"/>
        <v>0</v>
      </c>
      <c r="U11" s="31"/>
      <c r="V11" s="32">
        <f t="shared" si="5"/>
        <v>0</v>
      </c>
    </row>
    <row r="12" spans="1:22" x14ac:dyDescent="0.2">
      <c r="A12" s="9">
        <v>2021</v>
      </c>
      <c r="B12" s="1" t="s">
        <v>3</v>
      </c>
      <c r="C12" s="20">
        <v>9915</v>
      </c>
      <c r="D12" s="20">
        <v>9915</v>
      </c>
      <c r="E12" s="20" t="s">
        <v>51</v>
      </c>
      <c r="F12" s="20" t="s">
        <v>52</v>
      </c>
      <c r="G12" s="20">
        <v>20137986648</v>
      </c>
      <c r="H12" s="19" t="s">
        <v>53</v>
      </c>
      <c r="I12" s="20"/>
      <c r="J12" s="2">
        <v>361444</v>
      </c>
      <c r="K12" s="3">
        <v>29.02</v>
      </c>
      <c r="L12" s="22">
        <f t="shared" si="0"/>
        <v>0.11984838042729162</v>
      </c>
      <c r="M12" s="23">
        <f t="shared" si="1"/>
        <v>25.541999999999998</v>
      </c>
      <c r="N12" s="4">
        <v>0.1</v>
      </c>
      <c r="O12" s="3">
        <v>28.38</v>
      </c>
      <c r="P12" s="25">
        <f t="shared" si="2"/>
        <v>3.4780000000000015</v>
      </c>
      <c r="Q12" s="26" t="str">
        <f t="shared" si="3"/>
        <v>991520137986648361444</v>
      </c>
      <c r="R12" s="28"/>
      <c r="S12" s="29"/>
      <c r="T12" s="30">
        <f t="shared" si="4"/>
        <v>0</v>
      </c>
      <c r="U12" s="31"/>
      <c r="V12" s="32">
        <f t="shared" si="5"/>
        <v>0</v>
      </c>
    </row>
    <row r="13" spans="1:22" x14ac:dyDescent="0.2">
      <c r="A13" s="9">
        <v>2021</v>
      </c>
      <c r="B13" s="1" t="s">
        <v>3</v>
      </c>
      <c r="C13" s="20">
        <v>9915</v>
      </c>
      <c r="D13" s="20">
        <v>9915</v>
      </c>
      <c r="E13" s="20" t="s">
        <v>51</v>
      </c>
      <c r="F13" s="20" t="s">
        <v>52</v>
      </c>
      <c r="G13" s="20">
        <v>20137986648</v>
      </c>
      <c r="H13" s="19" t="s">
        <v>53</v>
      </c>
      <c r="I13" s="20"/>
      <c r="J13" s="2">
        <v>361532</v>
      </c>
      <c r="K13" s="3">
        <v>24.870425957550601</v>
      </c>
      <c r="L13" s="22">
        <f t="shared" si="0"/>
        <v>0.2900583998787718</v>
      </c>
      <c r="M13" s="23">
        <f t="shared" si="1"/>
        <v>17.656550000000003</v>
      </c>
      <c r="N13" s="4">
        <v>9.5000000000000001E-2</v>
      </c>
      <c r="O13" s="3">
        <v>19.510000000000002</v>
      </c>
      <c r="P13" s="25">
        <f t="shared" si="2"/>
        <v>7.2138759575505986</v>
      </c>
      <c r="Q13" s="26" t="str">
        <f t="shared" si="3"/>
        <v>991520137986648361532</v>
      </c>
      <c r="R13" s="28"/>
      <c r="S13" s="29"/>
      <c r="T13" s="30">
        <f t="shared" si="4"/>
        <v>0</v>
      </c>
      <c r="U13" s="31"/>
      <c r="V13" s="32">
        <f t="shared" si="5"/>
        <v>0</v>
      </c>
    </row>
    <row r="14" spans="1:22" x14ac:dyDescent="0.2">
      <c r="A14" s="9">
        <v>2021</v>
      </c>
      <c r="B14" s="1" t="s">
        <v>3</v>
      </c>
      <c r="C14" s="20">
        <v>9915</v>
      </c>
      <c r="D14" s="20">
        <v>9915</v>
      </c>
      <c r="E14" s="20" t="s">
        <v>51</v>
      </c>
      <c r="F14" s="20" t="s">
        <v>52</v>
      </c>
      <c r="G14" s="20">
        <v>20137986648</v>
      </c>
      <c r="H14" s="19" t="s">
        <v>53</v>
      </c>
      <c r="I14" s="20"/>
      <c r="J14" s="2">
        <v>361541</v>
      </c>
      <c r="K14" s="3">
        <v>31.07226</v>
      </c>
      <c r="L14" s="22">
        <f t="shared" si="0"/>
        <v>0.35003118537241895</v>
      </c>
      <c r="M14" s="23">
        <f t="shared" si="1"/>
        <v>20.196000000000002</v>
      </c>
      <c r="N14" s="4">
        <v>0.1</v>
      </c>
      <c r="O14" s="3">
        <v>22.44</v>
      </c>
      <c r="P14" s="25">
        <f t="shared" si="2"/>
        <v>10.876259999999998</v>
      </c>
      <c r="Q14" s="26" t="str">
        <f t="shared" si="3"/>
        <v>991520137986648361541</v>
      </c>
      <c r="R14" s="28"/>
      <c r="S14" s="29"/>
      <c r="T14" s="30">
        <f t="shared" si="4"/>
        <v>0</v>
      </c>
      <c r="U14" s="31"/>
      <c r="V14" s="32">
        <f t="shared" si="5"/>
        <v>0</v>
      </c>
    </row>
    <row r="15" spans="1:22" x14ac:dyDescent="0.2">
      <c r="A15" s="9">
        <v>2021</v>
      </c>
      <c r="B15" s="1" t="s">
        <v>3</v>
      </c>
      <c r="C15" s="20">
        <v>9915</v>
      </c>
      <c r="D15" s="20">
        <v>9915</v>
      </c>
      <c r="E15" s="20" t="s">
        <v>51</v>
      </c>
      <c r="F15" s="20" t="s">
        <v>52</v>
      </c>
      <c r="G15" s="20">
        <v>20137986648</v>
      </c>
      <c r="H15" s="19" t="s">
        <v>53</v>
      </c>
      <c r="I15" s="20"/>
      <c r="J15" s="2">
        <v>361571</v>
      </c>
      <c r="K15" s="3">
        <v>25.216627835683624</v>
      </c>
      <c r="L15" s="22">
        <f t="shared" si="0"/>
        <v>0.19909989029457054</v>
      </c>
      <c r="M15" s="23">
        <f t="shared" si="1"/>
        <v>20.196000000000002</v>
      </c>
      <c r="N15" s="4">
        <v>0.1</v>
      </c>
      <c r="O15" s="3">
        <v>22.44</v>
      </c>
      <c r="P15" s="25">
        <f t="shared" si="2"/>
        <v>5.0206278356836229</v>
      </c>
      <c r="Q15" s="26" t="str">
        <f t="shared" si="3"/>
        <v>991520137986648361571</v>
      </c>
      <c r="R15" s="28"/>
      <c r="S15" s="29"/>
      <c r="T15" s="30">
        <f t="shared" si="4"/>
        <v>0</v>
      </c>
      <c r="U15" s="31"/>
      <c r="V15" s="32">
        <f t="shared" si="5"/>
        <v>0</v>
      </c>
    </row>
    <row r="16" spans="1:22" x14ac:dyDescent="0.2">
      <c r="A16" s="9">
        <v>2021</v>
      </c>
      <c r="B16" s="1" t="s">
        <v>3</v>
      </c>
      <c r="C16" s="20">
        <v>9915</v>
      </c>
      <c r="D16" s="20">
        <v>9915</v>
      </c>
      <c r="E16" s="20" t="s">
        <v>41</v>
      </c>
      <c r="F16" s="20" t="s">
        <v>55</v>
      </c>
      <c r="G16" s="20">
        <v>20145118493</v>
      </c>
      <c r="H16" s="19" t="s">
        <v>56</v>
      </c>
      <c r="I16" s="20" t="s">
        <v>57</v>
      </c>
      <c r="J16" s="2">
        <v>360976</v>
      </c>
      <c r="K16" s="3">
        <v>36.393084000000002</v>
      </c>
      <c r="L16" s="22">
        <f t="shared" si="0"/>
        <v>0.1855938892125768</v>
      </c>
      <c r="M16" s="23">
        <f t="shared" si="1"/>
        <v>29.638750000000002</v>
      </c>
      <c r="N16" s="4">
        <v>9.5000000000000001E-2</v>
      </c>
      <c r="O16" s="3">
        <v>32.75</v>
      </c>
      <c r="P16" s="25">
        <f t="shared" si="2"/>
        <v>6.7543340000000001</v>
      </c>
      <c r="Q16" s="26" t="str">
        <f t="shared" si="3"/>
        <v>991520145118493360976</v>
      </c>
      <c r="R16" s="28"/>
      <c r="S16" s="29"/>
      <c r="T16" s="30">
        <f t="shared" si="4"/>
        <v>0</v>
      </c>
      <c r="U16" s="31"/>
      <c r="V16" s="32">
        <f t="shared" si="5"/>
        <v>0</v>
      </c>
    </row>
    <row r="17" spans="1:22" x14ac:dyDescent="0.2">
      <c r="A17" s="9">
        <v>2021</v>
      </c>
      <c r="B17" s="1" t="s">
        <v>3</v>
      </c>
      <c r="C17" s="20">
        <v>9915</v>
      </c>
      <c r="D17" s="20">
        <v>9915</v>
      </c>
      <c r="E17" s="20" t="s">
        <v>41</v>
      </c>
      <c r="F17" s="20" t="s">
        <v>55</v>
      </c>
      <c r="G17" s="20">
        <v>20145118493</v>
      </c>
      <c r="H17" s="19" t="s">
        <v>56</v>
      </c>
      <c r="I17" s="20" t="s">
        <v>57</v>
      </c>
      <c r="J17" s="2">
        <v>361179</v>
      </c>
      <c r="K17" s="3">
        <v>100.729512</v>
      </c>
      <c r="L17" s="22">
        <f t="shared" si="0"/>
        <v>0.13001663305983246</v>
      </c>
      <c r="M17" s="23">
        <f t="shared" si="1"/>
        <v>87.63300000000001</v>
      </c>
      <c r="N17" s="4">
        <v>0.1</v>
      </c>
      <c r="O17" s="3">
        <v>97.37</v>
      </c>
      <c r="P17" s="25">
        <f t="shared" si="2"/>
        <v>13.09651199999999</v>
      </c>
      <c r="Q17" s="26" t="str">
        <f t="shared" si="3"/>
        <v>991520145118493361179</v>
      </c>
      <c r="R17" s="28"/>
      <c r="S17" s="29"/>
      <c r="T17" s="30">
        <f t="shared" si="4"/>
        <v>0</v>
      </c>
      <c r="U17" s="31"/>
      <c r="V17" s="32">
        <f t="shared" si="5"/>
        <v>0</v>
      </c>
    </row>
    <row r="18" spans="1:22" x14ac:dyDescent="0.2">
      <c r="A18" s="9">
        <v>2021</v>
      </c>
      <c r="B18" s="1" t="s">
        <v>3</v>
      </c>
      <c r="C18" s="20">
        <v>9915</v>
      </c>
      <c r="D18" s="20">
        <v>9915</v>
      </c>
      <c r="E18" s="20" t="s">
        <v>41</v>
      </c>
      <c r="F18" s="20" t="s">
        <v>55</v>
      </c>
      <c r="G18" s="20">
        <v>20145118493</v>
      </c>
      <c r="H18" s="19" t="s">
        <v>56</v>
      </c>
      <c r="I18" s="20" t="s">
        <v>57</v>
      </c>
      <c r="J18" s="2">
        <v>361444</v>
      </c>
      <c r="K18" s="3">
        <v>29.02</v>
      </c>
      <c r="L18" s="22">
        <f t="shared" si="0"/>
        <v>0.11984838042729162</v>
      </c>
      <c r="M18" s="23">
        <f t="shared" si="1"/>
        <v>25.541999999999998</v>
      </c>
      <c r="N18" s="4">
        <v>0.1</v>
      </c>
      <c r="O18" s="3">
        <v>28.38</v>
      </c>
      <c r="P18" s="25">
        <f t="shared" si="2"/>
        <v>3.4780000000000015</v>
      </c>
      <c r="Q18" s="26" t="str">
        <f t="shared" si="3"/>
        <v>991520145118493361444</v>
      </c>
      <c r="R18" s="28"/>
      <c r="S18" s="29"/>
      <c r="T18" s="30">
        <f t="shared" si="4"/>
        <v>0</v>
      </c>
      <c r="U18" s="31"/>
      <c r="V18" s="32">
        <f t="shared" si="5"/>
        <v>0</v>
      </c>
    </row>
    <row r="19" spans="1:22" x14ac:dyDescent="0.2">
      <c r="A19" s="9">
        <v>2021</v>
      </c>
      <c r="B19" s="1" t="s">
        <v>3</v>
      </c>
      <c r="C19" s="20">
        <v>9915</v>
      </c>
      <c r="D19" s="20">
        <v>9915</v>
      </c>
      <c r="E19" s="20" t="s">
        <v>41</v>
      </c>
      <c r="F19" s="20" t="s">
        <v>55</v>
      </c>
      <c r="G19" s="20">
        <v>20145118493</v>
      </c>
      <c r="H19" s="19" t="s">
        <v>56</v>
      </c>
      <c r="I19" s="20" t="s">
        <v>57</v>
      </c>
      <c r="J19" s="2">
        <v>361532</v>
      </c>
      <c r="K19" s="3">
        <v>24.870425957550601</v>
      </c>
      <c r="L19" s="22">
        <f t="shared" si="0"/>
        <v>0.2900583998787718</v>
      </c>
      <c r="M19" s="23">
        <f t="shared" si="1"/>
        <v>17.656550000000003</v>
      </c>
      <c r="N19" s="4">
        <v>9.5000000000000001E-2</v>
      </c>
      <c r="O19" s="3">
        <v>19.510000000000002</v>
      </c>
      <c r="P19" s="25">
        <f t="shared" si="2"/>
        <v>7.2138759575505986</v>
      </c>
      <c r="Q19" s="26" t="str">
        <f t="shared" si="3"/>
        <v>991520145118493361532</v>
      </c>
      <c r="R19" s="28"/>
      <c r="S19" s="29"/>
      <c r="T19" s="30">
        <f t="shared" si="4"/>
        <v>0</v>
      </c>
      <c r="U19" s="31"/>
      <c r="V19" s="32">
        <f t="shared" si="5"/>
        <v>0</v>
      </c>
    </row>
    <row r="20" spans="1:22" x14ac:dyDescent="0.2">
      <c r="A20" s="9">
        <v>2021</v>
      </c>
      <c r="B20" s="1" t="s">
        <v>3</v>
      </c>
      <c r="C20" s="20">
        <v>9915</v>
      </c>
      <c r="D20" s="20">
        <v>9915</v>
      </c>
      <c r="E20" s="20" t="s">
        <v>41</v>
      </c>
      <c r="F20" s="20" t="s">
        <v>55</v>
      </c>
      <c r="G20" s="20">
        <v>20145118493</v>
      </c>
      <c r="H20" s="19" t="s">
        <v>56</v>
      </c>
      <c r="I20" s="20" t="s">
        <v>57</v>
      </c>
      <c r="J20" s="2">
        <v>361541</v>
      </c>
      <c r="K20" s="3">
        <v>31.07226</v>
      </c>
      <c r="L20" s="22">
        <f t="shared" si="0"/>
        <v>0.35003118537241895</v>
      </c>
      <c r="M20" s="23">
        <f t="shared" si="1"/>
        <v>20.196000000000002</v>
      </c>
      <c r="N20" s="4">
        <v>0.1</v>
      </c>
      <c r="O20" s="3">
        <v>22.44</v>
      </c>
      <c r="P20" s="25">
        <f t="shared" si="2"/>
        <v>10.876259999999998</v>
      </c>
      <c r="Q20" s="26" t="str">
        <f t="shared" si="3"/>
        <v>991520145118493361541</v>
      </c>
      <c r="R20" s="28"/>
      <c r="S20" s="29"/>
      <c r="T20" s="30">
        <f t="shared" si="4"/>
        <v>0</v>
      </c>
      <c r="U20" s="31"/>
      <c r="V20" s="32">
        <f t="shared" si="5"/>
        <v>0</v>
      </c>
    </row>
    <row r="21" spans="1:22" x14ac:dyDescent="0.2">
      <c r="A21" s="9">
        <v>2021</v>
      </c>
      <c r="B21" s="1" t="s">
        <v>3</v>
      </c>
      <c r="C21" s="20">
        <v>9915</v>
      </c>
      <c r="D21" s="20">
        <v>9915</v>
      </c>
      <c r="E21" s="20" t="s">
        <v>41</v>
      </c>
      <c r="F21" s="20" t="s">
        <v>55</v>
      </c>
      <c r="G21" s="20">
        <v>20145118493</v>
      </c>
      <c r="H21" s="19" t="s">
        <v>56</v>
      </c>
      <c r="I21" s="20" t="s">
        <v>57</v>
      </c>
      <c r="J21" s="2">
        <v>361571</v>
      </c>
      <c r="K21" s="3">
        <v>25.216627835683624</v>
      </c>
      <c r="L21" s="22">
        <f t="shared" si="0"/>
        <v>0.19909989029457054</v>
      </c>
      <c r="M21" s="23">
        <f t="shared" si="1"/>
        <v>20.196000000000002</v>
      </c>
      <c r="N21" s="4">
        <v>0.1</v>
      </c>
      <c r="O21" s="3">
        <v>22.44</v>
      </c>
      <c r="P21" s="25">
        <f t="shared" si="2"/>
        <v>5.0206278356836229</v>
      </c>
      <c r="Q21" s="26" t="str">
        <f t="shared" si="3"/>
        <v>991520145118493361571</v>
      </c>
      <c r="R21" s="28"/>
      <c r="S21" s="29"/>
      <c r="T21" s="30">
        <f t="shared" si="4"/>
        <v>0</v>
      </c>
      <c r="U21" s="31"/>
      <c r="V21" s="32">
        <f t="shared" si="5"/>
        <v>0</v>
      </c>
    </row>
    <row r="22" spans="1:22" x14ac:dyDescent="0.2">
      <c r="A22" s="9">
        <v>2021</v>
      </c>
      <c r="B22" s="1" t="s">
        <v>3</v>
      </c>
      <c r="C22" s="20">
        <v>9915</v>
      </c>
      <c r="D22" s="20">
        <v>9915</v>
      </c>
      <c r="E22" s="20" t="s">
        <v>32</v>
      </c>
      <c r="F22" s="20" t="s">
        <v>59</v>
      </c>
      <c r="G22" s="20">
        <v>20166018022</v>
      </c>
      <c r="H22" s="19" t="s">
        <v>60</v>
      </c>
      <c r="I22" s="20"/>
      <c r="J22" s="2">
        <v>360857</v>
      </c>
      <c r="K22" s="3">
        <v>43.087720000000004</v>
      </c>
      <c r="L22" s="22">
        <f t="shared" si="0"/>
        <v>0.22002835146533639</v>
      </c>
      <c r="M22" s="23">
        <f t="shared" si="1"/>
        <v>33.607199999999999</v>
      </c>
      <c r="N22" s="4">
        <v>0.12</v>
      </c>
      <c r="O22" s="3">
        <v>38.19</v>
      </c>
      <c r="P22" s="25">
        <f t="shared" si="2"/>
        <v>9.4805200000000056</v>
      </c>
      <c r="Q22" s="26" t="str">
        <f t="shared" si="3"/>
        <v>991520166018022360857</v>
      </c>
      <c r="R22" s="28"/>
      <c r="S22" s="29"/>
      <c r="T22" s="30">
        <f t="shared" si="4"/>
        <v>0</v>
      </c>
      <c r="U22" s="31"/>
      <c r="V22" s="32">
        <f t="shared" si="5"/>
        <v>0</v>
      </c>
    </row>
    <row r="23" spans="1:22" x14ac:dyDescent="0.2">
      <c r="A23" s="9">
        <v>2021</v>
      </c>
      <c r="B23" s="1" t="s">
        <v>3</v>
      </c>
      <c r="C23" s="20">
        <v>9915</v>
      </c>
      <c r="D23" s="20">
        <v>9915</v>
      </c>
      <c r="E23" s="20" t="s">
        <v>32</v>
      </c>
      <c r="F23" s="20" t="s">
        <v>59</v>
      </c>
      <c r="G23" s="20">
        <v>20166018022</v>
      </c>
      <c r="H23" s="19" t="s">
        <v>60</v>
      </c>
      <c r="I23" s="20"/>
      <c r="J23" s="2">
        <v>361085</v>
      </c>
      <c r="K23" s="3">
        <v>11.512776761200001</v>
      </c>
      <c r="L23" s="22">
        <f t="shared" si="0"/>
        <v>0.12097661494609147</v>
      </c>
      <c r="M23" s="23">
        <f t="shared" si="1"/>
        <v>10.119999999999999</v>
      </c>
      <c r="N23" s="4">
        <v>0.12</v>
      </c>
      <c r="O23" s="3">
        <v>11.5</v>
      </c>
      <c r="P23" s="25">
        <f t="shared" si="2"/>
        <v>1.3927767612000022</v>
      </c>
      <c r="Q23" s="26" t="str">
        <f t="shared" si="3"/>
        <v>991520166018022361085</v>
      </c>
      <c r="R23" s="28"/>
      <c r="S23" s="29"/>
      <c r="T23" s="30">
        <f t="shared" si="4"/>
        <v>0</v>
      </c>
      <c r="U23" s="31"/>
      <c r="V23" s="32">
        <f t="shared" si="5"/>
        <v>0</v>
      </c>
    </row>
    <row r="24" spans="1:22" x14ac:dyDescent="0.2">
      <c r="A24" s="9">
        <v>2021</v>
      </c>
      <c r="B24" s="1" t="s">
        <v>3</v>
      </c>
      <c r="C24" s="20">
        <v>9915</v>
      </c>
      <c r="D24" s="20">
        <v>9915</v>
      </c>
      <c r="E24" s="20" t="s">
        <v>32</v>
      </c>
      <c r="F24" s="20" t="s">
        <v>59</v>
      </c>
      <c r="G24" s="20">
        <v>20166018022</v>
      </c>
      <c r="H24" s="19" t="s">
        <v>60</v>
      </c>
      <c r="I24" s="20"/>
      <c r="J24" s="2">
        <v>361535</v>
      </c>
      <c r="K24" s="3">
        <v>40.678559999999997</v>
      </c>
      <c r="L24" s="22">
        <f t="shared" si="0"/>
        <v>0.46003988341770208</v>
      </c>
      <c r="M24" s="23">
        <f t="shared" si="1"/>
        <v>21.9648</v>
      </c>
      <c r="N24" s="4">
        <v>0.12</v>
      </c>
      <c r="O24" s="3">
        <v>24.96</v>
      </c>
      <c r="P24" s="25">
        <f t="shared" si="2"/>
        <v>18.713759999999997</v>
      </c>
      <c r="Q24" s="26" t="str">
        <f t="shared" si="3"/>
        <v>991520166018022361535</v>
      </c>
      <c r="R24" s="28"/>
      <c r="S24" s="29"/>
      <c r="T24" s="30">
        <f t="shared" si="4"/>
        <v>0</v>
      </c>
      <c r="U24" s="31"/>
      <c r="V24" s="32">
        <f t="shared" si="5"/>
        <v>0</v>
      </c>
    </row>
    <row r="25" spans="1:22" x14ac:dyDescent="0.2">
      <c r="A25" s="9">
        <v>2021</v>
      </c>
      <c r="B25" s="1" t="s">
        <v>3</v>
      </c>
      <c r="C25" s="20">
        <v>9915</v>
      </c>
      <c r="D25" s="20">
        <v>9915</v>
      </c>
      <c r="E25" s="20" t="s">
        <v>32</v>
      </c>
      <c r="F25" s="20" t="s">
        <v>59</v>
      </c>
      <c r="G25" s="20">
        <v>20166018022</v>
      </c>
      <c r="H25" s="19" t="s">
        <v>60</v>
      </c>
      <c r="I25" s="20"/>
      <c r="J25" s="2">
        <v>361541</v>
      </c>
      <c r="K25" s="3">
        <v>31.07226</v>
      </c>
      <c r="L25" s="22">
        <f t="shared" si="0"/>
        <v>0.20011611643311422</v>
      </c>
      <c r="M25" s="23">
        <f t="shared" si="1"/>
        <v>24.854200000000002</v>
      </c>
      <c r="N25" s="4">
        <v>0.12</v>
      </c>
      <c r="O25" s="3">
        <v>28.243409090909093</v>
      </c>
      <c r="P25" s="25">
        <f t="shared" si="2"/>
        <v>6.2180599999999977</v>
      </c>
      <c r="Q25" s="26" t="str">
        <f t="shared" si="3"/>
        <v>991520166018022361541</v>
      </c>
      <c r="R25" s="28"/>
      <c r="S25" s="29"/>
      <c r="T25" s="30">
        <f t="shared" si="4"/>
        <v>0</v>
      </c>
      <c r="U25" s="31"/>
      <c r="V25" s="32">
        <f t="shared" si="5"/>
        <v>0</v>
      </c>
    </row>
    <row r="26" spans="1:22" x14ac:dyDescent="0.2">
      <c r="A26" s="9">
        <v>2021</v>
      </c>
      <c r="B26" s="1" t="s">
        <v>3</v>
      </c>
      <c r="C26" s="20">
        <v>9915</v>
      </c>
      <c r="D26" s="20">
        <v>9915</v>
      </c>
      <c r="E26" s="20" t="s">
        <v>32</v>
      </c>
      <c r="F26" s="20" t="s">
        <v>59</v>
      </c>
      <c r="G26" s="20">
        <v>20166018022</v>
      </c>
      <c r="H26" s="19" t="s">
        <v>60</v>
      </c>
      <c r="I26" s="20"/>
      <c r="J26" s="2">
        <v>361569</v>
      </c>
      <c r="K26" s="3">
        <v>24.49</v>
      </c>
      <c r="L26" s="22">
        <f t="shared" si="0"/>
        <v>0.10311147407104937</v>
      </c>
      <c r="M26" s="23">
        <f t="shared" si="1"/>
        <v>21.9648</v>
      </c>
      <c r="N26" s="4">
        <v>0.12</v>
      </c>
      <c r="O26" s="3">
        <v>24.96</v>
      </c>
      <c r="P26" s="25">
        <f t="shared" si="2"/>
        <v>2.5251999999999981</v>
      </c>
      <c r="Q26" s="26" t="str">
        <f t="shared" si="3"/>
        <v>991520166018022361569</v>
      </c>
      <c r="R26" s="28"/>
      <c r="S26" s="29"/>
      <c r="T26" s="30">
        <f t="shared" si="4"/>
        <v>0</v>
      </c>
      <c r="U26" s="31"/>
      <c r="V26" s="32">
        <f t="shared" si="5"/>
        <v>0</v>
      </c>
    </row>
    <row r="27" spans="1:22" x14ac:dyDescent="0.2">
      <c r="A27" s="9">
        <v>2021</v>
      </c>
      <c r="B27" s="1" t="s">
        <v>3</v>
      </c>
      <c r="C27" s="20">
        <v>9915</v>
      </c>
      <c r="D27" s="20">
        <v>9915</v>
      </c>
      <c r="E27" s="20" t="s">
        <v>32</v>
      </c>
      <c r="F27" s="20" t="s">
        <v>59</v>
      </c>
      <c r="G27" s="20">
        <v>20166018022</v>
      </c>
      <c r="H27" s="19" t="s">
        <v>60</v>
      </c>
      <c r="I27" s="20"/>
      <c r="J27" s="2">
        <v>361571</v>
      </c>
      <c r="K27" s="3">
        <v>25.216627835683624</v>
      </c>
      <c r="L27" s="22">
        <f t="shared" si="0"/>
        <v>1.4372573448173664E-2</v>
      </c>
      <c r="M27" s="23">
        <f t="shared" si="1"/>
        <v>24.854200000000002</v>
      </c>
      <c r="N27" s="4">
        <v>0.12</v>
      </c>
      <c r="O27" s="3">
        <v>28.243409090909093</v>
      </c>
      <c r="P27" s="25">
        <f t="shared" si="2"/>
        <v>0.36242783568362213</v>
      </c>
      <c r="Q27" s="26" t="str">
        <f t="shared" si="3"/>
        <v>991520166018022361571</v>
      </c>
      <c r="R27" s="28"/>
      <c r="S27" s="29"/>
      <c r="T27" s="30">
        <f t="shared" si="4"/>
        <v>0</v>
      </c>
      <c r="U27" s="31"/>
      <c r="V27" s="32">
        <f t="shared" si="5"/>
        <v>0</v>
      </c>
    </row>
    <row r="28" spans="1:22" x14ac:dyDescent="0.2">
      <c r="A28" s="9">
        <v>2021</v>
      </c>
      <c r="B28" s="1" t="s">
        <v>3</v>
      </c>
      <c r="C28" s="20">
        <v>9915</v>
      </c>
      <c r="D28" s="20">
        <v>9915</v>
      </c>
      <c r="E28" s="20" t="s">
        <v>41</v>
      </c>
      <c r="F28" s="20" t="s">
        <v>55</v>
      </c>
      <c r="G28" s="20">
        <v>20346662612</v>
      </c>
      <c r="H28" s="19" t="s">
        <v>65</v>
      </c>
      <c r="I28" s="20"/>
      <c r="J28" s="2">
        <v>361179</v>
      </c>
      <c r="K28" s="3">
        <v>100.729512</v>
      </c>
      <c r="L28" s="22">
        <f t="shared" si="0"/>
        <v>0.13001663305983246</v>
      </c>
      <c r="M28" s="23">
        <f t="shared" si="1"/>
        <v>87.63300000000001</v>
      </c>
      <c r="N28" s="4">
        <v>0.1</v>
      </c>
      <c r="O28" s="3">
        <v>97.37</v>
      </c>
      <c r="P28" s="25">
        <f t="shared" si="2"/>
        <v>13.09651199999999</v>
      </c>
      <c r="Q28" s="26" t="str">
        <f t="shared" si="3"/>
        <v>991520346662612361179</v>
      </c>
      <c r="R28" s="28"/>
      <c r="S28" s="29"/>
      <c r="T28" s="30">
        <f t="shared" si="4"/>
        <v>0</v>
      </c>
      <c r="U28" s="31"/>
      <c r="V28" s="32">
        <f t="shared" si="5"/>
        <v>0</v>
      </c>
    </row>
    <row r="29" spans="1:22" x14ac:dyDescent="0.2">
      <c r="A29" s="9">
        <v>2021</v>
      </c>
      <c r="B29" s="1" t="s">
        <v>3</v>
      </c>
      <c r="C29" s="20">
        <v>9915</v>
      </c>
      <c r="D29" s="20">
        <v>9915</v>
      </c>
      <c r="E29" s="20" t="s">
        <v>41</v>
      </c>
      <c r="F29" s="20" t="s">
        <v>55</v>
      </c>
      <c r="G29" s="20">
        <v>20346662612</v>
      </c>
      <c r="H29" s="19" t="s">
        <v>65</v>
      </c>
      <c r="I29" s="20"/>
      <c r="J29" s="2">
        <v>361532</v>
      </c>
      <c r="K29" s="3">
        <v>24.870425957550601</v>
      </c>
      <c r="L29" s="22">
        <f t="shared" si="0"/>
        <v>0.2900583998787718</v>
      </c>
      <c r="M29" s="23">
        <f t="shared" si="1"/>
        <v>17.656550000000003</v>
      </c>
      <c r="N29" s="4">
        <v>9.5000000000000001E-2</v>
      </c>
      <c r="O29" s="3">
        <v>19.510000000000002</v>
      </c>
      <c r="P29" s="25">
        <f t="shared" si="2"/>
        <v>7.2138759575505986</v>
      </c>
      <c r="Q29" s="26" t="str">
        <f t="shared" si="3"/>
        <v>991520346662612361532</v>
      </c>
      <c r="R29" s="28"/>
      <c r="S29" s="29"/>
      <c r="T29" s="30">
        <f t="shared" si="4"/>
        <v>0</v>
      </c>
      <c r="U29" s="31"/>
      <c r="V29" s="32">
        <f t="shared" si="5"/>
        <v>0</v>
      </c>
    </row>
    <row r="30" spans="1:22" x14ac:dyDescent="0.2">
      <c r="A30" s="9">
        <v>2021</v>
      </c>
      <c r="B30" s="1" t="s">
        <v>3</v>
      </c>
      <c r="C30" s="20">
        <v>9915</v>
      </c>
      <c r="D30" s="20">
        <v>9915</v>
      </c>
      <c r="E30" s="20" t="s">
        <v>41</v>
      </c>
      <c r="F30" s="20" t="s">
        <v>55</v>
      </c>
      <c r="G30" s="20">
        <v>20346662612</v>
      </c>
      <c r="H30" s="19" t="s">
        <v>65</v>
      </c>
      <c r="I30" s="20"/>
      <c r="J30" s="2">
        <v>361541</v>
      </c>
      <c r="K30" s="3">
        <v>31.07226</v>
      </c>
      <c r="L30" s="22">
        <f t="shared" si="0"/>
        <v>0.35003118537241895</v>
      </c>
      <c r="M30" s="23">
        <f t="shared" si="1"/>
        <v>20.196000000000002</v>
      </c>
      <c r="N30" s="4">
        <v>0.1</v>
      </c>
      <c r="O30" s="3">
        <v>22.44</v>
      </c>
      <c r="P30" s="25">
        <f t="shared" si="2"/>
        <v>10.876259999999998</v>
      </c>
      <c r="Q30" s="26" t="str">
        <f t="shared" si="3"/>
        <v>991520346662612361541</v>
      </c>
      <c r="R30" s="28"/>
      <c r="S30" s="29"/>
      <c r="T30" s="30">
        <f t="shared" si="4"/>
        <v>0</v>
      </c>
      <c r="U30" s="31"/>
      <c r="V30" s="32">
        <f t="shared" si="5"/>
        <v>0</v>
      </c>
    </row>
    <row r="31" spans="1:22" x14ac:dyDescent="0.2">
      <c r="A31" s="9">
        <v>2021</v>
      </c>
      <c r="B31" s="1" t="s">
        <v>3</v>
      </c>
      <c r="C31" s="20">
        <v>9915</v>
      </c>
      <c r="D31" s="20">
        <v>9915</v>
      </c>
      <c r="E31" s="20" t="s">
        <v>41</v>
      </c>
      <c r="F31" s="20" t="s">
        <v>55</v>
      </c>
      <c r="G31" s="20">
        <v>20346662612</v>
      </c>
      <c r="H31" s="19" t="s">
        <v>65</v>
      </c>
      <c r="I31" s="20"/>
      <c r="J31" s="2">
        <v>361571</v>
      </c>
      <c r="K31" s="3">
        <v>25.216627835683624</v>
      </c>
      <c r="L31" s="22">
        <f t="shared" si="0"/>
        <v>0.19909989029457054</v>
      </c>
      <c r="M31" s="23">
        <f t="shared" si="1"/>
        <v>20.196000000000002</v>
      </c>
      <c r="N31" s="4">
        <v>0.1</v>
      </c>
      <c r="O31" s="3">
        <v>22.44</v>
      </c>
      <c r="P31" s="25">
        <f t="shared" si="2"/>
        <v>5.0206278356836229</v>
      </c>
      <c r="Q31" s="26" t="str">
        <f t="shared" si="3"/>
        <v>991520346662612361571</v>
      </c>
      <c r="R31" s="28"/>
      <c r="S31" s="29"/>
      <c r="T31" s="30">
        <f t="shared" si="4"/>
        <v>0</v>
      </c>
      <c r="U31" s="31"/>
      <c r="V31" s="32">
        <f t="shared" si="5"/>
        <v>0</v>
      </c>
    </row>
    <row r="32" spans="1:22" x14ac:dyDescent="0.2">
      <c r="A32" s="9">
        <v>2021</v>
      </c>
      <c r="B32" s="1" t="s">
        <v>3</v>
      </c>
      <c r="C32" s="20">
        <v>9915</v>
      </c>
      <c r="D32" s="20">
        <v>9915</v>
      </c>
      <c r="E32" s="20" t="s">
        <v>41</v>
      </c>
      <c r="F32" s="20" t="s">
        <v>55</v>
      </c>
      <c r="G32" s="20">
        <v>20486353342</v>
      </c>
      <c r="H32" s="19" t="s">
        <v>66</v>
      </c>
      <c r="I32" s="20"/>
      <c r="J32" s="2">
        <v>361532</v>
      </c>
      <c r="K32" s="3">
        <v>24.870425957550601</v>
      </c>
      <c r="L32" s="22">
        <f t="shared" si="0"/>
        <v>0.2900583998787718</v>
      </c>
      <c r="M32" s="23">
        <f t="shared" si="1"/>
        <v>17.656550000000003</v>
      </c>
      <c r="N32" s="4">
        <v>9.5000000000000001E-2</v>
      </c>
      <c r="O32" s="3">
        <v>19.510000000000002</v>
      </c>
      <c r="P32" s="25">
        <f t="shared" si="2"/>
        <v>7.2138759575505986</v>
      </c>
      <c r="Q32" s="26" t="str">
        <f t="shared" si="3"/>
        <v>991520486353342361532</v>
      </c>
      <c r="R32" s="28"/>
      <c r="S32" s="29"/>
      <c r="T32" s="30">
        <f t="shared" si="4"/>
        <v>0</v>
      </c>
      <c r="U32" s="31"/>
      <c r="V32" s="32">
        <f t="shared" si="5"/>
        <v>0</v>
      </c>
    </row>
    <row r="33" spans="1:22" x14ac:dyDescent="0.2">
      <c r="A33" s="9">
        <v>2021</v>
      </c>
      <c r="B33" s="1" t="s">
        <v>3</v>
      </c>
      <c r="C33" s="20">
        <v>9915</v>
      </c>
      <c r="D33" s="20">
        <v>9915</v>
      </c>
      <c r="E33" s="20" t="s">
        <v>41</v>
      </c>
      <c r="F33" s="20" t="s">
        <v>55</v>
      </c>
      <c r="G33" s="20">
        <v>20486353342</v>
      </c>
      <c r="H33" s="19" t="s">
        <v>66</v>
      </c>
      <c r="I33" s="20"/>
      <c r="J33" s="2">
        <v>361541</v>
      </c>
      <c r="K33" s="3">
        <v>31.07226</v>
      </c>
      <c r="L33" s="22">
        <f t="shared" si="0"/>
        <v>0.35003118537241895</v>
      </c>
      <c r="M33" s="23">
        <f t="shared" si="1"/>
        <v>20.196000000000002</v>
      </c>
      <c r="N33" s="4">
        <v>0.1</v>
      </c>
      <c r="O33" s="3">
        <v>22.44</v>
      </c>
      <c r="P33" s="25">
        <f t="shared" si="2"/>
        <v>10.876259999999998</v>
      </c>
      <c r="Q33" s="26" t="str">
        <f t="shared" si="3"/>
        <v>991520486353342361541</v>
      </c>
      <c r="R33" s="28"/>
      <c r="S33" s="29"/>
      <c r="T33" s="30">
        <f t="shared" si="4"/>
        <v>0</v>
      </c>
      <c r="U33" s="31"/>
      <c r="V33" s="32">
        <f t="shared" si="5"/>
        <v>0</v>
      </c>
    </row>
    <row r="34" spans="1:22" x14ac:dyDescent="0.2">
      <c r="A34" s="9">
        <v>2021</v>
      </c>
      <c r="B34" s="1" t="s">
        <v>3</v>
      </c>
      <c r="C34" s="20">
        <v>9915</v>
      </c>
      <c r="D34" s="20">
        <v>9915</v>
      </c>
      <c r="E34" s="20" t="s">
        <v>41</v>
      </c>
      <c r="F34" s="20" t="s">
        <v>55</v>
      </c>
      <c r="G34" s="20">
        <v>20486353342</v>
      </c>
      <c r="H34" s="19" t="s">
        <v>66</v>
      </c>
      <c r="I34" s="20"/>
      <c r="J34" s="2">
        <v>361571</v>
      </c>
      <c r="K34" s="3">
        <v>25.216627835683624</v>
      </c>
      <c r="L34" s="22">
        <f t="shared" si="0"/>
        <v>0.19909989029457054</v>
      </c>
      <c r="M34" s="23">
        <f t="shared" si="1"/>
        <v>20.196000000000002</v>
      </c>
      <c r="N34" s="4">
        <v>0.1</v>
      </c>
      <c r="O34" s="3">
        <v>22.44</v>
      </c>
      <c r="P34" s="25">
        <f t="shared" si="2"/>
        <v>5.0206278356836229</v>
      </c>
      <c r="Q34" s="26" t="str">
        <f t="shared" si="3"/>
        <v>991520486353342361571</v>
      </c>
      <c r="R34" s="28"/>
      <c r="S34" s="29"/>
      <c r="T34" s="30">
        <f t="shared" si="4"/>
        <v>0</v>
      </c>
      <c r="U34" s="31"/>
      <c r="V34" s="32">
        <f t="shared" si="5"/>
        <v>0</v>
      </c>
    </row>
    <row r="35" spans="1:22" x14ac:dyDescent="0.2">
      <c r="A35" s="9">
        <v>2021</v>
      </c>
      <c r="B35" s="1" t="s">
        <v>3</v>
      </c>
      <c r="C35" s="20">
        <v>9915</v>
      </c>
      <c r="D35" s="20">
        <v>9915</v>
      </c>
      <c r="E35" s="20" t="s">
        <v>41</v>
      </c>
      <c r="F35" s="20" t="s">
        <v>55</v>
      </c>
      <c r="G35" s="20">
        <v>20513020792</v>
      </c>
      <c r="H35" s="19" t="s">
        <v>67</v>
      </c>
      <c r="I35" s="20" t="s">
        <v>57</v>
      </c>
      <c r="J35" s="2">
        <v>360857</v>
      </c>
      <c r="K35" s="3">
        <v>43.087720000000004</v>
      </c>
      <c r="L35" s="22">
        <f t="shared" si="0"/>
        <v>0.17005587670918787</v>
      </c>
      <c r="M35" s="23">
        <f t="shared" si="1"/>
        <v>35.760399999999997</v>
      </c>
      <c r="N35" s="4">
        <v>0.08</v>
      </c>
      <c r="O35" s="3">
        <v>38.869999999999997</v>
      </c>
      <c r="P35" s="25">
        <f t="shared" si="2"/>
        <v>7.3273200000000074</v>
      </c>
      <c r="Q35" s="26" t="str">
        <f t="shared" si="3"/>
        <v>991520513020792360857</v>
      </c>
      <c r="R35" s="28"/>
      <c r="S35" s="29"/>
      <c r="T35" s="30">
        <f t="shared" si="4"/>
        <v>0</v>
      </c>
      <c r="U35" s="31"/>
      <c r="V35" s="32">
        <f t="shared" si="5"/>
        <v>0</v>
      </c>
    </row>
    <row r="36" spans="1:22" x14ac:dyDescent="0.2">
      <c r="A36" s="9">
        <v>2021</v>
      </c>
      <c r="B36" s="1" t="s">
        <v>3</v>
      </c>
      <c r="C36" s="20">
        <v>9915</v>
      </c>
      <c r="D36" s="20">
        <v>9915</v>
      </c>
      <c r="E36" s="20" t="s">
        <v>41</v>
      </c>
      <c r="F36" s="20" t="s">
        <v>55</v>
      </c>
      <c r="G36" s="20">
        <v>20513020792</v>
      </c>
      <c r="H36" s="19" t="s">
        <v>67</v>
      </c>
      <c r="I36" s="20" t="s">
        <v>57</v>
      </c>
      <c r="J36" s="2">
        <v>360970</v>
      </c>
      <c r="K36" s="3">
        <v>36.393084000000002</v>
      </c>
      <c r="L36" s="22">
        <f t="shared" si="0"/>
        <v>0.19009337048764541</v>
      </c>
      <c r="M36" s="23">
        <f t="shared" si="1"/>
        <v>29.475000000000001</v>
      </c>
      <c r="N36" s="4">
        <v>0.1</v>
      </c>
      <c r="O36" s="3">
        <v>32.75</v>
      </c>
      <c r="P36" s="25">
        <f t="shared" si="2"/>
        <v>6.9180840000000003</v>
      </c>
      <c r="Q36" s="26" t="str">
        <f t="shared" si="3"/>
        <v>991520513020792360970</v>
      </c>
      <c r="R36" s="28"/>
      <c r="S36" s="29"/>
      <c r="T36" s="30">
        <f t="shared" si="4"/>
        <v>0</v>
      </c>
      <c r="U36" s="31"/>
      <c r="V36" s="32">
        <f t="shared" si="5"/>
        <v>0</v>
      </c>
    </row>
    <row r="37" spans="1:22" x14ac:dyDescent="0.2">
      <c r="A37" s="9">
        <v>2021</v>
      </c>
      <c r="B37" s="1" t="s">
        <v>3</v>
      </c>
      <c r="C37" s="20">
        <v>9915</v>
      </c>
      <c r="D37" s="20">
        <v>9915</v>
      </c>
      <c r="E37" s="20" t="s">
        <v>41</v>
      </c>
      <c r="F37" s="20" t="s">
        <v>55</v>
      </c>
      <c r="G37" s="20">
        <v>20513020792</v>
      </c>
      <c r="H37" s="19" t="s">
        <v>67</v>
      </c>
      <c r="I37" s="20" t="s">
        <v>57</v>
      </c>
      <c r="J37" s="2">
        <v>360976</v>
      </c>
      <c r="K37" s="3">
        <v>36.393084000000002</v>
      </c>
      <c r="L37" s="22">
        <f t="shared" si="0"/>
        <v>0.19009337048764541</v>
      </c>
      <c r="M37" s="23">
        <f t="shared" si="1"/>
        <v>29.475000000000001</v>
      </c>
      <c r="N37" s="4">
        <v>0.1</v>
      </c>
      <c r="O37" s="3">
        <v>32.75</v>
      </c>
      <c r="P37" s="25">
        <f t="shared" si="2"/>
        <v>6.9180840000000003</v>
      </c>
      <c r="Q37" s="26" t="str">
        <f t="shared" si="3"/>
        <v>991520513020792360976</v>
      </c>
      <c r="R37" s="28"/>
      <c r="S37" s="29"/>
      <c r="T37" s="30">
        <f t="shared" si="4"/>
        <v>0</v>
      </c>
      <c r="U37" s="31"/>
      <c r="V37" s="32">
        <f t="shared" si="5"/>
        <v>0</v>
      </c>
    </row>
    <row r="38" spans="1:22" x14ac:dyDescent="0.2">
      <c r="A38" s="9">
        <v>2021</v>
      </c>
      <c r="B38" s="1" t="s">
        <v>3</v>
      </c>
      <c r="C38" s="20">
        <v>9915</v>
      </c>
      <c r="D38" s="20">
        <v>9915</v>
      </c>
      <c r="E38" s="20" t="s">
        <v>41</v>
      </c>
      <c r="F38" s="20" t="s">
        <v>55</v>
      </c>
      <c r="G38" s="20">
        <v>20513020792</v>
      </c>
      <c r="H38" s="19" t="s">
        <v>67</v>
      </c>
      <c r="I38" s="20" t="s">
        <v>57</v>
      </c>
      <c r="J38" s="2">
        <v>361179</v>
      </c>
      <c r="K38" s="3">
        <v>100.729512</v>
      </c>
      <c r="L38" s="22">
        <f t="shared" si="0"/>
        <v>0.13001663305983246</v>
      </c>
      <c r="M38" s="23">
        <f t="shared" si="1"/>
        <v>87.63300000000001</v>
      </c>
      <c r="N38" s="4">
        <v>0.1</v>
      </c>
      <c r="O38" s="3">
        <v>97.37</v>
      </c>
      <c r="P38" s="25">
        <f t="shared" si="2"/>
        <v>13.09651199999999</v>
      </c>
      <c r="Q38" s="26" t="str">
        <f t="shared" si="3"/>
        <v>991520513020792361179</v>
      </c>
      <c r="R38" s="28"/>
      <c r="S38" s="29"/>
      <c r="T38" s="30">
        <f t="shared" si="4"/>
        <v>0</v>
      </c>
      <c r="U38" s="31"/>
      <c r="V38" s="32">
        <f t="shared" si="5"/>
        <v>0</v>
      </c>
    </row>
    <row r="39" spans="1:22" x14ac:dyDescent="0.2">
      <c r="A39" s="9">
        <v>2021</v>
      </c>
      <c r="B39" s="1" t="s">
        <v>3</v>
      </c>
      <c r="C39" s="20">
        <v>9915</v>
      </c>
      <c r="D39" s="20">
        <v>9915</v>
      </c>
      <c r="E39" s="20" t="s">
        <v>41</v>
      </c>
      <c r="F39" s="20" t="s">
        <v>55</v>
      </c>
      <c r="G39" s="20">
        <v>20513020792</v>
      </c>
      <c r="H39" s="19" t="s">
        <v>67</v>
      </c>
      <c r="I39" s="20" t="s">
        <v>57</v>
      </c>
      <c r="J39" s="2">
        <v>361532</v>
      </c>
      <c r="K39" s="3">
        <v>24.870425957550601</v>
      </c>
      <c r="L39" s="22">
        <f t="shared" si="0"/>
        <v>0.2900583998787718</v>
      </c>
      <c r="M39" s="23">
        <f t="shared" si="1"/>
        <v>17.656550000000003</v>
      </c>
      <c r="N39" s="4">
        <v>9.5000000000000001E-2</v>
      </c>
      <c r="O39" s="3">
        <v>19.510000000000002</v>
      </c>
      <c r="P39" s="25">
        <f t="shared" si="2"/>
        <v>7.2138759575505986</v>
      </c>
      <c r="Q39" s="26" t="str">
        <f t="shared" si="3"/>
        <v>991520513020792361532</v>
      </c>
      <c r="R39" s="28"/>
      <c r="S39" s="29"/>
      <c r="T39" s="30">
        <f t="shared" si="4"/>
        <v>0</v>
      </c>
      <c r="U39" s="31"/>
      <c r="V39" s="32">
        <f t="shared" si="5"/>
        <v>0</v>
      </c>
    </row>
    <row r="40" spans="1:22" x14ac:dyDescent="0.2">
      <c r="A40" s="9">
        <v>2021</v>
      </c>
      <c r="B40" s="1" t="s">
        <v>3</v>
      </c>
      <c r="C40" s="20">
        <v>9915</v>
      </c>
      <c r="D40" s="20">
        <v>9915</v>
      </c>
      <c r="E40" s="20" t="s">
        <v>41</v>
      </c>
      <c r="F40" s="20" t="s">
        <v>55</v>
      </c>
      <c r="G40" s="20">
        <v>20513020792</v>
      </c>
      <c r="H40" s="19" t="s">
        <v>67</v>
      </c>
      <c r="I40" s="20" t="s">
        <v>57</v>
      </c>
      <c r="J40" s="2">
        <v>361541</v>
      </c>
      <c r="K40" s="3">
        <v>31.07226</v>
      </c>
      <c r="L40" s="22">
        <f t="shared" si="0"/>
        <v>0.35003118537241895</v>
      </c>
      <c r="M40" s="23">
        <f t="shared" si="1"/>
        <v>20.196000000000002</v>
      </c>
      <c r="N40" s="4">
        <v>0.1</v>
      </c>
      <c r="O40" s="3">
        <v>22.44</v>
      </c>
      <c r="P40" s="25">
        <f t="shared" si="2"/>
        <v>10.876259999999998</v>
      </c>
      <c r="Q40" s="26" t="str">
        <f t="shared" si="3"/>
        <v>991520513020792361541</v>
      </c>
      <c r="R40" s="28"/>
      <c r="S40" s="29"/>
      <c r="T40" s="30">
        <f t="shared" si="4"/>
        <v>0</v>
      </c>
      <c r="U40" s="31"/>
      <c r="V40" s="32">
        <f t="shared" si="5"/>
        <v>0</v>
      </c>
    </row>
    <row r="41" spans="1:22" x14ac:dyDescent="0.2">
      <c r="A41" s="9">
        <v>2021</v>
      </c>
      <c r="B41" s="1" t="s">
        <v>3</v>
      </c>
      <c r="C41" s="20">
        <v>9915</v>
      </c>
      <c r="D41" s="20">
        <v>9915</v>
      </c>
      <c r="E41" s="20" t="s">
        <v>41</v>
      </c>
      <c r="F41" s="20" t="s">
        <v>55</v>
      </c>
      <c r="G41" s="20">
        <v>20513020792</v>
      </c>
      <c r="H41" s="19" t="s">
        <v>67</v>
      </c>
      <c r="I41" s="20" t="s">
        <v>57</v>
      </c>
      <c r="J41" s="2">
        <v>361571</v>
      </c>
      <c r="K41" s="3">
        <v>25.216627835683624</v>
      </c>
      <c r="L41" s="22">
        <f t="shared" si="0"/>
        <v>0.19909989029457054</v>
      </c>
      <c r="M41" s="23">
        <f t="shared" si="1"/>
        <v>20.196000000000002</v>
      </c>
      <c r="N41" s="4">
        <v>0.1</v>
      </c>
      <c r="O41" s="3">
        <v>22.44</v>
      </c>
      <c r="P41" s="25">
        <f t="shared" si="2"/>
        <v>5.0206278356836229</v>
      </c>
      <c r="Q41" s="26" t="str">
        <f t="shared" si="3"/>
        <v>991520513020792361571</v>
      </c>
      <c r="R41" s="28"/>
      <c r="S41" s="29"/>
      <c r="T41" s="30">
        <f t="shared" si="4"/>
        <v>0</v>
      </c>
      <c r="U41" s="31"/>
      <c r="V41" s="32">
        <f t="shared" si="5"/>
        <v>0</v>
      </c>
    </row>
    <row r="42" spans="1:22" x14ac:dyDescent="0.2">
      <c r="A42" s="9">
        <v>2021</v>
      </c>
      <c r="B42" s="1" t="s">
        <v>3</v>
      </c>
      <c r="C42" s="20">
        <v>9915</v>
      </c>
      <c r="D42" s="20">
        <v>9915</v>
      </c>
      <c r="E42" s="20" t="s">
        <v>41</v>
      </c>
      <c r="F42" s="20" t="s">
        <v>55</v>
      </c>
      <c r="G42" s="20">
        <v>20520792768</v>
      </c>
      <c r="H42" s="19" t="s">
        <v>69</v>
      </c>
      <c r="I42" s="20"/>
      <c r="J42" s="2">
        <v>361532</v>
      </c>
      <c r="K42" s="3">
        <v>24.870425957550601</v>
      </c>
      <c r="L42" s="22">
        <f t="shared" si="0"/>
        <v>0.29398072916120965</v>
      </c>
      <c r="M42" s="23">
        <f t="shared" si="1"/>
        <v>17.559000000000001</v>
      </c>
      <c r="N42" s="4">
        <v>0.1</v>
      </c>
      <c r="O42" s="3">
        <v>19.510000000000002</v>
      </c>
      <c r="P42" s="25">
        <f t="shared" si="2"/>
        <v>7.3114259575506004</v>
      </c>
      <c r="Q42" s="26" t="str">
        <f t="shared" si="3"/>
        <v>991520520792768361532</v>
      </c>
      <c r="R42" s="28"/>
      <c r="S42" s="29"/>
      <c r="T42" s="30">
        <f t="shared" si="4"/>
        <v>0</v>
      </c>
      <c r="U42" s="31"/>
      <c r="V42" s="32">
        <f t="shared" si="5"/>
        <v>0</v>
      </c>
    </row>
    <row r="43" spans="1:22" x14ac:dyDescent="0.2">
      <c r="A43" s="9">
        <v>2021</v>
      </c>
      <c r="B43" s="1" t="s">
        <v>3</v>
      </c>
      <c r="C43" s="20">
        <v>9915</v>
      </c>
      <c r="D43" s="20">
        <v>9915</v>
      </c>
      <c r="E43" s="20" t="s">
        <v>41</v>
      </c>
      <c r="F43" s="20" t="s">
        <v>55</v>
      </c>
      <c r="G43" s="20">
        <v>20520792768</v>
      </c>
      <c r="H43" s="19" t="s">
        <v>69</v>
      </c>
      <c r="I43" s="20"/>
      <c r="J43" s="2">
        <v>361541</v>
      </c>
      <c r="K43" s="3">
        <v>31.07226</v>
      </c>
      <c r="L43" s="22">
        <f t="shared" si="0"/>
        <v>0.35003118537241895</v>
      </c>
      <c r="M43" s="23">
        <f t="shared" si="1"/>
        <v>20.196000000000002</v>
      </c>
      <c r="N43" s="4">
        <v>0.1</v>
      </c>
      <c r="O43" s="3">
        <v>22.44</v>
      </c>
      <c r="P43" s="25">
        <f t="shared" si="2"/>
        <v>10.876259999999998</v>
      </c>
      <c r="Q43" s="26" t="str">
        <f t="shared" si="3"/>
        <v>991520520792768361541</v>
      </c>
      <c r="R43" s="28"/>
      <c r="S43" s="29"/>
      <c r="T43" s="30">
        <f t="shared" si="4"/>
        <v>0</v>
      </c>
      <c r="U43" s="31"/>
      <c r="V43" s="32">
        <f t="shared" si="5"/>
        <v>0</v>
      </c>
    </row>
    <row r="44" spans="1:22" x14ac:dyDescent="0.2">
      <c r="A44" s="9">
        <v>2021</v>
      </c>
      <c r="B44" s="1" t="s">
        <v>3</v>
      </c>
      <c r="C44" s="20">
        <v>9915</v>
      </c>
      <c r="D44" s="20">
        <v>9915</v>
      </c>
      <c r="E44" s="20" t="s">
        <v>41</v>
      </c>
      <c r="F44" s="20" t="s">
        <v>55</v>
      </c>
      <c r="G44" s="20">
        <v>20520792768</v>
      </c>
      <c r="H44" s="19" t="s">
        <v>69</v>
      </c>
      <c r="I44" s="20"/>
      <c r="J44" s="2">
        <v>361571</v>
      </c>
      <c r="K44" s="3">
        <v>25.216627835683624</v>
      </c>
      <c r="L44" s="22">
        <f t="shared" si="0"/>
        <v>0.19909989029457054</v>
      </c>
      <c r="M44" s="23">
        <f t="shared" si="1"/>
        <v>20.196000000000002</v>
      </c>
      <c r="N44" s="4">
        <v>0.1</v>
      </c>
      <c r="O44" s="3">
        <v>22.44</v>
      </c>
      <c r="P44" s="25">
        <f t="shared" si="2"/>
        <v>5.0206278356836229</v>
      </c>
      <c r="Q44" s="26" t="str">
        <f t="shared" si="3"/>
        <v>991520520792768361571</v>
      </c>
      <c r="R44" s="28"/>
      <c r="S44" s="29"/>
      <c r="T44" s="30">
        <f t="shared" si="4"/>
        <v>0</v>
      </c>
      <c r="U44" s="31"/>
      <c r="V44" s="32">
        <f t="shared" si="5"/>
        <v>0</v>
      </c>
    </row>
    <row r="45" spans="1:22" x14ac:dyDescent="0.2">
      <c r="A45" s="9">
        <v>2021</v>
      </c>
      <c r="B45" s="1" t="s">
        <v>3</v>
      </c>
      <c r="C45" s="20">
        <v>9915</v>
      </c>
      <c r="D45" s="20">
        <v>9915</v>
      </c>
      <c r="E45" s="20" t="s">
        <v>32</v>
      </c>
      <c r="F45" s="20" t="s">
        <v>59</v>
      </c>
      <c r="G45" s="20">
        <v>20521060281</v>
      </c>
      <c r="H45" s="19" t="s">
        <v>70</v>
      </c>
      <c r="I45" s="20"/>
      <c r="J45" s="2">
        <v>360521</v>
      </c>
      <c r="K45" s="3">
        <v>49.137660000000004</v>
      </c>
      <c r="L45" s="22">
        <f t="shared" si="0"/>
        <v>4.9999531927242713E-2</v>
      </c>
      <c r="M45" s="23">
        <f t="shared" si="1"/>
        <v>46.680800000000005</v>
      </c>
      <c r="N45" s="4">
        <v>0.08</v>
      </c>
      <c r="O45" s="3">
        <v>50.74</v>
      </c>
      <c r="P45" s="25">
        <f t="shared" si="2"/>
        <v>2.4568599999999989</v>
      </c>
      <c r="Q45" s="26" t="str">
        <f t="shared" si="3"/>
        <v>991520521060281360521</v>
      </c>
      <c r="R45" s="28"/>
      <c r="S45" s="29"/>
      <c r="T45" s="30">
        <f t="shared" si="4"/>
        <v>0</v>
      </c>
      <c r="U45" s="31"/>
      <c r="V45" s="32">
        <f t="shared" si="5"/>
        <v>0</v>
      </c>
    </row>
    <row r="46" spans="1:22" x14ac:dyDescent="0.2">
      <c r="A46" s="9">
        <v>2021</v>
      </c>
      <c r="B46" s="1" t="s">
        <v>3</v>
      </c>
      <c r="C46" s="20">
        <v>9915</v>
      </c>
      <c r="D46" s="20">
        <v>9915</v>
      </c>
      <c r="E46" s="20" t="s">
        <v>32</v>
      </c>
      <c r="F46" s="20" t="s">
        <v>59</v>
      </c>
      <c r="G46" s="20">
        <v>20521060281</v>
      </c>
      <c r="H46" s="19" t="s">
        <v>70</v>
      </c>
      <c r="I46" s="20"/>
      <c r="J46" s="2">
        <v>360857</v>
      </c>
      <c r="K46" s="3">
        <v>43.087720000000004</v>
      </c>
      <c r="L46" s="22">
        <f t="shared" si="0"/>
        <v>4.9845292347796555E-2</v>
      </c>
      <c r="M46" s="23">
        <f t="shared" si="1"/>
        <v>40.940000000000005</v>
      </c>
      <c r="N46" s="4">
        <v>0.08</v>
      </c>
      <c r="O46" s="3">
        <v>44.5</v>
      </c>
      <c r="P46" s="25">
        <f t="shared" si="2"/>
        <v>2.1477199999999996</v>
      </c>
      <c r="Q46" s="26" t="str">
        <f t="shared" si="3"/>
        <v>991520521060281360857</v>
      </c>
      <c r="R46" s="28"/>
      <c r="S46" s="29"/>
      <c r="T46" s="30">
        <f t="shared" si="4"/>
        <v>0</v>
      </c>
      <c r="U46" s="31"/>
      <c r="V46" s="32">
        <f t="shared" si="5"/>
        <v>0</v>
      </c>
    </row>
    <row r="47" spans="1:22" x14ac:dyDescent="0.2">
      <c r="A47" s="9">
        <v>2021</v>
      </c>
      <c r="B47" s="1" t="s">
        <v>3</v>
      </c>
      <c r="C47" s="20">
        <v>9915</v>
      </c>
      <c r="D47" s="20">
        <v>9915</v>
      </c>
      <c r="E47" s="20" t="s">
        <v>32</v>
      </c>
      <c r="F47" s="20" t="s">
        <v>59</v>
      </c>
      <c r="G47" s="20">
        <v>20521060281</v>
      </c>
      <c r="H47" s="19" t="s">
        <v>70</v>
      </c>
      <c r="I47" s="20"/>
      <c r="J47" s="2">
        <v>360970</v>
      </c>
      <c r="K47" s="3">
        <v>36.393084000000002</v>
      </c>
      <c r="L47" s="22">
        <f t="shared" si="0"/>
        <v>4.9995323287248872E-2</v>
      </c>
      <c r="M47" s="23">
        <f t="shared" si="1"/>
        <v>34.573599999999999</v>
      </c>
      <c r="N47" s="4">
        <v>0.08</v>
      </c>
      <c r="O47" s="3">
        <v>37.58</v>
      </c>
      <c r="P47" s="25">
        <f t="shared" si="2"/>
        <v>1.8194840000000028</v>
      </c>
      <c r="Q47" s="26" t="str">
        <f t="shared" si="3"/>
        <v>991520521060281360970</v>
      </c>
      <c r="R47" s="28"/>
      <c r="S47" s="29"/>
      <c r="T47" s="30">
        <f t="shared" si="4"/>
        <v>0</v>
      </c>
      <c r="U47" s="31"/>
      <c r="V47" s="32">
        <f t="shared" si="5"/>
        <v>0</v>
      </c>
    </row>
    <row r="48" spans="1:22" x14ac:dyDescent="0.2">
      <c r="A48" s="9">
        <v>2021</v>
      </c>
      <c r="B48" s="1" t="s">
        <v>3</v>
      </c>
      <c r="C48" s="20">
        <v>9915</v>
      </c>
      <c r="D48" s="20">
        <v>9915</v>
      </c>
      <c r="E48" s="20" t="s">
        <v>32</v>
      </c>
      <c r="F48" s="20" t="s">
        <v>59</v>
      </c>
      <c r="G48" s="20">
        <v>20521060281</v>
      </c>
      <c r="H48" s="19" t="s">
        <v>70</v>
      </c>
      <c r="I48" s="20"/>
      <c r="J48" s="2">
        <v>360976</v>
      </c>
      <c r="K48" s="3">
        <v>36.393084000000002</v>
      </c>
      <c r="L48" s="22">
        <f t="shared" si="0"/>
        <v>4.9995323287248872E-2</v>
      </c>
      <c r="M48" s="23">
        <f t="shared" si="1"/>
        <v>34.573599999999999</v>
      </c>
      <c r="N48" s="4">
        <v>0.08</v>
      </c>
      <c r="O48" s="3">
        <v>37.58</v>
      </c>
      <c r="P48" s="25">
        <f t="shared" si="2"/>
        <v>1.8194840000000028</v>
      </c>
      <c r="Q48" s="26" t="str">
        <f t="shared" si="3"/>
        <v>991520521060281360976</v>
      </c>
      <c r="R48" s="28"/>
      <c r="S48" s="29"/>
      <c r="T48" s="30">
        <f t="shared" si="4"/>
        <v>0</v>
      </c>
      <c r="U48" s="31"/>
      <c r="V48" s="32">
        <f t="shared" si="5"/>
        <v>0</v>
      </c>
    </row>
    <row r="49" spans="1:22" x14ac:dyDescent="0.2">
      <c r="A49" s="9">
        <v>2021</v>
      </c>
      <c r="B49" s="1" t="s">
        <v>3</v>
      </c>
      <c r="C49" s="20">
        <v>9915</v>
      </c>
      <c r="D49" s="20">
        <v>9915</v>
      </c>
      <c r="E49" s="20" t="s">
        <v>32</v>
      </c>
      <c r="F49" s="20" t="s">
        <v>59</v>
      </c>
      <c r="G49" s="20">
        <v>20521060281</v>
      </c>
      <c r="H49" s="19" t="s">
        <v>70</v>
      </c>
      <c r="I49" s="20"/>
      <c r="J49" s="2">
        <v>361425</v>
      </c>
      <c r="K49" s="3">
        <v>16.600000000000001</v>
      </c>
      <c r="L49" s="22">
        <f t="shared" si="0"/>
        <v>5.0024096385542061E-2</v>
      </c>
      <c r="M49" s="23">
        <f t="shared" si="1"/>
        <v>15.769600000000002</v>
      </c>
      <c r="N49" s="4">
        <v>0.12</v>
      </c>
      <c r="O49" s="3">
        <v>17.920000000000002</v>
      </c>
      <c r="P49" s="25">
        <f t="shared" si="2"/>
        <v>0.83039999999999914</v>
      </c>
      <c r="Q49" s="26" t="str">
        <f t="shared" si="3"/>
        <v>991520521060281361425</v>
      </c>
      <c r="R49" s="28"/>
      <c r="S49" s="29"/>
      <c r="T49" s="30">
        <f t="shared" si="4"/>
        <v>0</v>
      </c>
      <c r="U49" s="31"/>
      <c r="V49" s="32">
        <f t="shared" si="5"/>
        <v>0</v>
      </c>
    </row>
    <row r="50" spans="1:22" x14ac:dyDescent="0.2">
      <c r="A50" s="9">
        <v>2021</v>
      </c>
      <c r="B50" s="1" t="s">
        <v>3</v>
      </c>
      <c r="C50" s="20">
        <v>9915</v>
      </c>
      <c r="D50" s="20">
        <v>9915</v>
      </c>
      <c r="E50" s="20" t="s">
        <v>32</v>
      </c>
      <c r="F50" s="20" t="s">
        <v>59</v>
      </c>
      <c r="G50" s="20">
        <v>20521060281</v>
      </c>
      <c r="H50" s="19" t="s">
        <v>70</v>
      </c>
      <c r="I50" s="20"/>
      <c r="J50" s="2">
        <v>361531</v>
      </c>
      <c r="K50" s="3">
        <v>111.5301096</v>
      </c>
      <c r="L50" s="22">
        <f t="shared" si="0"/>
        <v>4.9974931612548179E-2</v>
      </c>
      <c r="M50" s="23">
        <f t="shared" si="1"/>
        <v>105.9564</v>
      </c>
      <c r="N50" s="4">
        <v>0.08</v>
      </c>
      <c r="O50" s="3">
        <v>115.17</v>
      </c>
      <c r="P50" s="25">
        <f t="shared" si="2"/>
        <v>5.5737096000000008</v>
      </c>
      <c r="Q50" s="26" t="str">
        <f t="shared" si="3"/>
        <v>991520521060281361531</v>
      </c>
      <c r="R50" s="28"/>
      <c r="S50" s="29"/>
      <c r="T50" s="30">
        <f t="shared" si="4"/>
        <v>0</v>
      </c>
      <c r="U50" s="31"/>
      <c r="V50" s="32">
        <f t="shared" si="5"/>
        <v>0</v>
      </c>
    </row>
    <row r="51" spans="1:22" x14ac:dyDescent="0.2">
      <c r="A51" s="9">
        <v>2021</v>
      </c>
      <c r="B51" s="1" t="s">
        <v>3</v>
      </c>
      <c r="C51" s="20">
        <v>9915</v>
      </c>
      <c r="D51" s="20">
        <v>9915</v>
      </c>
      <c r="E51" s="20" t="s">
        <v>32</v>
      </c>
      <c r="F51" s="20" t="s">
        <v>59</v>
      </c>
      <c r="G51" s="20">
        <v>20521060281</v>
      </c>
      <c r="H51" s="19" t="s">
        <v>70</v>
      </c>
      <c r="I51" s="20"/>
      <c r="J51" s="2">
        <v>361532</v>
      </c>
      <c r="K51" s="3">
        <v>24.870425957550601</v>
      </c>
      <c r="L51" s="22">
        <f t="shared" si="0"/>
        <v>5.0052458276158895E-2</v>
      </c>
      <c r="M51" s="23">
        <f t="shared" si="1"/>
        <v>23.625600000000002</v>
      </c>
      <c r="N51" s="4">
        <v>0.08</v>
      </c>
      <c r="O51" s="3">
        <v>25.68</v>
      </c>
      <c r="P51" s="25">
        <f t="shared" si="2"/>
        <v>1.2448259575505993</v>
      </c>
      <c r="Q51" s="26" t="str">
        <f t="shared" si="3"/>
        <v>991520521060281361532</v>
      </c>
      <c r="R51" s="28"/>
      <c r="S51" s="29"/>
      <c r="T51" s="30">
        <f t="shared" si="4"/>
        <v>0</v>
      </c>
      <c r="U51" s="31"/>
      <c r="V51" s="32">
        <f t="shared" si="5"/>
        <v>0</v>
      </c>
    </row>
    <row r="52" spans="1:22" x14ac:dyDescent="0.2">
      <c r="A52" s="9">
        <v>2021</v>
      </c>
      <c r="B52" s="1" t="s">
        <v>3</v>
      </c>
      <c r="C52" s="20">
        <v>9915</v>
      </c>
      <c r="D52" s="20">
        <v>9915</v>
      </c>
      <c r="E52" s="20" t="s">
        <v>32</v>
      </c>
      <c r="F52" s="20" t="s">
        <v>59</v>
      </c>
      <c r="G52" s="20">
        <v>20521060281</v>
      </c>
      <c r="H52" s="19" t="s">
        <v>70</v>
      </c>
      <c r="I52" s="20"/>
      <c r="J52" s="2">
        <v>361540</v>
      </c>
      <c r="K52" s="3">
        <v>51.192744407999996</v>
      </c>
      <c r="L52" s="22">
        <f t="shared" si="0"/>
        <v>0.20198456885980354</v>
      </c>
      <c r="M52" s="23">
        <f t="shared" si="1"/>
        <v>40.852599999999995</v>
      </c>
      <c r="N52" s="4">
        <v>0.17</v>
      </c>
      <c r="O52" s="3">
        <v>49.22</v>
      </c>
      <c r="P52" s="25">
        <f t="shared" si="2"/>
        <v>10.340144408</v>
      </c>
      <c r="Q52" s="26" t="str">
        <f t="shared" si="3"/>
        <v>991520521060281361540</v>
      </c>
      <c r="R52" s="28"/>
      <c r="S52" s="29"/>
      <c r="T52" s="30">
        <f t="shared" si="4"/>
        <v>0</v>
      </c>
      <c r="U52" s="31"/>
      <c r="V52" s="32">
        <f t="shared" si="5"/>
        <v>0</v>
      </c>
    </row>
    <row r="53" spans="1:22" x14ac:dyDescent="0.2">
      <c r="A53" s="9">
        <v>2021</v>
      </c>
      <c r="B53" s="1" t="s">
        <v>3</v>
      </c>
      <c r="C53" s="20">
        <v>9915</v>
      </c>
      <c r="D53" s="20">
        <v>9915</v>
      </c>
      <c r="E53" s="20" t="s">
        <v>32</v>
      </c>
      <c r="F53" s="20" t="s">
        <v>59</v>
      </c>
      <c r="G53" s="20">
        <v>20521060281</v>
      </c>
      <c r="H53" s="19" t="s">
        <v>70</v>
      </c>
      <c r="I53" s="20"/>
      <c r="J53" s="2">
        <v>361541</v>
      </c>
      <c r="K53" s="3">
        <v>31.07226</v>
      </c>
      <c r="L53" s="22">
        <f t="shared" si="0"/>
        <v>5.0162427837563195E-2</v>
      </c>
      <c r="M53" s="23">
        <f t="shared" si="1"/>
        <v>29.5136</v>
      </c>
      <c r="N53" s="4">
        <v>0.08</v>
      </c>
      <c r="O53" s="3">
        <v>32.08</v>
      </c>
      <c r="P53" s="25">
        <f t="shared" si="2"/>
        <v>1.5586599999999997</v>
      </c>
      <c r="Q53" s="26" t="str">
        <f t="shared" si="3"/>
        <v>991520521060281361541</v>
      </c>
      <c r="R53" s="28"/>
      <c r="S53" s="29"/>
      <c r="T53" s="30">
        <f t="shared" si="4"/>
        <v>0</v>
      </c>
      <c r="U53" s="31"/>
      <c r="V53" s="32">
        <f t="shared" si="5"/>
        <v>0</v>
      </c>
    </row>
    <row r="54" spans="1:22" x14ac:dyDescent="0.2">
      <c r="A54" s="9">
        <v>2021</v>
      </c>
      <c r="B54" s="1" t="s">
        <v>3</v>
      </c>
      <c r="C54" s="36">
        <v>9915</v>
      </c>
      <c r="D54" s="36">
        <v>9915</v>
      </c>
      <c r="E54" s="36" t="s">
        <v>32</v>
      </c>
      <c r="F54" s="36" t="s">
        <v>59</v>
      </c>
      <c r="G54" s="36">
        <v>20521060281</v>
      </c>
      <c r="H54" s="35" t="s">
        <v>70</v>
      </c>
      <c r="I54" s="36"/>
      <c r="J54" s="37">
        <v>361571</v>
      </c>
      <c r="K54" s="38">
        <v>25.216627835683624</v>
      </c>
      <c r="L54" s="39">
        <f t="shared" si="0"/>
        <v>0</v>
      </c>
      <c r="M54" s="40">
        <f t="shared" si="1"/>
        <v>29.5136</v>
      </c>
      <c r="N54" s="41">
        <v>0.08</v>
      </c>
      <c r="O54" s="38">
        <v>32.08</v>
      </c>
      <c r="P54" s="42">
        <f t="shared" si="2"/>
        <v>0</v>
      </c>
      <c r="Q54" s="43" t="str">
        <f t="shared" si="3"/>
        <v>991520521060281361571</v>
      </c>
      <c r="R54" s="45"/>
      <c r="S54" s="29"/>
      <c r="T54" s="30">
        <f t="shared" si="4"/>
        <v>0</v>
      </c>
      <c r="U54" s="31"/>
      <c r="V54" s="32">
        <f t="shared" si="5"/>
        <v>0</v>
      </c>
    </row>
    <row r="55" spans="1:22" x14ac:dyDescent="0.2">
      <c r="A55" s="9">
        <v>2021</v>
      </c>
      <c r="B55" s="1" t="s">
        <v>3</v>
      </c>
      <c r="C55" s="20">
        <v>9915</v>
      </c>
      <c r="D55" s="20">
        <v>9915</v>
      </c>
      <c r="E55" s="20" t="s">
        <v>32</v>
      </c>
      <c r="F55" s="20" t="s">
        <v>59</v>
      </c>
      <c r="G55" s="20">
        <v>20521060281</v>
      </c>
      <c r="H55" s="19" t="s">
        <v>70</v>
      </c>
      <c r="I55" s="20"/>
      <c r="J55" s="2">
        <v>371435</v>
      </c>
      <c r="K55" s="3">
        <v>80.267200000000017</v>
      </c>
      <c r="L55" s="22">
        <f t="shared" si="0"/>
        <v>4.9938206390655271E-2</v>
      </c>
      <c r="M55" s="23">
        <f t="shared" si="1"/>
        <v>76.258800000000008</v>
      </c>
      <c r="N55" s="4">
        <v>0.08</v>
      </c>
      <c r="O55" s="3">
        <v>82.89</v>
      </c>
      <c r="P55" s="25">
        <f t="shared" si="2"/>
        <v>4.0084000000000088</v>
      </c>
      <c r="Q55" s="26" t="str">
        <f t="shared" si="3"/>
        <v>991520521060281371435</v>
      </c>
      <c r="R55" s="28"/>
      <c r="S55" s="29"/>
      <c r="T55" s="30">
        <f t="shared" si="4"/>
        <v>0</v>
      </c>
      <c r="U55" s="31"/>
      <c r="V55" s="32">
        <f t="shared" si="5"/>
        <v>0</v>
      </c>
    </row>
    <row r="56" spans="1:22" x14ac:dyDescent="0.2">
      <c r="A56" s="9">
        <v>2021</v>
      </c>
      <c r="B56" s="1" t="s">
        <v>3</v>
      </c>
      <c r="C56" s="36">
        <v>9915</v>
      </c>
      <c r="D56" s="36">
        <v>9915</v>
      </c>
      <c r="E56" s="36" t="s">
        <v>32</v>
      </c>
      <c r="F56" s="36" t="s">
        <v>59</v>
      </c>
      <c r="G56" s="36">
        <v>20521060281</v>
      </c>
      <c r="H56" s="35" t="s">
        <v>70</v>
      </c>
      <c r="I56" s="36"/>
      <c r="J56" s="37">
        <v>371470</v>
      </c>
      <c r="K56" s="38">
        <v>47</v>
      </c>
      <c r="L56" s="39">
        <f t="shared" si="0"/>
        <v>0</v>
      </c>
      <c r="M56" s="40">
        <f t="shared" si="1"/>
        <v>51.188800000000001</v>
      </c>
      <c r="N56" s="41">
        <v>0.08</v>
      </c>
      <c r="O56" s="38">
        <v>55.64</v>
      </c>
      <c r="P56" s="42">
        <f t="shared" si="2"/>
        <v>0</v>
      </c>
      <c r="Q56" s="43" t="str">
        <f t="shared" si="3"/>
        <v>991520521060281371470</v>
      </c>
      <c r="R56" s="45"/>
      <c r="S56" s="29"/>
      <c r="T56" s="30">
        <f t="shared" si="4"/>
        <v>0</v>
      </c>
      <c r="U56" s="31"/>
      <c r="V56" s="32">
        <f t="shared" si="5"/>
        <v>0</v>
      </c>
    </row>
    <row r="57" spans="1:22" x14ac:dyDescent="0.2">
      <c r="A57" s="9">
        <v>2021</v>
      </c>
      <c r="B57" s="1" t="s">
        <v>3</v>
      </c>
      <c r="C57" s="36">
        <v>9915</v>
      </c>
      <c r="D57" s="36">
        <v>9915</v>
      </c>
      <c r="E57" s="36" t="s">
        <v>32</v>
      </c>
      <c r="F57" s="36" t="s">
        <v>59</v>
      </c>
      <c r="G57" s="36">
        <v>20521060281</v>
      </c>
      <c r="H57" s="35" t="s">
        <v>70</v>
      </c>
      <c r="I57" s="36"/>
      <c r="J57" s="37">
        <v>371474</v>
      </c>
      <c r="K57" s="38">
        <v>58</v>
      </c>
      <c r="L57" s="39">
        <f t="shared" si="0"/>
        <v>0</v>
      </c>
      <c r="M57" s="40">
        <f t="shared" si="1"/>
        <v>63.985999999999997</v>
      </c>
      <c r="N57" s="41">
        <v>0.08</v>
      </c>
      <c r="O57" s="38">
        <v>69.55</v>
      </c>
      <c r="P57" s="42">
        <f t="shared" si="2"/>
        <v>0</v>
      </c>
      <c r="Q57" s="43" t="str">
        <f t="shared" si="3"/>
        <v>991520521060281371474</v>
      </c>
      <c r="R57" s="45"/>
      <c r="S57" s="29"/>
      <c r="T57" s="30">
        <f t="shared" si="4"/>
        <v>0</v>
      </c>
      <c r="U57" s="31"/>
      <c r="V57" s="32">
        <f t="shared" si="5"/>
        <v>0</v>
      </c>
    </row>
    <row r="58" spans="1:22" x14ac:dyDescent="0.2">
      <c r="A58" s="9">
        <v>2021</v>
      </c>
      <c r="B58" s="1" t="s">
        <v>3</v>
      </c>
      <c r="C58" s="20">
        <v>9915</v>
      </c>
      <c r="D58" s="20">
        <v>9915</v>
      </c>
      <c r="E58" s="20" t="s">
        <v>32</v>
      </c>
      <c r="F58" s="20" t="s">
        <v>59</v>
      </c>
      <c r="G58" s="20">
        <v>20524520070</v>
      </c>
      <c r="H58" s="19" t="s">
        <v>78</v>
      </c>
      <c r="I58" s="20"/>
      <c r="J58" s="2">
        <v>361532</v>
      </c>
      <c r="K58" s="3">
        <v>24.870425957550601</v>
      </c>
      <c r="L58" s="22">
        <f t="shared" si="0"/>
        <v>0.2900583998787718</v>
      </c>
      <c r="M58" s="23">
        <f t="shared" si="1"/>
        <v>17.656550000000003</v>
      </c>
      <c r="N58" s="4">
        <v>9.5000000000000001E-2</v>
      </c>
      <c r="O58" s="3">
        <v>19.510000000000002</v>
      </c>
      <c r="P58" s="25">
        <f t="shared" si="2"/>
        <v>7.2138759575505986</v>
      </c>
      <c r="Q58" s="26" t="str">
        <f t="shared" si="3"/>
        <v>991520524520070361532</v>
      </c>
      <c r="R58" s="28"/>
      <c r="S58" s="29"/>
      <c r="T58" s="30">
        <f t="shared" si="4"/>
        <v>0</v>
      </c>
      <c r="U58" s="31"/>
      <c r="V58" s="32">
        <f t="shared" si="5"/>
        <v>0</v>
      </c>
    </row>
    <row r="59" spans="1:22" x14ac:dyDescent="0.2">
      <c r="A59" s="9">
        <v>2021</v>
      </c>
      <c r="B59" s="1" t="s">
        <v>3</v>
      </c>
      <c r="C59" s="20">
        <v>9915</v>
      </c>
      <c r="D59" s="20">
        <v>9915</v>
      </c>
      <c r="E59" s="20" t="s">
        <v>32</v>
      </c>
      <c r="F59" s="20" t="s">
        <v>59</v>
      </c>
      <c r="G59" s="20">
        <v>20524520070</v>
      </c>
      <c r="H59" s="19" t="s">
        <v>78</v>
      </c>
      <c r="I59" s="20"/>
      <c r="J59" s="2">
        <v>361541</v>
      </c>
      <c r="K59" s="3">
        <v>31.07226</v>
      </c>
      <c r="L59" s="22">
        <f t="shared" si="0"/>
        <v>0.35003118537241895</v>
      </c>
      <c r="M59" s="23">
        <f t="shared" si="1"/>
        <v>20.196000000000002</v>
      </c>
      <c r="N59" s="4">
        <v>0.1</v>
      </c>
      <c r="O59" s="3">
        <v>22.44</v>
      </c>
      <c r="P59" s="25">
        <f t="shared" si="2"/>
        <v>10.876259999999998</v>
      </c>
      <c r="Q59" s="26" t="str">
        <f t="shared" si="3"/>
        <v>991520524520070361541</v>
      </c>
      <c r="R59" s="28"/>
      <c r="S59" s="29"/>
      <c r="T59" s="30">
        <f t="shared" si="4"/>
        <v>0</v>
      </c>
      <c r="U59" s="31"/>
      <c r="V59" s="32">
        <f t="shared" si="5"/>
        <v>0</v>
      </c>
    </row>
    <row r="60" spans="1:22" x14ac:dyDescent="0.2">
      <c r="A60" s="9">
        <v>2021</v>
      </c>
      <c r="B60" s="1" t="s">
        <v>3</v>
      </c>
      <c r="C60" s="20">
        <v>9915</v>
      </c>
      <c r="D60" s="20">
        <v>9915</v>
      </c>
      <c r="E60" s="20" t="s">
        <v>32</v>
      </c>
      <c r="F60" s="20" t="s">
        <v>59</v>
      </c>
      <c r="G60" s="20">
        <v>20524520070</v>
      </c>
      <c r="H60" s="19" t="s">
        <v>78</v>
      </c>
      <c r="I60" s="20"/>
      <c r="J60" s="2">
        <v>361571</v>
      </c>
      <c r="K60" s="3">
        <v>25.216627835683624</v>
      </c>
      <c r="L60" s="22">
        <f t="shared" si="0"/>
        <v>0.19909989029457054</v>
      </c>
      <c r="M60" s="23">
        <f t="shared" si="1"/>
        <v>20.196000000000002</v>
      </c>
      <c r="N60" s="4">
        <v>0.1</v>
      </c>
      <c r="O60" s="3">
        <v>22.44</v>
      </c>
      <c r="P60" s="25">
        <f t="shared" si="2"/>
        <v>5.0206278356836229</v>
      </c>
      <c r="Q60" s="26" t="str">
        <f t="shared" si="3"/>
        <v>991520524520070361571</v>
      </c>
      <c r="R60" s="28"/>
      <c r="S60" s="29"/>
      <c r="T60" s="30">
        <f t="shared" si="4"/>
        <v>0</v>
      </c>
      <c r="U60" s="31"/>
      <c r="V60" s="32">
        <f t="shared" si="5"/>
        <v>0</v>
      </c>
    </row>
    <row r="61" spans="1:22" x14ac:dyDescent="0.2">
      <c r="A61" s="9">
        <v>2021</v>
      </c>
      <c r="B61" s="1" t="s">
        <v>3</v>
      </c>
      <c r="C61" s="20">
        <v>9915</v>
      </c>
      <c r="D61" s="20">
        <v>9915</v>
      </c>
      <c r="E61" s="20" t="s">
        <v>32</v>
      </c>
      <c r="F61" s="20" t="s">
        <v>59</v>
      </c>
      <c r="G61" s="20">
        <v>20549659153</v>
      </c>
      <c r="H61" s="19" t="s">
        <v>79</v>
      </c>
      <c r="I61" s="20"/>
      <c r="J61" s="2">
        <v>360442</v>
      </c>
      <c r="K61" s="3">
        <v>39.148668000000001</v>
      </c>
      <c r="L61" s="22">
        <f t="shared" si="0"/>
        <v>0.19237098948040821</v>
      </c>
      <c r="M61" s="23">
        <f t="shared" si="1"/>
        <v>31.617600000000007</v>
      </c>
      <c r="N61" s="4">
        <v>0.16</v>
      </c>
      <c r="O61" s="3">
        <v>37.640000000000008</v>
      </c>
      <c r="P61" s="25">
        <f t="shared" si="2"/>
        <v>7.5310679999999941</v>
      </c>
      <c r="Q61" s="26" t="str">
        <f t="shared" si="3"/>
        <v>991520549659153360442</v>
      </c>
      <c r="R61" s="28"/>
      <c r="S61" s="29"/>
      <c r="T61" s="30">
        <f t="shared" si="4"/>
        <v>0</v>
      </c>
      <c r="U61" s="31"/>
      <c r="V61" s="32">
        <f t="shared" si="5"/>
        <v>0</v>
      </c>
    </row>
    <row r="62" spans="1:22" x14ac:dyDescent="0.2">
      <c r="A62" s="9">
        <v>2021</v>
      </c>
      <c r="B62" s="1" t="s">
        <v>3</v>
      </c>
      <c r="C62" s="20">
        <v>9915</v>
      </c>
      <c r="D62" s="20">
        <v>9915</v>
      </c>
      <c r="E62" s="20" t="s">
        <v>32</v>
      </c>
      <c r="F62" s="20" t="s">
        <v>59</v>
      </c>
      <c r="G62" s="20">
        <v>20549659153</v>
      </c>
      <c r="H62" s="19" t="s">
        <v>79</v>
      </c>
      <c r="I62" s="20"/>
      <c r="J62" s="2">
        <v>360664</v>
      </c>
      <c r="K62" s="3">
        <v>53.640241199999998</v>
      </c>
      <c r="L62" s="22">
        <f t="shared" si="0"/>
        <v>0.15379999999999994</v>
      </c>
      <c r="M62" s="23">
        <f t="shared" si="1"/>
        <v>45.390372103440001</v>
      </c>
      <c r="N62" s="4">
        <v>0.12</v>
      </c>
      <c r="O62" s="3">
        <v>51.579968299363635</v>
      </c>
      <c r="P62" s="25">
        <f t="shared" si="2"/>
        <v>8.2498690965599977</v>
      </c>
      <c r="Q62" s="26" t="str">
        <f t="shared" si="3"/>
        <v>991520549659153360664</v>
      </c>
      <c r="R62" s="28"/>
      <c r="S62" s="29"/>
      <c r="T62" s="30">
        <f t="shared" si="4"/>
        <v>0</v>
      </c>
      <c r="U62" s="31"/>
      <c r="V62" s="32">
        <f t="shared" si="5"/>
        <v>0</v>
      </c>
    </row>
    <row r="63" spans="1:22" x14ac:dyDescent="0.2">
      <c r="A63" s="9">
        <v>2021</v>
      </c>
      <c r="B63" s="1" t="s">
        <v>3</v>
      </c>
      <c r="C63" s="20">
        <v>9915</v>
      </c>
      <c r="D63" s="20">
        <v>9915</v>
      </c>
      <c r="E63" s="20" t="s">
        <v>32</v>
      </c>
      <c r="F63" s="20" t="s">
        <v>59</v>
      </c>
      <c r="G63" s="20">
        <v>20549659153</v>
      </c>
      <c r="H63" s="19" t="s">
        <v>79</v>
      </c>
      <c r="I63" s="20"/>
      <c r="J63" s="2">
        <v>360857</v>
      </c>
      <c r="K63" s="3">
        <v>43.087720000000004</v>
      </c>
      <c r="L63" s="22">
        <f t="shared" si="0"/>
        <v>0.15385636557237203</v>
      </c>
      <c r="M63" s="23">
        <f t="shared" si="1"/>
        <v>36.458399999999997</v>
      </c>
      <c r="N63" s="4">
        <v>0.12</v>
      </c>
      <c r="O63" s="3">
        <v>41.43</v>
      </c>
      <c r="P63" s="25">
        <f t="shared" si="2"/>
        <v>6.629320000000007</v>
      </c>
      <c r="Q63" s="26" t="str">
        <f t="shared" si="3"/>
        <v>991520549659153360857</v>
      </c>
      <c r="R63" s="28"/>
      <c r="S63" s="29"/>
      <c r="T63" s="30">
        <f t="shared" si="4"/>
        <v>0</v>
      </c>
      <c r="U63" s="31"/>
      <c r="V63" s="32">
        <f t="shared" si="5"/>
        <v>0</v>
      </c>
    </row>
    <row r="64" spans="1:22" x14ac:dyDescent="0.2">
      <c r="A64" s="9">
        <v>2021</v>
      </c>
      <c r="B64" s="1" t="s">
        <v>3</v>
      </c>
      <c r="C64" s="20">
        <v>9915</v>
      </c>
      <c r="D64" s="20">
        <v>9915</v>
      </c>
      <c r="E64" s="20" t="s">
        <v>32</v>
      </c>
      <c r="F64" s="20" t="s">
        <v>59</v>
      </c>
      <c r="G64" s="20">
        <v>20549659153</v>
      </c>
      <c r="H64" s="19" t="s">
        <v>79</v>
      </c>
      <c r="I64" s="20"/>
      <c r="J64" s="2">
        <v>360970</v>
      </c>
      <c r="K64" s="3">
        <v>36.393084000000002</v>
      </c>
      <c r="L64" s="22">
        <f t="shared" si="0"/>
        <v>0.1539271582479792</v>
      </c>
      <c r="M64" s="23">
        <f t="shared" si="1"/>
        <v>30.791200000000003</v>
      </c>
      <c r="N64" s="4">
        <v>0.12</v>
      </c>
      <c r="O64" s="3">
        <v>34.99</v>
      </c>
      <c r="P64" s="25">
        <f t="shared" si="2"/>
        <v>5.6018839999999983</v>
      </c>
      <c r="Q64" s="26" t="str">
        <f t="shared" si="3"/>
        <v>991520549659153360970</v>
      </c>
      <c r="R64" s="28"/>
      <c r="S64" s="29"/>
      <c r="T64" s="30">
        <f t="shared" si="4"/>
        <v>0</v>
      </c>
      <c r="U64" s="31"/>
      <c r="V64" s="32">
        <f t="shared" si="5"/>
        <v>0</v>
      </c>
    </row>
    <row r="65" spans="1:22" x14ac:dyDescent="0.2">
      <c r="A65" s="9">
        <v>2021</v>
      </c>
      <c r="B65" s="1" t="s">
        <v>3</v>
      </c>
      <c r="C65" s="20">
        <v>9915</v>
      </c>
      <c r="D65" s="20">
        <v>9915</v>
      </c>
      <c r="E65" s="20" t="s">
        <v>32</v>
      </c>
      <c r="F65" s="20" t="s">
        <v>59</v>
      </c>
      <c r="G65" s="20">
        <v>20549659153</v>
      </c>
      <c r="H65" s="19" t="s">
        <v>79</v>
      </c>
      <c r="I65" s="20"/>
      <c r="J65" s="2">
        <v>361085</v>
      </c>
      <c r="K65" s="3">
        <v>11.512776761200001</v>
      </c>
      <c r="L65" s="22">
        <f t="shared" si="0"/>
        <v>0.15384444586549839</v>
      </c>
      <c r="M65" s="23">
        <f t="shared" si="1"/>
        <v>9.7416</v>
      </c>
      <c r="N65" s="4">
        <v>0.12</v>
      </c>
      <c r="O65" s="3">
        <v>11.07</v>
      </c>
      <c r="P65" s="25">
        <f t="shared" si="2"/>
        <v>1.7711767612000013</v>
      </c>
      <c r="Q65" s="26" t="str">
        <f t="shared" si="3"/>
        <v>991520549659153361085</v>
      </c>
      <c r="R65" s="28"/>
      <c r="S65" s="29"/>
      <c r="T65" s="30">
        <f t="shared" si="4"/>
        <v>0</v>
      </c>
      <c r="U65" s="31"/>
      <c r="V65" s="32">
        <f t="shared" si="5"/>
        <v>0</v>
      </c>
    </row>
    <row r="66" spans="1:22" x14ac:dyDescent="0.2">
      <c r="A66" s="9">
        <v>2021</v>
      </c>
      <c r="B66" s="1" t="s">
        <v>3</v>
      </c>
      <c r="C66" s="20">
        <v>9915</v>
      </c>
      <c r="D66" s="20">
        <v>9915</v>
      </c>
      <c r="E66" s="20" t="s">
        <v>32</v>
      </c>
      <c r="F66" s="20" t="s">
        <v>59</v>
      </c>
      <c r="G66" s="20">
        <v>20549659153</v>
      </c>
      <c r="H66" s="19" t="s">
        <v>79</v>
      </c>
      <c r="I66" s="20"/>
      <c r="J66" s="2">
        <v>361377</v>
      </c>
      <c r="K66" s="3">
        <v>53.654772600000001</v>
      </c>
      <c r="L66" s="22">
        <f t="shared" ref="L66:L129" si="6">IF(1-M66/K66&lt;0%,0,1-M66/K66)</f>
        <v>0.15386464614333306</v>
      </c>
      <c r="M66" s="23">
        <f t="shared" ref="M66:M129" si="7">+O66*(100%-N66)</f>
        <v>45.3992</v>
      </c>
      <c r="N66" s="4">
        <v>0.12</v>
      </c>
      <c r="O66" s="3">
        <v>51.59</v>
      </c>
      <c r="P66" s="25">
        <f t="shared" ref="P66:P129" si="8">+IF(K66-M66&lt;0,0,K66-M66)</f>
        <v>8.2555726000000007</v>
      </c>
      <c r="Q66" s="26" t="str">
        <f t="shared" ref="Q66:Q129" si="9">+CONCATENATE(D66,G66,J66)</f>
        <v>991520549659153361377</v>
      </c>
      <c r="R66" s="28"/>
      <c r="S66" s="29"/>
      <c r="T66" s="30">
        <f t="shared" ref="T66:T129" si="10">IFERROR(P66*S66,0)</f>
        <v>0</v>
      </c>
      <c r="U66" s="31"/>
      <c r="V66" s="32">
        <f t="shared" ref="V66:V129" si="11">IFERROR(U66*P66,0)</f>
        <v>0</v>
      </c>
    </row>
    <row r="67" spans="1:22" x14ac:dyDescent="0.2">
      <c r="A67" s="9">
        <v>2021</v>
      </c>
      <c r="B67" s="1" t="s">
        <v>3</v>
      </c>
      <c r="C67" s="20">
        <v>9915</v>
      </c>
      <c r="D67" s="20">
        <v>9915</v>
      </c>
      <c r="E67" s="20" t="s">
        <v>32</v>
      </c>
      <c r="F67" s="20" t="s">
        <v>59</v>
      </c>
      <c r="G67" s="20">
        <v>20549659153</v>
      </c>
      <c r="H67" s="19" t="s">
        <v>79</v>
      </c>
      <c r="I67" s="20"/>
      <c r="J67" s="2">
        <v>361424</v>
      </c>
      <c r="K67" s="3">
        <v>58.115912399999999</v>
      </c>
      <c r="L67" s="22">
        <f t="shared" si="6"/>
        <v>7.1028952820845648E-2</v>
      </c>
      <c r="M67" s="23">
        <f t="shared" si="7"/>
        <v>53.988</v>
      </c>
      <c r="N67" s="4">
        <v>0.12</v>
      </c>
      <c r="O67" s="3">
        <v>61.35</v>
      </c>
      <c r="P67" s="25">
        <f t="shared" si="8"/>
        <v>4.1279123999999996</v>
      </c>
      <c r="Q67" s="26" t="str">
        <f t="shared" si="9"/>
        <v>991520549659153361424</v>
      </c>
      <c r="R67" s="28"/>
      <c r="S67" s="29"/>
      <c r="T67" s="30">
        <f t="shared" si="10"/>
        <v>0</v>
      </c>
      <c r="U67" s="31"/>
      <c r="V67" s="32">
        <f t="shared" si="11"/>
        <v>0</v>
      </c>
    </row>
    <row r="68" spans="1:22" x14ac:dyDescent="0.2">
      <c r="A68" s="9">
        <v>2021</v>
      </c>
      <c r="B68" s="1" t="s">
        <v>3</v>
      </c>
      <c r="C68" s="20">
        <v>9915</v>
      </c>
      <c r="D68" s="20">
        <v>9915</v>
      </c>
      <c r="E68" s="20" t="s">
        <v>32</v>
      </c>
      <c r="F68" s="20" t="s">
        <v>59</v>
      </c>
      <c r="G68" s="20">
        <v>20549659153</v>
      </c>
      <c r="H68" s="19" t="s">
        <v>79</v>
      </c>
      <c r="I68" s="20"/>
      <c r="J68" s="2">
        <v>361425</v>
      </c>
      <c r="K68" s="3">
        <v>16.600000000000001</v>
      </c>
      <c r="L68" s="22">
        <f t="shared" si="6"/>
        <v>5.0024096385542061E-2</v>
      </c>
      <c r="M68" s="23">
        <f t="shared" si="7"/>
        <v>15.769600000000002</v>
      </c>
      <c r="N68" s="4">
        <v>0.12</v>
      </c>
      <c r="O68" s="3">
        <v>17.920000000000002</v>
      </c>
      <c r="P68" s="25">
        <f t="shared" si="8"/>
        <v>0.83039999999999914</v>
      </c>
      <c r="Q68" s="26" t="str">
        <f t="shared" si="9"/>
        <v>991520549659153361425</v>
      </c>
      <c r="R68" s="28"/>
      <c r="S68" s="29"/>
      <c r="T68" s="30">
        <f t="shared" si="10"/>
        <v>0</v>
      </c>
      <c r="U68" s="31"/>
      <c r="V68" s="32">
        <f t="shared" si="11"/>
        <v>0</v>
      </c>
    </row>
    <row r="69" spans="1:22" x14ac:dyDescent="0.2">
      <c r="A69" s="9">
        <v>2021</v>
      </c>
      <c r="B69" s="1" t="s">
        <v>3</v>
      </c>
      <c r="C69" s="20">
        <v>9915</v>
      </c>
      <c r="D69" s="20">
        <v>9915</v>
      </c>
      <c r="E69" s="20" t="s">
        <v>32</v>
      </c>
      <c r="F69" s="20" t="s">
        <v>59</v>
      </c>
      <c r="G69" s="20">
        <v>20549659153</v>
      </c>
      <c r="H69" s="19" t="s">
        <v>79</v>
      </c>
      <c r="I69" s="20"/>
      <c r="J69" s="2">
        <v>361429</v>
      </c>
      <c r="K69" s="3">
        <v>18.22</v>
      </c>
      <c r="L69" s="22">
        <f t="shared" si="6"/>
        <v>9.9999999999999978E-2</v>
      </c>
      <c r="M69" s="23">
        <f t="shared" si="7"/>
        <v>16.398</v>
      </c>
      <c r="N69" s="4">
        <v>0.12</v>
      </c>
      <c r="O69" s="3">
        <v>18.634090909090908</v>
      </c>
      <c r="P69" s="25">
        <f t="shared" si="8"/>
        <v>1.8219999999999992</v>
      </c>
      <c r="Q69" s="26" t="str">
        <f t="shared" si="9"/>
        <v>991520549659153361429</v>
      </c>
      <c r="R69" s="28"/>
      <c r="S69" s="29"/>
      <c r="T69" s="30">
        <f t="shared" si="10"/>
        <v>0</v>
      </c>
      <c r="U69" s="31"/>
      <c r="V69" s="32">
        <f t="shared" si="11"/>
        <v>0</v>
      </c>
    </row>
    <row r="70" spans="1:22" x14ac:dyDescent="0.2">
      <c r="A70" s="9">
        <v>2021</v>
      </c>
      <c r="B70" s="1" t="s">
        <v>3</v>
      </c>
      <c r="C70" s="20">
        <v>9915</v>
      </c>
      <c r="D70" s="20">
        <v>9915</v>
      </c>
      <c r="E70" s="20" t="s">
        <v>32</v>
      </c>
      <c r="F70" s="20" t="s">
        <v>59</v>
      </c>
      <c r="G70" s="20">
        <v>20549659153</v>
      </c>
      <c r="H70" s="19" t="s">
        <v>79</v>
      </c>
      <c r="I70" s="20"/>
      <c r="J70" s="2">
        <v>361444</v>
      </c>
      <c r="K70" s="3">
        <v>29.02</v>
      </c>
      <c r="L70" s="22">
        <f t="shared" si="6"/>
        <v>0.12</v>
      </c>
      <c r="M70" s="23">
        <f t="shared" si="7"/>
        <v>25.537600000000001</v>
      </c>
      <c r="N70" s="4">
        <v>0.12</v>
      </c>
      <c r="O70" s="3">
        <v>29.02</v>
      </c>
      <c r="P70" s="25">
        <f t="shared" si="8"/>
        <v>3.4823999999999984</v>
      </c>
      <c r="Q70" s="26" t="str">
        <f t="shared" si="9"/>
        <v>991520549659153361444</v>
      </c>
      <c r="R70" s="28"/>
      <c r="S70" s="29"/>
      <c r="T70" s="30">
        <f t="shared" si="10"/>
        <v>0</v>
      </c>
      <c r="U70" s="31"/>
      <c r="V70" s="32">
        <f t="shared" si="11"/>
        <v>0</v>
      </c>
    </row>
    <row r="71" spans="1:22" x14ac:dyDescent="0.2">
      <c r="A71" s="9">
        <v>2021</v>
      </c>
      <c r="B71" s="1" t="s">
        <v>3</v>
      </c>
      <c r="C71" s="20">
        <v>9915</v>
      </c>
      <c r="D71" s="20">
        <v>9915</v>
      </c>
      <c r="E71" s="20" t="s">
        <v>32</v>
      </c>
      <c r="F71" s="20" t="s">
        <v>59</v>
      </c>
      <c r="G71" s="20">
        <v>20549659153</v>
      </c>
      <c r="H71" s="19" t="s">
        <v>79</v>
      </c>
      <c r="I71" s="20"/>
      <c r="J71" s="2">
        <v>361445</v>
      </c>
      <c r="K71" s="3">
        <v>114.53</v>
      </c>
      <c r="L71" s="22">
        <f t="shared" si="6"/>
        <v>0.20370208678948754</v>
      </c>
      <c r="M71" s="23">
        <f t="shared" si="7"/>
        <v>91.199999999999989</v>
      </c>
      <c r="N71" s="4">
        <v>0.12</v>
      </c>
      <c r="O71" s="3">
        <v>103.63636363636363</v>
      </c>
      <c r="P71" s="25">
        <f t="shared" si="8"/>
        <v>23.330000000000013</v>
      </c>
      <c r="Q71" s="26" t="str">
        <f t="shared" si="9"/>
        <v>991520549659153361445</v>
      </c>
      <c r="R71" s="28"/>
      <c r="S71" s="29"/>
      <c r="T71" s="30">
        <f t="shared" si="10"/>
        <v>0</v>
      </c>
      <c r="U71" s="31"/>
      <c r="V71" s="32">
        <f t="shared" si="11"/>
        <v>0</v>
      </c>
    </row>
    <row r="72" spans="1:22" x14ac:dyDescent="0.2">
      <c r="A72" s="9">
        <v>2021</v>
      </c>
      <c r="B72" s="1" t="s">
        <v>3</v>
      </c>
      <c r="C72" s="20">
        <v>9915</v>
      </c>
      <c r="D72" s="20">
        <v>9915</v>
      </c>
      <c r="E72" s="20" t="s">
        <v>32</v>
      </c>
      <c r="F72" s="20" t="s">
        <v>59</v>
      </c>
      <c r="G72" s="20">
        <v>20549659153</v>
      </c>
      <c r="H72" s="19" t="s">
        <v>79</v>
      </c>
      <c r="I72" s="20"/>
      <c r="J72" s="2">
        <v>361449</v>
      </c>
      <c r="K72" s="3">
        <v>17</v>
      </c>
      <c r="L72" s="22">
        <f t="shared" si="6"/>
        <v>8.3764705882352963E-2</v>
      </c>
      <c r="M72" s="23">
        <f t="shared" si="7"/>
        <v>15.575999999999999</v>
      </c>
      <c r="N72" s="4">
        <v>0.12</v>
      </c>
      <c r="O72" s="3">
        <v>17.7</v>
      </c>
      <c r="P72" s="25">
        <f t="shared" si="8"/>
        <v>1.4240000000000013</v>
      </c>
      <c r="Q72" s="26" t="str">
        <f t="shared" si="9"/>
        <v>991520549659153361449</v>
      </c>
      <c r="R72" s="28"/>
      <c r="S72" s="29"/>
      <c r="T72" s="30">
        <f t="shared" si="10"/>
        <v>0</v>
      </c>
      <c r="U72" s="31"/>
      <c r="V72" s="32">
        <f t="shared" si="11"/>
        <v>0</v>
      </c>
    </row>
    <row r="73" spans="1:22" x14ac:dyDescent="0.2">
      <c r="A73" s="9">
        <v>2021</v>
      </c>
      <c r="B73" s="1" t="s">
        <v>3</v>
      </c>
      <c r="C73" s="20">
        <v>9915</v>
      </c>
      <c r="D73" s="20">
        <v>9915</v>
      </c>
      <c r="E73" s="20" t="s">
        <v>32</v>
      </c>
      <c r="F73" s="20" t="s">
        <v>59</v>
      </c>
      <c r="G73" s="20">
        <v>20549659153</v>
      </c>
      <c r="H73" s="19" t="s">
        <v>79</v>
      </c>
      <c r="I73" s="20"/>
      <c r="J73" s="2">
        <v>361531</v>
      </c>
      <c r="K73" s="3">
        <v>111.5301096</v>
      </c>
      <c r="L73" s="22">
        <f t="shared" si="6"/>
        <v>8.6542635299266424E-2</v>
      </c>
      <c r="M73" s="23">
        <f t="shared" si="7"/>
        <v>101.87799999999999</v>
      </c>
      <c r="N73" s="4">
        <v>0.05</v>
      </c>
      <c r="O73" s="3">
        <v>107.24</v>
      </c>
      <c r="P73" s="25">
        <f t="shared" si="8"/>
        <v>9.6521096000000171</v>
      </c>
      <c r="Q73" s="26" t="str">
        <f t="shared" si="9"/>
        <v>991520549659153361531</v>
      </c>
      <c r="R73" s="28"/>
      <c r="S73" s="29"/>
      <c r="T73" s="30">
        <f t="shared" si="10"/>
        <v>0</v>
      </c>
      <c r="U73" s="31"/>
      <c r="V73" s="32">
        <f t="shared" si="11"/>
        <v>0</v>
      </c>
    </row>
    <row r="74" spans="1:22" x14ac:dyDescent="0.2">
      <c r="A74" s="9">
        <v>2021</v>
      </c>
      <c r="B74" s="1" t="s">
        <v>3</v>
      </c>
      <c r="C74" s="20">
        <v>9915</v>
      </c>
      <c r="D74" s="20">
        <v>9915</v>
      </c>
      <c r="E74" s="20" t="s">
        <v>32</v>
      </c>
      <c r="F74" s="20" t="s">
        <v>59</v>
      </c>
      <c r="G74" s="20">
        <v>20549659153</v>
      </c>
      <c r="H74" s="19" t="s">
        <v>79</v>
      </c>
      <c r="I74" s="20"/>
      <c r="J74" s="2">
        <v>361532</v>
      </c>
      <c r="K74" s="3">
        <v>24.870425957550601</v>
      </c>
      <c r="L74" s="22">
        <f t="shared" si="6"/>
        <v>0.12001507182245974</v>
      </c>
      <c r="M74" s="23">
        <f t="shared" si="7"/>
        <v>21.8856</v>
      </c>
      <c r="N74" s="4">
        <v>0.12</v>
      </c>
      <c r="O74" s="3">
        <v>24.87</v>
      </c>
      <c r="P74" s="25">
        <f t="shared" si="8"/>
        <v>2.9848259575506013</v>
      </c>
      <c r="Q74" s="26" t="str">
        <f t="shared" si="9"/>
        <v>991520549659153361532</v>
      </c>
      <c r="R74" s="28"/>
      <c r="S74" s="29"/>
      <c r="T74" s="30">
        <f t="shared" si="10"/>
        <v>0</v>
      </c>
      <c r="U74" s="31"/>
      <c r="V74" s="32">
        <f t="shared" si="11"/>
        <v>0</v>
      </c>
    </row>
    <row r="75" spans="1:22" x14ac:dyDescent="0.2">
      <c r="A75" s="9">
        <v>2021</v>
      </c>
      <c r="B75" s="1" t="s">
        <v>3</v>
      </c>
      <c r="C75" s="20">
        <v>9915</v>
      </c>
      <c r="D75" s="20">
        <v>9915</v>
      </c>
      <c r="E75" s="20" t="s">
        <v>32</v>
      </c>
      <c r="F75" s="20" t="s">
        <v>59</v>
      </c>
      <c r="G75" s="20">
        <v>20549659153</v>
      </c>
      <c r="H75" s="19" t="s">
        <v>79</v>
      </c>
      <c r="I75" s="20"/>
      <c r="J75" s="2">
        <v>361540</v>
      </c>
      <c r="K75" s="3">
        <v>51.192744407999996</v>
      </c>
      <c r="L75" s="22">
        <f t="shared" si="6"/>
        <v>0.19236992511112649</v>
      </c>
      <c r="M75" s="23">
        <f t="shared" si="7"/>
        <v>41.344799999999999</v>
      </c>
      <c r="N75" s="4">
        <v>0.16</v>
      </c>
      <c r="O75" s="3">
        <v>49.22</v>
      </c>
      <c r="P75" s="25">
        <f t="shared" si="8"/>
        <v>9.8479444079999965</v>
      </c>
      <c r="Q75" s="26" t="str">
        <f t="shared" si="9"/>
        <v>991520549659153361540</v>
      </c>
      <c r="R75" s="28"/>
      <c r="S75" s="29"/>
      <c r="T75" s="30">
        <f t="shared" si="10"/>
        <v>0</v>
      </c>
      <c r="U75" s="31"/>
      <c r="V75" s="32">
        <f t="shared" si="11"/>
        <v>0</v>
      </c>
    </row>
    <row r="76" spans="1:22" x14ac:dyDescent="0.2">
      <c r="A76" s="9">
        <v>2021</v>
      </c>
      <c r="B76" s="1" t="s">
        <v>3</v>
      </c>
      <c r="C76" s="20">
        <v>9915</v>
      </c>
      <c r="D76" s="20">
        <v>9915</v>
      </c>
      <c r="E76" s="20" t="s">
        <v>32</v>
      </c>
      <c r="F76" s="20" t="s">
        <v>59</v>
      </c>
      <c r="G76" s="20">
        <v>20549659153</v>
      </c>
      <c r="H76" s="19" t="s">
        <v>79</v>
      </c>
      <c r="I76" s="20"/>
      <c r="J76" s="2">
        <v>361541</v>
      </c>
      <c r="K76" s="3">
        <v>31.07226</v>
      </c>
      <c r="L76" s="22">
        <f t="shared" si="6"/>
        <v>0.12006400564361908</v>
      </c>
      <c r="M76" s="23">
        <f t="shared" si="7"/>
        <v>27.3416</v>
      </c>
      <c r="N76" s="4">
        <v>0.12</v>
      </c>
      <c r="O76" s="3">
        <v>31.07</v>
      </c>
      <c r="P76" s="25">
        <f t="shared" si="8"/>
        <v>3.7306600000000003</v>
      </c>
      <c r="Q76" s="26" t="str">
        <f t="shared" si="9"/>
        <v>991520549659153361541</v>
      </c>
      <c r="R76" s="28"/>
      <c r="S76" s="29"/>
      <c r="T76" s="30">
        <f t="shared" si="10"/>
        <v>0</v>
      </c>
      <c r="U76" s="31"/>
      <c r="V76" s="32">
        <f t="shared" si="11"/>
        <v>0</v>
      </c>
    </row>
    <row r="77" spans="1:22" x14ac:dyDescent="0.2">
      <c r="A77" s="9">
        <v>2021</v>
      </c>
      <c r="B77" s="1" t="s">
        <v>3</v>
      </c>
      <c r="C77" s="36">
        <v>9915</v>
      </c>
      <c r="D77" s="36">
        <v>9915</v>
      </c>
      <c r="E77" s="36" t="s">
        <v>32</v>
      </c>
      <c r="F77" s="36" t="s">
        <v>59</v>
      </c>
      <c r="G77" s="36">
        <v>20549659153</v>
      </c>
      <c r="H77" s="35" t="s">
        <v>79</v>
      </c>
      <c r="I77" s="36"/>
      <c r="J77" s="37">
        <v>361571</v>
      </c>
      <c r="K77" s="38">
        <v>25.216627835683624</v>
      </c>
      <c r="L77" s="39">
        <f t="shared" si="6"/>
        <v>0</v>
      </c>
      <c r="M77" s="40">
        <f t="shared" si="7"/>
        <v>27.3416</v>
      </c>
      <c r="N77" s="41">
        <v>0.12</v>
      </c>
      <c r="O77" s="38">
        <v>31.07</v>
      </c>
      <c r="P77" s="42">
        <f t="shared" si="8"/>
        <v>0</v>
      </c>
      <c r="Q77" s="43" t="str">
        <f t="shared" si="9"/>
        <v>991520549659153361571</v>
      </c>
      <c r="R77" s="45"/>
      <c r="S77" s="29"/>
      <c r="T77" s="30">
        <f t="shared" si="10"/>
        <v>0</v>
      </c>
      <c r="U77" s="31"/>
      <c r="V77" s="32">
        <f t="shared" si="11"/>
        <v>0</v>
      </c>
    </row>
    <row r="78" spans="1:22" x14ac:dyDescent="0.2">
      <c r="A78" s="9">
        <v>2021</v>
      </c>
      <c r="B78" s="1" t="s">
        <v>3</v>
      </c>
      <c r="C78" s="20">
        <v>9915</v>
      </c>
      <c r="D78" s="20">
        <v>9915</v>
      </c>
      <c r="E78" s="20" t="s">
        <v>32</v>
      </c>
      <c r="F78" s="20" t="s">
        <v>59</v>
      </c>
      <c r="G78" s="20">
        <v>20549659153</v>
      </c>
      <c r="H78" s="19" t="s">
        <v>79</v>
      </c>
      <c r="I78" s="20"/>
      <c r="J78" s="2">
        <v>370040</v>
      </c>
      <c r="K78" s="3">
        <v>173.88983664</v>
      </c>
      <c r="L78" s="22">
        <f t="shared" si="6"/>
        <v>0.13459999999999994</v>
      </c>
      <c r="M78" s="23">
        <f t="shared" si="7"/>
        <v>150.484264628256</v>
      </c>
      <c r="N78" s="4">
        <v>0.12</v>
      </c>
      <c r="O78" s="3">
        <v>171.00484616847274</v>
      </c>
      <c r="P78" s="25">
        <f t="shared" si="8"/>
        <v>23.405572011743999</v>
      </c>
      <c r="Q78" s="26" t="str">
        <f t="shared" si="9"/>
        <v>991520549659153370040</v>
      </c>
      <c r="R78" s="28"/>
      <c r="S78" s="29"/>
      <c r="T78" s="30">
        <f t="shared" si="10"/>
        <v>0</v>
      </c>
      <c r="U78" s="31"/>
      <c r="V78" s="32">
        <f t="shared" si="11"/>
        <v>0</v>
      </c>
    </row>
    <row r="79" spans="1:22" x14ac:dyDescent="0.2">
      <c r="A79" s="9">
        <v>2021</v>
      </c>
      <c r="B79" s="1" t="s">
        <v>3</v>
      </c>
      <c r="C79" s="20">
        <v>9915</v>
      </c>
      <c r="D79" s="20">
        <v>9915</v>
      </c>
      <c r="E79" s="20" t="s">
        <v>32</v>
      </c>
      <c r="F79" s="20" t="s">
        <v>59</v>
      </c>
      <c r="G79" s="20">
        <v>20549659153</v>
      </c>
      <c r="H79" s="19" t="s">
        <v>79</v>
      </c>
      <c r="I79" s="20"/>
      <c r="J79" s="2">
        <v>370042</v>
      </c>
      <c r="K79" s="3">
        <v>121</v>
      </c>
      <c r="L79" s="22">
        <f t="shared" si="6"/>
        <v>0.1623</v>
      </c>
      <c r="M79" s="23">
        <f t="shared" si="7"/>
        <v>101.3617</v>
      </c>
      <c r="N79" s="4">
        <v>0.12</v>
      </c>
      <c r="O79" s="3">
        <v>115.18375</v>
      </c>
      <c r="P79" s="25">
        <f t="shared" si="8"/>
        <v>19.638300000000001</v>
      </c>
      <c r="Q79" s="26" t="str">
        <f t="shared" si="9"/>
        <v>991520549659153370042</v>
      </c>
      <c r="R79" s="28"/>
      <c r="S79" s="29"/>
      <c r="T79" s="30">
        <f t="shared" si="10"/>
        <v>0</v>
      </c>
      <c r="U79" s="31"/>
      <c r="V79" s="32">
        <f t="shared" si="11"/>
        <v>0</v>
      </c>
    </row>
    <row r="80" spans="1:22" x14ac:dyDescent="0.2">
      <c r="A80" s="9">
        <v>2021</v>
      </c>
      <c r="B80" s="1" t="s">
        <v>3</v>
      </c>
      <c r="C80" s="20">
        <v>9915</v>
      </c>
      <c r="D80" s="20">
        <v>9915</v>
      </c>
      <c r="E80" s="20" t="s">
        <v>32</v>
      </c>
      <c r="F80" s="20" t="s">
        <v>59</v>
      </c>
      <c r="G80" s="20">
        <v>20565692438</v>
      </c>
      <c r="H80" s="19" t="s">
        <v>91</v>
      </c>
      <c r="I80" s="20"/>
      <c r="J80" s="2">
        <v>361531</v>
      </c>
      <c r="K80" s="3">
        <v>111.5301096</v>
      </c>
      <c r="L80" s="22">
        <f t="shared" si="6"/>
        <v>0.2019158825348355</v>
      </c>
      <c r="M80" s="23">
        <f t="shared" si="7"/>
        <v>89.010409090909079</v>
      </c>
      <c r="N80" s="4">
        <v>0.1</v>
      </c>
      <c r="O80" s="3">
        <v>98.900454545454537</v>
      </c>
      <c r="P80" s="25">
        <f t="shared" si="8"/>
        <v>22.519700509090924</v>
      </c>
      <c r="Q80" s="26" t="str">
        <f t="shared" si="9"/>
        <v>991520565692438361531</v>
      </c>
      <c r="R80" s="28"/>
      <c r="S80" s="29"/>
      <c r="T80" s="30">
        <f t="shared" si="10"/>
        <v>0</v>
      </c>
      <c r="U80" s="31"/>
      <c r="V80" s="32">
        <f t="shared" si="11"/>
        <v>0</v>
      </c>
    </row>
    <row r="81" spans="1:22" x14ac:dyDescent="0.2">
      <c r="A81" s="9">
        <v>2021</v>
      </c>
      <c r="B81" s="1" t="s">
        <v>3</v>
      </c>
      <c r="C81" s="20">
        <v>9915</v>
      </c>
      <c r="D81" s="20">
        <v>9915</v>
      </c>
      <c r="E81" s="20" t="s">
        <v>32</v>
      </c>
      <c r="F81" s="20" t="s">
        <v>59</v>
      </c>
      <c r="G81" s="20">
        <v>20565692438</v>
      </c>
      <c r="H81" s="19" t="s">
        <v>91</v>
      </c>
      <c r="I81" s="20"/>
      <c r="J81" s="2">
        <v>361532</v>
      </c>
      <c r="K81" s="3">
        <v>24.870425957550601</v>
      </c>
      <c r="L81" s="22">
        <f t="shared" si="6"/>
        <v>0.15009095396765115</v>
      </c>
      <c r="M81" s="23">
        <f t="shared" si="7"/>
        <v>21.137599999999999</v>
      </c>
      <c r="N81" s="4">
        <v>0.12</v>
      </c>
      <c r="O81" s="3">
        <v>24.02</v>
      </c>
      <c r="P81" s="25">
        <f t="shared" si="8"/>
        <v>3.7328259575506024</v>
      </c>
      <c r="Q81" s="26" t="str">
        <f t="shared" si="9"/>
        <v>991520565692438361532</v>
      </c>
      <c r="R81" s="28"/>
      <c r="S81" s="29"/>
      <c r="T81" s="30">
        <f t="shared" si="10"/>
        <v>0</v>
      </c>
      <c r="U81" s="31"/>
      <c r="V81" s="32">
        <f t="shared" si="11"/>
        <v>0</v>
      </c>
    </row>
    <row r="82" spans="1:22" x14ac:dyDescent="0.2">
      <c r="A82" s="9">
        <v>2021</v>
      </c>
      <c r="B82" s="1" t="s">
        <v>3</v>
      </c>
      <c r="C82" s="20">
        <v>9915</v>
      </c>
      <c r="D82" s="20">
        <v>9915</v>
      </c>
      <c r="E82" s="20" t="s">
        <v>32</v>
      </c>
      <c r="F82" s="20" t="s">
        <v>59</v>
      </c>
      <c r="G82" s="20">
        <v>20565692438</v>
      </c>
      <c r="H82" s="19" t="s">
        <v>91</v>
      </c>
      <c r="I82" s="20"/>
      <c r="J82" s="2">
        <v>361540</v>
      </c>
      <c r="K82" s="3">
        <v>51.192744407999996</v>
      </c>
      <c r="L82" s="22">
        <f t="shared" si="6"/>
        <v>0.20198456885980354</v>
      </c>
      <c r="M82" s="23">
        <f t="shared" si="7"/>
        <v>40.852599999999995</v>
      </c>
      <c r="N82" s="4">
        <v>0.17</v>
      </c>
      <c r="O82" s="3">
        <v>49.22</v>
      </c>
      <c r="P82" s="25">
        <f t="shared" si="8"/>
        <v>10.340144408</v>
      </c>
      <c r="Q82" s="26" t="str">
        <f t="shared" si="9"/>
        <v>991520565692438361540</v>
      </c>
      <c r="R82" s="28"/>
      <c r="S82" s="29"/>
      <c r="T82" s="30">
        <f t="shared" si="10"/>
        <v>0</v>
      </c>
      <c r="U82" s="31"/>
      <c r="V82" s="32">
        <f t="shared" si="11"/>
        <v>0</v>
      </c>
    </row>
    <row r="83" spans="1:22" x14ac:dyDescent="0.2">
      <c r="A83" s="9">
        <v>2021</v>
      </c>
      <c r="B83" s="1" t="s">
        <v>3</v>
      </c>
      <c r="C83" s="20">
        <v>9915</v>
      </c>
      <c r="D83" s="20">
        <v>9915</v>
      </c>
      <c r="E83" s="20" t="s">
        <v>32</v>
      </c>
      <c r="F83" s="20" t="s">
        <v>59</v>
      </c>
      <c r="G83" s="20">
        <v>20565692438</v>
      </c>
      <c r="H83" s="19" t="s">
        <v>91</v>
      </c>
      <c r="I83" s="20"/>
      <c r="J83" s="2">
        <v>361541</v>
      </c>
      <c r="K83" s="3">
        <v>31.07226</v>
      </c>
      <c r="L83" s="22">
        <f t="shared" si="6"/>
        <v>0.15712600242145236</v>
      </c>
      <c r="M83" s="23">
        <f t="shared" si="7"/>
        <v>26.19</v>
      </c>
      <c r="N83" s="4">
        <v>0.1</v>
      </c>
      <c r="O83" s="3">
        <v>29.1</v>
      </c>
      <c r="P83" s="25">
        <f t="shared" si="8"/>
        <v>4.8822599999999987</v>
      </c>
      <c r="Q83" s="26" t="str">
        <f t="shared" si="9"/>
        <v>991520565692438361541</v>
      </c>
      <c r="R83" s="28"/>
      <c r="S83" s="29"/>
      <c r="T83" s="30">
        <f t="shared" si="10"/>
        <v>0</v>
      </c>
      <c r="U83" s="31"/>
      <c r="V83" s="32">
        <f t="shared" si="11"/>
        <v>0</v>
      </c>
    </row>
    <row r="84" spans="1:22" x14ac:dyDescent="0.2">
      <c r="A84" s="9">
        <v>2021</v>
      </c>
      <c r="B84" s="1" t="s">
        <v>3</v>
      </c>
      <c r="C84" s="36">
        <v>9915</v>
      </c>
      <c r="D84" s="36">
        <v>9915</v>
      </c>
      <c r="E84" s="36" t="s">
        <v>32</v>
      </c>
      <c r="F84" s="36" t="s">
        <v>59</v>
      </c>
      <c r="G84" s="36">
        <v>20565692438</v>
      </c>
      <c r="H84" s="35" t="s">
        <v>91</v>
      </c>
      <c r="I84" s="36"/>
      <c r="J84" s="37">
        <v>361571</v>
      </c>
      <c r="K84" s="38">
        <v>25.216627835683624</v>
      </c>
      <c r="L84" s="39">
        <f t="shared" si="6"/>
        <v>0</v>
      </c>
      <c r="M84" s="40">
        <f t="shared" si="7"/>
        <v>26.19</v>
      </c>
      <c r="N84" s="41">
        <v>0.1</v>
      </c>
      <c r="O84" s="38">
        <v>29.1</v>
      </c>
      <c r="P84" s="42">
        <f t="shared" si="8"/>
        <v>0</v>
      </c>
      <c r="Q84" s="43" t="str">
        <f t="shared" si="9"/>
        <v>991520565692438361571</v>
      </c>
      <c r="R84" s="45"/>
      <c r="S84" s="29"/>
      <c r="T84" s="30">
        <f t="shared" si="10"/>
        <v>0</v>
      </c>
      <c r="U84" s="31"/>
      <c r="V84" s="32">
        <f t="shared" si="11"/>
        <v>0</v>
      </c>
    </row>
    <row r="85" spans="1:22" x14ac:dyDescent="0.2">
      <c r="A85" s="9">
        <v>2021</v>
      </c>
      <c r="B85" s="1" t="s">
        <v>3</v>
      </c>
      <c r="C85" s="20">
        <v>9915</v>
      </c>
      <c r="D85" s="20">
        <v>9915</v>
      </c>
      <c r="E85" s="20" t="s">
        <v>41</v>
      </c>
      <c r="F85" s="20" t="s">
        <v>42</v>
      </c>
      <c r="G85" s="20">
        <v>20600008162</v>
      </c>
      <c r="H85" s="19" t="s">
        <v>92</v>
      </c>
      <c r="I85" s="20" t="s">
        <v>93</v>
      </c>
      <c r="J85" s="2">
        <v>360970</v>
      </c>
      <c r="K85" s="3">
        <v>36.393084000000002</v>
      </c>
      <c r="L85" s="22">
        <f t="shared" si="6"/>
        <v>4.9709554705504089E-2</v>
      </c>
      <c r="M85" s="23">
        <f t="shared" si="7"/>
        <v>34.583999999999996</v>
      </c>
      <c r="N85" s="4">
        <v>0.12</v>
      </c>
      <c r="O85" s="3">
        <v>39.299999999999997</v>
      </c>
      <c r="P85" s="25">
        <f t="shared" si="8"/>
        <v>1.8090840000000057</v>
      </c>
      <c r="Q85" s="26" t="str">
        <f t="shared" si="9"/>
        <v>991520600008162360970</v>
      </c>
      <c r="R85" s="28"/>
      <c r="S85" s="29"/>
      <c r="T85" s="30">
        <f t="shared" si="10"/>
        <v>0</v>
      </c>
      <c r="U85" s="31"/>
      <c r="V85" s="32">
        <f t="shared" si="11"/>
        <v>0</v>
      </c>
    </row>
    <row r="86" spans="1:22" x14ac:dyDescent="0.2">
      <c r="A86" s="9">
        <v>2021</v>
      </c>
      <c r="B86" s="1" t="s">
        <v>3</v>
      </c>
      <c r="C86" s="20">
        <v>9915</v>
      </c>
      <c r="D86" s="20">
        <v>9915</v>
      </c>
      <c r="E86" s="20" t="s">
        <v>41</v>
      </c>
      <c r="F86" s="20" t="s">
        <v>42</v>
      </c>
      <c r="G86" s="20">
        <v>20600008162</v>
      </c>
      <c r="H86" s="19" t="s">
        <v>92</v>
      </c>
      <c r="I86" s="20" t="s">
        <v>93</v>
      </c>
      <c r="J86" s="2">
        <v>361532</v>
      </c>
      <c r="K86" s="3">
        <v>24.870425957550601</v>
      </c>
      <c r="L86" s="22">
        <f t="shared" si="6"/>
        <v>5.1725127657495817E-2</v>
      </c>
      <c r="M86" s="23">
        <f t="shared" si="7"/>
        <v>23.584</v>
      </c>
      <c r="N86" s="4">
        <v>0.12</v>
      </c>
      <c r="O86" s="3">
        <v>26.8</v>
      </c>
      <c r="P86" s="25">
        <f t="shared" si="8"/>
        <v>1.2864259575506019</v>
      </c>
      <c r="Q86" s="26" t="str">
        <f t="shared" si="9"/>
        <v>991520600008162361532</v>
      </c>
      <c r="R86" s="28"/>
      <c r="S86" s="29"/>
      <c r="T86" s="30">
        <f t="shared" si="10"/>
        <v>0</v>
      </c>
      <c r="U86" s="31"/>
      <c r="V86" s="32">
        <f t="shared" si="11"/>
        <v>0</v>
      </c>
    </row>
    <row r="87" spans="1:22" x14ac:dyDescent="0.2">
      <c r="A87" s="9">
        <v>2021</v>
      </c>
      <c r="B87" s="1" t="s">
        <v>3</v>
      </c>
      <c r="C87" s="20">
        <v>9915</v>
      </c>
      <c r="D87" s="20">
        <v>9915</v>
      </c>
      <c r="E87" s="20" t="s">
        <v>41</v>
      </c>
      <c r="F87" s="20" t="s">
        <v>42</v>
      </c>
      <c r="G87" s="20">
        <v>20600008162</v>
      </c>
      <c r="H87" s="19" t="s">
        <v>92</v>
      </c>
      <c r="I87" s="20" t="s">
        <v>93</v>
      </c>
      <c r="J87" s="2">
        <v>361541</v>
      </c>
      <c r="K87" s="3">
        <v>31.07226</v>
      </c>
      <c r="L87" s="22">
        <f t="shared" si="6"/>
        <v>4.8411670087724512E-2</v>
      </c>
      <c r="M87" s="23">
        <f t="shared" si="7"/>
        <v>29.568000000000001</v>
      </c>
      <c r="N87" s="4">
        <v>0.12</v>
      </c>
      <c r="O87" s="3">
        <v>33.6</v>
      </c>
      <c r="P87" s="25">
        <f t="shared" si="8"/>
        <v>1.5042599999999986</v>
      </c>
      <c r="Q87" s="26" t="str">
        <f t="shared" si="9"/>
        <v>991520600008162361541</v>
      </c>
      <c r="R87" s="28"/>
      <c r="S87" s="29"/>
      <c r="T87" s="30">
        <f t="shared" si="10"/>
        <v>0</v>
      </c>
      <c r="U87" s="31"/>
      <c r="V87" s="32">
        <f t="shared" si="11"/>
        <v>0</v>
      </c>
    </row>
    <row r="88" spans="1:22" x14ac:dyDescent="0.2">
      <c r="A88" s="9">
        <v>2021</v>
      </c>
      <c r="B88" s="1" t="s">
        <v>3</v>
      </c>
      <c r="C88" s="36">
        <v>9915</v>
      </c>
      <c r="D88" s="36">
        <v>9915</v>
      </c>
      <c r="E88" s="36" t="s">
        <v>41</v>
      </c>
      <c r="F88" s="36" t="s">
        <v>42</v>
      </c>
      <c r="G88" s="36">
        <v>20600008162</v>
      </c>
      <c r="H88" s="35" t="s">
        <v>92</v>
      </c>
      <c r="I88" s="36" t="s">
        <v>93</v>
      </c>
      <c r="J88" s="37">
        <v>361571</v>
      </c>
      <c r="K88" s="38">
        <v>25.216627835683624</v>
      </c>
      <c r="L88" s="39">
        <f t="shared" si="6"/>
        <v>0</v>
      </c>
      <c r="M88" s="40">
        <f t="shared" si="7"/>
        <v>29.568000000000001</v>
      </c>
      <c r="N88" s="41">
        <v>0.12</v>
      </c>
      <c r="O88" s="38">
        <v>33.6</v>
      </c>
      <c r="P88" s="42">
        <f t="shared" si="8"/>
        <v>0</v>
      </c>
      <c r="Q88" s="43" t="str">
        <f t="shared" si="9"/>
        <v>991520600008162361571</v>
      </c>
      <c r="R88" s="45"/>
      <c r="S88" s="29"/>
      <c r="T88" s="30">
        <f t="shared" si="10"/>
        <v>0</v>
      </c>
      <c r="U88" s="31"/>
      <c r="V88" s="32">
        <f t="shared" si="11"/>
        <v>0</v>
      </c>
    </row>
    <row r="89" spans="1:22" x14ac:dyDescent="0.2">
      <c r="A89" s="9">
        <v>2021</v>
      </c>
      <c r="B89" s="1" t="s">
        <v>3</v>
      </c>
      <c r="C89" s="20">
        <v>9915</v>
      </c>
      <c r="D89" s="20">
        <v>9915</v>
      </c>
      <c r="E89" s="20" t="s">
        <v>41</v>
      </c>
      <c r="F89" s="20" t="s">
        <v>55</v>
      </c>
      <c r="G89" s="20">
        <v>20600989325</v>
      </c>
      <c r="H89" s="19" t="s">
        <v>94</v>
      </c>
      <c r="I89" s="20" t="s">
        <v>57</v>
      </c>
      <c r="J89" s="2">
        <v>360976</v>
      </c>
      <c r="K89" s="3">
        <v>36.393084000000002</v>
      </c>
      <c r="L89" s="22">
        <f t="shared" si="6"/>
        <v>0.19009337048764541</v>
      </c>
      <c r="M89" s="23">
        <f t="shared" si="7"/>
        <v>29.475000000000001</v>
      </c>
      <c r="N89" s="4">
        <v>0.1</v>
      </c>
      <c r="O89" s="3">
        <v>32.75</v>
      </c>
      <c r="P89" s="25">
        <f t="shared" si="8"/>
        <v>6.9180840000000003</v>
      </c>
      <c r="Q89" s="26" t="str">
        <f t="shared" si="9"/>
        <v>991520600989325360976</v>
      </c>
      <c r="R89" s="28"/>
      <c r="S89" s="29"/>
      <c r="T89" s="30">
        <f t="shared" si="10"/>
        <v>0</v>
      </c>
      <c r="U89" s="31"/>
      <c r="V89" s="32">
        <f t="shared" si="11"/>
        <v>0</v>
      </c>
    </row>
    <row r="90" spans="1:22" x14ac:dyDescent="0.2">
      <c r="A90" s="9">
        <v>2021</v>
      </c>
      <c r="B90" s="1" t="s">
        <v>3</v>
      </c>
      <c r="C90" s="20">
        <v>9915</v>
      </c>
      <c r="D90" s="20">
        <v>9915</v>
      </c>
      <c r="E90" s="20" t="s">
        <v>41</v>
      </c>
      <c r="F90" s="20" t="s">
        <v>55</v>
      </c>
      <c r="G90" s="20">
        <v>20600989325</v>
      </c>
      <c r="H90" s="19" t="s">
        <v>94</v>
      </c>
      <c r="I90" s="20" t="s">
        <v>57</v>
      </c>
      <c r="J90" s="2">
        <v>361179</v>
      </c>
      <c r="K90" s="3">
        <v>100.729512</v>
      </c>
      <c r="L90" s="22">
        <f t="shared" si="6"/>
        <v>0.13001663305983246</v>
      </c>
      <c r="M90" s="23">
        <f t="shared" si="7"/>
        <v>87.63300000000001</v>
      </c>
      <c r="N90" s="4">
        <v>0.1</v>
      </c>
      <c r="O90" s="3">
        <v>97.37</v>
      </c>
      <c r="P90" s="25">
        <f t="shared" si="8"/>
        <v>13.09651199999999</v>
      </c>
      <c r="Q90" s="26" t="str">
        <f t="shared" si="9"/>
        <v>991520600989325361179</v>
      </c>
      <c r="R90" s="28"/>
      <c r="S90" s="29"/>
      <c r="T90" s="30">
        <f t="shared" si="10"/>
        <v>0</v>
      </c>
      <c r="U90" s="31"/>
      <c r="V90" s="32">
        <f t="shared" si="11"/>
        <v>0</v>
      </c>
    </row>
    <row r="91" spans="1:22" x14ac:dyDescent="0.2">
      <c r="A91" s="9">
        <v>2021</v>
      </c>
      <c r="B91" s="1" t="s">
        <v>3</v>
      </c>
      <c r="C91" s="20">
        <v>9915</v>
      </c>
      <c r="D91" s="20">
        <v>9915</v>
      </c>
      <c r="E91" s="20" t="s">
        <v>41</v>
      </c>
      <c r="F91" s="20" t="s">
        <v>55</v>
      </c>
      <c r="G91" s="20">
        <v>20600989325</v>
      </c>
      <c r="H91" s="19" t="s">
        <v>94</v>
      </c>
      <c r="I91" s="20" t="s">
        <v>57</v>
      </c>
      <c r="J91" s="2">
        <v>361532</v>
      </c>
      <c r="K91" s="3">
        <v>24.870425957550601</v>
      </c>
      <c r="L91" s="22">
        <f t="shared" si="6"/>
        <v>0.2900583998787718</v>
      </c>
      <c r="M91" s="23">
        <f t="shared" si="7"/>
        <v>17.656550000000003</v>
      </c>
      <c r="N91" s="4">
        <v>9.5000000000000001E-2</v>
      </c>
      <c r="O91" s="3">
        <v>19.510000000000002</v>
      </c>
      <c r="P91" s="25">
        <f t="shared" si="8"/>
        <v>7.2138759575505986</v>
      </c>
      <c r="Q91" s="26" t="str">
        <f t="shared" si="9"/>
        <v>991520600989325361532</v>
      </c>
      <c r="R91" s="28"/>
      <c r="S91" s="29"/>
      <c r="T91" s="30">
        <f t="shared" si="10"/>
        <v>0</v>
      </c>
      <c r="U91" s="31"/>
      <c r="V91" s="32">
        <f t="shared" si="11"/>
        <v>0</v>
      </c>
    </row>
    <row r="92" spans="1:22" x14ac:dyDescent="0.2">
      <c r="A92" s="9">
        <v>2021</v>
      </c>
      <c r="B92" s="1" t="s">
        <v>3</v>
      </c>
      <c r="C92" s="20">
        <v>9915</v>
      </c>
      <c r="D92" s="20">
        <v>9915</v>
      </c>
      <c r="E92" s="20" t="s">
        <v>41</v>
      </c>
      <c r="F92" s="20" t="s">
        <v>55</v>
      </c>
      <c r="G92" s="20">
        <v>20600989325</v>
      </c>
      <c r="H92" s="19" t="s">
        <v>94</v>
      </c>
      <c r="I92" s="20" t="s">
        <v>57</v>
      </c>
      <c r="J92" s="2">
        <v>361541</v>
      </c>
      <c r="K92" s="3">
        <v>31.07226</v>
      </c>
      <c r="L92" s="22">
        <f t="shared" si="6"/>
        <v>0.35003118537241895</v>
      </c>
      <c r="M92" s="23">
        <f t="shared" si="7"/>
        <v>20.196000000000002</v>
      </c>
      <c r="N92" s="4">
        <v>0.1</v>
      </c>
      <c r="O92" s="3">
        <v>22.44</v>
      </c>
      <c r="P92" s="25">
        <f t="shared" si="8"/>
        <v>10.876259999999998</v>
      </c>
      <c r="Q92" s="26" t="str">
        <f t="shared" si="9"/>
        <v>991520600989325361541</v>
      </c>
      <c r="R92" s="28"/>
      <c r="S92" s="29"/>
      <c r="T92" s="30">
        <f t="shared" si="10"/>
        <v>0</v>
      </c>
      <c r="U92" s="31"/>
      <c r="V92" s="32">
        <f t="shared" si="11"/>
        <v>0</v>
      </c>
    </row>
    <row r="93" spans="1:22" x14ac:dyDescent="0.2">
      <c r="A93" s="9">
        <v>2021</v>
      </c>
      <c r="B93" s="1" t="s">
        <v>3</v>
      </c>
      <c r="C93" s="20">
        <v>9915</v>
      </c>
      <c r="D93" s="20">
        <v>9915</v>
      </c>
      <c r="E93" s="20" t="s">
        <v>41</v>
      </c>
      <c r="F93" s="20" t="s">
        <v>55</v>
      </c>
      <c r="G93" s="20">
        <v>20600989325</v>
      </c>
      <c r="H93" s="19" t="s">
        <v>94</v>
      </c>
      <c r="I93" s="20" t="s">
        <v>57</v>
      </c>
      <c r="J93" s="2">
        <v>361571</v>
      </c>
      <c r="K93" s="3">
        <v>25.216627835683624</v>
      </c>
      <c r="L93" s="22">
        <f t="shared" si="6"/>
        <v>0.19909989029457054</v>
      </c>
      <c r="M93" s="23">
        <f t="shared" si="7"/>
        <v>20.196000000000002</v>
      </c>
      <c r="N93" s="4">
        <v>0.1</v>
      </c>
      <c r="O93" s="3">
        <v>22.44</v>
      </c>
      <c r="P93" s="25">
        <f t="shared" si="8"/>
        <v>5.0206278356836229</v>
      </c>
      <c r="Q93" s="26" t="str">
        <f t="shared" si="9"/>
        <v>991520600989325361571</v>
      </c>
      <c r="R93" s="28"/>
      <c r="S93" s="29"/>
      <c r="T93" s="30">
        <f t="shared" si="10"/>
        <v>0</v>
      </c>
      <c r="U93" s="31"/>
      <c r="V93" s="32">
        <f t="shared" si="11"/>
        <v>0</v>
      </c>
    </row>
    <row r="94" spans="1:22" x14ac:dyDescent="0.2">
      <c r="A94" s="9">
        <v>2021</v>
      </c>
      <c r="B94" s="1" t="s">
        <v>3</v>
      </c>
      <c r="C94" s="20">
        <v>9915</v>
      </c>
      <c r="D94" s="20">
        <v>9915</v>
      </c>
      <c r="E94" s="20" t="s">
        <v>95</v>
      </c>
      <c r="F94" s="20" t="s">
        <v>95</v>
      </c>
      <c r="G94" s="20">
        <v>20602490085</v>
      </c>
      <c r="H94" s="19" t="s">
        <v>96</v>
      </c>
      <c r="I94" s="20" t="s">
        <v>97</v>
      </c>
      <c r="J94" s="2">
        <v>360442</v>
      </c>
      <c r="K94" s="3">
        <v>39.148668000000001</v>
      </c>
      <c r="L94" s="22">
        <f t="shared" si="6"/>
        <v>0.19237098948040821</v>
      </c>
      <c r="M94" s="23">
        <f t="shared" si="7"/>
        <v>31.617600000000007</v>
      </c>
      <c r="N94" s="4">
        <v>0.16</v>
      </c>
      <c r="O94" s="3">
        <v>37.640000000000008</v>
      </c>
      <c r="P94" s="25">
        <f t="shared" si="8"/>
        <v>7.5310679999999941</v>
      </c>
      <c r="Q94" s="26" t="str">
        <f t="shared" si="9"/>
        <v>991520602490085360442</v>
      </c>
      <c r="R94" s="28"/>
      <c r="S94" s="29"/>
      <c r="T94" s="30">
        <f t="shared" si="10"/>
        <v>0</v>
      </c>
      <c r="U94" s="31"/>
      <c r="V94" s="32">
        <f t="shared" si="11"/>
        <v>0</v>
      </c>
    </row>
    <row r="95" spans="1:22" x14ac:dyDescent="0.2">
      <c r="A95" s="9">
        <v>2021</v>
      </c>
      <c r="B95" s="1" t="s">
        <v>3</v>
      </c>
      <c r="C95" s="20">
        <v>9915</v>
      </c>
      <c r="D95" s="20">
        <v>9915</v>
      </c>
      <c r="E95" s="20" t="s">
        <v>95</v>
      </c>
      <c r="F95" s="20" t="s">
        <v>95</v>
      </c>
      <c r="G95" s="20">
        <v>20602490085</v>
      </c>
      <c r="H95" s="19" t="s">
        <v>96</v>
      </c>
      <c r="I95" s="20" t="s">
        <v>97</v>
      </c>
      <c r="J95" s="2">
        <v>360664</v>
      </c>
      <c r="K95" s="3">
        <v>53.640241199999998</v>
      </c>
      <c r="L95" s="22">
        <f t="shared" si="6"/>
        <v>0.19226313993532151</v>
      </c>
      <c r="M95" s="23">
        <f t="shared" si="7"/>
        <v>43.327199999999998</v>
      </c>
      <c r="N95" s="4">
        <v>0.16</v>
      </c>
      <c r="O95" s="3">
        <v>51.58</v>
      </c>
      <c r="P95" s="25">
        <f t="shared" si="8"/>
        <v>10.313041200000001</v>
      </c>
      <c r="Q95" s="26" t="str">
        <f t="shared" si="9"/>
        <v>991520602490085360664</v>
      </c>
      <c r="R95" s="28"/>
      <c r="S95" s="29"/>
      <c r="T95" s="30">
        <f t="shared" si="10"/>
        <v>0</v>
      </c>
      <c r="U95" s="31"/>
      <c r="V95" s="32">
        <f t="shared" si="11"/>
        <v>0</v>
      </c>
    </row>
    <row r="96" spans="1:22" x14ac:dyDescent="0.2">
      <c r="A96" s="9">
        <v>2021</v>
      </c>
      <c r="B96" s="1" t="s">
        <v>3</v>
      </c>
      <c r="C96" s="20">
        <v>9915</v>
      </c>
      <c r="D96" s="20">
        <v>9915</v>
      </c>
      <c r="E96" s="20" t="s">
        <v>95</v>
      </c>
      <c r="F96" s="20" t="s">
        <v>95</v>
      </c>
      <c r="G96" s="20">
        <v>20602490085</v>
      </c>
      <c r="H96" s="19" t="s">
        <v>96</v>
      </c>
      <c r="I96" s="20" t="s">
        <v>97</v>
      </c>
      <c r="J96" s="2">
        <v>360854</v>
      </c>
      <c r="K96" s="3">
        <v>84.874140000000011</v>
      </c>
      <c r="L96" s="22">
        <f t="shared" si="6"/>
        <v>0.12004292473537881</v>
      </c>
      <c r="M96" s="23">
        <f t="shared" si="7"/>
        <v>74.685600000000008</v>
      </c>
      <c r="N96" s="4">
        <v>0.12</v>
      </c>
      <c r="O96" s="3">
        <v>84.87</v>
      </c>
      <c r="P96" s="25">
        <f t="shared" si="8"/>
        <v>10.188540000000003</v>
      </c>
      <c r="Q96" s="26" t="str">
        <f t="shared" si="9"/>
        <v>991520602490085360854</v>
      </c>
      <c r="R96" s="28"/>
      <c r="S96" s="29"/>
      <c r="T96" s="30">
        <f t="shared" si="10"/>
        <v>0</v>
      </c>
      <c r="U96" s="31"/>
      <c r="V96" s="32">
        <f t="shared" si="11"/>
        <v>0</v>
      </c>
    </row>
    <row r="97" spans="1:22" x14ac:dyDescent="0.2">
      <c r="A97" s="9">
        <v>2021</v>
      </c>
      <c r="B97" s="1" t="s">
        <v>3</v>
      </c>
      <c r="C97" s="20">
        <v>9915</v>
      </c>
      <c r="D97" s="20">
        <v>9915</v>
      </c>
      <c r="E97" s="20" t="s">
        <v>95</v>
      </c>
      <c r="F97" s="20" t="s">
        <v>95</v>
      </c>
      <c r="G97" s="20">
        <v>20602490085</v>
      </c>
      <c r="H97" s="19" t="s">
        <v>96</v>
      </c>
      <c r="I97" s="20" t="s">
        <v>97</v>
      </c>
      <c r="J97" s="2">
        <v>360970</v>
      </c>
      <c r="K97" s="3">
        <v>36.393084000000002</v>
      </c>
      <c r="L97" s="22">
        <f t="shared" si="6"/>
        <v>0.1539271582479792</v>
      </c>
      <c r="M97" s="23">
        <f t="shared" si="7"/>
        <v>30.791200000000003</v>
      </c>
      <c r="N97" s="4">
        <v>0.12</v>
      </c>
      <c r="O97" s="3">
        <v>34.99</v>
      </c>
      <c r="P97" s="25">
        <f t="shared" si="8"/>
        <v>5.6018839999999983</v>
      </c>
      <c r="Q97" s="26" t="str">
        <f t="shared" si="9"/>
        <v>991520602490085360970</v>
      </c>
      <c r="R97" s="28"/>
      <c r="S97" s="29"/>
      <c r="T97" s="30">
        <f t="shared" si="10"/>
        <v>0</v>
      </c>
      <c r="U97" s="31"/>
      <c r="V97" s="32">
        <f t="shared" si="11"/>
        <v>0</v>
      </c>
    </row>
    <row r="98" spans="1:22" x14ac:dyDescent="0.2">
      <c r="A98" s="9">
        <v>2021</v>
      </c>
      <c r="B98" s="1" t="s">
        <v>3</v>
      </c>
      <c r="C98" s="20">
        <v>9915</v>
      </c>
      <c r="D98" s="20">
        <v>9915</v>
      </c>
      <c r="E98" s="20" t="s">
        <v>95</v>
      </c>
      <c r="F98" s="20" t="s">
        <v>95</v>
      </c>
      <c r="G98" s="20">
        <v>20602490085</v>
      </c>
      <c r="H98" s="19" t="s">
        <v>96</v>
      </c>
      <c r="I98" s="20" t="s">
        <v>97</v>
      </c>
      <c r="J98" s="2">
        <v>361179</v>
      </c>
      <c r="K98" s="3">
        <v>100.729512</v>
      </c>
      <c r="L98" s="22">
        <f t="shared" si="6"/>
        <v>0.16280344930093582</v>
      </c>
      <c r="M98" s="23">
        <f t="shared" si="7"/>
        <v>84.330399999999997</v>
      </c>
      <c r="N98" s="4">
        <v>0.12</v>
      </c>
      <c r="O98" s="3">
        <v>95.83</v>
      </c>
      <c r="P98" s="25">
        <f t="shared" si="8"/>
        <v>16.399112000000002</v>
      </c>
      <c r="Q98" s="26" t="str">
        <f t="shared" si="9"/>
        <v>991520602490085361179</v>
      </c>
      <c r="R98" s="28"/>
      <c r="S98" s="29"/>
      <c r="T98" s="30">
        <f t="shared" si="10"/>
        <v>0</v>
      </c>
      <c r="U98" s="31"/>
      <c r="V98" s="32">
        <f t="shared" si="11"/>
        <v>0</v>
      </c>
    </row>
    <row r="99" spans="1:22" x14ac:dyDescent="0.2">
      <c r="A99" s="9">
        <v>2021</v>
      </c>
      <c r="B99" s="1" t="s">
        <v>3</v>
      </c>
      <c r="C99" s="20">
        <v>9915</v>
      </c>
      <c r="D99" s="20">
        <v>9915</v>
      </c>
      <c r="E99" s="20" t="s">
        <v>95</v>
      </c>
      <c r="F99" s="20" t="s">
        <v>95</v>
      </c>
      <c r="G99" s="20">
        <v>20602490085</v>
      </c>
      <c r="H99" s="19" t="s">
        <v>96</v>
      </c>
      <c r="I99" s="20" t="s">
        <v>97</v>
      </c>
      <c r="J99" s="2">
        <v>361377</v>
      </c>
      <c r="K99" s="3">
        <v>53.654772600000001</v>
      </c>
      <c r="L99" s="22">
        <f t="shared" si="6"/>
        <v>0.2373465021450859</v>
      </c>
      <c r="M99" s="23">
        <f t="shared" si="7"/>
        <v>40.92</v>
      </c>
      <c r="N99" s="4">
        <v>0.12</v>
      </c>
      <c r="O99" s="3">
        <v>46.5</v>
      </c>
      <c r="P99" s="25">
        <f t="shared" si="8"/>
        <v>12.734772599999999</v>
      </c>
      <c r="Q99" s="26" t="str">
        <f t="shared" si="9"/>
        <v>991520602490085361377</v>
      </c>
      <c r="R99" s="28"/>
      <c r="S99" s="29"/>
      <c r="T99" s="30">
        <f t="shared" si="10"/>
        <v>0</v>
      </c>
      <c r="U99" s="31"/>
      <c r="V99" s="32">
        <f t="shared" si="11"/>
        <v>0</v>
      </c>
    </row>
    <row r="100" spans="1:22" x14ac:dyDescent="0.2">
      <c r="A100" s="9">
        <v>2021</v>
      </c>
      <c r="B100" s="1" t="s">
        <v>3</v>
      </c>
      <c r="C100" s="20">
        <v>9915</v>
      </c>
      <c r="D100" s="20">
        <v>9915</v>
      </c>
      <c r="E100" s="20" t="s">
        <v>95</v>
      </c>
      <c r="F100" s="20" t="s">
        <v>95</v>
      </c>
      <c r="G100" s="20">
        <v>20602490085</v>
      </c>
      <c r="H100" s="19" t="s">
        <v>96</v>
      </c>
      <c r="I100" s="20" t="s">
        <v>97</v>
      </c>
      <c r="J100" s="2">
        <v>361424</v>
      </c>
      <c r="K100" s="3">
        <v>58.115912399999999</v>
      </c>
      <c r="L100" s="22">
        <f t="shared" si="6"/>
        <v>0.14976814508378944</v>
      </c>
      <c r="M100" s="23">
        <f t="shared" si="7"/>
        <v>49.411999999999999</v>
      </c>
      <c r="N100" s="4">
        <v>0.12</v>
      </c>
      <c r="O100" s="3">
        <v>56.15</v>
      </c>
      <c r="P100" s="25">
        <f t="shared" si="8"/>
        <v>8.7039124000000001</v>
      </c>
      <c r="Q100" s="26" t="str">
        <f t="shared" si="9"/>
        <v>991520602490085361424</v>
      </c>
      <c r="R100" s="28"/>
      <c r="S100" s="29"/>
      <c r="T100" s="30">
        <f t="shared" si="10"/>
        <v>0</v>
      </c>
      <c r="U100" s="31"/>
      <c r="V100" s="32">
        <f t="shared" si="11"/>
        <v>0</v>
      </c>
    </row>
    <row r="101" spans="1:22" x14ac:dyDescent="0.2">
      <c r="A101" s="9">
        <v>2021</v>
      </c>
      <c r="B101" s="1" t="s">
        <v>3</v>
      </c>
      <c r="C101" s="20">
        <v>9915</v>
      </c>
      <c r="D101" s="20">
        <v>9915</v>
      </c>
      <c r="E101" s="20" t="s">
        <v>95</v>
      </c>
      <c r="F101" s="20" t="s">
        <v>95</v>
      </c>
      <c r="G101" s="20">
        <v>20602490085</v>
      </c>
      <c r="H101" s="19" t="s">
        <v>96</v>
      </c>
      <c r="I101" s="20" t="s">
        <v>97</v>
      </c>
      <c r="J101" s="2">
        <v>361429</v>
      </c>
      <c r="K101" s="3">
        <v>18.22</v>
      </c>
      <c r="L101" s="22">
        <f t="shared" si="6"/>
        <v>9.9999999999999978E-2</v>
      </c>
      <c r="M101" s="23">
        <f t="shared" si="7"/>
        <v>16.398</v>
      </c>
      <c r="N101" s="4">
        <v>0.12</v>
      </c>
      <c r="O101" s="3">
        <v>18.634090909090908</v>
      </c>
      <c r="P101" s="25">
        <f t="shared" si="8"/>
        <v>1.8219999999999992</v>
      </c>
      <c r="Q101" s="26" t="str">
        <f t="shared" si="9"/>
        <v>991520602490085361429</v>
      </c>
      <c r="R101" s="28"/>
      <c r="S101" s="29"/>
      <c r="T101" s="30">
        <f t="shared" si="10"/>
        <v>0</v>
      </c>
      <c r="U101" s="31"/>
      <c r="V101" s="32">
        <f t="shared" si="11"/>
        <v>0</v>
      </c>
    </row>
    <row r="102" spans="1:22" x14ac:dyDescent="0.2">
      <c r="A102" s="9">
        <v>2021</v>
      </c>
      <c r="B102" s="1" t="s">
        <v>3</v>
      </c>
      <c r="C102" s="20">
        <v>9915</v>
      </c>
      <c r="D102" s="20">
        <v>9915</v>
      </c>
      <c r="E102" s="20" t="s">
        <v>95</v>
      </c>
      <c r="F102" s="20" t="s">
        <v>95</v>
      </c>
      <c r="G102" s="20">
        <v>20602490085</v>
      </c>
      <c r="H102" s="19" t="s">
        <v>96</v>
      </c>
      <c r="I102" s="20" t="s">
        <v>97</v>
      </c>
      <c r="J102" s="2">
        <v>361444</v>
      </c>
      <c r="K102" s="3">
        <v>29.02</v>
      </c>
      <c r="L102" s="22">
        <f t="shared" si="6"/>
        <v>2.3569951757408614E-2</v>
      </c>
      <c r="M102" s="23">
        <f t="shared" si="7"/>
        <v>28.336000000000002</v>
      </c>
      <c r="N102" s="4">
        <v>0.12</v>
      </c>
      <c r="O102" s="3">
        <v>32.200000000000003</v>
      </c>
      <c r="P102" s="25">
        <f t="shared" si="8"/>
        <v>0.6839999999999975</v>
      </c>
      <c r="Q102" s="26" t="str">
        <f t="shared" si="9"/>
        <v>991520602490085361444</v>
      </c>
      <c r="R102" s="28"/>
      <c r="S102" s="29"/>
      <c r="T102" s="30">
        <f t="shared" si="10"/>
        <v>0</v>
      </c>
      <c r="U102" s="31"/>
      <c r="V102" s="32">
        <f t="shared" si="11"/>
        <v>0</v>
      </c>
    </row>
    <row r="103" spans="1:22" x14ac:dyDescent="0.2">
      <c r="A103" s="9">
        <v>2021</v>
      </c>
      <c r="B103" s="1" t="s">
        <v>3</v>
      </c>
      <c r="C103" s="20">
        <v>9915</v>
      </c>
      <c r="D103" s="20">
        <v>9915</v>
      </c>
      <c r="E103" s="20" t="s">
        <v>95</v>
      </c>
      <c r="F103" s="20" t="s">
        <v>95</v>
      </c>
      <c r="G103" s="20">
        <v>20602490085</v>
      </c>
      <c r="H103" s="19" t="s">
        <v>96</v>
      </c>
      <c r="I103" s="20" t="s">
        <v>97</v>
      </c>
      <c r="J103" s="2">
        <v>361445</v>
      </c>
      <c r="K103" s="3">
        <v>114.53</v>
      </c>
      <c r="L103" s="22">
        <f t="shared" si="6"/>
        <v>0.20370208678948754</v>
      </c>
      <c r="M103" s="23">
        <f t="shared" si="7"/>
        <v>91.199999999999989</v>
      </c>
      <c r="N103" s="4">
        <v>0.12</v>
      </c>
      <c r="O103" s="3">
        <v>103.63636363636363</v>
      </c>
      <c r="P103" s="25">
        <f t="shared" si="8"/>
        <v>23.330000000000013</v>
      </c>
      <c r="Q103" s="26" t="str">
        <f t="shared" si="9"/>
        <v>991520602490085361445</v>
      </c>
      <c r="R103" s="28"/>
      <c r="S103" s="29"/>
      <c r="T103" s="30">
        <f t="shared" si="10"/>
        <v>0</v>
      </c>
      <c r="U103" s="31"/>
      <c r="V103" s="32">
        <f t="shared" si="11"/>
        <v>0</v>
      </c>
    </row>
    <row r="104" spans="1:22" x14ac:dyDescent="0.2">
      <c r="A104" s="9">
        <v>2021</v>
      </c>
      <c r="B104" s="1" t="s">
        <v>3</v>
      </c>
      <c r="C104" s="20">
        <v>9915</v>
      </c>
      <c r="D104" s="20">
        <v>9915</v>
      </c>
      <c r="E104" s="20" t="s">
        <v>95</v>
      </c>
      <c r="F104" s="20" t="s">
        <v>95</v>
      </c>
      <c r="G104" s="20">
        <v>20602490085</v>
      </c>
      <c r="H104" s="19" t="s">
        <v>96</v>
      </c>
      <c r="I104" s="20" t="s">
        <v>97</v>
      </c>
      <c r="J104" s="2">
        <v>361449</v>
      </c>
      <c r="K104" s="3">
        <v>17</v>
      </c>
      <c r="L104" s="22">
        <f t="shared" si="6"/>
        <v>8.3764705882352963E-2</v>
      </c>
      <c r="M104" s="23">
        <f t="shared" si="7"/>
        <v>15.575999999999999</v>
      </c>
      <c r="N104" s="4">
        <v>0.12</v>
      </c>
      <c r="O104" s="3">
        <v>17.7</v>
      </c>
      <c r="P104" s="25">
        <f t="shared" si="8"/>
        <v>1.4240000000000013</v>
      </c>
      <c r="Q104" s="26" t="str">
        <f t="shared" si="9"/>
        <v>991520602490085361449</v>
      </c>
      <c r="R104" s="28"/>
      <c r="S104" s="29"/>
      <c r="T104" s="30">
        <f t="shared" si="10"/>
        <v>0</v>
      </c>
      <c r="U104" s="31"/>
      <c r="V104" s="32">
        <f t="shared" si="11"/>
        <v>0</v>
      </c>
    </row>
    <row r="105" spans="1:22" x14ac:dyDescent="0.2">
      <c r="A105" s="9">
        <v>2021</v>
      </c>
      <c r="B105" s="1" t="s">
        <v>3</v>
      </c>
      <c r="C105" s="20">
        <v>9915</v>
      </c>
      <c r="D105" s="20">
        <v>9915</v>
      </c>
      <c r="E105" s="20" t="s">
        <v>95</v>
      </c>
      <c r="F105" s="20" t="s">
        <v>95</v>
      </c>
      <c r="G105" s="20">
        <v>20602490085</v>
      </c>
      <c r="H105" s="19" t="s">
        <v>96</v>
      </c>
      <c r="I105" s="20" t="s">
        <v>97</v>
      </c>
      <c r="J105" s="2">
        <v>361531</v>
      </c>
      <c r="K105" s="3">
        <v>111.5301096</v>
      </c>
      <c r="L105" s="22">
        <f t="shared" si="6"/>
        <v>8.6542635299266424E-2</v>
      </c>
      <c r="M105" s="23">
        <f t="shared" si="7"/>
        <v>101.87799999999999</v>
      </c>
      <c r="N105" s="4">
        <v>0.05</v>
      </c>
      <c r="O105" s="3">
        <v>107.24</v>
      </c>
      <c r="P105" s="25">
        <f t="shared" si="8"/>
        <v>9.6521096000000171</v>
      </c>
      <c r="Q105" s="26" t="str">
        <f t="shared" si="9"/>
        <v>991520602490085361531</v>
      </c>
      <c r="R105" s="28"/>
      <c r="S105" s="29"/>
      <c r="T105" s="30">
        <f t="shared" si="10"/>
        <v>0</v>
      </c>
      <c r="U105" s="31"/>
      <c r="V105" s="32">
        <f t="shared" si="11"/>
        <v>0</v>
      </c>
    </row>
    <row r="106" spans="1:22" x14ac:dyDescent="0.2">
      <c r="A106" s="9">
        <v>2021</v>
      </c>
      <c r="B106" s="1" t="s">
        <v>3</v>
      </c>
      <c r="C106" s="20">
        <v>9915</v>
      </c>
      <c r="D106" s="20">
        <v>9915</v>
      </c>
      <c r="E106" s="20" t="s">
        <v>95</v>
      </c>
      <c r="F106" s="20" t="s">
        <v>95</v>
      </c>
      <c r="G106" s="20">
        <v>20602490085</v>
      </c>
      <c r="H106" s="19" t="s">
        <v>96</v>
      </c>
      <c r="I106" s="20" t="s">
        <v>97</v>
      </c>
      <c r="J106" s="2">
        <v>361532</v>
      </c>
      <c r="K106" s="3">
        <v>24.870425957550601</v>
      </c>
      <c r="L106" s="22">
        <f t="shared" si="6"/>
        <v>0.17096715451548972</v>
      </c>
      <c r="M106" s="23">
        <f t="shared" si="7"/>
        <v>20.618400000000001</v>
      </c>
      <c r="N106" s="4">
        <v>0.12</v>
      </c>
      <c r="O106" s="3">
        <v>23.43</v>
      </c>
      <c r="P106" s="25">
        <f t="shared" si="8"/>
        <v>4.2520259575506003</v>
      </c>
      <c r="Q106" s="26" t="str">
        <f t="shared" si="9"/>
        <v>991520602490085361532</v>
      </c>
      <c r="R106" s="28"/>
      <c r="S106" s="29"/>
      <c r="T106" s="30">
        <f t="shared" si="10"/>
        <v>0</v>
      </c>
      <c r="U106" s="31"/>
      <c r="V106" s="32">
        <f t="shared" si="11"/>
        <v>0</v>
      </c>
    </row>
    <row r="107" spans="1:22" x14ac:dyDescent="0.2">
      <c r="A107" s="9">
        <v>2021</v>
      </c>
      <c r="B107" s="1" t="s">
        <v>3</v>
      </c>
      <c r="C107" s="20">
        <v>9915</v>
      </c>
      <c r="D107" s="20">
        <v>9915</v>
      </c>
      <c r="E107" s="20" t="s">
        <v>95</v>
      </c>
      <c r="F107" s="20" t="s">
        <v>95</v>
      </c>
      <c r="G107" s="20">
        <v>20602490085</v>
      </c>
      <c r="H107" s="19" t="s">
        <v>96</v>
      </c>
      <c r="I107" s="20" t="s">
        <v>97</v>
      </c>
      <c r="J107" s="2">
        <v>361540</v>
      </c>
      <c r="K107" s="3">
        <v>51.192744407999996</v>
      </c>
      <c r="L107" s="22">
        <f t="shared" si="6"/>
        <v>0.19236992511112649</v>
      </c>
      <c r="M107" s="23">
        <f t="shared" si="7"/>
        <v>41.344799999999999</v>
      </c>
      <c r="N107" s="4">
        <v>0.16</v>
      </c>
      <c r="O107" s="3">
        <v>49.22</v>
      </c>
      <c r="P107" s="25">
        <f t="shared" si="8"/>
        <v>9.8479444079999965</v>
      </c>
      <c r="Q107" s="26" t="str">
        <f t="shared" si="9"/>
        <v>991520602490085361540</v>
      </c>
      <c r="R107" s="28"/>
      <c r="S107" s="29"/>
      <c r="T107" s="30">
        <f t="shared" si="10"/>
        <v>0</v>
      </c>
      <c r="U107" s="31"/>
      <c r="V107" s="32">
        <f t="shared" si="11"/>
        <v>0</v>
      </c>
    </row>
    <row r="108" spans="1:22" s="46" customFormat="1" x14ac:dyDescent="0.2">
      <c r="A108" s="9">
        <v>2021</v>
      </c>
      <c r="B108" s="1" t="s">
        <v>3</v>
      </c>
      <c r="C108" s="20">
        <v>9915</v>
      </c>
      <c r="D108" s="20">
        <v>9915</v>
      </c>
      <c r="E108" s="20" t="s">
        <v>95</v>
      </c>
      <c r="F108" s="20" t="s">
        <v>95</v>
      </c>
      <c r="G108" s="20">
        <v>20602490085</v>
      </c>
      <c r="H108" s="19" t="s">
        <v>96</v>
      </c>
      <c r="I108" s="20" t="s">
        <v>97</v>
      </c>
      <c r="J108" s="2">
        <v>361541</v>
      </c>
      <c r="K108" s="3">
        <v>31.07226</v>
      </c>
      <c r="L108" s="22">
        <f t="shared" si="6"/>
        <v>0.20417761694836478</v>
      </c>
      <c r="M108" s="23">
        <f t="shared" si="7"/>
        <v>24.728000000000002</v>
      </c>
      <c r="N108" s="4">
        <v>0.12</v>
      </c>
      <c r="O108" s="3">
        <v>28.1</v>
      </c>
      <c r="P108" s="25">
        <f t="shared" si="8"/>
        <v>6.3442599999999985</v>
      </c>
      <c r="Q108" s="26" t="str">
        <f t="shared" si="9"/>
        <v>991520602490085361541</v>
      </c>
      <c r="R108" s="28"/>
      <c r="S108" s="29"/>
      <c r="T108" s="30">
        <f t="shared" si="10"/>
        <v>0</v>
      </c>
      <c r="U108" s="31"/>
      <c r="V108" s="32">
        <f t="shared" si="11"/>
        <v>0</v>
      </c>
    </row>
    <row r="109" spans="1:22" s="46" customFormat="1" x14ac:dyDescent="0.2">
      <c r="A109" s="9">
        <v>2021</v>
      </c>
      <c r="B109" s="1" t="s">
        <v>3</v>
      </c>
      <c r="C109" s="20">
        <v>9915</v>
      </c>
      <c r="D109" s="20">
        <v>9915</v>
      </c>
      <c r="E109" s="20" t="s">
        <v>95</v>
      </c>
      <c r="F109" s="20" t="s">
        <v>95</v>
      </c>
      <c r="G109" s="20">
        <v>20602490085</v>
      </c>
      <c r="H109" s="19" t="s">
        <v>96</v>
      </c>
      <c r="I109" s="20" t="s">
        <v>97</v>
      </c>
      <c r="J109" s="2">
        <v>361571</v>
      </c>
      <c r="K109" s="3">
        <v>25.216627835683624</v>
      </c>
      <c r="L109" s="22">
        <f t="shared" si="6"/>
        <v>1.9377207724506795E-2</v>
      </c>
      <c r="M109" s="23">
        <f t="shared" si="7"/>
        <v>24.728000000000002</v>
      </c>
      <c r="N109" s="4">
        <v>0.12</v>
      </c>
      <c r="O109" s="3">
        <v>28.1</v>
      </c>
      <c r="P109" s="25">
        <f t="shared" si="8"/>
        <v>0.48862783568362289</v>
      </c>
      <c r="Q109" s="26" t="str">
        <f t="shared" si="9"/>
        <v>991520602490085361571</v>
      </c>
      <c r="R109" s="28"/>
      <c r="S109" s="29"/>
      <c r="T109" s="30">
        <f t="shared" si="10"/>
        <v>0</v>
      </c>
      <c r="U109" s="31"/>
      <c r="V109" s="32">
        <f t="shared" si="11"/>
        <v>0</v>
      </c>
    </row>
    <row r="110" spans="1:22" s="46" customFormat="1" x14ac:dyDescent="0.2">
      <c r="A110" s="9">
        <v>2021</v>
      </c>
      <c r="B110" s="1" t="s">
        <v>3</v>
      </c>
      <c r="C110" s="20">
        <v>138406</v>
      </c>
      <c r="D110" s="20">
        <v>138406</v>
      </c>
      <c r="E110" s="20" t="s">
        <v>41</v>
      </c>
      <c r="F110" s="20" t="s">
        <v>42</v>
      </c>
      <c r="G110" s="20">
        <v>20521370042</v>
      </c>
      <c r="H110" s="19" t="s">
        <v>100</v>
      </c>
      <c r="I110" s="19" t="s">
        <v>101</v>
      </c>
      <c r="J110" s="2">
        <v>361571</v>
      </c>
      <c r="K110" s="3">
        <v>25.216627835683624</v>
      </c>
      <c r="L110" s="22">
        <f t="shared" si="6"/>
        <v>0.17718433862471239</v>
      </c>
      <c r="M110" s="23">
        <f t="shared" si="7"/>
        <v>20.748636310272509</v>
      </c>
      <c r="N110" s="4">
        <v>0.12</v>
      </c>
      <c r="O110" s="3">
        <v>23.577995807127852</v>
      </c>
      <c r="P110" s="25">
        <f t="shared" si="8"/>
        <v>4.4679915254111151</v>
      </c>
      <c r="Q110" s="26" t="str">
        <f t="shared" si="9"/>
        <v>13840620521370042361571</v>
      </c>
      <c r="R110" s="28"/>
      <c r="S110" s="47"/>
      <c r="T110" s="30">
        <f t="shared" si="10"/>
        <v>0</v>
      </c>
      <c r="V110" s="32">
        <f t="shared" si="11"/>
        <v>0</v>
      </c>
    </row>
    <row r="111" spans="1:22" s="46" customFormat="1" x14ac:dyDescent="0.2">
      <c r="A111" s="9">
        <v>2021</v>
      </c>
      <c r="B111" s="1" t="s">
        <v>3</v>
      </c>
      <c r="C111" s="20">
        <v>138406</v>
      </c>
      <c r="D111" s="20">
        <v>138406</v>
      </c>
      <c r="E111" s="20" t="s">
        <v>41</v>
      </c>
      <c r="F111" s="20" t="s">
        <v>42</v>
      </c>
      <c r="G111" s="20">
        <v>20521370042</v>
      </c>
      <c r="H111" s="19" t="s">
        <v>100</v>
      </c>
      <c r="I111" s="19" t="s">
        <v>101</v>
      </c>
      <c r="J111" s="2">
        <v>361541</v>
      </c>
      <c r="K111" s="3">
        <v>31.07226</v>
      </c>
      <c r="L111" s="22">
        <f t="shared" si="6"/>
        <v>0.33224566509573139</v>
      </c>
      <c r="M111" s="23">
        <f t="shared" si="7"/>
        <v>20.748636310272509</v>
      </c>
      <c r="N111" s="4">
        <v>0.12</v>
      </c>
      <c r="O111" s="3">
        <v>23.577995807127852</v>
      </c>
      <c r="P111" s="25">
        <f t="shared" si="8"/>
        <v>10.323623689727491</v>
      </c>
      <c r="Q111" s="26" t="str">
        <f t="shared" si="9"/>
        <v>13840620521370042361541</v>
      </c>
      <c r="R111" s="28"/>
      <c r="S111" s="47"/>
      <c r="T111" s="30">
        <f t="shared" si="10"/>
        <v>0</v>
      </c>
      <c r="V111" s="32">
        <f t="shared" si="11"/>
        <v>0</v>
      </c>
    </row>
    <row r="112" spans="1:22" s="46" customFormat="1" x14ac:dyDescent="0.2">
      <c r="A112" s="9">
        <v>2021</v>
      </c>
      <c r="B112" s="1" t="s">
        <v>3</v>
      </c>
      <c r="C112" s="20">
        <v>138406</v>
      </c>
      <c r="D112" s="20">
        <v>138406</v>
      </c>
      <c r="E112" s="20" t="s">
        <v>41</v>
      </c>
      <c r="F112" s="20" t="s">
        <v>42</v>
      </c>
      <c r="G112" s="20">
        <v>20521370042</v>
      </c>
      <c r="H112" s="19" t="s">
        <v>100</v>
      </c>
      <c r="I112" s="19" t="s">
        <v>101</v>
      </c>
      <c r="J112" s="2">
        <v>361377</v>
      </c>
      <c r="K112" s="3">
        <v>53.654772600000001</v>
      </c>
      <c r="L112" s="22">
        <f t="shared" si="6"/>
        <v>0.24423498535151755</v>
      </c>
      <c r="M112" s="23">
        <f t="shared" si="7"/>
        <v>40.550399999999996</v>
      </c>
      <c r="N112" s="4">
        <v>0.12</v>
      </c>
      <c r="O112" s="3">
        <v>46.08</v>
      </c>
      <c r="P112" s="25">
        <f t="shared" si="8"/>
        <v>13.104372600000005</v>
      </c>
      <c r="Q112" s="26" t="str">
        <f t="shared" si="9"/>
        <v>13840620521370042361377</v>
      </c>
      <c r="R112" s="28"/>
      <c r="S112" s="47"/>
      <c r="T112" s="30">
        <f t="shared" si="10"/>
        <v>0</v>
      </c>
      <c r="V112" s="32">
        <f t="shared" si="11"/>
        <v>0</v>
      </c>
    </row>
    <row r="113" spans="1:22" s="46" customFormat="1" x14ac:dyDescent="0.2">
      <c r="A113" s="9">
        <v>2021</v>
      </c>
      <c r="B113" s="1" t="s">
        <v>3</v>
      </c>
      <c r="C113" s="20">
        <v>138406</v>
      </c>
      <c r="D113" s="20">
        <v>138406</v>
      </c>
      <c r="E113" s="20" t="s">
        <v>41</v>
      </c>
      <c r="F113" s="20" t="s">
        <v>42</v>
      </c>
      <c r="G113" s="20">
        <v>20521370042</v>
      </c>
      <c r="H113" s="19" t="s">
        <v>100</v>
      </c>
      <c r="I113" s="19" t="s">
        <v>101</v>
      </c>
      <c r="J113" s="2">
        <v>361179</v>
      </c>
      <c r="K113" s="3">
        <v>100.729512</v>
      </c>
      <c r="L113" s="22">
        <f t="shared" si="6"/>
        <v>9.8941331116545128E-2</v>
      </c>
      <c r="M113" s="23">
        <f t="shared" si="7"/>
        <v>90.763199999999998</v>
      </c>
      <c r="N113" s="4">
        <v>0.12</v>
      </c>
      <c r="O113" s="3">
        <v>103.14</v>
      </c>
      <c r="P113" s="25">
        <f t="shared" si="8"/>
        <v>9.9663120000000021</v>
      </c>
      <c r="Q113" s="26" t="str">
        <f t="shared" si="9"/>
        <v>13840620521370042361179</v>
      </c>
      <c r="R113" s="28"/>
      <c r="S113" s="47"/>
      <c r="T113" s="30">
        <f t="shared" si="10"/>
        <v>0</v>
      </c>
      <c r="V113" s="32">
        <f t="shared" si="11"/>
        <v>0</v>
      </c>
    </row>
    <row r="114" spans="1:22" s="46" customFormat="1" x14ac:dyDescent="0.2">
      <c r="A114" s="9">
        <v>2021</v>
      </c>
      <c r="B114" s="1" t="s">
        <v>3</v>
      </c>
      <c r="C114" s="20">
        <v>138406</v>
      </c>
      <c r="D114" s="20">
        <v>138406</v>
      </c>
      <c r="E114" s="20" t="s">
        <v>41</v>
      </c>
      <c r="F114" s="20" t="s">
        <v>42</v>
      </c>
      <c r="G114" s="20">
        <v>20521370042</v>
      </c>
      <c r="H114" s="19" t="s">
        <v>100</v>
      </c>
      <c r="I114" s="19" t="s">
        <v>101</v>
      </c>
      <c r="J114" s="2">
        <v>361532</v>
      </c>
      <c r="K114" s="3">
        <v>24.870425957550601</v>
      </c>
      <c r="L114" s="22">
        <f t="shared" si="6"/>
        <v>0.33235114163602053</v>
      </c>
      <c r="M114" s="23">
        <f t="shared" si="7"/>
        <v>16.604711497584539</v>
      </c>
      <c r="N114" s="4">
        <v>0.12</v>
      </c>
      <c r="O114" s="3">
        <v>18.868990338164249</v>
      </c>
      <c r="P114" s="25">
        <f t="shared" si="8"/>
        <v>8.2657144599660626</v>
      </c>
      <c r="Q114" s="26" t="str">
        <f t="shared" si="9"/>
        <v>13840620521370042361532</v>
      </c>
      <c r="R114" s="28"/>
      <c r="S114" s="47"/>
      <c r="T114" s="30">
        <f t="shared" si="10"/>
        <v>0</v>
      </c>
      <c r="V114" s="32">
        <f t="shared" si="11"/>
        <v>0</v>
      </c>
    </row>
    <row r="115" spans="1:22" s="46" customFormat="1" x14ac:dyDescent="0.2">
      <c r="A115" s="9">
        <v>2021</v>
      </c>
      <c r="B115" s="1" t="s">
        <v>3</v>
      </c>
      <c r="C115" s="20">
        <v>138406</v>
      </c>
      <c r="D115" s="20">
        <v>138406</v>
      </c>
      <c r="E115" s="20" t="s">
        <v>41</v>
      </c>
      <c r="F115" s="20" t="s">
        <v>42</v>
      </c>
      <c r="G115" s="20">
        <v>20521370042</v>
      </c>
      <c r="H115" s="19" t="s">
        <v>100</v>
      </c>
      <c r="I115" s="19" t="s">
        <v>101</v>
      </c>
      <c r="J115" s="2">
        <v>360854</v>
      </c>
      <c r="K115" s="3">
        <v>84.874140000000011</v>
      </c>
      <c r="L115" s="22">
        <f t="shared" si="6"/>
        <v>0.17822971193260606</v>
      </c>
      <c r="M115" s="23">
        <f t="shared" si="7"/>
        <v>69.747046477272335</v>
      </c>
      <c r="N115" s="4">
        <v>8.5000000000000006E-2</v>
      </c>
      <c r="O115" s="3">
        <v>76.226280303029867</v>
      </c>
      <c r="P115" s="25">
        <f t="shared" si="8"/>
        <v>15.127093522727677</v>
      </c>
      <c r="Q115" s="26" t="str">
        <f t="shared" si="9"/>
        <v>13840620521370042360854</v>
      </c>
      <c r="R115" s="28"/>
      <c r="S115" s="47"/>
      <c r="T115" s="30">
        <f t="shared" si="10"/>
        <v>0</v>
      </c>
      <c r="V115" s="32">
        <f t="shared" si="11"/>
        <v>0</v>
      </c>
    </row>
    <row r="116" spans="1:22" s="46" customFormat="1" x14ac:dyDescent="0.2">
      <c r="A116" s="9">
        <v>2021</v>
      </c>
      <c r="B116" s="1" t="s">
        <v>3</v>
      </c>
      <c r="C116" s="20">
        <v>138406</v>
      </c>
      <c r="D116" s="20">
        <v>138406</v>
      </c>
      <c r="E116" s="20" t="s">
        <v>41</v>
      </c>
      <c r="F116" s="20" t="s">
        <v>42</v>
      </c>
      <c r="G116" s="20">
        <v>20521370042</v>
      </c>
      <c r="H116" s="19" t="s">
        <v>100</v>
      </c>
      <c r="I116" s="19" t="s">
        <v>101</v>
      </c>
      <c r="J116" s="2">
        <v>371439</v>
      </c>
      <c r="K116" s="3">
        <v>137.69</v>
      </c>
      <c r="L116" s="22">
        <f t="shared" si="6"/>
        <v>8.7277216936596624E-2</v>
      </c>
      <c r="M116" s="23">
        <f t="shared" si="7"/>
        <v>125.67280000000001</v>
      </c>
      <c r="N116" s="4">
        <v>0.12</v>
      </c>
      <c r="O116" s="3">
        <v>142.81</v>
      </c>
      <c r="P116" s="25">
        <f t="shared" si="8"/>
        <v>12.017199999999988</v>
      </c>
      <c r="Q116" s="26" t="str">
        <f t="shared" si="9"/>
        <v>13840620521370042371439</v>
      </c>
      <c r="R116" s="28"/>
      <c r="S116" s="47"/>
      <c r="T116" s="30">
        <f t="shared" si="10"/>
        <v>0</v>
      </c>
      <c r="V116" s="32">
        <f t="shared" si="11"/>
        <v>0</v>
      </c>
    </row>
    <row r="117" spans="1:22" s="46" customFormat="1" x14ac:dyDescent="0.2">
      <c r="A117" s="9">
        <v>2021</v>
      </c>
      <c r="B117" s="1" t="s">
        <v>3</v>
      </c>
      <c r="C117" s="20">
        <v>138406</v>
      </c>
      <c r="D117" s="20">
        <v>138406</v>
      </c>
      <c r="E117" s="20" t="s">
        <v>41</v>
      </c>
      <c r="F117" s="20" t="s">
        <v>42</v>
      </c>
      <c r="G117" s="20">
        <v>20386489263</v>
      </c>
      <c r="H117" s="19" t="s">
        <v>103</v>
      </c>
      <c r="I117" s="19" t="s">
        <v>104</v>
      </c>
      <c r="J117" s="2">
        <v>360970</v>
      </c>
      <c r="K117" s="3">
        <v>36.393084000000002</v>
      </c>
      <c r="L117" s="22">
        <f t="shared" si="6"/>
        <v>0.13064901096266768</v>
      </c>
      <c r="M117" s="23">
        <f t="shared" si="7"/>
        <v>31.638363569518717</v>
      </c>
      <c r="N117" s="4">
        <v>8.5000000000000006E-2</v>
      </c>
      <c r="O117" s="3">
        <v>34.577446524064172</v>
      </c>
      <c r="P117" s="25">
        <f t="shared" si="8"/>
        <v>4.7547204304812851</v>
      </c>
      <c r="Q117" s="26" t="str">
        <f t="shared" si="9"/>
        <v>13840620386489263360970</v>
      </c>
      <c r="R117" s="28"/>
      <c r="S117" s="47"/>
      <c r="T117" s="30">
        <f t="shared" si="10"/>
        <v>0</v>
      </c>
      <c r="V117" s="32">
        <f t="shared" si="11"/>
        <v>0</v>
      </c>
    </row>
    <row r="118" spans="1:22" s="46" customFormat="1" x14ac:dyDescent="0.2">
      <c r="A118" s="9">
        <v>2021</v>
      </c>
      <c r="B118" s="1" t="s">
        <v>3</v>
      </c>
      <c r="C118" s="20">
        <v>138406</v>
      </c>
      <c r="D118" s="20">
        <v>138406</v>
      </c>
      <c r="E118" s="20" t="s">
        <v>41</v>
      </c>
      <c r="F118" s="20" t="s">
        <v>42</v>
      </c>
      <c r="G118" s="20">
        <v>20507179411</v>
      </c>
      <c r="H118" s="19" t="s">
        <v>105</v>
      </c>
      <c r="I118" s="19" t="s">
        <v>106</v>
      </c>
      <c r="J118" s="2">
        <v>361571</v>
      </c>
      <c r="K118" s="3">
        <v>25.216627835683624</v>
      </c>
      <c r="L118" s="22">
        <f t="shared" si="6"/>
        <v>1.4935693945193673E-2</v>
      </c>
      <c r="M118" s="23">
        <f t="shared" si="7"/>
        <v>24.840000000000003</v>
      </c>
      <c r="N118" s="4">
        <v>0.1</v>
      </c>
      <c r="O118" s="3">
        <v>27.6</v>
      </c>
      <c r="P118" s="25">
        <f t="shared" si="8"/>
        <v>0.37662783568362102</v>
      </c>
      <c r="Q118" s="26" t="str">
        <f t="shared" si="9"/>
        <v>13840620507179411361571</v>
      </c>
      <c r="R118" s="28"/>
      <c r="S118" s="47"/>
      <c r="T118" s="30">
        <f t="shared" si="10"/>
        <v>0</v>
      </c>
      <c r="V118" s="32">
        <f t="shared" si="11"/>
        <v>0</v>
      </c>
    </row>
    <row r="119" spans="1:22" s="46" customFormat="1" x14ac:dyDescent="0.2">
      <c r="A119" s="9">
        <v>2021</v>
      </c>
      <c r="B119" s="1" t="s">
        <v>3</v>
      </c>
      <c r="C119" s="20">
        <v>138406</v>
      </c>
      <c r="D119" s="20">
        <v>138406</v>
      </c>
      <c r="E119" s="20" t="s">
        <v>41</v>
      </c>
      <c r="F119" s="20" t="s">
        <v>42</v>
      </c>
      <c r="G119" s="20">
        <v>20507179411</v>
      </c>
      <c r="H119" s="19" t="s">
        <v>105</v>
      </c>
      <c r="I119" s="19" t="s">
        <v>106</v>
      </c>
      <c r="J119" s="2">
        <v>361541</v>
      </c>
      <c r="K119" s="3">
        <v>31.07226</v>
      </c>
      <c r="L119" s="22">
        <f t="shared" si="6"/>
        <v>0.20057311569869707</v>
      </c>
      <c r="M119" s="23">
        <f t="shared" si="7"/>
        <v>24.840000000000003</v>
      </c>
      <c r="N119" s="4">
        <v>0.1</v>
      </c>
      <c r="O119" s="3">
        <v>27.6</v>
      </c>
      <c r="P119" s="25">
        <f t="shared" si="8"/>
        <v>6.2322599999999966</v>
      </c>
      <c r="Q119" s="26" t="str">
        <f t="shared" si="9"/>
        <v>13840620507179411361541</v>
      </c>
      <c r="R119" s="28"/>
      <c r="S119" s="47"/>
      <c r="T119" s="30">
        <f t="shared" si="10"/>
        <v>0</v>
      </c>
      <c r="V119" s="32">
        <f t="shared" si="11"/>
        <v>0</v>
      </c>
    </row>
    <row r="120" spans="1:22" s="46" customFormat="1" x14ac:dyDescent="0.2">
      <c r="A120" s="9">
        <v>2021</v>
      </c>
      <c r="B120" s="1" t="s">
        <v>3</v>
      </c>
      <c r="C120" s="20">
        <v>138406</v>
      </c>
      <c r="D120" s="20">
        <v>138406</v>
      </c>
      <c r="E120" s="20" t="s">
        <v>41</v>
      </c>
      <c r="F120" s="20" t="s">
        <v>42</v>
      </c>
      <c r="G120" s="20">
        <v>20507179411</v>
      </c>
      <c r="H120" s="19" t="s">
        <v>105</v>
      </c>
      <c r="I120" s="19" t="s">
        <v>106</v>
      </c>
      <c r="J120" s="2">
        <v>361540</v>
      </c>
      <c r="K120" s="3">
        <v>51.192744407999996</v>
      </c>
      <c r="L120" s="22">
        <f t="shared" si="6"/>
        <v>0.20008195548897623</v>
      </c>
      <c r="M120" s="23">
        <f t="shared" si="7"/>
        <v>40.950000000000003</v>
      </c>
      <c r="N120" s="4">
        <v>0.1</v>
      </c>
      <c r="O120" s="3">
        <v>45.5</v>
      </c>
      <c r="P120" s="25">
        <f t="shared" si="8"/>
        <v>10.242744407999993</v>
      </c>
      <c r="Q120" s="26" t="str">
        <f t="shared" si="9"/>
        <v>13840620507179411361540</v>
      </c>
      <c r="R120" s="28"/>
      <c r="S120" s="47"/>
      <c r="T120" s="30">
        <f t="shared" si="10"/>
        <v>0</v>
      </c>
      <c r="V120" s="32">
        <f t="shared" si="11"/>
        <v>0</v>
      </c>
    </row>
    <row r="121" spans="1:22" s="46" customFormat="1" x14ac:dyDescent="0.2">
      <c r="A121" s="9">
        <v>2021</v>
      </c>
      <c r="B121" s="1" t="s">
        <v>3</v>
      </c>
      <c r="C121" s="20">
        <v>138406</v>
      </c>
      <c r="D121" s="20">
        <v>138406</v>
      </c>
      <c r="E121" s="20" t="s">
        <v>41</v>
      </c>
      <c r="F121" s="20" t="s">
        <v>42</v>
      </c>
      <c r="G121" s="20">
        <v>20507179411</v>
      </c>
      <c r="H121" s="19" t="s">
        <v>105</v>
      </c>
      <c r="I121" s="19" t="s">
        <v>106</v>
      </c>
      <c r="J121" s="2">
        <v>361532</v>
      </c>
      <c r="K121" s="3">
        <v>24.870425957550601</v>
      </c>
      <c r="L121" s="22">
        <f t="shared" si="6"/>
        <v>0.14959236982513713</v>
      </c>
      <c r="M121" s="23">
        <f t="shared" si="7"/>
        <v>21.150000000000002</v>
      </c>
      <c r="N121" s="4">
        <v>0.1</v>
      </c>
      <c r="O121" s="3">
        <v>23.5</v>
      </c>
      <c r="P121" s="25">
        <f t="shared" si="8"/>
        <v>3.7204259575505993</v>
      </c>
      <c r="Q121" s="26" t="str">
        <f t="shared" si="9"/>
        <v>13840620507179411361532</v>
      </c>
      <c r="R121" s="28"/>
      <c r="S121" s="47"/>
      <c r="T121" s="30">
        <f t="shared" si="10"/>
        <v>0</v>
      </c>
      <c r="V121" s="32">
        <f t="shared" si="11"/>
        <v>0</v>
      </c>
    </row>
    <row r="122" spans="1:22" s="46" customFormat="1" x14ac:dyDescent="0.2">
      <c r="A122" s="9">
        <v>2021</v>
      </c>
      <c r="B122" s="1" t="s">
        <v>3</v>
      </c>
      <c r="C122" s="20">
        <v>138406</v>
      </c>
      <c r="D122" s="20">
        <v>138406</v>
      </c>
      <c r="E122" s="20" t="s">
        <v>41</v>
      </c>
      <c r="F122" s="20" t="s">
        <v>42</v>
      </c>
      <c r="G122" s="20">
        <v>20507179411</v>
      </c>
      <c r="H122" s="19" t="s">
        <v>105</v>
      </c>
      <c r="I122" s="19" t="s">
        <v>106</v>
      </c>
      <c r="J122" s="2">
        <v>361537</v>
      </c>
      <c r="K122" s="3">
        <v>76.067035200000007</v>
      </c>
      <c r="L122" s="22">
        <f t="shared" si="6"/>
        <v>0.15048614909076941</v>
      </c>
      <c r="M122" s="23">
        <f t="shared" si="7"/>
        <v>64.62</v>
      </c>
      <c r="N122" s="4">
        <v>0.1</v>
      </c>
      <c r="O122" s="3">
        <v>71.8</v>
      </c>
      <c r="P122" s="25">
        <f t="shared" si="8"/>
        <v>11.447035200000002</v>
      </c>
      <c r="Q122" s="26" t="str">
        <f t="shared" si="9"/>
        <v>13840620507179411361537</v>
      </c>
      <c r="R122" s="28"/>
      <c r="S122" s="47"/>
      <c r="T122" s="30">
        <f t="shared" si="10"/>
        <v>0</v>
      </c>
      <c r="V122" s="32">
        <f t="shared" si="11"/>
        <v>0</v>
      </c>
    </row>
    <row r="123" spans="1:22" s="46" customFormat="1" x14ac:dyDescent="0.2">
      <c r="A123" s="9">
        <v>2021</v>
      </c>
      <c r="B123" s="1" t="s">
        <v>3</v>
      </c>
      <c r="C123" s="20">
        <v>138406</v>
      </c>
      <c r="D123" s="20">
        <v>138406</v>
      </c>
      <c r="E123" s="20" t="s">
        <v>41</v>
      </c>
      <c r="F123" s="20" t="s">
        <v>42</v>
      </c>
      <c r="G123" s="20">
        <v>20507179411</v>
      </c>
      <c r="H123" s="19" t="s">
        <v>105</v>
      </c>
      <c r="I123" s="19" t="s">
        <v>106</v>
      </c>
      <c r="J123" s="2">
        <v>370049</v>
      </c>
      <c r="K123" s="3">
        <v>175.05</v>
      </c>
      <c r="L123" s="22">
        <f t="shared" si="6"/>
        <v>0.23907455012853462</v>
      </c>
      <c r="M123" s="23">
        <f t="shared" si="7"/>
        <v>133.20000000000002</v>
      </c>
      <c r="N123" s="4">
        <v>0.1</v>
      </c>
      <c r="O123" s="3">
        <v>148</v>
      </c>
      <c r="P123" s="25">
        <f t="shared" si="8"/>
        <v>41.849999999999994</v>
      </c>
      <c r="Q123" s="26" t="str">
        <f t="shared" si="9"/>
        <v>13840620507179411370049</v>
      </c>
      <c r="R123" s="28"/>
      <c r="S123" s="47"/>
      <c r="T123" s="30">
        <f t="shared" si="10"/>
        <v>0</v>
      </c>
      <c r="V123" s="32">
        <f t="shared" si="11"/>
        <v>0</v>
      </c>
    </row>
    <row r="124" spans="1:22" s="46" customFormat="1" x14ac:dyDescent="0.2">
      <c r="A124" s="9">
        <v>2021</v>
      </c>
      <c r="B124" s="1" t="s">
        <v>3</v>
      </c>
      <c r="C124" s="20">
        <v>138406</v>
      </c>
      <c r="D124" s="20">
        <v>138406</v>
      </c>
      <c r="E124" s="20" t="s">
        <v>41</v>
      </c>
      <c r="F124" s="20" t="s">
        <v>42</v>
      </c>
      <c r="G124" s="20">
        <v>20507179411</v>
      </c>
      <c r="H124" s="19" t="s">
        <v>105</v>
      </c>
      <c r="I124" s="19" t="s">
        <v>106</v>
      </c>
      <c r="J124" s="2">
        <v>371439</v>
      </c>
      <c r="K124" s="3">
        <v>137.69</v>
      </c>
      <c r="L124" s="22">
        <f t="shared" si="6"/>
        <v>1.1983441063258105E-2</v>
      </c>
      <c r="M124" s="23">
        <f t="shared" si="7"/>
        <v>136.04</v>
      </c>
      <c r="N124" s="4">
        <v>0.05</v>
      </c>
      <c r="O124" s="3">
        <v>143.19999999999999</v>
      </c>
      <c r="P124" s="25">
        <f t="shared" si="8"/>
        <v>1.6500000000000057</v>
      </c>
      <c r="Q124" s="26" t="str">
        <f t="shared" si="9"/>
        <v>13840620507179411371439</v>
      </c>
      <c r="R124" s="28"/>
      <c r="S124" s="47"/>
      <c r="T124" s="30">
        <f t="shared" si="10"/>
        <v>0</v>
      </c>
      <c r="V124" s="32">
        <f t="shared" si="11"/>
        <v>0</v>
      </c>
    </row>
    <row r="125" spans="1:22" s="46" customFormat="1" x14ac:dyDescent="0.2">
      <c r="A125" s="9">
        <v>2021</v>
      </c>
      <c r="B125" s="1" t="s">
        <v>3</v>
      </c>
      <c r="C125" s="20">
        <v>138406</v>
      </c>
      <c r="D125" s="20">
        <v>138406</v>
      </c>
      <c r="E125" s="20" t="s">
        <v>41</v>
      </c>
      <c r="F125" s="20" t="s">
        <v>42</v>
      </c>
      <c r="G125" s="20">
        <v>20538259315</v>
      </c>
      <c r="H125" s="19" t="s">
        <v>109</v>
      </c>
      <c r="I125" s="19" t="s">
        <v>106</v>
      </c>
      <c r="J125" s="2">
        <v>361571</v>
      </c>
      <c r="K125" s="3">
        <v>25.216627835683624</v>
      </c>
      <c r="L125" s="22">
        <f t="shared" si="6"/>
        <v>1.4935693945193673E-2</v>
      </c>
      <c r="M125" s="23">
        <f t="shared" si="7"/>
        <v>24.840000000000003</v>
      </c>
      <c r="N125" s="4">
        <v>0.1</v>
      </c>
      <c r="O125" s="3">
        <v>27.6</v>
      </c>
      <c r="P125" s="25">
        <f t="shared" si="8"/>
        <v>0.37662783568362102</v>
      </c>
      <c r="Q125" s="26" t="str">
        <f t="shared" si="9"/>
        <v>13840620538259315361571</v>
      </c>
      <c r="R125" s="28"/>
      <c r="S125" s="47"/>
      <c r="T125" s="30">
        <f t="shared" si="10"/>
        <v>0</v>
      </c>
      <c r="V125" s="32">
        <f t="shared" si="11"/>
        <v>0</v>
      </c>
    </row>
    <row r="126" spans="1:22" s="46" customFormat="1" x14ac:dyDescent="0.2">
      <c r="A126" s="9">
        <v>2021</v>
      </c>
      <c r="B126" s="1" t="s">
        <v>3</v>
      </c>
      <c r="C126" s="20">
        <v>138406</v>
      </c>
      <c r="D126" s="20">
        <v>138406</v>
      </c>
      <c r="E126" s="20" t="s">
        <v>41</v>
      </c>
      <c r="F126" s="20" t="s">
        <v>42</v>
      </c>
      <c r="G126" s="20">
        <v>20538259315</v>
      </c>
      <c r="H126" s="19" t="s">
        <v>109</v>
      </c>
      <c r="I126" s="19" t="s">
        <v>106</v>
      </c>
      <c r="J126" s="2">
        <v>361541</v>
      </c>
      <c r="K126" s="3">
        <v>31.07226</v>
      </c>
      <c r="L126" s="22">
        <f t="shared" si="6"/>
        <v>0.20057311569869707</v>
      </c>
      <c r="M126" s="23">
        <f t="shared" si="7"/>
        <v>24.840000000000003</v>
      </c>
      <c r="N126" s="4">
        <v>0.1</v>
      </c>
      <c r="O126" s="3">
        <v>27.6</v>
      </c>
      <c r="P126" s="25">
        <f t="shared" si="8"/>
        <v>6.2322599999999966</v>
      </c>
      <c r="Q126" s="26" t="str">
        <f t="shared" si="9"/>
        <v>13840620538259315361541</v>
      </c>
      <c r="R126" s="28"/>
      <c r="S126" s="47"/>
      <c r="T126" s="30">
        <f t="shared" si="10"/>
        <v>0</v>
      </c>
      <c r="V126" s="32">
        <f t="shared" si="11"/>
        <v>0</v>
      </c>
    </row>
    <row r="127" spans="1:22" s="46" customFormat="1" x14ac:dyDescent="0.2">
      <c r="A127" s="9">
        <v>2021</v>
      </c>
      <c r="B127" s="1" t="s">
        <v>3</v>
      </c>
      <c r="C127" s="20">
        <v>138406</v>
      </c>
      <c r="D127" s="20">
        <v>138406</v>
      </c>
      <c r="E127" s="20" t="s">
        <v>41</v>
      </c>
      <c r="F127" s="20" t="s">
        <v>42</v>
      </c>
      <c r="G127" s="20">
        <v>20538259315</v>
      </c>
      <c r="H127" s="19" t="s">
        <v>109</v>
      </c>
      <c r="I127" s="19" t="s">
        <v>106</v>
      </c>
      <c r="J127" s="2">
        <v>361540</v>
      </c>
      <c r="K127" s="3">
        <v>51.192744407999996</v>
      </c>
      <c r="L127" s="22">
        <f t="shared" si="6"/>
        <v>0.20008195548897623</v>
      </c>
      <c r="M127" s="23">
        <f t="shared" si="7"/>
        <v>40.950000000000003</v>
      </c>
      <c r="N127" s="4">
        <v>0.1</v>
      </c>
      <c r="O127" s="3">
        <v>45.5</v>
      </c>
      <c r="P127" s="25">
        <f t="shared" si="8"/>
        <v>10.242744407999993</v>
      </c>
      <c r="Q127" s="26" t="str">
        <f t="shared" si="9"/>
        <v>13840620538259315361540</v>
      </c>
      <c r="R127" s="28"/>
      <c r="S127" s="47"/>
      <c r="T127" s="30">
        <f t="shared" si="10"/>
        <v>0</v>
      </c>
      <c r="V127" s="32">
        <f t="shared" si="11"/>
        <v>0</v>
      </c>
    </row>
    <row r="128" spans="1:22" s="46" customFormat="1" x14ac:dyDescent="0.2">
      <c r="A128" s="9">
        <v>2021</v>
      </c>
      <c r="B128" s="1" t="s">
        <v>3</v>
      </c>
      <c r="C128" s="20">
        <v>138406</v>
      </c>
      <c r="D128" s="20">
        <v>138406</v>
      </c>
      <c r="E128" s="20" t="s">
        <v>41</v>
      </c>
      <c r="F128" s="20" t="s">
        <v>42</v>
      </c>
      <c r="G128" s="20">
        <v>20538259315</v>
      </c>
      <c r="H128" s="19" t="s">
        <v>109</v>
      </c>
      <c r="I128" s="19" t="s">
        <v>106</v>
      </c>
      <c r="J128" s="2">
        <v>361532</v>
      </c>
      <c r="K128" s="3">
        <v>24.870425957550601</v>
      </c>
      <c r="L128" s="22">
        <f t="shared" si="6"/>
        <v>0.14959236982513713</v>
      </c>
      <c r="M128" s="23">
        <f t="shared" si="7"/>
        <v>21.150000000000002</v>
      </c>
      <c r="N128" s="4">
        <v>0.1</v>
      </c>
      <c r="O128" s="3">
        <v>23.5</v>
      </c>
      <c r="P128" s="25">
        <f t="shared" si="8"/>
        <v>3.7204259575505993</v>
      </c>
      <c r="Q128" s="26" t="str">
        <f t="shared" si="9"/>
        <v>13840620538259315361532</v>
      </c>
      <c r="R128" s="28"/>
      <c r="S128" s="47"/>
      <c r="T128" s="30">
        <f t="shared" si="10"/>
        <v>0</v>
      </c>
      <c r="V128" s="32">
        <f t="shared" si="11"/>
        <v>0</v>
      </c>
    </row>
    <row r="129" spans="1:22" s="46" customFormat="1" x14ac:dyDescent="0.2">
      <c r="A129" s="9">
        <v>2021</v>
      </c>
      <c r="B129" s="1" t="s">
        <v>3</v>
      </c>
      <c r="C129" s="20">
        <v>138406</v>
      </c>
      <c r="D129" s="20">
        <v>138406</v>
      </c>
      <c r="E129" s="20" t="s">
        <v>41</v>
      </c>
      <c r="F129" s="20" t="s">
        <v>42</v>
      </c>
      <c r="G129" s="20">
        <v>20538259315</v>
      </c>
      <c r="H129" s="19" t="s">
        <v>109</v>
      </c>
      <c r="I129" s="19" t="s">
        <v>106</v>
      </c>
      <c r="J129" s="2">
        <v>361537</v>
      </c>
      <c r="K129" s="3">
        <v>76.067035200000007</v>
      </c>
      <c r="L129" s="22">
        <f t="shared" si="6"/>
        <v>0.15048614909076941</v>
      </c>
      <c r="M129" s="23">
        <f t="shared" si="7"/>
        <v>64.62</v>
      </c>
      <c r="N129" s="4">
        <v>0.1</v>
      </c>
      <c r="O129" s="3">
        <v>71.8</v>
      </c>
      <c r="P129" s="25">
        <f t="shared" si="8"/>
        <v>11.447035200000002</v>
      </c>
      <c r="Q129" s="26" t="str">
        <f t="shared" si="9"/>
        <v>13840620538259315361537</v>
      </c>
      <c r="R129" s="28"/>
      <c r="S129" s="47"/>
      <c r="T129" s="30">
        <f t="shared" si="10"/>
        <v>0</v>
      </c>
      <c r="V129" s="32">
        <f t="shared" si="11"/>
        <v>0</v>
      </c>
    </row>
    <row r="130" spans="1:22" s="46" customFormat="1" x14ac:dyDescent="0.2">
      <c r="A130" s="9">
        <v>2021</v>
      </c>
      <c r="B130" s="1" t="s">
        <v>3</v>
      </c>
      <c r="C130" s="20">
        <v>138406</v>
      </c>
      <c r="D130" s="20">
        <v>138406</v>
      </c>
      <c r="E130" s="20" t="s">
        <v>41</v>
      </c>
      <c r="F130" s="20" t="s">
        <v>42</v>
      </c>
      <c r="G130" s="20">
        <v>20538259315</v>
      </c>
      <c r="H130" s="19" t="s">
        <v>109</v>
      </c>
      <c r="I130" s="19" t="s">
        <v>106</v>
      </c>
      <c r="J130" s="2">
        <v>370049</v>
      </c>
      <c r="K130" s="3">
        <v>175.05</v>
      </c>
      <c r="L130" s="22">
        <f t="shared" ref="L130:L199" si="12">IF(1-M130/K130&lt;0%,0,1-M130/K130)</f>
        <v>0.23907455012853462</v>
      </c>
      <c r="M130" s="23">
        <f t="shared" ref="M130:M199" si="13">+O130*(100%-N130)</f>
        <v>133.20000000000002</v>
      </c>
      <c r="N130" s="4">
        <v>0.1</v>
      </c>
      <c r="O130" s="3">
        <v>148</v>
      </c>
      <c r="P130" s="25">
        <f t="shared" ref="P130:P199" si="14">+IF(K130-M130&lt;0,0,K130-M130)</f>
        <v>41.849999999999994</v>
      </c>
      <c r="Q130" s="26" t="str">
        <f t="shared" ref="Q130:Q193" si="15">+CONCATENATE(D130,G130,J130)</f>
        <v>13840620538259315370049</v>
      </c>
      <c r="R130" s="28"/>
      <c r="S130" s="47"/>
      <c r="T130" s="30">
        <f t="shared" ref="T130:T193" si="16">IFERROR(P130*S130,0)</f>
        <v>0</v>
      </c>
      <c r="V130" s="32">
        <f t="shared" ref="V130:V193" si="17">IFERROR(U130*P130,0)</f>
        <v>0</v>
      </c>
    </row>
    <row r="131" spans="1:22" s="46" customFormat="1" x14ac:dyDescent="0.2">
      <c r="A131" s="9">
        <v>2021</v>
      </c>
      <c r="B131" s="1" t="s">
        <v>3</v>
      </c>
      <c r="C131" s="20">
        <v>138406</v>
      </c>
      <c r="D131" s="20">
        <v>138406</v>
      </c>
      <c r="E131" s="20" t="s">
        <v>41</v>
      </c>
      <c r="F131" s="20" t="s">
        <v>42</v>
      </c>
      <c r="G131" s="20">
        <v>20538259315</v>
      </c>
      <c r="H131" s="19" t="s">
        <v>109</v>
      </c>
      <c r="I131" s="19" t="s">
        <v>106</v>
      </c>
      <c r="J131" s="2">
        <v>371439</v>
      </c>
      <c r="K131" s="3">
        <v>137.69</v>
      </c>
      <c r="L131" s="22">
        <f t="shared" si="12"/>
        <v>1.1983441063258105E-2</v>
      </c>
      <c r="M131" s="23">
        <f t="shared" si="13"/>
        <v>136.04</v>
      </c>
      <c r="N131" s="4">
        <v>0.05</v>
      </c>
      <c r="O131" s="3">
        <v>143.19999999999999</v>
      </c>
      <c r="P131" s="25">
        <f t="shared" si="14"/>
        <v>1.6500000000000057</v>
      </c>
      <c r="Q131" s="26" t="str">
        <f t="shared" si="15"/>
        <v>13840620538259315371439</v>
      </c>
      <c r="R131" s="28"/>
      <c r="S131" s="47"/>
      <c r="T131" s="30">
        <f t="shared" si="16"/>
        <v>0</v>
      </c>
      <c r="V131" s="32">
        <f t="shared" si="17"/>
        <v>0</v>
      </c>
    </row>
    <row r="132" spans="1:22" s="46" customFormat="1" x14ac:dyDescent="0.2">
      <c r="A132" s="9">
        <v>2021</v>
      </c>
      <c r="B132" s="1" t="s">
        <v>3</v>
      </c>
      <c r="C132" s="20">
        <v>138406</v>
      </c>
      <c r="D132" s="20">
        <v>138406</v>
      </c>
      <c r="E132" s="20" t="s">
        <v>41</v>
      </c>
      <c r="F132" s="20" t="s">
        <v>42</v>
      </c>
      <c r="G132" s="20">
        <v>20515461133</v>
      </c>
      <c r="H132" s="19" t="s">
        <v>110</v>
      </c>
      <c r="I132" s="19" t="s">
        <v>106</v>
      </c>
      <c r="J132" s="2">
        <v>361571</v>
      </c>
      <c r="K132" s="3">
        <v>25.216627835683624</v>
      </c>
      <c r="L132" s="22">
        <f t="shared" si="12"/>
        <v>1.4935693945193673E-2</v>
      </c>
      <c r="M132" s="23">
        <f t="shared" si="13"/>
        <v>24.840000000000003</v>
      </c>
      <c r="N132" s="4">
        <v>0.1</v>
      </c>
      <c r="O132" s="3">
        <v>27.6</v>
      </c>
      <c r="P132" s="25">
        <f t="shared" si="14"/>
        <v>0.37662783568362102</v>
      </c>
      <c r="Q132" s="26" t="str">
        <f t="shared" si="15"/>
        <v>13840620515461133361571</v>
      </c>
      <c r="R132" s="28"/>
      <c r="S132" s="47"/>
      <c r="T132" s="30">
        <f t="shared" si="16"/>
        <v>0</v>
      </c>
      <c r="V132" s="32">
        <f t="shared" si="17"/>
        <v>0</v>
      </c>
    </row>
    <row r="133" spans="1:22" s="46" customFormat="1" x14ac:dyDescent="0.2">
      <c r="A133" s="9">
        <v>2021</v>
      </c>
      <c r="B133" s="1" t="s">
        <v>3</v>
      </c>
      <c r="C133" s="20">
        <v>138406</v>
      </c>
      <c r="D133" s="20">
        <v>138406</v>
      </c>
      <c r="E133" s="20" t="s">
        <v>41</v>
      </c>
      <c r="F133" s="20" t="s">
        <v>42</v>
      </c>
      <c r="G133" s="20">
        <v>20515461133</v>
      </c>
      <c r="H133" s="19" t="s">
        <v>110</v>
      </c>
      <c r="I133" s="19" t="s">
        <v>106</v>
      </c>
      <c r="J133" s="2">
        <v>361541</v>
      </c>
      <c r="K133" s="3">
        <v>31.07226</v>
      </c>
      <c r="L133" s="22">
        <f t="shared" si="12"/>
        <v>0.20057311569869707</v>
      </c>
      <c r="M133" s="23">
        <f t="shared" si="13"/>
        <v>24.840000000000003</v>
      </c>
      <c r="N133" s="4">
        <v>0.1</v>
      </c>
      <c r="O133" s="3">
        <v>27.6</v>
      </c>
      <c r="P133" s="25">
        <f t="shared" si="14"/>
        <v>6.2322599999999966</v>
      </c>
      <c r="Q133" s="26" t="str">
        <f t="shared" si="15"/>
        <v>13840620515461133361541</v>
      </c>
      <c r="R133" s="28"/>
      <c r="S133" s="47"/>
      <c r="T133" s="30">
        <f t="shared" si="16"/>
        <v>0</v>
      </c>
      <c r="V133" s="32">
        <f t="shared" si="17"/>
        <v>0</v>
      </c>
    </row>
    <row r="134" spans="1:22" s="46" customFormat="1" x14ac:dyDescent="0.2">
      <c r="A134" s="9">
        <v>2021</v>
      </c>
      <c r="B134" s="1" t="s">
        <v>3</v>
      </c>
      <c r="C134" s="20">
        <v>138406</v>
      </c>
      <c r="D134" s="20">
        <v>138406</v>
      </c>
      <c r="E134" s="20" t="s">
        <v>41</v>
      </c>
      <c r="F134" s="20" t="s">
        <v>42</v>
      </c>
      <c r="G134" s="20">
        <v>20515461133</v>
      </c>
      <c r="H134" s="19" t="s">
        <v>110</v>
      </c>
      <c r="I134" s="19" t="s">
        <v>106</v>
      </c>
      <c r="J134" s="2">
        <v>361540</v>
      </c>
      <c r="K134" s="3">
        <v>51.192744407999996</v>
      </c>
      <c r="L134" s="22">
        <f t="shared" si="12"/>
        <v>0.20008195548897623</v>
      </c>
      <c r="M134" s="23">
        <f t="shared" si="13"/>
        <v>40.950000000000003</v>
      </c>
      <c r="N134" s="4">
        <v>0.1</v>
      </c>
      <c r="O134" s="3">
        <v>45.5</v>
      </c>
      <c r="P134" s="25">
        <f t="shared" si="14"/>
        <v>10.242744407999993</v>
      </c>
      <c r="Q134" s="26" t="str">
        <f t="shared" si="15"/>
        <v>13840620515461133361540</v>
      </c>
      <c r="R134" s="28"/>
      <c r="S134" s="47"/>
      <c r="T134" s="30">
        <f t="shared" si="16"/>
        <v>0</v>
      </c>
      <c r="V134" s="32">
        <f t="shared" si="17"/>
        <v>0</v>
      </c>
    </row>
    <row r="135" spans="1:22" s="46" customFormat="1" x14ac:dyDescent="0.2">
      <c r="A135" s="9">
        <v>2021</v>
      </c>
      <c r="B135" s="1" t="s">
        <v>3</v>
      </c>
      <c r="C135" s="20">
        <v>138406</v>
      </c>
      <c r="D135" s="20">
        <v>138406</v>
      </c>
      <c r="E135" s="20" t="s">
        <v>41</v>
      </c>
      <c r="F135" s="20" t="s">
        <v>42</v>
      </c>
      <c r="G135" s="20">
        <v>20515461133</v>
      </c>
      <c r="H135" s="19" t="s">
        <v>110</v>
      </c>
      <c r="I135" s="19" t="s">
        <v>106</v>
      </c>
      <c r="J135" s="2">
        <v>361532</v>
      </c>
      <c r="K135" s="3">
        <v>24.870425957550601</v>
      </c>
      <c r="L135" s="22">
        <f t="shared" si="12"/>
        <v>0.14959236982513713</v>
      </c>
      <c r="M135" s="23">
        <f t="shared" si="13"/>
        <v>21.150000000000002</v>
      </c>
      <c r="N135" s="4">
        <v>0.1</v>
      </c>
      <c r="O135" s="3">
        <v>23.5</v>
      </c>
      <c r="P135" s="25">
        <f t="shared" si="14"/>
        <v>3.7204259575505993</v>
      </c>
      <c r="Q135" s="26" t="str">
        <f t="shared" si="15"/>
        <v>13840620515461133361532</v>
      </c>
      <c r="R135" s="28"/>
      <c r="S135" s="47"/>
      <c r="T135" s="30">
        <f t="shared" si="16"/>
        <v>0</v>
      </c>
      <c r="V135" s="32">
        <f t="shared" si="17"/>
        <v>0</v>
      </c>
    </row>
    <row r="136" spans="1:22" s="46" customFormat="1" x14ac:dyDescent="0.2">
      <c r="A136" s="9">
        <v>2021</v>
      </c>
      <c r="B136" s="1" t="s">
        <v>3</v>
      </c>
      <c r="C136" s="20">
        <v>138406</v>
      </c>
      <c r="D136" s="20">
        <v>138406</v>
      </c>
      <c r="E136" s="20" t="s">
        <v>41</v>
      </c>
      <c r="F136" s="20" t="s">
        <v>42</v>
      </c>
      <c r="G136" s="20">
        <v>20515461133</v>
      </c>
      <c r="H136" s="19" t="s">
        <v>110</v>
      </c>
      <c r="I136" s="19" t="s">
        <v>106</v>
      </c>
      <c r="J136" s="2">
        <v>361537</v>
      </c>
      <c r="K136" s="3">
        <v>76.067035200000007</v>
      </c>
      <c r="L136" s="22">
        <f t="shared" si="12"/>
        <v>0.15048614909076941</v>
      </c>
      <c r="M136" s="23">
        <f t="shared" si="13"/>
        <v>64.62</v>
      </c>
      <c r="N136" s="4">
        <v>0.1</v>
      </c>
      <c r="O136" s="3">
        <v>71.8</v>
      </c>
      <c r="P136" s="25">
        <f t="shared" si="14"/>
        <v>11.447035200000002</v>
      </c>
      <c r="Q136" s="26" t="str">
        <f t="shared" si="15"/>
        <v>13840620515461133361537</v>
      </c>
      <c r="R136" s="28"/>
      <c r="S136" s="47"/>
      <c r="T136" s="30">
        <f t="shared" si="16"/>
        <v>0</v>
      </c>
      <c r="V136" s="32">
        <f t="shared" si="17"/>
        <v>0</v>
      </c>
    </row>
    <row r="137" spans="1:22" s="46" customFormat="1" x14ac:dyDescent="0.2">
      <c r="A137" s="9">
        <v>2021</v>
      </c>
      <c r="B137" s="1" t="s">
        <v>3</v>
      </c>
      <c r="C137" s="20">
        <v>138406</v>
      </c>
      <c r="D137" s="20">
        <v>138406</v>
      </c>
      <c r="E137" s="20" t="s">
        <v>41</v>
      </c>
      <c r="F137" s="20" t="s">
        <v>42</v>
      </c>
      <c r="G137" s="20">
        <v>20515461133</v>
      </c>
      <c r="H137" s="19" t="s">
        <v>110</v>
      </c>
      <c r="I137" s="19" t="s">
        <v>106</v>
      </c>
      <c r="J137" s="2">
        <v>370049</v>
      </c>
      <c r="K137" s="3">
        <v>175.05</v>
      </c>
      <c r="L137" s="22">
        <f t="shared" si="12"/>
        <v>0.23907455012853462</v>
      </c>
      <c r="M137" s="23">
        <f t="shared" si="13"/>
        <v>133.20000000000002</v>
      </c>
      <c r="N137" s="4">
        <v>0.1</v>
      </c>
      <c r="O137" s="3">
        <v>148</v>
      </c>
      <c r="P137" s="25">
        <f t="shared" si="14"/>
        <v>41.849999999999994</v>
      </c>
      <c r="Q137" s="26" t="str">
        <f t="shared" si="15"/>
        <v>13840620515461133370049</v>
      </c>
      <c r="R137" s="28"/>
      <c r="S137" s="47"/>
      <c r="T137" s="30">
        <f t="shared" si="16"/>
        <v>0</v>
      </c>
      <c r="V137" s="32">
        <f t="shared" si="17"/>
        <v>0</v>
      </c>
    </row>
    <row r="138" spans="1:22" s="46" customFormat="1" x14ac:dyDescent="0.2">
      <c r="A138" s="9">
        <v>2021</v>
      </c>
      <c r="B138" s="1" t="s">
        <v>3</v>
      </c>
      <c r="C138" s="20">
        <v>138406</v>
      </c>
      <c r="D138" s="20">
        <v>138406</v>
      </c>
      <c r="E138" s="20" t="s">
        <v>41</v>
      </c>
      <c r="F138" s="20" t="s">
        <v>42</v>
      </c>
      <c r="G138" s="20">
        <v>20515461133</v>
      </c>
      <c r="H138" s="19" t="s">
        <v>110</v>
      </c>
      <c r="I138" s="19" t="s">
        <v>106</v>
      </c>
      <c r="J138" s="2">
        <v>371439</v>
      </c>
      <c r="K138" s="3">
        <v>137.69</v>
      </c>
      <c r="L138" s="22">
        <f t="shared" si="12"/>
        <v>1.1983441063258105E-2</v>
      </c>
      <c r="M138" s="23">
        <f t="shared" si="13"/>
        <v>136.04</v>
      </c>
      <c r="N138" s="4">
        <v>0.05</v>
      </c>
      <c r="O138" s="3">
        <v>143.19999999999999</v>
      </c>
      <c r="P138" s="25">
        <f t="shared" si="14"/>
        <v>1.6500000000000057</v>
      </c>
      <c r="Q138" s="26" t="str">
        <f t="shared" si="15"/>
        <v>13840620515461133371439</v>
      </c>
      <c r="R138" s="28"/>
      <c r="S138" s="47"/>
      <c r="T138" s="30">
        <f t="shared" si="16"/>
        <v>0</v>
      </c>
      <c r="V138" s="32">
        <f t="shared" si="17"/>
        <v>0</v>
      </c>
    </row>
    <row r="139" spans="1:22" s="46" customFormat="1" x14ac:dyDescent="0.2">
      <c r="A139" s="9">
        <v>2021</v>
      </c>
      <c r="B139" s="1" t="s">
        <v>3</v>
      </c>
      <c r="C139" s="20">
        <v>138406</v>
      </c>
      <c r="D139" s="20">
        <v>138406</v>
      </c>
      <c r="E139" s="20" t="s">
        <v>41</v>
      </c>
      <c r="F139" s="20" t="s">
        <v>42</v>
      </c>
      <c r="G139" s="20">
        <v>20602599273</v>
      </c>
      <c r="H139" s="19" t="s">
        <v>111</v>
      </c>
      <c r="I139" s="19" t="s">
        <v>106</v>
      </c>
      <c r="J139" s="2">
        <v>361571</v>
      </c>
      <c r="K139" s="3">
        <v>25.216627835683624</v>
      </c>
      <c r="L139" s="22">
        <f t="shared" si="12"/>
        <v>1.4935693945193673E-2</v>
      </c>
      <c r="M139" s="23">
        <f t="shared" si="13"/>
        <v>24.840000000000003</v>
      </c>
      <c r="N139" s="4">
        <v>0.1</v>
      </c>
      <c r="O139" s="3">
        <v>27.6</v>
      </c>
      <c r="P139" s="25">
        <f t="shared" si="14"/>
        <v>0.37662783568362102</v>
      </c>
      <c r="Q139" s="26" t="str">
        <f t="shared" si="15"/>
        <v>13840620602599273361571</v>
      </c>
      <c r="R139" s="28"/>
      <c r="S139" s="47"/>
      <c r="T139" s="30">
        <f t="shared" si="16"/>
        <v>0</v>
      </c>
      <c r="V139" s="32">
        <f t="shared" si="17"/>
        <v>0</v>
      </c>
    </row>
    <row r="140" spans="1:22" s="46" customFormat="1" x14ac:dyDescent="0.2">
      <c r="A140" s="9">
        <v>2021</v>
      </c>
      <c r="B140" s="1" t="s">
        <v>3</v>
      </c>
      <c r="C140" s="20">
        <v>138406</v>
      </c>
      <c r="D140" s="20">
        <v>138406</v>
      </c>
      <c r="E140" s="20" t="s">
        <v>41</v>
      </c>
      <c r="F140" s="20" t="s">
        <v>42</v>
      </c>
      <c r="G140" s="20">
        <v>20602599273</v>
      </c>
      <c r="H140" s="19" t="s">
        <v>111</v>
      </c>
      <c r="I140" s="19" t="s">
        <v>106</v>
      </c>
      <c r="J140" s="2">
        <v>361541</v>
      </c>
      <c r="K140" s="3">
        <v>31.07226</v>
      </c>
      <c r="L140" s="22">
        <f t="shared" si="12"/>
        <v>0.20057311569869707</v>
      </c>
      <c r="M140" s="23">
        <f t="shared" si="13"/>
        <v>24.840000000000003</v>
      </c>
      <c r="N140" s="4">
        <v>0.1</v>
      </c>
      <c r="O140" s="3">
        <v>27.6</v>
      </c>
      <c r="P140" s="25">
        <f t="shared" si="14"/>
        <v>6.2322599999999966</v>
      </c>
      <c r="Q140" s="26" t="str">
        <f t="shared" si="15"/>
        <v>13840620602599273361541</v>
      </c>
      <c r="R140" s="28"/>
      <c r="S140" s="47"/>
      <c r="T140" s="30">
        <f t="shared" si="16"/>
        <v>0</v>
      </c>
      <c r="V140" s="32">
        <f t="shared" si="17"/>
        <v>0</v>
      </c>
    </row>
    <row r="141" spans="1:22" s="46" customFormat="1" x14ac:dyDescent="0.2">
      <c r="A141" s="9">
        <v>2021</v>
      </c>
      <c r="B141" s="1" t="s">
        <v>3</v>
      </c>
      <c r="C141" s="20">
        <v>138406</v>
      </c>
      <c r="D141" s="20">
        <v>138406</v>
      </c>
      <c r="E141" s="20" t="s">
        <v>41</v>
      </c>
      <c r="F141" s="20" t="s">
        <v>42</v>
      </c>
      <c r="G141" s="20">
        <v>20602599273</v>
      </c>
      <c r="H141" s="19" t="s">
        <v>111</v>
      </c>
      <c r="I141" s="19" t="s">
        <v>106</v>
      </c>
      <c r="J141" s="2">
        <v>361540</v>
      </c>
      <c r="K141" s="3">
        <v>51.192744407999996</v>
      </c>
      <c r="L141" s="22">
        <f t="shared" si="12"/>
        <v>0.20008195548897623</v>
      </c>
      <c r="M141" s="23">
        <f t="shared" si="13"/>
        <v>40.950000000000003</v>
      </c>
      <c r="N141" s="4">
        <v>0.1</v>
      </c>
      <c r="O141" s="3">
        <v>45.5</v>
      </c>
      <c r="P141" s="25">
        <f t="shared" si="14"/>
        <v>10.242744407999993</v>
      </c>
      <c r="Q141" s="26" t="str">
        <f t="shared" si="15"/>
        <v>13840620602599273361540</v>
      </c>
      <c r="R141" s="28"/>
      <c r="S141" s="47"/>
      <c r="T141" s="30">
        <f t="shared" si="16"/>
        <v>0</v>
      </c>
      <c r="V141" s="32">
        <f t="shared" si="17"/>
        <v>0</v>
      </c>
    </row>
    <row r="142" spans="1:22" s="46" customFormat="1" x14ac:dyDescent="0.2">
      <c r="A142" s="9">
        <v>2021</v>
      </c>
      <c r="B142" s="1" t="s">
        <v>3</v>
      </c>
      <c r="C142" s="20">
        <v>138406</v>
      </c>
      <c r="D142" s="20">
        <v>138406</v>
      </c>
      <c r="E142" s="20" t="s">
        <v>41</v>
      </c>
      <c r="F142" s="20" t="s">
        <v>42</v>
      </c>
      <c r="G142" s="20">
        <v>20602599273</v>
      </c>
      <c r="H142" s="19" t="s">
        <v>111</v>
      </c>
      <c r="I142" s="19" t="s">
        <v>106</v>
      </c>
      <c r="J142" s="2">
        <v>361532</v>
      </c>
      <c r="K142" s="3">
        <v>24.870425957550601</v>
      </c>
      <c r="L142" s="22">
        <f t="shared" si="12"/>
        <v>0.14959236982513713</v>
      </c>
      <c r="M142" s="23">
        <f t="shared" si="13"/>
        <v>21.150000000000002</v>
      </c>
      <c r="N142" s="4">
        <v>0.1</v>
      </c>
      <c r="O142" s="3">
        <v>23.5</v>
      </c>
      <c r="P142" s="25">
        <f t="shared" si="14"/>
        <v>3.7204259575505993</v>
      </c>
      <c r="Q142" s="26" t="str">
        <f t="shared" si="15"/>
        <v>13840620602599273361532</v>
      </c>
      <c r="R142" s="28"/>
      <c r="S142" s="47"/>
      <c r="T142" s="30">
        <f t="shared" si="16"/>
        <v>0</v>
      </c>
      <c r="V142" s="32">
        <f t="shared" si="17"/>
        <v>0</v>
      </c>
    </row>
    <row r="143" spans="1:22" s="46" customFormat="1" x14ac:dyDescent="0.2">
      <c r="A143" s="9">
        <v>2021</v>
      </c>
      <c r="B143" s="1" t="s">
        <v>3</v>
      </c>
      <c r="C143" s="20">
        <v>138406</v>
      </c>
      <c r="D143" s="20">
        <v>138406</v>
      </c>
      <c r="E143" s="20" t="s">
        <v>41</v>
      </c>
      <c r="F143" s="20" t="s">
        <v>42</v>
      </c>
      <c r="G143" s="20">
        <v>20602599273</v>
      </c>
      <c r="H143" s="19" t="s">
        <v>111</v>
      </c>
      <c r="I143" s="19" t="s">
        <v>106</v>
      </c>
      <c r="J143" s="2">
        <v>361537</v>
      </c>
      <c r="K143" s="3">
        <v>76.067035200000007</v>
      </c>
      <c r="L143" s="22">
        <f t="shared" si="12"/>
        <v>0.15048614909076941</v>
      </c>
      <c r="M143" s="23">
        <f t="shared" si="13"/>
        <v>64.62</v>
      </c>
      <c r="N143" s="4">
        <v>0.1</v>
      </c>
      <c r="O143" s="3">
        <v>71.8</v>
      </c>
      <c r="P143" s="25">
        <f t="shared" si="14"/>
        <v>11.447035200000002</v>
      </c>
      <c r="Q143" s="26" t="str">
        <f t="shared" si="15"/>
        <v>13840620602599273361537</v>
      </c>
      <c r="R143" s="28"/>
      <c r="S143" s="47"/>
      <c r="T143" s="30">
        <f t="shared" si="16"/>
        <v>0</v>
      </c>
      <c r="V143" s="32">
        <f t="shared" si="17"/>
        <v>0</v>
      </c>
    </row>
    <row r="144" spans="1:22" s="46" customFormat="1" x14ac:dyDescent="0.2">
      <c r="A144" s="9">
        <v>2021</v>
      </c>
      <c r="B144" s="1" t="s">
        <v>3</v>
      </c>
      <c r="C144" s="20">
        <v>138406</v>
      </c>
      <c r="D144" s="20">
        <v>138406</v>
      </c>
      <c r="E144" s="20" t="s">
        <v>41</v>
      </c>
      <c r="F144" s="20" t="s">
        <v>42</v>
      </c>
      <c r="G144" s="20">
        <v>20602599273</v>
      </c>
      <c r="H144" s="19" t="s">
        <v>111</v>
      </c>
      <c r="I144" s="19" t="s">
        <v>106</v>
      </c>
      <c r="J144" s="2">
        <v>370049</v>
      </c>
      <c r="K144" s="3">
        <v>175.05</v>
      </c>
      <c r="L144" s="22">
        <f t="shared" si="12"/>
        <v>0.23907455012853462</v>
      </c>
      <c r="M144" s="23">
        <f t="shared" si="13"/>
        <v>133.20000000000002</v>
      </c>
      <c r="N144" s="4">
        <v>0.1</v>
      </c>
      <c r="O144" s="3">
        <v>148</v>
      </c>
      <c r="P144" s="25">
        <f t="shared" si="14"/>
        <v>41.849999999999994</v>
      </c>
      <c r="Q144" s="26" t="str">
        <f t="shared" si="15"/>
        <v>13840620602599273370049</v>
      </c>
      <c r="R144" s="28"/>
      <c r="S144" s="47"/>
      <c r="T144" s="30">
        <f t="shared" si="16"/>
        <v>0</v>
      </c>
      <c r="V144" s="32">
        <f t="shared" si="17"/>
        <v>0</v>
      </c>
    </row>
    <row r="145" spans="1:22" s="46" customFormat="1" x14ac:dyDescent="0.2">
      <c r="A145" s="9">
        <v>2021</v>
      </c>
      <c r="B145" s="1" t="s">
        <v>3</v>
      </c>
      <c r="C145" s="20">
        <v>138406</v>
      </c>
      <c r="D145" s="20">
        <v>138406</v>
      </c>
      <c r="E145" s="20" t="s">
        <v>41</v>
      </c>
      <c r="F145" s="20" t="s">
        <v>42</v>
      </c>
      <c r="G145" s="20">
        <v>20602599273</v>
      </c>
      <c r="H145" s="19" t="s">
        <v>111</v>
      </c>
      <c r="I145" s="19" t="s">
        <v>106</v>
      </c>
      <c r="J145" s="2">
        <v>371439</v>
      </c>
      <c r="K145" s="3">
        <v>137.69</v>
      </c>
      <c r="L145" s="22">
        <f t="shared" si="12"/>
        <v>1.1983441063258105E-2</v>
      </c>
      <c r="M145" s="23">
        <f t="shared" si="13"/>
        <v>136.04</v>
      </c>
      <c r="N145" s="4">
        <v>0.05</v>
      </c>
      <c r="O145" s="3">
        <v>143.19999999999999</v>
      </c>
      <c r="P145" s="25">
        <f t="shared" si="14"/>
        <v>1.6500000000000057</v>
      </c>
      <c r="Q145" s="26" t="str">
        <f t="shared" si="15"/>
        <v>13840620602599273371439</v>
      </c>
      <c r="R145" s="28"/>
      <c r="S145" s="47"/>
      <c r="T145" s="30">
        <f t="shared" si="16"/>
        <v>0</v>
      </c>
      <c r="V145" s="32">
        <f t="shared" si="17"/>
        <v>0</v>
      </c>
    </row>
    <row r="146" spans="1:22" s="46" customFormat="1" x14ac:dyDescent="0.2">
      <c r="A146" s="9">
        <v>2021</v>
      </c>
      <c r="B146" s="1" t="s">
        <v>3</v>
      </c>
      <c r="C146" s="20">
        <v>138406</v>
      </c>
      <c r="D146" s="20">
        <v>138406</v>
      </c>
      <c r="E146" s="20" t="s">
        <v>41</v>
      </c>
      <c r="F146" s="20" t="s">
        <v>42</v>
      </c>
      <c r="G146" s="20">
        <v>20514680401</v>
      </c>
      <c r="H146" s="48" t="s">
        <v>112</v>
      </c>
      <c r="I146" s="19" t="s">
        <v>113</v>
      </c>
      <c r="J146" s="2">
        <v>361358</v>
      </c>
      <c r="K146" s="3">
        <v>32.162832000000002</v>
      </c>
      <c r="L146" s="22">
        <f t="shared" si="12"/>
        <v>0.33304056222952982</v>
      </c>
      <c r="M146" s="23">
        <f t="shared" si="13"/>
        <v>21.451304347826088</v>
      </c>
      <c r="N146" s="4">
        <v>0.1</v>
      </c>
      <c r="O146" s="3">
        <v>23.834782608695654</v>
      </c>
      <c r="P146" s="25">
        <f t="shared" si="14"/>
        <v>10.711527652173913</v>
      </c>
      <c r="Q146" s="26" t="str">
        <f t="shared" si="15"/>
        <v>13840620514680401361358</v>
      </c>
      <c r="R146" s="28"/>
      <c r="S146" s="47"/>
      <c r="T146" s="30">
        <f t="shared" si="16"/>
        <v>0</v>
      </c>
      <c r="V146" s="32">
        <f t="shared" si="17"/>
        <v>0</v>
      </c>
    </row>
    <row r="147" spans="1:22" s="46" customFormat="1" x14ac:dyDescent="0.2">
      <c r="A147" s="9">
        <v>2021</v>
      </c>
      <c r="B147" s="1" t="s">
        <v>3</v>
      </c>
      <c r="C147" s="20">
        <v>138406</v>
      </c>
      <c r="D147" s="20">
        <v>138406</v>
      </c>
      <c r="E147" s="20" t="s">
        <v>41</v>
      </c>
      <c r="F147" s="20" t="s">
        <v>42</v>
      </c>
      <c r="G147" s="20">
        <v>20514680401</v>
      </c>
      <c r="H147" s="48" t="s">
        <v>112</v>
      </c>
      <c r="I147" s="19" t="s">
        <v>113</v>
      </c>
      <c r="J147" s="2">
        <v>361444</v>
      </c>
      <c r="K147" s="3">
        <v>29.02</v>
      </c>
      <c r="L147" s="22">
        <f t="shared" si="12"/>
        <v>0.14993108201240524</v>
      </c>
      <c r="M147" s="23">
        <f t="shared" si="13"/>
        <v>24.669</v>
      </c>
      <c r="N147" s="4">
        <v>0.1</v>
      </c>
      <c r="O147" s="3">
        <v>27.41</v>
      </c>
      <c r="P147" s="25">
        <f t="shared" si="14"/>
        <v>4.3509999999999991</v>
      </c>
      <c r="Q147" s="26" t="str">
        <f t="shared" si="15"/>
        <v>13840620514680401361444</v>
      </c>
      <c r="R147" s="28">
        <v>10</v>
      </c>
      <c r="S147" s="47"/>
      <c r="T147" s="30">
        <f t="shared" si="16"/>
        <v>0</v>
      </c>
      <c r="V147" s="32">
        <f t="shared" si="17"/>
        <v>0</v>
      </c>
    </row>
    <row r="148" spans="1:22" s="46" customFormat="1" x14ac:dyDescent="0.2">
      <c r="A148" s="9">
        <v>2021</v>
      </c>
      <c r="B148" s="1" t="s">
        <v>3</v>
      </c>
      <c r="C148" s="20">
        <v>138406</v>
      </c>
      <c r="D148" s="20">
        <v>138406</v>
      </c>
      <c r="E148" s="20" t="s">
        <v>41</v>
      </c>
      <c r="F148" s="20" t="s">
        <v>42</v>
      </c>
      <c r="G148" s="20">
        <v>20514680401</v>
      </c>
      <c r="H148" s="48" t="s">
        <v>112</v>
      </c>
      <c r="I148" s="19" t="s">
        <v>113</v>
      </c>
      <c r="J148" s="2">
        <v>361571</v>
      </c>
      <c r="K148" s="3">
        <v>25.216627835683624</v>
      </c>
      <c r="L148" s="22">
        <f t="shared" si="12"/>
        <v>0.13449965862938218</v>
      </c>
      <c r="M148" s="23">
        <f t="shared" si="13"/>
        <v>21.824999999999999</v>
      </c>
      <c r="N148" s="4">
        <v>0.1</v>
      </c>
      <c r="O148" s="3">
        <v>24.25</v>
      </c>
      <c r="P148" s="25">
        <f t="shared" si="14"/>
        <v>3.3916278356836251</v>
      </c>
      <c r="Q148" s="26" t="str">
        <f t="shared" si="15"/>
        <v>13840620514680401361571</v>
      </c>
      <c r="R148" s="28">
        <v>30</v>
      </c>
      <c r="S148" s="47"/>
      <c r="T148" s="30">
        <f t="shared" si="16"/>
        <v>0</v>
      </c>
      <c r="V148" s="32">
        <f t="shared" si="17"/>
        <v>0</v>
      </c>
    </row>
    <row r="149" spans="1:22" s="46" customFormat="1" x14ac:dyDescent="0.2">
      <c r="A149" s="9">
        <v>2021</v>
      </c>
      <c r="B149" s="1" t="s">
        <v>3</v>
      </c>
      <c r="C149" s="20">
        <v>138406</v>
      </c>
      <c r="D149" s="20">
        <v>138406</v>
      </c>
      <c r="E149" s="20" t="s">
        <v>41</v>
      </c>
      <c r="F149" s="20" t="s">
        <v>42</v>
      </c>
      <c r="G149" s="20">
        <v>20514680401</v>
      </c>
      <c r="H149" s="48" t="s">
        <v>112</v>
      </c>
      <c r="I149" s="19" t="s">
        <v>113</v>
      </c>
      <c r="J149" s="2">
        <v>361541</v>
      </c>
      <c r="K149" s="3">
        <v>31.07226</v>
      </c>
      <c r="L149" s="22">
        <f t="shared" si="12"/>
        <v>0.2976050020178771</v>
      </c>
      <c r="M149" s="23">
        <f t="shared" si="13"/>
        <v>21.824999999999999</v>
      </c>
      <c r="N149" s="4">
        <v>0.1</v>
      </c>
      <c r="O149" s="3">
        <v>24.25</v>
      </c>
      <c r="P149" s="25">
        <f t="shared" si="14"/>
        <v>9.2472600000000007</v>
      </c>
      <c r="Q149" s="26" t="str">
        <f t="shared" si="15"/>
        <v>13840620514680401361541</v>
      </c>
      <c r="R149" s="28">
        <v>30</v>
      </c>
      <c r="S149" s="47"/>
      <c r="T149" s="30">
        <f t="shared" si="16"/>
        <v>0</v>
      </c>
      <c r="V149" s="32">
        <f t="shared" si="17"/>
        <v>0</v>
      </c>
    </row>
    <row r="150" spans="1:22" s="46" customFormat="1" x14ac:dyDescent="0.2">
      <c r="A150" s="9">
        <v>2021</v>
      </c>
      <c r="B150" s="1" t="s">
        <v>3</v>
      </c>
      <c r="C150" s="20">
        <v>138406</v>
      </c>
      <c r="D150" s="20">
        <v>138406</v>
      </c>
      <c r="E150" s="20" t="s">
        <v>41</v>
      </c>
      <c r="F150" s="20" t="s">
        <v>42</v>
      </c>
      <c r="G150" s="20">
        <v>20514680401</v>
      </c>
      <c r="H150" s="48" t="s">
        <v>112</v>
      </c>
      <c r="I150" s="19" t="s">
        <v>113</v>
      </c>
      <c r="J150" s="2">
        <v>361377</v>
      </c>
      <c r="K150" s="3">
        <v>53.654772600000001</v>
      </c>
      <c r="L150" s="22">
        <f t="shared" si="12"/>
        <v>0.3867460729858726</v>
      </c>
      <c r="M150" s="23">
        <f t="shared" si="13"/>
        <v>32.904000000000003</v>
      </c>
      <c r="N150" s="4">
        <v>0.1</v>
      </c>
      <c r="O150" s="3">
        <v>36.56</v>
      </c>
      <c r="P150" s="25">
        <f t="shared" si="14"/>
        <v>20.750772599999998</v>
      </c>
      <c r="Q150" s="26" t="str">
        <f t="shared" si="15"/>
        <v>13840620514680401361377</v>
      </c>
      <c r="R150" s="28">
        <v>30</v>
      </c>
      <c r="S150" s="47"/>
      <c r="T150" s="30">
        <f t="shared" si="16"/>
        <v>0</v>
      </c>
      <c r="V150" s="32">
        <f t="shared" si="17"/>
        <v>0</v>
      </c>
    </row>
    <row r="151" spans="1:22" s="46" customFormat="1" x14ac:dyDescent="0.2">
      <c r="A151" s="9">
        <v>2021</v>
      </c>
      <c r="B151" s="1" t="s">
        <v>3</v>
      </c>
      <c r="C151" s="20">
        <v>138406</v>
      </c>
      <c r="D151" s="20">
        <v>138406</v>
      </c>
      <c r="E151" s="20" t="s">
        <v>41</v>
      </c>
      <c r="F151" s="20" t="s">
        <v>42</v>
      </c>
      <c r="G151" s="20">
        <v>20514680401</v>
      </c>
      <c r="H151" s="48" t="s">
        <v>112</v>
      </c>
      <c r="I151" s="19" t="s">
        <v>113</v>
      </c>
      <c r="J151" s="2">
        <v>361179</v>
      </c>
      <c r="K151" s="3">
        <v>100.729512</v>
      </c>
      <c r="L151" s="22">
        <f t="shared" si="12"/>
        <v>0.51224920061163404</v>
      </c>
      <c r="M151" s="23">
        <f t="shared" si="13"/>
        <v>49.130900000000004</v>
      </c>
      <c r="N151" s="4">
        <v>0.09</v>
      </c>
      <c r="O151" s="3">
        <v>53.99</v>
      </c>
      <c r="P151" s="25">
        <f t="shared" si="14"/>
        <v>51.598611999999996</v>
      </c>
      <c r="Q151" s="26" t="str">
        <f t="shared" si="15"/>
        <v>13840620514680401361179</v>
      </c>
      <c r="R151" s="28">
        <v>50</v>
      </c>
      <c r="S151" s="47"/>
      <c r="T151" s="30">
        <f t="shared" si="16"/>
        <v>0</v>
      </c>
      <c r="V151" s="32">
        <f t="shared" si="17"/>
        <v>0</v>
      </c>
    </row>
    <row r="152" spans="1:22" s="46" customFormat="1" x14ac:dyDescent="0.2">
      <c r="A152" s="9">
        <v>2021</v>
      </c>
      <c r="B152" s="1" t="s">
        <v>3</v>
      </c>
      <c r="C152" s="20">
        <v>138406</v>
      </c>
      <c r="D152" s="20">
        <v>138406</v>
      </c>
      <c r="E152" s="20" t="s">
        <v>41</v>
      </c>
      <c r="F152" s="20" t="s">
        <v>42</v>
      </c>
      <c r="G152" s="20">
        <v>20514680401</v>
      </c>
      <c r="H152" s="48" t="s">
        <v>112</v>
      </c>
      <c r="I152" s="19" t="s">
        <v>113</v>
      </c>
      <c r="J152" s="2">
        <v>361532</v>
      </c>
      <c r="K152" s="3">
        <v>24.870425957550601</v>
      </c>
      <c r="L152" s="22">
        <f t="shared" si="12"/>
        <v>0.28796555273217139</v>
      </c>
      <c r="M152" s="23">
        <f t="shared" si="13"/>
        <v>17.708600000000001</v>
      </c>
      <c r="N152" s="4">
        <v>0.09</v>
      </c>
      <c r="O152" s="3">
        <v>19.46</v>
      </c>
      <c r="P152" s="25">
        <f t="shared" si="14"/>
        <v>7.1618259575506009</v>
      </c>
      <c r="Q152" s="26" t="str">
        <f t="shared" si="15"/>
        <v>13840620514680401361532</v>
      </c>
      <c r="R152" s="28">
        <v>150</v>
      </c>
      <c r="S152" s="47"/>
      <c r="T152" s="30">
        <f t="shared" si="16"/>
        <v>0</v>
      </c>
      <c r="V152" s="32">
        <f t="shared" si="17"/>
        <v>0</v>
      </c>
    </row>
    <row r="153" spans="1:22" s="46" customFormat="1" x14ac:dyDescent="0.2">
      <c r="A153" s="9">
        <v>2021</v>
      </c>
      <c r="B153" s="1" t="s">
        <v>3</v>
      </c>
      <c r="C153" s="20">
        <v>138406</v>
      </c>
      <c r="D153" s="20">
        <v>138406</v>
      </c>
      <c r="E153" s="20" t="s">
        <v>41</v>
      </c>
      <c r="F153" s="20" t="s">
        <v>42</v>
      </c>
      <c r="G153" s="20">
        <v>20514680401</v>
      </c>
      <c r="H153" s="48" t="s">
        <v>112</v>
      </c>
      <c r="I153" s="19" t="s">
        <v>113</v>
      </c>
      <c r="J153" s="2">
        <v>360442</v>
      </c>
      <c r="K153" s="3">
        <v>39.148668000000001</v>
      </c>
      <c r="L153" s="22">
        <f t="shared" si="12"/>
        <v>0.16341981290397911</v>
      </c>
      <c r="M153" s="23">
        <f t="shared" si="13"/>
        <v>32.751000000000005</v>
      </c>
      <c r="N153" s="4">
        <v>0.1</v>
      </c>
      <c r="O153" s="3">
        <v>36.39</v>
      </c>
      <c r="P153" s="25">
        <f t="shared" si="14"/>
        <v>6.3976679999999959</v>
      </c>
      <c r="Q153" s="26" t="str">
        <f t="shared" si="15"/>
        <v>13840620514680401360442</v>
      </c>
      <c r="R153" s="28">
        <v>5</v>
      </c>
      <c r="S153" s="47"/>
      <c r="T153" s="30">
        <f t="shared" si="16"/>
        <v>0</v>
      </c>
      <c r="V153" s="32">
        <f t="shared" si="17"/>
        <v>0</v>
      </c>
    </row>
    <row r="154" spans="1:22" s="46" customFormat="1" x14ac:dyDescent="0.2">
      <c r="A154" s="9">
        <v>2021</v>
      </c>
      <c r="B154" s="1" t="s">
        <v>3</v>
      </c>
      <c r="C154" s="20">
        <v>138406</v>
      </c>
      <c r="D154" s="20">
        <v>138406</v>
      </c>
      <c r="E154" s="20" t="s">
        <v>41</v>
      </c>
      <c r="F154" s="20" t="s">
        <v>42</v>
      </c>
      <c r="G154" s="20">
        <v>20514680401</v>
      </c>
      <c r="H154" s="48" t="s">
        <v>112</v>
      </c>
      <c r="I154" s="19" t="s">
        <v>113</v>
      </c>
      <c r="J154" s="2">
        <v>361424</v>
      </c>
      <c r="K154" s="3">
        <v>58.115912399999999</v>
      </c>
      <c r="L154" s="22">
        <f t="shared" si="12"/>
        <v>0.38689769241237948</v>
      </c>
      <c r="M154" s="23">
        <f t="shared" si="13"/>
        <v>35.631000000000007</v>
      </c>
      <c r="N154" s="4">
        <v>0.1</v>
      </c>
      <c r="O154" s="3">
        <v>39.590000000000003</v>
      </c>
      <c r="P154" s="25">
        <f t="shared" si="14"/>
        <v>22.484912399999992</v>
      </c>
      <c r="Q154" s="26" t="str">
        <f t="shared" si="15"/>
        <v>13840620514680401361424</v>
      </c>
      <c r="R154" s="28">
        <v>40</v>
      </c>
      <c r="S154" s="47"/>
      <c r="T154" s="30">
        <f t="shared" si="16"/>
        <v>0</v>
      </c>
      <c r="V154" s="32">
        <f t="shared" si="17"/>
        <v>0</v>
      </c>
    </row>
    <row r="155" spans="1:22" s="46" customFormat="1" x14ac:dyDescent="0.2">
      <c r="A155" s="9">
        <v>2021</v>
      </c>
      <c r="B155" s="1" t="s">
        <v>3</v>
      </c>
      <c r="C155" s="20">
        <v>138406</v>
      </c>
      <c r="D155" s="20">
        <v>138406</v>
      </c>
      <c r="E155" s="20" t="s">
        <v>41</v>
      </c>
      <c r="F155" s="20" t="s">
        <v>42</v>
      </c>
      <c r="G155" s="20">
        <v>20514680401</v>
      </c>
      <c r="H155" s="48" t="s">
        <v>112</v>
      </c>
      <c r="I155" s="19" t="s">
        <v>113</v>
      </c>
      <c r="J155" s="2">
        <v>360854</v>
      </c>
      <c r="K155" s="3">
        <v>84.874140000000011</v>
      </c>
      <c r="L155" s="22">
        <f t="shared" si="12"/>
        <v>0.38677434610824935</v>
      </c>
      <c r="M155" s="23">
        <f t="shared" si="13"/>
        <v>52.046999999999997</v>
      </c>
      <c r="N155" s="4">
        <v>0.1</v>
      </c>
      <c r="O155" s="3">
        <v>57.83</v>
      </c>
      <c r="P155" s="25">
        <f t="shared" si="14"/>
        <v>32.827140000000014</v>
      </c>
      <c r="Q155" s="26" t="str">
        <f t="shared" si="15"/>
        <v>13840620514680401360854</v>
      </c>
      <c r="R155" s="28">
        <v>40</v>
      </c>
      <c r="S155" s="47"/>
      <c r="T155" s="30">
        <f t="shared" si="16"/>
        <v>0</v>
      </c>
      <c r="V155" s="32">
        <f t="shared" si="17"/>
        <v>0</v>
      </c>
    </row>
    <row r="156" spans="1:22" s="46" customFormat="1" x14ac:dyDescent="0.2">
      <c r="A156" s="9">
        <v>2021</v>
      </c>
      <c r="B156" s="1" t="s">
        <v>3</v>
      </c>
      <c r="C156" s="20">
        <v>138406</v>
      </c>
      <c r="D156" s="20">
        <v>138406</v>
      </c>
      <c r="E156" s="20" t="s">
        <v>41</v>
      </c>
      <c r="F156" s="20" t="s">
        <v>42</v>
      </c>
      <c r="G156" s="20">
        <v>20514680401</v>
      </c>
      <c r="H156" s="48" t="s">
        <v>112</v>
      </c>
      <c r="I156" s="19" t="s">
        <v>113</v>
      </c>
      <c r="J156" s="2">
        <v>370042</v>
      </c>
      <c r="K156" s="3">
        <v>121</v>
      </c>
      <c r="L156" s="22">
        <f t="shared" si="12"/>
        <v>9.9999999999999978E-2</v>
      </c>
      <c r="M156" s="23">
        <f t="shared" si="13"/>
        <v>108.9</v>
      </c>
      <c r="N156" s="4">
        <v>0.08</v>
      </c>
      <c r="O156" s="3">
        <v>118.36956521739131</v>
      </c>
      <c r="P156" s="25">
        <f t="shared" si="14"/>
        <v>12.099999999999994</v>
      </c>
      <c r="Q156" s="26" t="str">
        <f t="shared" si="15"/>
        <v>13840620514680401370042</v>
      </c>
      <c r="R156" s="28"/>
      <c r="S156" s="47"/>
      <c r="T156" s="30">
        <f t="shared" si="16"/>
        <v>0</v>
      </c>
      <c r="V156" s="32">
        <f t="shared" si="17"/>
        <v>0</v>
      </c>
    </row>
    <row r="157" spans="1:22" s="46" customFormat="1" x14ac:dyDescent="0.2">
      <c r="A157" s="9">
        <v>2021</v>
      </c>
      <c r="B157" s="1" t="s">
        <v>3</v>
      </c>
      <c r="C157" s="20">
        <v>138406</v>
      </c>
      <c r="D157" s="20">
        <v>138406</v>
      </c>
      <c r="E157" s="20" t="s">
        <v>41</v>
      </c>
      <c r="F157" s="20" t="s">
        <v>42</v>
      </c>
      <c r="G157" s="20">
        <v>20514680401</v>
      </c>
      <c r="H157" s="48" t="s">
        <v>112</v>
      </c>
      <c r="I157" s="19" t="s">
        <v>113</v>
      </c>
      <c r="J157" s="2">
        <v>371439</v>
      </c>
      <c r="K157" s="3">
        <v>137.69</v>
      </c>
      <c r="L157" s="22">
        <f t="shared" si="12"/>
        <v>0.20916115912557187</v>
      </c>
      <c r="M157" s="23">
        <f t="shared" si="13"/>
        <v>108.89060000000001</v>
      </c>
      <c r="N157" s="4">
        <v>0.09</v>
      </c>
      <c r="O157" s="3">
        <v>119.66</v>
      </c>
      <c r="P157" s="25">
        <f t="shared" si="14"/>
        <v>28.799399999999991</v>
      </c>
      <c r="Q157" s="26" t="str">
        <f t="shared" si="15"/>
        <v>13840620514680401371439</v>
      </c>
      <c r="R157" s="28"/>
      <c r="S157" s="47"/>
      <c r="T157" s="30">
        <f t="shared" si="16"/>
        <v>0</v>
      </c>
      <c r="V157" s="32">
        <f t="shared" si="17"/>
        <v>0</v>
      </c>
    </row>
    <row r="158" spans="1:22" s="46" customFormat="1" x14ac:dyDescent="0.2">
      <c r="A158" s="9">
        <v>2021</v>
      </c>
      <c r="B158" s="1" t="s">
        <v>3</v>
      </c>
      <c r="C158" s="20">
        <v>138406</v>
      </c>
      <c r="D158" s="20">
        <v>138406</v>
      </c>
      <c r="E158" s="20" t="s">
        <v>41</v>
      </c>
      <c r="F158" s="20" t="s">
        <v>42</v>
      </c>
      <c r="G158" s="20">
        <v>20509076945</v>
      </c>
      <c r="H158" s="19" t="s">
        <v>115</v>
      </c>
      <c r="I158" s="19" t="s">
        <v>113</v>
      </c>
      <c r="J158" s="2">
        <v>361358</v>
      </c>
      <c r="K158" s="3">
        <v>32.162832000000002</v>
      </c>
      <c r="L158" s="22">
        <f t="shared" si="12"/>
        <v>0.33304056222952982</v>
      </c>
      <c r="M158" s="23">
        <f t="shared" si="13"/>
        <v>21.451304347826088</v>
      </c>
      <c r="N158" s="4">
        <v>0.1</v>
      </c>
      <c r="O158" s="3">
        <v>23.834782608695654</v>
      </c>
      <c r="P158" s="25">
        <f t="shared" si="14"/>
        <v>10.711527652173913</v>
      </c>
      <c r="Q158" s="26" t="str">
        <f t="shared" si="15"/>
        <v>13840620509076945361358</v>
      </c>
      <c r="R158" s="28"/>
      <c r="S158" s="47"/>
      <c r="T158" s="30">
        <f t="shared" si="16"/>
        <v>0</v>
      </c>
      <c r="V158" s="32">
        <f t="shared" si="17"/>
        <v>0</v>
      </c>
    </row>
    <row r="159" spans="1:22" s="46" customFormat="1" x14ac:dyDescent="0.2">
      <c r="A159" s="9">
        <v>2021</v>
      </c>
      <c r="B159" s="1" t="s">
        <v>3</v>
      </c>
      <c r="C159" s="20">
        <v>138406</v>
      </c>
      <c r="D159" s="20">
        <v>138406</v>
      </c>
      <c r="E159" s="20" t="s">
        <v>41</v>
      </c>
      <c r="F159" s="20" t="s">
        <v>42</v>
      </c>
      <c r="G159" s="20">
        <v>20509076945</v>
      </c>
      <c r="H159" s="19" t="s">
        <v>115</v>
      </c>
      <c r="I159" s="19" t="s">
        <v>113</v>
      </c>
      <c r="J159" s="2">
        <v>361444</v>
      </c>
      <c r="K159" s="3">
        <v>29.02</v>
      </c>
      <c r="L159" s="22">
        <f t="shared" si="12"/>
        <v>0.14993108201240524</v>
      </c>
      <c r="M159" s="23">
        <f t="shared" si="13"/>
        <v>24.669</v>
      </c>
      <c r="N159" s="4">
        <v>0.1</v>
      </c>
      <c r="O159" s="3">
        <v>27.41</v>
      </c>
      <c r="P159" s="25">
        <f t="shared" si="14"/>
        <v>4.3509999999999991</v>
      </c>
      <c r="Q159" s="26" t="str">
        <f t="shared" si="15"/>
        <v>13840620509076945361444</v>
      </c>
      <c r="R159" s="28">
        <v>10</v>
      </c>
      <c r="S159" s="47"/>
      <c r="T159" s="30">
        <f t="shared" si="16"/>
        <v>0</v>
      </c>
      <c r="V159" s="32">
        <f t="shared" si="17"/>
        <v>0</v>
      </c>
    </row>
    <row r="160" spans="1:22" s="46" customFormat="1" x14ac:dyDescent="0.2">
      <c r="A160" s="9">
        <v>2021</v>
      </c>
      <c r="B160" s="1" t="s">
        <v>3</v>
      </c>
      <c r="C160" s="20">
        <v>138406</v>
      </c>
      <c r="D160" s="20">
        <v>138406</v>
      </c>
      <c r="E160" s="20" t="s">
        <v>41</v>
      </c>
      <c r="F160" s="20" t="s">
        <v>42</v>
      </c>
      <c r="G160" s="20">
        <v>20509076945</v>
      </c>
      <c r="H160" s="19" t="s">
        <v>115</v>
      </c>
      <c r="I160" s="19" t="s">
        <v>113</v>
      </c>
      <c r="J160" s="2">
        <v>361571</v>
      </c>
      <c r="K160" s="3">
        <v>25.216627835683624</v>
      </c>
      <c r="L160" s="22">
        <f t="shared" si="12"/>
        <v>0.13449965862938218</v>
      </c>
      <c r="M160" s="23">
        <f t="shared" si="13"/>
        <v>21.824999999999999</v>
      </c>
      <c r="N160" s="4">
        <v>0.1</v>
      </c>
      <c r="O160" s="3">
        <v>24.25</v>
      </c>
      <c r="P160" s="25">
        <f t="shared" si="14"/>
        <v>3.3916278356836251</v>
      </c>
      <c r="Q160" s="26" t="str">
        <f t="shared" si="15"/>
        <v>13840620509076945361571</v>
      </c>
      <c r="R160" s="28">
        <v>30</v>
      </c>
      <c r="S160" s="47"/>
      <c r="T160" s="30">
        <f t="shared" si="16"/>
        <v>0</v>
      </c>
      <c r="V160" s="32">
        <f t="shared" si="17"/>
        <v>0</v>
      </c>
    </row>
    <row r="161" spans="1:22" s="46" customFormat="1" x14ac:dyDescent="0.2">
      <c r="A161" s="9">
        <v>2021</v>
      </c>
      <c r="B161" s="1" t="s">
        <v>3</v>
      </c>
      <c r="C161" s="20">
        <v>138406</v>
      </c>
      <c r="D161" s="20">
        <v>138406</v>
      </c>
      <c r="E161" s="20" t="s">
        <v>41</v>
      </c>
      <c r="F161" s="20" t="s">
        <v>42</v>
      </c>
      <c r="G161" s="20">
        <v>20509076945</v>
      </c>
      <c r="H161" s="19" t="s">
        <v>115</v>
      </c>
      <c r="I161" s="19" t="s">
        <v>113</v>
      </c>
      <c r="J161" s="2">
        <v>361541</v>
      </c>
      <c r="K161" s="3">
        <v>31.07226</v>
      </c>
      <c r="L161" s="22">
        <f t="shared" si="12"/>
        <v>0.2976050020178771</v>
      </c>
      <c r="M161" s="23">
        <f t="shared" si="13"/>
        <v>21.824999999999999</v>
      </c>
      <c r="N161" s="4">
        <v>0.1</v>
      </c>
      <c r="O161" s="3">
        <v>24.25</v>
      </c>
      <c r="P161" s="25">
        <f t="shared" si="14"/>
        <v>9.2472600000000007</v>
      </c>
      <c r="Q161" s="26" t="str">
        <f t="shared" si="15"/>
        <v>13840620509076945361541</v>
      </c>
      <c r="R161" s="28">
        <v>30</v>
      </c>
      <c r="S161" s="47"/>
      <c r="T161" s="30">
        <f t="shared" si="16"/>
        <v>0</v>
      </c>
      <c r="V161" s="32">
        <f t="shared" si="17"/>
        <v>0</v>
      </c>
    </row>
    <row r="162" spans="1:22" s="46" customFormat="1" x14ac:dyDescent="0.2">
      <c r="A162" s="9">
        <v>2021</v>
      </c>
      <c r="B162" s="1" t="s">
        <v>3</v>
      </c>
      <c r="C162" s="20">
        <v>138406</v>
      </c>
      <c r="D162" s="20">
        <v>138406</v>
      </c>
      <c r="E162" s="20" t="s">
        <v>41</v>
      </c>
      <c r="F162" s="20" t="s">
        <v>42</v>
      </c>
      <c r="G162" s="20">
        <v>20509076945</v>
      </c>
      <c r="H162" s="19" t="s">
        <v>115</v>
      </c>
      <c r="I162" s="19" t="s">
        <v>113</v>
      </c>
      <c r="J162" s="2">
        <v>361377</v>
      </c>
      <c r="K162" s="3">
        <v>53.654772600000001</v>
      </c>
      <c r="L162" s="22">
        <f t="shared" si="12"/>
        <v>0.3867460729858726</v>
      </c>
      <c r="M162" s="23">
        <f t="shared" si="13"/>
        <v>32.904000000000003</v>
      </c>
      <c r="N162" s="4">
        <v>0.1</v>
      </c>
      <c r="O162" s="3">
        <v>36.56</v>
      </c>
      <c r="P162" s="25">
        <f t="shared" si="14"/>
        <v>20.750772599999998</v>
      </c>
      <c r="Q162" s="26" t="str">
        <f t="shared" si="15"/>
        <v>13840620509076945361377</v>
      </c>
      <c r="R162" s="28">
        <v>30</v>
      </c>
      <c r="S162" s="47"/>
      <c r="T162" s="30">
        <f t="shared" si="16"/>
        <v>0</v>
      </c>
      <c r="V162" s="32">
        <f t="shared" si="17"/>
        <v>0</v>
      </c>
    </row>
    <row r="163" spans="1:22" s="46" customFormat="1" x14ac:dyDescent="0.2">
      <c r="A163" s="9">
        <v>2021</v>
      </c>
      <c r="B163" s="1" t="s">
        <v>3</v>
      </c>
      <c r="C163" s="20">
        <v>138406</v>
      </c>
      <c r="D163" s="20">
        <v>138406</v>
      </c>
      <c r="E163" s="20" t="s">
        <v>41</v>
      </c>
      <c r="F163" s="20" t="s">
        <v>42</v>
      </c>
      <c r="G163" s="20">
        <v>20509076945</v>
      </c>
      <c r="H163" s="19" t="s">
        <v>115</v>
      </c>
      <c r="I163" s="19" t="s">
        <v>113</v>
      </c>
      <c r="J163" s="2">
        <v>361179</v>
      </c>
      <c r="K163" s="3">
        <v>100.729512</v>
      </c>
      <c r="L163" s="22">
        <f t="shared" si="12"/>
        <v>0.51224920061163404</v>
      </c>
      <c r="M163" s="23">
        <f t="shared" si="13"/>
        <v>49.130900000000004</v>
      </c>
      <c r="N163" s="4">
        <v>0.09</v>
      </c>
      <c r="O163" s="3">
        <v>53.99</v>
      </c>
      <c r="P163" s="25">
        <f t="shared" si="14"/>
        <v>51.598611999999996</v>
      </c>
      <c r="Q163" s="26" t="str">
        <f t="shared" si="15"/>
        <v>13840620509076945361179</v>
      </c>
      <c r="R163" s="28">
        <v>50</v>
      </c>
      <c r="S163" s="47"/>
      <c r="T163" s="30">
        <f t="shared" si="16"/>
        <v>0</v>
      </c>
      <c r="V163" s="32">
        <f t="shared" si="17"/>
        <v>0</v>
      </c>
    </row>
    <row r="164" spans="1:22" s="46" customFormat="1" x14ac:dyDescent="0.2">
      <c r="A164" s="9">
        <v>2021</v>
      </c>
      <c r="B164" s="1" t="s">
        <v>3</v>
      </c>
      <c r="C164" s="20">
        <v>138406</v>
      </c>
      <c r="D164" s="20">
        <v>138406</v>
      </c>
      <c r="E164" s="20" t="s">
        <v>41</v>
      </c>
      <c r="F164" s="20" t="s">
        <v>42</v>
      </c>
      <c r="G164" s="20">
        <v>20509076945</v>
      </c>
      <c r="H164" s="19" t="s">
        <v>115</v>
      </c>
      <c r="I164" s="19" t="s">
        <v>113</v>
      </c>
      <c r="J164" s="2">
        <v>361532</v>
      </c>
      <c r="K164" s="3">
        <v>24.870425957550601</v>
      </c>
      <c r="L164" s="22">
        <f t="shared" si="12"/>
        <v>0.28796555273217139</v>
      </c>
      <c r="M164" s="23">
        <f t="shared" si="13"/>
        <v>17.708600000000001</v>
      </c>
      <c r="N164" s="4">
        <v>0.09</v>
      </c>
      <c r="O164" s="3">
        <v>19.46</v>
      </c>
      <c r="P164" s="25">
        <f t="shared" si="14"/>
        <v>7.1618259575506009</v>
      </c>
      <c r="Q164" s="26" t="str">
        <f t="shared" si="15"/>
        <v>13840620509076945361532</v>
      </c>
      <c r="R164" s="28">
        <v>150</v>
      </c>
      <c r="S164" s="47"/>
      <c r="T164" s="30">
        <f t="shared" si="16"/>
        <v>0</v>
      </c>
      <c r="V164" s="32">
        <f t="shared" si="17"/>
        <v>0</v>
      </c>
    </row>
    <row r="165" spans="1:22" s="46" customFormat="1" x14ac:dyDescent="0.2">
      <c r="A165" s="9">
        <v>2021</v>
      </c>
      <c r="B165" s="1" t="s">
        <v>3</v>
      </c>
      <c r="C165" s="20">
        <v>138406</v>
      </c>
      <c r="D165" s="20">
        <v>138406</v>
      </c>
      <c r="E165" s="20" t="s">
        <v>41</v>
      </c>
      <c r="F165" s="20" t="s">
        <v>42</v>
      </c>
      <c r="G165" s="20">
        <v>20509076945</v>
      </c>
      <c r="H165" s="19" t="s">
        <v>115</v>
      </c>
      <c r="I165" s="19" t="s">
        <v>113</v>
      </c>
      <c r="J165" s="2">
        <v>360442</v>
      </c>
      <c r="K165" s="3">
        <v>39.148668000000001</v>
      </c>
      <c r="L165" s="22">
        <f t="shared" si="12"/>
        <v>0.16341981290397911</v>
      </c>
      <c r="M165" s="23">
        <f t="shared" si="13"/>
        <v>32.751000000000005</v>
      </c>
      <c r="N165" s="4">
        <v>0.1</v>
      </c>
      <c r="O165" s="3">
        <v>36.39</v>
      </c>
      <c r="P165" s="25">
        <f t="shared" si="14"/>
        <v>6.3976679999999959</v>
      </c>
      <c r="Q165" s="26" t="str">
        <f t="shared" si="15"/>
        <v>13840620509076945360442</v>
      </c>
      <c r="R165" s="28">
        <v>5</v>
      </c>
      <c r="S165" s="47"/>
      <c r="T165" s="30">
        <f t="shared" si="16"/>
        <v>0</v>
      </c>
      <c r="V165" s="32">
        <f t="shared" si="17"/>
        <v>0</v>
      </c>
    </row>
    <row r="166" spans="1:22" s="46" customFormat="1" x14ac:dyDescent="0.2">
      <c r="A166" s="9">
        <v>2021</v>
      </c>
      <c r="B166" s="1" t="s">
        <v>3</v>
      </c>
      <c r="C166" s="20">
        <v>138406</v>
      </c>
      <c r="D166" s="20">
        <v>138406</v>
      </c>
      <c r="E166" s="20" t="s">
        <v>41</v>
      </c>
      <c r="F166" s="20" t="s">
        <v>42</v>
      </c>
      <c r="G166" s="20">
        <v>20509076945</v>
      </c>
      <c r="H166" s="19" t="s">
        <v>115</v>
      </c>
      <c r="I166" s="19" t="s">
        <v>113</v>
      </c>
      <c r="J166" s="2">
        <v>361424</v>
      </c>
      <c r="K166" s="3">
        <v>58.115912399999999</v>
      </c>
      <c r="L166" s="22">
        <f t="shared" si="12"/>
        <v>0.38689769241237948</v>
      </c>
      <c r="M166" s="23">
        <f t="shared" si="13"/>
        <v>35.631000000000007</v>
      </c>
      <c r="N166" s="4">
        <v>0.1</v>
      </c>
      <c r="O166" s="3">
        <v>39.590000000000003</v>
      </c>
      <c r="P166" s="25">
        <f t="shared" si="14"/>
        <v>22.484912399999992</v>
      </c>
      <c r="Q166" s="26" t="str">
        <f t="shared" si="15"/>
        <v>13840620509076945361424</v>
      </c>
      <c r="R166" s="28">
        <v>40</v>
      </c>
      <c r="S166" s="47"/>
      <c r="T166" s="30">
        <f t="shared" si="16"/>
        <v>0</v>
      </c>
      <c r="V166" s="32">
        <f t="shared" si="17"/>
        <v>0</v>
      </c>
    </row>
    <row r="167" spans="1:22" s="46" customFormat="1" x14ac:dyDescent="0.2">
      <c r="A167" s="9">
        <v>2021</v>
      </c>
      <c r="B167" s="1" t="s">
        <v>3</v>
      </c>
      <c r="C167" s="20">
        <v>138406</v>
      </c>
      <c r="D167" s="20">
        <v>138406</v>
      </c>
      <c r="E167" s="20" t="s">
        <v>41</v>
      </c>
      <c r="F167" s="20" t="s">
        <v>42</v>
      </c>
      <c r="G167" s="20">
        <v>20509076945</v>
      </c>
      <c r="H167" s="19" t="s">
        <v>115</v>
      </c>
      <c r="I167" s="19" t="s">
        <v>113</v>
      </c>
      <c r="J167" s="2">
        <v>360854</v>
      </c>
      <c r="K167" s="3">
        <v>84.874140000000011</v>
      </c>
      <c r="L167" s="22">
        <f t="shared" si="12"/>
        <v>0.38677434610824935</v>
      </c>
      <c r="M167" s="23">
        <f t="shared" si="13"/>
        <v>52.046999999999997</v>
      </c>
      <c r="N167" s="4">
        <v>0.1</v>
      </c>
      <c r="O167" s="3">
        <v>57.83</v>
      </c>
      <c r="P167" s="25">
        <f t="shared" si="14"/>
        <v>32.827140000000014</v>
      </c>
      <c r="Q167" s="26" t="str">
        <f t="shared" si="15"/>
        <v>13840620509076945360854</v>
      </c>
      <c r="R167" s="28">
        <v>40</v>
      </c>
      <c r="S167" s="47"/>
      <c r="T167" s="30">
        <f t="shared" si="16"/>
        <v>0</v>
      </c>
      <c r="V167" s="32">
        <f t="shared" si="17"/>
        <v>0</v>
      </c>
    </row>
    <row r="168" spans="1:22" s="46" customFormat="1" x14ac:dyDescent="0.2">
      <c r="A168" s="9">
        <v>2021</v>
      </c>
      <c r="B168" s="1" t="s">
        <v>3</v>
      </c>
      <c r="C168" s="20">
        <v>138406</v>
      </c>
      <c r="D168" s="20">
        <v>138406</v>
      </c>
      <c r="E168" s="20" t="s">
        <v>41</v>
      </c>
      <c r="F168" s="20" t="s">
        <v>42</v>
      </c>
      <c r="G168" s="20">
        <v>20509076945</v>
      </c>
      <c r="H168" s="19" t="s">
        <v>115</v>
      </c>
      <c r="I168" s="19" t="s">
        <v>113</v>
      </c>
      <c r="J168" s="2">
        <v>370042</v>
      </c>
      <c r="K168" s="3">
        <v>121</v>
      </c>
      <c r="L168" s="22">
        <f t="shared" si="12"/>
        <v>9.9999999999999978E-2</v>
      </c>
      <c r="M168" s="23">
        <f t="shared" si="13"/>
        <v>108.9</v>
      </c>
      <c r="N168" s="4">
        <v>0.08</v>
      </c>
      <c r="O168" s="3">
        <v>118.36956521739131</v>
      </c>
      <c r="P168" s="25">
        <f t="shared" si="14"/>
        <v>12.099999999999994</v>
      </c>
      <c r="Q168" s="26" t="str">
        <f t="shared" si="15"/>
        <v>13840620509076945370042</v>
      </c>
      <c r="R168" s="28"/>
      <c r="S168" s="47"/>
      <c r="T168" s="30">
        <f t="shared" si="16"/>
        <v>0</v>
      </c>
      <c r="V168" s="32">
        <f t="shared" si="17"/>
        <v>0</v>
      </c>
    </row>
    <row r="169" spans="1:22" s="46" customFormat="1" x14ac:dyDescent="0.2">
      <c r="A169" s="9">
        <v>2021</v>
      </c>
      <c r="B169" s="1" t="s">
        <v>3</v>
      </c>
      <c r="C169" s="20">
        <v>138406</v>
      </c>
      <c r="D169" s="20">
        <v>138406</v>
      </c>
      <c r="E169" s="20" t="s">
        <v>41</v>
      </c>
      <c r="F169" s="20" t="s">
        <v>42</v>
      </c>
      <c r="G169" s="20">
        <v>20509076945</v>
      </c>
      <c r="H169" s="19" t="s">
        <v>115</v>
      </c>
      <c r="I169" s="19" t="s">
        <v>113</v>
      </c>
      <c r="J169" s="2">
        <v>371439</v>
      </c>
      <c r="K169" s="3">
        <v>137.69</v>
      </c>
      <c r="L169" s="22">
        <f t="shared" si="12"/>
        <v>0.20916115912557187</v>
      </c>
      <c r="M169" s="23">
        <f t="shared" si="13"/>
        <v>108.89060000000001</v>
      </c>
      <c r="N169" s="4">
        <v>0.09</v>
      </c>
      <c r="O169" s="3">
        <v>119.66</v>
      </c>
      <c r="P169" s="25">
        <f t="shared" si="14"/>
        <v>28.799399999999991</v>
      </c>
      <c r="Q169" s="26" t="str">
        <f t="shared" si="15"/>
        <v>13840620509076945371439</v>
      </c>
      <c r="R169" s="28"/>
      <c r="S169" s="47"/>
      <c r="T169" s="30">
        <f t="shared" si="16"/>
        <v>0</v>
      </c>
      <c r="V169" s="32">
        <f t="shared" si="17"/>
        <v>0</v>
      </c>
    </row>
    <row r="170" spans="1:22" s="46" customFormat="1" x14ac:dyDescent="0.2">
      <c r="A170" s="9">
        <v>2021</v>
      </c>
      <c r="B170" s="1" t="s">
        <v>3</v>
      </c>
      <c r="C170" s="20">
        <v>138406</v>
      </c>
      <c r="D170" s="20">
        <v>138406</v>
      </c>
      <c r="E170" s="20" t="s">
        <v>41</v>
      </c>
      <c r="F170" s="20" t="s">
        <v>42</v>
      </c>
      <c r="G170" s="20">
        <v>20536951912</v>
      </c>
      <c r="H170" s="19" t="s">
        <v>116</v>
      </c>
      <c r="I170" s="19" t="s">
        <v>113</v>
      </c>
      <c r="J170" s="2">
        <v>361571</v>
      </c>
      <c r="K170" s="3">
        <v>25.216627835683624</v>
      </c>
      <c r="L170" s="22">
        <f t="shared" si="12"/>
        <v>0.13449965862938218</v>
      </c>
      <c r="M170" s="23">
        <f t="shared" si="13"/>
        <v>21.824999999999999</v>
      </c>
      <c r="N170" s="4">
        <v>0.1</v>
      </c>
      <c r="O170" s="3">
        <v>24.25</v>
      </c>
      <c r="P170" s="25">
        <f t="shared" si="14"/>
        <v>3.3916278356836251</v>
      </c>
      <c r="Q170" s="26" t="str">
        <f t="shared" si="15"/>
        <v>13840620536951912361571</v>
      </c>
      <c r="R170" s="28"/>
      <c r="S170" s="47"/>
      <c r="T170" s="30">
        <f t="shared" si="16"/>
        <v>0</v>
      </c>
      <c r="V170" s="32">
        <f t="shared" si="17"/>
        <v>0</v>
      </c>
    </row>
    <row r="171" spans="1:22" s="46" customFormat="1" x14ac:dyDescent="0.2">
      <c r="A171" s="9">
        <v>2021</v>
      </c>
      <c r="B171" s="1" t="s">
        <v>3</v>
      </c>
      <c r="C171" s="20">
        <v>138406</v>
      </c>
      <c r="D171" s="20">
        <v>138406</v>
      </c>
      <c r="E171" s="20" t="s">
        <v>41</v>
      </c>
      <c r="F171" s="20" t="s">
        <v>42</v>
      </c>
      <c r="G171" s="20">
        <v>20536951912</v>
      </c>
      <c r="H171" s="19" t="s">
        <v>116</v>
      </c>
      <c r="I171" s="19" t="s">
        <v>113</v>
      </c>
      <c r="J171" s="2">
        <v>361541</v>
      </c>
      <c r="K171" s="3">
        <v>31.07226</v>
      </c>
      <c r="L171" s="22">
        <f t="shared" si="12"/>
        <v>0.2976050020178771</v>
      </c>
      <c r="M171" s="23">
        <f t="shared" si="13"/>
        <v>21.824999999999999</v>
      </c>
      <c r="N171" s="4">
        <v>0.1</v>
      </c>
      <c r="O171" s="3">
        <v>24.25</v>
      </c>
      <c r="P171" s="25">
        <f t="shared" si="14"/>
        <v>9.2472600000000007</v>
      </c>
      <c r="Q171" s="26" t="str">
        <f t="shared" si="15"/>
        <v>13840620536951912361541</v>
      </c>
      <c r="R171" s="28"/>
      <c r="S171" s="47"/>
      <c r="T171" s="30">
        <f t="shared" si="16"/>
        <v>0</v>
      </c>
      <c r="V171" s="32">
        <f t="shared" si="17"/>
        <v>0</v>
      </c>
    </row>
    <row r="172" spans="1:22" s="46" customFormat="1" x14ac:dyDescent="0.2">
      <c r="A172" s="9">
        <v>2021</v>
      </c>
      <c r="B172" s="1" t="s">
        <v>3</v>
      </c>
      <c r="C172" s="20">
        <v>138406</v>
      </c>
      <c r="D172" s="20">
        <v>138406</v>
      </c>
      <c r="E172" s="20" t="s">
        <v>41</v>
      </c>
      <c r="F172" s="20" t="s">
        <v>42</v>
      </c>
      <c r="G172" s="20">
        <v>20536951912</v>
      </c>
      <c r="H172" s="19" t="s">
        <v>116</v>
      </c>
      <c r="I172" s="19" t="s">
        <v>113</v>
      </c>
      <c r="J172" s="2">
        <v>361179</v>
      </c>
      <c r="K172" s="3">
        <v>100.729512</v>
      </c>
      <c r="L172" s="22">
        <f t="shared" si="12"/>
        <v>0.51760909950601164</v>
      </c>
      <c r="M172" s="23">
        <f t="shared" si="13"/>
        <v>48.591000000000001</v>
      </c>
      <c r="N172" s="4">
        <v>0.1</v>
      </c>
      <c r="O172" s="3">
        <v>53.99</v>
      </c>
      <c r="P172" s="25">
        <f t="shared" si="14"/>
        <v>52.138511999999999</v>
      </c>
      <c r="Q172" s="26" t="str">
        <f t="shared" si="15"/>
        <v>13840620536951912361179</v>
      </c>
      <c r="R172" s="28"/>
      <c r="S172" s="47"/>
      <c r="T172" s="30">
        <f t="shared" si="16"/>
        <v>0</v>
      </c>
      <c r="V172" s="32">
        <f t="shared" si="17"/>
        <v>0</v>
      </c>
    </row>
    <row r="173" spans="1:22" s="46" customFormat="1" x14ac:dyDescent="0.2">
      <c r="A173" s="9">
        <v>2021</v>
      </c>
      <c r="B173" s="1" t="s">
        <v>3</v>
      </c>
      <c r="C173" s="20">
        <v>138406</v>
      </c>
      <c r="D173" s="20">
        <v>138406</v>
      </c>
      <c r="E173" s="20" t="s">
        <v>41</v>
      </c>
      <c r="F173" s="20" t="s">
        <v>42</v>
      </c>
      <c r="G173" s="20">
        <v>20536951912</v>
      </c>
      <c r="H173" s="19" t="s">
        <v>116</v>
      </c>
      <c r="I173" s="19" t="s">
        <v>113</v>
      </c>
      <c r="J173" s="2">
        <v>361532</v>
      </c>
      <c r="K173" s="3">
        <v>24.870425957550601</v>
      </c>
      <c r="L173" s="22">
        <f t="shared" si="12"/>
        <v>0.31143921582891299</v>
      </c>
      <c r="M173" s="23">
        <f t="shared" si="13"/>
        <v>17.1248</v>
      </c>
      <c r="N173" s="4">
        <v>0.12</v>
      </c>
      <c r="O173" s="3">
        <v>19.46</v>
      </c>
      <c r="P173" s="25">
        <f t="shared" si="14"/>
        <v>7.745625957550601</v>
      </c>
      <c r="Q173" s="26" t="str">
        <f t="shared" si="15"/>
        <v>13840620536951912361532</v>
      </c>
      <c r="R173" s="28"/>
      <c r="S173" s="47"/>
      <c r="T173" s="30">
        <f t="shared" si="16"/>
        <v>0</v>
      </c>
      <c r="V173" s="32">
        <f t="shared" si="17"/>
        <v>0</v>
      </c>
    </row>
    <row r="174" spans="1:22" s="46" customFormat="1" x14ac:dyDescent="0.2">
      <c r="A174" s="9">
        <v>2021</v>
      </c>
      <c r="B174" s="1" t="s">
        <v>3</v>
      </c>
      <c r="C174" s="20">
        <v>138406</v>
      </c>
      <c r="D174" s="20">
        <v>138406</v>
      </c>
      <c r="E174" s="20" t="s">
        <v>41</v>
      </c>
      <c r="F174" s="20" t="s">
        <v>42</v>
      </c>
      <c r="G174" s="20">
        <v>20544622804</v>
      </c>
      <c r="H174" s="48" t="s">
        <v>117</v>
      </c>
      <c r="I174" s="19" t="s">
        <v>113</v>
      </c>
      <c r="J174" s="2">
        <v>361358</v>
      </c>
      <c r="K174" s="3">
        <v>32.162832000000002</v>
      </c>
      <c r="L174" s="22">
        <f t="shared" si="12"/>
        <v>0.33304056222952982</v>
      </c>
      <c r="M174" s="23">
        <f t="shared" si="13"/>
        <v>21.451304347826088</v>
      </c>
      <c r="N174" s="4">
        <v>0.1</v>
      </c>
      <c r="O174" s="3">
        <v>23.834782608695654</v>
      </c>
      <c r="P174" s="25">
        <f t="shared" si="14"/>
        <v>10.711527652173913</v>
      </c>
      <c r="Q174" s="26" t="str">
        <f t="shared" si="15"/>
        <v>13840620544622804361358</v>
      </c>
      <c r="R174" s="28"/>
      <c r="S174" s="47"/>
      <c r="T174" s="30">
        <f t="shared" si="16"/>
        <v>0</v>
      </c>
      <c r="V174" s="32">
        <f t="shared" si="17"/>
        <v>0</v>
      </c>
    </row>
    <row r="175" spans="1:22" s="46" customFormat="1" x14ac:dyDescent="0.2">
      <c r="A175" s="9">
        <v>2021</v>
      </c>
      <c r="B175" s="1" t="s">
        <v>3</v>
      </c>
      <c r="C175" s="20">
        <v>138406</v>
      </c>
      <c r="D175" s="20">
        <v>138406</v>
      </c>
      <c r="E175" s="20" t="s">
        <v>41</v>
      </c>
      <c r="F175" s="20" t="s">
        <v>42</v>
      </c>
      <c r="G175" s="20">
        <v>20544622804</v>
      </c>
      <c r="H175" s="48" t="s">
        <v>117</v>
      </c>
      <c r="I175" s="19" t="s">
        <v>113</v>
      </c>
      <c r="J175" s="2">
        <v>361444</v>
      </c>
      <c r="K175" s="3">
        <v>29.02</v>
      </c>
      <c r="L175" s="22">
        <f t="shared" si="12"/>
        <v>0.14993108201240524</v>
      </c>
      <c r="M175" s="23">
        <f t="shared" si="13"/>
        <v>24.669</v>
      </c>
      <c r="N175" s="4">
        <v>0.1</v>
      </c>
      <c r="O175" s="3">
        <v>27.41</v>
      </c>
      <c r="P175" s="25">
        <f t="shared" si="14"/>
        <v>4.3509999999999991</v>
      </c>
      <c r="Q175" s="26" t="str">
        <f t="shared" si="15"/>
        <v>13840620544622804361444</v>
      </c>
      <c r="R175" s="28">
        <v>10</v>
      </c>
      <c r="S175" s="47"/>
      <c r="T175" s="30">
        <f t="shared" si="16"/>
        <v>0</v>
      </c>
      <c r="V175" s="32">
        <f t="shared" si="17"/>
        <v>0</v>
      </c>
    </row>
    <row r="176" spans="1:22" s="46" customFormat="1" x14ac:dyDescent="0.2">
      <c r="A176" s="9">
        <v>2021</v>
      </c>
      <c r="B176" s="1" t="s">
        <v>3</v>
      </c>
      <c r="C176" s="20">
        <v>138406</v>
      </c>
      <c r="D176" s="20">
        <v>138406</v>
      </c>
      <c r="E176" s="20" t="s">
        <v>41</v>
      </c>
      <c r="F176" s="20" t="s">
        <v>42</v>
      </c>
      <c r="G176" s="20">
        <v>20544622804</v>
      </c>
      <c r="H176" s="48" t="s">
        <v>117</v>
      </c>
      <c r="I176" s="19" t="s">
        <v>113</v>
      </c>
      <c r="J176" s="2">
        <v>361571</v>
      </c>
      <c r="K176" s="3">
        <v>25.216627835683624</v>
      </c>
      <c r="L176" s="22">
        <f t="shared" si="12"/>
        <v>0.13449965862938218</v>
      </c>
      <c r="M176" s="23">
        <f t="shared" si="13"/>
        <v>21.824999999999999</v>
      </c>
      <c r="N176" s="4">
        <v>0.1</v>
      </c>
      <c r="O176" s="3">
        <v>24.25</v>
      </c>
      <c r="P176" s="25">
        <f t="shared" si="14"/>
        <v>3.3916278356836251</v>
      </c>
      <c r="Q176" s="26" t="str">
        <f t="shared" si="15"/>
        <v>13840620544622804361571</v>
      </c>
      <c r="R176" s="28">
        <v>30</v>
      </c>
      <c r="S176" s="47"/>
      <c r="T176" s="30">
        <f t="shared" si="16"/>
        <v>0</v>
      </c>
      <c r="V176" s="32">
        <f t="shared" si="17"/>
        <v>0</v>
      </c>
    </row>
    <row r="177" spans="1:22" s="46" customFormat="1" x14ac:dyDescent="0.2">
      <c r="A177" s="9">
        <v>2021</v>
      </c>
      <c r="B177" s="1" t="s">
        <v>3</v>
      </c>
      <c r="C177" s="20">
        <v>138406</v>
      </c>
      <c r="D177" s="20">
        <v>138406</v>
      </c>
      <c r="E177" s="20" t="s">
        <v>41</v>
      </c>
      <c r="F177" s="20" t="s">
        <v>42</v>
      </c>
      <c r="G177" s="20">
        <v>20544622804</v>
      </c>
      <c r="H177" s="48" t="s">
        <v>117</v>
      </c>
      <c r="I177" s="19" t="s">
        <v>113</v>
      </c>
      <c r="J177" s="2">
        <v>361541</v>
      </c>
      <c r="K177" s="3">
        <v>31.07226</v>
      </c>
      <c r="L177" s="22">
        <f t="shared" si="12"/>
        <v>0.2976050020178771</v>
      </c>
      <c r="M177" s="23">
        <f t="shared" si="13"/>
        <v>21.824999999999999</v>
      </c>
      <c r="N177" s="4">
        <v>0.1</v>
      </c>
      <c r="O177" s="3">
        <v>24.25</v>
      </c>
      <c r="P177" s="25">
        <f t="shared" si="14"/>
        <v>9.2472600000000007</v>
      </c>
      <c r="Q177" s="26" t="str">
        <f t="shared" si="15"/>
        <v>13840620544622804361541</v>
      </c>
      <c r="R177" s="28">
        <v>30</v>
      </c>
      <c r="S177" s="47"/>
      <c r="T177" s="30">
        <f t="shared" si="16"/>
        <v>0</v>
      </c>
      <c r="V177" s="32">
        <f t="shared" si="17"/>
        <v>0</v>
      </c>
    </row>
    <row r="178" spans="1:22" s="46" customFormat="1" x14ac:dyDescent="0.2">
      <c r="A178" s="9">
        <v>2021</v>
      </c>
      <c r="B178" s="1" t="s">
        <v>3</v>
      </c>
      <c r="C178" s="20">
        <v>138406</v>
      </c>
      <c r="D178" s="20">
        <v>138406</v>
      </c>
      <c r="E178" s="20" t="s">
        <v>41</v>
      </c>
      <c r="F178" s="20" t="s">
        <v>42</v>
      </c>
      <c r="G178" s="20">
        <v>20544622804</v>
      </c>
      <c r="H178" s="48" t="s">
        <v>117</v>
      </c>
      <c r="I178" s="19" t="s">
        <v>113</v>
      </c>
      <c r="J178" s="2">
        <v>361377</v>
      </c>
      <c r="K178" s="3">
        <v>53.654772600000001</v>
      </c>
      <c r="L178" s="22">
        <f t="shared" si="12"/>
        <v>0.3867460729858726</v>
      </c>
      <c r="M178" s="23">
        <f t="shared" si="13"/>
        <v>32.904000000000003</v>
      </c>
      <c r="N178" s="4">
        <v>0.1</v>
      </c>
      <c r="O178" s="3">
        <v>36.56</v>
      </c>
      <c r="P178" s="25">
        <f t="shared" si="14"/>
        <v>20.750772599999998</v>
      </c>
      <c r="Q178" s="26" t="str">
        <f t="shared" si="15"/>
        <v>13840620544622804361377</v>
      </c>
      <c r="R178" s="28">
        <v>30</v>
      </c>
      <c r="S178" s="47"/>
      <c r="T178" s="30">
        <f t="shared" si="16"/>
        <v>0</v>
      </c>
      <c r="V178" s="32">
        <f t="shared" si="17"/>
        <v>0</v>
      </c>
    </row>
    <row r="179" spans="1:22" s="46" customFormat="1" x14ac:dyDescent="0.2">
      <c r="A179" s="9">
        <v>2021</v>
      </c>
      <c r="B179" s="1" t="s">
        <v>3</v>
      </c>
      <c r="C179" s="20">
        <v>138406</v>
      </c>
      <c r="D179" s="20">
        <v>138406</v>
      </c>
      <c r="E179" s="20" t="s">
        <v>41</v>
      </c>
      <c r="F179" s="20" t="s">
        <v>42</v>
      </c>
      <c r="G179" s="20">
        <v>20544622804</v>
      </c>
      <c r="H179" s="48" t="s">
        <v>117</v>
      </c>
      <c r="I179" s="19" t="s">
        <v>113</v>
      </c>
      <c r="J179" s="2">
        <v>361179</v>
      </c>
      <c r="K179" s="3">
        <v>100.729512</v>
      </c>
      <c r="L179" s="22">
        <f t="shared" si="12"/>
        <v>0.51224920061163404</v>
      </c>
      <c r="M179" s="23">
        <f t="shared" si="13"/>
        <v>49.130900000000004</v>
      </c>
      <c r="N179" s="4">
        <v>0.09</v>
      </c>
      <c r="O179" s="3">
        <v>53.99</v>
      </c>
      <c r="P179" s="25">
        <f t="shared" si="14"/>
        <v>51.598611999999996</v>
      </c>
      <c r="Q179" s="26" t="str">
        <f t="shared" si="15"/>
        <v>13840620544622804361179</v>
      </c>
      <c r="R179" s="28">
        <v>50</v>
      </c>
      <c r="S179" s="47"/>
      <c r="T179" s="30">
        <f t="shared" si="16"/>
        <v>0</v>
      </c>
      <c r="V179" s="32">
        <f t="shared" si="17"/>
        <v>0</v>
      </c>
    </row>
    <row r="180" spans="1:22" s="46" customFormat="1" x14ac:dyDescent="0.2">
      <c r="A180" s="9">
        <v>2021</v>
      </c>
      <c r="B180" s="1" t="s">
        <v>3</v>
      </c>
      <c r="C180" s="20">
        <v>138406</v>
      </c>
      <c r="D180" s="20">
        <v>138406</v>
      </c>
      <c r="E180" s="20" t="s">
        <v>41</v>
      </c>
      <c r="F180" s="20" t="s">
        <v>42</v>
      </c>
      <c r="G180" s="20">
        <v>20544622804</v>
      </c>
      <c r="H180" s="48" t="s">
        <v>117</v>
      </c>
      <c r="I180" s="19" t="s">
        <v>113</v>
      </c>
      <c r="J180" s="2">
        <v>361532</v>
      </c>
      <c r="K180" s="3">
        <v>24.870425957550601</v>
      </c>
      <c r="L180" s="22">
        <f t="shared" si="12"/>
        <v>0.28796555273217139</v>
      </c>
      <c r="M180" s="23">
        <f t="shared" si="13"/>
        <v>17.708600000000001</v>
      </c>
      <c r="N180" s="4">
        <v>0.09</v>
      </c>
      <c r="O180" s="3">
        <v>19.46</v>
      </c>
      <c r="P180" s="25">
        <f t="shared" si="14"/>
        <v>7.1618259575506009</v>
      </c>
      <c r="Q180" s="26" t="str">
        <f t="shared" si="15"/>
        <v>13840620544622804361532</v>
      </c>
      <c r="R180" s="28">
        <v>150</v>
      </c>
      <c r="S180" s="47"/>
      <c r="T180" s="30">
        <f t="shared" si="16"/>
        <v>0</v>
      </c>
      <c r="V180" s="32">
        <f t="shared" si="17"/>
        <v>0</v>
      </c>
    </row>
    <row r="181" spans="1:22" s="46" customFormat="1" x14ac:dyDescent="0.2">
      <c r="A181" s="9">
        <v>2021</v>
      </c>
      <c r="B181" s="1" t="s">
        <v>3</v>
      </c>
      <c r="C181" s="20">
        <v>138406</v>
      </c>
      <c r="D181" s="20">
        <v>138406</v>
      </c>
      <c r="E181" s="20" t="s">
        <v>41</v>
      </c>
      <c r="F181" s="20" t="s">
        <v>42</v>
      </c>
      <c r="G181" s="20">
        <v>20544622804</v>
      </c>
      <c r="H181" s="48" t="s">
        <v>117</v>
      </c>
      <c r="I181" s="19" t="s">
        <v>113</v>
      </c>
      <c r="J181" s="2">
        <v>360442</v>
      </c>
      <c r="K181" s="3">
        <v>39.148668000000001</v>
      </c>
      <c r="L181" s="22">
        <f t="shared" si="12"/>
        <v>0.16341981290397911</v>
      </c>
      <c r="M181" s="23">
        <f t="shared" si="13"/>
        <v>32.751000000000005</v>
      </c>
      <c r="N181" s="4">
        <v>0.1</v>
      </c>
      <c r="O181" s="3">
        <v>36.39</v>
      </c>
      <c r="P181" s="25">
        <f t="shared" si="14"/>
        <v>6.3976679999999959</v>
      </c>
      <c r="Q181" s="26" t="str">
        <f t="shared" si="15"/>
        <v>13840620544622804360442</v>
      </c>
      <c r="R181" s="28">
        <v>5</v>
      </c>
      <c r="S181" s="47"/>
      <c r="T181" s="30">
        <f t="shared" si="16"/>
        <v>0</v>
      </c>
      <c r="V181" s="32">
        <f t="shared" si="17"/>
        <v>0</v>
      </c>
    </row>
    <row r="182" spans="1:22" s="46" customFormat="1" x14ac:dyDescent="0.2">
      <c r="A182" s="9">
        <v>2021</v>
      </c>
      <c r="B182" s="1" t="s">
        <v>3</v>
      </c>
      <c r="C182" s="20">
        <v>138406</v>
      </c>
      <c r="D182" s="20">
        <v>138406</v>
      </c>
      <c r="E182" s="20" t="s">
        <v>41</v>
      </c>
      <c r="F182" s="20" t="s">
        <v>42</v>
      </c>
      <c r="G182" s="20">
        <v>20544622804</v>
      </c>
      <c r="H182" s="48" t="s">
        <v>117</v>
      </c>
      <c r="I182" s="19" t="s">
        <v>113</v>
      </c>
      <c r="J182" s="2">
        <v>361424</v>
      </c>
      <c r="K182" s="3">
        <v>58.115912399999999</v>
      </c>
      <c r="L182" s="22">
        <f t="shared" si="12"/>
        <v>0.38689769241237948</v>
      </c>
      <c r="M182" s="23">
        <f t="shared" si="13"/>
        <v>35.631000000000007</v>
      </c>
      <c r="N182" s="4">
        <v>0.1</v>
      </c>
      <c r="O182" s="3">
        <v>39.590000000000003</v>
      </c>
      <c r="P182" s="25">
        <f t="shared" si="14"/>
        <v>22.484912399999992</v>
      </c>
      <c r="Q182" s="26" t="str">
        <f t="shared" si="15"/>
        <v>13840620544622804361424</v>
      </c>
      <c r="R182" s="28">
        <v>40</v>
      </c>
      <c r="S182" s="47"/>
      <c r="T182" s="30">
        <f t="shared" si="16"/>
        <v>0</v>
      </c>
      <c r="V182" s="32">
        <f t="shared" si="17"/>
        <v>0</v>
      </c>
    </row>
    <row r="183" spans="1:22" s="46" customFormat="1" x14ac:dyDescent="0.2">
      <c r="A183" s="9">
        <v>2021</v>
      </c>
      <c r="B183" s="1" t="s">
        <v>3</v>
      </c>
      <c r="C183" s="20">
        <v>138406</v>
      </c>
      <c r="D183" s="20">
        <v>138406</v>
      </c>
      <c r="E183" s="20" t="s">
        <v>41</v>
      </c>
      <c r="F183" s="20" t="s">
        <v>42</v>
      </c>
      <c r="G183" s="20">
        <v>20544622804</v>
      </c>
      <c r="H183" s="48" t="s">
        <v>117</v>
      </c>
      <c r="I183" s="19" t="s">
        <v>113</v>
      </c>
      <c r="J183" s="2">
        <v>360854</v>
      </c>
      <c r="K183" s="3">
        <v>84.874140000000011</v>
      </c>
      <c r="L183" s="22">
        <f t="shared" si="12"/>
        <v>0.38677434610824935</v>
      </c>
      <c r="M183" s="23">
        <f t="shared" si="13"/>
        <v>52.046999999999997</v>
      </c>
      <c r="N183" s="4">
        <v>0.1</v>
      </c>
      <c r="O183" s="3">
        <v>57.83</v>
      </c>
      <c r="P183" s="25">
        <f t="shared" si="14"/>
        <v>32.827140000000014</v>
      </c>
      <c r="Q183" s="26" t="str">
        <f t="shared" si="15"/>
        <v>13840620544622804360854</v>
      </c>
      <c r="R183" s="28">
        <v>40</v>
      </c>
      <c r="S183" s="47"/>
      <c r="T183" s="30">
        <f t="shared" si="16"/>
        <v>0</v>
      </c>
      <c r="V183" s="32">
        <f t="shared" si="17"/>
        <v>0</v>
      </c>
    </row>
    <row r="184" spans="1:22" s="46" customFormat="1" x14ac:dyDescent="0.2">
      <c r="A184" s="9">
        <v>2021</v>
      </c>
      <c r="B184" s="1" t="s">
        <v>3</v>
      </c>
      <c r="C184" s="20">
        <v>138406</v>
      </c>
      <c r="D184" s="20">
        <v>138406</v>
      </c>
      <c r="E184" s="20" t="s">
        <v>41</v>
      </c>
      <c r="F184" s="20" t="s">
        <v>42</v>
      </c>
      <c r="G184" s="20">
        <v>20544622804</v>
      </c>
      <c r="H184" s="48" t="s">
        <v>117</v>
      </c>
      <c r="I184" s="19" t="s">
        <v>113</v>
      </c>
      <c r="J184" s="2">
        <v>370042</v>
      </c>
      <c r="K184" s="3">
        <v>121</v>
      </c>
      <c r="L184" s="22">
        <f t="shared" si="12"/>
        <v>9.9999999999999978E-2</v>
      </c>
      <c r="M184" s="23">
        <f t="shared" si="13"/>
        <v>108.9</v>
      </c>
      <c r="N184" s="4">
        <v>0.08</v>
      </c>
      <c r="O184" s="3">
        <v>118.36956521739131</v>
      </c>
      <c r="P184" s="25">
        <f t="shared" si="14"/>
        <v>12.099999999999994</v>
      </c>
      <c r="Q184" s="26" t="str">
        <f t="shared" si="15"/>
        <v>13840620544622804370042</v>
      </c>
      <c r="R184" s="28"/>
      <c r="S184" s="47"/>
      <c r="T184" s="30">
        <f t="shared" si="16"/>
        <v>0</v>
      </c>
      <c r="V184" s="32">
        <f t="shared" si="17"/>
        <v>0</v>
      </c>
    </row>
    <row r="185" spans="1:22" s="46" customFormat="1" x14ac:dyDescent="0.2">
      <c r="A185" s="9">
        <v>2021</v>
      </c>
      <c r="B185" s="1" t="s">
        <v>3</v>
      </c>
      <c r="C185" s="20">
        <v>138406</v>
      </c>
      <c r="D185" s="20">
        <v>138406</v>
      </c>
      <c r="E185" s="20" t="s">
        <v>41</v>
      </c>
      <c r="F185" s="20" t="s">
        <v>42</v>
      </c>
      <c r="G185" s="20">
        <v>20544622804</v>
      </c>
      <c r="H185" s="48" t="s">
        <v>117</v>
      </c>
      <c r="I185" s="19" t="s">
        <v>113</v>
      </c>
      <c r="J185" s="2">
        <v>371439</v>
      </c>
      <c r="K185" s="3">
        <v>137.69</v>
      </c>
      <c r="L185" s="22">
        <f t="shared" si="12"/>
        <v>0.20916115912557187</v>
      </c>
      <c r="M185" s="23">
        <f t="shared" si="13"/>
        <v>108.89060000000001</v>
      </c>
      <c r="N185" s="4">
        <v>0.09</v>
      </c>
      <c r="O185" s="3">
        <v>119.66</v>
      </c>
      <c r="P185" s="25">
        <f t="shared" si="14"/>
        <v>28.799399999999991</v>
      </c>
      <c r="Q185" s="26" t="str">
        <f t="shared" si="15"/>
        <v>13840620544622804371439</v>
      </c>
      <c r="R185" s="28"/>
      <c r="S185" s="47"/>
      <c r="T185" s="30">
        <f t="shared" si="16"/>
        <v>0</v>
      </c>
      <c r="V185" s="32">
        <f t="shared" si="17"/>
        <v>0</v>
      </c>
    </row>
    <row r="186" spans="1:22" s="46" customFormat="1" x14ac:dyDescent="0.2">
      <c r="A186" s="9">
        <v>2021</v>
      </c>
      <c r="B186" s="1" t="s">
        <v>3</v>
      </c>
      <c r="C186" s="20">
        <v>138406</v>
      </c>
      <c r="D186" s="20">
        <v>138406</v>
      </c>
      <c r="E186" s="20" t="s">
        <v>41</v>
      </c>
      <c r="F186" s="20" t="s">
        <v>42</v>
      </c>
      <c r="G186" s="20">
        <v>20101904874</v>
      </c>
      <c r="H186" s="19" t="s">
        <v>118</v>
      </c>
      <c r="I186" s="19" t="s">
        <v>119</v>
      </c>
      <c r="J186" s="2">
        <v>361541</v>
      </c>
      <c r="K186" s="3">
        <v>31.07226</v>
      </c>
      <c r="L186" s="22">
        <f t="shared" si="12"/>
        <v>0.12967957914873274</v>
      </c>
      <c r="M186" s="23">
        <f t="shared" si="13"/>
        <v>27.042822399999999</v>
      </c>
      <c r="N186" s="4">
        <v>0.12</v>
      </c>
      <c r="O186" s="3">
        <v>30.73048</v>
      </c>
      <c r="P186" s="25">
        <f t="shared" si="14"/>
        <v>4.0294376000000014</v>
      </c>
      <c r="Q186" s="26" t="str">
        <f t="shared" si="15"/>
        <v>13840620101904874361541</v>
      </c>
      <c r="R186" s="28"/>
      <c r="S186" s="47"/>
      <c r="T186" s="30">
        <f t="shared" si="16"/>
        <v>0</v>
      </c>
      <c r="V186" s="32">
        <f t="shared" si="17"/>
        <v>0</v>
      </c>
    </row>
    <row r="187" spans="1:22" s="46" customFormat="1" x14ac:dyDescent="0.2">
      <c r="A187" s="9">
        <v>2021</v>
      </c>
      <c r="B187" s="1" t="s">
        <v>3</v>
      </c>
      <c r="C187" s="20">
        <v>138406</v>
      </c>
      <c r="D187" s="20">
        <v>138406</v>
      </c>
      <c r="E187" s="20" t="s">
        <v>41</v>
      </c>
      <c r="F187" s="20" t="s">
        <v>42</v>
      </c>
      <c r="G187" s="20">
        <v>20101904874</v>
      </c>
      <c r="H187" s="19" t="s">
        <v>118</v>
      </c>
      <c r="I187" s="19" t="s">
        <v>119</v>
      </c>
      <c r="J187" s="2">
        <v>361532</v>
      </c>
      <c r="K187" s="3">
        <v>24.870425957550601</v>
      </c>
      <c r="L187" s="22">
        <f t="shared" si="12"/>
        <v>0.22572224404730223</v>
      </c>
      <c r="M187" s="23">
        <f t="shared" si="13"/>
        <v>19.256617600000006</v>
      </c>
      <c r="N187" s="4">
        <v>0.12</v>
      </c>
      <c r="O187" s="3">
        <v>21.882520000000007</v>
      </c>
      <c r="P187" s="25">
        <f t="shared" si="14"/>
        <v>5.6138083575505959</v>
      </c>
      <c r="Q187" s="26" t="str">
        <f t="shared" si="15"/>
        <v>13840620101904874361532</v>
      </c>
      <c r="R187" s="28"/>
      <c r="S187" s="47"/>
      <c r="T187" s="30">
        <f t="shared" si="16"/>
        <v>0</v>
      </c>
      <c r="V187" s="32">
        <f t="shared" si="17"/>
        <v>0</v>
      </c>
    </row>
    <row r="188" spans="1:22" s="46" customFormat="1" x14ac:dyDescent="0.2">
      <c r="A188" s="9">
        <v>2021</v>
      </c>
      <c r="B188" s="1" t="s">
        <v>3</v>
      </c>
      <c r="C188" s="20">
        <v>138406</v>
      </c>
      <c r="D188" s="20">
        <v>138406</v>
      </c>
      <c r="E188" s="20" t="s">
        <v>41</v>
      </c>
      <c r="F188" s="20" t="s">
        <v>42</v>
      </c>
      <c r="G188" s="20">
        <v>20101904874</v>
      </c>
      <c r="H188" s="19" t="s">
        <v>118</v>
      </c>
      <c r="I188" s="19" t="s">
        <v>119</v>
      </c>
      <c r="J188" s="2">
        <v>361537</v>
      </c>
      <c r="K188" s="3">
        <v>76.067035200000007</v>
      </c>
      <c r="L188" s="22">
        <f t="shared" si="12"/>
        <v>0.26500014292656437</v>
      </c>
      <c r="M188" s="23">
        <f t="shared" si="13"/>
        <v>55.909260000000003</v>
      </c>
      <c r="N188" s="4">
        <v>0.12</v>
      </c>
      <c r="O188" s="3">
        <v>63.533250000000002</v>
      </c>
      <c r="P188" s="25">
        <f t="shared" si="14"/>
        <v>20.157775200000003</v>
      </c>
      <c r="Q188" s="26" t="str">
        <f t="shared" si="15"/>
        <v>13840620101904874361537</v>
      </c>
      <c r="R188" s="28"/>
      <c r="S188" s="47"/>
      <c r="T188" s="30">
        <f t="shared" si="16"/>
        <v>0</v>
      </c>
      <c r="V188" s="32">
        <f t="shared" si="17"/>
        <v>0</v>
      </c>
    </row>
    <row r="189" spans="1:22" s="46" customFormat="1" x14ac:dyDescent="0.2">
      <c r="A189" s="9">
        <v>2021</v>
      </c>
      <c r="B189" s="1" t="s">
        <v>3</v>
      </c>
      <c r="C189" s="20">
        <v>138406</v>
      </c>
      <c r="D189" s="20">
        <v>138406</v>
      </c>
      <c r="E189" s="20" t="s">
        <v>41</v>
      </c>
      <c r="F189" s="20" t="s">
        <v>42</v>
      </c>
      <c r="G189" s="20">
        <v>20101904874</v>
      </c>
      <c r="H189" s="19" t="s">
        <v>118</v>
      </c>
      <c r="I189" s="19" t="s">
        <v>119</v>
      </c>
      <c r="J189" s="2">
        <v>361533</v>
      </c>
      <c r="K189" s="3">
        <v>69.356111760000005</v>
      </c>
      <c r="L189" s="22">
        <f t="shared" si="12"/>
        <v>0.19388128052119624</v>
      </c>
      <c r="M189" s="23">
        <f t="shared" si="13"/>
        <v>55.909260000000003</v>
      </c>
      <c r="N189" s="4">
        <v>0.12</v>
      </c>
      <c r="O189" s="3">
        <v>63.533250000000002</v>
      </c>
      <c r="P189" s="25">
        <f t="shared" si="14"/>
        <v>13.446851760000001</v>
      </c>
      <c r="Q189" s="26" t="str">
        <f t="shared" si="15"/>
        <v>13840620101904874361533</v>
      </c>
      <c r="R189" s="28"/>
      <c r="S189" s="47"/>
      <c r="T189" s="30">
        <f t="shared" si="16"/>
        <v>0</v>
      </c>
      <c r="V189" s="32">
        <f t="shared" si="17"/>
        <v>0</v>
      </c>
    </row>
    <row r="190" spans="1:22" s="46" customFormat="1" x14ac:dyDescent="0.2">
      <c r="A190" s="9">
        <v>2021</v>
      </c>
      <c r="B190" s="1" t="s">
        <v>3</v>
      </c>
      <c r="C190" s="20">
        <v>138406</v>
      </c>
      <c r="D190" s="20">
        <v>138406</v>
      </c>
      <c r="E190" s="20" t="s">
        <v>41</v>
      </c>
      <c r="F190" s="20" t="s">
        <v>42</v>
      </c>
      <c r="G190" s="20">
        <v>20101904874</v>
      </c>
      <c r="H190" s="19" t="s">
        <v>118</v>
      </c>
      <c r="I190" s="19" t="s">
        <v>119</v>
      </c>
      <c r="J190" s="2">
        <v>361424</v>
      </c>
      <c r="K190" s="3">
        <v>58.115912399999999</v>
      </c>
      <c r="L190" s="22">
        <f t="shared" si="12"/>
        <v>0.40047070481853086</v>
      </c>
      <c r="M190" s="23">
        <f t="shared" si="13"/>
        <v>34.842192000000004</v>
      </c>
      <c r="N190" s="4">
        <v>0.12</v>
      </c>
      <c r="O190" s="3">
        <v>39.593400000000003</v>
      </c>
      <c r="P190" s="25">
        <f t="shared" si="14"/>
        <v>23.273720399999995</v>
      </c>
      <c r="Q190" s="26" t="str">
        <f t="shared" si="15"/>
        <v>13840620101904874361424</v>
      </c>
      <c r="R190" s="28"/>
      <c r="S190" s="47"/>
      <c r="T190" s="30">
        <f t="shared" si="16"/>
        <v>0</v>
      </c>
      <c r="V190" s="32">
        <f t="shared" si="17"/>
        <v>0</v>
      </c>
    </row>
    <row r="191" spans="1:22" s="46" customFormat="1" x14ac:dyDescent="0.2">
      <c r="A191" s="9">
        <v>2021</v>
      </c>
      <c r="B191" s="1" t="s">
        <v>3</v>
      </c>
      <c r="C191" s="20">
        <v>138406</v>
      </c>
      <c r="D191" s="20">
        <v>138406</v>
      </c>
      <c r="E191" s="20" t="s">
        <v>41</v>
      </c>
      <c r="F191" s="20" t="s">
        <v>42</v>
      </c>
      <c r="G191" s="20">
        <v>20101904874</v>
      </c>
      <c r="H191" s="19" t="s">
        <v>118</v>
      </c>
      <c r="I191" s="19" t="s">
        <v>119</v>
      </c>
      <c r="J191" s="2">
        <v>360854</v>
      </c>
      <c r="K191" s="3">
        <v>84.874140000000011</v>
      </c>
      <c r="L191" s="22">
        <f t="shared" si="12"/>
        <v>0.48608516092180731</v>
      </c>
      <c r="M191" s="23">
        <f t="shared" si="13"/>
        <v>43.618079999999999</v>
      </c>
      <c r="N191" s="4">
        <v>0.12</v>
      </c>
      <c r="O191" s="3">
        <v>49.565999999999995</v>
      </c>
      <c r="P191" s="25">
        <f t="shared" si="14"/>
        <v>41.256060000000012</v>
      </c>
      <c r="Q191" s="26" t="str">
        <f t="shared" si="15"/>
        <v>13840620101904874360854</v>
      </c>
      <c r="R191" s="28"/>
      <c r="S191" s="47"/>
      <c r="T191" s="30">
        <f t="shared" si="16"/>
        <v>0</v>
      </c>
      <c r="V191" s="32">
        <f t="shared" si="17"/>
        <v>0</v>
      </c>
    </row>
    <row r="192" spans="1:22" s="46" customFormat="1" x14ac:dyDescent="0.2">
      <c r="A192" s="9">
        <v>2021</v>
      </c>
      <c r="B192" s="1" t="s">
        <v>3</v>
      </c>
      <c r="C192" s="20">
        <v>138406</v>
      </c>
      <c r="D192" s="20">
        <v>138406</v>
      </c>
      <c r="E192" s="20" t="s">
        <v>41</v>
      </c>
      <c r="F192" s="20" t="s">
        <v>42</v>
      </c>
      <c r="G192" s="20">
        <v>20101904874</v>
      </c>
      <c r="H192" s="19" t="s">
        <v>118</v>
      </c>
      <c r="I192" s="19" t="s">
        <v>119</v>
      </c>
      <c r="J192" s="2">
        <v>370042</v>
      </c>
      <c r="K192" s="3">
        <v>121</v>
      </c>
      <c r="L192" s="22">
        <f t="shared" si="12"/>
        <v>0.29740495867768602</v>
      </c>
      <c r="M192" s="23">
        <f t="shared" si="13"/>
        <v>85.013999999999996</v>
      </c>
      <c r="N192" s="4">
        <v>0.1</v>
      </c>
      <c r="O192" s="3">
        <v>94.46</v>
      </c>
      <c r="P192" s="25">
        <f t="shared" si="14"/>
        <v>35.986000000000004</v>
      </c>
      <c r="Q192" s="26" t="str">
        <f t="shared" si="15"/>
        <v>13840620101904874370042</v>
      </c>
      <c r="R192" s="28"/>
      <c r="S192" s="47"/>
      <c r="T192" s="30">
        <f t="shared" si="16"/>
        <v>0</v>
      </c>
      <c r="V192" s="32">
        <f t="shared" si="17"/>
        <v>0</v>
      </c>
    </row>
    <row r="193" spans="1:22" s="46" customFormat="1" x14ac:dyDescent="0.2">
      <c r="A193" s="9">
        <v>2021</v>
      </c>
      <c r="B193" s="1" t="s">
        <v>3</v>
      </c>
      <c r="C193" s="20">
        <v>138406</v>
      </c>
      <c r="D193" s="20">
        <v>138406</v>
      </c>
      <c r="E193" s="20" t="s">
        <v>41</v>
      </c>
      <c r="F193" s="20" t="s">
        <v>42</v>
      </c>
      <c r="G193" s="20">
        <v>20101904874</v>
      </c>
      <c r="H193" s="19" t="s">
        <v>118</v>
      </c>
      <c r="I193" s="19" t="s">
        <v>119</v>
      </c>
      <c r="J193" s="2">
        <v>371439</v>
      </c>
      <c r="K193" s="3">
        <v>137.69</v>
      </c>
      <c r="L193" s="22">
        <f t="shared" si="12"/>
        <v>0.11817020843924753</v>
      </c>
      <c r="M193" s="23">
        <f t="shared" si="13"/>
        <v>121.419144</v>
      </c>
      <c r="N193" s="4">
        <v>0.12</v>
      </c>
      <c r="O193" s="3">
        <v>137.97630000000001</v>
      </c>
      <c r="P193" s="25">
        <f t="shared" si="14"/>
        <v>16.270855999999995</v>
      </c>
      <c r="Q193" s="26" t="str">
        <f t="shared" si="15"/>
        <v>13840620101904874371439</v>
      </c>
      <c r="R193" s="28"/>
      <c r="S193" s="47"/>
      <c r="T193" s="30">
        <f t="shared" si="16"/>
        <v>0</v>
      </c>
      <c r="V193" s="32">
        <f t="shared" si="17"/>
        <v>0</v>
      </c>
    </row>
    <row r="194" spans="1:22" s="46" customFormat="1" x14ac:dyDescent="0.2">
      <c r="A194" s="9">
        <v>2021</v>
      </c>
      <c r="B194" s="1" t="s">
        <v>3</v>
      </c>
      <c r="C194" s="20">
        <v>138406</v>
      </c>
      <c r="D194" s="20">
        <v>138406</v>
      </c>
      <c r="E194" s="20" t="s">
        <v>41</v>
      </c>
      <c r="F194" s="20" t="s">
        <v>42</v>
      </c>
      <c r="G194" s="20">
        <v>20101904874</v>
      </c>
      <c r="H194" s="19" t="s">
        <v>118</v>
      </c>
      <c r="I194" s="19" t="s">
        <v>119</v>
      </c>
      <c r="J194" s="2">
        <v>370040</v>
      </c>
      <c r="K194" s="3">
        <v>173.88983664</v>
      </c>
      <c r="L194" s="22">
        <f t="shared" si="12"/>
        <v>0.12715587907403758</v>
      </c>
      <c r="M194" s="23">
        <f t="shared" si="13"/>
        <v>151.77872160000001</v>
      </c>
      <c r="N194" s="4">
        <v>0.12</v>
      </c>
      <c r="O194" s="3">
        <v>172.47582</v>
      </c>
      <c r="P194" s="25">
        <f t="shared" si="14"/>
        <v>22.111115039999987</v>
      </c>
      <c r="Q194" s="26" t="str">
        <f t="shared" ref="Q194:Q257" si="18">+CONCATENATE(D194,G194,J194)</f>
        <v>13840620101904874370040</v>
      </c>
      <c r="R194" s="28"/>
      <c r="S194" s="47"/>
      <c r="T194" s="30">
        <f t="shared" ref="T194:T257" si="19">IFERROR(P194*S194,0)</f>
        <v>0</v>
      </c>
      <c r="V194" s="32">
        <f t="shared" ref="V194:V257" si="20">IFERROR(U194*P194,0)</f>
        <v>0</v>
      </c>
    </row>
    <row r="195" spans="1:22" s="46" customFormat="1" x14ac:dyDescent="0.2">
      <c r="A195" s="9">
        <v>2021</v>
      </c>
      <c r="B195" s="1" t="s">
        <v>3</v>
      </c>
      <c r="C195" s="20">
        <v>138406</v>
      </c>
      <c r="D195" s="20">
        <v>138406</v>
      </c>
      <c r="E195" s="20" t="s">
        <v>95</v>
      </c>
      <c r="F195" s="20" t="s">
        <v>95</v>
      </c>
      <c r="G195" s="20">
        <v>20505670443</v>
      </c>
      <c r="H195" s="19" t="s">
        <v>121</v>
      </c>
      <c r="I195" s="19" t="s">
        <v>122</v>
      </c>
      <c r="J195" s="2">
        <v>361424</v>
      </c>
      <c r="K195" s="3">
        <v>58.115912399999999</v>
      </c>
      <c r="L195" s="22">
        <f t="shared" si="12"/>
        <v>0.3682694036134585</v>
      </c>
      <c r="M195" s="23">
        <f t="shared" si="13"/>
        <v>36.7136</v>
      </c>
      <c r="N195" s="4">
        <v>0.12</v>
      </c>
      <c r="O195" s="3">
        <v>41.72</v>
      </c>
      <c r="P195" s="25">
        <f t="shared" si="14"/>
        <v>21.4023124</v>
      </c>
      <c r="Q195" s="26" t="str">
        <f t="shared" si="18"/>
        <v>13840620505670443361424</v>
      </c>
      <c r="R195" s="28"/>
      <c r="S195" s="47"/>
      <c r="T195" s="30">
        <f t="shared" si="19"/>
        <v>0</v>
      </c>
      <c r="V195" s="32">
        <f t="shared" si="20"/>
        <v>0</v>
      </c>
    </row>
    <row r="196" spans="1:22" s="46" customFormat="1" x14ac:dyDescent="0.2">
      <c r="A196" s="9">
        <v>2021</v>
      </c>
      <c r="B196" s="1" t="s">
        <v>3</v>
      </c>
      <c r="C196" s="20">
        <v>138406</v>
      </c>
      <c r="D196" s="20">
        <v>138406</v>
      </c>
      <c r="E196" s="20" t="s">
        <v>95</v>
      </c>
      <c r="F196" s="20" t="s">
        <v>95</v>
      </c>
      <c r="G196" s="20">
        <v>20505670443</v>
      </c>
      <c r="H196" s="19" t="s">
        <v>121</v>
      </c>
      <c r="I196" s="19" t="s">
        <v>122</v>
      </c>
      <c r="J196" s="2">
        <v>360854</v>
      </c>
      <c r="K196" s="3">
        <v>84.874140000000011</v>
      </c>
      <c r="L196" s="22">
        <f t="shared" si="12"/>
        <v>0.3031469891771511</v>
      </c>
      <c r="M196" s="23">
        <f t="shared" si="13"/>
        <v>59.144799999999996</v>
      </c>
      <c r="N196" s="4">
        <v>0.12</v>
      </c>
      <c r="O196" s="3">
        <v>67.209999999999994</v>
      </c>
      <c r="P196" s="25">
        <f t="shared" si="14"/>
        <v>25.729340000000015</v>
      </c>
      <c r="Q196" s="26" t="str">
        <f t="shared" si="18"/>
        <v>13840620505670443360854</v>
      </c>
      <c r="R196" s="28"/>
      <c r="S196" s="47"/>
      <c r="T196" s="30">
        <f t="shared" si="19"/>
        <v>0</v>
      </c>
      <c r="V196" s="32">
        <f t="shared" si="20"/>
        <v>0</v>
      </c>
    </row>
    <row r="197" spans="1:22" s="46" customFormat="1" x14ac:dyDescent="0.2">
      <c r="A197" s="9">
        <v>2021</v>
      </c>
      <c r="B197" s="1" t="s">
        <v>3</v>
      </c>
      <c r="C197" s="20">
        <v>138406</v>
      </c>
      <c r="D197" s="20">
        <v>138406</v>
      </c>
      <c r="E197" s="20" t="s">
        <v>95</v>
      </c>
      <c r="F197" s="20" t="s">
        <v>95</v>
      </c>
      <c r="G197" s="20">
        <v>20231843460</v>
      </c>
      <c r="H197" s="19" t="s">
        <v>123</v>
      </c>
      <c r="I197" s="19" t="s">
        <v>124</v>
      </c>
      <c r="J197" s="2">
        <v>361358</v>
      </c>
      <c r="K197" s="3">
        <v>32.162832000000002</v>
      </c>
      <c r="L197" s="22">
        <f t="shared" si="12"/>
        <v>0.31000000000000005</v>
      </c>
      <c r="M197" s="23">
        <f t="shared" si="13"/>
        <v>22.192354079999998</v>
      </c>
      <c r="N197" s="4">
        <v>0.12</v>
      </c>
      <c r="O197" s="3">
        <v>25.21858418181818</v>
      </c>
      <c r="P197" s="25">
        <f t="shared" si="14"/>
        <v>9.970477920000004</v>
      </c>
      <c r="Q197" s="26" t="str">
        <f t="shared" si="18"/>
        <v>13840620231843460361358</v>
      </c>
      <c r="R197" s="28">
        <v>292</v>
      </c>
      <c r="S197" s="47"/>
      <c r="T197" s="30">
        <f t="shared" si="19"/>
        <v>0</v>
      </c>
      <c r="V197" s="32">
        <f t="shared" si="20"/>
        <v>0</v>
      </c>
    </row>
    <row r="198" spans="1:22" s="46" customFormat="1" x14ac:dyDescent="0.2">
      <c r="A198" s="9">
        <v>2021</v>
      </c>
      <c r="B198" s="1" t="s">
        <v>3</v>
      </c>
      <c r="C198" s="20">
        <v>138406</v>
      </c>
      <c r="D198" s="20">
        <v>138406</v>
      </c>
      <c r="E198" s="20" t="s">
        <v>95</v>
      </c>
      <c r="F198" s="20" t="s">
        <v>95</v>
      </c>
      <c r="G198" s="20">
        <v>20231843460</v>
      </c>
      <c r="H198" s="19" t="s">
        <v>123</v>
      </c>
      <c r="I198" s="19" t="s">
        <v>124</v>
      </c>
      <c r="J198" s="2">
        <v>361444</v>
      </c>
      <c r="K198" s="3">
        <v>29.02</v>
      </c>
      <c r="L198" s="22">
        <f t="shared" si="12"/>
        <v>0.19999999999999996</v>
      </c>
      <c r="M198" s="23">
        <f t="shared" si="13"/>
        <v>23.216000000000001</v>
      </c>
      <c r="N198" s="4">
        <v>0.12</v>
      </c>
      <c r="O198" s="3">
        <v>26.381818181818183</v>
      </c>
      <c r="P198" s="25">
        <f t="shared" si="14"/>
        <v>5.8039999999999985</v>
      </c>
      <c r="Q198" s="26" t="str">
        <f t="shared" si="18"/>
        <v>13840620231843460361444</v>
      </c>
      <c r="R198" s="28">
        <v>92</v>
      </c>
      <c r="S198" s="47"/>
      <c r="T198" s="30">
        <f t="shared" si="19"/>
        <v>0</v>
      </c>
      <c r="V198" s="32">
        <f t="shared" si="20"/>
        <v>0</v>
      </c>
    </row>
    <row r="199" spans="1:22" s="46" customFormat="1" x14ac:dyDescent="0.2">
      <c r="A199" s="9">
        <v>2021</v>
      </c>
      <c r="B199" s="1" t="s">
        <v>3</v>
      </c>
      <c r="C199" s="20">
        <v>138406</v>
      </c>
      <c r="D199" s="20">
        <v>138406</v>
      </c>
      <c r="E199" s="20" t="s">
        <v>95</v>
      </c>
      <c r="F199" s="20" t="s">
        <v>95</v>
      </c>
      <c r="G199" s="20">
        <v>20231843460</v>
      </c>
      <c r="H199" s="19" t="s">
        <v>123</v>
      </c>
      <c r="I199" s="19" t="s">
        <v>124</v>
      </c>
      <c r="J199" s="2">
        <v>361571</v>
      </c>
      <c r="K199" s="3">
        <v>25.216627835683624</v>
      </c>
      <c r="L199" s="22">
        <f t="shared" si="12"/>
        <v>0.13745080659749764</v>
      </c>
      <c r="M199" s="23">
        <f t="shared" si="13"/>
        <v>21.750581999999998</v>
      </c>
      <c r="N199" s="4">
        <v>0.12</v>
      </c>
      <c r="O199" s="3">
        <v>24.716570454545451</v>
      </c>
      <c r="P199" s="25">
        <f t="shared" si="14"/>
        <v>3.4660458356836266</v>
      </c>
      <c r="Q199" s="26" t="str">
        <f t="shared" si="18"/>
        <v>13840620231843460361571</v>
      </c>
      <c r="R199" s="28">
        <v>45</v>
      </c>
      <c r="S199" s="47"/>
      <c r="T199" s="30">
        <f t="shared" si="19"/>
        <v>0</v>
      </c>
      <c r="V199" s="32">
        <f t="shared" si="20"/>
        <v>0</v>
      </c>
    </row>
    <row r="200" spans="1:22" s="46" customFormat="1" x14ac:dyDescent="0.2">
      <c r="A200" s="9">
        <v>2021</v>
      </c>
      <c r="B200" s="1" t="s">
        <v>3</v>
      </c>
      <c r="C200" s="20">
        <v>138406</v>
      </c>
      <c r="D200" s="20">
        <v>138406</v>
      </c>
      <c r="E200" s="20" t="s">
        <v>95</v>
      </c>
      <c r="F200" s="20" t="s">
        <v>95</v>
      </c>
      <c r="G200" s="20">
        <v>20231843460</v>
      </c>
      <c r="H200" s="19" t="s">
        <v>123</v>
      </c>
      <c r="I200" s="19" t="s">
        <v>124</v>
      </c>
      <c r="J200" s="2">
        <v>361541</v>
      </c>
      <c r="K200" s="3">
        <v>31.07226</v>
      </c>
      <c r="L200" s="22">
        <f t="shared" ref="L200:L263" si="21">IF(1-M200/K200&lt;0%,0,1-M200/K200)</f>
        <v>0.30000000000000004</v>
      </c>
      <c r="M200" s="23">
        <f t="shared" ref="M200:M263" si="22">+O200*(100%-N200)</f>
        <v>21.750581999999998</v>
      </c>
      <c r="N200" s="4">
        <v>0.12</v>
      </c>
      <c r="O200" s="3">
        <v>24.716570454545451</v>
      </c>
      <c r="P200" s="25">
        <f t="shared" ref="P200:P263" si="23">+IF(K200-M200&lt;0,0,K200-M200)</f>
        <v>9.3216780000000021</v>
      </c>
      <c r="Q200" s="26" t="str">
        <f t="shared" si="18"/>
        <v>13840620231843460361541</v>
      </c>
      <c r="R200" s="28">
        <v>45</v>
      </c>
      <c r="S200" s="47"/>
      <c r="T200" s="30">
        <f t="shared" si="19"/>
        <v>0</v>
      </c>
      <c r="V200" s="32">
        <f t="shared" si="20"/>
        <v>0</v>
      </c>
    </row>
    <row r="201" spans="1:22" s="46" customFormat="1" x14ac:dyDescent="0.2">
      <c r="A201" s="9">
        <v>2021</v>
      </c>
      <c r="B201" s="1" t="s">
        <v>3</v>
      </c>
      <c r="C201" s="20">
        <v>138406</v>
      </c>
      <c r="D201" s="20">
        <v>138406</v>
      </c>
      <c r="E201" s="20" t="s">
        <v>95</v>
      </c>
      <c r="F201" s="20" t="s">
        <v>95</v>
      </c>
      <c r="G201" s="20">
        <v>20231843460</v>
      </c>
      <c r="H201" s="19" t="s">
        <v>123</v>
      </c>
      <c r="I201" s="19" t="s">
        <v>124</v>
      </c>
      <c r="J201" s="2">
        <v>361540</v>
      </c>
      <c r="K201" s="3">
        <v>51.192744407999996</v>
      </c>
      <c r="L201" s="22">
        <f t="shared" si="21"/>
        <v>0.44999999999999996</v>
      </c>
      <c r="M201" s="23">
        <f t="shared" si="22"/>
        <v>28.156009424400001</v>
      </c>
      <c r="N201" s="4">
        <v>0.12</v>
      </c>
      <c r="O201" s="3">
        <v>31.995465254999999</v>
      </c>
      <c r="P201" s="25">
        <f t="shared" si="23"/>
        <v>23.036734983599995</v>
      </c>
      <c r="Q201" s="26" t="str">
        <f t="shared" si="18"/>
        <v>13840620231843460361540</v>
      </c>
      <c r="R201" s="28">
        <v>64</v>
      </c>
      <c r="S201" s="47"/>
      <c r="T201" s="30">
        <f t="shared" si="19"/>
        <v>0</v>
      </c>
      <c r="V201" s="32">
        <f t="shared" si="20"/>
        <v>0</v>
      </c>
    </row>
    <row r="202" spans="1:22" s="46" customFormat="1" x14ac:dyDescent="0.2">
      <c r="A202" s="9">
        <v>2021</v>
      </c>
      <c r="B202" s="1" t="s">
        <v>3</v>
      </c>
      <c r="C202" s="20">
        <v>138406</v>
      </c>
      <c r="D202" s="20">
        <v>138406</v>
      </c>
      <c r="E202" s="20" t="s">
        <v>95</v>
      </c>
      <c r="F202" s="20" t="s">
        <v>95</v>
      </c>
      <c r="G202" s="20">
        <v>20231843460</v>
      </c>
      <c r="H202" s="19" t="s">
        <v>123</v>
      </c>
      <c r="I202" s="19" t="s">
        <v>124</v>
      </c>
      <c r="J202" s="2">
        <v>361536</v>
      </c>
      <c r="K202" s="3">
        <v>28.931240000000003</v>
      </c>
      <c r="L202" s="22">
        <f t="shared" si="21"/>
        <v>5.0000000000000044E-2</v>
      </c>
      <c r="M202" s="23">
        <f t="shared" si="22"/>
        <v>27.484678000000002</v>
      </c>
      <c r="N202" s="4">
        <v>0.12</v>
      </c>
      <c r="O202" s="3">
        <v>31.232588636363641</v>
      </c>
      <c r="P202" s="25">
        <f t="shared" si="23"/>
        <v>1.4465620000000001</v>
      </c>
      <c r="Q202" s="26" t="str">
        <f t="shared" si="18"/>
        <v>13840620231843460361536</v>
      </c>
      <c r="R202" s="28">
        <v>90</v>
      </c>
      <c r="S202" s="47"/>
      <c r="T202" s="30">
        <f t="shared" si="19"/>
        <v>0</v>
      </c>
      <c r="V202" s="32">
        <f t="shared" si="20"/>
        <v>0</v>
      </c>
    </row>
    <row r="203" spans="1:22" s="46" customFormat="1" x14ac:dyDescent="0.2">
      <c r="A203" s="9">
        <v>2021</v>
      </c>
      <c r="B203" s="1" t="s">
        <v>3</v>
      </c>
      <c r="C203" s="20">
        <v>138406</v>
      </c>
      <c r="D203" s="20">
        <v>138406</v>
      </c>
      <c r="E203" s="20" t="s">
        <v>95</v>
      </c>
      <c r="F203" s="20" t="s">
        <v>95</v>
      </c>
      <c r="G203" s="20">
        <v>20231843460</v>
      </c>
      <c r="H203" s="19" t="s">
        <v>123</v>
      </c>
      <c r="I203" s="19" t="s">
        <v>124</v>
      </c>
      <c r="J203" s="2">
        <v>361179</v>
      </c>
      <c r="K203" s="3">
        <v>100.729512</v>
      </c>
      <c r="L203" s="22">
        <f t="shared" si="21"/>
        <v>0.2400000000000001</v>
      </c>
      <c r="M203" s="23">
        <f t="shared" si="22"/>
        <v>76.554429119999995</v>
      </c>
      <c r="N203" s="4">
        <v>0.12</v>
      </c>
      <c r="O203" s="3">
        <v>86.993669454545454</v>
      </c>
      <c r="P203" s="25">
        <f t="shared" si="23"/>
        <v>24.175082880000005</v>
      </c>
      <c r="Q203" s="26" t="str">
        <f t="shared" si="18"/>
        <v>13840620231843460361179</v>
      </c>
      <c r="R203" s="28">
        <v>40</v>
      </c>
      <c r="S203" s="47"/>
      <c r="T203" s="30">
        <f t="shared" si="19"/>
        <v>0</v>
      </c>
      <c r="V203" s="32">
        <f t="shared" si="20"/>
        <v>0</v>
      </c>
    </row>
    <row r="204" spans="1:22" s="46" customFormat="1" x14ac:dyDescent="0.2">
      <c r="A204" s="9">
        <v>2021</v>
      </c>
      <c r="B204" s="1" t="s">
        <v>3</v>
      </c>
      <c r="C204" s="20">
        <v>138406</v>
      </c>
      <c r="D204" s="20">
        <v>138406</v>
      </c>
      <c r="E204" s="20" t="s">
        <v>95</v>
      </c>
      <c r="F204" s="20" t="s">
        <v>95</v>
      </c>
      <c r="G204" s="20">
        <v>20231843460</v>
      </c>
      <c r="H204" s="19" t="s">
        <v>123</v>
      </c>
      <c r="I204" s="19" t="s">
        <v>124</v>
      </c>
      <c r="J204" s="2">
        <v>361532</v>
      </c>
      <c r="K204" s="3">
        <v>24.870425957550601</v>
      </c>
      <c r="L204" s="22">
        <f t="shared" si="21"/>
        <v>0.21999999999999997</v>
      </c>
      <c r="M204" s="23">
        <f t="shared" si="22"/>
        <v>19.398932246889469</v>
      </c>
      <c r="N204" s="4">
        <v>0.12</v>
      </c>
      <c r="O204" s="3">
        <v>22.044241189647124</v>
      </c>
      <c r="P204" s="25">
        <f t="shared" si="23"/>
        <v>5.4714937106611323</v>
      </c>
      <c r="Q204" s="26" t="str">
        <f t="shared" si="18"/>
        <v>13840620231843460361532</v>
      </c>
      <c r="R204" s="28">
        <v>180</v>
      </c>
      <c r="S204" s="47"/>
      <c r="T204" s="30">
        <f t="shared" si="19"/>
        <v>0</v>
      </c>
      <c r="V204" s="32">
        <f t="shared" si="20"/>
        <v>0</v>
      </c>
    </row>
    <row r="205" spans="1:22" s="46" customFormat="1" x14ac:dyDescent="0.2">
      <c r="A205" s="9">
        <v>2021</v>
      </c>
      <c r="B205" s="1" t="s">
        <v>3</v>
      </c>
      <c r="C205" s="20">
        <v>138406</v>
      </c>
      <c r="D205" s="20">
        <v>138406</v>
      </c>
      <c r="E205" s="20" t="s">
        <v>95</v>
      </c>
      <c r="F205" s="20" t="s">
        <v>95</v>
      </c>
      <c r="G205" s="20">
        <v>20231843460</v>
      </c>
      <c r="H205" s="19" t="s">
        <v>123</v>
      </c>
      <c r="I205" s="19" t="s">
        <v>124</v>
      </c>
      <c r="J205" s="2">
        <v>361516</v>
      </c>
      <c r="K205" s="3">
        <v>26.89</v>
      </c>
      <c r="L205" s="22">
        <f t="shared" si="21"/>
        <v>0.15000000000000002</v>
      </c>
      <c r="M205" s="23">
        <f t="shared" si="22"/>
        <v>22.8565</v>
      </c>
      <c r="N205" s="4">
        <v>0.12</v>
      </c>
      <c r="O205" s="3">
        <v>25.973295454545454</v>
      </c>
      <c r="P205" s="25">
        <f t="shared" si="23"/>
        <v>4.0335000000000001</v>
      </c>
      <c r="Q205" s="26" t="str">
        <f t="shared" si="18"/>
        <v>13840620231843460361516</v>
      </c>
      <c r="R205" s="28">
        <v>20</v>
      </c>
      <c r="S205" s="47"/>
      <c r="T205" s="30">
        <f t="shared" si="19"/>
        <v>0</v>
      </c>
      <c r="V205" s="32">
        <f t="shared" si="20"/>
        <v>0</v>
      </c>
    </row>
    <row r="206" spans="1:22" s="46" customFormat="1" x14ac:dyDescent="0.2">
      <c r="A206" s="9">
        <v>2021</v>
      </c>
      <c r="B206" s="1" t="s">
        <v>3</v>
      </c>
      <c r="C206" s="20">
        <v>138406</v>
      </c>
      <c r="D206" s="20">
        <v>138406</v>
      </c>
      <c r="E206" s="20" t="s">
        <v>95</v>
      </c>
      <c r="F206" s="20" t="s">
        <v>95</v>
      </c>
      <c r="G206" s="20">
        <v>20231843460</v>
      </c>
      <c r="H206" s="19" t="s">
        <v>123</v>
      </c>
      <c r="I206" s="19" t="s">
        <v>124</v>
      </c>
      <c r="J206" s="2">
        <v>361424</v>
      </c>
      <c r="K206" s="3">
        <v>58.115912399999999</v>
      </c>
      <c r="L206" s="22">
        <f t="shared" si="21"/>
        <v>0.36</v>
      </c>
      <c r="M206" s="23">
        <f t="shared" si="22"/>
        <v>37.194183936000002</v>
      </c>
      <c r="N206" s="4">
        <v>0.12</v>
      </c>
      <c r="O206" s="3">
        <v>42.266118109090911</v>
      </c>
      <c r="P206" s="25">
        <f t="shared" si="23"/>
        <v>20.921728463999997</v>
      </c>
      <c r="Q206" s="26" t="str">
        <f t="shared" si="18"/>
        <v>13840620231843460361424</v>
      </c>
      <c r="R206" s="28">
        <v>25</v>
      </c>
      <c r="S206" s="47"/>
      <c r="T206" s="30">
        <f t="shared" si="19"/>
        <v>0</v>
      </c>
      <c r="V206" s="32">
        <f t="shared" si="20"/>
        <v>0</v>
      </c>
    </row>
    <row r="207" spans="1:22" s="46" customFormat="1" x14ac:dyDescent="0.2">
      <c r="A207" s="9">
        <v>2021</v>
      </c>
      <c r="B207" s="1" t="s">
        <v>3</v>
      </c>
      <c r="C207" s="20">
        <v>138406</v>
      </c>
      <c r="D207" s="20">
        <v>138406</v>
      </c>
      <c r="E207" s="20" t="s">
        <v>95</v>
      </c>
      <c r="F207" s="20" t="s">
        <v>95</v>
      </c>
      <c r="G207" s="20">
        <v>20231843460</v>
      </c>
      <c r="H207" s="19" t="s">
        <v>123</v>
      </c>
      <c r="I207" s="19" t="s">
        <v>124</v>
      </c>
      <c r="J207" s="2">
        <v>360854</v>
      </c>
      <c r="K207" s="3">
        <v>84.874140000000011</v>
      </c>
      <c r="L207" s="22">
        <f t="shared" si="21"/>
        <v>0.36</v>
      </c>
      <c r="M207" s="23">
        <f t="shared" si="22"/>
        <v>54.319449600000006</v>
      </c>
      <c r="N207" s="4">
        <v>0.12</v>
      </c>
      <c r="O207" s="3">
        <v>61.726647272727277</v>
      </c>
      <c r="P207" s="25">
        <f t="shared" si="23"/>
        <v>30.554690400000005</v>
      </c>
      <c r="Q207" s="26" t="str">
        <f t="shared" si="18"/>
        <v>13840620231843460360854</v>
      </c>
      <c r="R207" s="28">
        <v>32</v>
      </c>
      <c r="S207" s="47"/>
      <c r="T207" s="30">
        <f t="shared" si="19"/>
        <v>0</v>
      </c>
      <c r="V207" s="32">
        <f t="shared" si="20"/>
        <v>0</v>
      </c>
    </row>
    <row r="208" spans="1:22" s="46" customFormat="1" x14ac:dyDescent="0.2">
      <c r="A208" s="9">
        <v>2021</v>
      </c>
      <c r="B208" s="1" t="s">
        <v>3</v>
      </c>
      <c r="C208" s="20">
        <v>138406</v>
      </c>
      <c r="D208" s="20">
        <v>138406</v>
      </c>
      <c r="E208" s="20" t="s">
        <v>95</v>
      </c>
      <c r="F208" s="20" t="s">
        <v>95</v>
      </c>
      <c r="G208" s="20">
        <v>20231843460</v>
      </c>
      <c r="H208" s="19" t="s">
        <v>123</v>
      </c>
      <c r="I208" s="19" t="s">
        <v>124</v>
      </c>
      <c r="J208" s="2">
        <v>370045</v>
      </c>
      <c r="K208" s="3">
        <v>186.35806803744001</v>
      </c>
      <c r="L208" s="22">
        <f t="shared" si="21"/>
        <v>0.22999999999999987</v>
      </c>
      <c r="M208" s="23">
        <f t="shared" si="22"/>
        <v>143.49571238882882</v>
      </c>
      <c r="N208" s="4">
        <v>0.12</v>
      </c>
      <c r="O208" s="3">
        <v>163.06330953276003</v>
      </c>
      <c r="P208" s="25">
        <f t="shared" si="23"/>
        <v>42.862355648611185</v>
      </c>
      <c r="Q208" s="26" t="str">
        <f t="shared" si="18"/>
        <v>13840620231843460370045</v>
      </c>
      <c r="R208" s="28">
        <v>20</v>
      </c>
      <c r="S208" s="47"/>
      <c r="T208" s="30">
        <f t="shared" si="19"/>
        <v>0</v>
      </c>
      <c r="V208" s="32">
        <f t="shared" si="20"/>
        <v>0</v>
      </c>
    </row>
    <row r="209" spans="1:22" s="46" customFormat="1" x14ac:dyDescent="0.2">
      <c r="A209" s="9">
        <v>2021</v>
      </c>
      <c r="B209" s="1" t="s">
        <v>3</v>
      </c>
      <c r="C209" s="20">
        <v>138406</v>
      </c>
      <c r="D209" s="20">
        <v>138406</v>
      </c>
      <c r="E209" s="20" t="s">
        <v>95</v>
      </c>
      <c r="F209" s="20" t="s">
        <v>95</v>
      </c>
      <c r="G209" s="20">
        <v>20231843460</v>
      </c>
      <c r="H209" s="19" t="s">
        <v>123</v>
      </c>
      <c r="I209" s="19" t="s">
        <v>124</v>
      </c>
      <c r="J209" s="2">
        <v>370040</v>
      </c>
      <c r="K209" s="3">
        <v>173.88983664</v>
      </c>
      <c r="L209" s="22">
        <f t="shared" si="21"/>
        <v>0.25</v>
      </c>
      <c r="M209" s="23">
        <f t="shared" si="22"/>
        <v>130.41737748</v>
      </c>
      <c r="N209" s="4">
        <v>0.12</v>
      </c>
      <c r="O209" s="3">
        <v>148.20156531818182</v>
      </c>
      <c r="P209" s="25">
        <f t="shared" si="23"/>
        <v>43.47245916</v>
      </c>
      <c r="Q209" s="26" t="str">
        <f t="shared" si="18"/>
        <v>13840620231843460370040</v>
      </c>
      <c r="R209" s="28">
        <v>14</v>
      </c>
      <c r="S209" s="47"/>
      <c r="T209" s="30">
        <f t="shared" si="19"/>
        <v>0</v>
      </c>
      <c r="V209" s="32">
        <f t="shared" si="20"/>
        <v>0</v>
      </c>
    </row>
    <row r="210" spans="1:22" s="46" customFormat="1" x14ac:dyDescent="0.2">
      <c r="A210" s="9">
        <v>2021</v>
      </c>
      <c r="B210" s="1" t="s">
        <v>3</v>
      </c>
      <c r="C210" s="20">
        <v>138406</v>
      </c>
      <c r="D210" s="20">
        <v>138406</v>
      </c>
      <c r="E210" s="20" t="s">
        <v>95</v>
      </c>
      <c r="F210" s="20" t="s">
        <v>95</v>
      </c>
      <c r="G210" s="20">
        <v>20231843460</v>
      </c>
      <c r="H210" s="19" t="s">
        <v>123</v>
      </c>
      <c r="I210" s="19" t="s">
        <v>124</v>
      </c>
      <c r="J210" s="2">
        <v>370041</v>
      </c>
      <c r="K210" s="3">
        <v>152.84880000000001</v>
      </c>
      <c r="L210" s="22">
        <f t="shared" si="21"/>
        <v>0.18000000000000005</v>
      </c>
      <c r="M210" s="23">
        <f t="shared" si="22"/>
        <v>125.336016</v>
      </c>
      <c r="N210" s="4">
        <v>0.12</v>
      </c>
      <c r="O210" s="3">
        <v>142.42729090909091</v>
      </c>
      <c r="P210" s="25">
        <f t="shared" si="23"/>
        <v>27.512784000000011</v>
      </c>
      <c r="Q210" s="26" t="str">
        <f t="shared" si="18"/>
        <v>13840620231843460370041</v>
      </c>
      <c r="R210" s="28">
        <v>14</v>
      </c>
      <c r="S210" s="47"/>
      <c r="T210" s="30">
        <f t="shared" si="19"/>
        <v>0</v>
      </c>
      <c r="V210" s="32">
        <f t="shared" si="20"/>
        <v>0</v>
      </c>
    </row>
    <row r="211" spans="1:22" s="46" customFormat="1" x14ac:dyDescent="0.2">
      <c r="A211" s="9">
        <v>2021</v>
      </c>
      <c r="B211" s="1" t="s">
        <v>3</v>
      </c>
      <c r="C211" s="20">
        <v>138406</v>
      </c>
      <c r="D211" s="20">
        <v>138406</v>
      </c>
      <c r="E211" s="20" t="s">
        <v>95</v>
      </c>
      <c r="F211" s="20" t="s">
        <v>95</v>
      </c>
      <c r="G211" s="20">
        <v>20231843460</v>
      </c>
      <c r="H211" s="19" t="s">
        <v>123</v>
      </c>
      <c r="I211" s="19" t="s">
        <v>124</v>
      </c>
      <c r="J211" s="2">
        <v>361445</v>
      </c>
      <c r="K211" s="3">
        <v>96</v>
      </c>
      <c r="L211" s="22">
        <f t="shared" si="21"/>
        <v>6.0000000000000053E-2</v>
      </c>
      <c r="M211" s="23">
        <f t="shared" si="22"/>
        <v>90.24</v>
      </c>
      <c r="N211" s="4">
        <v>0.12</v>
      </c>
      <c r="O211" s="3">
        <v>102.54545454545453</v>
      </c>
      <c r="P211" s="25">
        <f t="shared" si="23"/>
        <v>5.7600000000000051</v>
      </c>
      <c r="Q211" s="26" t="str">
        <f t="shared" si="18"/>
        <v>13840620231843460361445</v>
      </c>
      <c r="R211" s="28">
        <v>22</v>
      </c>
      <c r="S211" s="47"/>
      <c r="T211" s="30">
        <f t="shared" si="19"/>
        <v>0</v>
      </c>
      <c r="V211" s="32">
        <f t="shared" si="20"/>
        <v>0</v>
      </c>
    </row>
    <row r="212" spans="1:22" s="46" customFormat="1" x14ac:dyDescent="0.2">
      <c r="A212" s="9">
        <v>2021</v>
      </c>
      <c r="B212" s="1" t="s">
        <v>3</v>
      </c>
      <c r="C212" s="20">
        <v>138406</v>
      </c>
      <c r="D212" s="20">
        <v>138406</v>
      </c>
      <c r="E212" s="20" t="s">
        <v>95</v>
      </c>
      <c r="F212" s="20" t="s">
        <v>95</v>
      </c>
      <c r="G212" s="20">
        <v>20231843460</v>
      </c>
      <c r="H212" s="19" t="s">
        <v>123</v>
      </c>
      <c r="I212" s="19" t="s">
        <v>124</v>
      </c>
      <c r="J212" s="2">
        <v>361515</v>
      </c>
      <c r="K212" s="3">
        <v>67.318399999999997</v>
      </c>
      <c r="L212" s="22">
        <f t="shared" si="21"/>
        <v>0.17999999999999994</v>
      </c>
      <c r="M212" s="23">
        <f t="shared" si="22"/>
        <v>55.201087999999999</v>
      </c>
      <c r="N212" s="4">
        <v>0.12</v>
      </c>
      <c r="O212" s="3">
        <v>62.728509090909093</v>
      </c>
      <c r="P212" s="25">
        <f t="shared" si="23"/>
        <v>12.117311999999998</v>
      </c>
      <c r="Q212" s="26" t="str">
        <f t="shared" si="18"/>
        <v>13840620231843460361515</v>
      </c>
      <c r="R212" s="28">
        <v>20</v>
      </c>
      <c r="S212" s="47"/>
      <c r="T212" s="30">
        <f t="shared" si="19"/>
        <v>0</v>
      </c>
      <c r="V212" s="32">
        <f t="shared" si="20"/>
        <v>0</v>
      </c>
    </row>
    <row r="213" spans="1:22" s="46" customFormat="1" x14ac:dyDescent="0.2">
      <c r="A213" s="9">
        <v>2021</v>
      </c>
      <c r="B213" s="1" t="s">
        <v>3</v>
      </c>
      <c r="C213" s="20">
        <v>138406</v>
      </c>
      <c r="D213" s="20">
        <v>138406</v>
      </c>
      <c r="E213" s="20" t="s">
        <v>95</v>
      </c>
      <c r="F213" s="20" t="s">
        <v>95</v>
      </c>
      <c r="G213" s="20">
        <v>20205605500</v>
      </c>
      <c r="H213" s="19" t="s">
        <v>131</v>
      </c>
      <c r="I213" s="19" t="s">
        <v>132</v>
      </c>
      <c r="J213" s="2">
        <v>361358</v>
      </c>
      <c r="K213" s="3">
        <v>32.162832000000002</v>
      </c>
      <c r="L213" s="22">
        <f t="shared" si="21"/>
        <v>0.28081181921328058</v>
      </c>
      <c r="M213" s="23">
        <f t="shared" si="22"/>
        <v>23.131128635028887</v>
      </c>
      <c r="N213" s="4">
        <v>0.12</v>
      </c>
      <c r="O213" s="3">
        <v>26.285373448896461</v>
      </c>
      <c r="P213" s="25">
        <f t="shared" si="23"/>
        <v>9.0317033649711149</v>
      </c>
      <c r="Q213" s="26" t="str">
        <f t="shared" si="18"/>
        <v>13840620205605500361358</v>
      </c>
      <c r="R213" s="28"/>
      <c r="S213" s="47"/>
      <c r="T213" s="30">
        <f t="shared" si="19"/>
        <v>0</v>
      </c>
      <c r="V213" s="32">
        <f t="shared" si="20"/>
        <v>0</v>
      </c>
    </row>
    <row r="214" spans="1:22" s="46" customFormat="1" x14ac:dyDescent="0.2">
      <c r="A214" s="9">
        <v>2021</v>
      </c>
      <c r="B214" s="1" t="s">
        <v>3</v>
      </c>
      <c r="C214" s="20">
        <v>138406</v>
      </c>
      <c r="D214" s="20">
        <v>138406</v>
      </c>
      <c r="E214" s="20" t="s">
        <v>95</v>
      </c>
      <c r="F214" s="20" t="s">
        <v>95</v>
      </c>
      <c r="G214" s="20">
        <v>20205605500</v>
      </c>
      <c r="H214" s="19" t="s">
        <v>131</v>
      </c>
      <c r="I214" s="19" t="s">
        <v>132</v>
      </c>
      <c r="J214" s="2">
        <v>361444</v>
      </c>
      <c r="K214" s="3">
        <v>29.02</v>
      </c>
      <c r="L214" s="22">
        <f t="shared" si="21"/>
        <v>8.3363269114982042E-2</v>
      </c>
      <c r="M214" s="23">
        <f t="shared" si="22"/>
        <v>26.600797930283221</v>
      </c>
      <c r="N214" s="4">
        <v>0.12</v>
      </c>
      <c r="O214" s="3">
        <v>30.228179466230934</v>
      </c>
      <c r="P214" s="25">
        <f t="shared" si="23"/>
        <v>2.4192020697167784</v>
      </c>
      <c r="Q214" s="26" t="str">
        <f t="shared" si="18"/>
        <v>13840620205605500361444</v>
      </c>
      <c r="R214" s="28"/>
      <c r="S214" s="47"/>
      <c r="T214" s="30">
        <f t="shared" si="19"/>
        <v>0</v>
      </c>
      <c r="V214" s="32">
        <f t="shared" si="20"/>
        <v>0</v>
      </c>
    </row>
    <row r="215" spans="1:22" s="46" customFormat="1" x14ac:dyDescent="0.2">
      <c r="A215" s="9">
        <v>2021</v>
      </c>
      <c r="B215" s="1" t="s">
        <v>3</v>
      </c>
      <c r="C215" s="20">
        <v>138406</v>
      </c>
      <c r="D215" s="20">
        <v>138406</v>
      </c>
      <c r="E215" s="20" t="s">
        <v>95</v>
      </c>
      <c r="F215" s="20" t="s">
        <v>95</v>
      </c>
      <c r="G215" s="20">
        <v>20205605500</v>
      </c>
      <c r="H215" s="19" t="s">
        <v>131</v>
      </c>
      <c r="I215" s="19" t="s">
        <v>132</v>
      </c>
      <c r="J215" s="2">
        <v>360374</v>
      </c>
      <c r="K215" s="3">
        <v>39.363948000000001</v>
      </c>
      <c r="L215" s="22">
        <f t="shared" si="21"/>
        <v>0.27322330575175013</v>
      </c>
      <c r="M215" s="23">
        <f t="shared" si="22"/>
        <v>28.608800000000006</v>
      </c>
      <c r="N215" s="4">
        <v>0.12</v>
      </c>
      <c r="O215" s="3">
        <v>32.510000000000005</v>
      </c>
      <c r="P215" s="25">
        <f t="shared" si="23"/>
        <v>10.755147999999995</v>
      </c>
      <c r="Q215" s="26" t="str">
        <f t="shared" si="18"/>
        <v>13840620205605500360374</v>
      </c>
      <c r="R215" s="28"/>
      <c r="S215" s="47"/>
      <c r="T215" s="30">
        <f t="shared" si="19"/>
        <v>0</v>
      </c>
      <c r="V215" s="32">
        <f t="shared" si="20"/>
        <v>0</v>
      </c>
    </row>
    <row r="216" spans="1:22" s="46" customFormat="1" x14ac:dyDescent="0.2">
      <c r="A216" s="9">
        <v>2021</v>
      </c>
      <c r="B216" s="1" t="s">
        <v>3</v>
      </c>
      <c r="C216" s="20">
        <v>138406</v>
      </c>
      <c r="D216" s="20">
        <v>138406</v>
      </c>
      <c r="E216" s="20" t="s">
        <v>95</v>
      </c>
      <c r="F216" s="20" t="s">
        <v>95</v>
      </c>
      <c r="G216" s="20">
        <v>20205605500</v>
      </c>
      <c r="H216" s="19" t="s">
        <v>131</v>
      </c>
      <c r="I216" s="19" t="s">
        <v>132</v>
      </c>
      <c r="J216" s="2">
        <v>361531</v>
      </c>
      <c r="K216" s="3">
        <v>111.5301096</v>
      </c>
      <c r="L216" s="22">
        <f t="shared" si="21"/>
        <v>0.11238052667656351</v>
      </c>
      <c r="M216" s="23">
        <f t="shared" si="22"/>
        <v>98.996297142857145</v>
      </c>
      <c r="N216" s="4">
        <v>0.12</v>
      </c>
      <c r="O216" s="3">
        <v>112.49579220779221</v>
      </c>
      <c r="P216" s="25">
        <f t="shared" si="23"/>
        <v>12.533812457142858</v>
      </c>
      <c r="Q216" s="26" t="str">
        <f t="shared" si="18"/>
        <v>13840620205605500361531</v>
      </c>
      <c r="R216" s="28"/>
      <c r="S216" s="47"/>
      <c r="T216" s="30">
        <f t="shared" si="19"/>
        <v>0</v>
      </c>
      <c r="V216" s="32">
        <f t="shared" si="20"/>
        <v>0</v>
      </c>
    </row>
    <row r="217" spans="1:22" s="46" customFormat="1" x14ac:dyDescent="0.2">
      <c r="A217" s="9">
        <v>2021</v>
      </c>
      <c r="B217" s="1" t="s">
        <v>3</v>
      </c>
      <c r="C217" s="20">
        <v>138406</v>
      </c>
      <c r="D217" s="20">
        <v>138406</v>
      </c>
      <c r="E217" s="20" t="s">
        <v>95</v>
      </c>
      <c r="F217" s="20" t="s">
        <v>95</v>
      </c>
      <c r="G217" s="20">
        <v>20205605500</v>
      </c>
      <c r="H217" s="19" t="s">
        <v>131</v>
      </c>
      <c r="I217" s="19" t="s">
        <v>132</v>
      </c>
      <c r="J217" s="2">
        <v>361532</v>
      </c>
      <c r="K217" s="3">
        <v>24.870425957550601</v>
      </c>
      <c r="L217" s="22">
        <f t="shared" si="21"/>
        <v>0.15134949981974044</v>
      </c>
      <c r="M217" s="23">
        <f t="shared" si="22"/>
        <v>21.106299428571429</v>
      </c>
      <c r="N217" s="4">
        <v>0.12</v>
      </c>
      <c r="O217" s="3">
        <v>23.984431168831168</v>
      </c>
      <c r="P217" s="25">
        <f t="shared" si="23"/>
        <v>3.7641265289791725</v>
      </c>
      <c r="Q217" s="26" t="str">
        <f t="shared" si="18"/>
        <v>13840620205605500361532</v>
      </c>
      <c r="R217" s="28"/>
      <c r="S217" s="47"/>
      <c r="T217" s="30">
        <f t="shared" si="19"/>
        <v>0</v>
      </c>
      <c r="V217" s="32">
        <f t="shared" si="20"/>
        <v>0</v>
      </c>
    </row>
    <row r="218" spans="1:22" s="46" customFormat="1" x14ac:dyDescent="0.2">
      <c r="A218" s="9">
        <v>2021</v>
      </c>
      <c r="B218" s="1" t="s">
        <v>3</v>
      </c>
      <c r="C218" s="20">
        <v>138406</v>
      </c>
      <c r="D218" s="20">
        <v>138406</v>
      </c>
      <c r="E218" s="20" t="s">
        <v>95</v>
      </c>
      <c r="F218" s="20" t="s">
        <v>95</v>
      </c>
      <c r="G218" s="20">
        <v>20205605500</v>
      </c>
      <c r="H218" s="19" t="s">
        <v>131</v>
      </c>
      <c r="I218" s="19" t="s">
        <v>132</v>
      </c>
      <c r="J218" s="2">
        <v>371439</v>
      </c>
      <c r="K218" s="3">
        <v>137.69</v>
      </c>
      <c r="L218" s="22">
        <f t="shared" si="21"/>
        <v>0.13042432275401239</v>
      </c>
      <c r="M218" s="23">
        <f t="shared" si="22"/>
        <v>119.73187500000003</v>
      </c>
      <c r="N218" s="4">
        <v>0.12</v>
      </c>
      <c r="O218" s="3">
        <v>136.0589488636364</v>
      </c>
      <c r="P218" s="25">
        <f t="shared" si="23"/>
        <v>17.958124999999967</v>
      </c>
      <c r="Q218" s="26" t="str">
        <f t="shared" si="18"/>
        <v>13840620205605500371439</v>
      </c>
      <c r="R218" s="28"/>
      <c r="S218" s="47"/>
      <c r="T218" s="30">
        <f t="shared" si="19"/>
        <v>0</v>
      </c>
      <c r="V218" s="32">
        <f t="shared" si="20"/>
        <v>0</v>
      </c>
    </row>
    <row r="219" spans="1:22" s="46" customFormat="1" x14ac:dyDescent="0.2">
      <c r="A219" s="9">
        <v>2021</v>
      </c>
      <c r="B219" s="1" t="s">
        <v>3</v>
      </c>
      <c r="C219" s="20">
        <v>138406</v>
      </c>
      <c r="D219" s="20">
        <v>138406</v>
      </c>
      <c r="E219" s="20" t="s">
        <v>95</v>
      </c>
      <c r="F219" s="20" t="s">
        <v>95</v>
      </c>
      <c r="G219" s="20">
        <v>20600873521</v>
      </c>
      <c r="H219" s="19" t="s">
        <v>134</v>
      </c>
      <c r="I219" s="19" t="s">
        <v>132</v>
      </c>
      <c r="J219" s="2">
        <v>361358</v>
      </c>
      <c r="K219" s="3">
        <v>32.162832000000002</v>
      </c>
      <c r="L219" s="22">
        <f t="shared" si="21"/>
        <v>0.32598407784596783</v>
      </c>
      <c r="M219" s="23">
        <f t="shared" si="22"/>
        <v>21.678260869565214</v>
      </c>
      <c r="N219" s="4">
        <v>0.1</v>
      </c>
      <c r="O219" s="3">
        <v>24.086956521739125</v>
      </c>
      <c r="P219" s="25">
        <f t="shared" si="23"/>
        <v>10.484571130434787</v>
      </c>
      <c r="Q219" s="26" t="str">
        <f t="shared" si="18"/>
        <v>13840620600873521361358</v>
      </c>
      <c r="R219" s="28"/>
      <c r="S219" s="47"/>
      <c r="T219" s="30">
        <f t="shared" si="19"/>
        <v>0</v>
      </c>
      <c r="V219" s="32">
        <f t="shared" si="20"/>
        <v>0</v>
      </c>
    </row>
    <row r="220" spans="1:22" s="46" customFormat="1" x14ac:dyDescent="0.2">
      <c r="A220" s="9">
        <v>2021</v>
      </c>
      <c r="B220" s="1" t="s">
        <v>3</v>
      </c>
      <c r="C220" s="20">
        <v>138406</v>
      </c>
      <c r="D220" s="20">
        <v>138406</v>
      </c>
      <c r="E220" s="20" t="s">
        <v>95</v>
      </c>
      <c r="F220" s="20" t="s">
        <v>95</v>
      </c>
      <c r="G220" s="20">
        <v>20600873521</v>
      </c>
      <c r="H220" s="19" t="s">
        <v>134</v>
      </c>
      <c r="I220" s="19" t="s">
        <v>132</v>
      </c>
      <c r="J220" s="2">
        <v>361444</v>
      </c>
      <c r="K220" s="3">
        <v>29.02</v>
      </c>
      <c r="L220" s="22">
        <f t="shared" si="21"/>
        <v>0.14093728463128874</v>
      </c>
      <c r="M220" s="23">
        <f t="shared" si="22"/>
        <v>24.93</v>
      </c>
      <c r="N220" s="4">
        <v>0.1</v>
      </c>
      <c r="O220" s="3">
        <v>27.7</v>
      </c>
      <c r="P220" s="25">
        <f t="shared" si="23"/>
        <v>4.09</v>
      </c>
      <c r="Q220" s="26" t="str">
        <f t="shared" si="18"/>
        <v>13840620600873521361444</v>
      </c>
      <c r="R220" s="28"/>
      <c r="S220" s="47"/>
      <c r="T220" s="30">
        <f t="shared" si="19"/>
        <v>0</v>
      </c>
      <c r="V220" s="32">
        <f t="shared" si="20"/>
        <v>0</v>
      </c>
    </row>
    <row r="221" spans="1:22" s="46" customFormat="1" x14ac:dyDescent="0.2">
      <c r="A221" s="9">
        <v>2021</v>
      </c>
      <c r="B221" s="1" t="s">
        <v>3</v>
      </c>
      <c r="C221" s="20">
        <v>138406</v>
      </c>
      <c r="D221" s="20">
        <v>138406</v>
      </c>
      <c r="E221" s="20" t="s">
        <v>95</v>
      </c>
      <c r="F221" s="20" t="s">
        <v>95</v>
      </c>
      <c r="G221" s="20">
        <v>20600873521</v>
      </c>
      <c r="H221" s="19" t="s">
        <v>134</v>
      </c>
      <c r="I221" s="19" t="s">
        <v>132</v>
      </c>
      <c r="J221" s="2">
        <v>361571</v>
      </c>
      <c r="K221" s="3">
        <v>25.216627835683624</v>
      </c>
      <c r="L221" s="22">
        <f t="shared" si="21"/>
        <v>7.5609944680453567E-2</v>
      </c>
      <c r="M221" s="23">
        <f t="shared" si="22"/>
        <v>23.31</v>
      </c>
      <c r="N221" s="4">
        <v>0.1</v>
      </c>
      <c r="O221" s="3">
        <v>25.9</v>
      </c>
      <c r="P221" s="25">
        <f t="shared" si="23"/>
        <v>1.9066278356836257</v>
      </c>
      <c r="Q221" s="26" t="str">
        <f t="shared" si="18"/>
        <v>13840620600873521361571</v>
      </c>
      <c r="R221" s="28"/>
      <c r="S221" s="47"/>
      <c r="T221" s="30">
        <f t="shared" si="19"/>
        <v>0</v>
      </c>
      <c r="V221" s="32">
        <f t="shared" si="20"/>
        <v>0</v>
      </c>
    </row>
    <row r="222" spans="1:22" s="46" customFormat="1" x14ac:dyDescent="0.2">
      <c r="A222" s="9">
        <v>2021</v>
      </c>
      <c r="B222" s="1" t="s">
        <v>3</v>
      </c>
      <c r="C222" s="20">
        <v>138406</v>
      </c>
      <c r="D222" s="20">
        <v>138406</v>
      </c>
      <c r="E222" s="20" t="s">
        <v>95</v>
      </c>
      <c r="F222" s="20" t="s">
        <v>95</v>
      </c>
      <c r="G222" s="20">
        <v>20600873521</v>
      </c>
      <c r="H222" s="19" t="s">
        <v>134</v>
      </c>
      <c r="I222" s="19" t="s">
        <v>132</v>
      </c>
      <c r="J222" s="2">
        <v>361541</v>
      </c>
      <c r="K222" s="3">
        <v>31.07226</v>
      </c>
      <c r="L222" s="22">
        <f t="shared" si="21"/>
        <v>0.24981317741290787</v>
      </c>
      <c r="M222" s="23">
        <f t="shared" si="22"/>
        <v>23.31</v>
      </c>
      <c r="N222" s="4">
        <v>0.1</v>
      </c>
      <c r="O222" s="3">
        <v>25.9</v>
      </c>
      <c r="P222" s="25">
        <f t="shared" si="23"/>
        <v>7.7622600000000013</v>
      </c>
      <c r="Q222" s="26" t="str">
        <f t="shared" si="18"/>
        <v>13840620600873521361541</v>
      </c>
      <c r="R222" s="28"/>
      <c r="S222" s="47"/>
      <c r="T222" s="30">
        <f t="shared" si="19"/>
        <v>0</v>
      </c>
      <c r="V222" s="32">
        <f t="shared" si="20"/>
        <v>0</v>
      </c>
    </row>
    <row r="223" spans="1:22" s="46" customFormat="1" x14ac:dyDescent="0.2">
      <c r="A223" s="9">
        <v>2021</v>
      </c>
      <c r="B223" s="1" t="s">
        <v>3</v>
      </c>
      <c r="C223" s="20">
        <v>138406</v>
      </c>
      <c r="D223" s="20">
        <v>138406</v>
      </c>
      <c r="E223" s="20" t="s">
        <v>95</v>
      </c>
      <c r="F223" s="20" t="s">
        <v>95</v>
      </c>
      <c r="G223" s="20">
        <v>20600873521</v>
      </c>
      <c r="H223" s="19" t="s">
        <v>134</v>
      </c>
      <c r="I223" s="19" t="s">
        <v>132</v>
      </c>
      <c r="J223" s="2">
        <v>361532</v>
      </c>
      <c r="K223" s="3">
        <v>24.870425957550601</v>
      </c>
      <c r="L223" s="22">
        <f t="shared" si="21"/>
        <v>0.20025495204832044</v>
      </c>
      <c r="M223" s="23">
        <f t="shared" si="22"/>
        <v>19.89</v>
      </c>
      <c r="N223" s="4">
        <v>0.1</v>
      </c>
      <c r="O223" s="3">
        <v>22.1</v>
      </c>
      <c r="P223" s="25">
        <f t="shared" si="23"/>
        <v>4.9804259575506009</v>
      </c>
      <c r="Q223" s="26" t="str">
        <f t="shared" si="18"/>
        <v>13840620600873521361532</v>
      </c>
      <c r="R223" s="28"/>
      <c r="S223" s="47"/>
      <c r="T223" s="30">
        <f t="shared" si="19"/>
        <v>0</v>
      </c>
      <c r="V223" s="32">
        <f t="shared" si="20"/>
        <v>0</v>
      </c>
    </row>
    <row r="224" spans="1:22" s="46" customFormat="1" x14ac:dyDescent="0.2">
      <c r="A224" s="9">
        <v>2021</v>
      </c>
      <c r="B224" s="1" t="s">
        <v>3</v>
      </c>
      <c r="C224" s="20">
        <v>138406</v>
      </c>
      <c r="D224" s="20">
        <v>138406</v>
      </c>
      <c r="E224" s="20" t="s">
        <v>95</v>
      </c>
      <c r="F224" s="20" t="s">
        <v>95</v>
      </c>
      <c r="G224" s="20">
        <v>20600873521</v>
      </c>
      <c r="H224" s="19" t="s">
        <v>134</v>
      </c>
      <c r="I224" s="19" t="s">
        <v>132</v>
      </c>
      <c r="J224" s="2">
        <v>361535</v>
      </c>
      <c r="K224" s="3">
        <v>40.678559999999997</v>
      </c>
      <c r="L224" s="22">
        <f t="shared" si="21"/>
        <v>0.24997345038762431</v>
      </c>
      <c r="M224" s="23">
        <f t="shared" si="22"/>
        <v>30.509999999999998</v>
      </c>
      <c r="N224" s="4">
        <v>0.1</v>
      </c>
      <c r="O224" s="3">
        <v>33.9</v>
      </c>
      <c r="P224" s="25">
        <f t="shared" si="23"/>
        <v>10.168559999999999</v>
      </c>
      <c r="Q224" s="26" t="str">
        <f t="shared" si="18"/>
        <v>13840620600873521361535</v>
      </c>
      <c r="R224" s="28"/>
      <c r="S224" s="47"/>
      <c r="T224" s="30">
        <f t="shared" si="19"/>
        <v>0</v>
      </c>
      <c r="V224" s="32">
        <f t="shared" si="20"/>
        <v>0</v>
      </c>
    </row>
    <row r="225" spans="1:22" s="46" customFormat="1" x14ac:dyDescent="0.2">
      <c r="A225" s="9">
        <v>2021</v>
      </c>
      <c r="B225" s="1" t="s">
        <v>3</v>
      </c>
      <c r="C225" s="20">
        <v>138406</v>
      </c>
      <c r="D225" s="20">
        <v>138406</v>
      </c>
      <c r="E225" s="20" t="s">
        <v>95</v>
      </c>
      <c r="F225" s="20" t="s">
        <v>95</v>
      </c>
      <c r="G225" s="20">
        <v>20600873521</v>
      </c>
      <c r="H225" s="19" t="s">
        <v>134</v>
      </c>
      <c r="I225" s="19" t="s">
        <v>132</v>
      </c>
      <c r="J225" s="2">
        <v>360854</v>
      </c>
      <c r="K225" s="3">
        <v>84.874140000000011</v>
      </c>
      <c r="L225" s="22">
        <f t="shared" si="21"/>
        <v>0.25030168199642444</v>
      </c>
      <c r="M225" s="23">
        <f t="shared" si="22"/>
        <v>63.63</v>
      </c>
      <c r="N225" s="4">
        <v>0.1</v>
      </c>
      <c r="O225" s="3">
        <v>70.7</v>
      </c>
      <c r="P225" s="25">
        <f t="shared" si="23"/>
        <v>21.244140000000009</v>
      </c>
      <c r="Q225" s="26" t="str">
        <f t="shared" si="18"/>
        <v>13840620600873521360854</v>
      </c>
      <c r="R225" s="28"/>
      <c r="S225" s="47"/>
      <c r="T225" s="30">
        <f t="shared" si="19"/>
        <v>0</v>
      </c>
      <c r="V225" s="32">
        <f t="shared" si="20"/>
        <v>0</v>
      </c>
    </row>
    <row r="226" spans="1:22" s="46" customFormat="1" x14ac:dyDescent="0.2">
      <c r="A226" s="9">
        <v>2021</v>
      </c>
      <c r="B226" s="1" t="s">
        <v>3</v>
      </c>
      <c r="C226" s="20">
        <v>138406</v>
      </c>
      <c r="D226" s="20">
        <v>138406</v>
      </c>
      <c r="E226" s="20" t="s">
        <v>95</v>
      </c>
      <c r="F226" s="20" t="s">
        <v>95</v>
      </c>
      <c r="G226" s="20">
        <v>20600873521</v>
      </c>
      <c r="H226" s="19" t="s">
        <v>134</v>
      </c>
      <c r="I226" s="19" t="s">
        <v>132</v>
      </c>
      <c r="J226" s="2">
        <v>370042</v>
      </c>
      <c r="K226" s="3">
        <v>121</v>
      </c>
      <c r="L226" s="22">
        <f t="shared" si="21"/>
        <v>5.0016528925619808E-2</v>
      </c>
      <c r="M226" s="23">
        <f t="shared" si="22"/>
        <v>114.94800000000001</v>
      </c>
      <c r="N226" s="4">
        <v>0.1</v>
      </c>
      <c r="O226" s="3">
        <v>127.72</v>
      </c>
      <c r="P226" s="25">
        <f t="shared" si="23"/>
        <v>6.0519999999999925</v>
      </c>
      <c r="Q226" s="26" t="str">
        <f t="shared" si="18"/>
        <v>13840620600873521370042</v>
      </c>
      <c r="R226" s="28"/>
      <c r="S226" s="47"/>
      <c r="T226" s="30">
        <f t="shared" si="19"/>
        <v>0</v>
      </c>
      <c r="V226" s="32">
        <f t="shared" si="20"/>
        <v>0</v>
      </c>
    </row>
    <row r="227" spans="1:22" s="46" customFormat="1" x14ac:dyDescent="0.2">
      <c r="A227" s="9">
        <v>2021</v>
      </c>
      <c r="B227" s="1" t="s">
        <v>3</v>
      </c>
      <c r="C227" s="20">
        <v>138406</v>
      </c>
      <c r="D227" s="20">
        <v>138406</v>
      </c>
      <c r="E227" s="20" t="s">
        <v>95</v>
      </c>
      <c r="F227" s="20" t="s">
        <v>95</v>
      </c>
      <c r="G227" s="20">
        <v>20546796028</v>
      </c>
      <c r="H227" s="19" t="s">
        <v>135</v>
      </c>
      <c r="I227" s="19" t="s">
        <v>136</v>
      </c>
      <c r="J227" s="2">
        <v>361358</v>
      </c>
      <c r="K227" s="3">
        <v>32.162832000000002</v>
      </c>
      <c r="L227" s="22">
        <f t="shared" si="21"/>
        <v>0.14032445899042711</v>
      </c>
      <c r="M227" s="23">
        <f t="shared" si="22"/>
        <v>27.649600000000003</v>
      </c>
      <c r="N227" s="4">
        <v>0.12</v>
      </c>
      <c r="O227" s="3">
        <v>31.42</v>
      </c>
      <c r="P227" s="25">
        <f t="shared" si="23"/>
        <v>4.5132319999999986</v>
      </c>
      <c r="Q227" s="26" t="str">
        <f t="shared" si="18"/>
        <v>13840620546796028361358</v>
      </c>
      <c r="R227" s="28"/>
      <c r="S227" s="47"/>
      <c r="T227" s="30">
        <f t="shared" si="19"/>
        <v>0</v>
      </c>
      <c r="V227" s="32">
        <f t="shared" si="20"/>
        <v>0</v>
      </c>
    </row>
    <row r="228" spans="1:22" s="46" customFormat="1" x14ac:dyDescent="0.2">
      <c r="A228" s="9">
        <v>2021</v>
      </c>
      <c r="B228" s="1" t="s">
        <v>3</v>
      </c>
      <c r="C228" s="20">
        <v>138406</v>
      </c>
      <c r="D228" s="20">
        <v>138406</v>
      </c>
      <c r="E228" s="20" t="s">
        <v>95</v>
      </c>
      <c r="F228" s="20" t="s">
        <v>95</v>
      </c>
      <c r="G228" s="20">
        <v>20100910129</v>
      </c>
      <c r="H228" s="19" t="s">
        <v>137</v>
      </c>
      <c r="I228" s="19" t="s">
        <v>138</v>
      </c>
      <c r="J228" s="2">
        <v>361358</v>
      </c>
      <c r="K228" s="3">
        <v>32.162832000000002</v>
      </c>
      <c r="L228" s="22">
        <f t="shared" si="21"/>
        <v>0.29162293013128748</v>
      </c>
      <c r="M228" s="23">
        <f t="shared" si="22"/>
        <v>22.783412690839665</v>
      </c>
      <c r="N228" s="4">
        <v>8.5000000000000006E-2</v>
      </c>
      <c r="O228" s="3">
        <v>24.89990458015264</v>
      </c>
      <c r="P228" s="25">
        <f t="shared" si="23"/>
        <v>9.3794193091603368</v>
      </c>
      <c r="Q228" s="26" t="str">
        <f t="shared" si="18"/>
        <v>13840620100910129361358</v>
      </c>
      <c r="R228" s="28"/>
      <c r="S228" s="47"/>
      <c r="T228" s="30">
        <f t="shared" si="19"/>
        <v>0</v>
      </c>
      <c r="V228" s="32">
        <f t="shared" si="20"/>
        <v>0</v>
      </c>
    </row>
    <row r="229" spans="1:22" s="46" customFormat="1" x14ac:dyDescent="0.2">
      <c r="A229" s="9">
        <v>2021</v>
      </c>
      <c r="B229" s="1" t="s">
        <v>3</v>
      </c>
      <c r="C229" s="20">
        <v>138406</v>
      </c>
      <c r="D229" s="20">
        <v>138406</v>
      </c>
      <c r="E229" s="20" t="s">
        <v>95</v>
      </c>
      <c r="F229" s="20" t="s">
        <v>95</v>
      </c>
      <c r="G229" s="20">
        <v>20100910129</v>
      </c>
      <c r="H229" s="19" t="s">
        <v>137</v>
      </c>
      <c r="I229" s="19" t="s">
        <v>138</v>
      </c>
      <c r="J229" s="2">
        <v>361541</v>
      </c>
      <c r="K229" s="3">
        <v>31.07226</v>
      </c>
      <c r="L229" s="22">
        <f t="shared" si="21"/>
        <v>0.18699186991869932</v>
      </c>
      <c r="M229" s="23">
        <f t="shared" si="22"/>
        <v>25.261999999999997</v>
      </c>
      <c r="N229" s="4">
        <v>0.12</v>
      </c>
      <c r="O229" s="3">
        <v>28.706818181818178</v>
      </c>
      <c r="P229" s="25">
        <f t="shared" si="23"/>
        <v>5.8102600000000031</v>
      </c>
      <c r="Q229" s="26" t="str">
        <f t="shared" si="18"/>
        <v>13840620100910129361541</v>
      </c>
      <c r="R229" s="28"/>
      <c r="S229" s="47"/>
      <c r="T229" s="30">
        <f t="shared" si="19"/>
        <v>0</v>
      </c>
      <c r="V229" s="32">
        <f t="shared" si="20"/>
        <v>0</v>
      </c>
    </row>
    <row r="230" spans="1:22" s="46" customFormat="1" x14ac:dyDescent="0.2">
      <c r="A230" s="9">
        <v>2021</v>
      </c>
      <c r="B230" s="1" t="s">
        <v>3</v>
      </c>
      <c r="C230" s="20">
        <v>138406</v>
      </c>
      <c r="D230" s="20">
        <v>138406</v>
      </c>
      <c r="E230" s="20" t="s">
        <v>95</v>
      </c>
      <c r="F230" s="20" t="s">
        <v>95</v>
      </c>
      <c r="G230" s="20">
        <v>20100910129</v>
      </c>
      <c r="H230" s="19" t="s">
        <v>137</v>
      </c>
      <c r="I230" s="19" t="s">
        <v>138</v>
      </c>
      <c r="J230" s="2">
        <v>361531</v>
      </c>
      <c r="K230" s="3">
        <v>111.5301096</v>
      </c>
      <c r="L230" s="22">
        <f t="shared" si="21"/>
        <v>0.35231883482718762</v>
      </c>
      <c r="M230" s="23">
        <f t="shared" si="22"/>
        <v>72.235951337579465</v>
      </c>
      <c r="N230" s="4">
        <v>8.5000000000000006E-2</v>
      </c>
      <c r="O230" s="3">
        <v>78.94639490445843</v>
      </c>
      <c r="P230" s="25">
        <f t="shared" si="23"/>
        <v>39.294158262420538</v>
      </c>
      <c r="Q230" s="26" t="str">
        <f t="shared" si="18"/>
        <v>13840620100910129361531</v>
      </c>
      <c r="R230" s="28"/>
      <c r="S230" s="47"/>
      <c r="T230" s="30">
        <f t="shared" si="19"/>
        <v>0</v>
      </c>
      <c r="V230" s="32">
        <f t="shared" si="20"/>
        <v>0</v>
      </c>
    </row>
    <row r="231" spans="1:22" s="46" customFormat="1" x14ac:dyDescent="0.2">
      <c r="A231" s="9">
        <v>2021</v>
      </c>
      <c r="B231" s="1" t="s">
        <v>3</v>
      </c>
      <c r="C231" s="20">
        <v>138406</v>
      </c>
      <c r="D231" s="20">
        <v>138406</v>
      </c>
      <c r="E231" s="20" t="s">
        <v>95</v>
      </c>
      <c r="F231" s="20" t="s">
        <v>95</v>
      </c>
      <c r="G231" s="20">
        <v>20100910129</v>
      </c>
      <c r="H231" s="19" t="s">
        <v>137</v>
      </c>
      <c r="I231" s="19" t="s">
        <v>138</v>
      </c>
      <c r="J231" s="2">
        <v>361532</v>
      </c>
      <c r="K231" s="3">
        <v>24.870425957550601</v>
      </c>
      <c r="L231" s="22">
        <f t="shared" si="21"/>
        <v>0.19882112867751667</v>
      </c>
      <c r="M231" s="23">
        <f t="shared" si="22"/>
        <v>19.925659797979783</v>
      </c>
      <c r="N231" s="4">
        <v>0.12</v>
      </c>
      <c r="O231" s="3">
        <v>22.642795224977025</v>
      </c>
      <c r="P231" s="25">
        <f t="shared" si="23"/>
        <v>4.9447661595708183</v>
      </c>
      <c r="Q231" s="26" t="str">
        <f t="shared" si="18"/>
        <v>13840620100910129361532</v>
      </c>
      <c r="R231" s="28"/>
      <c r="S231" s="47"/>
      <c r="T231" s="30">
        <f t="shared" si="19"/>
        <v>0</v>
      </c>
      <c r="V231" s="32">
        <f t="shared" si="20"/>
        <v>0</v>
      </c>
    </row>
    <row r="232" spans="1:22" s="46" customFormat="1" x14ac:dyDescent="0.2">
      <c r="A232" s="9">
        <v>2021</v>
      </c>
      <c r="B232" s="1" t="s">
        <v>3</v>
      </c>
      <c r="C232" s="20">
        <v>138406</v>
      </c>
      <c r="D232" s="20">
        <v>138406</v>
      </c>
      <c r="E232" s="20" t="s">
        <v>95</v>
      </c>
      <c r="F232" s="20" t="s">
        <v>95</v>
      </c>
      <c r="G232" s="20">
        <v>20100910129</v>
      </c>
      <c r="H232" s="19" t="s">
        <v>137</v>
      </c>
      <c r="I232" s="19" t="s">
        <v>138</v>
      </c>
      <c r="J232" s="2">
        <v>360854</v>
      </c>
      <c r="K232" s="3">
        <v>84.874140000000011</v>
      </c>
      <c r="L232" s="22">
        <f t="shared" si="21"/>
        <v>0.39793163545086763</v>
      </c>
      <c r="M232" s="23">
        <f t="shared" si="22"/>
        <v>51.100034662314101</v>
      </c>
      <c r="N232" s="4">
        <v>8.5999999999999993E-2</v>
      </c>
      <c r="O232" s="3">
        <v>55.908134203844746</v>
      </c>
      <c r="P232" s="25">
        <f t="shared" si="23"/>
        <v>33.77410533768591</v>
      </c>
      <c r="Q232" s="26" t="str">
        <f t="shared" si="18"/>
        <v>13840620100910129360854</v>
      </c>
      <c r="R232" s="28"/>
      <c r="S232" s="47"/>
      <c r="T232" s="30">
        <f t="shared" si="19"/>
        <v>0</v>
      </c>
      <c r="V232" s="32">
        <f t="shared" si="20"/>
        <v>0</v>
      </c>
    </row>
    <row r="233" spans="1:22" s="46" customFormat="1" x14ac:dyDescent="0.2">
      <c r="A233" s="9">
        <v>2021</v>
      </c>
      <c r="B233" s="1" t="s">
        <v>3</v>
      </c>
      <c r="C233" s="20">
        <v>138406</v>
      </c>
      <c r="D233" s="20">
        <v>138406</v>
      </c>
      <c r="E233" s="20" t="s">
        <v>95</v>
      </c>
      <c r="F233" s="20" t="s">
        <v>95</v>
      </c>
      <c r="G233" s="20">
        <v>20538571912</v>
      </c>
      <c r="H233" s="19" t="s">
        <v>139</v>
      </c>
      <c r="I233" s="19" t="s">
        <v>140</v>
      </c>
      <c r="J233" s="2">
        <v>361358</v>
      </c>
      <c r="K233" s="3">
        <v>32.162832000000002</v>
      </c>
      <c r="L233" s="22">
        <f t="shared" si="21"/>
        <v>0.24690278734053073</v>
      </c>
      <c r="M233" s="23">
        <f t="shared" si="22"/>
        <v>24.221739130434784</v>
      </c>
      <c r="N233" s="4">
        <v>0.1</v>
      </c>
      <c r="O233" s="3">
        <v>26.913043478260871</v>
      </c>
      <c r="P233" s="25">
        <f t="shared" si="23"/>
        <v>7.9410928695652174</v>
      </c>
      <c r="Q233" s="26" t="str">
        <f t="shared" si="18"/>
        <v>13840620538571912361358</v>
      </c>
      <c r="R233" s="28"/>
      <c r="S233" s="47"/>
      <c r="T233" s="30">
        <f t="shared" si="19"/>
        <v>0</v>
      </c>
      <c r="V233" s="32">
        <f t="shared" si="20"/>
        <v>0</v>
      </c>
    </row>
    <row r="234" spans="1:22" s="46" customFormat="1" x14ac:dyDescent="0.2">
      <c r="A234" s="9">
        <v>2021</v>
      </c>
      <c r="B234" s="1" t="s">
        <v>3</v>
      </c>
      <c r="C234" s="20">
        <v>138406</v>
      </c>
      <c r="D234" s="20">
        <v>138406</v>
      </c>
      <c r="E234" s="20" t="s">
        <v>95</v>
      </c>
      <c r="F234" s="20" t="s">
        <v>95</v>
      </c>
      <c r="G234" s="20">
        <v>20538571912</v>
      </c>
      <c r="H234" s="19" t="s">
        <v>139</v>
      </c>
      <c r="I234" s="19" t="s">
        <v>140</v>
      </c>
      <c r="J234" s="2">
        <v>361444</v>
      </c>
      <c r="K234" s="3">
        <v>29.02</v>
      </c>
      <c r="L234" s="22">
        <f t="shared" si="21"/>
        <v>4.0144727773948952E-2</v>
      </c>
      <c r="M234" s="23">
        <f t="shared" si="22"/>
        <v>27.855</v>
      </c>
      <c r="N234" s="4">
        <v>0.1</v>
      </c>
      <c r="O234" s="3">
        <v>30.95</v>
      </c>
      <c r="P234" s="25">
        <f t="shared" si="23"/>
        <v>1.1649999999999991</v>
      </c>
      <c r="Q234" s="26" t="str">
        <f t="shared" si="18"/>
        <v>13840620538571912361444</v>
      </c>
      <c r="R234" s="28"/>
      <c r="S234" s="47"/>
      <c r="T234" s="30">
        <f t="shared" si="19"/>
        <v>0</v>
      </c>
      <c r="V234" s="32">
        <f t="shared" si="20"/>
        <v>0</v>
      </c>
    </row>
    <row r="235" spans="1:22" s="46" customFormat="1" x14ac:dyDescent="0.2">
      <c r="A235" s="9">
        <v>2021</v>
      </c>
      <c r="B235" s="1" t="s">
        <v>3</v>
      </c>
      <c r="C235" s="20">
        <v>138406</v>
      </c>
      <c r="D235" s="20">
        <v>138406</v>
      </c>
      <c r="E235" s="20" t="s">
        <v>95</v>
      </c>
      <c r="F235" s="20" t="s">
        <v>95</v>
      </c>
      <c r="G235" s="20">
        <v>20538571912</v>
      </c>
      <c r="H235" s="19" t="s">
        <v>139</v>
      </c>
      <c r="I235" s="19" t="s">
        <v>140</v>
      </c>
      <c r="J235" s="2">
        <v>361540</v>
      </c>
      <c r="K235" s="3">
        <v>51.192744407999996</v>
      </c>
      <c r="L235" s="22">
        <f t="shared" si="21"/>
        <v>0.22996900330587167</v>
      </c>
      <c r="M235" s="23">
        <f t="shared" si="22"/>
        <v>39.42</v>
      </c>
      <c r="N235" s="4">
        <v>0.1</v>
      </c>
      <c r="O235" s="3">
        <v>43.8</v>
      </c>
      <c r="P235" s="25">
        <f t="shared" si="23"/>
        <v>11.772744407999994</v>
      </c>
      <c r="Q235" s="26" t="str">
        <f t="shared" si="18"/>
        <v>13840620538571912361540</v>
      </c>
      <c r="R235" s="28"/>
      <c r="S235" s="47"/>
      <c r="T235" s="30">
        <f t="shared" si="19"/>
        <v>0</v>
      </c>
      <c r="V235" s="32">
        <f t="shared" si="20"/>
        <v>0</v>
      </c>
    </row>
    <row r="236" spans="1:22" s="46" customFormat="1" x14ac:dyDescent="0.2">
      <c r="A236" s="9">
        <v>2021</v>
      </c>
      <c r="B236" s="1" t="s">
        <v>3</v>
      </c>
      <c r="C236" s="20">
        <v>138406</v>
      </c>
      <c r="D236" s="20">
        <v>138406</v>
      </c>
      <c r="E236" s="20" t="s">
        <v>95</v>
      </c>
      <c r="F236" s="20" t="s">
        <v>95</v>
      </c>
      <c r="G236" s="20">
        <v>20538571912</v>
      </c>
      <c r="H236" s="19" t="s">
        <v>139</v>
      </c>
      <c r="I236" s="19" t="s">
        <v>140</v>
      </c>
      <c r="J236" s="2">
        <v>361532</v>
      </c>
      <c r="K236" s="3">
        <v>24.870425957550601</v>
      </c>
      <c r="L236" s="22">
        <f t="shared" si="21"/>
        <v>5.0076583315312839E-2</v>
      </c>
      <c r="M236" s="23">
        <f t="shared" si="22"/>
        <v>23.625</v>
      </c>
      <c r="N236" s="4">
        <v>0.1</v>
      </c>
      <c r="O236" s="3">
        <v>26.25</v>
      </c>
      <c r="P236" s="25">
        <f t="shared" si="23"/>
        <v>1.2454259575506015</v>
      </c>
      <c r="Q236" s="26" t="str">
        <f t="shared" si="18"/>
        <v>13840620538571912361532</v>
      </c>
      <c r="R236" s="28"/>
      <c r="S236" s="47"/>
      <c r="T236" s="30">
        <f t="shared" si="19"/>
        <v>0</v>
      </c>
      <c r="V236" s="32">
        <f t="shared" si="20"/>
        <v>0</v>
      </c>
    </row>
    <row r="237" spans="1:22" s="46" customFormat="1" x14ac:dyDescent="0.2">
      <c r="A237" s="9">
        <v>2021</v>
      </c>
      <c r="B237" s="1" t="s">
        <v>3</v>
      </c>
      <c r="C237" s="20">
        <v>138406</v>
      </c>
      <c r="D237" s="20">
        <v>138406</v>
      </c>
      <c r="E237" s="20" t="s">
        <v>95</v>
      </c>
      <c r="F237" s="20" t="s">
        <v>95</v>
      </c>
      <c r="G237" s="20">
        <v>20538571912</v>
      </c>
      <c r="H237" s="19" t="s">
        <v>139</v>
      </c>
      <c r="I237" s="19" t="s">
        <v>140</v>
      </c>
      <c r="J237" s="2">
        <v>361424</v>
      </c>
      <c r="K237" s="3">
        <v>58.115912399999999</v>
      </c>
      <c r="L237" s="22">
        <f t="shared" si="21"/>
        <v>1.9872567637774896E-2</v>
      </c>
      <c r="M237" s="23">
        <f t="shared" si="22"/>
        <v>56.960999999999999</v>
      </c>
      <c r="N237" s="4">
        <v>0.1</v>
      </c>
      <c r="O237" s="3">
        <v>63.29</v>
      </c>
      <c r="P237" s="25">
        <f t="shared" si="23"/>
        <v>1.1549124000000006</v>
      </c>
      <c r="Q237" s="26" t="str">
        <f t="shared" si="18"/>
        <v>13840620538571912361424</v>
      </c>
      <c r="R237" s="28"/>
      <c r="S237" s="47"/>
      <c r="T237" s="30">
        <f t="shared" si="19"/>
        <v>0</v>
      </c>
      <c r="V237" s="32">
        <f t="shared" si="20"/>
        <v>0</v>
      </c>
    </row>
    <row r="238" spans="1:22" s="46" customFormat="1" x14ac:dyDescent="0.2">
      <c r="A238" s="9">
        <v>2021</v>
      </c>
      <c r="B238" s="1" t="s">
        <v>3</v>
      </c>
      <c r="C238" s="20">
        <v>138406</v>
      </c>
      <c r="D238" s="20">
        <v>138406</v>
      </c>
      <c r="E238" s="20" t="s">
        <v>95</v>
      </c>
      <c r="F238" s="20" t="s">
        <v>95</v>
      </c>
      <c r="G238" s="20">
        <v>20538571912</v>
      </c>
      <c r="H238" s="19" t="s">
        <v>139</v>
      </c>
      <c r="I238" s="19" t="s">
        <v>140</v>
      </c>
      <c r="J238" s="2">
        <v>360854</v>
      </c>
      <c r="K238" s="3">
        <v>84.874140000000011</v>
      </c>
      <c r="L238" s="22">
        <f t="shared" si="21"/>
        <v>2.0090218292639128E-2</v>
      </c>
      <c r="M238" s="23">
        <f t="shared" si="22"/>
        <v>83.168999999999997</v>
      </c>
      <c r="N238" s="4">
        <v>0.1</v>
      </c>
      <c r="O238" s="3">
        <v>92.41</v>
      </c>
      <c r="P238" s="25">
        <f t="shared" si="23"/>
        <v>1.7051400000000143</v>
      </c>
      <c r="Q238" s="26" t="str">
        <f t="shared" si="18"/>
        <v>13840620538571912360854</v>
      </c>
      <c r="R238" s="28"/>
      <c r="S238" s="47"/>
      <c r="T238" s="30">
        <f t="shared" si="19"/>
        <v>0</v>
      </c>
      <c r="V238" s="32">
        <f t="shared" si="20"/>
        <v>0</v>
      </c>
    </row>
    <row r="239" spans="1:22" s="46" customFormat="1" x14ac:dyDescent="0.2">
      <c r="A239" s="9">
        <v>2021</v>
      </c>
      <c r="B239" s="1" t="s">
        <v>3</v>
      </c>
      <c r="C239" s="20">
        <v>138406</v>
      </c>
      <c r="D239" s="20">
        <v>138406</v>
      </c>
      <c r="E239" s="20" t="s">
        <v>95</v>
      </c>
      <c r="F239" s="20" t="s">
        <v>95</v>
      </c>
      <c r="G239" s="20">
        <v>20538571912</v>
      </c>
      <c r="H239" s="19" t="s">
        <v>139</v>
      </c>
      <c r="I239" s="19" t="s">
        <v>140</v>
      </c>
      <c r="J239" s="2">
        <v>370040</v>
      </c>
      <c r="K239" s="3">
        <v>173.88983664</v>
      </c>
      <c r="L239" s="22">
        <f t="shared" si="21"/>
        <v>0.20000097367392633</v>
      </c>
      <c r="M239" s="23">
        <f t="shared" si="22"/>
        <v>139.11170000000001</v>
      </c>
      <c r="N239" s="4">
        <v>0.09</v>
      </c>
      <c r="O239" s="3">
        <v>152.87</v>
      </c>
      <c r="P239" s="25">
        <f t="shared" si="23"/>
        <v>34.778136639999985</v>
      </c>
      <c r="Q239" s="26" t="str">
        <f t="shared" si="18"/>
        <v>13840620538571912370040</v>
      </c>
      <c r="R239" s="28"/>
      <c r="S239" s="47"/>
      <c r="T239" s="30">
        <f t="shared" si="19"/>
        <v>0</v>
      </c>
      <c r="V239" s="32">
        <f t="shared" si="20"/>
        <v>0</v>
      </c>
    </row>
    <row r="240" spans="1:22" s="46" customFormat="1" x14ac:dyDescent="0.2">
      <c r="A240" s="9">
        <v>2021</v>
      </c>
      <c r="B240" s="1" t="s">
        <v>3</v>
      </c>
      <c r="C240" s="20">
        <v>138406</v>
      </c>
      <c r="D240" s="20">
        <v>138406</v>
      </c>
      <c r="E240" s="20" t="s">
        <v>95</v>
      </c>
      <c r="F240" s="20" t="s">
        <v>95</v>
      </c>
      <c r="G240" s="20">
        <v>20538571912</v>
      </c>
      <c r="H240" s="19" t="s">
        <v>139</v>
      </c>
      <c r="I240" s="19" t="s">
        <v>140</v>
      </c>
      <c r="J240" s="2">
        <v>361445</v>
      </c>
      <c r="K240" s="3">
        <v>96</v>
      </c>
      <c r="L240" s="22">
        <f t="shared" si="21"/>
        <v>5.0031249999999972E-2</v>
      </c>
      <c r="M240" s="23">
        <f t="shared" si="22"/>
        <v>91.197000000000003</v>
      </c>
      <c r="N240" s="4">
        <v>0.1</v>
      </c>
      <c r="O240" s="3">
        <v>101.33</v>
      </c>
      <c r="P240" s="25">
        <f t="shared" si="23"/>
        <v>4.8029999999999973</v>
      </c>
      <c r="Q240" s="26" t="str">
        <f t="shared" si="18"/>
        <v>13840620538571912361445</v>
      </c>
      <c r="R240" s="28"/>
      <c r="S240" s="47"/>
      <c r="T240" s="30">
        <f t="shared" si="19"/>
        <v>0</v>
      </c>
      <c r="V240" s="32">
        <f t="shared" si="20"/>
        <v>0</v>
      </c>
    </row>
    <row r="241" spans="1:22" s="46" customFormat="1" x14ac:dyDescent="0.2">
      <c r="A241" s="9">
        <v>2021</v>
      </c>
      <c r="B241" s="1" t="s">
        <v>3</v>
      </c>
      <c r="C241" s="20">
        <v>138406</v>
      </c>
      <c r="D241" s="20">
        <v>138406</v>
      </c>
      <c r="E241" s="20" t="s">
        <v>95</v>
      </c>
      <c r="F241" s="20" t="s">
        <v>95</v>
      </c>
      <c r="G241" s="20">
        <v>20136847237</v>
      </c>
      <c r="H241" s="19" t="s">
        <v>141</v>
      </c>
      <c r="I241" s="19" t="s">
        <v>142</v>
      </c>
      <c r="J241" s="2">
        <v>361358</v>
      </c>
      <c r="K241" s="3">
        <v>32.162832000000002</v>
      </c>
      <c r="L241" s="22">
        <f t="shared" si="21"/>
        <v>0.35666491492821384</v>
      </c>
      <c r="M241" s="23">
        <f t="shared" si="22"/>
        <v>20.691478260869566</v>
      </c>
      <c r="N241" s="4">
        <v>0.12</v>
      </c>
      <c r="O241" s="3">
        <v>23.513043478260869</v>
      </c>
      <c r="P241" s="25">
        <f t="shared" si="23"/>
        <v>11.471353739130436</v>
      </c>
      <c r="Q241" s="26" t="str">
        <f t="shared" si="18"/>
        <v>13840620136847237361358</v>
      </c>
      <c r="R241" s="28"/>
      <c r="S241" s="47"/>
      <c r="T241" s="30">
        <f t="shared" si="19"/>
        <v>0</v>
      </c>
      <c r="V241" s="32">
        <f t="shared" si="20"/>
        <v>0</v>
      </c>
    </row>
    <row r="242" spans="1:22" s="46" customFormat="1" x14ac:dyDescent="0.2">
      <c r="A242" s="9">
        <v>2021</v>
      </c>
      <c r="B242" s="1" t="s">
        <v>3</v>
      </c>
      <c r="C242" s="20">
        <v>138406</v>
      </c>
      <c r="D242" s="20">
        <v>138406</v>
      </c>
      <c r="E242" s="20" t="s">
        <v>95</v>
      </c>
      <c r="F242" s="20" t="s">
        <v>95</v>
      </c>
      <c r="G242" s="20">
        <v>20136847237</v>
      </c>
      <c r="H242" s="19" t="s">
        <v>141</v>
      </c>
      <c r="I242" s="19" t="s">
        <v>142</v>
      </c>
      <c r="J242" s="2">
        <v>361444</v>
      </c>
      <c r="K242" s="3">
        <v>29.02</v>
      </c>
      <c r="L242" s="22">
        <f t="shared" si="21"/>
        <v>0.1800413507925569</v>
      </c>
      <c r="M242" s="23">
        <f t="shared" si="22"/>
        <v>23.795199999999998</v>
      </c>
      <c r="N242" s="4">
        <v>0.12</v>
      </c>
      <c r="O242" s="3">
        <v>27.04</v>
      </c>
      <c r="P242" s="25">
        <f t="shared" si="23"/>
        <v>5.2248000000000019</v>
      </c>
      <c r="Q242" s="26" t="str">
        <f t="shared" si="18"/>
        <v>13840620136847237361444</v>
      </c>
      <c r="R242" s="28"/>
      <c r="S242" s="47"/>
      <c r="T242" s="30">
        <f t="shared" si="19"/>
        <v>0</v>
      </c>
      <c r="V242" s="32">
        <f t="shared" si="20"/>
        <v>0</v>
      </c>
    </row>
    <row r="243" spans="1:22" s="46" customFormat="1" x14ac:dyDescent="0.2">
      <c r="A243" s="9">
        <v>2021</v>
      </c>
      <c r="B243" s="1" t="s">
        <v>3</v>
      </c>
      <c r="C243" s="20">
        <v>138406</v>
      </c>
      <c r="D243" s="20">
        <v>138406</v>
      </c>
      <c r="E243" s="20" t="s">
        <v>95</v>
      </c>
      <c r="F243" s="20" t="s">
        <v>95</v>
      </c>
      <c r="G243" s="20">
        <v>20136847237</v>
      </c>
      <c r="H243" s="19" t="s">
        <v>141</v>
      </c>
      <c r="I243" s="19" t="s">
        <v>142</v>
      </c>
      <c r="J243" s="2">
        <v>361571</v>
      </c>
      <c r="K243" s="3">
        <v>25.216627835683624</v>
      </c>
      <c r="L243" s="22">
        <f t="shared" si="21"/>
        <v>7.5911333115478263E-2</v>
      </c>
      <c r="M243" s="23">
        <f t="shared" si="22"/>
        <v>23.302400000000002</v>
      </c>
      <c r="N243" s="4">
        <v>0.12</v>
      </c>
      <c r="O243" s="3">
        <v>26.48</v>
      </c>
      <c r="P243" s="25">
        <f t="shared" si="23"/>
        <v>1.9142278356836222</v>
      </c>
      <c r="Q243" s="26" t="str">
        <f t="shared" si="18"/>
        <v>13840620136847237361571</v>
      </c>
      <c r="R243" s="28"/>
      <c r="S243" s="47"/>
      <c r="T243" s="30">
        <f t="shared" si="19"/>
        <v>0</v>
      </c>
      <c r="V243" s="32">
        <f t="shared" si="20"/>
        <v>0</v>
      </c>
    </row>
    <row r="244" spans="1:22" s="46" customFormat="1" x14ac:dyDescent="0.2">
      <c r="A244" s="9">
        <v>2021</v>
      </c>
      <c r="B244" s="1" t="s">
        <v>3</v>
      </c>
      <c r="C244" s="20">
        <v>138406</v>
      </c>
      <c r="D244" s="20">
        <v>138406</v>
      </c>
      <c r="E244" s="20" t="s">
        <v>95</v>
      </c>
      <c r="F244" s="20" t="s">
        <v>95</v>
      </c>
      <c r="G244" s="20">
        <v>20136847237</v>
      </c>
      <c r="H244" s="19" t="s">
        <v>141</v>
      </c>
      <c r="I244" s="19" t="s">
        <v>142</v>
      </c>
      <c r="J244" s="2">
        <v>361541</v>
      </c>
      <c r="K244" s="3">
        <v>31.07226</v>
      </c>
      <c r="L244" s="22">
        <f t="shared" si="21"/>
        <v>0.2500577685691352</v>
      </c>
      <c r="M244" s="23">
        <f t="shared" si="22"/>
        <v>23.302400000000002</v>
      </c>
      <c r="N244" s="4">
        <v>0.12</v>
      </c>
      <c r="O244" s="3">
        <v>26.48</v>
      </c>
      <c r="P244" s="25">
        <f t="shared" si="23"/>
        <v>7.7698599999999978</v>
      </c>
      <c r="Q244" s="26" t="str">
        <f t="shared" si="18"/>
        <v>13840620136847237361541</v>
      </c>
      <c r="R244" s="28"/>
      <c r="S244" s="47"/>
      <c r="T244" s="30">
        <f t="shared" si="19"/>
        <v>0</v>
      </c>
      <c r="V244" s="32">
        <f t="shared" si="20"/>
        <v>0</v>
      </c>
    </row>
    <row r="245" spans="1:22" s="46" customFormat="1" x14ac:dyDescent="0.2">
      <c r="A245" s="9">
        <v>2021</v>
      </c>
      <c r="B245" s="1" t="s">
        <v>3</v>
      </c>
      <c r="C245" s="20">
        <v>138406</v>
      </c>
      <c r="D245" s="20">
        <v>138406</v>
      </c>
      <c r="E245" s="20" t="s">
        <v>95</v>
      </c>
      <c r="F245" s="20" t="s">
        <v>95</v>
      </c>
      <c r="G245" s="20">
        <v>20136847237</v>
      </c>
      <c r="H245" s="19" t="s">
        <v>141</v>
      </c>
      <c r="I245" s="19" t="s">
        <v>142</v>
      </c>
      <c r="J245" s="2">
        <v>361425</v>
      </c>
      <c r="K245" s="3">
        <v>16.600000000000001</v>
      </c>
      <c r="L245" s="22">
        <f t="shared" si="21"/>
        <v>5.0024096385542061E-2</v>
      </c>
      <c r="M245" s="23">
        <f t="shared" si="22"/>
        <v>15.769600000000002</v>
      </c>
      <c r="N245" s="4">
        <v>0.12</v>
      </c>
      <c r="O245" s="3">
        <v>17.920000000000002</v>
      </c>
      <c r="P245" s="25">
        <f t="shared" si="23"/>
        <v>0.83039999999999914</v>
      </c>
      <c r="Q245" s="26" t="str">
        <f t="shared" si="18"/>
        <v>13840620136847237361425</v>
      </c>
      <c r="R245" s="28"/>
      <c r="S245" s="47"/>
      <c r="T245" s="30">
        <f t="shared" si="19"/>
        <v>0</v>
      </c>
      <c r="V245" s="32">
        <f t="shared" si="20"/>
        <v>0</v>
      </c>
    </row>
    <row r="246" spans="1:22" s="46" customFormat="1" x14ac:dyDescent="0.2">
      <c r="A246" s="9">
        <v>2021</v>
      </c>
      <c r="B246" s="1" t="s">
        <v>3</v>
      </c>
      <c r="C246" s="20">
        <v>138406</v>
      </c>
      <c r="D246" s="20">
        <v>138406</v>
      </c>
      <c r="E246" s="20" t="s">
        <v>95</v>
      </c>
      <c r="F246" s="20" t="s">
        <v>95</v>
      </c>
      <c r="G246" s="20">
        <v>20136847237</v>
      </c>
      <c r="H246" s="19" t="s">
        <v>141</v>
      </c>
      <c r="I246" s="19" t="s">
        <v>142</v>
      </c>
      <c r="J246" s="2">
        <v>370042</v>
      </c>
      <c r="K246" s="3">
        <v>121</v>
      </c>
      <c r="L246" s="22">
        <f t="shared" si="21"/>
        <v>0.13131404958677684</v>
      </c>
      <c r="M246" s="23">
        <f t="shared" si="22"/>
        <v>105.111</v>
      </c>
      <c r="N246" s="4">
        <v>0.1</v>
      </c>
      <c r="O246" s="3">
        <v>116.79</v>
      </c>
      <c r="P246" s="25">
        <f t="shared" si="23"/>
        <v>15.888999999999996</v>
      </c>
      <c r="Q246" s="26" t="str">
        <f t="shared" si="18"/>
        <v>13840620136847237370042</v>
      </c>
      <c r="R246" s="28"/>
      <c r="S246" s="47"/>
      <c r="T246" s="30">
        <f t="shared" si="19"/>
        <v>0</v>
      </c>
      <c r="V246" s="32">
        <f t="shared" si="20"/>
        <v>0</v>
      </c>
    </row>
    <row r="247" spans="1:22" s="46" customFormat="1" x14ac:dyDescent="0.2">
      <c r="A247" s="9">
        <v>2021</v>
      </c>
      <c r="B247" s="1" t="s">
        <v>3</v>
      </c>
      <c r="C247" s="20">
        <v>138406</v>
      </c>
      <c r="D247" s="20">
        <v>138406</v>
      </c>
      <c r="E247" s="20" t="s">
        <v>95</v>
      </c>
      <c r="F247" s="20" t="s">
        <v>95</v>
      </c>
      <c r="G247" s="20">
        <v>20136847237</v>
      </c>
      <c r="H247" s="19" t="s">
        <v>141</v>
      </c>
      <c r="I247" s="19" t="s">
        <v>142</v>
      </c>
      <c r="J247" s="2">
        <v>370045</v>
      </c>
      <c r="K247" s="3">
        <v>186.35806803744001</v>
      </c>
      <c r="L247" s="22">
        <f t="shared" si="21"/>
        <v>0.13462936325568409</v>
      </c>
      <c r="M247" s="23">
        <f t="shared" si="22"/>
        <v>161.2688</v>
      </c>
      <c r="N247" s="4">
        <v>0.12</v>
      </c>
      <c r="O247" s="3">
        <v>183.26</v>
      </c>
      <c r="P247" s="25">
        <f t="shared" si="23"/>
        <v>25.089268037440007</v>
      </c>
      <c r="Q247" s="26" t="str">
        <f t="shared" si="18"/>
        <v>13840620136847237370045</v>
      </c>
      <c r="R247" s="28"/>
      <c r="S247" s="47"/>
      <c r="T247" s="30">
        <f t="shared" si="19"/>
        <v>0</v>
      </c>
      <c r="V247" s="32">
        <f t="shared" si="20"/>
        <v>0</v>
      </c>
    </row>
    <row r="248" spans="1:22" s="46" customFormat="1" x14ac:dyDescent="0.2">
      <c r="A248" s="9">
        <v>2021</v>
      </c>
      <c r="B248" s="1" t="s">
        <v>3</v>
      </c>
      <c r="C248" s="20">
        <v>138406</v>
      </c>
      <c r="D248" s="20">
        <v>138406</v>
      </c>
      <c r="E248" s="20" t="s">
        <v>95</v>
      </c>
      <c r="F248" s="20" t="s">
        <v>95</v>
      </c>
      <c r="G248" s="20">
        <v>20136847237</v>
      </c>
      <c r="H248" s="19" t="s">
        <v>141</v>
      </c>
      <c r="I248" s="19" t="s">
        <v>142</v>
      </c>
      <c r="J248" s="2">
        <v>370040</v>
      </c>
      <c r="K248" s="3">
        <v>173.88983664</v>
      </c>
      <c r="L248" s="22">
        <f t="shared" si="21"/>
        <v>0.13462452488505605</v>
      </c>
      <c r="M248" s="23">
        <f t="shared" si="22"/>
        <v>150.47999999999999</v>
      </c>
      <c r="N248" s="4">
        <v>0.12</v>
      </c>
      <c r="O248" s="3">
        <v>171</v>
      </c>
      <c r="P248" s="25">
        <f t="shared" si="23"/>
        <v>23.409836640000009</v>
      </c>
      <c r="Q248" s="26" t="str">
        <f t="shared" si="18"/>
        <v>13840620136847237370040</v>
      </c>
      <c r="R248" s="28"/>
      <c r="S248" s="47"/>
      <c r="T248" s="30">
        <f t="shared" si="19"/>
        <v>0</v>
      </c>
      <c r="V248" s="32">
        <f t="shared" si="20"/>
        <v>0</v>
      </c>
    </row>
    <row r="249" spans="1:22" s="46" customFormat="1" x14ac:dyDescent="0.2">
      <c r="A249" s="9">
        <v>2021</v>
      </c>
      <c r="B249" s="1" t="s">
        <v>3</v>
      </c>
      <c r="C249" s="20">
        <v>138406</v>
      </c>
      <c r="D249" s="20">
        <v>138406</v>
      </c>
      <c r="E249" s="20" t="s">
        <v>41</v>
      </c>
      <c r="F249" s="20" t="s">
        <v>42</v>
      </c>
      <c r="G249" s="20">
        <v>20504680623</v>
      </c>
      <c r="H249" s="19" t="s">
        <v>143</v>
      </c>
      <c r="I249" s="19" t="s">
        <v>144</v>
      </c>
      <c r="J249" s="2">
        <v>361540</v>
      </c>
      <c r="K249" s="3">
        <v>51.192744407999996</v>
      </c>
      <c r="L249" s="22">
        <f t="shared" si="21"/>
        <v>0.33254392990385651</v>
      </c>
      <c r="M249" s="23">
        <f t="shared" si="22"/>
        <v>34.168908000000002</v>
      </c>
      <c r="N249" s="4">
        <v>0.12</v>
      </c>
      <c r="O249" s="3">
        <v>38.82830454545455</v>
      </c>
      <c r="P249" s="25">
        <f t="shared" si="23"/>
        <v>17.023836407999994</v>
      </c>
      <c r="Q249" s="26" t="str">
        <f t="shared" si="18"/>
        <v>13840620504680623361540</v>
      </c>
      <c r="R249" s="28"/>
      <c r="S249" s="47"/>
      <c r="T249" s="30">
        <f t="shared" si="19"/>
        <v>0</v>
      </c>
      <c r="V249" s="32">
        <f t="shared" si="20"/>
        <v>0</v>
      </c>
    </row>
    <row r="250" spans="1:22" s="46" customFormat="1" x14ac:dyDescent="0.2">
      <c r="A250" s="9">
        <v>2021</v>
      </c>
      <c r="B250" s="1" t="s">
        <v>3</v>
      </c>
      <c r="C250" s="20">
        <v>138406</v>
      </c>
      <c r="D250" s="20">
        <v>138406</v>
      </c>
      <c r="E250" s="20" t="s">
        <v>41</v>
      </c>
      <c r="F250" s="20" t="s">
        <v>42</v>
      </c>
      <c r="G250" s="20">
        <v>20504680623</v>
      </c>
      <c r="H250" s="19" t="s">
        <v>143</v>
      </c>
      <c r="I250" s="19" t="s">
        <v>144</v>
      </c>
      <c r="J250" s="2">
        <v>361532</v>
      </c>
      <c r="K250" s="3">
        <v>24.870425957550601</v>
      </c>
      <c r="L250" s="22">
        <f t="shared" si="21"/>
        <v>8.1705692032581823E-2</v>
      </c>
      <c r="M250" s="23">
        <f t="shared" si="22"/>
        <v>22.838370593543843</v>
      </c>
      <c r="N250" s="4">
        <v>0.12</v>
      </c>
      <c r="O250" s="3">
        <v>25.95269385629982</v>
      </c>
      <c r="P250" s="25">
        <f t="shared" si="23"/>
        <v>2.0320553640067587</v>
      </c>
      <c r="Q250" s="26" t="str">
        <f t="shared" si="18"/>
        <v>13840620504680623361532</v>
      </c>
      <c r="R250" s="28"/>
      <c r="S250" s="47"/>
      <c r="T250" s="30">
        <f t="shared" si="19"/>
        <v>0</v>
      </c>
      <c r="V250" s="32">
        <f t="shared" si="20"/>
        <v>0</v>
      </c>
    </row>
    <row r="251" spans="1:22" s="46" customFormat="1" x14ac:dyDescent="0.2">
      <c r="A251" s="9">
        <v>2021</v>
      </c>
      <c r="B251" s="1" t="s">
        <v>3</v>
      </c>
      <c r="C251" s="20">
        <v>138406</v>
      </c>
      <c r="D251" s="20">
        <v>138406</v>
      </c>
      <c r="E251" s="20" t="s">
        <v>41</v>
      </c>
      <c r="F251" s="20" t="s">
        <v>42</v>
      </c>
      <c r="G251" s="20">
        <v>20504680623</v>
      </c>
      <c r="H251" s="19" t="s">
        <v>143</v>
      </c>
      <c r="I251" s="19" t="s">
        <v>144</v>
      </c>
      <c r="J251" s="2">
        <v>360857</v>
      </c>
      <c r="K251" s="3">
        <v>43.087720000000004</v>
      </c>
      <c r="L251" s="22">
        <f t="shared" si="21"/>
        <v>0.15892613141662781</v>
      </c>
      <c r="M251" s="23">
        <f t="shared" si="22"/>
        <v>36.239955348837142</v>
      </c>
      <c r="N251" s="4">
        <v>0.12</v>
      </c>
      <c r="O251" s="3">
        <v>41.181767441860387</v>
      </c>
      <c r="P251" s="25">
        <f t="shared" si="23"/>
        <v>6.847764651162862</v>
      </c>
      <c r="Q251" s="26" t="str">
        <f t="shared" si="18"/>
        <v>13840620504680623360857</v>
      </c>
      <c r="R251" s="28"/>
      <c r="S251" s="47"/>
      <c r="T251" s="30">
        <f t="shared" si="19"/>
        <v>0</v>
      </c>
      <c r="V251" s="32">
        <f t="shared" si="20"/>
        <v>0</v>
      </c>
    </row>
    <row r="252" spans="1:22" s="46" customFormat="1" x14ac:dyDescent="0.2">
      <c r="A252" s="9">
        <v>2021</v>
      </c>
      <c r="B252" s="1" t="s">
        <v>3</v>
      </c>
      <c r="C252" s="20">
        <v>138406</v>
      </c>
      <c r="D252" s="20">
        <v>138406</v>
      </c>
      <c r="E252" s="20" t="s">
        <v>41</v>
      </c>
      <c r="F252" s="20" t="s">
        <v>42</v>
      </c>
      <c r="G252" s="20">
        <v>20504680623</v>
      </c>
      <c r="H252" s="19" t="s">
        <v>143</v>
      </c>
      <c r="I252" s="19" t="s">
        <v>144</v>
      </c>
      <c r="J252" s="2">
        <v>370040</v>
      </c>
      <c r="K252" s="3">
        <v>173.88983664</v>
      </c>
      <c r="L252" s="22">
        <f t="shared" si="21"/>
        <v>0.16205798558739737</v>
      </c>
      <c r="M252" s="23">
        <f t="shared" si="22"/>
        <v>145.70959999999999</v>
      </c>
      <c r="N252" s="4">
        <v>0.12</v>
      </c>
      <c r="O252" s="3">
        <v>165.57909090909089</v>
      </c>
      <c r="P252" s="25">
        <f t="shared" si="23"/>
        <v>28.180236640000004</v>
      </c>
      <c r="Q252" s="26" t="str">
        <f t="shared" si="18"/>
        <v>13840620504680623370040</v>
      </c>
      <c r="R252" s="28"/>
      <c r="S252" s="47"/>
      <c r="T252" s="30">
        <f t="shared" si="19"/>
        <v>0</v>
      </c>
      <c r="V252" s="32">
        <f t="shared" si="20"/>
        <v>0</v>
      </c>
    </row>
    <row r="253" spans="1:22" s="46" customFormat="1" x14ac:dyDescent="0.2">
      <c r="A253" s="9">
        <v>2021</v>
      </c>
      <c r="B253" s="1" t="s">
        <v>3</v>
      </c>
      <c r="C253" s="20">
        <v>138406</v>
      </c>
      <c r="D253" s="20">
        <v>138406</v>
      </c>
      <c r="E253" s="20" t="s">
        <v>41</v>
      </c>
      <c r="F253" s="20" t="s">
        <v>42</v>
      </c>
      <c r="G253" s="20">
        <v>20557778021</v>
      </c>
      <c r="H253" s="19" t="s">
        <v>145</v>
      </c>
      <c r="I253" s="19" t="s">
        <v>146</v>
      </c>
      <c r="J253" s="2">
        <v>361541</v>
      </c>
      <c r="K253" s="3">
        <v>31.07226</v>
      </c>
      <c r="L253" s="22">
        <f t="shared" si="21"/>
        <v>9.995603795797281E-2</v>
      </c>
      <c r="M253" s="23">
        <f t="shared" si="22"/>
        <v>27.9664</v>
      </c>
      <c r="N253" s="4">
        <v>0.12</v>
      </c>
      <c r="O253" s="3">
        <v>31.78</v>
      </c>
      <c r="P253" s="25">
        <f t="shared" si="23"/>
        <v>3.1058599999999998</v>
      </c>
      <c r="Q253" s="26" t="str">
        <f t="shared" si="18"/>
        <v>13840620557778021361541</v>
      </c>
      <c r="R253" s="28"/>
      <c r="S253" s="47"/>
      <c r="T253" s="30">
        <f t="shared" si="19"/>
        <v>0</v>
      </c>
      <c r="V253" s="32">
        <f t="shared" si="20"/>
        <v>0</v>
      </c>
    </row>
    <row r="254" spans="1:22" s="46" customFormat="1" x14ac:dyDescent="0.2">
      <c r="A254" s="9">
        <v>2021</v>
      </c>
      <c r="B254" s="1" t="s">
        <v>3</v>
      </c>
      <c r="C254" s="20">
        <v>138406</v>
      </c>
      <c r="D254" s="20">
        <v>138406</v>
      </c>
      <c r="E254" s="20" t="s">
        <v>41</v>
      </c>
      <c r="F254" s="20" t="s">
        <v>42</v>
      </c>
      <c r="G254" s="20">
        <v>20557778021</v>
      </c>
      <c r="H254" s="19" t="s">
        <v>145</v>
      </c>
      <c r="I254" s="19" t="s">
        <v>146</v>
      </c>
      <c r="J254" s="2">
        <v>361532</v>
      </c>
      <c r="K254" s="3">
        <v>24.870425957550601</v>
      </c>
      <c r="L254" s="22">
        <f t="shared" si="21"/>
        <v>9.9846539089802011E-2</v>
      </c>
      <c r="M254" s="23">
        <f t="shared" si="22"/>
        <v>22.3872</v>
      </c>
      <c r="N254" s="4">
        <v>0.12</v>
      </c>
      <c r="O254" s="3">
        <v>25.44</v>
      </c>
      <c r="P254" s="25">
        <f t="shared" si="23"/>
        <v>2.4832259575506015</v>
      </c>
      <c r="Q254" s="26" t="str">
        <f t="shared" si="18"/>
        <v>13840620557778021361532</v>
      </c>
      <c r="R254" s="28"/>
      <c r="S254" s="47"/>
      <c r="T254" s="30">
        <f t="shared" si="19"/>
        <v>0</v>
      </c>
      <c r="V254" s="32">
        <f t="shared" si="20"/>
        <v>0</v>
      </c>
    </row>
    <row r="255" spans="1:22" s="46" customFormat="1" x14ac:dyDescent="0.2">
      <c r="A255" s="9">
        <v>2021</v>
      </c>
      <c r="B255" s="1" t="s">
        <v>3</v>
      </c>
      <c r="C255" s="20">
        <v>138406</v>
      </c>
      <c r="D255" s="20">
        <v>138406</v>
      </c>
      <c r="E255" s="20" t="s">
        <v>41</v>
      </c>
      <c r="F255" s="20" t="s">
        <v>42</v>
      </c>
      <c r="G255" s="20">
        <v>20557778021</v>
      </c>
      <c r="H255" s="19" t="s">
        <v>145</v>
      </c>
      <c r="I255" s="19" t="s">
        <v>146</v>
      </c>
      <c r="J255" s="2">
        <v>360970</v>
      </c>
      <c r="K255" s="3">
        <v>36.393084000000002</v>
      </c>
      <c r="L255" s="22">
        <f t="shared" si="21"/>
        <v>0.13458282348371464</v>
      </c>
      <c r="M255" s="23">
        <f t="shared" si="22"/>
        <v>31.495200000000001</v>
      </c>
      <c r="N255" s="4">
        <v>0.12</v>
      </c>
      <c r="O255" s="3">
        <v>35.79</v>
      </c>
      <c r="P255" s="25">
        <f t="shared" si="23"/>
        <v>4.8978840000000012</v>
      </c>
      <c r="Q255" s="26" t="str">
        <f t="shared" si="18"/>
        <v>13840620557778021360970</v>
      </c>
      <c r="R255" s="28"/>
      <c r="S255" s="47"/>
      <c r="T255" s="30">
        <f t="shared" si="19"/>
        <v>0</v>
      </c>
      <c r="V255" s="32">
        <f t="shared" si="20"/>
        <v>0</v>
      </c>
    </row>
    <row r="256" spans="1:22" s="46" customFormat="1" x14ac:dyDescent="0.2">
      <c r="A256" s="9">
        <v>2021</v>
      </c>
      <c r="B256" s="1" t="s">
        <v>3</v>
      </c>
      <c r="C256" s="20">
        <v>138406</v>
      </c>
      <c r="D256" s="20">
        <v>138406</v>
      </c>
      <c r="E256" s="20" t="s">
        <v>41</v>
      </c>
      <c r="F256" s="20" t="s">
        <v>42</v>
      </c>
      <c r="G256" s="20">
        <v>20557778021</v>
      </c>
      <c r="H256" s="19" t="s">
        <v>145</v>
      </c>
      <c r="I256" s="19" t="s">
        <v>146</v>
      </c>
      <c r="J256" s="2">
        <v>370040</v>
      </c>
      <c r="K256" s="3">
        <v>173.88983664</v>
      </c>
      <c r="L256" s="22">
        <f t="shared" si="21"/>
        <v>8.654235883351391E-2</v>
      </c>
      <c r="M256" s="23">
        <f t="shared" si="22"/>
        <v>158.84100000000001</v>
      </c>
      <c r="N256" s="4">
        <v>0.1</v>
      </c>
      <c r="O256" s="3">
        <v>176.49</v>
      </c>
      <c r="P256" s="25">
        <f t="shared" si="23"/>
        <v>15.04883663999999</v>
      </c>
      <c r="Q256" s="26" t="str">
        <f t="shared" si="18"/>
        <v>13840620557778021370040</v>
      </c>
      <c r="R256" s="28"/>
      <c r="S256" s="47"/>
      <c r="T256" s="30">
        <f t="shared" si="19"/>
        <v>0</v>
      </c>
      <c r="V256" s="32">
        <f t="shared" si="20"/>
        <v>0</v>
      </c>
    </row>
    <row r="257" spans="1:22" s="46" customFormat="1" x14ac:dyDescent="0.2">
      <c r="A257" s="9">
        <v>2021</v>
      </c>
      <c r="B257" s="1" t="s">
        <v>3</v>
      </c>
      <c r="C257" s="20">
        <v>138406</v>
      </c>
      <c r="D257" s="20">
        <v>138406</v>
      </c>
      <c r="E257" s="20" t="s">
        <v>41</v>
      </c>
      <c r="F257" s="20" t="s">
        <v>42</v>
      </c>
      <c r="G257" s="20">
        <v>20603981465</v>
      </c>
      <c r="H257" s="19" t="s">
        <v>147</v>
      </c>
      <c r="I257" s="19" t="s">
        <v>146</v>
      </c>
      <c r="J257" s="2">
        <v>361541</v>
      </c>
      <c r="K257" s="3">
        <v>31.07226</v>
      </c>
      <c r="L257" s="22">
        <f t="shared" si="21"/>
        <v>9.995603795797281E-2</v>
      </c>
      <c r="M257" s="23">
        <f t="shared" si="22"/>
        <v>27.9664</v>
      </c>
      <c r="N257" s="4">
        <v>0.12</v>
      </c>
      <c r="O257" s="3">
        <v>31.78</v>
      </c>
      <c r="P257" s="25">
        <f t="shared" si="23"/>
        <v>3.1058599999999998</v>
      </c>
      <c r="Q257" s="26" t="str">
        <f t="shared" si="18"/>
        <v>13840620603981465361541</v>
      </c>
      <c r="R257" s="28"/>
      <c r="S257" s="47"/>
      <c r="T257" s="30">
        <f t="shared" si="19"/>
        <v>0</v>
      </c>
      <c r="V257" s="32">
        <f t="shared" si="20"/>
        <v>0</v>
      </c>
    </row>
    <row r="258" spans="1:22" s="46" customFormat="1" x14ac:dyDescent="0.2">
      <c r="A258" s="9">
        <v>2021</v>
      </c>
      <c r="B258" s="1" t="s">
        <v>3</v>
      </c>
      <c r="C258" s="20">
        <v>138406</v>
      </c>
      <c r="D258" s="20">
        <v>138406</v>
      </c>
      <c r="E258" s="20" t="s">
        <v>41</v>
      </c>
      <c r="F258" s="20" t="s">
        <v>42</v>
      </c>
      <c r="G258" s="20">
        <v>20603981465</v>
      </c>
      <c r="H258" s="19" t="s">
        <v>147</v>
      </c>
      <c r="I258" s="19" t="s">
        <v>146</v>
      </c>
      <c r="J258" s="2">
        <v>361532</v>
      </c>
      <c r="K258" s="3">
        <v>24.870425957550601</v>
      </c>
      <c r="L258" s="22">
        <f t="shared" si="21"/>
        <v>9.9846539089802011E-2</v>
      </c>
      <c r="M258" s="23">
        <f t="shared" si="22"/>
        <v>22.3872</v>
      </c>
      <c r="N258" s="4">
        <v>0.12</v>
      </c>
      <c r="O258" s="3">
        <v>25.44</v>
      </c>
      <c r="P258" s="25">
        <f t="shared" si="23"/>
        <v>2.4832259575506015</v>
      </c>
      <c r="Q258" s="26" t="str">
        <f t="shared" ref="Q258:Q321" si="24">+CONCATENATE(D258,G258,J258)</f>
        <v>13840620603981465361532</v>
      </c>
      <c r="R258" s="28"/>
      <c r="S258" s="47"/>
      <c r="T258" s="30">
        <f t="shared" ref="T258:T321" si="25">IFERROR(P258*S258,0)</f>
        <v>0</v>
      </c>
      <c r="V258" s="32">
        <f t="shared" ref="V258:V321" si="26">IFERROR(U258*P258,0)</f>
        <v>0</v>
      </c>
    </row>
    <row r="259" spans="1:22" s="46" customFormat="1" x14ac:dyDescent="0.2">
      <c r="A259" s="9">
        <v>2021</v>
      </c>
      <c r="B259" s="1" t="s">
        <v>3</v>
      </c>
      <c r="C259" s="20">
        <v>138406</v>
      </c>
      <c r="D259" s="20">
        <v>138406</v>
      </c>
      <c r="E259" s="20" t="s">
        <v>41</v>
      </c>
      <c r="F259" s="20" t="s">
        <v>42</v>
      </c>
      <c r="G259" s="20">
        <v>20603981465</v>
      </c>
      <c r="H259" s="19" t="s">
        <v>147</v>
      </c>
      <c r="I259" s="19" t="s">
        <v>146</v>
      </c>
      <c r="J259" s="2">
        <v>360970</v>
      </c>
      <c r="K259" s="3">
        <v>36.393084000000002</v>
      </c>
      <c r="L259" s="22">
        <f t="shared" si="21"/>
        <v>0.13458282348371464</v>
      </c>
      <c r="M259" s="23">
        <f t="shared" si="22"/>
        <v>31.495200000000001</v>
      </c>
      <c r="N259" s="4">
        <v>0.12</v>
      </c>
      <c r="O259" s="3">
        <v>35.79</v>
      </c>
      <c r="P259" s="25">
        <f t="shared" si="23"/>
        <v>4.8978840000000012</v>
      </c>
      <c r="Q259" s="26" t="str">
        <f t="shared" si="24"/>
        <v>13840620603981465360970</v>
      </c>
      <c r="R259" s="28"/>
      <c r="S259" s="47"/>
      <c r="T259" s="30">
        <f t="shared" si="25"/>
        <v>0</v>
      </c>
      <c r="V259" s="32">
        <f t="shared" si="26"/>
        <v>0</v>
      </c>
    </row>
    <row r="260" spans="1:22" s="46" customFormat="1" x14ac:dyDescent="0.2">
      <c r="A260" s="9">
        <v>2021</v>
      </c>
      <c r="B260" s="1" t="s">
        <v>3</v>
      </c>
      <c r="C260" s="20">
        <v>138406</v>
      </c>
      <c r="D260" s="20">
        <v>138406</v>
      </c>
      <c r="E260" s="20" t="s">
        <v>41</v>
      </c>
      <c r="F260" s="20" t="s">
        <v>42</v>
      </c>
      <c r="G260" s="20">
        <v>20603981465</v>
      </c>
      <c r="H260" s="19" t="s">
        <v>147</v>
      </c>
      <c r="I260" s="19" t="s">
        <v>146</v>
      </c>
      <c r="J260" s="2">
        <v>370040</v>
      </c>
      <c r="K260" s="3">
        <v>173.88983664</v>
      </c>
      <c r="L260" s="22">
        <f t="shared" si="21"/>
        <v>8.654235883351391E-2</v>
      </c>
      <c r="M260" s="23">
        <f t="shared" si="22"/>
        <v>158.84100000000001</v>
      </c>
      <c r="N260" s="4">
        <v>0.1</v>
      </c>
      <c r="O260" s="3">
        <v>176.49</v>
      </c>
      <c r="P260" s="25">
        <f t="shared" si="23"/>
        <v>15.04883663999999</v>
      </c>
      <c r="Q260" s="26" t="str">
        <f t="shared" si="24"/>
        <v>13840620603981465370040</v>
      </c>
      <c r="R260" s="28"/>
      <c r="S260" s="47"/>
      <c r="T260" s="30">
        <f t="shared" si="25"/>
        <v>0</v>
      </c>
      <c r="V260" s="32">
        <f t="shared" si="26"/>
        <v>0</v>
      </c>
    </row>
    <row r="261" spans="1:22" s="46" customFormat="1" x14ac:dyDescent="0.2">
      <c r="A261" s="9">
        <v>2021</v>
      </c>
      <c r="B261" s="1" t="s">
        <v>3</v>
      </c>
      <c r="C261" s="20">
        <v>138406</v>
      </c>
      <c r="D261" s="20">
        <v>138406</v>
      </c>
      <c r="E261" s="20" t="s">
        <v>95</v>
      </c>
      <c r="F261" s="20" t="s">
        <v>95</v>
      </c>
      <c r="G261" s="20">
        <v>20513215887</v>
      </c>
      <c r="H261" s="19" t="s">
        <v>148</v>
      </c>
      <c r="I261" s="19" t="s">
        <v>149</v>
      </c>
      <c r="J261" s="2">
        <v>361358</v>
      </c>
      <c r="K261" s="3">
        <v>32.162832000000002</v>
      </c>
      <c r="L261" s="22">
        <f t="shared" si="21"/>
        <v>0.14032445899042711</v>
      </c>
      <c r="M261" s="23">
        <f t="shared" si="22"/>
        <v>27.649600000000003</v>
      </c>
      <c r="N261" s="4">
        <v>0.12</v>
      </c>
      <c r="O261" s="3">
        <v>31.42</v>
      </c>
      <c r="P261" s="25">
        <f t="shared" si="23"/>
        <v>4.5132319999999986</v>
      </c>
      <c r="Q261" s="26" t="str">
        <f t="shared" si="24"/>
        <v>13840620513215887361358</v>
      </c>
      <c r="R261" s="28"/>
      <c r="S261" s="47"/>
      <c r="T261" s="30">
        <f t="shared" si="25"/>
        <v>0</v>
      </c>
      <c r="V261" s="32">
        <f t="shared" si="26"/>
        <v>0</v>
      </c>
    </row>
    <row r="262" spans="1:22" s="46" customFormat="1" x14ac:dyDescent="0.2">
      <c r="A262" s="9">
        <v>2021</v>
      </c>
      <c r="B262" s="1" t="s">
        <v>3</v>
      </c>
      <c r="C262" s="20">
        <v>138406</v>
      </c>
      <c r="D262" s="20">
        <v>138406</v>
      </c>
      <c r="E262" s="20" t="s">
        <v>95</v>
      </c>
      <c r="F262" s="20" t="s">
        <v>95</v>
      </c>
      <c r="G262" s="20">
        <v>20513215887</v>
      </c>
      <c r="H262" s="19" t="s">
        <v>148</v>
      </c>
      <c r="I262" s="19" t="s">
        <v>149</v>
      </c>
      <c r="J262" s="2">
        <v>361541</v>
      </c>
      <c r="K262" s="3">
        <v>31.07226</v>
      </c>
      <c r="L262" s="22">
        <f t="shared" si="21"/>
        <v>0.12992546977684449</v>
      </c>
      <c r="M262" s="23">
        <f t="shared" si="22"/>
        <v>27.035182022471744</v>
      </c>
      <c r="N262" s="4">
        <v>0.12</v>
      </c>
      <c r="O262" s="3">
        <v>30.721797752808801</v>
      </c>
      <c r="P262" s="25">
        <f t="shared" si="23"/>
        <v>4.0370779775282557</v>
      </c>
      <c r="Q262" s="26" t="str">
        <f t="shared" si="24"/>
        <v>13840620513215887361541</v>
      </c>
      <c r="R262" s="28"/>
      <c r="S262" s="47"/>
      <c r="T262" s="30">
        <f t="shared" si="25"/>
        <v>0</v>
      </c>
      <c r="V262" s="32">
        <f t="shared" si="26"/>
        <v>0</v>
      </c>
    </row>
    <row r="263" spans="1:22" s="46" customFormat="1" x14ac:dyDescent="0.2">
      <c r="A263" s="9">
        <v>2021</v>
      </c>
      <c r="B263" s="1" t="s">
        <v>3</v>
      </c>
      <c r="C263" s="20">
        <v>138406</v>
      </c>
      <c r="D263" s="20">
        <v>138406</v>
      </c>
      <c r="E263" s="20" t="s">
        <v>95</v>
      </c>
      <c r="F263" s="20" t="s">
        <v>95</v>
      </c>
      <c r="G263" s="20">
        <v>20513215887</v>
      </c>
      <c r="H263" s="19" t="s">
        <v>148</v>
      </c>
      <c r="I263" s="19" t="s">
        <v>149</v>
      </c>
      <c r="J263" s="2">
        <v>361377</v>
      </c>
      <c r="K263" s="3">
        <v>53.654772600000001</v>
      </c>
      <c r="L263" s="22">
        <f t="shared" si="21"/>
        <v>0.17715427984126808</v>
      </c>
      <c r="M263" s="23">
        <f t="shared" si="22"/>
        <v>44.1496</v>
      </c>
      <c r="N263" s="4">
        <v>0.12</v>
      </c>
      <c r="O263" s="3">
        <v>50.17</v>
      </c>
      <c r="P263" s="25">
        <f t="shared" si="23"/>
        <v>9.5051726000000016</v>
      </c>
      <c r="Q263" s="26" t="str">
        <f t="shared" si="24"/>
        <v>13840620513215887361377</v>
      </c>
      <c r="R263" s="28"/>
      <c r="S263" s="47"/>
      <c r="T263" s="30">
        <f t="shared" si="25"/>
        <v>0</v>
      </c>
      <c r="V263" s="32">
        <f t="shared" si="26"/>
        <v>0</v>
      </c>
    </row>
    <row r="264" spans="1:22" s="46" customFormat="1" x14ac:dyDescent="0.2">
      <c r="A264" s="9">
        <v>2021</v>
      </c>
      <c r="B264" s="1" t="s">
        <v>3</v>
      </c>
      <c r="C264" s="20">
        <v>138406</v>
      </c>
      <c r="D264" s="20">
        <v>138406</v>
      </c>
      <c r="E264" s="20" t="s">
        <v>95</v>
      </c>
      <c r="F264" s="20" t="s">
        <v>95</v>
      </c>
      <c r="G264" s="20">
        <v>20513215887</v>
      </c>
      <c r="H264" s="19" t="s">
        <v>148</v>
      </c>
      <c r="I264" s="19" t="s">
        <v>149</v>
      </c>
      <c r="J264" s="2">
        <v>361533</v>
      </c>
      <c r="K264" s="3">
        <v>69.356111760000005</v>
      </c>
      <c r="L264" s="22">
        <f t="shared" ref="L264:L327" si="27">IF(1-M264/K264&lt;0%,0,1-M264/K264)</f>
        <v>0.25076538056492692</v>
      </c>
      <c r="M264" s="23">
        <f t="shared" ref="M264:M327" si="28">+O264*(100%-N264)</f>
        <v>51.963999999999999</v>
      </c>
      <c r="N264" s="4">
        <v>0.12</v>
      </c>
      <c r="O264" s="3">
        <v>59.05</v>
      </c>
      <c r="P264" s="25">
        <f t="shared" ref="P264:P327" si="29">+IF(K264-M264&lt;0,0,K264-M264)</f>
        <v>17.392111760000006</v>
      </c>
      <c r="Q264" s="26" t="str">
        <f t="shared" si="24"/>
        <v>13840620513215887361533</v>
      </c>
      <c r="R264" s="28"/>
      <c r="S264" s="47"/>
      <c r="T264" s="30">
        <f t="shared" si="25"/>
        <v>0</v>
      </c>
      <c r="V264" s="32">
        <f t="shared" si="26"/>
        <v>0</v>
      </c>
    </row>
    <row r="265" spans="1:22" s="46" customFormat="1" x14ac:dyDescent="0.2">
      <c r="A265" s="9">
        <v>2021</v>
      </c>
      <c r="B265" s="1" t="s">
        <v>3</v>
      </c>
      <c r="C265" s="20">
        <v>138406</v>
      </c>
      <c r="D265" s="20">
        <v>138406</v>
      </c>
      <c r="E265" s="20" t="s">
        <v>95</v>
      </c>
      <c r="F265" s="20" t="s">
        <v>95</v>
      </c>
      <c r="G265" s="20">
        <v>20513215887</v>
      </c>
      <c r="H265" s="19" t="s">
        <v>148</v>
      </c>
      <c r="I265" s="19" t="s">
        <v>149</v>
      </c>
      <c r="J265" s="2">
        <v>360857</v>
      </c>
      <c r="K265" s="3">
        <v>43.087720000000004</v>
      </c>
      <c r="L265" s="22">
        <f t="shared" si="27"/>
        <v>0.16077291689990802</v>
      </c>
      <c r="M265" s="23">
        <f t="shared" si="28"/>
        <v>36.160381573033497</v>
      </c>
      <c r="N265" s="4">
        <v>0.12</v>
      </c>
      <c r="O265" s="3">
        <v>41.091342696628978</v>
      </c>
      <c r="P265" s="25">
        <f t="shared" si="29"/>
        <v>6.9273384269665073</v>
      </c>
      <c r="Q265" s="26" t="str">
        <f t="shared" si="24"/>
        <v>13840620513215887360857</v>
      </c>
      <c r="R265" s="28"/>
      <c r="S265" s="47"/>
      <c r="T265" s="30">
        <f t="shared" si="25"/>
        <v>0</v>
      </c>
      <c r="V265" s="32">
        <f t="shared" si="26"/>
        <v>0</v>
      </c>
    </row>
    <row r="266" spans="1:22" s="46" customFormat="1" x14ac:dyDescent="0.2">
      <c r="A266" s="9">
        <v>2021</v>
      </c>
      <c r="B266" s="1" t="s">
        <v>3</v>
      </c>
      <c r="C266" s="20">
        <v>138406</v>
      </c>
      <c r="D266" s="20">
        <v>138406</v>
      </c>
      <c r="E266" s="20" t="s">
        <v>95</v>
      </c>
      <c r="F266" s="20" t="s">
        <v>95</v>
      </c>
      <c r="G266" s="20">
        <v>20513215887</v>
      </c>
      <c r="H266" s="19" t="s">
        <v>148</v>
      </c>
      <c r="I266" s="19" t="s">
        <v>149</v>
      </c>
      <c r="J266" s="2">
        <v>361424</v>
      </c>
      <c r="K266" s="3">
        <v>58.115912399999999</v>
      </c>
      <c r="L266" s="22">
        <f t="shared" si="27"/>
        <v>0.19928298329529448</v>
      </c>
      <c r="M266" s="23">
        <f t="shared" si="28"/>
        <v>46.534400000000005</v>
      </c>
      <c r="N266" s="4">
        <v>0.12</v>
      </c>
      <c r="O266" s="3">
        <v>52.88</v>
      </c>
      <c r="P266" s="25">
        <f t="shared" si="29"/>
        <v>11.581512399999994</v>
      </c>
      <c r="Q266" s="26" t="str">
        <f t="shared" si="24"/>
        <v>13840620513215887361424</v>
      </c>
      <c r="R266" s="28"/>
      <c r="S266" s="47"/>
      <c r="T266" s="30">
        <f t="shared" si="25"/>
        <v>0</v>
      </c>
      <c r="V266" s="32">
        <f t="shared" si="26"/>
        <v>0</v>
      </c>
    </row>
    <row r="267" spans="1:22" s="46" customFormat="1" x14ac:dyDescent="0.2">
      <c r="A267" s="9">
        <v>2021</v>
      </c>
      <c r="B267" s="1" t="s">
        <v>3</v>
      </c>
      <c r="C267" s="20">
        <v>138406</v>
      </c>
      <c r="D267" s="20">
        <v>138406</v>
      </c>
      <c r="E267" s="20" t="s">
        <v>95</v>
      </c>
      <c r="F267" s="20" t="s">
        <v>95</v>
      </c>
      <c r="G267" s="20">
        <v>20513215887</v>
      </c>
      <c r="H267" s="19" t="s">
        <v>148</v>
      </c>
      <c r="I267" s="19" t="s">
        <v>149</v>
      </c>
      <c r="J267" s="2">
        <v>360854</v>
      </c>
      <c r="K267" s="3">
        <v>84.874140000000011</v>
      </c>
      <c r="L267" s="22">
        <f t="shared" si="27"/>
        <v>0.2300853853535616</v>
      </c>
      <c r="M267" s="23">
        <f t="shared" si="28"/>
        <v>65.345840791547872</v>
      </c>
      <c r="N267" s="4">
        <v>0.12</v>
      </c>
      <c r="O267" s="3">
        <v>74.256637263122585</v>
      </c>
      <c r="P267" s="25">
        <f t="shared" si="29"/>
        <v>19.52829920845214</v>
      </c>
      <c r="Q267" s="26" t="str">
        <f t="shared" si="24"/>
        <v>13840620513215887360854</v>
      </c>
      <c r="R267" s="28"/>
      <c r="S267" s="47"/>
      <c r="T267" s="30">
        <f t="shared" si="25"/>
        <v>0</v>
      </c>
      <c r="V267" s="32">
        <f t="shared" si="26"/>
        <v>0</v>
      </c>
    </row>
    <row r="268" spans="1:22" s="46" customFormat="1" x14ac:dyDescent="0.2">
      <c r="A268" s="9">
        <v>2021</v>
      </c>
      <c r="B268" s="1" t="s">
        <v>3</v>
      </c>
      <c r="C268" s="20">
        <v>138406</v>
      </c>
      <c r="D268" s="20">
        <v>138406</v>
      </c>
      <c r="E268" s="20" t="s">
        <v>41</v>
      </c>
      <c r="F268" s="20" t="s">
        <v>150</v>
      </c>
      <c r="G268" s="20">
        <v>20602743960</v>
      </c>
      <c r="H268" s="19" t="s">
        <v>151</v>
      </c>
      <c r="I268" s="19" t="s">
        <v>152</v>
      </c>
      <c r="J268" s="2">
        <v>361571</v>
      </c>
      <c r="K268" s="3">
        <v>25.216627835683624</v>
      </c>
      <c r="L268" s="22">
        <f t="shared" si="27"/>
        <v>7.5911333115478263E-2</v>
      </c>
      <c r="M268" s="23">
        <f t="shared" si="28"/>
        <v>23.302400000000002</v>
      </c>
      <c r="N268" s="4">
        <v>0.12</v>
      </c>
      <c r="O268" s="3">
        <v>26.480000000000004</v>
      </c>
      <c r="P268" s="25">
        <f t="shared" si="29"/>
        <v>1.9142278356836222</v>
      </c>
      <c r="Q268" s="26" t="str">
        <f t="shared" si="24"/>
        <v>13840620602743960361571</v>
      </c>
      <c r="R268" s="28"/>
      <c r="S268" s="47"/>
      <c r="T268" s="30">
        <f t="shared" si="25"/>
        <v>0</v>
      </c>
      <c r="V268" s="32">
        <f t="shared" si="26"/>
        <v>0</v>
      </c>
    </row>
    <row r="269" spans="1:22" s="46" customFormat="1" x14ac:dyDescent="0.2">
      <c r="A269" s="9">
        <v>2021</v>
      </c>
      <c r="B269" s="1" t="s">
        <v>3</v>
      </c>
      <c r="C269" s="20">
        <v>138406</v>
      </c>
      <c r="D269" s="20">
        <v>138406</v>
      </c>
      <c r="E269" s="20" t="s">
        <v>41</v>
      </c>
      <c r="F269" s="20" t="s">
        <v>150</v>
      </c>
      <c r="G269" s="20">
        <v>20602743960</v>
      </c>
      <c r="H269" s="19" t="s">
        <v>151</v>
      </c>
      <c r="I269" s="19" t="s">
        <v>152</v>
      </c>
      <c r="J269" s="2">
        <v>361541</v>
      </c>
      <c r="K269" s="3">
        <v>31.07226</v>
      </c>
      <c r="L269" s="22">
        <f t="shared" si="27"/>
        <v>0.2500577685691352</v>
      </c>
      <c r="M269" s="23">
        <f t="shared" si="28"/>
        <v>23.302400000000002</v>
      </c>
      <c r="N269" s="4">
        <v>0.12</v>
      </c>
      <c r="O269" s="3">
        <v>26.480000000000004</v>
      </c>
      <c r="P269" s="25">
        <f t="shared" si="29"/>
        <v>7.7698599999999978</v>
      </c>
      <c r="Q269" s="26" t="str">
        <f t="shared" si="24"/>
        <v>13840620602743960361541</v>
      </c>
      <c r="R269" s="28"/>
      <c r="S269" s="47"/>
      <c r="T269" s="30">
        <f t="shared" si="25"/>
        <v>0</v>
      </c>
      <c r="V269" s="32">
        <f t="shared" si="26"/>
        <v>0</v>
      </c>
    </row>
    <row r="270" spans="1:22" s="46" customFormat="1" x14ac:dyDescent="0.2">
      <c r="A270" s="9">
        <v>2021</v>
      </c>
      <c r="B270" s="1" t="s">
        <v>3</v>
      </c>
      <c r="C270" s="20">
        <v>138406</v>
      </c>
      <c r="D270" s="20">
        <v>138406</v>
      </c>
      <c r="E270" s="20" t="s">
        <v>41</v>
      </c>
      <c r="F270" s="20" t="s">
        <v>150</v>
      </c>
      <c r="G270" s="20">
        <v>20602743960</v>
      </c>
      <c r="H270" s="19" t="s">
        <v>151</v>
      </c>
      <c r="I270" s="19" t="s">
        <v>152</v>
      </c>
      <c r="J270" s="2">
        <v>361532</v>
      </c>
      <c r="K270" s="3">
        <v>24.870425957550601</v>
      </c>
      <c r="L270" s="22">
        <f t="shared" si="27"/>
        <v>0.19998153493790971</v>
      </c>
      <c r="M270" s="23">
        <f t="shared" si="28"/>
        <v>19.896799999999999</v>
      </c>
      <c r="N270" s="4">
        <v>0.12</v>
      </c>
      <c r="O270" s="3">
        <v>22.61</v>
      </c>
      <c r="P270" s="25">
        <f t="shared" si="29"/>
        <v>4.9736259575506025</v>
      </c>
      <c r="Q270" s="26" t="str">
        <f t="shared" si="24"/>
        <v>13840620602743960361532</v>
      </c>
      <c r="R270" s="28"/>
      <c r="S270" s="47"/>
      <c r="T270" s="30">
        <f t="shared" si="25"/>
        <v>0</v>
      </c>
      <c r="V270" s="32">
        <f t="shared" si="26"/>
        <v>0</v>
      </c>
    </row>
    <row r="271" spans="1:22" s="46" customFormat="1" x14ac:dyDescent="0.2">
      <c r="A271" s="9">
        <v>2021</v>
      </c>
      <c r="B271" s="1" t="s">
        <v>3</v>
      </c>
      <c r="C271" s="20">
        <v>138406</v>
      </c>
      <c r="D271" s="20">
        <v>138406</v>
      </c>
      <c r="E271" s="20" t="s">
        <v>41</v>
      </c>
      <c r="F271" s="20" t="s">
        <v>150</v>
      </c>
      <c r="G271" s="20">
        <v>20602743960</v>
      </c>
      <c r="H271" s="19" t="s">
        <v>151</v>
      </c>
      <c r="I271" s="19" t="s">
        <v>152</v>
      </c>
      <c r="J271" s="2">
        <v>361425</v>
      </c>
      <c r="K271" s="3">
        <v>16.600000000000001</v>
      </c>
      <c r="L271" s="22">
        <f t="shared" si="27"/>
        <v>5.0024096385542061E-2</v>
      </c>
      <c r="M271" s="23">
        <f t="shared" si="28"/>
        <v>15.769600000000002</v>
      </c>
      <c r="N271" s="4">
        <v>0.12</v>
      </c>
      <c r="O271" s="3">
        <v>17.920000000000002</v>
      </c>
      <c r="P271" s="25">
        <f t="shared" si="29"/>
        <v>0.83039999999999914</v>
      </c>
      <c r="Q271" s="26" t="str">
        <f t="shared" si="24"/>
        <v>13840620602743960361425</v>
      </c>
      <c r="R271" s="28"/>
      <c r="S271" s="47"/>
      <c r="T271" s="30">
        <f t="shared" si="25"/>
        <v>0</v>
      </c>
      <c r="V271" s="32">
        <f t="shared" si="26"/>
        <v>0</v>
      </c>
    </row>
    <row r="272" spans="1:22" s="46" customFormat="1" x14ac:dyDescent="0.2">
      <c r="A272" s="9">
        <v>2021</v>
      </c>
      <c r="B272" s="1" t="s">
        <v>3</v>
      </c>
      <c r="C272" s="20">
        <v>138406</v>
      </c>
      <c r="D272" s="20">
        <v>138406</v>
      </c>
      <c r="E272" s="20" t="s">
        <v>41</v>
      </c>
      <c r="F272" s="20" t="s">
        <v>150</v>
      </c>
      <c r="G272" s="20">
        <v>20602743960</v>
      </c>
      <c r="H272" s="19" t="s">
        <v>151</v>
      </c>
      <c r="I272" s="19" t="s">
        <v>152</v>
      </c>
      <c r="J272" s="2">
        <v>361450</v>
      </c>
      <c r="K272" s="3">
        <v>22.1</v>
      </c>
      <c r="L272" s="22">
        <f t="shared" si="27"/>
        <v>0.34999999999999987</v>
      </c>
      <c r="M272" s="23">
        <f t="shared" si="28"/>
        <v>14.365000000000004</v>
      </c>
      <c r="N272" s="4">
        <v>0.12</v>
      </c>
      <c r="O272" s="3">
        <v>16.32386363636364</v>
      </c>
      <c r="P272" s="25">
        <f t="shared" si="29"/>
        <v>7.7349999999999977</v>
      </c>
      <c r="Q272" s="26" t="str">
        <f t="shared" si="24"/>
        <v>13840620602743960361450</v>
      </c>
      <c r="R272" s="28"/>
      <c r="S272" s="47"/>
      <c r="T272" s="30">
        <f t="shared" si="25"/>
        <v>0</v>
      </c>
      <c r="V272" s="32">
        <f t="shared" si="26"/>
        <v>0</v>
      </c>
    </row>
    <row r="273" spans="1:22" s="46" customFormat="1" x14ac:dyDescent="0.2">
      <c r="A273" s="9">
        <v>2021</v>
      </c>
      <c r="B273" s="1" t="s">
        <v>3</v>
      </c>
      <c r="C273" s="20">
        <v>138406</v>
      </c>
      <c r="D273" s="20">
        <v>138406</v>
      </c>
      <c r="E273" s="20" t="s">
        <v>41</v>
      </c>
      <c r="F273" s="20" t="s">
        <v>150</v>
      </c>
      <c r="G273" s="20">
        <v>20602743960</v>
      </c>
      <c r="H273" s="19" t="s">
        <v>151</v>
      </c>
      <c r="I273" s="19" t="s">
        <v>152</v>
      </c>
      <c r="J273" s="2">
        <v>370041</v>
      </c>
      <c r="K273" s="3">
        <v>152.84880000000001</v>
      </c>
      <c r="L273" s="22">
        <f t="shared" si="27"/>
        <v>0.18266286683310573</v>
      </c>
      <c r="M273" s="23">
        <f t="shared" si="28"/>
        <v>124.929</v>
      </c>
      <c r="N273" s="4">
        <v>0.1</v>
      </c>
      <c r="O273" s="3">
        <v>138.81</v>
      </c>
      <c r="P273" s="25">
        <f t="shared" si="29"/>
        <v>27.919800000000009</v>
      </c>
      <c r="Q273" s="26" t="str">
        <f t="shared" si="24"/>
        <v>13840620602743960370041</v>
      </c>
      <c r="R273" s="28"/>
      <c r="S273" s="47"/>
      <c r="T273" s="30">
        <f t="shared" si="25"/>
        <v>0</v>
      </c>
      <c r="V273" s="32">
        <f t="shared" si="26"/>
        <v>0</v>
      </c>
    </row>
    <row r="274" spans="1:22" s="46" customFormat="1" x14ac:dyDescent="0.2">
      <c r="A274" s="9">
        <v>2021</v>
      </c>
      <c r="B274" s="1" t="s">
        <v>3</v>
      </c>
      <c r="C274" s="20">
        <v>138406</v>
      </c>
      <c r="D274" s="20">
        <v>138406</v>
      </c>
      <c r="E274" s="20" t="s">
        <v>41</v>
      </c>
      <c r="F274" s="20" t="s">
        <v>42</v>
      </c>
      <c r="G274" s="20">
        <v>20565836961</v>
      </c>
      <c r="H274" s="48" t="s">
        <v>154</v>
      </c>
      <c r="I274" s="19" t="s">
        <v>155</v>
      </c>
      <c r="J274" s="2">
        <v>361571</v>
      </c>
      <c r="K274" s="3">
        <v>25.216627835683624</v>
      </c>
      <c r="L274" s="22">
        <f t="shared" si="27"/>
        <v>0.10103761106702125</v>
      </c>
      <c r="M274" s="23">
        <f t="shared" si="28"/>
        <v>22.668800000000001</v>
      </c>
      <c r="N274" s="4">
        <v>0.12</v>
      </c>
      <c r="O274" s="3">
        <v>25.76</v>
      </c>
      <c r="P274" s="25">
        <f t="shared" si="29"/>
        <v>2.5478278356836235</v>
      </c>
      <c r="Q274" s="26" t="str">
        <f t="shared" si="24"/>
        <v>13840620565836961361571</v>
      </c>
      <c r="R274" s="28"/>
      <c r="S274" s="47"/>
      <c r="T274" s="30">
        <f t="shared" si="25"/>
        <v>0</v>
      </c>
      <c r="V274" s="32">
        <f t="shared" si="26"/>
        <v>0</v>
      </c>
    </row>
    <row r="275" spans="1:22" s="46" customFormat="1" x14ac:dyDescent="0.2">
      <c r="A275" s="9">
        <v>2021</v>
      </c>
      <c r="B275" s="1" t="s">
        <v>3</v>
      </c>
      <c r="C275" s="20">
        <v>138406</v>
      </c>
      <c r="D275" s="20">
        <v>138406</v>
      </c>
      <c r="E275" s="20" t="s">
        <v>41</v>
      </c>
      <c r="F275" s="20" t="s">
        <v>42</v>
      </c>
      <c r="G275" s="20">
        <v>20565836961</v>
      </c>
      <c r="H275" s="48" t="s">
        <v>154</v>
      </c>
      <c r="I275" s="19" t="s">
        <v>155</v>
      </c>
      <c r="J275" s="2">
        <v>361541</v>
      </c>
      <c r="K275" s="3">
        <v>31.07226</v>
      </c>
      <c r="L275" s="22">
        <f t="shared" si="27"/>
        <v>0.27044894706725542</v>
      </c>
      <c r="M275" s="23">
        <f t="shared" si="28"/>
        <v>22.668800000000001</v>
      </c>
      <c r="N275" s="4">
        <v>0.12</v>
      </c>
      <c r="O275" s="3">
        <v>25.76</v>
      </c>
      <c r="P275" s="25">
        <f t="shared" si="29"/>
        <v>8.403459999999999</v>
      </c>
      <c r="Q275" s="26" t="str">
        <f t="shared" si="24"/>
        <v>13840620565836961361541</v>
      </c>
      <c r="R275" s="28"/>
      <c r="S275" s="47"/>
      <c r="T275" s="30">
        <f t="shared" si="25"/>
        <v>0</v>
      </c>
      <c r="V275" s="32">
        <f t="shared" si="26"/>
        <v>0</v>
      </c>
    </row>
    <row r="276" spans="1:22" s="46" customFormat="1" x14ac:dyDescent="0.2">
      <c r="A276" s="9">
        <v>2021</v>
      </c>
      <c r="B276" s="1" t="s">
        <v>3</v>
      </c>
      <c r="C276" s="20">
        <v>138406</v>
      </c>
      <c r="D276" s="20">
        <v>138406</v>
      </c>
      <c r="E276" s="20" t="s">
        <v>41</v>
      </c>
      <c r="F276" s="20" t="s">
        <v>42</v>
      </c>
      <c r="G276" s="20">
        <v>20565836961</v>
      </c>
      <c r="H276" s="48" t="s">
        <v>154</v>
      </c>
      <c r="I276" s="19" t="s">
        <v>155</v>
      </c>
      <c r="J276" s="2">
        <v>361532</v>
      </c>
      <c r="K276" s="3">
        <v>24.870425957550601</v>
      </c>
      <c r="L276" s="22">
        <f t="shared" si="27"/>
        <v>0.42785057142618299</v>
      </c>
      <c r="M276" s="23">
        <f t="shared" si="28"/>
        <v>14.229600000000001</v>
      </c>
      <c r="N276" s="4">
        <v>0.12</v>
      </c>
      <c r="O276" s="3">
        <v>16.170000000000002</v>
      </c>
      <c r="P276" s="25">
        <f t="shared" si="29"/>
        <v>10.6408259575506</v>
      </c>
      <c r="Q276" s="26" t="str">
        <f t="shared" si="24"/>
        <v>13840620565836961361532</v>
      </c>
      <c r="R276" s="28"/>
      <c r="S276" s="47"/>
      <c r="T276" s="30">
        <f t="shared" si="25"/>
        <v>0</v>
      </c>
      <c r="V276" s="32">
        <f t="shared" si="26"/>
        <v>0</v>
      </c>
    </row>
    <row r="277" spans="1:22" s="46" customFormat="1" x14ac:dyDescent="0.2">
      <c r="A277" s="9">
        <v>2021</v>
      </c>
      <c r="B277" s="1" t="s">
        <v>3</v>
      </c>
      <c r="C277" s="20">
        <v>138406</v>
      </c>
      <c r="D277" s="20">
        <v>138406</v>
      </c>
      <c r="E277" s="20" t="s">
        <v>41</v>
      </c>
      <c r="F277" s="20" t="s">
        <v>42</v>
      </c>
      <c r="G277" s="20">
        <v>20565836961</v>
      </c>
      <c r="H277" s="48" t="s">
        <v>154</v>
      </c>
      <c r="I277" s="19" t="s">
        <v>155</v>
      </c>
      <c r="J277" s="2">
        <v>360970</v>
      </c>
      <c r="K277" s="3">
        <v>36.393084000000002</v>
      </c>
      <c r="L277" s="22">
        <f t="shared" si="27"/>
        <v>0.13458694514595138</v>
      </c>
      <c r="M277" s="23">
        <f t="shared" si="28"/>
        <v>31.495049999999999</v>
      </c>
      <c r="N277" s="4">
        <v>0.105</v>
      </c>
      <c r="O277" s="3">
        <v>35.19</v>
      </c>
      <c r="P277" s="25">
        <f t="shared" si="29"/>
        <v>4.8980340000000027</v>
      </c>
      <c r="Q277" s="26" t="str">
        <f t="shared" si="24"/>
        <v>13840620565836961360970</v>
      </c>
      <c r="R277" s="28"/>
      <c r="S277" s="47"/>
      <c r="T277" s="30">
        <f t="shared" si="25"/>
        <v>0</v>
      </c>
      <c r="V277" s="32">
        <f t="shared" si="26"/>
        <v>0</v>
      </c>
    </row>
    <row r="278" spans="1:22" s="46" customFormat="1" x14ac:dyDescent="0.2">
      <c r="A278" s="9">
        <v>2021</v>
      </c>
      <c r="B278" s="1" t="s">
        <v>3</v>
      </c>
      <c r="C278" s="20">
        <v>138406</v>
      </c>
      <c r="D278" s="20">
        <v>138406</v>
      </c>
      <c r="E278" s="20" t="s">
        <v>41</v>
      </c>
      <c r="F278" s="20" t="s">
        <v>42</v>
      </c>
      <c r="G278" s="20">
        <v>20511855366</v>
      </c>
      <c r="H278" s="48" t="s">
        <v>156</v>
      </c>
      <c r="I278" s="19" t="s">
        <v>155</v>
      </c>
      <c r="J278" s="2">
        <v>361571</v>
      </c>
      <c r="K278" s="3">
        <v>25.216627835683624</v>
      </c>
      <c r="L278" s="22">
        <f t="shared" si="27"/>
        <v>0.10103761106702125</v>
      </c>
      <c r="M278" s="23">
        <f t="shared" si="28"/>
        <v>22.668800000000001</v>
      </c>
      <c r="N278" s="4">
        <v>0.12</v>
      </c>
      <c r="O278" s="3">
        <v>25.76</v>
      </c>
      <c r="P278" s="25">
        <f t="shared" si="29"/>
        <v>2.5478278356836235</v>
      </c>
      <c r="Q278" s="26" t="str">
        <f t="shared" si="24"/>
        <v>13840620511855366361571</v>
      </c>
      <c r="R278" s="28"/>
      <c r="S278" s="47"/>
      <c r="T278" s="30">
        <f t="shared" si="25"/>
        <v>0</v>
      </c>
      <c r="V278" s="32">
        <f t="shared" si="26"/>
        <v>0</v>
      </c>
    </row>
    <row r="279" spans="1:22" s="46" customFormat="1" x14ac:dyDescent="0.2">
      <c r="A279" s="9">
        <v>2021</v>
      </c>
      <c r="B279" s="1" t="s">
        <v>3</v>
      </c>
      <c r="C279" s="20">
        <v>138406</v>
      </c>
      <c r="D279" s="20">
        <v>138406</v>
      </c>
      <c r="E279" s="20" t="s">
        <v>41</v>
      </c>
      <c r="F279" s="20" t="s">
        <v>42</v>
      </c>
      <c r="G279" s="20">
        <v>20511855366</v>
      </c>
      <c r="H279" s="48" t="s">
        <v>156</v>
      </c>
      <c r="I279" s="19" t="s">
        <v>155</v>
      </c>
      <c r="J279" s="2">
        <v>361541</v>
      </c>
      <c r="K279" s="3">
        <v>31.07226</v>
      </c>
      <c r="L279" s="22">
        <f t="shared" si="27"/>
        <v>0.27044894706725542</v>
      </c>
      <c r="M279" s="23">
        <f t="shared" si="28"/>
        <v>22.668800000000001</v>
      </c>
      <c r="N279" s="4">
        <v>0.12</v>
      </c>
      <c r="O279" s="3">
        <v>25.76</v>
      </c>
      <c r="P279" s="25">
        <f t="shared" si="29"/>
        <v>8.403459999999999</v>
      </c>
      <c r="Q279" s="26" t="str">
        <f t="shared" si="24"/>
        <v>13840620511855366361541</v>
      </c>
      <c r="R279" s="28"/>
      <c r="S279" s="47"/>
      <c r="T279" s="30">
        <f t="shared" si="25"/>
        <v>0</v>
      </c>
      <c r="V279" s="32">
        <f t="shared" si="26"/>
        <v>0</v>
      </c>
    </row>
    <row r="280" spans="1:22" s="46" customFormat="1" x14ac:dyDescent="0.2">
      <c r="A280" s="9">
        <v>2021</v>
      </c>
      <c r="B280" s="1" t="s">
        <v>3</v>
      </c>
      <c r="C280" s="20">
        <v>138406</v>
      </c>
      <c r="D280" s="20">
        <v>138406</v>
      </c>
      <c r="E280" s="20" t="s">
        <v>41</v>
      </c>
      <c r="F280" s="20" t="s">
        <v>42</v>
      </c>
      <c r="G280" s="20">
        <v>20511855366</v>
      </c>
      <c r="H280" s="48" t="s">
        <v>156</v>
      </c>
      <c r="I280" s="19" t="s">
        <v>155</v>
      </c>
      <c r="J280" s="2">
        <v>361532</v>
      </c>
      <c r="K280" s="3">
        <v>24.870425957550601</v>
      </c>
      <c r="L280" s="22">
        <f t="shared" si="27"/>
        <v>0.42785057142618299</v>
      </c>
      <c r="M280" s="23">
        <f t="shared" si="28"/>
        <v>14.229600000000001</v>
      </c>
      <c r="N280" s="4">
        <v>0.12</v>
      </c>
      <c r="O280" s="3">
        <v>16.170000000000002</v>
      </c>
      <c r="P280" s="25">
        <f t="shared" si="29"/>
        <v>10.6408259575506</v>
      </c>
      <c r="Q280" s="26" t="str">
        <f t="shared" si="24"/>
        <v>13840620511855366361532</v>
      </c>
      <c r="R280" s="28"/>
      <c r="S280" s="47"/>
      <c r="T280" s="30">
        <f t="shared" si="25"/>
        <v>0</v>
      </c>
      <c r="V280" s="32">
        <f t="shared" si="26"/>
        <v>0</v>
      </c>
    </row>
    <row r="281" spans="1:22" s="46" customFormat="1" x14ac:dyDescent="0.2">
      <c r="A281" s="9">
        <v>2021</v>
      </c>
      <c r="B281" s="1" t="s">
        <v>3</v>
      </c>
      <c r="C281" s="20">
        <v>138406</v>
      </c>
      <c r="D281" s="20">
        <v>138406</v>
      </c>
      <c r="E281" s="20" t="s">
        <v>41</v>
      </c>
      <c r="F281" s="20" t="s">
        <v>42</v>
      </c>
      <c r="G281" s="20">
        <v>20511855366</v>
      </c>
      <c r="H281" s="48" t="s">
        <v>156</v>
      </c>
      <c r="I281" s="19" t="s">
        <v>155</v>
      </c>
      <c r="J281" s="2">
        <v>360970</v>
      </c>
      <c r="K281" s="3">
        <v>36.393084000000002</v>
      </c>
      <c r="L281" s="22">
        <f t="shared" si="27"/>
        <v>0.13458694514595138</v>
      </c>
      <c r="M281" s="23">
        <f t="shared" si="28"/>
        <v>31.495049999999999</v>
      </c>
      <c r="N281" s="4">
        <v>0.105</v>
      </c>
      <c r="O281" s="3">
        <v>35.19</v>
      </c>
      <c r="P281" s="25">
        <f t="shared" si="29"/>
        <v>4.8980340000000027</v>
      </c>
      <c r="Q281" s="26" t="str">
        <f t="shared" si="24"/>
        <v>13840620511855366360970</v>
      </c>
      <c r="R281" s="28"/>
      <c r="S281" s="47"/>
      <c r="T281" s="30">
        <f t="shared" si="25"/>
        <v>0</v>
      </c>
      <c r="V281" s="32">
        <f t="shared" si="26"/>
        <v>0</v>
      </c>
    </row>
    <row r="282" spans="1:22" s="46" customFormat="1" x14ac:dyDescent="0.2">
      <c r="A282" s="9">
        <v>2021</v>
      </c>
      <c r="B282" s="1" t="s">
        <v>3</v>
      </c>
      <c r="C282" s="20">
        <v>138406</v>
      </c>
      <c r="D282" s="20">
        <v>138406</v>
      </c>
      <c r="E282" s="20" t="s">
        <v>41</v>
      </c>
      <c r="F282" s="20" t="s">
        <v>42</v>
      </c>
      <c r="G282" s="20">
        <v>20430040180</v>
      </c>
      <c r="H282" s="48" t="s">
        <v>157</v>
      </c>
      <c r="I282" s="19" t="s">
        <v>155</v>
      </c>
      <c r="J282" s="2">
        <v>361571</v>
      </c>
      <c r="K282" s="3">
        <v>25.216627835683624</v>
      </c>
      <c r="L282" s="22">
        <f t="shared" si="27"/>
        <v>0.10103761106702125</v>
      </c>
      <c r="M282" s="23">
        <f t="shared" si="28"/>
        <v>22.668800000000001</v>
      </c>
      <c r="N282" s="4">
        <v>0.12</v>
      </c>
      <c r="O282" s="3">
        <v>25.76</v>
      </c>
      <c r="P282" s="25">
        <f t="shared" si="29"/>
        <v>2.5478278356836235</v>
      </c>
      <c r="Q282" s="26" t="str">
        <f t="shared" si="24"/>
        <v>13840620430040180361571</v>
      </c>
      <c r="R282" s="28"/>
      <c r="S282" s="47"/>
      <c r="T282" s="30">
        <f t="shared" si="25"/>
        <v>0</v>
      </c>
      <c r="V282" s="32">
        <f t="shared" si="26"/>
        <v>0</v>
      </c>
    </row>
    <row r="283" spans="1:22" s="46" customFormat="1" x14ac:dyDescent="0.2">
      <c r="A283" s="9">
        <v>2021</v>
      </c>
      <c r="B283" s="1" t="s">
        <v>3</v>
      </c>
      <c r="C283" s="20">
        <v>138406</v>
      </c>
      <c r="D283" s="20">
        <v>138406</v>
      </c>
      <c r="E283" s="20" t="s">
        <v>41</v>
      </c>
      <c r="F283" s="20" t="s">
        <v>42</v>
      </c>
      <c r="G283" s="20">
        <v>20430040180</v>
      </c>
      <c r="H283" s="48" t="s">
        <v>157</v>
      </c>
      <c r="I283" s="19" t="s">
        <v>155</v>
      </c>
      <c r="J283" s="2">
        <v>361541</v>
      </c>
      <c r="K283" s="3">
        <v>31.07226</v>
      </c>
      <c r="L283" s="22">
        <f t="shared" si="27"/>
        <v>0.27044894706725542</v>
      </c>
      <c r="M283" s="23">
        <f t="shared" si="28"/>
        <v>22.668800000000001</v>
      </c>
      <c r="N283" s="4">
        <v>0.12</v>
      </c>
      <c r="O283" s="3">
        <v>25.76</v>
      </c>
      <c r="P283" s="25">
        <f t="shared" si="29"/>
        <v>8.403459999999999</v>
      </c>
      <c r="Q283" s="26" t="str">
        <f t="shared" si="24"/>
        <v>13840620430040180361541</v>
      </c>
      <c r="R283" s="28"/>
      <c r="S283" s="47"/>
      <c r="T283" s="30">
        <f t="shared" si="25"/>
        <v>0</v>
      </c>
      <c r="V283" s="32">
        <f t="shared" si="26"/>
        <v>0</v>
      </c>
    </row>
    <row r="284" spans="1:22" s="46" customFormat="1" x14ac:dyDescent="0.2">
      <c r="A284" s="9">
        <v>2021</v>
      </c>
      <c r="B284" s="1" t="s">
        <v>3</v>
      </c>
      <c r="C284" s="20">
        <v>138406</v>
      </c>
      <c r="D284" s="20">
        <v>138406</v>
      </c>
      <c r="E284" s="20" t="s">
        <v>41</v>
      </c>
      <c r="F284" s="20" t="s">
        <v>42</v>
      </c>
      <c r="G284" s="20">
        <v>20430040180</v>
      </c>
      <c r="H284" s="48" t="s">
        <v>157</v>
      </c>
      <c r="I284" s="19" t="s">
        <v>155</v>
      </c>
      <c r="J284" s="2">
        <v>361532</v>
      </c>
      <c r="K284" s="3">
        <v>24.870425957550601</v>
      </c>
      <c r="L284" s="22">
        <f t="shared" si="27"/>
        <v>0.42785057142618299</v>
      </c>
      <c r="M284" s="23">
        <f t="shared" si="28"/>
        <v>14.229600000000001</v>
      </c>
      <c r="N284" s="4">
        <v>0.12</v>
      </c>
      <c r="O284" s="3">
        <v>16.170000000000002</v>
      </c>
      <c r="P284" s="25">
        <f t="shared" si="29"/>
        <v>10.6408259575506</v>
      </c>
      <c r="Q284" s="26" t="str">
        <f t="shared" si="24"/>
        <v>13840620430040180361532</v>
      </c>
      <c r="R284" s="28"/>
      <c r="S284" s="47"/>
      <c r="T284" s="30">
        <f t="shared" si="25"/>
        <v>0</v>
      </c>
      <c r="V284" s="32">
        <f t="shared" si="26"/>
        <v>0</v>
      </c>
    </row>
    <row r="285" spans="1:22" s="46" customFormat="1" x14ac:dyDescent="0.2">
      <c r="A285" s="9">
        <v>2021</v>
      </c>
      <c r="B285" s="1" t="s">
        <v>3</v>
      </c>
      <c r="C285" s="20">
        <v>138406</v>
      </c>
      <c r="D285" s="20">
        <v>138406</v>
      </c>
      <c r="E285" s="20" t="s">
        <v>41</v>
      </c>
      <c r="F285" s="20" t="s">
        <v>42</v>
      </c>
      <c r="G285" s="20">
        <v>20430040180</v>
      </c>
      <c r="H285" s="48" t="s">
        <v>157</v>
      </c>
      <c r="I285" s="19" t="s">
        <v>155</v>
      </c>
      <c r="J285" s="2">
        <v>360970</v>
      </c>
      <c r="K285" s="3">
        <v>36.393084000000002</v>
      </c>
      <c r="L285" s="22">
        <f t="shared" si="27"/>
        <v>0.13458694514595138</v>
      </c>
      <c r="M285" s="23">
        <f t="shared" si="28"/>
        <v>31.495049999999999</v>
      </c>
      <c r="N285" s="4">
        <v>0.105</v>
      </c>
      <c r="O285" s="3">
        <v>35.19</v>
      </c>
      <c r="P285" s="25">
        <f t="shared" si="29"/>
        <v>4.8980340000000027</v>
      </c>
      <c r="Q285" s="26" t="str">
        <f t="shared" si="24"/>
        <v>13840620430040180360970</v>
      </c>
      <c r="R285" s="28"/>
      <c r="S285" s="47"/>
      <c r="T285" s="30">
        <f t="shared" si="25"/>
        <v>0</v>
      </c>
      <c r="V285" s="32">
        <f t="shared" si="26"/>
        <v>0</v>
      </c>
    </row>
    <row r="286" spans="1:22" s="46" customFormat="1" x14ac:dyDescent="0.2">
      <c r="A286" s="9">
        <v>2021</v>
      </c>
      <c r="B286" s="1" t="s">
        <v>3</v>
      </c>
      <c r="C286" s="20">
        <v>138406</v>
      </c>
      <c r="D286" s="20">
        <v>138406</v>
      </c>
      <c r="E286" s="20" t="s">
        <v>41</v>
      </c>
      <c r="F286" s="20" t="s">
        <v>42</v>
      </c>
      <c r="G286" s="20">
        <v>20337093826</v>
      </c>
      <c r="H286" s="48" t="s">
        <v>158</v>
      </c>
      <c r="I286" s="19" t="s">
        <v>155</v>
      </c>
      <c r="J286" s="2">
        <v>361571</v>
      </c>
      <c r="K286" s="3">
        <v>25.216627835683624</v>
      </c>
      <c r="L286" s="22">
        <f t="shared" si="27"/>
        <v>0.10103761106702125</v>
      </c>
      <c r="M286" s="23">
        <f t="shared" si="28"/>
        <v>22.668800000000001</v>
      </c>
      <c r="N286" s="4">
        <v>0.12</v>
      </c>
      <c r="O286" s="3">
        <v>25.76</v>
      </c>
      <c r="P286" s="25">
        <f t="shared" si="29"/>
        <v>2.5478278356836235</v>
      </c>
      <c r="Q286" s="26" t="str">
        <f t="shared" si="24"/>
        <v>13840620337093826361571</v>
      </c>
      <c r="R286" s="28"/>
      <c r="S286" s="47"/>
      <c r="T286" s="30">
        <f t="shared" si="25"/>
        <v>0</v>
      </c>
      <c r="V286" s="32">
        <f t="shared" si="26"/>
        <v>0</v>
      </c>
    </row>
    <row r="287" spans="1:22" s="46" customFormat="1" x14ac:dyDescent="0.2">
      <c r="A287" s="9">
        <v>2021</v>
      </c>
      <c r="B287" s="1" t="s">
        <v>3</v>
      </c>
      <c r="C287" s="20">
        <v>138406</v>
      </c>
      <c r="D287" s="20">
        <v>138406</v>
      </c>
      <c r="E287" s="20" t="s">
        <v>41</v>
      </c>
      <c r="F287" s="20" t="s">
        <v>42</v>
      </c>
      <c r="G287" s="20">
        <v>20337093826</v>
      </c>
      <c r="H287" s="48" t="s">
        <v>158</v>
      </c>
      <c r="I287" s="19" t="s">
        <v>155</v>
      </c>
      <c r="J287" s="2">
        <v>361541</v>
      </c>
      <c r="K287" s="3">
        <v>31.07226</v>
      </c>
      <c r="L287" s="22">
        <f t="shared" si="27"/>
        <v>0.27044894706725542</v>
      </c>
      <c r="M287" s="23">
        <f t="shared" si="28"/>
        <v>22.668800000000001</v>
      </c>
      <c r="N287" s="4">
        <v>0.12</v>
      </c>
      <c r="O287" s="3">
        <v>25.76</v>
      </c>
      <c r="P287" s="25">
        <f t="shared" si="29"/>
        <v>8.403459999999999</v>
      </c>
      <c r="Q287" s="26" t="str">
        <f t="shared" si="24"/>
        <v>13840620337093826361541</v>
      </c>
      <c r="R287" s="28"/>
      <c r="S287" s="47"/>
      <c r="T287" s="30">
        <f t="shared" si="25"/>
        <v>0</v>
      </c>
      <c r="V287" s="32">
        <f t="shared" si="26"/>
        <v>0</v>
      </c>
    </row>
    <row r="288" spans="1:22" s="46" customFormat="1" x14ac:dyDescent="0.2">
      <c r="A288" s="9">
        <v>2021</v>
      </c>
      <c r="B288" s="1" t="s">
        <v>3</v>
      </c>
      <c r="C288" s="20">
        <v>138406</v>
      </c>
      <c r="D288" s="20">
        <v>138406</v>
      </c>
      <c r="E288" s="20" t="s">
        <v>41</v>
      </c>
      <c r="F288" s="20" t="s">
        <v>42</v>
      </c>
      <c r="G288" s="20">
        <v>20337093826</v>
      </c>
      <c r="H288" s="48" t="s">
        <v>158</v>
      </c>
      <c r="I288" s="19" t="s">
        <v>155</v>
      </c>
      <c r="J288" s="2">
        <v>361532</v>
      </c>
      <c r="K288" s="3">
        <v>24.870425957550601</v>
      </c>
      <c r="L288" s="22">
        <f t="shared" si="27"/>
        <v>0.42785057142618299</v>
      </c>
      <c r="M288" s="23">
        <f t="shared" si="28"/>
        <v>14.229600000000001</v>
      </c>
      <c r="N288" s="4">
        <v>0.12</v>
      </c>
      <c r="O288" s="3">
        <v>16.170000000000002</v>
      </c>
      <c r="P288" s="25">
        <f t="shared" si="29"/>
        <v>10.6408259575506</v>
      </c>
      <c r="Q288" s="26" t="str">
        <f t="shared" si="24"/>
        <v>13840620337093826361532</v>
      </c>
      <c r="R288" s="28"/>
      <c r="S288" s="47"/>
      <c r="T288" s="30">
        <f t="shared" si="25"/>
        <v>0</v>
      </c>
      <c r="V288" s="32">
        <f t="shared" si="26"/>
        <v>0</v>
      </c>
    </row>
    <row r="289" spans="1:22" s="46" customFormat="1" x14ac:dyDescent="0.2">
      <c r="A289" s="9">
        <v>2021</v>
      </c>
      <c r="B289" s="1" t="s">
        <v>3</v>
      </c>
      <c r="C289" s="20">
        <v>138406</v>
      </c>
      <c r="D289" s="20">
        <v>138406</v>
      </c>
      <c r="E289" s="20" t="s">
        <v>41</v>
      </c>
      <c r="F289" s="20" t="s">
        <v>42</v>
      </c>
      <c r="G289" s="20">
        <v>20337093826</v>
      </c>
      <c r="H289" s="48" t="s">
        <v>158</v>
      </c>
      <c r="I289" s="19" t="s">
        <v>155</v>
      </c>
      <c r="J289" s="2">
        <v>360970</v>
      </c>
      <c r="K289" s="3">
        <v>36.393084000000002</v>
      </c>
      <c r="L289" s="22">
        <f t="shared" si="27"/>
        <v>0.13458694514595138</v>
      </c>
      <c r="M289" s="23">
        <f t="shared" si="28"/>
        <v>31.495049999999999</v>
      </c>
      <c r="N289" s="4">
        <v>0.105</v>
      </c>
      <c r="O289" s="3">
        <v>35.19</v>
      </c>
      <c r="P289" s="25">
        <f t="shared" si="29"/>
        <v>4.8980340000000027</v>
      </c>
      <c r="Q289" s="26" t="str">
        <f t="shared" si="24"/>
        <v>13840620337093826360970</v>
      </c>
      <c r="R289" s="28"/>
      <c r="S289" s="47"/>
      <c r="T289" s="30">
        <f t="shared" si="25"/>
        <v>0</v>
      </c>
      <c r="V289" s="32">
        <f t="shared" si="26"/>
        <v>0</v>
      </c>
    </row>
    <row r="290" spans="1:22" s="46" customFormat="1" x14ac:dyDescent="0.2">
      <c r="A290" s="9">
        <v>2021</v>
      </c>
      <c r="B290" s="1" t="s">
        <v>3</v>
      </c>
      <c r="C290" s="20">
        <v>138406</v>
      </c>
      <c r="D290" s="20">
        <v>138406</v>
      </c>
      <c r="E290" s="20" t="s">
        <v>41</v>
      </c>
      <c r="F290" s="20" t="s">
        <v>42</v>
      </c>
      <c r="G290" s="20">
        <v>20510830246</v>
      </c>
      <c r="H290" s="48" t="s">
        <v>159</v>
      </c>
      <c r="I290" s="19" t="s">
        <v>155</v>
      </c>
      <c r="J290" s="2">
        <v>361571</v>
      </c>
      <c r="K290" s="3">
        <v>25.216627835683624</v>
      </c>
      <c r="L290" s="22">
        <f t="shared" si="27"/>
        <v>0.10103761106702125</v>
      </c>
      <c r="M290" s="23">
        <f t="shared" si="28"/>
        <v>22.668800000000001</v>
      </c>
      <c r="N290" s="4">
        <v>0.12</v>
      </c>
      <c r="O290" s="3">
        <v>25.76</v>
      </c>
      <c r="P290" s="25">
        <f t="shared" si="29"/>
        <v>2.5478278356836235</v>
      </c>
      <c r="Q290" s="26" t="str">
        <f t="shared" si="24"/>
        <v>13840620510830246361571</v>
      </c>
      <c r="R290" s="28"/>
      <c r="S290" s="47"/>
      <c r="T290" s="30">
        <f t="shared" si="25"/>
        <v>0</v>
      </c>
      <c r="V290" s="32">
        <f t="shared" si="26"/>
        <v>0</v>
      </c>
    </row>
    <row r="291" spans="1:22" s="46" customFormat="1" x14ac:dyDescent="0.2">
      <c r="A291" s="9">
        <v>2021</v>
      </c>
      <c r="B291" s="1" t="s">
        <v>3</v>
      </c>
      <c r="C291" s="20">
        <v>138406</v>
      </c>
      <c r="D291" s="20">
        <v>138406</v>
      </c>
      <c r="E291" s="20" t="s">
        <v>41</v>
      </c>
      <c r="F291" s="20" t="s">
        <v>42</v>
      </c>
      <c r="G291" s="20">
        <v>20510830246</v>
      </c>
      <c r="H291" s="48" t="s">
        <v>159</v>
      </c>
      <c r="I291" s="19" t="s">
        <v>155</v>
      </c>
      <c r="J291" s="2">
        <v>361541</v>
      </c>
      <c r="K291" s="3">
        <v>31.07226</v>
      </c>
      <c r="L291" s="22">
        <f t="shared" si="27"/>
        <v>0.27044894706725542</v>
      </c>
      <c r="M291" s="23">
        <f t="shared" si="28"/>
        <v>22.668800000000001</v>
      </c>
      <c r="N291" s="4">
        <v>0.12</v>
      </c>
      <c r="O291" s="3">
        <v>25.76</v>
      </c>
      <c r="P291" s="25">
        <f t="shared" si="29"/>
        <v>8.403459999999999</v>
      </c>
      <c r="Q291" s="26" t="str">
        <f t="shared" si="24"/>
        <v>13840620510830246361541</v>
      </c>
      <c r="R291" s="28"/>
      <c r="S291" s="47"/>
      <c r="T291" s="30">
        <f t="shared" si="25"/>
        <v>0</v>
      </c>
      <c r="V291" s="32">
        <f t="shared" si="26"/>
        <v>0</v>
      </c>
    </row>
    <row r="292" spans="1:22" s="46" customFormat="1" x14ac:dyDescent="0.2">
      <c r="A292" s="9">
        <v>2021</v>
      </c>
      <c r="B292" s="1" t="s">
        <v>3</v>
      </c>
      <c r="C292" s="20">
        <v>138406</v>
      </c>
      <c r="D292" s="20">
        <v>138406</v>
      </c>
      <c r="E292" s="20" t="s">
        <v>41</v>
      </c>
      <c r="F292" s="20" t="s">
        <v>42</v>
      </c>
      <c r="G292" s="20">
        <v>20510830246</v>
      </c>
      <c r="H292" s="48" t="s">
        <v>159</v>
      </c>
      <c r="I292" s="19" t="s">
        <v>155</v>
      </c>
      <c r="J292" s="2">
        <v>361532</v>
      </c>
      <c r="K292" s="3">
        <v>24.870425957550601</v>
      </c>
      <c r="L292" s="22">
        <f t="shared" si="27"/>
        <v>0.42785057142618299</v>
      </c>
      <c r="M292" s="23">
        <f t="shared" si="28"/>
        <v>14.229600000000001</v>
      </c>
      <c r="N292" s="4">
        <v>0.12</v>
      </c>
      <c r="O292" s="3">
        <v>16.170000000000002</v>
      </c>
      <c r="P292" s="25">
        <f t="shared" si="29"/>
        <v>10.6408259575506</v>
      </c>
      <c r="Q292" s="26" t="str">
        <f t="shared" si="24"/>
        <v>13840620510830246361532</v>
      </c>
      <c r="R292" s="28"/>
      <c r="S292" s="47"/>
      <c r="T292" s="30">
        <f t="shared" si="25"/>
        <v>0</v>
      </c>
      <c r="V292" s="32">
        <f t="shared" si="26"/>
        <v>0</v>
      </c>
    </row>
    <row r="293" spans="1:22" s="46" customFormat="1" x14ac:dyDescent="0.2">
      <c r="A293" s="9">
        <v>2021</v>
      </c>
      <c r="B293" s="1" t="s">
        <v>3</v>
      </c>
      <c r="C293" s="20">
        <v>138406</v>
      </c>
      <c r="D293" s="20">
        <v>138406</v>
      </c>
      <c r="E293" s="20" t="s">
        <v>41</v>
      </c>
      <c r="F293" s="20" t="s">
        <v>42</v>
      </c>
      <c r="G293" s="20">
        <v>20510830246</v>
      </c>
      <c r="H293" s="48" t="s">
        <v>159</v>
      </c>
      <c r="I293" s="19" t="s">
        <v>155</v>
      </c>
      <c r="J293" s="2">
        <v>360970</v>
      </c>
      <c r="K293" s="3">
        <v>36.393084000000002</v>
      </c>
      <c r="L293" s="22">
        <f t="shared" si="27"/>
        <v>0.13458694514595138</v>
      </c>
      <c r="M293" s="23">
        <f t="shared" si="28"/>
        <v>31.495049999999999</v>
      </c>
      <c r="N293" s="4">
        <v>0.105</v>
      </c>
      <c r="O293" s="3">
        <v>35.19</v>
      </c>
      <c r="P293" s="25">
        <f t="shared" si="29"/>
        <v>4.8980340000000027</v>
      </c>
      <c r="Q293" s="26" t="str">
        <f t="shared" si="24"/>
        <v>13840620510830246360970</v>
      </c>
      <c r="R293" s="28"/>
      <c r="S293" s="47"/>
      <c r="T293" s="30">
        <f t="shared" si="25"/>
        <v>0</v>
      </c>
      <c r="V293" s="32">
        <f t="shared" si="26"/>
        <v>0</v>
      </c>
    </row>
    <row r="294" spans="1:22" s="46" customFormat="1" x14ac:dyDescent="0.2">
      <c r="A294" s="9">
        <v>2021</v>
      </c>
      <c r="B294" s="1" t="s">
        <v>3</v>
      </c>
      <c r="C294" s="20">
        <v>138406</v>
      </c>
      <c r="D294" s="20">
        <v>138406</v>
      </c>
      <c r="E294" s="20" t="s">
        <v>41</v>
      </c>
      <c r="F294" s="20" t="s">
        <v>42</v>
      </c>
      <c r="G294" s="20">
        <v>20535963470</v>
      </c>
      <c r="H294" s="48" t="s">
        <v>160</v>
      </c>
      <c r="I294" s="19" t="s">
        <v>155</v>
      </c>
      <c r="J294" s="2">
        <v>361571</v>
      </c>
      <c r="K294" s="3">
        <v>25.216627835683624</v>
      </c>
      <c r="L294" s="22">
        <f t="shared" si="27"/>
        <v>0.10103761106702125</v>
      </c>
      <c r="M294" s="23">
        <f t="shared" si="28"/>
        <v>22.668800000000001</v>
      </c>
      <c r="N294" s="4">
        <v>0.12</v>
      </c>
      <c r="O294" s="3">
        <v>25.76</v>
      </c>
      <c r="P294" s="25">
        <f t="shared" si="29"/>
        <v>2.5478278356836235</v>
      </c>
      <c r="Q294" s="26" t="str">
        <f t="shared" si="24"/>
        <v>13840620535963470361571</v>
      </c>
      <c r="R294" s="28"/>
      <c r="S294" s="47"/>
      <c r="T294" s="30">
        <f t="shared" si="25"/>
        <v>0</v>
      </c>
      <c r="V294" s="32">
        <f t="shared" si="26"/>
        <v>0</v>
      </c>
    </row>
    <row r="295" spans="1:22" s="46" customFormat="1" x14ac:dyDescent="0.2">
      <c r="A295" s="9">
        <v>2021</v>
      </c>
      <c r="B295" s="1" t="s">
        <v>3</v>
      </c>
      <c r="C295" s="20">
        <v>138406</v>
      </c>
      <c r="D295" s="20">
        <v>138406</v>
      </c>
      <c r="E295" s="20" t="s">
        <v>41</v>
      </c>
      <c r="F295" s="20" t="s">
        <v>42</v>
      </c>
      <c r="G295" s="20">
        <v>20535963470</v>
      </c>
      <c r="H295" s="48" t="s">
        <v>160</v>
      </c>
      <c r="I295" s="19" t="s">
        <v>155</v>
      </c>
      <c r="J295" s="2">
        <v>361541</v>
      </c>
      <c r="K295" s="3">
        <v>31.07226</v>
      </c>
      <c r="L295" s="22">
        <f t="shared" si="27"/>
        <v>0.27044894706725542</v>
      </c>
      <c r="M295" s="23">
        <f t="shared" si="28"/>
        <v>22.668800000000001</v>
      </c>
      <c r="N295" s="4">
        <v>0.12</v>
      </c>
      <c r="O295" s="3">
        <v>25.76</v>
      </c>
      <c r="P295" s="25">
        <f t="shared" si="29"/>
        <v>8.403459999999999</v>
      </c>
      <c r="Q295" s="26" t="str">
        <f t="shared" si="24"/>
        <v>13840620535963470361541</v>
      </c>
      <c r="R295" s="28"/>
      <c r="S295" s="47"/>
      <c r="T295" s="30">
        <f t="shared" si="25"/>
        <v>0</v>
      </c>
      <c r="V295" s="32">
        <f t="shared" si="26"/>
        <v>0</v>
      </c>
    </row>
    <row r="296" spans="1:22" s="46" customFormat="1" x14ac:dyDescent="0.2">
      <c r="A296" s="9">
        <v>2021</v>
      </c>
      <c r="B296" s="1" t="s">
        <v>3</v>
      </c>
      <c r="C296" s="20">
        <v>138406</v>
      </c>
      <c r="D296" s="20">
        <v>138406</v>
      </c>
      <c r="E296" s="20" t="s">
        <v>41</v>
      </c>
      <c r="F296" s="20" t="s">
        <v>42</v>
      </c>
      <c r="G296" s="20">
        <v>20535963470</v>
      </c>
      <c r="H296" s="48" t="s">
        <v>160</v>
      </c>
      <c r="I296" s="19" t="s">
        <v>155</v>
      </c>
      <c r="J296" s="2">
        <v>361532</v>
      </c>
      <c r="K296" s="3">
        <v>24.870425957550601</v>
      </c>
      <c r="L296" s="22">
        <f t="shared" si="27"/>
        <v>0.42785057142618299</v>
      </c>
      <c r="M296" s="23">
        <f t="shared" si="28"/>
        <v>14.229600000000001</v>
      </c>
      <c r="N296" s="4">
        <v>0.12</v>
      </c>
      <c r="O296" s="3">
        <v>16.170000000000002</v>
      </c>
      <c r="P296" s="25">
        <f t="shared" si="29"/>
        <v>10.6408259575506</v>
      </c>
      <c r="Q296" s="26" t="str">
        <f t="shared" si="24"/>
        <v>13840620535963470361532</v>
      </c>
      <c r="R296" s="28"/>
      <c r="S296" s="47"/>
      <c r="T296" s="30">
        <f t="shared" si="25"/>
        <v>0</v>
      </c>
      <c r="V296" s="32">
        <f t="shared" si="26"/>
        <v>0</v>
      </c>
    </row>
    <row r="297" spans="1:22" s="46" customFormat="1" x14ac:dyDescent="0.2">
      <c r="A297" s="9">
        <v>2021</v>
      </c>
      <c r="B297" s="1" t="s">
        <v>3</v>
      </c>
      <c r="C297" s="20">
        <v>138406</v>
      </c>
      <c r="D297" s="20">
        <v>138406</v>
      </c>
      <c r="E297" s="20" t="s">
        <v>41</v>
      </c>
      <c r="F297" s="20" t="s">
        <v>42</v>
      </c>
      <c r="G297" s="20">
        <v>20535963470</v>
      </c>
      <c r="H297" s="48" t="s">
        <v>160</v>
      </c>
      <c r="I297" s="19" t="s">
        <v>155</v>
      </c>
      <c r="J297" s="2">
        <v>360970</v>
      </c>
      <c r="K297" s="3">
        <v>36.393084000000002</v>
      </c>
      <c r="L297" s="22">
        <f t="shared" si="27"/>
        <v>0.13458694514595138</v>
      </c>
      <c r="M297" s="23">
        <f t="shared" si="28"/>
        <v>31.495049999999999</v>
      </c>
      <c r="N297" s="4">
        <v>0.105</v>
      </c>
      <c r="O297" s="3">
        <v>35.19</v>
      </c>
      <c r="P297" s="25">
        <f t="shared" si="29"/>
        <v>4.8980340000000027</v>
      </c>
      <c r="Q297" s="26" t="str">
        <f t="shared" si="24"/>
        <v>13840620535963470360970</v>
      </c>
      <c r="R297" s="28"/>
      <c r="S297" s="47"/>
      <c r="T297" s="30">
        <f t="shared" si="25"/>
        <v>0</v>
      </c>
      <c r="V297" s="32">
        <f t="shared" si="26"/>
        <v>0</v>
      </c>
    </row>
    <row r="298" spans="1:22" s="46" customFormat="1" x14ac:dyDescent="0.2">
      <c r="A298" s="9">
        <v>2021</v>
      </c>
      <c r="B298" s="1" t="s">
        <v>3</v>
      </c>
      <c r="C298" s="20">
        <v>138406</v>
      </c>
      <c r="D298" s="20">
        <v>138406</v>
      </c>
      <c r="E298" s="20" t="s">
        <v>41</v>
      </c>
      <c r="F298" s="20" t="s">
        <v>42</v>
      </c>
      <c r="G298" s="20">
        <v>20601162432</v>
      </c>
      <c r="H298" s="48" t="s">
        <v>161</v>
      </c>
      <c r="I298" s="19" t="s">
        <v>155</v>
      </c>
      <c r="J298" s="2">
        <v>361571</v>
      </c>
      <c r="K298" s="3">
        <v>25.216627835683624</v>
      </c>
      <c r="L298" s="22">
        <f t="shared" si="27"/>
        <v>0.10103761106702125</v>
      </c>
      <c r="M298" s="23">
        <f t="shared" si="28"/>
        <v>22.668800000000001</v>
      </c>
      <c r="N298" s="4">
        <v>0.12</v>
      </c>
      <c r="O298" s="3">
        <v>25.76</v>
      </c>
      <c r="P298" s="25">
        <f t="shared" si="29"/>
        <v>2.5478278356836235</v>
      </c>
      <c r="Q298" s="26" t="str">
        <f t="shared" si="24"/>
        <v>13840620601162432361571</v>
      </c>
      <c r="R298" s="28"/>
      <c r="S298" s="47"/>
      <c r="T298" s="30">
        <f t="shared" si="25"/>
        <v>0</v>
      </c>
      <c r="V298" s="32">
        <f t="shared" si="26"/>
        <v>0</v>
      </c>
    </row>
    <row r="299" spans="1:22" s="46" customFormat="1" x14ac:dyDescent="0.2">
      <c r="A299" s="9">
        <v>2021</v>
      </c>
      <c r="B299" s="1" t="s">
        <v>3</v>
      </c>
      <c r="C299" s="20">
        <v>138406</v>
      </c>
      <c r="D299" s="20">
        <v>138406</v>
      </c>
      <c r="E299" s="20" t="s">
        <v>41</v>
      </c>
      <c r="F299" s="20" t="s">
        <v>42</v>
      </c>
      <c r="G299" s="20">
        <v>20601162432</v>
      </c>
      <c r="H299" s="48" t="s">
        <v>161</v>
      </c>
      <c r="I299" s="19" t="s">
        <v>155</v>
      </c>
      <c r="J299" s="2">
        <v>361541</v>
      </c>
      <c r="K299" s="3">
        <v>31.07226</v>
      </c>
      <c r="L299" s="22">
        <f t="shared" si="27"/>
        <v>0.27044894706725542</v>
      </c>
      <c r="M299" s="23">
        <f t="shared" si="28"/>
        <v>22.668800000000001</v>
      </c>
      <c r="N299" s="4">
        <v>0.12</v>
      </c>
      <c r="O299" s="3">
        <v>25.76</v>
      </c>
      <c r="P299" s="25">
        <f t="shared" si="29"/>
        <v>8.403459999999999</v>
      </c>
      <c r="Q299" s="26" t="str">
        <f t="shared" si="24"/>
        <v>13840620601162432361541</v>
      </c>
      <c r="R299" s="28"/>
      <c r="S299" s="47"/>
      <c r="T299" s="30">
        <f t="shared" si="25"/>
        <v>0</v>
      </c>
      <c r="V299" s="32">
        <f t="shared" si="26"/>
        <v>0</v>
      </c>
    </row>
    <row r="300" spans="1:22" s="46" customFormat="1" x14ac:dyDescent="0.2">
      <c r="A300" s="9">
        <v>2021</v>
      </c>
      <c r="B300" s="1" t="s">
        <v>3</v>
      </c>
      <c r="C300" s="20">
        <v>138406</v>
      </c>
      <c r="D300" s="20">
        <v>138406</v>
      </c>
      <c r="E300" s="20" t="s">
        <v>41</v>
      </c>
      <c r="F300" s="20" t="s">
        <v>42</v>
      </c>
      <c r="G300" s="20">
        <v>20601162432</v>
      </c>
      <c r="H300" s="48" t="s">
        <v>161</v>
      </c>
      <c r="I300" s="19" t="s">
        <v>155</v>
      </c>
      <c r="J300" s="2">
        <v>361532</v>
      </c>
      <c r="K300" s="3">
        <v>24.870425957550601</v>
      </c>
      <c r="L300" s="22">
        <f t="shared" si="27"/>
        <v>0.42785057142618299</v>
      </c>
      <c r="M300" s="23">
        <f t="shared" si="28"/>
        <v>14.229600000000001</v>
      </c>
      <c r="N300" s="4">
        <v>0.12</v>
      </c>
      <c r="O300" s="3">
        <v>16.170000000000002</v>
      </c>
      <c r="P300" s="25">
        <f t="shared" si="29"/>
        <v>10.6408259575506</v>
      </c>
      <c r="Q300" s="26" t="str">
        <f t="shared" si="24"/>
        <v>13840620601162432361532</v>
      </c>
      <c r="R300" s="28"/>
      <c r="S300" s="47"/>
      <c r="T300" s="30">
        <f t="shared" si="25"/>
        <v>0</v>
      </c>
      <c r="V300" s="32">
        <f t="shared" si="26"/>
        <v>0</v>
      </c>
    </row>
    <row r="301" spans="1:22" s="46" customFormat="1" x14ac:dyDescent="0.2">
      <c r="A301" s="9">
        <v>2021</v>
      </c>
      <c r="B301" s="1" t="s">
        <v>3</v>
      </c>
      <c r="C301" s="20">
        <v>138406</v>
      </c>
      <c r="D301" s="20">
        <v>138406</v>
      </c>
      <c r="E301" s="20" t="s">
        <v>41</v>
      </c>
      <c r="F301" s="20" t="s">
        <v>42</v>
      </c>
      <c r="G301" s="20">
        <v>20601162432</v>
      </c>
      <c r="H301" s="48" t="s">
        <v>161</v>
      </c>
      <c r="I301" s="19" t="s">
        <v>155</v>
      </c>
      <c r="J301" s="2">
        <v>360970</v>
      </c>
      <c r="K301" s="3">
        <v>36.393084000000002</v>
      </c>
      <c r="L301" s="22">
        <f t="shared" si="27"/>
        <v>0.13458694514595138</v>
      </c>
      <c r="M301" s="23">
        <f t="shared" si="28"/>
        <v>31.495049999999999</v>
      </c>
      <c r="N301" s="4">
        <v>0.105</v>
      </c>
      <c r="O301" s="3">
        <v>35.19</v>
      </c>
      <c r="P301" s="25">
        <f t="shared" si="29"/>
        <v>4.8980340000000027</v>
      </c>
      <c r="Q301" s="26" t="str">
        <f t="shared" si="24"/>
        <v>13840620601162432360970</v>
      </c>
      <c r="R301" s="28"/>
      <c r="S301" s="47"/>
      <c r="T301" s="30">
        <f t="shared" si="25"/>
        <v>0</v>
      </c>
      <c r="V301" s="32">
        <f t="shared" si="26"/>
        <v>0</v>
      </c>
    </row>
    <row r="302" spans="1:22" s="46" customFormat="1" x14ac:dyDescent="0.2">
      <c r="A302" s="9">
        <v>2021</v>
      </c>
      <c r="B302" s="1" t="s">
        <v>3</v>
      </c>
      <c r="C302" s="20">
        <v>138406</v>
      </c>
      <c r="D302" s="20">
        <v>138406</v>
      </c>
      <c r="E302" s="20" t="s">
        <v>41</v>
      </c>
      <c r="F302" s="20" t="s">
        <v>42</v>
      </c>
      <c r="G302" s="20">
        <v>20502117549</v>
      </c>
      <c r="H302" s="19" t="s">
        <v>162</v>
      </c>
      <c r="I302" s="19" t="s">
        <v>163</v>
      </c>
      <c r="J302" s="2">
        <v>361377</v>
      </c>
      <c r="K302" s="3">
        <v>53.654772600000001</v>
      </c>
      <c r="L302" s="22">
        <f t="shared" si="27"/>
        <v>0.23505034107627554</v>
      </c>
      <c r="M302" s="23">
        <f t="shared" si="28"/>
        <v>41.043199999999999</v>
      </c>
      <c r="N302" s="4">
        <v>0.12</v>
      </c>
      <c r="O302" s="3">
        <v>46.64</v>
      </c>
      <c r="P302" s="25">
        <f t="shared" si="29"/>
        <v>12.611572600000002</v>
      </c>
      <c r="Q302" s="26" t="str">
        <f t="shared" si="24"/>
        <v>13840620502117549361377</v>
      </c>
      <c r="R302" s="28"/>
      <c r="S302" s="47"/>
      <c r="T302" s="30">
        <f t="shared" si="25"/>
        <v>0</v>
      </c>
      <c r="V302" s="32">
        <f t="shared" si="26"/>
        <v>0</v>
      </c>
    </row>
    <row r="303" spans="1:22" s="46" customFormat="1" x14ac:dyDescent="0.2">
      <c r="A303" s="9">
        <v>2021</v>
      </c>
      <c r="B303" s="1" t="s">
        <v>3</v>
      </c>
      <c r="C303" s="20">
        <v>138406</v>
      </c>
      <c r="D303" s="20">
        <v>138406</v>
      </c>
      <c r="E303" s="20" t="s">
        <v>41</v>
      </c>
      <c r="F303" s="20" t="s">
        <v>42</v>
      </c>
      <c r="G303" s="20">
        <v>20502117549</v>
      </c>
      <c r="H303" s="19" t="s">
        <v>162</v>
      </c>
      <c r="I303" s="19" t="s">
        <v>163</v>
      </c>
      <c r="J303" s="2">
        <v>361533</v>
      </c>
      <c r="K303" s="3">
        <v>69.356111760000005</v>
      </c>
      <c r="L303" s="22">
        <f t="shared" si="27"/>
        <v>0.40619508569752039</v>
      </c>
      <c r="M303" s="23">
        <f t="shared" si="28"/>
        <v>41.183999999999997</v>
      </c>
      <c r="N303" s="4">
        <v>0.12</v>
      </c>
      <c r="O303" s="3">
        <v>46.8</v>
      </c>
      <c r="P303" s="25">
        <f t="shared" si="29"/>
        <v>28.172111760000007</v>
      </c>
      <c r="Q303" s="26" t="str">
        <f t="shared" si="24"/>
        <v>13840620502117549361533</v>
      </c>
      <c r="R303" s="28"/>
      <c r="S303" s="47"/>
      <c r="T303" s="30">
        <f t="shared" si="25"/>
        <v>0</v>
      </c>
      <c r="V303" s="32">
        <f t="shared" si="26"/>
        <v>0</v>
      </c>
    </row>
    <row r="304" spans="1:22" s="46" customFormat="1" x14ac:dyDescent="0.2">
      <c r="A304" s="9">
        <v>2021</v>
      </c>
      <c r="B304" s="1" t="s">
        <v>3</v>
      </c>
      <c r="C304" s="20">
        <v>138406</v>
      </c>
      <c r="D304" s="20">
        <v>138406</v>
      </c>
      <c r="E304" s="20" t="s">
        <v>41</v>
      </c>
      <c r="F304" s="20" t="s">
        <v>42</v>
      </c>
      <c r="G304" s="20">
        <v>20502117549</v>
      </c>
      <c r="H304" s="19" t="s">
        <v>162</v>
      </c>
      <c r="I304" s="19" t="s">
        <v>163</v>
      </c>
      <c r="J304" s="2">
        <v>371439</v>
      </c>
      <c r="K304" s="3">
        <v>137.69</v>
      </c>
      <c r="L304" s="22">
        <f t="shared" si="27"/>
        <v>0.24421645800395164</v>
      </c>
      <c r="M304" s="23">
        <f t="shared" si="28"/>
        <v>104.06383589743589</v>
      </c>
      <c r="N304" s="4">
        <v>0.12</v>
      </c>
      <c r="O304" s="3">
        <v>118.25435897435896</v>
      </c>
      <c r="P304" s="25">
        <f t="shared" si="29"/>
        <v>33.626164102564104</v>
      </c>
      <c r="Q304" s="26" t="str">
        <f t="shared" si="24"/>
        <v>13840620502117549371439</v>
      </c>
      <c r="R304" s="28"/>
      <c r="S304" s="47"/>
      <c r="T304" s="30">
        <f t="shared" si="25"/>
        <v>0</v>
      </c>
      <c r="V304" s="32">
        <f t="shared" si="26"/>
        <v>0</v>
      </c>
    </row>
    <row r="305" spans="1:22" s="46" customFormat="1" x14ac:dyDescent="0.2">
      <c r="A305" s="9">
        <v>2021</v>
      </c>
      <c r="B305" s="1" t="s">
        <v>3</v>
      </c>
      <c r="C305" s="20">
        <v>138406</v>
      </c>
      <c r="D305" s="20">
        <v>138406</v>
      </c>
      <c r="E305" s="20" t="s">
        <v>41</v>
      </c>
      <c r="F305" s="20" t="s">
        <v>42</v>
      </c>
      <c r="G305" s="20">
        <v>20502117549</v>
      </c>
      <c r="H305" s="19" t="s">
        <v>162</v>
      </c>
      <c r="I305" s="19" t="s">
        <v>163</v>
      </c>
      <c r="J305" s="2">
        <v>370040</v>
      </c>
      <c r="K305" s="3">
        <v>173.88983664</v>
      </c>
      <c r="L305" s="22">
        <f t="shared" si="27"/>
        <v>0.28264927720734911</v>
      </c>
      <c r="M305" s="23">
        <f t="shared" si="28"/>
        <v>124.74</v>
      </c>
      <c r="N305" s="4">
        <v>0.12</v>
      </c>
      <c r="O305" s="3">
        <v>141.75</v>
      </c>
      <c r="P305" s="25">
        <f t="shared" si="29"/>
        <v>49.149836640000004</v>
      </c>
      <c r="Q305" s="26" t="str">
        <f t="shared" si="24"/>
        <v>13840620502117549370040</v>
      </c>
      <c r="R305" s="28"/>
      <c r="S305" s="47"/>
      <c r="T305" s="30">
        <f t="shared" si="25"/>
        <v>0</v>
      </c>
      <c r="V305" s="32">
        <f t="shared" si="26"/>
        <v>0</v>
      </c>
    </row>
    <row r="306" spans="1:22" s="46" customFormat="1" x14ac:dyDescent="0.2">
      <c r="A306" s="9">
        <v>2021</v>
      </c>
      <c r="B306" s="1" t="s">
        <v>3</v>
      </c>
      <c r="C306" s="20">
        <v>138406</v>
      </c>
      <c r="D306" s="20">
        <v>138406</v>
      </c>
      <c r="E306" s="20" t="s">
        <v>41</v>
      </c>
      <c r="F306" s="20" t="s">
        <v>42</v>
      </c>
      <c r="G306" s="20">
        <v>20502117972</v>
      </c>
      <c r="H306" s="19" t="s">
        <v>164</v>
      </c>
      <c r="I306" s="19" t="s">
        <v>163</v>
      </c>
      <c r="J306" s="2">
        <v>361377</v>
      </c>
      <c r="K306" s="3">
        <v>53.654772600000001</v>
      </c>
      <c r="L306" s="22">
        <f t="shared" si="27"/>
        <v>0.23505034107627554</v>
      </c>
      <c r="M306" s="23">
        <f t="shared" si="28"/>
        <v>41.043199999999999</v>
      </c>
      <c r="N306" s="4">
        <v>0.12</v>
      </c>
      <c r="O306" s="3">
        <v>46.64</v>
      </c>
      <c r="P306" s="25">
        <f t="shared" si="29"/>
        <v>12.611572600000002</v>
      </c>
      <c r="Q306" s="26" t="str">
        <f t="shared" si="24"/>
        <v>13840620502117972361377</v>
      </c>
      <c r="R306" s="28">
        <v>30</v>
      </c>
      <c r="S306" s="47"/>
      <c r="T306" s="30">
        <f t="shared" si="25"/>
        <v>0</v>
      </c>
      <c r="V306" s="32">
        <f t="shared" si="26"/>
        <v>0</v>
      </c>
    </row>
    <row r="307" spans="1:22" s="46" customFormat="1" x14ac:dyDescent="0.2">
      <c r="A307" s="9">
        <v>2021</v>
      </c>
      <c r="B307" s="1" t="s">
        <v>3</v>
      </c>
      <c r="C307" s="20">
        <v>138406</v>
      </c>
      <c r="D307" s="20">
        <v>138406</v>
      </c>
      <c r="E307" s="20" t="s">
        <v>41</v>
      </c>
      <c r="F307" s="20" t="s">
        <v>42</v>
      </c>
      <c r="G307" s="20">
        <v>20502117972</v>
      </c>
      <c r="H307" s="19" t="s">
        <v>164</v>
      </c>
      <c r="I307" s="19" t="s">
        <v>163</v>
      </c>
      <c r="J307" s="2">
        <v>361540</v>
      </c>
      <c r="K307" s="3">
        <v>48.98</v>
      </c>
      <c r="L307" s="22">
        <f t="shared" si="27"/>
        <v>0.31580000000000008</v>
      </c>
      <c r="M307" s="23">
        <f t="shared" si="28"/>
        <v>33.512115999999992</v>
      </c>
      <c r="N307" s="4">
        <v>0.12</v>
      </c>
      <c r="O307" s="3">
        <v>38.081949999999992</v>
      </c>
      <c r="P307" s="25">
        <f t="shared" si="29"/>
        <v>15.467884000000005</v>
      </c>
      <c r="Q307" s="26" t="str">
        <f t="shared" si="24"/>
        <v>13840620502117972361540</v>
      </c>
      <c r="R307" s="28">
        <v>50</v>
      </c>
      <c r="S307" s="47"/>
      <c r="T307" s="30">
        <f t="shared" si="25"/>
        <v>0</v>
      </c>
      <c r="V307" s="32">
        <f t="shared" si="26"/>
        <v>0</v>
      </c>
    </row>
    <row r="308" spans="1:22" s="46" customFormat="1" x14ac:dyDescent="0.2">
      <c r="A308" s="9">
        <v>2021</v>
      </c>
      <c r="B308" s="1" t="s">
        <v>3</v>
      </c>
      <c r="C308" s="20">
        <v>138406</v>
      </c>
      <c r="D308" s="20">
        <v>138406</v>
      </c>
      <c r="E308" s="20" t="s">
        <v>41</v>
      </c>
      <c r="F308" s="20" t="s">
        <v>42</v>
      </c>
      <c r="G308" s="20">
        <v>20502117972</v>
      </c>
      <c r="H308" s="19" t="s">
        <v>164</v>
      </c>
      <c r="I308" s="19" t="s">
        <v>163</v>
      </c>
      <c r="J308" s="2">
        <v>361179</v>
      </c>
      <c r="K308" s="3">
        <v>100.729512</v>
      </c>
      <c r="L308" s="22">
        <f t="shared" si="27"/>
        <v>0.31869999999999998</v>
      </c>
      <c r="M308" s="23">
        <f t="shared" si="28"/>
        <v>68.627016525599998</v>
      </c>
      <c r="N308" s="4">
        <v>0.12</v>
      </c>
      <c r="O308" s="3">
        <v>77.98524605181818</v>
      </c>
      <c r="P308" s="25">
        <f t="shared" si="29"/>
        <v>32.102495474400001</v>
      </c>
      <c r="Q308" s="26" t="str">
        <f t="shared" si="24"/>
        <v>13840620502117972361179</v>
      </c>
      <c r="R308" s="28">
        <v>50</v>
      </c>
      <c r="S308" s="47"/>
      <c r="T308" s="30">
        <f t="shared" si="25"/>
        <v>0</v>
      </c>
      <c r="V308" s="32">
        <f t="shared" si="26"/>
        <v>0</v>
      </c>
    </row>
    <row r="309" spans="1:22" s="46" customFormat="1" x14ac:dyDescent="0.2">
      <c r="A309" s="9">
        <v>2021</v>
      </c>
      <c r="B309" s="1" t="s">
        <v>3</v>
      </c>
      <c r="C309" s="20">
        <v>138406</v>
      </c>
      <c r="D309" s="20">
        <v>138406</v>
      </c>
      <c r="E309" s="20" t="s">
        <v>41</v>
      </c>
      <c r="F309" s="20" t="s">
        <v>42</v>
      </c>
      <c r="G309" s="20">
        <v>20502117972</v>
      </c>
      <c r="H309" s="19" t="s">
        <v>164</v>
      </c>
      <c r="I309" s="19" t="s">
        <v>163</v>
      </c>
      <c r="J309" s="2">
        <v>361533</v>
      </c>
      <c r="K309" s="3">
        <v>69.356111760000005</v>
      </c>
      <c r="L309" s="22">
        <f t="shared" si="27"/>
        <v>0.40620000000000001</v>
      </c>
      <c r="M309" s="23">
        <f t="shared" si="28"/>
        <v>41.183659163088002</v>
      </c>
      <c r="N309" s="4">
        <v>0.12</v>
      </c>
      <c r="O309" s="3">
        <v>46.799612685327276</v>
      </c>
      <c r="P309" s="25">
        <f t="shared" si="29"/>
        <v>28.172452596912002</v>
      </c>
      <c r="Q309" s="26" t="str">
        <f t="shared" si="24"/>
        <v>13840620502117972361533</v>
      </c>
      <c r="R309" s="28">
        <v>50</v>
      </c>
      <c r="S309" s="47"/>
      <c r="T309" s="30">
        <f t="shared" si="25"/>
        <v>0</v>
      </c>
      <c r="V309" s="32">
        <f t="shared" si="26"/>
        <v>0</v>
      </c>
    </row>
    <row r="310" spans="1:22" s="46" customFormat="1" x14ac:dyDescent="0.2">
      <c r="A310" s="9">
        <v>2021</v>
      </c>
      <c r="B310" s="1" t="s">
        <v>3</v>
      </c>
      <c r="C310" s="20">
        <v>138406</v>
      </c>
      <c r="D310" s="20">
        <v>138406</v>
      </c>
      <c r="E310" s="20" t="s">
        <v>41</v>
      </c>
      <c r="F310" s="20" t="s">
        <v>42</v>
      </c>
      <c r="G310" s="20">
        <v>20502117972</v>
      </c>
      <c r="H310" s="19" t="s">
        <v>164</v>
      </c>
      <c r="I310" s="19" t="s">
        <v>163</v>
      </c>
      <c r="J310" s="2">
        <v>360854</v>
      </c>
      <c r="K310" s="3">
        <v>84.874140000000011</v>
      </c>
      <c r="L310" s="22">
        <f t="shared" si="27"/>
        <v>0.25</v>
      </c>
      <c r="M310" s="23">
        <f t="shared" si="28"/>
        <v>63.655605000000008</v>
      </c>
      <c r="N310" s="4">
        <v>0.12</v>
      </c>
      <c r="O310" s="3">
        <v>72.335914772727278</v>
      </c>
      <c r="P310" s="25">
        <f t="shared" si="29"/>
        <v>21.218535000000003</v>
      </c>
      <c r="Q310" s="26" t="str">
        <f t="shared" si="24"/>
        <v>13840620502117972360854</v>
      </c>
      <c r="R310" s="28">
        <v>100</v>
      </c>
      <c r="S310" s="47"/>
      <c r="T310" s="30">
        <f t="shared" si="25"/>
        <v>0</v>
      </c>
      <c r="V310" s="32">
        <f t="shared" si="26"/>
        <v>0</v>
      </c>
    </row>
    <row r="311" spans="1:22" s="46" customFormat="1" x14ac:dyDescent="0.2">
      <c r="A311" s="9">
        <v>2021</v>
      </c>
      <c r="B311" s="1" t="s">
        <v>3</v>
      </c>
      <c r="C311" s="20">
        <v>138406</v>
      </c>
      <c r="D311" s="20">
        <v>138406</v>
      </c>
      <c r="E311" s="20" t="s">
        <v>41</v>
      </c>
      <c r="F311" s="20" t="s">
        <v>42</v>
      </c>
      <c r="G311" s="20">
        <v>20502117972</v>
      </c>
      <c r="H311" s="19" t="s">
        <v>164</v>
      </c>
      <c r="I311" s="19" t="s">
        <v>163</v>
      </c>
      <c r="J311" s="2">
        <v>371439</v>
      </c>
      <c r="K311" s="3">
        <v>137.69</v>
      </c>
      <c r="L311" s="22">
        <f t="shared" si="27"/>
        <v>0.24419999999999997</v>
      </c>
      <c r="M311" s="23">
        <f t="shared" si="28"/>
        <v>104.066102</v>
      </c>
      <c r="N311" s="4">
        <v>0.12</v>
      </c>
      <c r="O311" s="3">
        <v>118.2569340909091</v>
      </c>
      <c r="P311" s="25">
        <f t="shared" si="29"/>
        <v>33.623897999999997</v>
      </c>
      <c r="Q311" s="26" t="str">
        <f t="shared" si="24"/>
        <v>13840620502117972371439</v>
      </c>
      <c r="R311" s="28"/>
      <c r="S311" s="47"/>
      <c r="T311" s="30">
        <f t="shared" si="25"/>
        <v>0</v>
      </c>
      <c r="V311" s="32">
        <f t="shared" si="26"/>
        <v>0</v>
      </c>
    </row>
    <row r="312" spans="1:22" s="46" customFormat="1" x14ac:dyDescent="0.2">
      <c r="A312" s="9">
        <v>2021</v>
      </c>
      <c r="B312" s="1" t="s">
        <v>3</v>
      </c>
      <c r="C312" s="20">
        <v>138406</v>
      </c>
      <c r="D312" s="20">
        <v>138406</v>
      </c>
      <c r="E312" s="20" t="s">
        <v>41</v>
      </c>
      <c r="F312" s="20" t="s">
        <v>42</v>
      </c>
      <c r="G312" s="20">
        <v>20502117972</v>
      </c>
      <c r="H312" s="19" t="s">
        <v>164</v>
      </c>
      <c r="I312" s="19" t="s">
        <v>163</v>
      </c>
      <c r="J312" s="2">
        <v>370040</v>
      </c>
      <c r="K312" s="3">
        <v>146.94999999999999</v>
      </c>
      <c r="L312" s="22">
        <f t="shared" si="27"/>
        <v>0.28259999999999996</v>
      </c>
      <c r="M312" s="23">
        <f t="shared" si="28"/>
        <v>105.42193</v>
      </c>
      <c r="N312" s="4">
        <v>0.12</v>
      </c>
      <c r="O312" s="3">
        <v>119.79764772727273</v>
      </c>
      <c r="P312" s="25">
        <f t="shared" si="29"/>
        <v>41.528069999999985</v>
      </c>
      <c r="Q312" s="26" t="str">
        <f t="shared" si="24"/>
        <v>13840620502117972370040</v>
      </c>
      <c r="R312" s="28"/>
      <c r="S312" s="47"/>
      <c r="T312" s="30">
        <f t="shared" si="25"/>
        <v>0</v>
      </c>
      <c r="V312" s="32">
        <f t="shared" si="26"/>
        <v>0</v>
      </c>
    </row>
    <row r="313" spans="1:22" s="46" customFormat="1" x14ac:dyDescent="0.2">
      <c r="A313" s="9">
        <v>2021</v>
      </c>
      <c r="B313" s="1" t="s">
        <v>3</v>
      </c>
      <c r="C313" s="20">
        <v>138406</v>
      </c>
      <c r="D313" s="20">
        <v>138406</v>
      </c>
      <c r="E313" s="20" t="s">
        <v>41</v>
      </c>
      <c r="F313" s="20" t="s">
        <v>42</v>
      </c>
      <c r="G313" s="20">
        <v>20260311175</v>
      </c>
      <c r="H313" s="48" t="s">
        <v>165</v>
      </c>
      <c r="I313" s="19" t="s">
        <v>163</v>
      </c>
      <c r="J313" s="2">
        <v>361377</v>
      </c>
      <c r="K313" s="3">
        <v>53.654772600000001</v>
      </c>
      <c r="L313" s="22">
        <f t="shared" si="27"/>
        <v>0.23505034107627554</v>
      </c>
      <c r="M313" s="23">
        <f t="shared" si="28"/>
        <v>41.043199999999999</v>
      </c>
      <c r="N313" s="4">
        <v>0.12</v>
      </c>
      <c r="O313" s="3">
        <v>46.64</v>
      </c>
      <c r="P313" s="25">
        <f t="shared" si="29"/>
        <v>12.611572600000002</v>
      </c>
      <c r="Q313" s="26" t="str">
        <f t="shared" si="24"/>
        <v>13840620260311175361377</v>
      </c>
      <c r="R313" s="28">
        <v>30</v>
      </c>
      <c r="S313" s="47"/>
      <c r="T313" s="30">
        <f t="shared" si="25"/>
        <v>0</v>
      </c>
      <c r="V313" s="32">
        <f t="shared" si="26"/>
        <v>0</v>
      </c>
    </row>
    <row r="314" spans="1:22" s="46" customFormat="1" x14ac:dyDescent="0.2">
      <c r="A314" s="9">
        <v>2021</v>
      </c>
      <c r="B314" s="1" t="s">
        <v>3</v>
      </c>
      <c r="C314" s="20">
        <v>138406</v>
      </c>
      <c r="D314" s="20">
        <v>138406</v>
      </c>
      <c r="E314" s="20" t="s">
        <v>41</v>
      </c>
      <c r="F314" s="20" t="s">
        <v>42</v>
      </c>
      <c r="G314" s="20">
        <v>20260311175</v>
      </c>
      <c r="H314" s="48" t="s">
        <v>165</v>
      </c>
      <c r="I314" s="19" t="s">
        <v>163</v>
      </c>
      <c r="J314" s="2">
        <v>361540</v>
      </c>
      <c r="K314" s="3">
        <v>48.98</v>
      </c>
      <c r="L314" s="22">
        <f t="shared" si="27"/>
        <v>0.31580000000000008</v>
      </c>
      <c r="M314" s="23">
        <f t="shared" si="28"/>
        <v>33.512115999999992</v>
      </c>
      <c r="N314" s="4">
        <v>0.12</v>
      </c>
      <c r="O314" s="3">
        <v>38.081949999999992</v>
      </c>
      <c r="P314" s="25">
        <f t="shared" si="29"/>
        <v>15.467884000000005</v>
      </c>
      <c r="Q314" s="26" t="str">
        <f t="shared" si="24"/>
        <v>13840620260311175361540</v>
      </c>
      <c r="R314" s="28">
        <v>50</v>
      </c>
      <c r="S314" s="47"/>
      <c r="T314" s="30">
        <f t="shared" si="25"/>
        <v>0</v>
      </c>
      <c r="V314" s="32">
        <f t="shared" si="26"/>
        <v>0</v>
      </c>
    </row>
    <row r="315" spans="1:22" s="46" customFormat="1" x14ac:dyDescent="0.2">
      <c r="A315" s="9">
        <v>2021</v>
      </c>
      <c r="B315" s="1" t="s">
        <v>3</v>
      </c>
      <c r="C315" s="20">
        <v>138406</v>
      </c>
      <c r="D315" s="20">
        <v>138406</v>
      </c>
      <c r="E315" s="20" t="s">
        <v>41</v>
      </c>
      <c r="F315" s="20" t="s">
        <v>42</v>
      </c>
      <c r="G315" s="20">
        <v>20260311175</v>
      </c>
      <c r="H315" s="48" t="s">
        <v>165</v>
      </c>
      <c r="I315" s="19" t="s">
        <v>163</v>
      </c>
      <c r="J315" s="2">
        <v>361179</v>
      </c>
      <c r="K315" s="3">
        <v>100.729512</v>
      </c>
      <c r="L315" s="22">
        <f t="shared" si="27"/>
        <v>0.31869999999999998</v>
      </c>
      <c r="M315" s="23">
        <f t="shared" si="28"/>
        <v>68.627016525599998</v>
      </c>
      <c r="N315" s="4">
        <v>0.12</v>
      </c>
      <c r="O315" s="3">
        <v>77.98524605181818</v>
      </c>
      <c r="P315" s="25">
        <f t="shared" si="29"/>
        <v>32.102495474400001</v>
      </c>
      <c r="Q315" s="26" t="str">
        <f t="shared" si="24"/>
        <v>13840620260311175361179</v>
      </c>
      <c r="R315" s="28">
        <v>50</v>
      </c>
      <c r="S315" s="47"/>
      <c r="T315" s="30">
        <f t="shared" si="25"/>
        <v>0</v>
      </c>
      <c r="V315" s="32">
        <f t="shared" si="26"/>
        <v>0</v>
      </c>
    </row>
    <row r="316" spans="1:22" s="46" customFormat="1" x14ac:dyDescent="0.2">
      <c r="A316" s="9">
        <v>2021</v>
      </c>
      <c r="B316" s="1" t="s">
        <v>3</v>
      </c>
      <c r="C316" s="20">
        <v>138406</v>
      </c>
      <c r="D316" s="20">
        <v>138406</v>
      </c>
      <c r="E316" s="20" t="s">
        <v>41</v>
      </c>
      <c r="F316" s="20" t="s">
        <v>42</v>
      </c>
      <c r="G316" s="20">
        <v>20260311175</v>
      </c>
      <c r="H316" s="48" t="s">
        <v>165</v>
      </c>
      <c r="I316" s="19" t="s">
        <v>163</v>
      </c>
      <c r="J316" s="2">
        <v>361533</v>
      </c>
      <c r="K316" s="3">
        <v>69.356111760000005</v>
      </c>
      <c r="L316" s="22">
        <f t="shared" si="27"/>
        <v>0.40620000000000001</v>
      </c>
      <c r="M316" s="23">
        <f t="shared" si="28"/>
        <v>41.183659163088002</v>
      </c>
      <c r="N316" s="4">
        <v>0.12</v>
      </c>
      <c r="O316" s="3">
        <v>46.799612685327276</v>
      </c>
      <c r="P316" s="25">
        <f t="shared" si="29"/>
        <v>28.172452596912002</v>
      </c>
      <c r="Q316" s="26" t="str">
        <f t="shared" si="24"/>
        <v>13840620260311175361533</v>
      </c>
      <c r="R316" s="28">
        <v>50</v>
      </c>
      <c r="S316" s="47"/>
      <c r="T316" s="30">
        <f t="shared" si="25"/>
        <v>0</v>
      </c>
      <c r="V316" s="32">
        <f t="shared" si="26"/>
        <v>0</v>
      </c>
    </row>
    <row r="317" spans="1:22" s="46" customFormat="1" x14ac:dyDescent="0.2">
      <c r="A317" s="9">
        <v>2021</v>
      </c>
      <c r="B317" s="1" t="s">
        <v>3</v>
      </c>
      <c r="C317" s="20">
        <v>138406</v>
      </c>
      <c r="D317" s="20">
        <v>138406</v>
      </c>
      <c r="E317" s="20" t="s">
        <v>41</v>
      </c>
      <c r="F317" s="20" t="s">
        <v>42</v>
      </c>
      <c r="G317" s="20">
        <v>20260311175</v>
      </c>
      <c r="H317" s="48" t="s">
        <v>165</v>
      </c>
      <c r="I317" s="19" t="s">
        <v>163</v>
      </c>
      <c r="J317" s="2">
        <v>360854</v>
      </c>
      <c r="K317" s="3">
        <v>84.874140000000011</v>
      </c>
      <c r="L317" s="22">
        <f t="shared" si="27"/>
        <v>0.25</v>
      </c>
      <c r="M317" s="23">
        <f t="shared" si="28"/>
        <v>63.655605000000008</v>
      </c>
      <c r="N317" s="4">
        <v>0.12</v>
      </c>
      <c r="O317" s="3">
        <v>72.335914772727278</v>
      </c>
      <c r="P317" s="25">
        <f t="shared" si="29"/>
        <v>21.218535000000003</v>
      </c>
      <c r="Q317" s="26" t="str">
        <f t="shared" si="24"/>
        <v>13840620260311175360854</v>
      </c>
      <c r="R317" s="28">
        <v>100</v>
      </c>
      <c r="S317" s="47"/>
      <c r="T317" s="30">
        <f t="shared" si="25"/>
        <v>0</v>
      </c>
      <c r="V317" s="32">
        <f t="shared" si="26"/>
        <v>0</v>
      </c>
    </row>
    <row r="318" spans="1:22" s="46" customFormat="1" x14ac:dyDescent="0.2">
      <c r="A318" s="9">
        <v>2021</v>
      </c>
      <c r="B318" s="1" t="s">
        <v>3</v>
      </c>
      <c r="C318" s="20">
        <v>138406</v>
      </c>
      <c r="D318" s="20">
        <v>138406</v>
      </c>
      <c r="E318" s="20" t="s">
        <v>41</v>
      </c>
      <c r="F318" s="20" t="s">
        <v>42</v>
      </c>
      <c r="G318" s="20">
        <v>20260311175</v>
      </c>
      <c r="H318" s="48" t="s">
        <v>165</v>
      </c>
      <c r="I318" s="19" t="s">
        <v>163</v>
      </c>
      <c r="J318" s="2">
        <v>371439</v>
      </c>
      <c r="K318" s="3">
        <v>137.69</v>
      </c>
      <c r="L318" s="22">
        <f t="shared" si="27"/>
        <v>0.24419999999999997</v>
      </c>
      <c r="M318" s="23">
        <f t="shared" si="28"/>
        <v>104.066102</v>
      </c>
      <c r="N318" s="4">
        <v>0.12</v>
      </c>
      <c r="O318" s="3">
        <v>118.2569340909091</v>
      </c>
      <c r="P318" s="25">
        <f t="shared" si="29"/>
        <v>33.623897999999997</v>
      </c>
      <c r="Q318" s="26" t="str">
        <f t="shared" si="24"/>
        <v>13840620260311175371439</v>
      </c>
      <c r="R318" s="28"/>
      <c r="S318" s="47"/>
      <c r="T318" s="30">
        <f t="shared" si="25"/>
        <v>0</v>
      </c>
      <c r="V318" s="32">
        <f t="shared" si="26"/>
        <v>0</v>
      </c>
    </row>
    <row r="319" spans="1:22" s="46" customFormat="1" x14ac:dyDescent="0.2">
      <c r="A319" s="9">
        <v>2021</v>
      </c>
      <c r="B319" s="1" t="s">
        <v>3</v>
      </c>
      <c r="C319" s="20">
        <v>138406</v>
      </c>
      <c r="D319" s="20">
        <v>138406</v>
      </c>
      <c r="E319" s="20" t="s">
        <v>41</v>
      </c>
      <c r="F319" s="20" t="s">
        <v>42</v>
      </c>
      <c r="G319" s="20">
        <v>20260311175</v>
      </c>
      <c r="H319" s="48" t="s">
        <v>165</v>
      </c>
      <c r="I319" s="19" t="s">
        <v>163</v>
      </c>
      <c r="J319" s="2">
        <v>370040</v>
      </c>
      <c r="K319" s="3">
        <v>146.94999999999999</v>
      </c>
      <c r="L319" s="22">
        <f t="shared" si="27"/>
        <v>0.28259999999999996</v>
      </c>
      <c r="M319" s="23">
        <f t="shared" si="28"/>
        <v>105.42193</v>
      </c>
      <c r="N319" s="4">
        <v>0.12</v>
      </c>
      <c r="O319" s="3">
        <v>119.79764772727273</v>
      </c>
      <c r="P319" s="25">
        <f t="shared" si="29"/>
        <v>41.528069999999985</v>
      </c>
      <c r="Q319" s="26" t="str">
        <f t="shared" si="24"/>
        <v>13840620260311175370040</v>
      </c>
      <c r="R319" s="28"/>
      <c r="S319" s="47"/>
      <c r="T319" s="30">
        <f t="shared" si="25"/>
        <v>0</v>
      </c>
      <c r="V319" s="32">
        <f t="shared" si="26"/>
        <v>0</v>
      </c>
    </row>
    <row r="320" spans="1:22" s="46" customFormat="1" x14ac:dyDescent="0.2">
      <c r="A320" s="9">
        <v>2021</v>
      </c>
      <c r="B320" s="1" t="s">
        <v>3</v>
      </c>
      <c r="C320" s="20">
        <v>138406</v>
      </c>
      <c r="D320" s="20">
        <v>138406</v>
      </c>
      <c r="E320" s="20" t="s">
        <v>41</v>
      </c>
      <c r="F320" s="20" t="s">
        <v>42</v>
      </c>
      <c r="G320" s="20">
        <v>20387236261</v>
      </c>
      <c r="H320" s="19" t="s">
        <v>166</v>
      </c>
      <c r="I320" s="19" t="s">
        <v>163</v>
      </c>
      <c r="J320" s="2">
        <v>361377</v>
      </c>
      <c r="K320" s="3">
        <v>53.654772600000001</v>
      </c>
      <c r="L320" s="22">
        <f t="shared" si="27"/>
        <v>0.23505034107627554</v>
      </c>
      <c r="M320" s="23">
        <f t="shared" si="28"/>
        <v>41.043199999999999</v>
      </c>
      <c r="N320" s="4">
        <v>0.12</v>
      </c>
      <c r="O320" s="3">
        <v>46.64</v>
      </c>
      <c r="P320" s="25">
        <f t="shared" si="29"/>
        <v>12.611572600000002</v>
      </c>
      <c r="Q320" s="26" t="str">
        <f t="shared" si="24"/>
        <v>13840620387236261361377</v>
      </c>
      <c r="R320" s="28">
        <v>30</v>
      </c>
      <c r="S320" s="47"/>
      <c r="T320" s="30">
        <f t="shared" si="25"/>
        <v>0</v>
      </c>
      <c r="V320" s="32">
        <f t="shared" si="26"/>
        <v>0</v>
      </c>
    </row>
    <row r="321" spans="1:22" s="46" customFormat="1" x14ac:dyDescent="0.2">
      <c r="A321" s="9">
        <v>2021</v>
      </c>
      <c r="B321" s="1" t="s">
        <v>3</v>
      </c>
      <c r="C321" s="20">
        <v>138406</v>
      </c>
      <c r="D321" s="20">
        <v>138406</v>
      </c>
      <c r="E321" s="20" t="s">
        <v>41</v>
      </c>
      <c r="F321" s="20" t="s">
        <v>42</v>
      </c>
      <c r="G321" s="20">
        <v>20387236261</v>
      </c>
      <c r="H321" s="19" t="s">
        <v>166</v>
      </c>
      <c r="I321" s="19" t="s">
        <v>163</v>
      </c>
      <c r="J321" s="2">
        <v>361540</v>
      </c>
      <c r="K321" s="3">
        <v>48.98</v>
      </c>
      <c r="L321" s="22">
        <f t="shared" si="27"/>
        <v>0.31580000000000008</v>
      </c>
      <c r="M321" s="23">
        <f t="shared" si="28"/>
        <v>33.512115999999992</v>
      </c>
      <c r="N321" s="4">
        <v>0.12</v>
      </c>
      <c r="O321" s="3">
        <v>38.081949999999992</v>
      </c>
      <c r="P321" s="25">
        <f t="shared" si="29"/>
        <v>15.467884000000005</v>
      </c>
      <c r="Q321" s="26" t="str">
        <f t="shared" si="24"/>
        <v>13840620387236261361540</v>
      </c>
      <c r="R321" s="28">
        <v>50</v>
      </c>
      <c r="S321" s="47"/>
      <c r="T321" s="30">
        <f t="shared" si="25"/>
        <v>0</v>
      </c>
      <c r="V321" s="32">
        <f t="shared" si="26"/>
        <v>0</v>
      </c>
    </row>
    <row r="322" spans="1:22" s="46" customFormat="1" x14ac:dyDescent="0.2">
      <c r="A322" s="9">
        <v>2021</v>
      </c>
      <c r="B322" s="1" t="s">
        <v>3</v>
      </c>
      <c r="C322" s="20">
        <v>138406</v>
      </c>
      <c r="D322" s="20">
        <v>138406</v>
      </c>
      <c r="E322" s="20" t="s">
        <v>41</v>
      </c>
      <c r="F322" s="20" t="s">
        <v>42</v>
      </c>
      <c r="G322" s="20">
        <v>20387236261</v>
      </c>
      <c r="H322" s="19" t="s">
        <v>166</v>
      </c>
      <c r="I322" s="19" t="s">
        <v>163</v>
      </c>
      <c r="J322" s="2">
        <v>361179</v>
      </c>
      <c r="K322" s="3">
        <v>100.729512</v>
      </c>
      <c r="L322" s="22">
        <f t="shared" si="27"/>
        <v>0.31869999999999998</v>
      </c>
      <c r="M322" s="23">
        <f t="shared" si="28"/>
        <v>68.627016525599998</v>
      </c>
      <c r="N322" s="4">
        <v>0.12</v>
      </c>
      <c r="O322" s="3">
        <v>77.98524605181818</v>
      </c>
      <c r="P322" s="25">
        <f t="shared" si="29"/>
        <v>32.102495474400001</v>
      </c>
      <c r="Q322" s="26" t="str">
        <f t="shared" ref="Q322:Q385" si="30">+CONCATENATE(D322,G322,J322)</f>
        <v>13840620387236261361179</v>
      </c>
      <c r="R322" s="28">
        <v>50</v>
      </c>
      <c r="S322" s="47"/>
      <c r="T322" s="30">
        <f t="shared" ref="T322:T385" si="31">IFERROR(P322*S322,0)</f>
        <v>0</v>
      </c>
      <c r="V322" s="32">
        <f t="shared" ref="V322:V385" si="32">IFERROR(U322*P322,0)</f>
        <v>0</v>
      </c>
    </row>
    <row r="323" spans="1:22" s="46" customFormat="1" x14ac:dyDescent="0.2">
      <c r="A323" s="9">
        <v>2021</v>
      </c>
      <c r="B323" s="1" t="s">
        <v>3</v>
      </c>
      <c r="C323" s="20">
        <v>138406</v>
      </c>
      <c r="D323" s="20">
        <v>138406</v>
      </c>
      <c r="E323" s="20" t="s">
        <v>41</v>
      </c>
      <c r="F323" s="20" t="s">
        <v>42</v>
      </c>
      <c r="G323" s="20">
        <v>20387236261</v>
      </c>
      <c r="H323" s="19" t="s">
        <v>166</v>
      </c>
      <c r="I323" s="19" t="s">
        <v>163</v>
      </c>
      <c r="J323" s="2">
        <v>361533</v>
      </c>
      <c r="K323" s="3">
        <v>69.356111760000005</v>
      </c>
      <c r="L323" s="22">
        <f t="shared" si="27"/>
        <v>0.40620000000000001</v>
      </c>
      <c r="M323" s="23">
        <f t="shared" si="28"/>
        <v>41.183659163088002</v>
      </c>
      <c r="N323" s="4">
        <v>0.12</v>
      </c>
      <c r="O323" s="3">
        <v>46.799612685327276</v>
      </c>
      <c r="P323" s="25">
        <f t="shared" si="29"/>
        <v>28.172452596912002</v>
      </c>
      <c r="Q323" s="26" t="str">
        <f t="shared" si="30"/>
        <v>13840620387236261361533</v>
      </c>
      <c r="R323" s="28">
        <v>50</v>
      </c>
      <c r="S323" s="47"/>
      <c r="T323" s="30">
        <f t="shared" si="31"/>
        <v>0</v>
      </c>
      <c r="V323" s="32">
        <f t="shared" si="32"/>
        <v>0</v>
      </c>
    </row>
    <row r="324" spans="1:22" s="46" customFormat="1" x14ac:dyDescent="0.2">
      <c r="A324" s="9">
        <v>2021</v>
      </c>
      <c r="B324" s="1" t="s">
        <v>3</v>
      </c>
      <c r="C324" s="20">
        <v>138406</v>
      </c>
      <c r="D324" s="20">
        <v>138406</v>
      </c>
      <c r="E324" s="20" t="s">
        <v>41</v>
      </c>
      <c r="F324" s="20" t="s">
        <v>42</v>
      </c>
      <c r="G324" s="20">
        <v>20387236261</v>
      </c>
      <c r="H324" s="19" t="s">
        <v>166</v>
      </c>
      <c r="I324" s="19" t="s">
        <v>163</v>
      </c>
      <c r="J324" s="2">
        <v>360854</v>
      </c>
      <c r="K324" s="3">
        <v>84.874140000000011</v>
      </c>
      <c r="L324" s="22">
        <f t="shared" si="27"/>
        <v>0.25</v>
      </c>
      <c r="M324" s="23">
        <f t="shared" si="28"/>
        <v>63.655605000000008</v>
      </c>
      <c r="N324" s="4">
        <v>0.12</v>
      </c>
      <c r="O324" s="3">
        <v>72.335914772727278</v>
      </c>
      <c r="P324" s="25">
        <f t="shared" si="29"/>
        <v>21.218535000000003</v>
      </c>
      <c r="Q324" s="26" t="str">
        <f t="shared" si="30"/>
        <v>13840620387236261360854</v>
      </c>
      <c r="R324" s="28">
        <v>100</v>
      </c>
      <c r="S324" s="47"/>
      <c r="T324" s="30">
        <f t="shared" si="31"/>
        <v>0</v>
      </c>
      <c r="V324" s="32">
        <f t="shared" si="32"/>
        <v>0</v>
      </c>
    </row>
    <row r="325" spans="1:22" s="46" customFormat="1" x14ac:dyDescent="0.2">
      <c r="A325" s="9">
        <v>2021</v>
      </c>
      <c r="B325" s="1" t="s">
        <v>3</v>
      </c>
      <c r="C325" s="20">
        <v>138406</v>
      </c>
      <c r="D325" s="20">
        <v>138406</v>
      </c>
      <c r="E325" s="20" t="s">
        <v>41</v>
      </c>
      <c r="F325" s="20" t="s">
        <v>42</v>
      </c>
      <c r="G325" s="20">
        <v>20387236261</v>
      </c>
      <c r="H325" s="19" t="s">
        <v>166</v>
      </c>
      <c r="I325" s="19" t="s">
        <v>163</v>
      </c>
      <c r="J325" s="2">
        <v>371439</v>
      </c>
      <c r="K325" s="3">
        <v>137.69</v>
      </c>
      <c r="L325" s="22">
        <f t="shared" si="27"/>
        <v>0.24419999999999997</v>
      </c>
      <c r="M325" s="23">
        <f t="shared" si="28"/>
        <v>104.066102</v>
      </c>
      <c r="N325" s="4">
        <v>0.12</v>
      </c>
      <c r="O325" s="3">
        <v>118.2569340909091</v>
      </c>
      <c r="P325" s="25">
        <f t="shared" si="29"/>
        <v>33.623897999999997</v>
      </c>
      <c r="Q325" s="26" t="str">
        <f t="shared" si="30"/>
        <v>13840620387236261371439</v>
      </c>
      <c r="R325" s="28"/>
      <c r="S325" s="47"/>
      <c r="T325" s="30">
        <f t="shared" si="31"/>
        <v>0</v>
      </c>
      <c r="V325" s="32">
        <f t="shared" si="32"/>
        <v>0</v>
      </c>
    </row>
    <row r="326" spans="1:22" s="46" customFormat="1" x14ac:dyDescent="0.2">
      <c r="A326" s="9">
        <v>2021</v>
      </c>
      <c r="B326" s="1" t="s">
        <v>3</v>
      </c>
      <c r="C326" s="20">
        <v>138406</v>
      </c>
      <c r="D326" s="20">
        <v>138406</v>
      </c>
      <c r="E326" s="20" t="s">
        <v>41</v>
      </c>
      <c r="F326" s="20" t="s">
        <v>42</v>
      </c>
      <c r="G326" s="20">
        <v>20387236261</v>
      </c>
      <c r="H326" s="19" t="s">
        <v>166</v>
      </c>
      <c r="I326" s="19" t="s">
        <v>163</v>
      </c>
      <c r="J326" s="2">
        <v>370040</v>
      </c>
      <c r="K326" s="3">
        <v>146.94999999999999</v>
      </c>
      <c r="L326" s="22">
        <f t="shared" si="27"/>
        <v>0.28259999999999996</v>
      </c>
      <c r="M326" s="23">
        <f t="shared" si="28"/>
        <v>105.42193</v>
      </c>
      <c r="N326" s="4">
        <v>0.12</v>
      </c>
      <c r="O326" s="3">
        <v>119.79764772727273</v>
      </c>
      <c r="P326" s="25">
        <f t="shared" si="29"/>
        <v>41.528069999999985</v>
      </c>
      <c r="Q326" s="26" t="str">
        <f t="shared" si="30"/>
        <v>13840620387236261370040</v>
      </c>
      <c r="R326" s="28"/>
      <c r="S326" s="47"/>
      <c r="T326" s="30">
        <f t="shared" si="31"/>
        <v>0</v>
      </c>
      <c r="V326" s="32">
        <f t="shared" si="32"/>
        <v>0</v>
      </c>
    </row>
    <row r="327" spans="1:22" s="46" customFormat="1" x14ac:dyDescent="0.2">
      <c r="A327" s="9">
        <v>2021</v>
      </c>
      <c r="B327" s="1" t="s">
        <v>3</v>
      </c>
      <c r="C327" s="20">
        <v>138406</v>
      </c>
      <c r="D327" s="20">
        <v>138406</v>
      </c>
      <c r="E327" s="20" t="s">
        <v>41</v>
      </c>
      <c r="F327" s="20" t="s">
        <v>42</v>
      </c>
      <c r="G327" s="19">
        <v>20565653378</v>
      </c>
      <c r="H327" s="48" t="s">
        <v>167</v>
      </c>
      <c r="I327" s="19" t="s">
        <v>168</v>
      </c>
      <c r="J327" s="2">
        <v>361540</v>
      </c>
      <c r="K327" s="3">
        <v>51.192744407999996</v>
      </c>
      <c r="L327" s="22">
        <f t="shared" si="27"/>
        <v>0.251378287232223</v>
      </c>
      <c r="M327" s="23">
        <f t="shared" si="28"/>
        <v>38.323999999999998</v>
      </c>
      <c r="N327" s="4">
        <v>0.12</v>
      </c>
      <c r="O327" s="3">
        <v>43.55</v>
      </c>
      <c r="P327" s="25">
        <f t="shared" si="29"/>
        <v>12.868744407999998</v>
      </c>
      <c r="Q327" s="26" t="str">
        <f t="shared" si="30"/>
        <v>13840620565653378361540</v>
      </c>
      <c r="R327" s="28"/>
      <c r="S327" s="47"/>
      <c r="T327" s="30">
        <f t="shared" si="31"/>
        <v>0</v>
      </c>
      <c r="V327" s="32">
        <f t="shared" si="32"/>
        <v>0</v>
      </c>
    </row>
    <row r="328" spans="1:22" s="46" customFormat="1" x14ac:dyDescent="0.2">
      <c r="A328" s="9">
        <v>2021</v>
      </c>
      <c r="B328" s="1" t="s">
        <v>3</v>
      </c>
      <c r="C328" s="20">
        <v>138406</v>
      </c>
      <c r="D328" s="20">
        <v>138406</v>
      </c>
      <c r="E328" s="20" t="s">
        <v>41</v>
      </c>
      <c r="F328" s="20" t="s">
        <v>42</v>
      </c>
      <c r="G328" s="19">
        <v>20565653378</v>
      </c>
      <c r="H328" s="48" t="s">
        <v>167</v>
      </c>
      <c r="I328" s="19" t="s">
        <v>168</v>
      </c>
      <c r="J328" s="2">
        <v>361179</v>
      </c>
      <c r="K328" s="3">
        <v>100.729512</v>
      </c>
      <c r="L328" s="22">
        <f t="shared" ref="L328:L393" si="33">IF(1-M328/K328&lt;0%,0,1-M328/K328)</f>
        <v>7.3299888517279865E-2</v>
      </c>
      <c r="M328" s="23">
        <f t="shared" ref="M328:M393" si="34">+O328*(100%-N328)</f>
        <v>93.346049999999991</v>
      </c>
      <c r="N328" s="4">
        <v>0.12</v>
      </c>
      <c r="O328" s="3">
        <v>106.07505681818181</v>
      </c>
      <c r="P328" s="25">
        <f t="shared" ref="P328:P393" si="35">+IF(K328-M328&lt;0,0,K328-M328)</f>
        <v>7.3834620000000086</v>
      </c>
      <c r="Q328" s="26" t="str">
        <f t="shared" si="30"/>
        <v>13840620565653378361179</v>
      </c>
      <c r="R328" s="28"/>
      <c r="S328" s="47"/>
      <c r="T328" s="30">
        <f t="shared" si="31"/>
        <v>0</v>
      </c>
      <c r="V328" s="32">
        <f t="shared" si="32"/>
        <v>0</v>
      </c>
    </row>
    <row r="329" spans="1:22" s="46" customFormat="1" x14ac:dyDescent="0.2">
      <c r="A329" s="9">
        <v>2021</v>
      </c>
      <c r="B329" s="1" t="s">
        <v>3</v>
      </c>
      <c r="C329" s="20">
        <v>138406</v>
      </c>
      <c r="D329" s="20">
        <v>138406</v>
      </c>
      <c r="E329" s="20" t="s">
        <v>41</v>
      </c>
      <c r="F329" s="20" t="s">
        <v>42</v>
      </c>
      <c r="G329" s="19">
        <v>20565653378</v>
      </c>
      <c r="H329" s="48" t="s">
        <v>167</v>
      </c>
      <c r="I329" s="19" t="s">
        <v>168</v>
      </c>
      <c r="J329" s="2">
        <v>361532</v>
      </c>
      <c r="K329" s="3">
        <v>24.870425957550601</v>
      </c>
      <c r="L329" s="22">
        <f t="shared" si="33"/>
        <v>0.15146228792105376</v>
      </c>
      <c r="M329" s="23">
        <f t="shared" si="34"/>
        <v>21.103494340448822</v>
      </c>
      <c r="N329" s="4">
        <v>0.12</v>
      </c>
      <c r="O329" s="3">
        <v>23.981243568691845</v>
      </c>
      <c r="P329" s="25">
        <f t="shared" si="35"/>
        <v>3.766931617101779</v>
      </c>
      <c r="Q329" s="26" t="str">
        <f t="shared" si="30"/>
        <v>13840620565653378361532</v>
      </c>
      <c r="R329" s="28"/>
      <c r="S329" s="47"/>
      <c r="T329" s="30">
        <f t="shared" si="31"/>
        <v>0</v>
      </c>
      <c r="V329" s="32">
        <f t="shared" si="32"/>
        <v>0</v>
      </c>
    </row>
    <row r="330" spans="1:22" s="46" customFormat="1" x14ac:dyDescent="0.2">
      <c r="A330" s="9">
        <v>2021</v>
      </c>
      <c r="B330" s="1" t="s">
        <v>3</v>
      </c>
      <c r="C330" s="20">
        <v>138406</v>
      </c>
      <c r="D330" s="20">
        <v>138406</v>
      </c>
      <c r="E330" s="20" t="s">
        <v>41</v>
      </c>
      <c r="F330" s="20" t="s">
        <v>42</v>
      </c>
      <c r="G330" s="19">
        <v>20565653378</v>
      </c>
      <c r="H330" s="48" t="s">
        <v>167</v>
      </c>
      <c r="I330" s="19" t="s">
        <v>168</v>
      </c>
      <c r="J330" s="2">
        <v>360854</v>
      </c>
      <c r="K330" s="3">
        <v>84.874140000000011</v>
      </c>
      <c r="L330" s="22">
        <f t="shared" si="33"/>
        <v>0.14368263407440718</v>
      </c>
      <c r="M330" s="23">
        <f t="shared" si="34"/>
        <v>72.679200000000009</v>
      </c>
      <c r="N330" s="4">
        <v>0.12</v>
      </c>
      <c r="O330" s="3">
        <v>82.59</v>
      </c>
      <c r="P330" s="25">
        <f t="shared" si="35"/>
        <v>12.194940000000003</v>
      </c>
      <c r="Q330" s="26" t="str">
        <f t="shared" si="30"/>
        <v>13840620565653378360854</v>
      </c>
      <c r="R330" s="28"/>
      <c r="S330" s="47"/>
      <c r="T330" s="30">
        <f t="shared" si="31"/>
        <v>0</v>
      </c>
      <c r="V330" s="32">
        <f t="shared" si="32"/>
        <v>0</v>
      </c>
    </row>
    <row r="331" spans="1:22" s="46" customFormat="1" x14ac:dyDescent="0.2">
      <c r="A331" s="9">
        <v>2021</v>
      </c>
      <c r="B331" s="1" t="s">
        <v>3</v>
      </c>
      <c r="C331" s="20">
        <v>138406</v>
      </c>
      <c r="D331" s="20">
        <v>138406</v>
      </c>
      <c r="E331" s="20" t="s">
        <v>41</v>
      </c>
      <c r="F331" s="20" t="s">
        <v>42</v>
      </c>
      <c r="G331" s="19">
        <v>20565653378</v>
      </c>
      <c r="H331" s="48" t="s">
        <v>167</v>
      </c>
      <c r="I331" s="19" t="s">
        <v>168</v>
      </c>
      <c r="J331" s="2">
        <v>370040</v>
      </c>
      <c r="K331" s="3">
        <v>173.88983664</v>
      </c>
      <c r="L331" s="22">
        <f t="shared" si="33"/>
        <v>0.10419498203460908</v>
      </c>
      <c r="M331" s="23">
        <f t="shared" si="34"/>
        <v>155.7713882352941</v>
      </c>
      <c r="N331" s="4">
        <v>0.12</v>
      </c>
      <c r="O331" s="3">
        <v>177.01294117647058</v>
      </c>
      <c r="P331" s="25">
        <f t="shared" si="35"/>
        <v>18.118448404705902</v>
      </c>
      <c r="Q331" s="26" t="str">
        <f t="shared" si="30"/>
        <v>13840620565653378370040</v>
      </c>
      <c r="R331" s="28"/>
      <c r="S331" s="47"/>
      <c r="T331" s="30">
        <f t="shared" si="31"/>
        <v>0</v>
      </c>
      <c r="V331" s="32">
        <f t="shared" si="32"/>
        <v>0</v>
      </c>
    </row>
    <row r="332" spans="1:22" s="46" customFormat="1" x14ac:dyDescent="0.2">
      <c r="A332" s="9">
        <v>2021</v>
      </c>
      <c r="B332" s="1" t="s">
        <v>3</v>
      </c>
      <c r="C332" s="20">
        <v>138406</v>
      </c>
      <c r="D332" s="20">
        <v>138406</v>
      </c>
      <c r="E332" s="20" t="s">
        <v>41</v>
      </c>
      <c r="F332" s="20" t="s">
        <v>42</v>
      </c>
      <c r="G332" s="20">
        <v>20536563823</v>
      </c>
      <c r="H332" s="19" t="s">
        <v>169</v>
      </c>
      <c r="I332" s="19" t="s">
        <v>168</v>
      </c>
      <c r="J332" s="2">
        <v>361540</v>
      </c>
      <c r="K332" s="3">
        <v>51.192744407999996</v>
      </c>
      <c r="L332" s="22">
        <f t="shared" si="33"/>
        <v>0.251378287232223</v>
      </c>
      <c r="M332" s="23">
        <f t="shared" si="34"/>
        <v>38.323999999999998</v>
      </c>
      <c r="N332" s="4">
        <v>0.12</v>
      </c>
      <c r="O332" s="3">
        <v>43.55</v>
      </c>
      <c r="P332" s="25">
        <f t="shared" si="35"/>
        <v>12.868744407999998</v>
      </c>
      <c r="Q332" s="26" t="str">
        <f t="shared" si="30"/>
        <v>13840620536563823361540</v>
      </c>
      <c r="R332" s="28"/>
      <c r="S332" s="47"/>
      <c r="T332" s="30">
        <f t="shared" si="31"/>
        <v>0</v>
      </c>
      <c r="V332" s="32">
        <f t="shared" si="32"/>
        <v>0</v>
      </c>
    </row>
    <row r="333" spans="1:22" s="46" customFormat="1" x14ac:dyDescent="0.2">
      <c r="A333" s="9">
        <v>2021</v>
      </c>
      <c r="B333" s="1" t="s">
        <v>3</v>
      </c>
      <c r="C333" s="20">
        <v>138406</v>
      </c>
      <c r="D333" s="20">
        <v>138406</v>
      </c>
      <c r="E333" s="20" t="s">
        <v>41</v>
      </c>
      <c r="F333" s="20" t="s">
        <v>42</v>
      </c>
      <c r="G333" s="20">
        <v>20536563823</v>
      </c>
      <c r="H333" s="19" t="s">
        <v>169</v>
      </c>
      <c r="I333" s="19" t="s">
        <v>168</v>
      </c>
      <c r="J333" s="2">
        <v>361179</v>
      </c>
      <c r="K333" s="3">
        <v>100.729512</v>
      </c>
      <c r="L333" s="22">
        <f t="shared" si="33"/>
        <v>7.3299888517279865E-2</v>
      </c>
      <c r="M333" s="23">
        <f t="shared" si="34"/>
        <v>93.346049999999991</v>
      </c>
      <c r="N333" s="4">
        <v>0.12</v>
      </c>
      <c r="O333" s="3">
        <v>106.07505681818181</v>
      </c>
      <c r="P333" s="25">
        <f t="shared" si="35"/>
        <v>7.3834620000000086</v>
      </c>
      <c r="Q333" s="26" t="str">
        <f t="shared" si="30"/>
        <v>13840620536563823361179</v>
      </c>
      <c r="R333" s="28"/>
      <c r="S333" s="47"/>
      <c r="T333" s="30">
        <f t="shared" si="31"/>
        <v>0</v>
      </c>
      <c r="V333" s="32">
        <f t="shared" si="32"/>
        <v>0</v>
      </c>
    </row>
    <row r="334" spans="1:22" s="46" customFormat="1" x14ac:dyDescent="0.2">
      <c r="A334" s="9">
        <v>2021</v>
      </c>
      <c r="B334" s="1" t="s">
        <v>3</v>
      </c>
      <c r="C334" s="20">
        <v>138406</v>
      </c>
      <c r="D334" s="20">
        <v>138406</v>
      </c>
      <c r="E334" s="20" t="s">
        <v>41</v>
      </c>
      <c r="F334" s="20" t="s">
        <v>42</v>
      </c>
      <c r="G334" s="20">
        <v>20536563823</v>
      </c>
      <c r="H334" s="19" t="s">
        <v>169</v>
      </c>
      <c r="I334" s="19" t="s">
        <v>168</v>
      </c>
      <c r="J334" s="2">
        <v>361532</v>
      </c>
      <c r="K334" s="3">
        <v>24.870425957550601</v>
      </c>
      <c r="L334" s="22">
        <f t="shared" si="33"/>
        <v>0.15146228792105376</v>
      </c>
      <c r="M334" s="23">
        <f t="shared" si="34"/>
        <v>21.103494340448822</v>
      </c>
      <c r="N334" s="4">
        <v>0.12</v>
      </c>
      <c r="O334" s="3">
        <v>23.981243568691845</v>
      </c>
      <c r="P334" s="25">
        <f t="shared" si="35"/>
        <v>3.766931617101779</v>
      </c>
      <c r="Q334" s="26" t="str">
        <f t="shared" si="30"/>
        <v>13840620536563823361532</v>
      </c>
      <c r="R334" s="28"/>
      <c r="S334" s="47"/>
      <c r="T334" s="30">
        <f t="shared" si="31"/>
        <v>0</v>
      </c>
      <c r="V334" s="32">
        <f t="shared" si="32"/>
        <v>0</v>
      </c>
    </row>
    <row r="335" spans="1:22" s="46" customFormat="1" x14ac:dyDescent="0.2">
      <c r="A335" s="9">
        <v>2021</v>
      </c>
      <c r="B335" s="1" t="s">
        <v>3</v>
      </c>
      <c r="C335" s="20">
        <v>138406</v>
      </c>
      <c r="D335" s="20">
        <v>138406</v>
      </c>
      <c r="E335" s="20" t="s">
        <v>41</v>
      </c>
      <c r="F335" s="20" t="s">
        <v>42</v>
      </c>
      <c r="G335" s="20">
        <v>20536563823</v>
      </c>
      <c r="H335" s="19" t="s">
        <v>169</v>
      </c>
      <c r="I335" s="19" t="s">
        <v>168</v>
      </c>
      <c r="J335" s="2">
        <v>360854</v>
      </c>
      <c r="K335" s="3">
        <v>84.874140000000011</v>
      </c>
      <c r="L335" s="22">
        <f t="shared" si="33"/>
        <v>0.14368263407440718</v>
      </c>
      <c r="M335" s="23">
        <f t="shared" si="34"/>
        <v>72.679200000000009</v>
      </c>
      <c r="N335" s="4">
        <v>0.12</v>
      </c>
      <c r="O335" s="3">
        <v>82.59</v>
      </c>
      <c r="P335" s="25">
        <f t="shared" si="35"/>
        <v>12.194940000000003</v>
      </c>
      <c r="Q335" s="26" t="str">
        <f t="shared" si="30"/>
        <v>13840620536563823360854</v>
      </c>
      <c r="R335" s="28"/>
      <c r="S335" s="47"/>
      <c r="T335" s="30">
        <f t="shared" si="31"/>
        <v>0</v>
      </c>
      <c r="V335" s="32">
        <f t="shared" si="32"/>
        <v>0</v>
      </c>
    </row>
    <row r="336" spans="1:22" s="46" customFormat="1" x14ac:dyDescent="0.2">
      <c r="A336" s="9">
        <v>2021</v>
      </c>
      <c r="B336" s="1" t="s">
        <v>3</v>
      </c>
      <c r="C336" s="20">
        <v>138406</v>
      </c>
      <c r="D336" s="20">
        <v>138406</v>
      </c>
      <c r="E336" s="20" t="s">
        <v>41</v>
      </c>
      <c r="F336" s="20" t="s">
        <v>42</v>
      </c>
      <c r="G336" s="20">
        <v>20536563823</v>
      </c>
      <c r="H336" s="19" t="s">
        <v>169</v>
      </c>
      <c r="I336" s="19" t="s">
        <v>168</v>
      </c>
      <c r="J336" s="2">
        <v>370040</v>
      </c>
      <c r="K336" s="3">
        <v>173.88983664</v>
      </c>
      <c r="L336" s="22">
        <f t="shared" si="33"/>
        <v>0.10419498203460908</v>
      </c>
      <c r="M336" s="23">
        <f t="shared" si="34"/>
        <v>155.7713882352941</v>
      </c>
      <c r="N336" s="4">
        <v>0.12</v>
      </c>
      <c r="O336" s="3">
        <v>177.01294117647058</v>
      </c>
      <c r="P336" s="25">
        <f t="shared" si="35"/>
        <v>18.118448404705902</v>
      </c>
      <c r="Q336" s="26" t="str">
        <f t="shared" si="30"/>
        <v>13840620536563823370040</v>
      </c>
      <c r="R336" s="28"/>
      <c r="S336" s="47"/>
      <c r="T336" s="30">
        <f t="shared" si="31"/>
        <v>0</v>
      </c>
      <c r="V336" s="32">
        <f t="shared" si="32"/>
        <v>0</v>
      </c>
    </row>
    <row r="337" spans="1:22" s="46" customFormat="1" x14ac:dyDescent="0.2">
      <c r="A337" s="9">
        <v>2021</v>
      </c>
      <c r="B337" s="1" t="s">
        <v>3</v>
      </c>
      <c r="C337" s="20">
        <v>138406</v>
      </c>
      <c r="D337" s="20">
        <v>138406</v>
      </c>
      <c r="E337" s="20" t="s">
        <v>41</v>
      </c>
      <c r="F337" s="20" t="s">
        <v>42</v>
      </c>
      <c r="G337" s="19">
        <v>20554508899</v>
      </c>
      <c r="H337" s="48" t="s">
        <v>170</v>
      </c>
      <c r="I337" s="19" t="s">
        <v>168</v>
      </c>
      <c r="J337" s="2">
        <v>361540</v>
      </c>
      <c r="K337" s="3">
        <v>51.192744407999996</v>
      </c>
      <c r="L337" s="22">
        <f t="shared" si="33"/>
        <v>0.251378287232223</v>
      </c>
      <c r="M337" s="23">
        <f t="shared" si="34"/>
        <v>38.323999999999998</v>
      </c>
      <c r="N337" s="4">
        <v>0.12</v>
      </c>
      <c r="O337" s="3">
        <v>43.55</v>
      </c>
      <c r="P337" s="25">
        <f t="shared" si="35"/>
        <v>12.868744407999998</v>
      </c>
      <c r="Q337" s="26" t="str">
        <f t="shared" si="30"/>
        <v>13840620554508899361540</v>
      </c>
      <c r="R337" s="28"/>
      <c r="S337" s="47"/>
      <c r="T337" s="30">
        <f t="shared" si="31"/>
        <v>0</v>
      </c>
      <c r="V337" s="32">
        <f t="shared" si="32"/>
        <v>0</v>
      </c>
    </row>
    <row r="338" spans="1:22" s="46" customFormat="1" x14ac:dyDescent="0.2">
      <c r="A338" s="9">
        <v>2021</v>
      </c>
      <c r="B338" s="1" t="s">
        <v>3</v>
      </c>
      <c r="C338" s="20">
        <v>138406</v>
      </c>
      <c r="D338" s="20">
        <v>138406</v>
      </c>
      <c r="E338" s="20" t="s">
        <v>41</v>
      </c>
      <c r="F338" s="20" t="s">
        <v>42</v>
      </c>
      <c r="G338" s="19">
        <v>20554508899</v>
      </c>
      <c r="H338" s="48" t="s">
        <v>170</v>
      </c>
      <c r="I338" s="19" t="s">
        <v>168</v>
      </c>
      <c r="J338" s="2">
        <v>361179</v>
      </c>
      <c r="K338" s="3">
        <v>100.729512</v>
      </c>
      <c r="L338" s="22">
        <f t="shared" si="33"/>
        <v>7.3299888517279865E-2</v>
      </c>
      <c r="M338" s="23">
        <f t="shared" si="34"/>
        <v>93.346049999999991</v>
      </c>
      <c r="N338" s="4">
        <v>0.12</v>
      </c>
      <c r="O338" s="3">
        <v>106.07505681818181</v>
      </c>
      <c r="P338" s="25">
        <f t="shared" si="35"/>
        <v>7.3834620000000086</v>
      </c>
      <c r="Q338" s="26" t="str">
        <f t="shared" si="30"/>
        <v>13840620554508899361179</v>
      </c>
      <c r="R338" s="28"/>
      <c r="S338" s="47"/>
      <c r="T338" s="30">
        <f t="shared" si="31"/>
        <v>0</v>
      </c>
      <c r="V338" s="32">
        <f t="shared" si="32"/>
        <v>0</v>
      </c>
    </row>
    <row r="339" spans="1:22" s="46" customFormat="1" x14ac:dyDescent="0.2">
      <c r="A339" s="9">
        <v>2021</v>
      </c>
      <c r="B339" s="1" t="s">
        <v>3</v>
      </c>
      <c r="C339" s="20">
        <v>138406</v>
      </c>
      <c r="D339" s="20">
        <v>138406</v>
      </c>
      <c r="E339" s="20" t="s">
        <v>41</v>
      </c>
      <c r="F339" s="20" t="s">
        <v>42</v>
      </c>
      <c r="G339" s="19">
        <v>20554508899</v>
      </c>
      <c r="H339" s="48" t="s">
        <v>170</v>
      </c>
      <c r="I339" s="19" t="s">
        <v>168</v>
      </c>
      <c r="J339" s="2">
        <v>361532</v>
      </c>
      <c r="K339" s="3">
        <v>24.870425957550601</v>
      </c>
      <c r="L339" s="22">
        <f t="shared" si="33"/>
        <v>0.15146228792105376</v>
      </c>
      <c r="M339" s="23">
        <f t="shared" si="34"/>
        <v>21.103494340448822</v>
      </c>
      <c r="N339" s="4">
        <v>0.12</v>
      </c>
      <c r="O339" s="3">
        <v>23.981243568691845</v>
      </c>
      <c r="P339" s="25">
        <f t="shared" si="35"/>
        <v>3.766931617101779</v>
      </c>
      <c r="Q339" s="26" t="str">
        <f t="shared" si="30"/>
        <v>13840620554508899361532</v>
      </c>
      <c r="R339" s="28"/>
      <c r="S339" s="47"/>
      <c r="T339" s="30">
        <f t="shared" si="31"/>
        <v>0</v>
      </c>
      <c r="V339" s="32">
        <f t="shared" si="32"/>
        <v>0</v>
      </c>
    </row>
    <row r="340" spans="1:22" s="46" customFormat="1" x14ac:dyDescent="0.2">
      <c r="A340" s="9">
        <v>2021</v>
      </c>
      <c r="B340" s="1" t="s">
        <v>3</v>
      </c>
      <c r="C340" s="20">
        <v>138406</v>
      </c>
      <c r="D340" s="20">
        <v>138406</v>
      </c>
      <c r="E340" s="20" t="s">
        <v>41</v>
      </c>
      <c r="F340" s="20" t="s">
        <v>42</v>
      </c>
      <c r="G340" s="19">
        <v>20554508899</v>
      </c>
      <c r="H340" s="48" t="s">
        <v>170</v>
      </c>
      <c r="I340" s="19" t="s">
        <v>168</v>
      </c>
      <c r="J340" s="2">
        <v>360854</v>
      </c>
      <c r="K340" s="3">
        <v>84.874140000000011</v>
      </c>
      <c r="L340" s="22">
        <f t="shared" si="33"/>
        <v>0.14368263407440718</v>
      </c>
      <c r="M340" s="23">
        <f t="shared" si="34"/>
        <v>72.679200000000009</v>
      </c>
      <c r="N340" s="4">
        <v>0.12</v>
      </c>
      <c r="O340" s="3">
        <v>82.59</v>
      </c>
      <c r="P340" s="25">
        <f t="shared" si="35"/>
        <v>12.194940000000003</v>
      </c>
      <c r="Q340" s="26" t="str">
        <f t="shared" si="30"/>
        <v>13840620554508899360854</v>
      </c>
      <c r="R340" s="28"/>
      <c r="S340" s="47"/>
      <c r="T340" s="30">
        <f t="shared" si="31"/>
        <v>0</v>
      </c>
      <c r="V340" s="32">
        <f t="shared" si="32"/>
        <v>0</v>
      </c>
    </row>
    <row r="341" spans="1:22" s="46" customFormat="1" x14ac:dyDescent="0.2">
      <c r="A341" s="9">
        <v>2021</v>
      </c>
      <c r="B341" s="1" t="s">
        <v>3</v>
      </c>
      <c r="C341" s="20">
        <v>138406</v>
      </c>
      <c r="D341" s="20">
        <v>138406</v>
      </c>
      <c r="E341" s="20" t="s">
        <v>41</v>
      </c>
      <c r="F341" s="20" t="s">
        <v>42</v>
      </c>
      <c r="G341" s="19">
        <v>20554508899</v>
      </c>
      <c r="H341" s="48" t="s">
        <v>170</v>
      </c>
      <c r="I341" s="19" t="s">
        <v>168</v>
      </c>
      <c r="J341" s="2">
        <v>370040</v>
      </c>
      <c r="K341" s="3">
        <v>173.88983664</v>
      </c>
      <c r="L341" s="22">
        <f t="shared" si="33"/>
        <v>0.10419498203460908</v>
      </c>
      <c r="M341" s="23">
        <f t="shared" si="34"/>
        <v>155.7713882352941</v>
      </c>
      <c r="N341" s="4">
        <v>0.12</v>
      </c>
      <c r="O341" s="3">
        <v>177.01294117647058</v>
      </c>
      <c r="P341" s="25">
        <f t="shared" si="35"/>
        <v>18.118448404705902</v>
      </c>
      <c r="Q341" s="26" t="str">
        <f t="shared" si="30"/>
        <v>13840620554508899370040</v>
      </c>
      <c r="R341" s="28"/>
      <c r="S341" s="47"/>
      <c r="T341" s="30">
        <f t="shared" si="31"/>
        <v>0</v>
      </c>
      <c r="V341" s="32">
        <f t="shared" si="32"/>
        <v>0</v>
      </c>
    </row>
    <row r="342" spans="1:22" s="46" customFormat="1" x14ac:dyDescent="0.2">
      <c r="A342" s="9">
        <v>2021</v>
      </c>
      <c r="B342" s="1" t="s">
        <v>3</v>
      </c>
      <c r="C342" s="20">
        <v>138406</v>
      </c>
      <c r="D342" s="20">
        <v>138406</v>
      </c>
      <c r="E342" s="20" t="s">
        <v>41</v>
      </c>
      <c r="F342" s="20" t="s">
        <v>42</v>
      </c>
      <c r="G342" s="19">
        <v>20600471105</v>
      </c>
      <c r="H342" s="48" t="s">
        <v>171</v>
      </c>
      <c r="I342" s="19" t="s">
        <v>168</v>
      </c>
      <c r="J342" s="2">
        <v>361540</v>
      </c>
      <c r="K342" s="3">
        <v>51.192744407999996</v>
      </c>
      <c r="L342" s="22">
        <f t="shared" si="33"/>
        <v>0.251378287232223</v>
      </c>
      <c r="M342" s="23">
        <f t="shared" si="34"/>
        <v>38.323999999999998</v>
      </c>
      <c r="N342" s="4">
        <v>0.12</v>
      </c>
      <c r="O342" s="3">
        <v>43.55</v>
      </c>
      <c r="P342" s="25">
        <f t="shared" si="35"/>
        <v>12.868744407999998</v>
      </c>
      <c r="Q342" s="26" t="str">
        <f t="shared" si="30"/>
        <v>13840620600471105361540</v>
      </c>
      <c r="R342" s="28"/>
      <c r="S342" s="47"/>
      <c r="T342" s="30">
        <f t="shared" si="31"/>
        <v>0</v>
      </c>
      <c r="V342" s="32">
        <f t="shared" si="32"/>
        <v>0</v>
      </c>
    </row>
    <row r="343" spans="1:22" s="46" customFormat="1" x14ac:dyDescent="0.2">
      <c r="A343" s="9">
        <v>2021</v>
      </c>
      <c r="B343" s="1" t="s">
        <v>3</v>
      </c>
      <c r="C343" s="20">
        <v>138406</v>
      </c>
      <c r="D343" s="20">
        <v>138406</v>
      </c>
      <c r="E343" s="20" t="s">
        <v>41</v>
      </c>
      <c r="F343" s="20" t="s">
        <v>42</v>
      </c>
      <c r="G343" s="19">
        <v>20600471105</v>
      </c>
      <c r="H343" s="48" t="s">
        <v>171</v>
      </c>
      <c r="I343" s="19" t="s">
        <v>168</v>
      </c>
      <c r="J343" s="2">
        <v>361179</v>
      </c>
      <c r="K343" s="3">
        <v>100.729512</v>
      </c>
      <c r="L343" s="22">
        <f t="shared" si="33"/>
        <v>7.3299888517279865E-2</v>
      </c>
      <c r="M343" s="23">
        <f t="shared" si="34"/>
        <v>93.346049999999991</v>
      </c>
      <c r="N343" s="4">
        <v>0.12</v>
      </c>
      <c r="O343" s="3">
        <v>106.07505681818181</v>
      </c>
      <c r="P343" s="25">
        <f t="shared" si="35"/>
        <v>7.3834620000000086</v>
      </c>
      <c r="Q343" s="26" t="str">
        <f t="shared" si="30"/>
        <v>13840620600471105361179</v>
      </c>
      <c r="R343" s="28"/>
      <c r="S343" s="47"/>
      <c r="T343" s="30">
        <f t="shared" si="31"/>
        <v>0</v>
      </c>
      <c r="V343" s="32">
        <f t="shared" si="32"/>
        <v>0</v>
      </c>
    </row>
    <row r="344" spans="1:22" s="46" customFormat="1" x14ac:dyDescent="0.2">
      <c r="A344" s="9">
        <v>2021</v>
      </c>
      <c r="B344" s="1" t="s">
        <v>3</v>
      </c>
      <c r="C344" s="20">
        <v>138406</v>
      </c>
      <c r="D344" s="20">
        <v>138406</v>
      </c>
      <c r="E344" s="20" t="s">
        <v>41</v>
      </c>
      <c r="F344" s="20" t="s">
        <v>42</v>
      </c>
      <c r="G344" s="19">
        <v>20600471105</v>
      </c>
      <c r="H344" s="48" t="s">
        <v>171</v>
      </c>
      <c r="I344" s="19" t="s">
        <v>168</v>
      </c>
      <c r="J344" s="2">
        <v>361532</v>
      </c>
      <c r="K344" s="3">
        <v>24.870425957550601</v>
      </c>
      <c r="L344" s="22">
        <f t="shared" si="33"/>
        <v>0.15146228792105376</v>
      </c>
      <c r="M344" s="23">
        <f t="shared" si="34"/>
        <v>21.103494340448822</v>
      </c>
      <c r="N344" s="4">
        <v>0.12</v>
      </c>
      <c r="O344" s="3">
        <v>23.981243568691845</v>
      </c>
      <c r="P344" s="25">
        <f t="shared" si="35"/>
        <v>3.766931617101779</v>
      </c>
      <c r="Q344" s="26" t="str">
        <f t="shared" si="30"/>
        <v>13840620600471105361532</v>
      </c>
      <c r="R344" s="28"/>
      <c r="S344" s="47"/>
      <c r="T344" s="30">
        <f t="shared" si="31"/>
        <v>0</v>
      </c>
      <c r="V344" s="32">
        <f t="shared" si="32"/>
        <v>0</v>
      </c>
    </row>
    <row r="345" spans="1:22" s="46" customFormat="1" x14ac:dyDescent="0.2">
      <c r="A345" s="9">
        <v>2021</v>
      </c>
      <c r="B345" s="1" t="s">
        <v>3</v>
      </c>
      <c r="C345" s="20">
        <v>138406</v>
      </c>
      <c r="D345" s="20">
        <v>138406</v>
      </c>
      <c r="E345" s="20" t="s">
        <v>41</v>
      </c>
      <c r="F345" s="20" t="s">
        <v>42</v>
      </c>
      <c r="G345" s="19">
        <v>20600471105</v>
      </c>
      <c r="H345" s="48" t="s">
        <v>171</v>
      </c>
      <c r="I345" s="19" t="s">
        <v>168</v>
      </c>
      <c r="J345" s="2">
        <v>360854</v>
      </c>
      <c r="K345" s="3">
        <v>84.874140000000011</v>
      </c>
      <c r="L345" s="22">
        <f t="shared" si="33"/>
        <v>0.14368263407440718</v>
      </c>
      <c r="M345" s="23">
        <f t="shared" si="34"/>
        <v>72.679200000000009</v>
      </c>
      <c r="N345" s="4">
        <v>0.12</v>
      </c>
      <c r="O345" s="3">
        <v>82.59</v>
      </c>
      <c r="P345" s="25">
        <f t="shared" si="35"/>
        <v>12.194940000000003</v>
      </c>
      <c r="Q345" s="26" t="str">
        <f t="shared" si="30"/>
        <v>13840620600471105360854</v>
      </c>
      <c r="R345" s="28"/>
      <c r="S345" s="47"/>
      <c r="T345" s="30">
        <f t="shared" si="31"/>
        <v>0</v>
      </c>
      <c r="V345" s="32">
        <f t="shared" si="32"/>
        <v>0</v>
      </c>
    </row>
    <row r="346" spans="1:22" s="46" customFormat="1" x14ac:dyDescent="0.2">
      <c r="A346" s="9">
        <v>2021</v>
      </c>
      <c r="B346" s="1" t="s">
        <v>3</v>
      </c>
      <c r="C346" s="20">
        <v>138406</v>
      </c>
      <c r="D346" s="20">
        <v>138406</v>
      </c>
      <c r="E346" s="20" t="s">
        <v>41</v>
      </c>
      <c r="F346" s="20" t="s">
        <v>42</v>
      </c>
      <c r="G346" s="19">
        <v>20600471105</v>
      </c>
      <c r="H346" s="48" t="s">
        <v>171</v>
      </c>
      <c r="I346" s="19" t="s">
        <v>168</v>
      </c>
      <c r="J346" s="2">
        <v>370040</v>
      </c>
      <c r="K346" s="3">
        <v>173.88983664</v>
      </c>
      <c r="L346" s="22">
        <f t="shared" si="33"/>
        <v>0.10419498203460908</v>
      </c>
      <c r="M346" s="23">
        <f t="shared" si="34"/>
        <v>155.7713882352941</v>
      </c>
      <c r="N346" s="4">
        <v>0.12</v>
      </c>
      <c r="O346" s="3">
        <v>177.01294117647058</v>
      </c>
      <c r="P346" s="25">
        <f t="shared" si="35"/>
        <v>18.118448404705902</v>
      </c>
      <c r="Q346" s="26" t="str">
        <f t="shared" si="30"/>
        <v>13840620600471105370040</v>
      </c>
      <c r="R346" s="28"/>
      <c r="S346" s="47"/>
      <c r="T346" s="30">
        <f t="shared" si="31"/>
        <v>0</v>
      </c>
      <c r="V346" s="32">
        <f t="shared" si="32"/>
        <v>0</v>
      </c>
    </row>
    <row r="347" spans="1:22" s="46" customFormat="1" x14ac:dyDescent="0.2">
      <c r="A347" s="9">
        <v>2021</v>
      </c>
      <c r="B347" s="1" t="s">
        <v>3</v>
      </c>
      <c r="C347" s="20">
        <v>138406</v>
      </c>
      <c r="D347" s="20">
        <v>138406</v>
      </c>
      <c r="E347" s="20" t="s">
        <v>32</v>
      </c>
      <c r="F347" s="20" t="s">
        <v>172</v>
      </c>
      <c r="G347" s="19">
        <v>20550372640</v>
      </c>
      <c r="H347" s="48" t="s">
        <v>173</v>
      </c>
      <c r="I347" s="19" t="s">
        <v>174</v>
      </c>
      <c r="J347" s="2">
        <v>361532</v>
      </c>
      <c r="K347" s="3">
        <v>24.870425957550601</v>
      </c>
      <c r="L347" s="22">
        <f t="shared" si="33"/>
        <v>8.2154843710277592E-2</v>
      </c>
      <c r="M347" s="23">
        <f t="shared" si="34"/>
        <v>22.827200000000001</v>
      </c>
      <c r="N347" s="4">
        <v>0.12</v>
      </c>
      <c r="O347" s="3">
        <v>25.94</v>
      </c>
      <c r="P347" s="25">
        <f t="shared" si="35"/>
        <v>2.0432259575506002</v>
      </c>
      <c r="Q347" s="26" t="str">
        <f t="shared" si="30"/>
        <v>13840620550372640361532</v>
      </c>
      <c r="R347" s="28"/>
      <c r="S347" s="47"/>
      <c r="T347" s="30">
        <f t="shared" si="31"/>
        <v>0</v>
      </c>
      <c r="V347" s="32">
        <f t="shared" si="32"/>
        <v>0</v>
      </c>
    </row>
    <row r="348" spans="1:22" s="46" customFormat="1" x14ac:dyDescent="0.2">
      <c r="A348" s="9">
        <v>2021</v>
      </c>
      <c r="B348" s="1" t="s">
        <v>3</v>
      </c>
      <c r="C348" s="20">
        <v>138406</v>
      </c>
      <c r="D348" s="20">
        <v>138406</v>
      </c>
      <c r="E348" s="20" t="s">
        <v>95</v>
      </c>
      <c r="F348" s="20" t="s">
        <v>95</v>
      </c>
      <c r="G348" s="20">
        <v>20297885538</v>
      </c>
      <c r="H348" s="19" t="s">
        <v>175</v>
      </c>
      <c r="I348" s="19" t="s">
        <v>176</v>
      </c>
      <c r="J348" s="2">
        <v>361358</v>
      </c>
      <c r="K348" s="3">
        <v>32.162832000000002</v>
      </c>
      <c r="L348" s="22">
        <f t="shared" si="33"/>
        <v>0.30955679849174444</v>
      </c>
      <c r="M348" s="23">
        <f t="shared" si="34"/>
        <v>22.206608695652172</v>
      </c>
      <c r="N348" s="4">
        <v>0.12</v>
      </c>
      <c r="O348" s="3">
        <v>25.234782608695649</v>
      </c>
      <c r="P348" s="25">
        <f t="shared" si="35"/>
        <v>9.9562233043478301</v>
      </c>
      <c r="Q348" s="26" t="str">
        <f t="shared" si="30"/>
        <v>13840620297885538361358</v>
      </c>
      <c r="R348" s="28"/>
      <c r="S348" s="47"/>
      <c r="T348" s="30">
        <f t="shared" si="31"/>
        <v>0</v>
      </c>
      <c r="V348" s="32">
        <f t="shared" si="32"/>
        <v>0</v>
      </c>
    </row>
    <row r="349" spans="1:22" s="46" customFormat="1" x14ac:dyDescent="0.2">
      <c r="A349" s="9">
        <v>2021</v>
      </c>
      <c r="B349" s="1" t="s">
        <v>3</v>
      </c>
      <c r="C349" s="20">
        <v>138406</v>
      </c>
      <c r="D349" s="20">
        <v>138406</v>
      </c>
      <c r="E349" s="20" t="s">
        <v>95</v>
      </c>
      <c r="F349" s="20" t="s">
        <v>95</v>
      </c>
      <c r="G349" s="20">
        <v>20297885538</v>
      </c>
      <c r="H349" s="19" t="s">
        <v>175</v>
      </c>
      <c r="I349" s="19" t="s">
        <v>176</v>
      </c>
      <c r="J349" s="2">
        <v>361444</v>
      </c>
      <c r="K349" s="3">
        <v>29.02</v>
      </c>
      <c r="L349" s="22">
        <f t="shared" si="33"/>
        <v>0.12</v>
      </c>
      <c r="M349" s="23">
        <f t="shared" si="34"/>
        <v>25.537600000000001</v>
      </c>
      <c r="N349" s="4">
        <v>0.12</v>
      </c>
      <c r="O349" s="3">
        <v>29.02</v>
      </c>
      <c r="P349" s="25">
        <f t="shared" si="35"/>
        <v>3.4823999999999984</v>
      </c>
      <c r="Q349" s="26" t="str">
        <f t="shared" si="30"/>
        <v>13840620297885538361444</v>
      </c>
      <c r="R349" s="28"/>
      <c r="S349" s="47"/>
      <c r="T349" s="30">
        <f t="shared" si="31"/>
        <v>0</v>
      </c>
      <c r="V349" s="32">
        <f t="shared" si="32"/>
        <v>0</v>
      </c>
    </row>
    <row r="350" spans="1:22" s="46" customFormat="1" x14ac:dyDescent="0.2">
      <c r="A350" s="9">
        <v>2021</v>
      </c>
      <c r="B350" s="1" t="s">
        <v>3</v>
      </c>
      <c r="C350" s="20">
        <v>138406</v>
      </c>
      <c r="D350" s="20">
        <v>138406</v>
      </c>
      <c r="E350" s="20" t="s">
        <v>95</v>
      </c>
      <c r="F350" s="20" t="s">
        <v>95</v>
      </c>
      <c r="G350" s="20">
        <v>20297885538</v>
      </c>
      <c r="H350" s="19" t="s">
        <v>175</v>
      </c>
      <c r="I350" s="19" t="s">
        <v>176</v>
      </c>
      <c r="J350" s="2">
        <v>361541</v>
      </c>
      <c r="K350" s="3">
        <v>31.07226</v>
      </c>
      <c r="L350" s="22">
        <f t="shared" si="33"/>
        <v>0.18690175738745751</v>
      </c>
      <c r="M350" s="23">
        <f t="shared" si="34"/>
        <v>25.264800000000001</v>
      </c>
      <c r="N350" s="4">
        <v>0.12</v>
      </c>
      <c r="O350" s="3">
        <v>28.71</v>
      </c>
      <c r="P350" s="25">
        <f t="shared" si="35"/>
        <v>5.807459999999999</v>
      </c>
      <c r="Q350" s="26" t="str">
        <f t="shared" si="30"/>
        <v>13840620297885538361541</v>
      </c>
      <c r="R350" s="28"/>
      <c r="S350" s="47"/>
      <c r="T350" s="30">
        <f t="shared" si="31"/>
        <v>0</v>
      </c>
      <c r="V350" s="32">
        <f t="shared" si="32"/>
        <v>0</v>
      </c>
    </row>
    <row r="351" spans="1:22" s="46" customFormat="1" x14ac:dyDescent="0.2">
      <c r="A351" s="9">
        <v>2021</v>
      </c>
      <c r="B351" s="1" t="s">
        <v>3</v>
      </c>
      <c r="C351" s="20">
        <v>138406</v>
      </c>
      <c r="D351" s="20">
        <v>138406</v>
      </c>
      <c r="E351" s="20" t="s">
        <v>95</v>
      </c>
      <c r="F351" s="20" t="s">
        <v>95</v>
      </c>
      <c r="G351" s="20">
        <v>20297885538</v>
      </c>
      <c r="H351" s="19" t="s">
        <v>175</v>
      </c>
      <c r="I351" s="19" t="s">
        <v>176</v>
      </c>
      <c r="J351" s="2">
        <v>361536</v>
      </c>
      <c r="K351" s="3">
        <v>28.931240000000003</v>
      </c>
      <c r="L351" s="22">
        <f t="shared" si="33"/>
        <v>0.18269662828140099</v>
      </c>
      <c r="M351" s="23">
        <f t="shared" si="34"/>
        <v>23.645600000000002</v>
      </c>
      <c r="N351" s="4">
        <v>0.12</v>
      </c>
      <c r="O351" s="3">
        <v>26.87</v>
      </c>
      <c r="P351" s="25">
        <f t="shared" si="35"/>
        <v>5.2856400000000008</v>
      </c>
      <c r="Q351" s="26" t="str">
        <f t="shared" si="30"/>
        <v>13840620297885538361536</v>
      </c>
      <c r="R351" s="28"/>
      <c r="S351" s="47"/>
      <c r="T351" s="30">
        <f t="shared" si="31"/>
        <v>0</v>
      </c>
      <c r="V351" s="32">
        <f t="shared" si="32"/>
        <v>0</v>
      </c>
    </row>
    <row r="352" spans="1:22" s="46" customFormat="1" x14ac:dyDescent="0.2">
      <c r="A352" s="9">
        <v>2021</v>
      </c>
      <c r="B352" s="1" t="s">
        <v>3</v>
      </c>
      <c r="C352" s="20">
        <v>138406</v>
      </c>
      <c r="D352" s="20">
        <v>138406</v>
      </c>
      <c r="E352" s="20" t="s">
        <v>95</v>
      </c>
      <c r="F352" s="20" t="s">
        <v>95</v>
      </c>
      <c r="G352" s="20">
        <v>20297885538</v>
      </c>
      <c r="H352" s="19" t="s">
        <v>175</v>
      </c>
      <c r="I352" s="19" t="s">
        <v>176</v>
      </c>
      <c r="J352" s="2">
        <v>361179</v>
      </c>
      <c r="K352" s="3">
        <v>100.729512</v>
      </c>
      <c r="L352" s="22">
        <f t="shared" si="33"/>
        <v>0.18263477738281897</v>
      </c>
      <c r="M352" s="23">
        <f t="shared" si="34"/>
        <v>82.332800000000006</v>
      </c>
      <c r="N352" s="4">
        <v>0.12</v>
      </c>
      <c r="O352" s="3">
        <v>93.56</v>
      </c>
      <c r="P352" s="25">
        <f t="shared" si="35"/>
        <v>18.396711999999994</v>
      </c>
      <c r="Q352" s="26" t="str">
        <f t="shared" si="30"/>
        <v>13840620297885538361179</v>
      </c>
      <c r="R352" s="28"/>
      <c r="S352" s="47"/>
      <c r="T352" s="30">
        <f t="shared" si="31"/>
        <v>0</v>
      </c>
      <c r="V352" s="32">
        <f t="shared" si="32"/>
        <v>0</v>
      </c>
    </row>
    <row r="353" spans="1:22" s="46" customFormat="1" x14ac:dyDescent="0.2">
      <c r="A353" s="9">
        <v>2021</v>
      </c>
      <c r="B353" s="1" t="s">
        <v>3</v>
      </c>
      <c r="C353" s="20">
        <v>138406</v>
      </c>
      <c r="D353" s="20">
        <v>138406</v>
      </c>
      <c r="E353" s="20" t="s">
        <v>95</v>
      </c>
      <c r="F353" s="20" t="s">
        <v>95</v>
      </c>
      <c r="G353" s="20">
        <v>20297885538</v>
      </c>
      <c r="H353" s="19" t="s">
        <v>175</v>
      </c>
      <c r="I353" s="19" t="s">
        <v>176</v>
      </c>
      <c r="J353" s="2">
        <v>370045</v>
      </c>
      <c r="K353" s="3">
        <v>186.35806803744001</v>
      </c>
      <c r="L353" s="22">
        <f t="shared" si="33"/>
        <v>0.15383862013250893</v>
      </c>
      <c r="M353" s="23">
        <f t="shared" si="34"/>
        <v>157.68900000000002</v>
      </c>
      <c r="N353" s="4">
        <v>0.1</v>
      </c>
      <c r="O353" s="3">
        <v>175.21</v>
      </c>
      <c r="P353" s="25">
        <f t="shared" si="35"/>
        <v>28.669068037439985</v>
      </c>
      <c r="Q353" s="26" t="str">
        <f t="shared" si="30"/>
        <v>13840620297885538370045</v>
      </c>
      <c r="R353" s="28"/>
      <c r="S353" s="47"/>
      <c r="T353" s="30">
        <f t="shared" si="31"/>
        <v>0</v>
      </c>
      <c r="V353" s="32">
        <f t="shared" si="32"/>
        <v>0</v>
      </c>
    </row>
    <row r="354" spans="1:22" s="46" customFormat="1" x14ac:dyDescent="0.2">
      <c r="A354" s="9">
        <v>2021</v>
      </c>
      <c r="B354" s="1" t="s">
        <v>3</v>
      </c>
      <c r="C354" s="20">
        <v>138406</v>
      </c>
      <c r="D354" s="20">
        <v>138406</v>
      </c>
      <c r="E354" s="20" t="s">
        <v>95</v>
      </c>
      <c r="F354" s="20" t="s">
        <v>95</v>
      </c>
      <c r="G354" s="20">
        <v>20297885538</v>
      </c>
      <c r="H354" s="19" t="s">
        <v>175</v>
      </c>
      <c r="I354" s="19" t="s">
        <v>176</v>
      </c>
      <c r="J354" s="2">
        <v>370041</v>
      </c>
      <c r="K354" s="3">
        <v>152.84880000000001</v>
      </c>
      <c r="L354" s="22">
        <f t="shared" si="33"/>
        <v>0.13461538461538469</v>
      </c>
      <c r="M354" s="23">
        <f t="shared" si="34"/>
        <v>132.273</v>
      </c>
      <c r="N354" s="4">
        <v>0.1</v>
      </c>
      <c r="O354" s="3">
        <v>146.97</v>
      </c>
      <c r="P354" s="25">
        <f t="shared" si="35"/>
        <v>20.575800000000015</v>
      </c>
      <c r="Q354" s="26" t="str">
        <f t="shared" si="30"/>
        <v>13840620297885538370041</v>
      </c>
      <c r="R354" s="28"/>
      <c r="S354" s="47"/>
      <c r="T354" s="30">
        <f t="shared" si="31"/>
        <v>0</v>
      </c>
      <c r="V354" s="32">
        <f t="shared" si="32"/>
        <v>0</v>
      </c>
    </row>
    <row r="355" spans="1:22" s="46" customFormat="1" x14ac:dyDescent="0.2">
      <c r="A355" s="9">
        <v>2021</v>
      </c>
      <c r="B355" s="1" t="s">
        <v>3</v>
      </c>
      <c r="C355" s="20">
        <v>138406</v>
      </c>
      <c r="D355" s="20">
        <v>138406</v>
      </c>
      <c r="E355" s="20" t="s">
        <v>95</v>
      </c>
      <c r="F355" s="20" t="s">
        <v>95</v>
      </c>
      <c r="G355" s="20">
        <v>20297885538</v>
      </c>
      <c r="H355" s="19" t="s">
        <v>175</v>
      </c>
      <c r="I355" s="19" t="s">
        <v>176</v>
      </c>
      <c r="J355" s="2">
        <v>361445</v>
      </c>
      <c r="K355" s="3">
        <v>96</v>
      </c>
      <c r="L355" s="22">
        <f t="shared" si="33"/>
        <v>6.0000000000000053E-2</v>
      </c>
      <c r="M355" s="23">
        <f t="shared" si="34"/>
        <v>90.24</v>
      </c>
      <c r="N355" s="4">
        <v>0.12</v>
      </c>
      <c r="O355" s="3">
        <v>102.54545454545453</v>
      </c>
      <c r="P355" s="25">
        <f t="shared" si="35"/>
        <v>5.7600000000000051</v>
      </c>
      <c r="Q355" s="26" t="str">
        <f t="shared" si="30"/>
        <v>13840620297885538361445</v>
      </c>
      <c r="R355" s="28"/>
      <c r="S355" s="47"/>
      <c r="T355" s="30">
        <f t="shared" si="31"/>
        <v>0</v>
      </c>
      <c r="V355" s="32">
        <f t="shared" si="32"/>
        <v>0</v>
      </c>
    </row>
    <row r="356" spans="1:22" s="46" customFormat="1" x14ac:dyDescent="0.2">
      <c r="A356" s="9">
        <v>2021</v>
      </c>
      <c r="B356" s="1" t="s">
        <v>3</v>
      </c>
      <c r="C356" s="20">
        <v>138406</v>
      </c>
      <c r="D356" s="20">
        <v>138406</v>
      </c>
      <c r="E356" s="20" t="s">
        <v>41</v>
      </c>
      <c r="F356" s="20" t="s">
        <v>177</v>
      </c>
      <c r="G356" s="20">
        <v>20517583821</v>
      </c>
      <c r="H356" s="19" t="s">
        <v>178</v>
      </c>
      <c r="I356" s="19"/>
      <c r="J356" s="2">
        <v>361358</v>
      </c>
      <c r="K356" s="3">
        <v>32.162832000000002</v>
      </c>
      <c r="L356" s="22">
        <f t="shared" si="33"/>
        <v>0.21551359818606486</v>
      </c>
      <c r="M356" s="23">
        <f t="shared" si="34"/>
        <v>25.231304347826093</v>
      </c>
      <c r="N356" s="4">
        <v>0.1</v>
      </c>
      <c r="O356" s="3">
        <v>28.034782608695657</v>
      </c>
      <c r="P356" s="25">
        <f t="shared" si="35"/>
        <v>6.9315276521739086</v>
      </c>
      <c r="Q356" s="26" t="str">
        <f t="shared" si="30"/>
        <v>13840620517583821361358</v>
      </c>
      <c r="R356" s="28"/>
      <c r="S356" s="47"/>
      <c r="T356" s="30">
        <f t="shared" si="31"/>
        <v>0</v>
      </c>
      <c r="V356" s="32">
        <f t="shared" si="32"/>
        <v>0</v>
      </c>
    </row>
    <row r="357" spans="1:22" s="46" customFormat="1" x14ac:dyDescent="0.2">
      <c r="A357" s="9">
        <v>2021</v>
      </c>
      <c r="B357" s="1" t="s">
        <v>3</v>
      </c>
      <c r="C357" s="20">
        <v>138406</v>
      </c>
      <c r="D357" s="20">
        <v>138406</v>
      </c>
      <c r="E357" s="20" t="s">
        <v>41</v>
      </c>
      <c r="F357" s="20" t="s">
        <v>177</v>
      </c>
      <c r="G357" s="20">
        <v>20517583821</v>
      </c>
      <c r="H357" s="19" t="s">
        <v>178</v>
      </c>
      <c r="I357" s="19"/>
      <c r="J357" s="2">
        <v>361571</v>
      </c>
      <c r="K357" s="3">
        <v>25.216627835683624</v>
      </c>
      <c r="L357" s="22">
        <f t="shared" si="33"/>
        <v>0.10059345968908995</v>
      </c>
      <c r="M357" s="23">
        <f t="shared" si="34"/>
        <v>22.68</v>
      </c>
      <c r="N357" s="4">
        <v>0.1</v>
      </c>
      <c r="O357" s="3">
        <v>25.2</v>
      </c>
      <c r="P357" s="25">
        <f t="shared" si="35"/>
        <v>2.5366278356836247</v>
      </c>
      <c r="Q357" s="26" t="str">
        <f t="shared" si="30"/>
        <v>13840620517583821361571</v>
      </c>
      <c r="R357" s="28"/>
      <c r="S357" s="47"/>
      <c r="T357" s="30">
        <f t="shared" si="31"/>
        <v>0</v>
      </c>
      <c r="V357" s="32">
        <f t="shared" si="32"/>
        <v>0</v>
      </c>
    </row>
    <row r="358" spans="1:22" s="46" customFormat="1" x14ac:dyDescent="0.2">
      <c r="A358" s="9">
        <v>2021</v>
      </c>
      <c r="B358" s="1" t="s">
        <v>3</v>
      </c>
      <c r="C358" s="20">
        <v>138406</v>
      </c>
      <c r="D358" s="20">
        <v>138406</v>
      </c>
      <c r="E358" s="20" t="s">
        <v>41</v>
      </c>
      <c r="F358" s="20" t="s">
        <v>177</v>
      </c>
      <c r="G358" s="20">
        <v>20517583821</v>
      </c>
      <c r="H358" s="19" t="s">
        <v>178</v>
      </c>
      <c r="I358" s="19"/>
      <c r="J358" s="2">
        <v>361541</v>
      </c>
      <c r="K358" s="3">
        <v>31.07226</v>
      </c>
      <c r="L358" s="22">
        <f t="shared" si="33"/>
        <v>0.27008849694228876</v>
      </c>
      <c r="M358" s="23">
        <f t="shared" si="34"/>
        <v>22.68</v>
      </c>
      <c r="N358" s="4">
        <v>0.1</v>
      </c>
      <c r="O358" s="3">
        <v>25.2</v>
      </c>
      <c r="P358" s="25">
        <f t="shared" si="35"/>
        <v>8.3922600000000003</v>
      </c>
      <c r="Q358" s="26" t="str">
        <f t="shared" si="30"/>
        <v>13840620517583821361541</v>
      </c>
      <c r="R358" s="28"/>
      <c r="S358" s="47"/>
      <c r="T358" s="30">
        <f t="shared" si="31"/>
        <v>0</v>
      </c>
      <c r="V358" s="32">
        <f t="shared" si="32"/>
        <v>0</v>
      </c>
    </row>
    <row r="359" spans="1:22" s="46" customFormat="1" x14ac:dyDescent="0.2">
      <c r="A359" s="9">
        <v>2021</v>
      </c>
      <c r="B359" s="1" t="s">
        <v>3</v>
      </c>
      <c r="C359" s="20">
        <v>138406</v>
      </c>
      <c r="D359" s="20">
        <v>138406</v>
      </c>
      <c r="E359" s="20" t="s">
        <v>41</v>
      </c>
      <c r="F359" s="20" t="s">
        <v>177</v>
      </c>
      <c r="G359" s="20">
        <v>20517583821</v>
      </c>
      <c r="H359" s="19" t="s">
        <v>178</v>
      </c>
      <c r="I359" s="19"/>
      <c r="J359" s="2">
        <v>361532</v>
      </c>
      <c r="K359" s="3">
        <v>24.870425957550601</v>
      </c>
      <c r="L359" s="22">
        <f t="shared" si="33"/>
        <v>0.10001541436387917</v>
      </c>
      <c r="M359" s="23">
        <f t="shared" si="34"/>
        <v>22.383000000000003</v>
      </c>
      <c r="N359" s="4">
        <v>0.1</v>
      </c>
      <c r="O359" s="3">
        <v>24.87</v>
      </c>
      <c r="P359" s="25">
        <f t="shared" si="35"/>
        <v>2.4874259575505988</v>
      </c>
      <c r="Q359" s="26" t="str">
        <f t="shared" si="30"/>
        <v>13840620517583821361532</v>
      </c>
      <c r="R359" s="28"/>
      <c r="S359" s="47"/>
      <c r="T359" s="30">
        <f t="shared" si="31"/>
        <v>0</v>
      </c>
      <c r="V359" s="32">
        <f t="shared" si="32"/>
        <v>0</v>
      </c>
    </row>
    <row r="360" spans="1:22" s="46" customFormat="1" x14ac:dyDescent="0.2">
      <c r="A360" s="9">
        <v>2021</v>
      </c>
      <c r="B360" s="1" t="s">
        <v>3</v>
      </c>
      <c r="C360" s="20">
        <v>138406</v>
      </c>
      <c r="D360" s="20">
        <v>138406</v>
      </c>
      <c r="E360" s="20" t="s">
        <v>41</v>
      </c>
      <c r="F360" s="20" t="s">
        <v>42</v>
      </c>
      <c r="G360" s="20">
        <v>20475890290</v>
      </c>
      <c r="H360" s="19" t="s">
        <v>179</v>
      </c>
      <c r="I360" s="19"/>
      <c r="J360" s="2">
        <v>361541</v>
      </c>
      <c r="K360" s="3">
        <v>31.07226</v>
      </c>
      <c r="L360" s="22">
        <f t="shared" si="33"/>
        <v>0.12967957914873274</v>
      </c>
      <c r="M360" s="23">
        <f t="shared" si="34"/>
        <v>27.042822399999999</v>
      </c>
      <c r="N360" s="4">
        <v>0.12</v>
      </c>
      <c r="O360" s="3">
        <v>30.73048</v>
      </c>
      <c r="P360" s="25">
        <f t="shared" si="35"/>
        <v>4.0294376000000014</v>
      </c>
      <c r="Q360" s="26" t="str">
        <f t="shared" si="30"/>
        <v>13840620475890290361541</v>
      </c>
      <c r="R360" s="28"/>
      <c r="S360" s="47"/>
      <c r="T360" s="30">
        <f t="shared" si="31"/>
        <v>0</v>
      </c>
      <c r="V360" s="32">
        <f t="shared" si="32"/>
        <v>0</v>
      </c>
    </row>
    <row r="361" spans="1:22" s="46" customFormat="1" x14ac:dyDescent="0.2">
      <c r="A361" s="9">
        <v>2021</v>
      </c>
      <c r="B361" s="1" t="s">
        <v>3</v>
      </c>
      <c r="C361" s="20">
        <v>138406</v>
      </c>
      <c r="D361" s="20">
        <v>138406</v>
      </c>
      <c r="E361" s="20" t="s">
        <v>41</v>
      </c>
      <c r="F361" s="20" t="s">
        <v>42</v>
      </c>
      <c r="G361" s="20">
        <v>20475890290</v>
      </c>
      <c r="H361" s="19" t="s">
        <v>179</v>
      </c>
      <c r="I361" s="19"/>
      <c r="J361" s="2">
        <v>361532</v>
      </c>
      <c r="K361" s="3">
        <v>24.870425957550601</v>
      </c>
      <c r="L361" s="22">
        <f t="shared" si="33"/>
        <v>0.22572224404730223</v>
      </c>
      <c r="M361" s="23">
        <f t="shared" si="34"/>
        <v>19.256617600000006</v>
      </c>
      <c r="N361" s="4">
        <v>0.12</v>
      </c>
      <c r="O361" s="3">
        <v>21.882520000000007</v>
      </c>
      <c r="P361" s="25">
        <f t="shared" si="35"/>
        <v>5.6138083575505959</v>
      </c>
      <c r="Q361" s="26" t="str">
        <f t="shared" si="30"/>
        <v>13840620475890290361532</v>
      </c>
      <c r="R361" s="28"/>
      <c r="S361" s="47"/>
      <c r="T361" s="30">
        <f t="shared" si="31"/>
        <v>0</v>
      </c>
      <c r="V361" s="32">
        <f t="shared" si="32"/>
        <v>0</v>
      </c>
    </row>
    <row r="362" spans="1:22" s="46" customFormat="1" x14ac:dyDescent="0.2">
      <c r="A362" s="9">
        <v>2021</v>
      </c>
      <c r="B362" s="1" t="s">
        <v>3</v>
      </c>
      <c r="C362" s="20">
        <v>138406</v>
      </c>
      <c r="D362" s="20">
        <v>138406</v>
      </c>
      <c r="E362" s="20" t="s">
        <v>41</v>
      </c>
      <c r="F362" s="20" t="s">
        <v>42</v>
      </c>
      <c r="G362" s="20">
        <v>20475890290</v>
      </c>
      <c r="H362" s="19" t="s">
        <v>179</v>
      </c>
      <c r="I362" s="19"/>
      <c r="J362" s="2">
        <v>361424</v>
      </c>
      <c r="K362" s="3">
        <v>58.115912399999999</v>
      </c>
      <c r="L362" s="22">
        <f t="shared" si="33"/>
        <v>0.38956594264207334</v>
      </c>
      <c r="M362" s="23">
        <f t="shared" si="34"/>
        <v>35.475932203389839</v>
      </c>
      <c r="N362" s="4">
        <v>0.12</v>
      </c>
      <c r="O362" s="3">
        <v>40.313559322033903</v>
      </c>
      <c r="P362" s="25">
        <f t="shared" si="35"/>
        <v>22.639980196610161</v>
      </c>
      <c r="Q362" s="26" t="str">
        <f t="shared" si="30"/>
        <v>13840620475890290361424</v>
      </c>
      <c r="R362" s="28"/>
      <c r="S362" s="47"/>
      <c r="T362" s="30">
        <f t="shared" si="31"/>
        <v>0</v>
      </c>
      <c r="V362" s="32">
        <f t="shared" si="32"/>
        <v>0</v>
      </c>
    </row>
    <row r="363" spans="1:22" s="46" customFormat="1" x14ac:dyDescent="0.2">
      <c r="A363" s="9">
        <v>2021</v>
      </c>
      <c r="B363" s="1" t="s">
        <v>3</v>
      </c>
      <c r="C363" s="20">
        <v>138406</v>
      </c>
      <c r="D363" s="20">
        <v>138406</v>
      </c>
      <c r="E363" s="20" t="s">
        <v>41</v>
      </c>
      <c r="F363" s="20" t="s">
        <v>42</v>
      </c>
      <c r="G363" s="20">
        <v>20475890290</v>
      </c>
      <c r="H363" s="19" t="s">
        <v>179</v>
      </c>
      <c r="I363" s="19"/>
      <c r="J363" s="2">
        <v>360854</v>
      </c>
      <c r="K363" s="3">
        <v>84.874140000000011</v>
      </c>
      <c r="L363" s="22">
        <f t="shared" si="33"/>
        <v>0.48608516092180731</v>
      </c>
      <c r="M363" s="23">
        <f t="shared" si="34"/>
        <v>43.618079999999999</v>
      </c>
      <c r="N363" s="4">
        <v>0.12</v>
      </c>
      <c r="O363" s="3">
        <v>49.565999999999995</v>
      </c>
      <c r="P363" s="25">
        <f t="shared" si="35"/>
        <v>41.256060000000012</v>
      </c>
      <c r="Q363" s="26" t="str">
        <f t="shared" si="30"/>
        <v>13840620475890290360854</v>
      </c>
      <c r="R363" s="28"/>
      <c r="S363" s="47"/>
      <c r="T363" s="30">
        <f t="shared" si="31"/>
        <v>0</v>
      </c>
      <c r="V363" s="32">
        <f t="shared" si="32"/>
        <v>0</v>
      </c>
    </row>
    <row r="364" spans="1:22" s="46" customFormat="1" x14ac:dyDescent="0.2">
      <c r="A364" s="9">
        <v>2021</v>
      </c>
      <c r="B364" s="1" t="s">
        <v>3</v>
      </c>
      <c r="C364" s="20">
        <v>138406</v>
      </c>
      <c r="D364" s="20">
        <v>138406</v>
      </c>
      <c r="E364" s="20" t="s">
        <v>41</v>
      </c>
      <c r="F364" s="20" t="s">
        <v>42</v>
      </c>
      <c r="G364" s="20">
        <v>20475890290</v>
      </c>
      <c r="H364" s="19" t="s">
        <v>179</v>
      </c>
      <c r="I364" s="19"/>
      <c r="J364" s="2">
        <v>371439</v>
      </c>
      <c r="K364" s="3">
        <v>137.69</v>
      </c>
      <c r="L364" s="22">
        <f t="shared" si="33"/>
        <v>0.11817020843924753</v>
      </c>
      <c r="M364" s="23">
        <f t="shared" si="34"/>
        <v>121.419144</v>
      </c>
      <c r="N364" s="4">
        <v>0.12</v>
      </c>
      <c r="O364" s="3">
        <v>137.97630000000001</v>
      </c>
      <c r="P364" s="25">
        <f t="shared" si="35"/>
        <v>16.270855999999995</v>
      </c>
      <c r="Q364" s="26" t="str">
        <f t="shared" si="30"/>
        <v>13840620475890290371439</v>
      </c>
      <c r="R364" s="28"/>
      <c r="S364" s="47"/>
      <c r="T364" s="30">
        <f t="shared" si="31"/>
        <v>0</v>
      </c>
      <c r="V364" s="32">
        <f t="shared" si="32"/>
        <v>0</v>
      </c>
    </row>
    <row r="365" spans="1:22" s="46" customFormat="1" x14ac:dyDescent="0.2">
      <c r="A365" s="9">
        <v>2021</v>
      </c>
      <c r="B365" s="1" t="s">
        <v>3</v>
      </c>
      <c r="C365" s="20">
        <v>138406</v>
      </c>
      <c r="D365" s="20">
        <v>138406</v>
      </c>
      <c r="E365" s="20" t="s">
        <v>32</v>
      </c>
      <c r="F365" s="20" t="s">
        <v>172</v>
      </c>
      <c r="G365" s="20">
        <v>20557987020</v>
      </c>
      <c r="H365" s="19" t="s">
        <v>180</v>
      </c>
      <c r="I365" s="19"/>
      <c r="J365" s="2">
        <v>361532</v>
      </c>
      <c r="K365" s="3">
        <v>24.870425957550601</v>
      </c>
      <c r="L365" s="22">
        <f t="shared" si="33"/>
        <v>8.2154843710277592E-2</v>
      </c>
      <c r="M365" s="23">
        <f t="shared" si="34"/>
        <v>22.827200000000001</v>
      </c>
      <c r="N365" s="4">
        <v>0.12</v>
      </c>
      <c r="O365" s="3">
        <v>25.94</v>
      </c>
      <c r="P365" s="25">
        <f t="shared" si="35"/>
        <v>2.0432259575506002</v>
      </c>
      <c r="Q365" s="26" t="str">
        <f t="shared" si="30"/>
        <v>13840620557987020361532</v>
      </c>
      <c r="R365" s="28"/>
      <c r="S365" s="47"/>
      <c r="T365" s="30">
        <f t="shared" si="31"/>
        <v>0</v>
      </c>
      <c r="V365" s="32">
        <f t="shared" si="32"/>
        <v>0</v>
      </c>
    </row>
    <row r="366" spans="1:22" s="46" customFormat="1" x14ac:dyDescent="0.2">
      <c r="A366" s="9">
        <v>2021</v>
      </c>
      <c r="B366" s="1" t="s">
        <v>3</v>
      </c>
      <c r="C366" s="20">
        <v>138406</v>
      </c>
      <c r="D366" s="20">
        <v>138406</v>
      </c>
      <c r="E366" s="20" t="s">
        <v>41</v>
      </c>
      <c r="F366" s="20" t="s">
        <v>42</v>
      </c>
      <c r="G366" s="20">
        <v>20517092097</v>
      </c>
      <c r="H366" s="19" t="s">
        <v>181</v>
      </c>
      <c r="I366" s="19"/>
      <c r="J366" s="2">
        <v>361539</v>
      </c>
      <c r="K366" s="3">
        <v>26.564371189199999</v>
      </c>
      <c r="L366" s="22">
        <f t="shared" si="33"/>
        <v>0.20371282153977399</v>
      </c>
      <c r="M366" s="23">
        <f t="shared" si="34"/>
        <v>21.152868181818185</v>
      </c>
      <c r="N366" s="4">
        <v>8.5999999999999993E-2</v>
      </c>
      <c r="O366" s="3">
        <v>23.143181818181819</v>
      </c>
      <c r="P366" s="25">
        <f t="shared" si="35"/>
        <v>5.411503007381814</v>
      </c>
      <c r="Q366" s="26" t="str">
        <f t="shared" si="30"/>
        <v>13840620517092097361539</v>
      </c>
      <c r="R366" s="28"/>
      <c r="S366" s="47"/>
      <c r="T366" s="30">
        <f t="shared" si="31"/>
        <v>0</v>
      </c>
      <c r="V366" s="32">
        <f t="shared" si="32"/>
        <v>0</v>
      </c>
    </row>
    <row r="367" spans="1:22" s="46" customFormat="1" x14ac:dyDescent="0.2">
      <c r="A367" s="9">
        <v>2021</v>
      </c>
      <c r="B367" s="1" t="s">
        <v>3</v>
      </c>
      <c r="C367" s="20">
        <v>138406</v>
      </c>
      <c r="D367" s="20">
        <v>138406</v>
      </c>
      <c r="E367" s="20" t="s">
        <v>41</v>
      </c>
      <c r="F367" s="20" t="s">
        <v>42</v>
      </c>
      <c r="G367" s="20">
        <v>20517092097</v>
      </c>
      <c r="H367" s="19" t="s">
        <v>181</v>
      </c>
      <c r="I367" s="19"/>
      <c r="J367" s="2">
        <v>361531</v>
      </c>
      <c r="K367" s="3">
        <v>111.5301096</v>
      </c>
      <c r="L367" s="22">
        <f t="shared" si="33"/>
        <v>0.22719860973698536</v>
      </c>
      <c r="M367" s="23">
        <f t="shared" si="34"/>
        <v>86.190623755066397</v>
      </c>
      <c r="N367" s="4">
        <v>8.5000000000000006E-2</v>
      </c>
      <c r="O367" s="3">
        <v>94.197403011001526</v>
      </c>
      <c r="P367" s="25">
        <f t="shared" si="35"/>
        <v>25.339485844933606</v>
      </c>
      <c r="Q367" s="26" t="str">
        <f t="shared" si="30"/>
        <v>13840620517092097361531</v>
      </c>
      <c r="R367" s="28"/>
      <c r="S367" s="47"/>
      <c r="T367" s="30">
        <f t="shared" si="31"/>
        <v>0</v>
      </c>
      <c r="V367" s="32">
        <f t="shared" si="32"/>
        <v>0</v>
      </c>
    </row>
    <row r="368" spans="1:22" s="46" customFormat="1" x14ac:dyDescent="0.2">
      <c r="A368" s="9">
        <v>2021</v>
      </c>
      <c r="B368" s="1" t="s">
        <v>3</v>
      </c>
      <c r="C368" s="20">
        <v>138406</v>
      </c>
      <c r="D368" s="20">
        <v>138406</v>
      </c>
      <c r="E368" s="20" t="s">
        <v>32</v>
      </c>
      <c r="F368" s="20" t="s">
        <v>59</v>
      </c>
      <c r="G368" s="20">
        <v>20603656190</v>
      </c>
      <c r="H368" s="19" t="s">
        <v>183</v>
      </c>
      <c r="I368" s="19"/>
      <c r="J368" s="2">
        <v>361571</v>
      </c>
      <c r="K368" s="3">
        <v>25.216627835683624</v>
      </c>
      <c r="L368" s="22">
        <f t="shared" si="33"/>
        <v>1.4935693945193673E-2</v>
      </c>
      <c r="M368" s="23">
        <f t="shared" si="34"/>
        <v>24.840000000000003</v>
      </c>
      <c r="N368" s="4">
        <v>0.1</v>
      </c>
      <c r="O368" s="3">
        <v>27.6</v>
      </c>
      <c r="P368" s="25">
        <f t="shared" si="35"/>
        <v>0.37662783568362102</v>
      </c>
      <c r="Q368" s="26" t="str">
        <f t="shared" si="30"/>
        <v>13840620603656190361571</v>
      </c>
      <c r="R368" s="28"/>
      <c r="S368" s="47"/>
      <c r="T368" s="30">
        <f t="shared" si="31"/>
        <v>0</v>
      </c>
      <c r="V368" s="32">
        <f t="shared" si="32"/>
        <v>0</v>
      </c>
    </row>
    <row r="369" spans="1:22" s="46" customFormat="1" x14ac:dyDescent="0.2">
      <c r="A369" s="9">
        <v>2021</v>
      </c>
      <c r="B369" s="1" t="s">
        <v>3</v>
      </c>
      <c r="C369" s="20">
        <v>138406</v>
      </c>
      <c r="D369" s="20">
        <v>138406</v>
      </c>
      <c r="E369" s="20" t="s">
        <v>32</v>
      </c>
      <c r="F369" s="20" t="s">
        <v>59</v>
      </c>
      <c r="G369" s="20">
        <v>20603656190</v>
      </c>
      <c r="H369" s="19" t="s">
        <v>183</v>
      </c>
      <c r="I369" s="19"/>
      <c r="J369" s="2">
        <v>361541</v>
      </c>
      <c r="K369" s="3">
        <v>31.07226</v>
      </c>
      <c r="L369" s="22">
        <f t="shared" si="33"/>
        <v>0.20057311569869707</v>
      </c>
      <c r="M369" s="23">
        <f t="shared" si="34"/>
        <v>24.840000000000003</v>
      </c>
      <c r="N369" s="4">
        <v>0.1</v>
      </c>
      <c r="O369" s="3">
        <v>27.6</v>
      </c>
      <c r="P369" s="25">
        <f t="shared" si="35"/>
        <v>6.2322599999999966</v>
      </c>
      <c r="Q369" s="26" t="str">
        <f t="shared" si="30"/>
        <v>13840620603656190361541</v>
      </c>
      <c r="R369" s="28"/>
      <c r="S369" s="47"/>
      <c r="T369" s="30">
        <f t="shared" si="31"/>
        <v>0</v>
      </c>
      <c r="V369" s="32">
        <f t="shared" si="32"/>
        <v>0</v>
      </c>
    </row>
    <row r="370" spans="1:22" s="46" customFormat="1" x14ac:dyDescent="0.2">
      <c r="A370" s="9">
        <v>2021</v>
      </c>
      <c r="B370" s="1" t="s">
        <v>3</v>
      </c>
      <c r="C370" s="20">
        <v>138406</v>
      </c>
      <c r="D370" s="20">
        <v>138406</v>
      </c>
      <c r="E370" s="20" t="s">
        <v>32</v>
      </c>
      <c r="F370" s="20" t="s">
        <v>59</v>
      </c>
      <c r="G370" s="20">
        <v>20603656190</v>
      </c>
      <c r="H370" s="19" t="s">
        <v>183</v>
      </c>
      <c r="I370" s="19"/>
      <c r="J370" s="2">
        <v>360970</v>
      </c>
      <c r="K370" s="3">
        <v>36.393084000000002</v>
      </c>
      <c r="L370" s="22">
        <f t="shared" si="33"/>
        <v>0.25068180536719564</v>
      </c>
      <c r="M370" s="23">
        <f t="shared" si="34"/>
        <v>27.27</v>
      </c>
      <c r="N370" s="4">
        <v>0.1</v>
      </c>
      <c r="O370" s="3">
        <v>30.3</v>
      </c>
      <c r="P370" s="25">
        <f t="shared" si="35"/>
        <v>9.1230840000000022</v>
      </c>
      <c r="Q370" s="26" t="str">
        <f t="shared" si="30"/>
        <v>13840620603656190360970</v>
      </c>
      <c r="R370" s="28"/>
      <c r="S370" s="47"/>
      <c r="T370" s="30">
        <f t="shared" si="31"/>
        <v>0</v>
      </c>
      <c r="V370" s="32">
        <f t="shared" si="32"/>
        <v>0</v>
      </c>
    </row>
    <row r="371" spans="1:22" s="46" customFormat="1" x14ac:dyDescent="0.2">
      <c r="A371" s="9">
        <v>2021</v>
      </c>
      <c r="B371" s="1" t="s">
        <v>3</v>
      </c>
      <c r="C371" s="20">
        <v>138406</v>
      </c>
      <c r="D371" s="20">
        <v>138406</v>
      </c>
      <c r="E371" s="20" t="s">
        <v>41</v>
      </c>
      <c r="F371" s="20" t="s">
        <v>42</v>
      </c>
      <c r="G371" s="20">
        <v>20166132585</v>
      </c>
      <c r="H371" s="19" t="s">
        <v>184</v>
      </c>
      <c r="I371" s="19"/>
      <c r="J371" s="2">
        <v>361541</v>
      </c>
      <c r="K371" s="3">
        <v>31.07226</v>
      </c>
      <c r="L371" s="22">
        <f t="shared" si="33"/>
        <v>0.10006546031733765</v>
      </c>
      <c r="M371" s="23">
        <f t="shared" si="34"/>
        <v>27.963000000000001</v>
      </c>
      <c r="N371" s="4">
        <v>0.1</v>
      </c>
      <c r="O371" s="3">
        <v>31.07</v>
      </c>
      <c r="P371" s="25">
        <f t="shared" si="35"/>
        <v>3.109259999999999</v>
      </c>
      <c r="Q371" s="26" t="str">
        <f t="shared" si="30"/>
        <v>13840620166132585361541</v>
      </c>
      <c r="R371" s="28"/>
      <c r="S371" s="47"/>
      <c r="T371" s="30">
        <f t="shared" si="31"/>
        <v>0</v>
      </c>
      <c r="V371" s="32">
        <f t="shared" si="32"/>
        <v>0</v>
      </c>
    </row>
    <row r="372" spans="1:22" s="46" customFormat="1" x14ac:dyDescent="0.2">
      <c r="A372" s="9">
        <v>2021</v>
      </c>
      <c r="B372" s="1" t="s">
        <v>3</v>
      </c>
      <c r="C372" s="20">
        <v>138406</v>
      </c>
      <c r="D372" s="20">
        <v>138406</v>
      </c>
      <c r="E372" s="20" t="s">
        <v>41</v>
      </c>
      <c r="F372" s="20" t="s">
        <v>42</v>
      </c>
      <c r="G372" s="20">
        <v>20166132585</v>
      </c>
      <c r="H372" s="19" t="s">
        <v>184</v>
      </c>
      <c r="I372" s="19"/>
      <c r="J372" s="2">
        <v>361540</v>
      </c>
      <c r="K372" s="3">
        <v>51.192744407999996</v>
      </c>
      <c r="L372" s="22">
        <f t="shared" si="33"/>
        <v>0.1200901510378739</v>
      </c>
      <c r="M372" s="23">
        <f t="shared" si="34"/>
        <v>45.045000000000002</v>
      </c>
      <c r="N372" s="4">
        <v>0.1</v>
      </c>
      <c r="O372" s="3">
        <v>50.05</v>
      </c>
      <c r="P372" s="25">
        <f t="shared" si="35"/>
        <v>6.1477444079999941</v>
      </c>
      <c r="Q372" s="26" t="str">
        <f t="shared" si="30"/>
        <v>13840620166132585361540</v>
      </c>
      <c r="R372" s="28"/>
      <c r="S372" s="47"/>
      <c r="T372" s="30">
        <f t="shared" si="31"/>
        <v>0</v>
      </c>
      <c r="V372" s="32">
        <f t="shared" si="32"/>
        <v>0</v>
      </c>
    </row>
    <row r="373" spans="1:22" s="46" customFormat="1" x14ac:dyDescent="0.2">
      <c r="A373" s="9">
        <v>2021</v>
      </c>
      <c r="B373" s="1" t="s">
        <v>3</v>
      </c>
      <c r="C373" s="20">
        <v>138406</v>
      </c>
      <c r="D373" s="20">
        <v>138406</v>
      </c>
      <c r="E373" s="20" t="s">
        <v>41</v>
      </c>
      <c r="F373" s="20" t="s">
        <v>42</v>
      </c>
      <c r="G373" s="20">
        <v>20166132585</v>
      </c>
      <c r="H373" s="19" t="s">
        <v>184</v>
      </c>
      <c r="I373" s="19"/>
      <c r="J373" s="2">
        <v>361179</v>
      </c>
      <c r="K373" s="3">
        <v>100.729512</v>
      </c>
      <c r="L373" s="22">
        <f t="shared" si="33"/>
        <v>1.1004838383412485E-2</v>
      </c>
      <c r="M373" s="23">
        <f t="shared" si="34"/>
        <v>99.620999999999995</v>
      </c>
      <c r="N373" s="4">
        <v>0.1</v>
      </c>
      <c r="O373" s="3">
        <v>110.69</v>
      </c>
      <c r="P373" s="25">
        <f t="shared" si="35"/>
        <v>1.1085120000000046</v>
      </c>
      <c r="Q373" s="26" t="str">
        <f t="shared" si="30"/>
        <v>13840620166132585361179</v>
      </c>
      <c r="R373" s="28"/>
      <c r="S373" s="47"/>
      <c r="T373" s="30">
        <f t="shared" si="31"/>
        <v>0</v>
      </c>
      <c r="V373" s="32">
        <f t="shared" si="32"/>
        <v>0</v>
      </c>
    </row>
    <row r="374" spans="1:22" s="46" customFormat="1" x14ac:dyDescent="0.2">
      <c r="A374" s="9">
        <v>2021</v>
      </c>
      <c r="B374" s="1" t="s">
        <v>3</v>
      </c>
      <c r="C374" s="20">
        <v>138406</v>
      </c>
      <c r="D374" s="20">
        <v>138406</v>
      </c>
      <c r="E374" s="20" t="s">
        <v>41</v>
      </c>
      <c r="F374" s="20" t="s">
        <v>42</v>
      </c>
      <c r="G374" s="20">
        <v>20166132585</v>
      </c>
      <c r="H374" s="19" t="s">
        <v>184</v>
      </c>
      <c r="I374" s="19"/>
      <c r="J374" s="2">
        <v>360484</v>
      </c>
      <c r="K374" s="3">
        <v>106.21915199999999</v>
      </c>
      <c r="L374" s="22">
        <f t="shared" si="33"/>
        <v>0.14998379953174545</v>
      </c>
      <c r="M374" s="23">
        <f t="shared" si="34"/>
        <v>90.287999999999997</v>
      </c>
      <c r="N374" s="4">
        <v>0.1</v>
      </c>
      <c r="O374" s="3">
        <v>100.32</v>
      </c>
      <c r="P374" s="25">
        <f t="shared" si="35"/>
        <v>15.931151999999997</v>
      </c>
      <c r="Q374" s="26" t="str">
        <f t="shared" si="30"/>
        <v>13840620166132585360484</v>
      </c>
      <c r="R374" s="28"/>
      <c r="S374" s="47"/>
      <c r="T374" s="30">
        <f t="shared" si="31"/>
        <v>0</v>
      </c>
      <c r="V374" s="32">
        <f t="shared" si="32"/>
        <v>0</v>
      </c>
    </row>
    <row r="375" spans="1:22" s="46" customFormat="1" x14ac:dyDescent="0.2">
      <c r="A375" s="9">
        <v>2021</v>
      </c>
      <c r="B375" s="1" t="s">
        <v>3</v>
      </c>
      <c r="C375" s="20">
        <v>138406</v>
      </c>
      <c r="D375" s="20">
        <v>138406</v>
      </c>
      <c r="E375" s="20" t="s">
        <v>41</v>
      </c>
      <c r="F375" s="20" t="s">
        <v>42</v>
      </c>
      <c r="G375" s="20">
        <v>20166132585</v>
      </c>
      <c r="H375" s="19" t="s">
        <v>184</v>
      </c>
      <c r="I375" s="19"/>
      <c r="J375" s="2">
        <v>361532</v>
      </c>
      <c r="K375" s="3">
        <v>24.870425957550601</v>
      </c>
      <c r="L375" s="22">
        <f t="shared" si="33"/>
        <v>3.9944066870676087E-2</v>
      </c>
      <c r="M375" s="23">
        <f t="shared" si="34"/>
        <v>23.877000000000002</v>
      </c>
      <c r="N375" s="4">
        <v>0.1</v>
      </c>
      <c r="O375" s="3">
        <v>26.53</v>
      </c>
      <c r="P375" s="25">
        <f t="shared" si="35"/>
        <v>0.99342595755059904</v>
      </c>
      <c r="Q375" s="26" t="str">
        <f t="shared" si="30"/>
        <v>13840620166132585361532</v>
      </c>
      <c r="R375" s="28"/>
      <c r="S375" s="47"/>
      <c r="T375" s="30">
        <f t="shared" si="31"/>
        <v>0</v>
      </c>
      <c r="V375" s="32">
        <f t="shared" si="32"/>
        <v>0</v>
      </c>
    </row>
    <row r="376" spans="1:22" s="46" customFormat="1" x14ac:dyDescent="0.2">
      <c r="A376" s="9">
        <v>2021</v>
      </c>
      <c r="B376" s="1" t="s">
        <v>3</v>
      </c>
      <c r="C376" s="20">
        <v>138406</v>
      </c>
      <c r="D376" s="20">
        <v>138406</v>
      </c>
      <c r="E376" s="20" t="s">
        <v>41</v>
      </c>
      <c r="F376" s="20" t="s">
        <v>42</v>
      </c>
      <c r="G376" s="20">
        <v>20166132585</v>
      </c>
      <c r="H376" s="19" t="s">
        <v>184</v>
      </c>
      <c r="I376" s="19"/>
      <c r="J376" s="2">
        <v>360442</v>
      </c>
      <c r="K376" s="3">
        <v>39.148668000000001</v>
      </c>
      <c r="L376" s="22">
        <f t="shared" si="33"/>
        <v>7.9968697785579801E-2</v>
      </c>
      <c r="M376" s="23">
        <f t="shared" si="34"/>
        <v>36.018000000000001</v>
      </c>
      <c r="N376" s="4">
        <v>0.1</v>
      </c>
      <c r="O376" s="3">
        <v>40.020000000000003</v>
      </c>
      <c r="P376" s="25">
        <f t="shared" si="35"/>
        <v>3.130668</v>
      </c>
      <c r="Q376" s="26" t="str">
        <f t="shared" si="30"/>
        <v>13840620166132585360442</v>
      </c>
      <c r="R376" s="28"/>
      <c r="S376" s="47"/>
      <c r="T376" s="30">
        <f t="shared" si="31"/>
        <v>0</v>
      </c>
      <c r="V376" s="32">
        <f t="shared" si="32"/>
        <v>0</v>
      </c>
    </row>
    <row r="377" spans="1:22" s="46" customFormat="1" x14ac:dyDescent="0.2">
      <c r="A377" s="9">
        <v>2021</v>
      </c>
      <c r="B377" s="1" t="s">
        <v>3</v>
      </c>
      <c r="C377" s="20">
        <v>138406</v>
      </c>
      <c r="D377" s="20">
        <v>138406</v>
      </c>
      <c r="E377" s="20" t="s">
        <v>41</v>
      </c>
      <c r="F377" s="20" t="s">
        <v>42</v>
      </c>
      <c r="G377" s="20">
        <v>20166132585</v>
      </c>
      <c r="H377" s="19" t="s">
        <v>184</v>
      </c>
      <c r="I377" s="19"/>
      <c r="J377" s="2">
        <v>361450</v>
      </c>
      <c r="K377" s="3">
        <v>22.1</v>
      </c>
      <c r="L377" s="22">
        <f t="shared" si="33"/>
        <v>0.20018099547511303</v>
      </c>
      <c r="M377" s="23">
        <f t="shared" si="34"/>
        <v>17.676000000000002</v>
      </c>
      <c r="N377" s="4">
        <v>0.1</v>
      </c>
      <c r="O377" s="3">
        <v>19.64</v>
      </c>
      <c r="P377" s="25">
        <f t="shared" si="35"/>
        <v>4.4239999999999995</v>
      </c>
      <c r="Q377" s="26" t="str">
        <f t="shared" si="30"/>
        <v>13840620166132585361450</v>
      </c>
      <c r="R377" s="28"/>
      <c r="S377" s="47"/>
      <c r="T377" s="30">
        <f t="shared" si="31"/>
        <v>0</v>
      </c>
      <c r="V377" s="32">
        <f t="shared" si="32"/>
        <v>0</v>
      </c>
    </row>
    <row r="378" spans="1:22" s="46" customFormat="1" x14ac:dyDescent="0.2">
      <c r="A378" s="9">
        <v>2021</v>
      </c>
      <c r="B378" s="1" t="s">
        <v>3</v>
      </c>
      <c r="C378" s="20">
        <v>138406</v>
      </c>
      <c r="D378" s="20">
        <v>138406</v>
      </c>
      <c r="E378" s="20" t="s">
        <v>95</v>
      </c>
      <c r="F378" s="20" t="s">
        <v>95</v>
      </c>
      <c r="G378" s="20">
        <v>20601017157</v>
      </c>
      <c r="H378" s="19" t="s">
        <v>186</v>
      </c>
      <c r="I378" s="19"/>
      <c r="J378" s="2">
        <v>361358</v>
      </c>
      <c r="K378" s="3">
        <v>32.162832000000002</v>
      </c>
      <c r="L378" s="22">
        <f t="shared" si="33"/>
        <v>0.27910306665402662</v>
      </c>
      <c r="M378" s="23">
        <f t="shared" si="34"/>
        <v>23.186086956521741</v>
      </c>
      <c r="N378" s="4">
        <v>0.12</v>
      </c>
      <c r="O378" s="3">
        <v>26.347826086956523</v>
      </c>
      <c r="P378" s="25">
        <f t="shared" si="35"/>
        <v>8.9767450434782603</v>
      </c>
      <c r="Q378" s="26" t="str">
        <f t="shared" si="30"/>
        <v>13840620601017157361358</v>
      </c>
      <c r="R378" s="28"/>
      <c r="S378" s="47"/>
      <c r="T378" s="30">
        <f t="shared" si="31"/>
        <v>0</v>
      </c>
      <c r="V378" s="32">
        <f t="shared" si="32"/>
        <v>0</v>
      </c>
    </row>
    <row r="379" spans="1:22" s="46" customFormat="1" x14ac:dyDescent="0.2">
      <c r="A379" s="9">
        <v>2021</v>
      </c>
      <c r="B379" s="1" t="s">
        <v>3</v>
      </c>
      <c r="C379" s="20">
        <v>138406</v>
      </c>
      <c r="D379" s="20">
        <v>138406</v>
      </c>
      <c r="E379" s="20" t="s">
        <v>95</v>
      </c>
      <c r="F379" s="20" t="s">
        <v>95</v>
      </c>
      <c r="G379" s="20">
        <v>20601017157</v>
      </c>
      <c r="H379" s="19" t="s">
        <v>186</v>
      </c>
      <c r="I379" s="19"/>
      <c r="J379" s="2">
        <v>361444</v>
      </c>
      <c r="K379" s="3">
        <v>29.02</v>
      </c>
      <c r="L379" s="22">
        <f t="shared" si="33"/>
        <v>8.1185389386629891E-2</v>
      </c>
      <c r="M379" s="23">
        <f t="shared" si="34"/>
        <v>26.664000000000001</v>
      </c>
      <c r="N379" s="4">
        <v>0.12</v>
      </c>
      <c r="O379" s="3">
        <v>30.3</v>
      </c>
      <c r="P379" s="25">
        <f t="shared" si="35"/>
        <v>2.3559999999999981</v>
      </c>
      <c r="Q379" s="26" t="str">
        <f t="shared" si="30"/>
        <v>13840620601017157361444</v>
      </c>
      <c r="R379" s="28"/>
      <c r="S379" s="47"/>
      <c r="T379" s="30">
        <f t="shared" si="31"/>
        <v>0</v>
      </c>
      <c r="V379" s="32">
        <f t="shared" si="32"/>
        <v>0</v>
      </c>
    </row>
    <row r="380" spans="1:22" s="46" customFormat="1" x14ac:dyDescent="0.2">
      <c r="A380" s="9">
        <v>2021</v>
      </c>
      <c r="B380" s="1" t="s">
        <v>3</v>
      </c>
      <c r="C380" s="20">
        <v>138406</v>
      </c>
      <c r="D380" s="20">
        <v>138406</v>
      </c>
      <c r="E380" s="20" t="s">
        <v>95</v>
      </c>
      <c r="F380" s="20" t="s">
        <v>95</v>
      </c>
      <c r="G380" s="20">
        <v>20601017157</v>
      </c>
      <c r="H380" s="19" t="s">
        <v>186</v>
      </c>
      <c r="I380" s="19"/>
      <c r="J380" s="2">
        <v>361532</v>
      </c>
      <c r="K380" s="3">
        <v>24.870425957550601</v>
      </c>
      <c r="L380" s="22">
        <f t="shared" si="33"/>
        <v>0.15079862178283199</v>
      </c>
      <c r="M380" s="23">
        <f t="shared" si="34"/>
        <v>21.12</v>
      </c>
      <c r="N380" s="4">
        <v>0.12</v>
      </c>
      <c r="O380" s="3">
        <v>24</v>
      </c>
      <c r="P380" s="25">
        <f t="shared" si="35"/>
        <v>3.7504259575506005</v>
      </c>
      <c r="Q380" s="26" t="str">
        <f t="shared" si="30"/>
        <v>13840620601017157361532</v>
      </c>
      <c r="R380" s="28"/>
      <c r="S380" s="47"/>
      <c r="T380" s="30">
        <f t="shared" si="31"/>
        <v>0</v>
      </c>
      <c r="V380" s="32">
        <f t="shared" si="32"/>
        <v>0</v>
      </c>
    </row>
    <row r="381" spans="1:22" s="46" customFormat="1" x14ac:dyDescent="0.2">
      <c r="A381" s="9">
        <v>2021</v>
      </c>
      <c r="B381" s="1" t="s">
        <v>3</v>
      </c>
      <c r="C381" s="20">
        <v>138406</v>
      </c>
      <c r="D381" s="20">
        <v>138406</v>
      </c>
      <c r="E381" s="20" t="s">
        <v>41</v>
      </c>
      <c r="F381" s="20" t="s">
        <v>42</v>
      </c>
      <c r="G381" s="20">
        <v>20601343879</v>
      </c>
      <c r="H381" s="19" t="s">
        <v>187</v>
      </c>
      <c r="I381" s="19"/>
      <c r="J381" s="2">
        <v>361358</v>
      </c>
      <c r="K381" s="3">
        <v>32.162832000000002</v>
      </c>
      <c r="L381" s="22">
        <f t="shared" si="33"/>
        <v>6.0000000000000053E-2</v>
      </c>
      <c r="M381" s="23">
        <f t="shared" si="34"/>
        <v>30.23306208</v>
      </c>
      <c r="N381" s="4">
        <v>0.1</v>
      </c>
      <c r="O381" s="3">
        <v>33.592291199999998</v>
      </c>
      <c r="P381" s="25">
        <f t="shared" si="35"/>
        <v>1.9297699200000018</v>
      </c>
      <c r="Q381" s="26" t="str">
        <f t="shared" si="30"/>
        <v>13840620601343879361358</v>
      </c>
      <c r="R381" s="28">
        <v>50</v>
      </c>
      <c r="S381" s="47"/>
      <c r="T381" s="30">
        <f t="shared" si="31"/>
        <v>0</v>
      </c>
      <c r="V381" s="32">
        <f t="shared" si="32"/>
        <v>0</v>
      </c>
    </row>
    <row r="382" spans="1:22" s="46" customFormat="1" x14ac:dyDescent="0.2">
      <c r="A382" s="9">
        <v>2021</v>
      </c>
      <c r="B382" s="1" t="s">
        <v>3</v>
      </c>
      <c r="C382" s="20">
        <v>138406</v>
      </c>
      <c r="D382" s="20">
        <v>138406</v>
      </c>
      <c r="E382" s="20" t="s">
        <v>41</v>
      </c>
      <c r="F382" s="20" t="s">
        <v>42</v>
      </c>
      <c r="G382" s="20">
        <v>20601343879</v>
      </c>
      <c r="H382" s="19" t="s">
        <v>187</v>
      </c>
      <c r="I382" s="19"/>
      <c r="J382" s="2">
        <v>361390</v>
      </c>
      <c r="K382" s="3">
        <v>19.393510413264</v>
      </c>
      <c r="L382" s="22">
        <f t="shared" si="33"/>
        <v>5.0000000000000155E-2</v>
      </c>
      <c r="M382" s="23">
        <f t="shared" si="34"/>
        <v>18.423834892600798</v>
      </c>
      <c r="N382" s="4">
        <v>0.1</v>
      </c>
      <c r="O382" s="3">
        <v>20.47092765844533</v>
      </c>
      <c r="P382" s="25">
        <f t="shared" si="35"/>
        <v>0.96967552066320195</v>
      </c>
      <c r="Q382" s="26" t="str">
        <f t="shared" si="30"/>
        <v>13840620601343879361390</v>
      </c>
      <c r="R382" s="28">
        <v>50</v>
      </c>
      <c r="S382" s="47"/>
      <c r="T382" s="30">
        <f t="shared" si="31"/>
        <v>0</v>
      </c>
      <c r="V382" s="32">
        <f t="shared" si="32"/>
        <v>0</v>
      </c>
    </row>
    <row r="383" spans="1:22" s="46" customFormat="1" x14ac:dyDescent="0.2">
      <c r="A383" s="9">
        <v>2021</v>
      </c>
      <c r="B383" s="1" t="s">
        <v>3</v>
      </c>
      <c r="C383" s="20">
        <v>138406</v>
      </c>
      <c r="D383" s="20">
        <v>138406</v>
      </c>
      <c r="E383" s="20" t="s">
        <v>41</v>
      </c>
      <c r="F383" s="20" t="s">
        <v>42</v>
      </c>
      <c r="G383" s="20">
        <v>20601343879</v>
      </c>
      <c r="H383" s="19" t="s">
        <v>187</v>
      </c>
      <c r="I383" s="19"/>
      <c r="J383" s="2">
        <v>361516</v>
      </c>
      <c r="K383" s="3">
        <v>26.89</v>
      </c>
      <c r="L383" s="22">
        <f t="shared" si="33"/>
        <v>7.0000000000000062E-2</v>
      </c>
      <c r="M383" s="23">
        <f t="shared" si="34"/>
        <v>25.0077</v>
      </c>
      <c r="N383" s="4">
        <v>0.1</v>
      </c>
      <c r="O383" s="3">
        <v>27.786333333333332</v>
      </c>
      <c r="P383" s="25">
        <f t="shared" si="35"/>
        <v>1.8823000000000008</v>
      </c>
      <c r="Q383" s="26" t="str">
        <f t="shared" si="30"/>
        <v>13840620601343879361516</v>
      </c>
      <c r="R383" s="28">
        <v>50</v>
      </c>
      <c r="S383" s="47"/>
      <c r="T383" s="30">
        <f t="shared" si="31"/>
        <v>0</v>
      </c>
      <c r="V383" s="32">
        <f t="shared" si="32"/>
        <v>0</v>
      </c>
    </row>
    <row r="384" spans="1:22" s="46" customFormat="1" x14ac:dyDescent="0.2">
      <c r="A384" s="9">
        <v>2021</v>
      </c>
      <c r="B384" s="1" t="s">
        <v>3</v>
      </c>
      <c r="C384" s="20">
        <v>138406</v>
      </c>
      <c r="D384" s="20">
        <v>138406</v>
      </c>
      <c r="E384" s="20" t="s">
        <v>41</v>
      </c>
      <c r="F384" s="20" t="s">
        <v>42</v>
      </c>
      <c r="G384" s="20">
        <v>20601343879</v>
      </c>
      <c r="H384" s="19" t="s">
        <v>187</v>
      </c>
      <c r="I384" s="19"/>
      <c r="J384" s="2">
        <v>361425</v>
      </c>
      <c r="K384" s="3">
        <v>16.600000000000001</v>
      </c>
      <c r="L384" s="22">
        <f t="shared" si="33"/>
        <v>5.0000000000000155E-2</v>
      </c>
      <c r="M384" s="23">
        <f t="shared" si="34"/>
        <v>15.77</v>
      </c>
      <c r="N384" s="4">
        <v>0.1</v>
      </c>
      <c r="O384" s="3">
        <v>17.522222222222222</v>
      </c>
      <c r="P384" s="25">
        <f t="shared" si="35"/>
        <v>0.83000000000000185</v>
      </c>
      <c r="Q384" s="26" t="str">
        <f t="shared" si="30"/>
        <v>13840620601343879361425</v>
      </c>
      <c r="R384" s="28">
        <v>50</v>
      </c>
      <c r="S384" s="47"/>
      <c r="T384" s="30">
        <f t="shared" si="31"/>
        <v>0</v>
      </c>
      <c r="V384" s="32">
        <f t="shared" si="32"/>
        <v>0</v>
      </c>
    </row>
    <row r="385" spans="1:22" s="46" customFormat="1" x14ac:dyDescent="0.2">
      <c r="A385" s="9">
        <v>2021</v>
      </c>
      <c r="B385" s="1" t="s">
        <v>3</v>
      </c>
      <c r="C385" s="20">
        <v>138406</v>
      </c>
      <c r="D385" s="20">
        <v>138406</v>
      </c>
      <c r="E385" s="20" t="s">
        <v>41</v>
      </c>
      <c r="F385" s="20" t="s">
        <v>42</v>
      </c>
      <c r="G385" s="20">
        <v>20100315751</v>
      </c>
      <c r="H385" s="19" t="s">
        <v>189</v>
      </c>
      <c r="I385" s="19"/>
      <c r="J385" s="2">
        <v>360883</v>
      </c>
      <c r="K385" s="3">
        <v>53.021241000000003</v>
      </c>
      <c r="L385" s="22">
        <f t="shared" si="33"/>
        <v>0.16119824732129517</v>
      </c>
      <c r="M385" s="23">
        <f t="shared" si="34"/>
        <v>44.474309880000007</v>
      </c>
      <c r="N385" s="4">
        <v>0.12</v>
      </c>
      <c r="O385" s="3">
        <v>50.538988500000009</v>
      </c>
      <c r="P385" s="25">
        <f t="shared" si="35"/>
        <v>8.5469311199999964</v>
      </c>
      <c r="Q385" s="26" t="str">
        <f t="shared" si="30"/>
        <v>13840620100315751360883</v>
      </c>
      <c r="R385" s="28"/>
      <c r="S385" s="47"/>
      <c r="T385" s="30">
        <f t="shared" si="31"/>
        <v>0</v>
      </c>
      <c r="V385" s="32">
        <f t="shared" si="32"/>
        <v>0</v>
      </c>
    </row>
    <row r="386" spans="1:22" s="46" customFormat="1" x14ac:dyDescent="0.2">
      <c r="A386" s="9">
        <v>2021</v>
      </c>
      <c r="B386" s="1" t="s">
        <v>3</v>
      </c>
      <c r="C386" s="20">
        <v>138406</v>
      </c>
      <c r="D386" s="20">
        <v>138406</v>
      </c>
      <c r="E386" s="20" t="s">
        <v>95</v>
      </c>
      <c r="F386" s="20" t="s">
        <v>95</v>
      </c>
      <c r="G386" s="20">
        <v>20125772227</v>
      </c>
      <c r="H386" s="19" t="s">
        <v>191</v>
      </c>
      <c r="I386" s="19"/>
      <c r="J386" s="2">
        <v>361358</v>
      </c>
      <c r="K386" s="3">
        <v>32.162832000000002</v>
      </c>
      <c r="L386" s="22">
        <f t="shared" si="33"/>
        <v>0.18948173498224041</v>
      </c>
      <c r="M386" s="23">
        <f t="shared" si="34"/>
        <v>26.06856279069768</v>
      </c>
      <c r="N386" s="4">
        <v>8.5000000000000006E-2</v>
      </c>
      <c r="O386" s="3">
        <v>28.490232558139539</v>
      </c>
      <c r="P386" s="25">
        <f t="shared" si="35"/>
        <v>6.0942692093023219</v>
      </c>
      <c r="Q386" s="26" t="str">
        <f t="shared" ref="Q386:Q449" si="36">+CONCATENATE(D386,G386,J386)</f>
        <v>13840620125772227361358</v>
      </c>
      <c r="R386" s="28"/>
      <c r="S386" s="47"/>
      <c r="T386" s="30">
        <f t="shared" ref="T386:T449" si="37">IFERROR(P386*S386,0)</f>
        <v>0</v>
      </c>
      <c r="V386" s="32">
        <f t="shared" ref="V386:V449" si="38">IFERROR(U386*P386,0)</f>
        <v>0</v>
      </c>
    </row>
    <row r="387" spans="1:22" s="46" customFormat="1" x14ac:dyDescent="0.2">
      <c r="A387" s="9">
        <v>2021</v>
      </c>
      <c r="B387" s="1" t="s">
        <v>3</v>
      </c>
      <c r="C387" s="20">
        <v>138406</v>
      </c>
      <c r="D387" s="20">
        <v>138406</v>
      </c>
      <c r="E387" s="20" t="s">
        <v>95</v>
      </c>
      <c r="F387" s="20" t="s">
        <v>95</v>
      </c>
      <c r="G387" s="20">
        <v>20125772227</v>
      </c>
      <c r="H387" s="19" t="s">
        <v>191</v>
      </c>
      <c r="I387" s="19"/>
      <c r="J387" s="2">
        <v>361571</v>
      </c>
      <c r="K387" s="3">
        <v>25.216627835683624</v>
      </c>
      <c r="L387" s="22">
        <f t="shared" si="33"/>
        <v>1.1082938969185108E-2</v>
      </c>
      <c r="M387" s="23">
        <f t="shared" si="34"/>
        <v>24.93715348837209</v>
      </c>
      <c r="N387" s="4">
        <v>0.12</v>
      </c>
      <c r="O387" s="3">
        <v>28.337674418604646</v>
      </c>
      <c r="P387" s="25">
        <f t="shared" si="35"/>
        <v>0.27947434731153464</v>
      </c>
      <c r="Q387" s="26" t="str">
        <f t="shared" si="36"/>
        <v>13840620125772227361571</v>
      </c>
      <c r="R387" s="28"/>
      <c r="S387" s="47"/>
      <c r="T387" s="30">
        <f t="shared" si="37"/>
        <v>0</v>
      </c>
      <c r="V387" s="32">
        <f t="shared" si="38"/>
        <v>0</v>
      </c>
    </row>
    <row r="388" spans="1:22" s="46" customFormat="1" x14ac:dyDescent="0.2">
      <c r="A388" s="9">
        <v>2021</v>
      </c>
      <c r="B388" s="1" t="s">
        <v>3</v>
      </c>
      <c r="C388" s="20">
        <v>138406</v>
      </c>
      <c r="D388" s="20">
        <v>138406</v>
      </c>
      <c r="E388" s="20" t="s">
        <v>95</v>
      </c>
      <c r="F388" s="20" t="s">
        <v>95</v>
      </c>
      <c r="G388" s="20">
        <v>20125772227</v>
      </c>
      <c r="H388" s="19" t="s">
        <v>191</v>
      </c>
      <c r="I388" s="19"/>
      <c r="J388" s="2">
        <v>361541</v>
      </c>
      <c r="K388" s="3">
        <v>31.07226</v>
      </c>
      <c r="L388" s="22">
        <f t="shared" si="33"/>
        <v>0.19744642042863669</v>
      </c>
      <c r="M388" s="23">
        <f t="shared" si="34"/>
        <v>24.93715348837209</v>
      </c>
      <c r="N388" s="4">
        <v>0.12</v>
      </c>
      <c r="O388" s="3">
        <v>28.337674418604646</v>
      </c>
      <c r="P388" s="25">
        <f t="shared" si="35"/>
        <v>6.1351065116279102</v>
      </c>
      <c r="Q388" s="26" t="str">
        <f t="shared" si="36"/>
        <v>13840620125772227361541</v>
      </c>
      <c r="R388" s="28"/>
      <c r="S388" s="47"/>
      <c r="T388" s="30">
        <f t="shared" si="37"/>
        <v>0</v>
      </c>
      <c r="V388" s="32">
        <f t="shared" si="38"/>
        <v>0</v>
      </c>
    </row>
    <row r="389" spans="1:22" s="46" customFormat="1" x14ac:dyDescent="0.2">
      <c r="A389" s="9">
        <v>2021</v>
      </c>
      <c r="B389" s="1" t="s">
        <v>3</v>
      </c>
      <c r="C389" s="20">
        <v>138406</v>
      </c>
      <c r="D389" s="20">
        <v>138406</v>
      </c>
      <c r="E389" s="20" t="s">
        <v>95</v>
      </c>
      <c r="F389" s="20" t="s">
        <v>95</v>
      </c>
      <c r="G389" s="20">
        <v>20125772227</v>
      </c>
      <c r="H389" s="19" t="s">
        <v>191</v>
      </c>
      <c r="I389" s="19"/>
      <c r="J389" s="2">
        <v>361530</v>
      </c>
      <c r="K389" s="3">
        <v>114.948756</v>
      </c>
      <c r="L389" s="22">
        <f t="shared" si="33"/>
        <v>0.14977070304266715</v>
      </c>
      <c r="M389" s="23">
        <f t="shared" si="34"/>
        <v>97.732799999999997</v>
      </c>
      <c r="N389" s="4">
        <v>0.12</v>
      </c>
      <c r="O389" s="3">
        <v>111.06</v>
      </c>
      <c r="P389" s="25">
        <f t="shared" si="35"/>
        <v>17.215956000000006</v>
      </c>
      <c r="Q389" s="26" t="str">
        <f t="shared" si="36"/>
        <v>13840620125772227361530</v>
      </c>
      <c r="R389" s="28"/>
      <c r="S389" s="47"/>
      <c r="T389" s="30">
        <f t="shared" si="37"/>
        <v>0</v>
      </c>
      <c r="V389" s="32">
        <f t="shared" si="38"/>
        <v>0</v>
      </c>
    </row>
    <row r="390" spans="1:22" s="46" customFormat="1" x14ac:dyDescent="0.2">
      <c r="A390" s="9">
        <v>2021</v>
      </c>
      <c r="B390" s="1" t="s">
        <v>3</v>
      </c>
      <c r="C390" s="20">
        <v>138406</v>
      </c>
      <c r="D390" s="20">
        <v>138406</v>
      </c>
      <c r="E390" s="20" t="s">
        <v>95</v>
      </c>
      <c r="F390" s="20" t="s">
        <v>95</v>
      </c>
      <c r="G390" s="20">
        <v>20125772227</v>
      </c>
      <c r="H390" s="19" t="s">
        <v>191</v>
      </c>
      <c r="I390" s="19"/>
      <c r="J390" s="2">
        <v>361532</v>
      </c>
      <c r="K390" s="3">
        <v>24.870425957550601</v>
      </c>
      <c r="L390" s="22">
        <f t="shared" si="33"/>
        <v>0.15157591111705948</v>
      </c>
      <c r="M390" s="23">
        <f t="shared" si="34"/>
        <v>21.100668483165503</v>
      </c>
      <c r="N390" s="4">
        <v>0.12</v>
      </c>
      <c r="O390" s="3">
        <v>23.978032367233528</v>
      </c>
      <c r="P390" s="25">
        <f t="shared" si="35"/>
        <v>3.7697574743850986</v>
      </c>
      <c r="Q390" s="26" t="str">
        <f t="shared" si="36"/>
        <v>13840620125772227361532</v>
      </c>
      <c r="R390" s="28"/>
      <c r="S390" s="47"/>
      <c r="T390" s="30">
        <f t="shared" si="37"/>
        <v>0</v>
      </c>
      <c r="V390" s="32">
        <f t="shared" si="38"/>
        <v>0</v>
      </c>
    </row>
    <row r="391" spans="1:22" s="46" customFormat="1" x14ac:dyDescent="0.2">
      <c r="A391" s="9">
        <v>2021</v>
      </c>
      <c r="B391" s="1" t="s">
        <v>3</v>
      </c>
      <c r="C391" s="20">
        <v>138406</v>
      </c>
      <c r="D391" s="20">
        <v>138406</v>
      </c>
      <c r="E391" s="20" t="s">
        <v>95</v>
      </c>
      <c r="F391" s="20" t="s">
        <v>95</v>
      </c>
      <c r="G391" s="20">
        <v>20266548584</v>
      </c>
      <c r="H391" s="19" t="s">
        <v>193</v>
      </c>
      <c r="I391" s="19"/>
      <c r="J391" s="2">
        <v>361358</v>
      </c>
      <c r="K391" s="3">
        <v>32.162832000000002</v>
      </c>
      <c r="L391" s="22">
        <f t="shared" si="33"/>
        <v>0.10499999999999998</v>
      </c>
      <c r="M391" s="23">
        <f t="shared" si="34"/>
        <v>28.785734640000001</v>
      </c>
      <c r="N391" s="4">
        <v>0.1</v>
      </c>
      <c r="O391" s="3">
        <v>31.984149600000002</v>
      </c>
      <c r="P391" s="25">
        <f t="shared" si="35"/>
        <v>3.3770973600000005</v>
      </c>
      <c r="Q391" s="26" t="str">
        <f t="shared" si="36"/>
        <v>13840620266548584361358</v>
      </c>
      <c r="R391" s="28"/>
      <c r="S391" s="47"/>
      <c r="T391" s="30">
        <f t="shared" si="37"/>
        <v>0</v>
      </c>
      <c r="V391" s="32">
        <f t="shared" si="38"/>
        <v>0</v>
      </c>
    </row>
    <row r="392" spans="1:22" s="46" customFormat="1" x14ac:dyDescent="0.2">
      <c r="A392" s="9">
        <v>2021</v>
      </c>
      <c r="B392" s="1" t="s">
        <v>3</v>
      </c>
      <c r="C392" s="20">
        <v>138406</v>
      </c>
      <c r="D392" s="20">
        <v>138406</v>
      </c>
      <c r="E392" s="20" t="s">
        <v>95</v>
      </c>
      <c r="F392" s="20" t="s">
        <v>95</v>
      </c>
      <c r="G392" s="20">
        <v>20518738314</v>
      </c>
      <c r="H392" s="19" t="s">
        <v>194</v>
      </c>
      <c r="I392" s="19"/>
      <c r="J392" s="2">
        <v>361358</v>
      </c>
      <c r="K392" s="3">
        <v>32.162832000000002</v>
      </c>
      <c r="L392" s="22">
        <f t="shared" si="33"/>
        <v>0.27815138753409807</v>
      </c>
      <c r="M392" s="23">
        <f t="shared" si="34"/>
        <v>23.216695652173911</v>
      </c>
      <c r="N392" s="4">
        <v>0.12</v>
      </c>
      <c r="O392" s="3">
        <v>26.38260869565217</v>
      </c>
      <c r="P392" s="25">
        <f t="shared" si="35"/>
        <v>8.9461363478260907</v>
      </c>
      <c r="Q392" s="26" t="str">
        <f t="shared" si="36"/>
        <v>13840620518738314361358</v>
      </c>
      <c r="R392" s="28"/>
      <c r="S392" s="47"/>
      <c r="T392" s="30">
        <f t="shared" si="37"/>
        <v>0</v>
      </c>
      <c r="V392" s="32">
        <f t="shared" si="38"/>
        <v>0</v>
      </c>
    </row>
    <row r="393" spans="1:22" s="46" customFormat="1" x14ac:dyDescent="0.2">
      <c r="A393" s="9">
        <v>2021</v>
      </c>
      <c r="B393" s="1" t="s">
        <v>3</v>
      </c>
      <c r="C393" s="20">
        <v>138406</v>
      </c>
      <c r="D393" s="20">
        <v>138406</v>
      </c>
      <c r="E393" s="20" t="s">
        <v>95</v>
      </c>
      <c r="F393" s="20" t="s">
        <v>95</v>
      </c>
      <c r="G393" s="20">
        <v>20518738314</v>
      </c>
      <c r="H393" s="19" t="s">
        <v>194</v>
      </c>
      <c r="I393" s="19"/>
      <c r="J393" s="2">
        <v>361444</v>
      </c>
      <c r="K393" s="3">
        <v>29.02</v>
      </c>
      <c r="L393" s="22">
        <f t="shared" si="33"/>
        <v>7.9972432804962024E-2</v>
      </c>
      <c r="M393" s="23">
        <f t="shared" si="34"/>
        <v>26.699200000000001</v>
      </c>
      <c r="N393" s="4">
        <v>0.12</v>
      </c>
      <c r="O393" s="3">
        <v>30.34</v>
      </c>
      <c r="P393" s="25">
        <f t="shared" si="35"/>
        <v>2.3207999999999984</v>
      </c>
      <c r="Q393" s="26" t="str">
        <f t="shared" si="36"/>
        <v>13840620518738314361444</v>
      </c>
      <c r="R393" s="28"/>
      <c r="S393" s="47"/>
      <c r="T393" s="30">
        <f t="shared" si="37"/>
        <v>0</v>
      </c>
      <c r="V393" s="32">
        <f t="shared" si="38"/>
        <v>0</v>
      </c>
    </row>
    <row r="394" spans="1:22" s="46" customFormat="1" x14ac:dyDescent="0.2">
      <c r="A394" s="9">
        <v>2021</v>
      </c>
      <c r="B394" s="1" t="s">
        <v>3</v>
      </c>
      <c r="C394" s="20">
        <v>138406</v>
      </c>
      <c r="D394" s="20">
        <v>138406</v>
      </c>
      <c r="E394" s="20" t="s">
        <v>95</v>
      </c>
      <c r="F394" s="20" t="s">
        <v>95</v>
      </c>
      <c r="G394" s="20">
        <v>20518738314</v>
      </c>
      <c r="H394" s="19" t="s">
        <v>194</v>
      </c>
      <c r="I394" s="19"/>
      <c r="J394" s="2">
        <v>361377</v>
      </c>
      <c r="K394" s="3">
        <v>53.654772600000001</v>
      </c>
      <c r="L394" s="22">
        <f t="shared" ref="L394:L457" si="39">IF(1-M394/K394&lt;0%,0,1-M394/K394)</f>
        <v>0.134675300068274</v>
      </c>
      <c r="M394" s="23">
        <f t="shared" ref="M394:M457" si="40">+O394*(100%-N394)</f>
        <v>46.428799999999995</v>
      </c>
      <c r="N394" s="4">
        <v>0.12</v>
      </c>
      <c r="O394" s="3">
        <v>52.76</v>
      </c>
      <c r="P394" s="25">
        <f t="shared" ref="P394:P457" si="41">+IF(K394-M394&lt;0,0,K394-M394)</f>
        <v>7.2259726000000057</v>
      </c>
      <c r="Q394" s="26" t="str">
        <f t="shared" si="36"/>
        <v>13840620518738314361377</v>
      </c>
      <c r="R394" s="28"/>
      <c r="S394" s="47"/>
      <c r="T394" s="30">
        <f t="shared" si="37"/>
        <v>0</v>
      </c>
      <c r="V394" s="32">
        <f t="shared" si="38"/>
        <v>0</v>
      </c>
    </row>
    <row r="395" spans="1:22" s="46" customFormat="1" x14ac:dyDescent="0.2">
      <c r="A395" s="9">
        <v>2021</v>
      </c>
      <c r="B395" s="1" t="s">
        <v>3</v>
      </c>
      <c r="C395" s="20">
        <v>138406</v>
      </c>
      <c r="D395" s="20">
        <v>138406</v>
      </c>
      <c r="E395" s="20" t="s">
        <v>95</v>
      </c>
      <c r="F395" s="20" t="s">
        <v>95</v>
      </c>
      <c r="G395" s="20">
        <v>20518738314</v>
      </c>
      <c r="H395" s="19" t="s">
        <v>194</v>
      </c>
      <c r="I395" s="19"/>
      <c r="J395" s="2">
        <v>361179</v>
      </c>
      <c r="K395" s="3">
        <v>100.729512</v>
      </c>
      <c r="L395" s="22">
        <f t="shared" si="39"/>
        <v>0.13458530405667002</v>
      </c>
      <c r="M395" s="23">
        <f t="shared" si="40"/>
        <v>87.172800000000009</v>
      </c>
      <c r="N395" s="4">
        <v>0.12</v>
      </c>
      <c r="O395" s="3">
        <v>99.06</v>
      </c>
      <c r="P395" s="25">
        <f t="shared" si="41"/>
        <v>13.55671199999999</v>
      </c>
      <c r="Q395" s="26" t="str">
        <f t="shared" si="36"/>
        <v>13840620518738314361179</v>
      </c>
      <c r="R395" s="28"/>
      <c r="S395" s="47"/>
      <c r="T395" s="30">
        <f t="shared" si="37"/>
        <v>0</v>
      </c>
      <c r="V395" s="32">
        <f t="shared" si="38"/>
        <v>0</v>
      </c>
    </row>
    <row r="396" spans="1:22" s="46" customFormat="1" x14ac:dyDescent="0.2">
      <c r="A396" s="9">
        <v>2021</v>
      </c>
      <c r="B396" s="1" t="s">
        <v>3</v>
      </c>
      <c r="C396" s="20">
        <v>138406</v>
      </c>
      <c r="D396" s="20">
        <v>138406</v>
      </c>
      <c r="E396" s="20" t="s">
        <v>95</v>
      </c>
      <c r="F396" s="20" t="s">
        <v>95</v>
      </c>
      <c r="G396" s="20">
        <v>20518738314</v>
      </c>
      <c r="H396" s="19" t="s">
        <v>194</v>
      </c>
      <c r="I396" s="19"/>
      <c r="J396" s="2">
        <v>361532</v>
      </c>
      <c r="K396" s="3">
        <v>24.870425957550601</v>
      </c>
      <c r="L396" s="22">
        <f t="shared" si="39"/>
        <v>9.9846539089802011E-2</v>
      </c>
      <c r="M396" s="23">
        <f t="shared" si="40"/>
        <v>22.3872</v>
      </c>
      <c r="N396" s="4">
        <v>0.12</v>
      </c>
      <c r="O396" s="3">
        <v>25.44</v>
      </c>
      <c r="P396" s="25">
        <f t="shared" si="41"/>
        <v>2.4832259575506015</v>
      </c>
      <c r="Q396" s="26" t="str">
        <f t="shared" si="36"/>
        <v>13840620518738314361532</v>
      </c>
      <c r="R396" s="28"/>
      <c r="S396" s="47"/>
      <c r="T396" s="30">
        <f t="shared" si="37"/>
        <v>0</v>
      </c>
      <c r="V396" s="32">
        <f t="shared" si="38"/>
        <v>0</v>
      </c>
    </row>
    <row r="397" spans="1:22" s="46" customFormat="1" x14ac:dyDescent="0.2">
      <c r="A397" s="9">
        <v>2021</v>
      </c>
      <c r="B397" s="1" t="s">
        <v>3</v>
      </c>
      <c r="C397" s="20">
        <v>138406</v>
      </c>
      <c r="D397" s="20">
        <v>138406</v>
      </c>
      <c r="E397" s="20" t="s">
        <v>95</v>
      </c>
      <c r="F397" s="20" t="s">
        <v>95</v>
      </c>
      <c r="G397" s="20">
        <v>20518738314</v>
      </c>
      <c r="H397" s="19" t="s">
        <v>194</v>
      </c>
      <c r="I397" s="19"/>
      <c r="J397" s="2">
        <v>361424</v>
      </c>
      <c r="K397" s="3">
        <v>58.115912399999999</v>
      </c>
      <c r="L397" s="22">
        <f t="shared" si="39"/>
        <v>0.134625992725531</v>
      </c>
      <c r="M397" s="23">
        <f t="shared" si="40"/>
        <v>50.292000000000002</v>
      </c>
      <c r="N397" s="4">
        <v>0.12</v>
      </c>
      <c r="O397" s="3">
        <v>57.15</v>
      </c>
      <c r="P397" s="25">
        <f t="shared" si="41"/>
        <v>7.8239123999999975</v>
      </c>
      <c r="Q397" s="26" t="str">
        <f t="shared" si="36"/>
        <v>13840620518738314361424</v>
      </c>
      <c r="R397" s="28"/>
      <c r="S397" s="47"/>
      <c r="T397" s="30">
        <f t="shared" si="37"/>
        <v>0</v>
      </c>
      <c r="V397" s="32">
        <f t="shared" si="38"/>
        <v>0</v>
      </c>
    </row>
    <row r="398" spans="1:22" s="46" customFormat="1" x14ac:dyDescent="0.2">
      <c r="A398" s="9">
        <v>2021</v>
      </c>
      <c r="B398" s="1" t="s">
        <v>3</v>
      </c>
      <c r="C398" s="20">
        <v>138406</v>
      </c>
      <c r="D398" s="20">
        <v>138406</v>
      </c>
      <c r="E398" s="20" t="s">
        <v>95</v>
      </c>
      <c r="F398" s="20" t="s">
        <v>95</v>
      </c>
      <c r="G398" s="20">
        <v>20518738314</v>
      </c>
      <c r="H398" s="19" t="s">
        <v>194</v>
      </c>
      <c r="I398" s="19"/>
      <c r="J398" s="2">
        <v>360854</v>
      </c>
      <c r="K398" s="3">
        <v>84.874140000000011</v>
      </c>
      <c r="L398" s="22">
        <f t="shared" si="39"/>
        <v>0.23077630006030114</v>
      </c>
      <c r="M398" s="23">
        <f t="shared" si="40"/>
        <v>65.287199999999999</v>
      </c>
      <c r="N398" s="4">
        <v>0.12</v>
      </c>
      <c r="O398" s="3">
        <v>74.19</v>
      </c>
      <c r="P398" s="25">
        <f t="shared" si="41"/>
        <v>19.586940000000013</v>
      </c>
      <c r="Q398" s="26" t="str">
        <f t="shared" si="36"/>
        <v>13840620518738314360854</v>
      </c>
      <c r="R398" s="28"/>
      <c r="S398" s="47"/>
      <c r="T398" s="30">
        <f t="shared" si="37"/>
        <v>0</v>
      </c>
      <c r="V398" s="32">
        <f t="shared" si="38"/>
        <v>0</v>
      </c>
    </row>
    <row r="399" spans="1:22" s="46" customFormat="1" x14ac:dyDescent="0.2">
      <c r="A399" s="9">
        <v>2021</v>
      </c>
      <c r="B399" s="1" t="s">
        <v>3</v>
      </c>
      <c r="C399" s="20">
        <v>138406</v>
      </c>
      <c r="D399" s="20">
        <v>138406</v>
      </c>
      <c r="E399" s="20" t="s">
        <v>95</v>
      </c>
      <c r="F399" s="20" t="s">
        <v>95</v>
      </c>
      <c r="G399" s="20">
        <v>20518738314</v>
      </c>
      <c r="H399" s="19" t="s">
        <v>194</v>
      </c>
      <c r="I399" s="19"/>
      <c r="J399" s="2">
        <v>371439</v>
      </c>
      <c r="K399" s="3">
        <v>137.69</v>
      </c>
      <c r="L399" s="22">
        <f t="shared" si="39"/>
        <v>7.9998547461689329E-2</v>
      </c>
      <c r="M399" s="23">
        <f t="shared" si="40"/>
        <v>126.675</v>
      </c>
      <c r="N399" s="4">
        <v>0.1</v>
      </c>
      <c r="O399" s="3">
        <v>140.75</v>
      </c>
      <c r="P399" s="25">
        <f t="shared" si="41"/>
        <v>11.015000000000001</v>
      </c>
      <c r="Q399" s="26" t="str">
        <f t="shared" si="36"/>
        <v>13840620518738314371439</v>
      </c>
      <c r="R399" s="28"/>
      <c r="S399" s="47"/>
      <c r="T399" s="30">
        <f t="shared" si="37"/>
        <v>0</v>
      </c>
      <c r="V399" s="32">
        <f t="shared" si="38"/>
        <v>0</v>
      </c>
    </row>
    <row r="400" spans="1:22" s="46" customFormat="1" x14ac:dyDescent="0.2">
      <c r="A400" s="9">
        <v>2021</v>
      </c>
      <c r="B400" s="1" t="s">
        <v>3</v>
      </c>
      <c r="C400" s="20">
        <v>138406</v>
      </c>
      <c r="D400" s="20">
        <v>138406</v>
      </c>
      <c r="E400" s="20" t="s">
        <v>95</v>
      </c>
      <c r="F400" s="20" t="s">
        <v>95</v>
      </c>
      <c r="G400" s="20">
        <v>20518738314</v>
      </c>
      <c r="H400" s="19" t="s">
        <v>194</v>
      </c>
      <c r="I400" s="19"/>
      <c r="J400" s="2">
        <v>370039</v>
      </c>
      <c r="K400" s="3">
        <v>93.740446800000015</v>
      </c>
      <c r="L400" s="22">
        <f t="shared" si="39"/>
        <v>8.6466910247327777E-2</v>
      </c>
      <c r="M400" s="23">
        <f t="shared" si="40"/>
        <v>85.635000000000005</v>
      </c>
      <c r="N400" s="4">
        <v>0.1</v>
      </c>
      <c r="O400" s="3">
        <v>95.15</v>
      </c>
      <c r="P400" s="25">
        <f t="shared" si="41"/>
        <v>8.1054468000000099</v>
      </c>
      <c r="Q400" s="26" t="str">
        <f t="shared" si="36"/>
        <v>13840620518738314370039</v>
      </c>
      <c r="R400" s="28"/>
      <c r="S400" s="47"/>
      <c r="T400" s="30">
        <f t="shared" si="37"/>
        <v>0</v>
      </c>
      <c r="V400" s="32">
        <f t="shared" si="38"/>
        <v>0</v>
      </c>
    </row>
    <row r="401" spans="1:22" s="46" customFormat="1" x14ac:dyDescent="0.2">
      <c r="A401" s="9">
        <v>2021</v>
      </c>
      <c r="B401" s="1" t="s">
        <v>3</v>
      </c>
      <c r="C401" s="20">
        <v>138406</v>
      </c>
      <c r="D401" s="20">
        <v>138406</v>
      </c>
      <c r="E401" s="20" t="s">
        <v>95</v>
      </c>
      <c r="F401" s="20" t="s">
        <v>95</v>
      </c>
      <c r="G401" s="20">
        <v>20518738314</v>
      </c>
      <c r="H401" s="19" t="s">
        <v>194</v>
      </c>
      <c r="I401" s="19"/>
      <c r="J401" s="2">
        <v>361445</v>
      </c>
      <c r="K401" s="3">
        <v>96</v>
      </c>
      <c r="L401" s="22">
        <f t="shared" si="39"/>
        <v>8.003333333333329E-2</v>
      </c>
      <c r="M401" s="23">
        <f t="shared" si="40"/>
        <v>88.316800000000001</v>
      </c>
      <c r="N401" s="4">
        <v>0.12</v>
      </c>
      <c r="O401" s="3">
        <v>100.36</v>
      </c>
      <c r="P401" s="25">
        <f t="shared" si="41"/>
        <v>7.6831999999999994</v>
      </c>
      <c r="Q401" s="26" t="str">
        <f t="shared" si="36"/>
        <v>13840620518738314361445</v>
      </c>
      <c r="R401" s="28"/>
      <c r="S401" s="47"/>
      <c r="T401" s="30">
        <f t="shared" si="37"/>
        <v>0</v>
      </c>
      <c r="V401" s="32">
        <f t="shared" si="38"/>
        <v>0</v>
      </c>
    </row>
    <row r="402" spans="1:22" s="46" customFormat="1" x14ac:dyDescent="0.2">
      <c r="A402" s="9">
        <v>2021</v>
      </c>
      <c r="B402" s="1" t="s">
        <v>3</v>
      </c>
      <c r="C402" s="20">
        <v>138406</v>
      </c>
      <c r="D402" s="20">
        <v>138406</v>
      </c>
      <c r="E402" s="20" t="s">
        <v>95</v>
      </c>
      <c r="F402" s="20" t="s">
        <v>95</v>
      </c>
      <c r="G402" s="20">
        <v>20101830650</v>
      </c>
      <c r="H402" s="19" t="s">
        <v>196</v>
      </c>
      <c r="I402" s="19"/>
      <c r="J402" s="2">
        <v>361358</v>
      </c>
      <c r="K402" s="3">
        <v>32.162832000000002</v>
      </c>
      <c r="L402" s="22">
        <f t="shared" si="39"/>
        <v>0.27815138753409807</v>
      </c>
      <c r="M402" s="23">
        <f t="shared" si="40"/>
        <v>23.216695652173911</v>
      </c>
      <c r="N402" s="4">
        <v>0.12</v>
      </c>
      <c r="O402" s="3">
        <v>26.38260869565217</v>
      </c>
      <c r="P402" s="25">
        <f t="shared" si="41"/>
        <v>8.9461363478260907</v>
      </c>
      <c r="Q402" s="26" t="str">
        <f t="shared" si="36"/>
        <v>13840620101830650361358</v>
      </c>
      <c r="R402" s="28"/>
      <c r="S402" s="47"/>
      <c r="T402" s="30">
        <f t="shared" si="37"/>
        <v>0</v>
      </c>
      <c r="V402" s="32">
        <f t="shared" si="38"/>
        <v>0</v>
      </c>
    </row>
    <row r="403" spans="1:22" s="46" customFormat="1" x14ac:dyDescent="0.2">
      <c r="A403" s="9">
        <v>2021</v>
      </c>
      <c r="B403" s="1" t="s">
        <v>3</v>
      </c>
      <c r="C403" s="20">
        <v>138406</v>
      </c>
      <c r="D403" s="20">
        <v>138406</v>
      </c>
      <c r="E403" s="20" t="s">
        <v>95</v>
      </c>
      <c r="F403" s="20" t="s">
        <v>95</v>
      </c>
      <c r="G403" s="20">
        <v>20101830650</v>
      </c>
      <c r="H403" s="19" t="s">
        <v>196</v>
      </c>
      <c r="I403" s="19"/>
      <c r="J403" s="2">
        <v>361444</v>
      </c>
      <c r="K403" s="3">
        <v>29.02</v>
      </c>
      <c r="L403" s="22">
        <f t="shared" si="39"/>
        <v>7.9972432804962024E-2</v>
      </c>
      <c r="M403" s="23">
        <f t="shared" si="40"/>
        <v>26.699200000000001</v>
      </c>
      <c r="N403" s="4">
        <v>0.12</v>
      </c>
      <c r="O403" s="3">
        <v>30.34</v>
      </c>
      <c r="P403" s="25">
        <f t="shared" si="41"/>
        <v>2.3207999999999984</v>
      </c>
      <c r="Q403" s="26" t="str">
        <f t="shared" si="36"/>
        <v>13840620101830650361444</v>
      </c>
      <c r="R403" s="28"/>
      <c r="S403" s="47"/>
      <c r="T403" s="30">
        <f t="shared" si="37"/>
        <v>0</v>
      </c>
      <c r="V403" s="32">
        <f t="shared" si="38"/>
        <v>0</v>
      </c>
    </row>
    <row r="404" spans="1:22" s="46" customFormat="1" x14ac:dyDescent="0.2">
      <c r="A404" s="9">
        <v>2021</v>
      </c>
      <c r="B404" s="1" t="s">
        <v>3</v>
      </c>
      <c r="C404" s="20">
        <v>138406</v>
      </c>
      <c r="D404" s="20">
        <v>138406</v>
      </c>
      <c r="E404" s="20" t="s">
        <v>95</v>
      </c>
      <c r="F404" s="20" t="s">
        <v>95</v>
      </c>
      <c r="G404" s="20">
        <v>20101830650</v>
      </c>
      <c r="H404" s="19" t="s">
        <v>196</v>
      </c>
      <c r="I404" s="19"/>
      <c r="J404" s="2">
        <v>361377</v>
      </c>
      <c r="K404" s="3">
        <v>53.654772600000001</v>
      </c>
      <c r="L404" s="22">
        <f t="shared" si="39"/>
        <v>0.134675300068274</v>
      </c>
      <c r="M404" s="23">
        <f t="shared" si="40"/>
        <v>46.428799999999995</v>
      </c>
      <c r="N404" s="4">
        <v>0.12</v>
      </c>
      <c r="O404" s="3">
        <v>52.76</v>
      </c>
      <c r="P404" s="25">
        <f t="shared" si="41"/>
        <v>7.2259726000000057</v>
      </c>
      <c r="Q404" s="26" t="str">
        <f t="shared" si="36"/>
        <v>13840620101830650361377</v>
      </c>
      <c r="R404" s="28"/>
      <c r="S404" s="47"/>
      <c r="T404" s="30">
        <f t="shared" si="37"/>
        <v>0</v>
      </c>
      <c r="V404" s="32">
        <f t="shared" si="38"/>
        <v>0</v>
      </c>
    </row>
    <row r="405" spans="1:22" s="46" customFormat="1" x14ac:dyDescent="0.2">
      <c r="A405" s="9">
        <v>2021</v>
      </c>
      <c r="B405" s="1" t="s">
        <v>3</v>
      </c>
      <c r="C405" s="20">
        <v>138406</v>
      </c>
      <c r="D405" s="20">
        <v>138406</v>
      </c>
      <c r="E405" s="20" t="s">
        <v>95</v>
      </c>
      <c r="F405" s="20" t="s">
        <v>95</v>
      </c>
      <c r="G405" s="20">
        <v>20101830650</v>
      </c>
      <c r="H405" s="19" t="s">
        <v>196</v>
      </c>
      <c r="I405" s="19"/>
      <c r="J405" s="2">
        <v>361179</v>
      </c>
      <c r="K405" s="3">
        <v>100.729512</v>
      </c>
      <c r="L405" s="22">
        <f t="shared" si="39"/>
        <v>0.13458530405667002</v>
      </c>
      <c r="M405" s="23">
        <f t="shared" si="40"/>
        <v>87.172800000000009</v>
      </c>
      <c r="N405" s="4">
        <v>0.12</v>
      </c>
      <c r="O405" s="3">
        <v>99.06</v>
      </c>
      <c r="P405" s="25">
        <f t="shared" si="41"/>
        <v>13.55671199999999</v>
      </c>
      <c r="Q405" s="26" t="str">
        <f t="shared" si="36"/>
        <v>13840620101830650361179</v>
      </c>
      <c r="R405" s="28"/>
      <c r="S405" s="47"/>
      <c r="T405" s="30">
        <f t="shared" si="37"/>
        <v>0</v>
      </c>
      <c r="V405" s="32">
        <f t="shared" si="38"/>
        <v>0</v>
      </c>
    </row>
    <row r="406" spans="1:22" s="46" customFormat="1" x14ac:dyDescent="0.2">
      <c r="A406" s="9">
        <v>2021</v>
      </c>
      <c r="B406" s="1" t="s">
        <v>3</v>
      </c>
      <c r="C406" s="20">
        <v>138406</v>
      </c>
      <c r="D406" s="20">
        <v>138406</v>
      </c>
      <c r="E406" s="20" t="s">
        <v>95</v>
      </c>
      <c r="F406" s="20" t="s">
        <v>95</v>
      </c>
      <c r="G406" s="20">
        <v>20101830650</v>
      </c>
      <c r="H406" s="19" t="s">
        <v>196</v>
      </c>
      <c r="I406" s="19"/>
      <c r="J406" s="2">
        <v>361532</v>
      </c>
      <c r="K406" s="3">
        <v>24.870425957550601</v>
      </c>
      <c r="L406" s="22">
        <f t="shared" si="39"/>
        <v>9.9846539089802011E-2</v>
      </c>
      <c r="M406" s="23">
        <f t="shared" si="40"/>
        <v>22.3872</v>
      </c>
      <c r="N406" s="4">
        <v>0.12</v>
      </c>
      <c r="O406" s="3">
        <v>25.44</v>
      </c>
      <c r="P406" s="25">
        <f t="shared" si="41"/>
        <v>2.4832259575506015</v>
      </c>
      <c r="Q406" s="26" t="str">
        <f t="shared" si="36"/>
        <v>13840620101830650361532</v>
      </c>
      <c r="R406" s="28"/>
      <c r="S406" s="47"/>
      <c r="T406" s="30">
        <f t="shared" si="37"/>
        <v>0</v>
      </c>
      <c r="V406" s="32">
        <f t="shared" si="38"/>
        <v>0</v>
      </c>
    </row>
    <row r="407" spans="1:22" s="46" customFormat="1" x14ac:dyDescent="0.2">
      <c r="A407" s="9">
        <v>2021</v>
      </c>
      <c r="B407" s="1" t="s">
        <v>3</v>
      </c>
      <c r="C407" s="20">
        <v>138406</v>
      </c>
      <c r="D407" s="20">
        <v>138406</v>
      </c>
      <c r="E407" s="20" t="s">
        <v>95</v>
      </c>
      <c r="F407" s="20" t="s">
        <v>95</v>
      </c>
      <c r="G407" s="20">
        <v>20101830650</v>
      </c>
      <c r="H407" s="19" t="s">
        <v>196</v>
      </c>
      <c r="I407" s="19"/>
      <c r="J407" s="2">
        <v>361424</v>
      </c>
      <c r="K407" s="3">
        <v>58.115912399999999</v>
      </c>
      <c r="L407" s="22">
        <f t="shared" si="39"/>
        <v>0.134625992725531</v>
      </c>
      <c r="M407" s="23">
        <f t="shared" si="40"/>
        <v>50.292000000000002</v>
      </c>
      <c r="N407" s="4">
        <v>0.12</v>
      </c>
      <c r="O407" s="3">
        <v>57.15</v>
      </c>
      <c r="P407" s="25">
        <f t="shared" si="41"/>
        <v>7.8239123999999975</v>
      </c>
      <c r="Q407" s="26" t="str">
        <f t="shared" si="36"/>
        <v>13840620101830650361424</v>
      </c>
      <c r="R407" s="28"/>
      <c r="S407" s="47"/>
      <c r="T407" s="30">
        <f t="shared" si="37"/>
        <v>0</v>
      </c>
      <c r="V407" s="32">
        <f t="shared" si="38"/>
        <v>0</v>
      </c>
    </row>
    <row r="408" spans="1:22" s="46" customFormat="1" x14ac:dyDescent="0.2">
      <c r="A408" s="9">
        <v>2021</v>
      </c>
      <c r="B408" s="1" t="s">
        <v>3</v>
      </c>
      <c r="C408" s="20">
        <v>138406</v>
      </c>
      <c r="D408" s="20">
        <v>138406</v>
      </c>
      <c r="E408" s="20" t="s">
        <v>95</v>
      </c>
      <c r="F408" s="20" t="s">
        <v>95</v>
      </c>
      <c r="G408" s="20">
        <v>20101830650</v>
      </c>
      <c r="H408" s="19" t="s">
        <v>196</v>
      </c>
      <c r="I408" s="19"/>
      <c r="J408" s="2">
        <v>360854</v>
      </c>
      <c r="K408" s="3">
        <v>84.874140000000011</v>
      </c>
      <c r="L408" s="22">
        <f t="shared" si="39"/>
        <v>0.23077630006030114</v>
      </c>
      <c r="M408" s="23">
        <f t="shared" si="40"/>
        <v>65.287199999999999</v>
      </c>
      <c r="N408" s="4">
        <v>0.12</v>
      </c>
      <c r="O408" s="3">
        <v>74.19</v>
      </c>
      <c r="P408" s="25">
        <f t="shared" si="41"/>
        <v>19.586940000000013</v>
      </c>
      <c r="Q408" s="26" t="str">
        <f t="shared" si="36"/>
        <v>13840620101830650360854</v>
      </c>
      <c r="R408" s="28"/>
      <c r="S408" s="47"/>
      <c r="T408" s="30">
        <f t="shared" si="37"/>
        <v>0</v>
      </c>
      <c r="V408" s="32">
        <f t="shared" si="38"/>
        <v>0</v>
      </c>
    </row>
    <row r="409" spans="1:22" s="46" customFormat="1" x14ac:dyDescent="0.2">
      <c r="A409" s="9">
        <v>2021</v>
      </c>
      <c r="B409" s="1" t="s">
        <v>3</v>
      </c>
      <c r="C409" s="20">
        <v>138406</v>
      </c>
      <c r="D409" s="20">
        <v>138406</v>
      </c>
      <c r="E409" s="20" t="s">
        <v>95</v>
      </c>
      <c r="F409" s="20" t="s">
        <v>95</v>
      </c>
      <c r="G409" s="20">
        <v>20101830650</v>
      </c>
      <c r="H409" s="19" t="s">
        <v>196</v>
      </c>
      <c r="I409" s="19"/>
      <c r="J409" s="2">
        <v>371439</v>
      </c>
      <c r="K409" s="3">
        <v>137.69</v>
      </c>
      <c r="L409" s="22">
        <f t="shared" si="39"/>
        <v>7.9998547461689329E-2</v>
      </c>
      <c r="M409" s="23">
        <f t="shared" si="40"/>
        <v>126.675</v>
      </c>
      <c r="N409" s="4">
        <v>0.1</v>
      </c>
      <c r="O409" s="3">
        <v>140.75</v>
      </c>
      <c r="P409" s="25">
        <f t="shared" si="41"/>
        <v>11.015000000000001</v>
      </c>
      <c r="Q409" s="26" t="str">
        <f t="shared" si="36"/>
        <v>13840620101830650371439</v>
      </c>
      <c r="R409" s="28"/>
      <c r="S409" s="47"/>
      <c r="T409" s="30">
        <f t="shared" si="37"/>
        <v>0</v>
      </c>
      <c r="V409" s="32">
        <f t="shared" si="38"/>
        <v>0</v>
      </c>
    </row>
    <row r="410" spans="1:22" s="46" customFormat="1" x14ac:dyDescent="0.2">
      <c r="A410" s="9">
        <v>2021</v>
      </c>
      <c r="B410" s="1" t="s">
        <v>3</v>
      </c>
      <c r="C410" s="20">
        <v>138406</v>
      </c>
      <c r="D410" s="20">
        <v>138406</v>
      </c>
      <c r="E410" s="20" t="s">
        <v>95</v>
      </c>
      <c r="F410" s="20" t="s">
        <v>95</v>
      </c>
      <c r="G410" s="20">
        <v>20101830650</v>
      </c>
      <c r="H410" s="19" t="s">
        <v>196</v>
      </c>
      <c r="I410" s="19"/>
      <c r="J410" s="2">
        <v>370039</v>
      </c>
      <c r="K410" s="3">
        <v>93.740446800000015</v>
      </c>
      <c r="L410" s="22">
        <f t="shared" si="39"/>
        <v>8.6466910247327777E-2</v>
      </c>
      <c r="M410" s="23">
        <f t="shared" si="40"/>
        <v>85.635000000000005</v>
      </c>
      <c r="N410" s="4">
        <v>0.1</v>
      </c>
      <c r="O410" s="3">
        <v>95.15</v>
      </c>
      <c r="P410" s="25">
        <f t="shared" si="41"/>
        <v>8.1054468000000099</v>
      </c>
      <c r="Q410" s="26" t="str">
        <f t="shared" si="36"/>
        <v>13840620101830650370039</v>
      </c>
      <c r="R410" s="28"/>
      <c r="S410" s="47"/>
      <c r="T410" s="30">
        <f t="shared" si="37"/>
        <v>0</v>
      </c>
      <c r="V410" s="32">
        <f t="shared" si="38"/>
        <v>0</v>
      </c>
    </row>
    <row r="411" spans="1:22" s="46" customFormat="1" x14ac:dyDescent="0.2">
      <c r="A411" s="9">
        <v>2021</v>
      </c>
      <c r="B411" s="1" t="s">
        <v>3</v>
      </c>
      <c r="C411" s="20">
        <v>138406</v>
      </c>
      <c r="D411" s="20">
        <v>138406</v>
      </c>
      <c r="E411" s="20" t="s">
        <v>95</v>
      </c>
      <c r="F411" s="20" t="s">
        <v>95</v>
      </c>
      <c r="G411" s="20">
        <v>20101830650</v>
      </c>
      <c r="H411" s="19" t="s">
        <v>196</v>
      </c>
      <c r="I411" s="19"/>
      <c r="J411" s="2">
        <v>361445</v>
      </c>
      <c r="K411" s="3">
        <v>96</v>
      </c>
      <c r="L411" s="22">
        <f t="shared" si="39"/>
        <v>8.003333333333329E-2</v>
      </c>
      <c r="M411" s="23">
        <f t="shared" si="40"/>
        <v>88.316800000000001</v>
      </c>
      <c r="N411" s="4">
        <v>0.12</v>
      </c>
      <c r="O411" s="3">
        <v>100.36</v>
      </c>
      <c r="P411" s="25">
        <f t="shared" si="41"/>
        <v>7.6831999999999994</v>
      </c>
      <c r="Q411" s="26" t="str">
        <f t="shared" si="36"/>
        <v>13840620101830650361445</v>
      </c>
      <c r="R411" s="28"/>
      <c r="S411" s="47"/>
      <c r="T411" s="30">
        <f t="shared" si="37"/>
        <v>0</v>
      </c>
      <c r="V411" s="32">
        <f t="shared" si="38"/>
        <v>0</v>
      </c>
    </row>
    <row r="412" spans="1:22" s="46" customFormat="1" x14ac:dyDescent="0.2">
      <c r="A412" s="9">
        <v>2021</v>
      </c>
      <c r="B412" s="1" t="s">
        <v>3</v>
      </c>
      <c r="C412" s="20">
        <v>138406</v>
      </c>
      <c r="D412" s="20">
        <v>138406</v>
      </c>
      <c r="E412" s="20" t="s">
        <v>95</v>
      </c>
      <c r="F412" s="20" t="s">
        <v>95</v>
      </c>
      <c r="G412" s="20">
        <v>20600834909</v>
      </c>
      <c r="H412" s="19" t="s">
        <v>197</v>
      </c>
      <c r="I412" s="19"/>
      <c r="J412" s="2">
        <v>361358</v>
      </c>
      <c r="K412" s="3">
        <v>32.162832000000002</v>
      </c>
      <c r="L412" s="22">
        <f t="shared" si="39"/>
        <v>0.29386490754837491</v>
      </c>
      <c r="M412" s="23">
        <f t="shared" si="40"/>
        <v>22.711304347826086</v>
      </c>
      <c r="N412" s="4">
        <v>0.1</v>
      </c>
      <c r="O412" s="3">
        <v>25.234782608695649</v>
      </c>
      <c r="P412" s="25">
        <f t="shared" si="41"/>
        <v>9.4515276521739153</v>
      </c>
      <c r="Q412" s="26" t="str">
        <f t="shared" si="36"/>
        <v>13840620600834909361358</v>
      </c>
      <c r="R412" s="28"/>
      <c r="S412" s="47"/>
      <c r="T412" s="30">
        <f t="shared" si="37"/>
        <v>0</v>
      </c>
      <c r="V412" s="32">
        <f t="shared" si="38"/>
        <v>0</v>
      </c>
    </row>
    <row r="413" spans="1:22" s="46" customFormat="1" x14ac:dyDescent="0.2">
      <c r="A413" s="9">
        <v>2021</v>
      </c>
      <c r="B413" s="1" t="s">
        <v>3</v>
      </c>
      <c r="C413" s="20">
        <v>138406</v>
      </c>
      <c r="D413" s="20">
        <v>138406</v>
      </c>
      <c r="E413" s="20" t="s">
        <v>95</v>
      </c>
      <c r="F413" s="20" t="s">
        <v>95</v>
      </c>
      <c r="G413" s="20">
        <v>20600834909</v>
      </c>
      <c r="H413" s="19" t="s">
        <v>197</v>
      </c>
      <c r="I413" s="19"/>
      <c r="J413" s="2">
        <v>361444</v>
      </c>
      <c r="K413" s="3">
        <v>29.02</v>
      </c>
      <c r="L413" s="22">
        <f t="shared" si="39"/>
        <v>0.10000000000000009</v>
      </c>
      <c r="M413" s="23">
        <f t="shared" si="40"/>
        <v>26.117999999999999</v>
      </c>
      <c r="N413" s="4">
        <v>0.1</v>
      </c>
      <c r="O413" s="3">
        <v>29.02</v>
      </c>
      <c r="P413" s="25">
        <f t="shared" si="41"/>
        <v>2.902000000000001</v>
      </c>
      <c r="Q413" s="26" t="str">
        <f t="shared" si="36"/>
        <v>13840620600834909361444</v>
      </c>
      <c r="R413" s="28"/>
      <c r="S413" s="47"/>
      <c r="T413" s="30">
        <f t="shared" si="37"/>
        <v>0</v>
      </c>
      <c r="V413" s="32">
        <f t="shared" si="38"/>
        <v>0</v>
      </c>
    </row>
    <row r="414" spans="1:22" s="46" customFormat="1" x14ac:dyDescent="0.2">
      <c r="A414" s="9">
        <v>2021</v>
      </c>
      <c r="B414" s="1" t="s">
        <v>3</v>
      </c>
      <c r="C414" s="20">
        <v>138406</v>
      </c>
      <c r="D414" s="20">
        <v>138406</v>
      </c>
      <c r="E414" s="20" t="s">
        <v>95</v>
      </c>
      <c r="F414" s="20" t="s">
        <v>95</v>
      </c>
      <c r="G414" s="20">
        <v>20600834909</v>
      </c>
      <c r="H414" s="19" t="s">
        <v>197</v>
      </c>
      <c r="I414" s="19"/>
      <c r="J414" s="2">
        <v>361541</v>
      </c>
      <c r="K414" s="3">
        <v>31.07226</v>
      </c>
      <c r="L414" s="22">
        <f t="shared" si="39"/>
        <v>0.15017446429709336</v>
      </c>
      <c r="M414" s="23">
        <f t="shared" si="40"/>
        <v>26.405999999999999</v>
      </c>
      <c r="N414" s="4">
        <v>0.1</v>
      </c>
      <c r="O414" s="3">
        <v>29.34</v>
      </c>
      <c r="P414" s="25">
        <f t="shared" si="41"/>
        <v>4.6662600000000012</v>
      </c>
      <c r="Q414" s="26" t="str">
        <f t="shared" si="36"/>
        <v>13840620600834909361541</v>
      </c>
      <c r="R414" s="28"/>
      <c r="S414" s="47"/>
      <c r="T414" s="30">
        <f t="shared" si="37"/>
        <v>0</v>
      </c>
      <c r="V414" s="32">
        <f t="shared" si="38"/>
        <v>0</v>
      </c>
    </row>
    <row r="415" spans="1:22" s="46" customFormat="1" x14ac:dyDescent="0.2">
      <c r="A415" s="9">
        <v>2021</v>
      </c>
      <c r="B415" s="1" t="s">
        <v>3</v>
      </c>
      <c r="C415" s="20">
        <v>138406</v>
      </c>
      <c r="D415" s="20">
        <v>138406</v>
      </c>
      <c r="E415" s="20" t="s">
        <v>95</v>
      </c>
      <c r="F415" s="20" t="s">
        <v>95</v>
      </c>
      <c r="G415" s="20">
        <v>20600834909</v>
      </c>
      <c r="H415" s="19" t="s">
        <v>197</v>
      </c>
      <c r="I415" s="19"/>
      <c r="J415" s="2">
        <v>361377</v>
      </c>
      <c r="K415" s="3">
        <v>53.654772600000001</v>
      </c>
      <c r="L415" s="22">
        <f t="shared" si="39"/>
        <v>0.16013063113792791</v>
      </c>
      <c r="M415" s="23">
        <f t="shared" si="40"/>
        <v>45.063000000000002</v>
      </c>
      <c r="N415" s="4">
        <v>0.1</v>
      </c>
      <c r="O415" s="3">
        <v>50.07</v>
      </c>
      <c r="P415" s="25">
        <f t="shared" si="41"/>
        <v>8.5917725999999988</v>
      </c>
      <c r="Q415" s="26" t="str">
        <f t="shared" si="36"/>
        <v>13840620600834909361377</v>
      </c>
      <c r="R415" s="28"/>
      <c r="S415" s="47"/>
      <c r="T415" s="30">
        <f t="shared" si="37"/>
        <v>0</v>
      </c>
      <c r="V415" s="32">
        <f t="shared" si="38"/>
        <v>0</v>
      </c>
    </row>
    <row r="416" spans="1:22" s="46" customFormat="1" x14ac:dyDescent="0.2">
      <c r="A416" s="9">
        <v>2021</v>
      </c>
      <c r="B416" s="1" t="s">
        <v>3</v>
      </c>
      <c r="C416" s="20">
        <v>138406</v>
      </c>
      <c r="D416" s="20">
        <v>138406</v>
      </c>
      <c r="E416" s="20" t="s">
        <v>95</v>
      </c>
      <c r="F416" s="20" t="s">
        <v>95</v>
      </c>
      <c r="G416" s="20">
        <v>20600834909</v>
      </c>
      <c r="H416" s="19" t="s">
        <v>197</v>
      </c>
      <c r="I416" s="19"/>
      <c r="J416" s="2">
        <v>361179</v>
      </c>
      <c r="K416" s="3">
        <v>100.729512</v>
      </c>
      <c r="L416" s="22">
        <f t="shared" si="39"/>
        <v>0.19997626911961996</v>
      </c>
      <c r="M416" s="23">
        <f t="shared" si="40"/>
        <v>80.586000000000013</v>
      </c>
      <c r="N416" s="4">
        <v>0.1</v>
      </c>
      <c r="O416" s="3">
        <v>89.54</v>
      </c>
      <c r="P416" s="25">
        <f t="shared" si="41"/>
        <v>20.143511999999987</v>
      </c>
      <c r="Q416" s="26" t="str">
        <f t="shared" si="36"/>
        <v>13840620600834909361179</v>
      </c>
      <c r="R416" s="28"/>
      <c r="S416" s="47"/>
      <c r="T416" s="30">
        <f t="shared" si="37"/>
        <v>0</v>
      </c>
      <c r="V416" s="32">
        <f t="shared" si="38"/>
        <v>0</v>
      </c>
    </row>
    <row r="417" spans="1:22" s="46" customFormat="1" x14ac:dyDescent="0.2">
      <c r="A417" s="9">
        <v>2021</v>
      </c>
      <c r="B417" s="1" t="s">
        <v>3</v>
      </c>
      <c r="C417" s="20">
        <v>138406</v>
      </c>
      <c r="D417" s="20">
        <v>138406</v>
      </c>
      <c r="E417" s="20" t="s">
        <v>95</v>
      </c>
      <c r="F417" s="20" t="s">
        <v>95</v>
      </c>
      <c r="G417" s="20">
        <v>20600834909</v>
      </c>
      <c r="H417" s="19" t="s">
        <v>197</v>
      </c>
      <c r="I417" s="19"/>
      <c r="J417" s="2">
        <v>361532</v>
      </c>
      <c r="K417" s="3">
        <v>24.870425957550601</v>
      </c>
      <c r="L417" s="22">
        <f t="shared" si="39"/>
        <v>0.14995424541244573</v>
      </c>
      <c r="M417" s="23">
        <f t="shared" si="40"/>
        <v>21.140999999999998</v>
      </c>
      <c r="N417" s="4">
        <v>0.1</v>
      </c>
      <c r="O417" s="3">
        <v>23.49</v>
      </c>
      <c r="P417" s="25">
        <f t="shared" si="41"/>
        <v>3.7294259575506032</v>
      </c>
      <c r="Q417" s="26" t="str">
        <f t="shared" si="36"/>
        <v>13840620600834909361532</v>
      </c>
      <c r="R417" s="28"/>
      <c r="S417" s="47"/>
      <c r="T417" s="30">
        <f t="shared" si="37"/>
        <v>0</v>
      </c>
      <c r="V417" s="32">
        <f t="shared" si="38"/>
        <v>0</v>
      </c>
    </row>
    <row r="418" spans="1:22" s="46" customFormat="1" x14ac:dyDescent="0.2">
      <c r="A418" s="9">
        <v>2021</v>
      </c>
      <c r="B418" s="1" t="s">
        <v>3</v>
      </c>
      <c r="C418" s="20">
        <v>138406</v>
      </c>
      <c r="D418" s="20">
        <v>138406</v>
      </c>
      <c r="E418" s="20" t="s">
        <v>32</v>
      </c>
      <c r="F418" s="20" t="s">
        <v>59</v>
      </c>
      <c r="G418" s="20">
        <v>20600653033</v>
      </c>
      <c r="H418" s="19" t="s">
        <v>198</v>
      </c>
      <c r="I418" s="19"/>
      <c r="J418" s="2">
        <v>360484</v>
      </c>
      <c r="K418" s="3">
        <v>106.21915199999999</v>
      </c>
      <c r="L418" s="22">
        <f t="shared" si="39"/>
        <v>0.28000000000000003</v>
      </c>
      <c r="M418" s="23">
        <f t="shared" si="40"/>
        <v>76.477789439999995</v>
      </c>
      <c r="N418" s="4">
        <v>0.1</v>
      </c>
      <c r="O418" s="3">
        <v>84.975321599999987</v>
      </c>
      <c r="P418" s="25">
        <f t="shared" si="41"/>
        <v>29.741362559999999</v>
      </c>
      <c r="Q418" s="26" t="str">
        <f t="shared" si="36"/>
        <v>13840620600653033360484</v>
      </c>
      <c r="R418" s="28"/>
      <c r="S418" s="47"/>
      <c r="T418" s="30">
        <f t="shared" si="37"/>
        <v>0</v>
      </c>
      <c r="V418" s="32">
        <f t="shared" si="38"/>
        <v>0</v>
      </c>
    </row>
    <row r="419" spans="1:22" s="46" customFormat="1" x14ac:dyDescent="0.2">
      <c r="A419" s="9">
        <v>2021</v>
      </c>
      <c r="B419" s="1" t="s">
        <v>3</v>
      </c>
      <c r="C419" s="20">
        <v>138406</v>
      </c>
      <c r="D419" s="20">
        <v>138406</v>
      </c>
      <c r="E419" s="20" t="s">
        <v>41</v>
      </c>
      <c r="F419" s="20" t="s">
        <v>42</v>
      </c>
      <c r="G419" s="20">
        <v>20602718698</v>
      </c>
      <c r="H419" s="19" t="s">
        <v>199</v>
      </c>
      <c r="I419" s="19"/>
      <c r="J419" s="2">
        <v>361571</v>
      </c>
      <c r="K419" s="3">
        <v>25.216627835683624</v>
      </c>
      <c r="L419" s="22">
        <f t="shared" si="39"/>
        <v>1.4935693945193673E-2</v>
      </c>
      <c r="M419" s="23">
        <f t="shared" si="40"/>
        <v>24.840000000000003</v>
      </c>
      <c r="N419" s="4">
        <v>0.1</v>
      </c>
      <c r="O419" s="3">
        <v>27.6</v>
      </c>
      <c r="P419" s="25">
        <f t="shared" si="41"/>
        <v>0.37662783568362102</v>
      </c>
      <c r="Q419" s="26" t="str">
        <f t="shared" si="36"/>
        <v>13840620602718698361571</v>
      </c>
      <c r="R419" s="28"/>
      <c r="S419" s="47"/>
      <c r="T419" s="30">
        <f t="shared" si="37"/>
        <v>0</v>
      </c>
      <c r="V419" s="32">
        <f t="shared" si="38"/>
        <v>0</v>
      </c>
    </row>
    <row r="420" spans="1:22" s="46" customFormat="1" x14ac:dyDescent="0.2">
      <c r="A420" s="9">
        <v>2021</v>
      </c>
      <c r="B420" s="1" t="s">
        <v>3</v>
      </c>
      <c r="C420" s="20">
        <v>138406</v>
      </c>
      <c r="D420" s="20">
        <v>138406</v>
      </c>
      <c r="E420" s="20" t="s">
        <v>41</v>
      </c>
      <c r="F420" s="20" t="s">
        <v>42</v>
      </c>
      <c r="G420" s="20">
        <v>20602718698</v>
      </c>
      <c r="H420" s="19" t="s">
        <v>199</v>
      </c>
      <c r="I420" s="19"/>
      <c r="J420" s="2">
        <v>361541</v>
      </c>
      <c r="K420" s="3">
        <v>31.07226</v>
      </c>
      <c r="L420" s="22">
        <f t="shared" si="39"/>
        <v>0.20057311569869707</v>
      </c>
      <c r="M420" s="23">
        <f t="shared" si="40"/>
        <v>24.840000000000003</v>
      </c>
      <c r="N420" s="4">
        <v>0.1</v>
      </c>
      <c r="O420" s="3">
        <v>27.6</v>
      </c>
      <c r="P420" s="25">
        <f t="shared" si="41"/>
        <v>6.2322599999999966</v>
      </c>
      <c r="Q420" s="26" t="str">
        <f t="shared" si="36"/>
        <v>13840620602718698361541</v>
      </c>
      <c r="R420" s="28"/>
      <c r="S420" s="47"/>
      <c r="T420" s="30">
        <f t="shared" si="37"/>
        <v>0</v>
      </c>
      <c r="V420" s="32">
        <f t="shared" si="38"/>
        <v>0</v>
      </c>
    </row>
    <row r="421" spans="1:22" s="46" customFormat="1" x14ac:dyDescent="0.2">
      <c r="A421" s="9">
        <v>2021</v>
      </c>
      <c r="B421" s="1" t="s">
        <v>3</v>
      </c>
      <c r="C421" s="20">
        <v>138406</v>
      </c>
      <c r="D421" s="20">
        <v>138406</v>
      </c>
      <c r="E421" s="20" t="s">
        <v>41</v>
      </c>
      <c r="F421" s="20" t="s">
        <v>42</v>
      </c>
      <c r="G421" s="20">
        <v>20602718698</v>
      </c>
      <c r="H421" s="19" t="s">
        <v>199</v>
      </c>
      <c r="I421" s="19"/>
      <c r="J421" s="2">
        <v>361540</v>
      </c>
      <c r="K421" s="3">
        <v>51.192744407999996</v>
      </c>
      <c r="L421" s="22">
        <f t="shared" si="39"/>
        <v>0.20008195548897623</v>
      </c>
      <c r="M421" s="23">
        <f t="shared" si="40"/>
        <v>40.950000000000003</v>
      </c>
      <c r="N421" s="4">
        <v>0.1</v>
      </c>
      <c r="O421" s="3">
        <v>45.5</v>
      </c>
      <c r="P421" s="25">
        <f t="shared" si="41"/>
        <v>10.242744407999993</v>
      </c>
      <c r="Q421" s="26" t="str">
        <f t="shared" si="36"/>
        <v>13840620602718698361540</v>
      </c>
      <c r="R421" s="28"/>
      <c r="S421" s="47"/>
      <c r="T421" s="30">
        <f t="shared" si="37"/>
        <v>0</v>
      </c>
      <c r="V421" s="32">
        <f t="shared" si="38"/>
        <v>0</v>
      </c>
    </row>
    <row r="422" spans="1:22" s="46" customFormat="1" x14ac:dyDescent="0.2">
      <c r="A422" s="9">
        <v>2021</v>
      </c>
      <c r="B422" s="1" t="s">
        <v>3</v>
      </c>
      <c r="C422" s="20">
        <v>138406</v>
      </c>
      <c r="D422" s="20">
        <v>138406</v>
      </c>
      <c r="E422" s="20" t="s">
        <v>41</v>
      </c>
      <c r="F422" s="20" t="s">
        <v>42</v>
      </c>
      <c r="G422" s="20">
        <v>20602718698</v>
      </c>
      <c r="H422" s="19" t="s">
        <v>199</v>
      </c>
      <c r="I422" s="19"/>
      <c r="J422" s="2">
        <v>361532</v>
      </c>
      <c r="K422" s="3">
        <v>24.870425957550601</v>
      </c>
      <c r="L422" s="22">
        <f t="shared" si="39"/>
        <v>0.14959236982513713</v>
      </c>
      <c r="M422" s="23">
        <f t="shared" si="40"/>
        <v>21.150000000000002</v>
      </c>
      <c r="N422" s="4">
        <v>0.1</v>
      </c>
      <c r="O422" s="3">
        <v>23.5</v>
      </c>
      <c r="P422" s="25">
        <f t="shared" si="41"/>
        <v>3.7204259575505993</v>
      </c>
      <c r="Q422" s="26" t="str">
        <f t="shared" si="36"/>
        <v>13840620602718698361532</v>
      </c>
      <c r="R422" s="28"/>
      <c r="S422" s="47"/>
      <c r="T422" s="30">
        <f t="shared" si="37"/>
        <v>0</v>
      </c>
      <c r="V422" s="32">
        <f t="shared" si="38"/>
        <v>0</v>
      </c>
    </row>
    <row r="423" spans="1:22" s="46" customFormat="1" x14ac:dyDescent="0.2">
      <c r="A423" s="9">
        <v>2021</v>
      </c>
      <c r="B423" s="1" t="s">
        <v>3</v>
      </c>
      <c r="C423" s="20">
        <v>138406</v>
      </c>
      <c r="D423" s="20">
        <v>138406</v>
      </c>
      <c r="E423" s="20" t="s">
        <v>41</v>
      </c>
      <c r="F423" s="20" t="s">
        <v>42</v>
      </c>
      <c r="G423" s="20">
        <v>20602718698</v>
      </c>
      <c r="H423" s="19" t="s">
        <v>199</v>
      </c>
      <c r="I423" s="19"/>
      <c r="J423" s="2">
        <v>361537</v>
      </c>
      <c r="K423" s="3">
        <v>76.067035200000007</v>
      </c>
      <c r="L423" s="22">
        <f t="shared" si="39"/>
        <v>0.15048614909076941</v>
      </c>
      <c r="M423" s="23">
        <f t="shared" si="40"/>
        <v>64.62</v>
      </c>
      <c r="N423" s="4">
        <v>0.1</v>
      </c>
      <c r="O423" s="3">
        <v>71.8</v>
      </c>
      <c r="P423" s="25">
        <f t="shared" si="41"/>
        <v>11.447035200000002</v>
      </c>
      <c r="Q423" s="26" t="str">
        <f t="shared" si="36"/>
        <v>13840620602718698361537</v>
      </c>
      <c r="R423" s="28"/>
      <c r="S423" s="47"/>
      <c r="T423" s="30">
        <f t="shared" si="37"/>
        <v>0</v>
      </c>
      <c r="V423" s="32">
        <f t="shared" si="38"/>
        <v>0</v>
      </c>
    </row>
    <row r="424" spans="1:22" s="46" customFormat="1" x14ac:dyDescent="0.2">
      <c r="A424" s="9">
        <v>2021</v>
      </c>
      <c r="B424" s="1" t="s">
        <v>3</v>
      </c>
      <c r="C424" s="20">
        <v>138406</v>
      </c>
      <c r="D424" s="20">
        <v>138406</v>
      </c>
      <c r="E424" s="20" t="s">
        <v>41</v>
      </c>
      <c r="F424" s="20" t="s">
        <v>42</v>
      </c>
      <c r="G424" s="20">
        <v>20602718698</v>
      </c>
      <c r="H424" s="19" t="s">
        <v>199</v>
      </c>
      <c r="I424" s="19"/>
      <c r="J424" s="2">
        <v>370049</v>
      </c>
      <c r="K424" s="3">
        <v>175.05</v>
      </c>
      <c r="L424" s="22">
        <f t="shared" si="39"/>
        <v>0.23907455012853462</v>
      </c>
      <c r="M424" s="23">
        <f t="shared" si="40"/>
        <v>133.20000000000002</v>
      </c>
      <c r="N424" s="4">
        <v>0.1</v>
      </c>
      <c r="O424" s="3">
        <v>148</v>
      </c>
      <c r="P424" s="25">
        <f t="shared" si="41"/>
        <v>41.849999999999994</v>
      </c>
      <c r="Q424" s="26" t="str">
        <f t="shared" si="36"/>
        <v>13840620602718698370049</v>
      </c>
      <c r="R424" s="28"/>
      <c r="S424" s="47"/>
      <c r="T424" s="30">
        <f t="shared" si="37"/>
        <v>0</v>
      </c>
      <c r="V424" s="32">
        <f t="shared" si="38"/>
        <v>0</v>
      </c>
    </row>
    <row r="425" spans="1:22" s="46" customFormat="1" x14ac:dyDescent="0.2">
      <c r="A425" s="9">
        <v>2021</v>
      </c>
      <c r="B425" s="1" t="s">
        <v>3</v>
      </c>
      <c r="C425" s="20">
        <v>138406</v>
      </c>
      <c r="D425" s="20">
        <v>138406</v>
      </c>
      <c r="E425" s="20" t="s">
        <v>41</v>
      </c>
      <c r="F425" s="20" t="s">
        <v>42</v>
      </c>
      <c r="G425" s="20">
        <v>20602718698</v>
      </c>
      <c r="H425" s="19" t="s">
        <v>199</v>
      </c>
      <c r="I425" s="19"/>
      <c r="J425" s="2">
        <v>371439</v>
      </c>
      <c r="K425" s="3">
        <v>137.69</v>
      </c>
      <c r="L425" s="22">
        <f t="shared" si="39"/>
        <v>1.1983441063258105E-2</v>
      </c>
      <c r="M425" s="23">
        <f t="shared" si="40"/>
        <v>136.04</v>
      </c>
      <c r="N425" s="4">
        <v>0.05</v>
      </c>
      <c r="O425" s="3">
        <v>143.19999999999999</v>
      </c>
      <c r="P425" s="25">
        <f t="shared" si="41"/>
        <v>1.6500000000000057</v>
      </c>
      <c r="Q425" s="26" t="str">
        <f t="shared" si="36"/>
        <v>13840620602718698371439</v>
      </c>
      <c r="R425" s="28"/>
      <c r="S425" s="47"/>
      <c r="T425" s="30">
        <f t="shared" si="37"/>
        <v>0</v>
      </c>
      <c r="V425" s="32">
        <f t="shared" si="38"/>
        <v>0</v>
      </c>
    </row>
    <row r="426" spans="1:22" s="46" customFormat="1" x14ac:dyDescent="0.2">
      <c r="A426" s="9">
        <v>2021</v>
      </c>
      <c r="B426" s="1" t="s">
        <v>3</v>
      </c>
      <c r="C426" s="20">
        <v>138406</v>
      </c>
      <c r="D426" s="20">
        <v>138406</v>
      </c>
      <c r="E426" s="20" t="s">
        <v>41</v>
      </c>
      <c r="F426" s="20" t="s">
        <v>42</v>
      </c>
      <c r="G426" s="20">
        <v>20602310711</v>
      </c>
      <c r="H426" s="19" t="s">
        <v>200</v>
      </c>
      <c r="I426" s="19"/>
      <c r="J426" s="2">
        <v>361571</v>
      </c>
      <c r="K426" s="3">
        <v>25.216627835683624</v>
      </c>
      <c r="L426" s="22">
        <f t="shared" si="39"/>
        <v>1.4935693945193673E-2</v>
      </c>
      <c r="M426" s="23">
        <f t="shared" si="40"/>
        <v>24.840000000000003</v>
      </c>
      <c r="N426" s="4">
        <v>0.1</v>
      </c>
      <c r="O426" s="3">
        <v>27.6</v>
      </c>
      <c r="P426" s="25">
        <f t="shared" si="41"/>
        <v>0.37662783568362102</v>
      </c>
      <c r="Q426" s="26" t="str">
        <f t="shared" si="36"/>
        <v>13840620602310711361571</v>
      </c>
      <c r="R426" s="28"/>
      <c r="S426" s="47"/>
      <c r="T426" s="30">
        <f t="shared" si="37"/>
        <v>0</v>
      </c>
      <c r="V426" s="32">
        <f t="shared" si="38"/>
        <v>0</v>
      </c>
    </row>
    <row r="427" spans="1:22" s="46" customFormat="1" x14ac:dyDescent="0.2">
      <c r="A427" s="9">
        <v>2021</v>
      </c>
      <c r="B427" s="1" t="s">
        <v>3</v>
      </c>
      <c r="C427" s="20">
        <v>138406</v>
      </c>
      <c r="D427" s="20">
        <v>138406</v>
      </c>
      <c r="E427" s="20" t="s">
        <v>41</v>
      </c>
      <c r="F427" s="20" t="s">
        <v>42</v>
      </c>
      <c r="G427" s="20">
        <v>20602310711</v>
      </c>
      <c r="H427" s="19" t="s">
        <v>200</v>
      </c>
      <c r="I427" s="19"/>
      <c r="J427" s="2">
        <v>361541</v>
      </c>
      <c r="K427" s="3">
        <v>31.07226</v>
      </c>
      <c r="L427" s="22">
        <f t="shared" si="39"/>
        <v>0.20057311569869707</v>
      </c>
      <c r="M427" s="23">
        <f t="shared" si="40"/>
        <v>24.840000000000003</v>
      </c>
      <c r="N427" s="4">
        <v>0.1</v>
      </c>
      <c r="O427" s="3">
        <v>27.6</v>
      </c>
      <c r="P427" s="25">
        <f t="shared" si="41"/>
        <v>6.2322599999999966</v>
      </c>
      <c r="Q427" s="26" t="str">
        <f t="shared" si="36"/>
        <v>13840620602310711361541</v>
      </c>
      <c r="R427" s="28"/>
      <c r="S427" s="47"/>
      <c r="T427" s="30">
        <f t="shared" si="37"/>
        <v>0</v>
      </c>
      <c r="V427" s="32">
        <f t="shared" si="38"/>
        <v>0</v>
      </c>
    </row>
    <row r="428" spans="1:22" s="46" customFormat="1" x14ac:dyDescent="0.2">
      <c r="A428" s="9">
        <v>2021</v>
      </c>
      <c r="B428" s="1" t="s">
        <v>3</v>
      </c>
      <c r="C428" s="20">
        <v>138406</v>
      </c>
      <c r="D428" s="20">
        <v>138406</v>
      </c>
      <c r="E428" s="20" t="s">
        <v>41</v>
      </c>
      <c r="F428" s="20" t="s">
        <v>42</v>
      </c>
      <c r="G428" s="20">
        <v>20602310711</v>
      </c>
      <c r="H428" s="19" t="s">
        <v>200</v>
      </c>
      <c r="I428" s="19"/>
      <c r="J428" s="2">
        <v>361540</v>
      </c>
      <c r="K428" s="3">
        <v>51.192744407999996</v>
      </c>
      <c r="L428" s="22">
        <f t="shared" si="39"/>
        <v>0.20008195548897623</v>
      </c>
      <c r="M428" s="23">
        <f t="shared" si="40"/>
        <v>40.950000000000003</v>
      </c>
      <c r="N428" s="4">
        <v>0.1</v>
      </c>
      <c r="O428" s="3">
        <v>45.5</v>
      </c>
      <c r="P428" s="25">
        <f t="shared" si="41"/>
        <v>10.242744407999993</v>
      </c>
      <c r="Q428" s="26" t="str">
        <f t="shared" si="36"/>
        <v>13840620602310711361540</v>
      </c>
      <c r="R428" s="28"/>
      <c r="S428" s="47"/>
      <c r="T428" s="30">
        <f t="shared" si="37"/>
        <v>0</v>
      </c>
      <c r="V428" s="32">
        <f t="shared" si="38"/>
        <v>0</v>
      </c>
    </row>
    <row r="429" spans="1:22" s="46" customFormat="1" x14ac:dyDescent="0.2">
      <c r="A429" s="9">
        <v>2021</v>
      </c>
      <c r="B429" s="1" t="s">
        <v>3</v>
      </c>
      <c r="C429" s="20">
        <v>138406</v>
      </c>
      <c r="D429" s="20">
        <v>138406</v>
      </c>
      <c r="E429" s="20" t="s">
        <v>41</v>
      </c>
      <c r="F429" s="20" t="s">
        <v>42</v>
      </c>
      <c r="G429" s="20">
        <v>20602310711</v>
      </c>
      <c r="H429" s="19" t="s">
        <v>200</v>
      </c>
      <c r="I429" s="19"/>
      <c r="J429" s="2">
        <v>361532</v>
      </c>
      <c r="K429" s="3">
        <v>24.870425957550601</v>
      </c>
      <c r="L429" s="22">
        <f t="shared" si="39"/>
        <v>0.14959236982513713</v>
      </c>
      <c r="M429" s="23">
        <f t="shared" si="40"/>
        <v>21.150000000000002</v>
      </c>
      <c r="N429" s="4">
        <v>0.1</v>
      </c>
      <c r="O429" s="3">
        <v>23.5</v>
      </c>
      <c r="P429" s="25">
        <f t="shared" si="41"/>
        <v>3.7204259575505993</v>
      </c>
      <c r="Q429" s="26" t="str">
        <f t="shared" si="36"/>
        <v>13840620602310711361532</v>
      </c>
      <c r="R429" s="28"/>
      <c r="S429" s="47"/>
      <c r="T429" s="30">
        <f t="shared" si="37"/>
        <v>0</v>
      </c>
      <c r="V429" s="32">
        <f t="shared" si="38"/>
        <v>0</v>
      </c>
    </row>
    <row r="430" spans="1:22" s="46" customFormat="1" x14ac:dyDescent="0.2">
      <c r="A430" s="9">
        <v>2021</v>
      </c>
      <c r="B430" s="1" t="s">
        <v>3</v>
      </c>
      <c r="C430" s="20">
        <v>138406</v>
      </c>
      <c r="D430" s="20">
        <v>138406</v>
      </c>
      <c r="E430" s="20" t="s">
        <v>41</v>
      </c>
      <c r="F430" s="20" t="s">
        <v>42</v>
      </c>
      <c r="G430" s="20">
        <v>20602310711</v>
      </c>
      <c r="H430" s="19" t="s">
        <v>200</v>
      </c>
      <c r="I430" s="19"/>
      <c r="J430" s="2">
        <v>361537</v>
      </c>
      <c r="K430" s="3">
        <v>76.067035200000007</v>
      </c>
      <c r="L430" s="22">
        <f t="shared" si="39"/>
        <v>0.15048614909076941</v>
      </c>
      <c r="M430" s="23">
        <f t="shared" si="40"/>
        <v>64.62</v>
      </c>
      <c r="N430" s="4">
        <v>0.1</v>
      </c>
      <c r="O430" s="3">
        <v>71.8</v>
      </c>
      <c r="P430" s="25">
        <f t="shared" si="41"/>
        <v>11.447035200000002</v>
      </c>
      <c r="Q430" s="26" t="str">
        <f t="shared" si="36"/>
        <v>13840620602310711361537</v>
      </c>
      <c r="R430" s="28"/>
      <c r="S430" s="47"/>
      <c r="T430" s="30">
        <f t="shared" si="37"/>
        <v>0</v>
      </c>
      <c r="V430" s="32">
        <f t="shared" si="38"/>
        <v>0</v>
      </c>
    </row>
    <row r="431" spans="1:22" s="46" customFormat="1" x14ac:dyDescent="0.2">
      <c r="A431" s="9">
        <v>2021</v>
      </c>
      <c r="B431" s="1" t="s">
        <v>3</v>
      </c>
      <c r="C431" s="20">
        <v>138406</v>
      </c>
      <c r="D431" s="20">
        <v>138406</v>
      </c>
      <c r="E431" s="20" t="s">
        <v>41</v>
      </c>
      <c r="F431" s="20" t="s">
        <v>42</v>
      </c>
      <c r="G431" s="20">
        <v>20602310711</v>
      </c>
      <c r="H431" s="19" t="s">
        <v>200</v>
      </c>
      <c r="I431" s="19"/>
      <c r="J431" s="2">
        <v>370049</v>
      </c>
      <c r="K431" s="3">
        <v>175.05</v>
      </c>
      <c r="L431" s="22">
        <f t="shared" si="39"/>
        <v>0.23907455012853462</v>
      </c>
      <c r="M431" s="23">
        <f t="shared" si="40"/>
        <v>133.20000000000002</v>
      </c>
      <c r="N431" s="4">
        <v>0.1</v>
      </c>
      <c r="O431" s="3">
        <v>148</v>
      </c>
      <c r="P431" s="25">
        <f t="shared" si="41"/>
        <v>41.849999999999994</v>
      </c>
      <c r="Q431" s="26" t="str">
        <f t="shared" si="36"/>
        <v>13840620602310711370049</v>
      </c>
      <c r="R431" s="28"/>
      <c r="S431" s="47"/>
      <c r="T431" s="30">
        <f t="shared" si="37"/>
        <v>0</v>
      </c>
      <c r="V431" s="32">
        <f t="shared" si="38"/>
        <v>0</v>
      </c>
    </row>
    <row r="432" spans="1:22" s="46" customFormat="1" x14ac:dyDescent="0.2">
      <c r="A432" s="9">
        <v>2021</v>
      </c>
      <c r="B432" s="1" t="s">
        <v>3</v>
      </c>
      <c r="C432" s="20">
        <v>138406</v>
      </c>
      <c r="D432" s="20">
        <v>138406</v>
      </c>
      <c r="E432" s="20" t="s">
        <v>41</v>
      </c>
      <c r="F432" s="20" t="s">
        <v>42</v>
      </c>
      <c r="G432" s="20">
        <v>20602310711</v>
      </c>
      <c r="H432" s="19" t="s">
        <v>200</v>
      </c>
      <c r="I432" s="19"/>
      <c r="J432" s="2">
        <v>371439</v>
      </c>
      <c r="K432" s="3">
        <v>137.69</v>
      </c>
      <c r="L432" s="22">
        <f t="shared" si="39"/>
        <v>1.1983441063258105E-2</v>
      </c>
      <c r="M432" s="23">
        <f t="shared" si="40"/>
        <v>136.04</v>
      </c>
      <c r="N432" s="4">
        <v>0.05</v>
      </c>
      <c r="O432" s="3">
        <v>143.19999999999999</v>
      </c>
      <c r="P432" s="25">
        <f t="shared" si="41"/>
        <v>1.6500000000000057</v>
      </c>
      <c r="Q432" s="26" t="str">
        <f t="shared" si="36"/>
        <v>13840620602310711371439</v>
      </c>
      <c r="R432" s="28"/>
      <c r="S432" s="47"/>
      <c r="T432" s="30">
        <f t="shared" si="37"/>
        <v>0</v>
      </c>
      <c r="V432" s="32">
        <f t="shared" si="38"/>
        <v>0</v>
      </c>
    </row>
    <row r="433" spans="1:22" s="46" customFormat="1" x14ac:dyDescent="0.2">
      <c r="A433" s="9">
        <v>2021</v>
      </c>
      <c r="B433" s="1" t="s">
        <v>3</v>
      </c>
      <c r="C433" s="20">
        <v>138406</v>
      </c>
      <c r="D433" s="20">
        <v>138406</v>
      </c>
      <c r="E433" s="20" t="s">
        <v>41</v>
      </c>
      <c r="F433" s="20" t="s">
        <v>42</v>
      </c>
      <c r="G433" s="20">
        <v>20548700516</v>
      </c>
      <c r="H433" s="19" t="s">
        <v>201</v>
      </c>
      <c r="I433" s="19"/>
      <c r="J433" s="2">
        <v>361571</v>
      </c>
      <c r="K433" s="3">
        <v>25.216627835683624</v>
      </c>
      <c r="L433" s="22">
        <f t="shared" si="39"/>
        <v>1.4935693945193673E-2</v>
      </c>
      <c r="M433" s="23">
        <f t="shared" si="40"/>
        <v>24.840000000000003</v>
      </c>
      <c r="N433" s="4">
        <v>0.1</v>
      </c>
      <c r="O433" s="3">
        <v>27.6</v>
      </c>
      <c r="P433" s="25">
        <f t="shared" si="41"/>
        <v>0.37662783568362102</v>
      </c>
      <c r="Q433" s="26" t="str">
        <f t="shared" si="36"/>
        <v>13840620548700516361571</v>
      </c>
      <c r="R433" s="28"/>
      <c r="S433" s="47"/>
      <c r="T433" s="30">
        <f t="shared" si="37"/>
        <v>0</v>
      </c>
      <c r="V433" s="32">
        <f t="shared" si="38"/>
        <v>0</v>
      </c>
    </row>
    <row r="434" spans="1:22" s="46" customFormat="1" x14ac:dyDescent="0.2">
      <c r="A434" s="9">
        <v>2021</v>
      </c>
      <c r="B434" s="1" t="s">
        <v>3</v>
      </c>
      <c r="C434" s="20">
        <v>138406</v>
      </c>
      <c r="D434" s="20">
        <v>138406</v>
      </c>
      <c r="E434" s="20" t="s">
        <v>41</v>
      </c>
      <c r="F434" s="20" t="s">
        <v>42</v>
      </c>
      <c r="G434" s="20">
        <v>20548700516</v>
      </c>
      <c r="H434" s="19" t="s">
        <v>201</v>
      </c>
      <c r="I434" s="19"/>
      <c r="J434" s="2">
        <v>361541</v>
      </c>
      <c r="K434" s="3">
        <v>31.07226</v>
      </c>
      <c r="L434" s="22">
        <f t="shared" si="39"/>
        <v>0.20057311569869707</v>
      </c>
      <c r="M434" s="23">
        <f t="shared" si="40"/>
        <v>24.840000000000003</v>
      </c>
      <c r="N434" s="4">
        <v>0.1</v>
      </c>
      <c r="O434" s="3">
        <v>27.6</v>
      </c>
      <c r="P434" s="25">
        <f t="shared" si="41"/>
        <v>6.2322599999999966</v>
      </c>
      <c r="Q434" s="26" t="str">
        <f t="shared" si="36"/>
        <v>13840620548700516361541</v>
      </c>
      <c r="R434" s="28"/>
      <c r="S434" s="47"/>
      <c r="T434" s="30">
        <f t="shared" si="37"/>
        <v>0</v>
      </c>
      <c r="V434" s="32">
        <f t="shared" si="38"/>
        <v>0</v>
      </c>
    </row>
    <row r="435" spans="1:22" s="46" customFormat="1" x14ac:dyDescent="0.2">
      <c r="A435" s="9">
        <v>2021</v>
      </c>
      <c r="B435" s="1" t="s">
        <v>3</v>
      </c>
      <c r="C435" s="20">
        <v>138406</v>
      </c>
      <c r="D435" s="20">
        <v>138406</v>
      </c>
      <c r="E435" s="20" t="s">
        <v>41</v>
      </c>
      <c r="F435" s="20" t="s">
        <v>42</v>
      </c>
      <c r="G435" s="20">
        <v>20548700516</v>
      </c>
      <c r="H435" s="19" t="s">
        <v>201</v>
      </c>
      <c r="I435" s="19"/>
      <c r="J435" s="2">
        <v>361540</v>
      </c>
      <c r="K435" s="3">
        <v>51.192744407999996</v>
      </c>
      <c r="L435" s="22">
        <f t="shared" si="39"/>
        <v>0.20008195548897623</v>
      </c>
      <c r="M435" s="23">
        <f t="shared" si="40"/>
        <v>40.950000000000003</v>
      </c>
      <c r="N435" s="4">
        <v>0.1</v>
      </c>
      <c r="O435" s="3">
        <v>45.5</v>
      </c>
      <c r="P435" s="25">
        <f t="shared" si="41"/>
        <v>10.242744407999993</v>
      </c>
      <c r="Q435" s="26" t="str">
        <f t="shared" si="36"/>
        <v>13840620548700516361540</v>
      </c>
      <c r="R435" s="28"/>
      <c r="S435" s="47"/>
      <c r="T435" s="30">
        <f t="shared" si="37"/>
        <v>0</v>
      </c>
      <c r="V435" s="32">
        <f t="shared" si="38"/>
        <v>0</v>
      </c>
    </row>
    <row r="436" spans="1:22" s="46" customFormat="1" x14ac:dyDescent="0.2">
      <c r="A436" s="9">
        <v>2021</v>
      </c>
      <c r="B436" s="1" t="s">
        <v>3</v>
      </c>
      <c r="C436" s="20">
        <v>138406</v>
      </c>
      <c r="D436" s="20">
        <v>138406</v>
      </c>
      <c r="E436" s="20" t="s">
        <v>41</v>
      </c>
      <c r="F436" s="20" t="s">
        <v>42</v>
      </c>
      <c r="G436" s="20">
        <v>20548700516</v>
      </c>
      <c r="H436" s="19" t="s">
        <v>201</v>
      </c>
      <c r="I436" s="19"/>
      <c r="J436" s="2">
        <v>361532</v>
      </c>
      <c r="K436" s="3">
        <v>24.870425957550601</v>
      </c>
      <c r="L436" s="22">
        <f t="shared" si="39"/>
        <v>0.14959236982513713</v>
      </c>
      <c r="M436" s="23">
        <f t="shared" si="40"/>
        <v>21.150000000000002</v>
      </c>
      <c r="N436" s="4">
        <v>0.1</v>
      </c>
      <c r="O436" s="3">
        <v>23.5</v>
      </c>
      <c r="P436" s="25">
        <f t="shared" si="41"/>
        <v>3.7204259575505993</v>
      </c>
      <c r="Q436" s="26" t="str">
        <f t="shared" si="36"/>
        <v>13840620548700516361532</v>
      </c>
      <c r="R436" s="28"/>
      <c r="S436" s="47"/>
      <c r="T436" s="30">
        <f t="shared" si="37"/>
        <v>0</v>
      </c>
      <c r="V436" s="32">
        <f t="shared" si="38"/>
        <v>0</v>
      </c>
    </row>
    <row r="437" spans="1:22" s="46" customFormat="1" x14ac:dyDescent="0.2">
      <c r="A437" s="9">
        <v>2021</v>
      </c>
      <c r="B437" s="1" t="s">
        <v>3</v>
      </c>
      <c r="C437" s="20">
        <v>138406</v>
      </c>
      <c r="D437" s="20">
        <v>138406</v>
      </c>
      <c r="E437" s="20" t="s">
        <v>41</v>
      </c>
      <c r="F437" s="20" t="s">
        <v>42</v>
      </c>
      <c r="G437" s="20">
        <v>20548700516</v>
      </c>
      <c r="H437" s="19" t="s">
        <v>201</v>
      </c>
      <c r="I437" s="19"/>
      <c r="J437" s="2">
        <v>361537</v>
      </c>
      <c r="K437" s="3">
        <v>76.067035200000007</v>
      </c>
      <c r="L437" s="22">
        <f t="shared" si="39"/>
        <v>0.15048614909076941</v>
      </c>
      <c r="M437" s="23">
        <f t="shared" si="40"/>
        <v>64.62</v>
      </c>
      <c r="N437" s="4">
        <v>0.1</v>
      </c>
      <c r="O437" s="3">
        <v>71.8</v>
      </c>
      <c r="P437" s="25">
        <f t="shared" si="41"/>
        <v>11.447035200000002</v>
      </c>
      <c r="Q437" s="26" t="str">
        <f t="shared" si="36"/>
        <v>13840620548700516361537</v>
      </c>
      <c r="R437" s="28"/>
      <c r="S437" s="47"/>
      <c r="T437" s="30">
        <f t="shared" si="37"/>
        <v>0</v>
      </c>
      <c r="V437" s="32">
        <f t="shared" si="38"/>
        <v>0</v>
      </c>
    </row>
    <row r="438" spans="1:22" s="46" customFormat="1" x14ac:dyDescent="0.2">
      <c r="A438" s="9">
        <v>2021</v>
      </c>
      <c r="B438" s="1" t="s">
        <v>3</v>
      </c>
      <c r="C438" s="20">
        <v>138406</v>
      </c>
      <c r="D438" s="20">
        <v>138406</v>
      </c>
      <c r="E438" s="20" t="s">
        <v>41</v>
      </c>
      <c r="F438" s="20" t="s">
        <v>42</v>
      </c>
      <c r="G438" s="20">
        <v>20548700516</v>
      </c>
      <c r="H438" s="19" t="s">
        <v>201</v>
      </c>
      <c r="I438" s="19"/>
      <c r="J438" s="2">
        <v>370049</v>
      </c>
      <c r="K438" s="3">
        <v>175.05</v>
      </c>
      <c r="L438" s="22">
        <f t="shared" si="39"/>
        <v>0.23907455012853462</v>
      </c>
      <c r="M438" s="23">
        <f t="shared" si="40"/>
        <v>133.20000000000002</v>
      </c>
      <c r="N438" s="4">
        <v>0.1</v>
      </c>
      <c r="O438" s="3">
        <v>148</v>
      </c>
      <c r="P438" s="25">
        <f t="shared" si="41"/>
        <v>41.849999999999994</v>
      </c>
      <c r="Q438" s="26" t="str">
        <f t="shared" si="36"/>
        <v>13840620548700516370049</v>
      </c>
      <c r="R438" s="28"/>
      <c r="S438" s="47"/>
      <c r="T438" s="30">
        <f t="shared" si="37"/>
        <v>0</v>
      </c>
      <c r="V438" s="32">
        <f t="shared" si="38"/>
        <v>0</v>
      </c>
    </row>
    <row r="439" spans="1:22" s="46" customFormat="1" x14ac:dyDescent="0.2">
      <c r="A439" s="9">
        <v>2021</v>
      </c>
      <c r="B439" s="1" t="s">
        <v>3</v>
      </c>
      <c r="C439" s="20">
        <v>138406</v>
      </c>
      <c r="D439" s="20">
        <v>138406</v>
      </c>
      <c r="E439" s="20" t="s">
        <v>41</v>
      </c>
      <c r="F439" s="20" t="s">
        <v>42</v>
      </c>
      <c r="G439" s="20">
        <v>20548700516</v>
      </c>
      <c r="H439" s="19" t="s">
        <v>201</v>
      </c>
      <c r="I439" s="19"/>
      <c r="J439" s="2">
        <v>371439</v>
      </c>
      <c r="K439" s="3">
        <v>137.69</v>
      </c>
      <c r="L439" s="22">
        <f t="shared" si="39"/>
        <v>1.1983441063258105E-2</v>
      </c>
      <c r="M439" s="23">
        <f t="shared" si="40"/>
        <v>136.04</v>
      </c>
      <c r="N439" s="4">
        <v>0.05</v>
      </c>
      <c r="O439" s="3">
        <v>143.19999999999999</v>
      </c>
      <c r="P439" s="25">
        <f t="shared" si="41"/>
        <v>1.6500000000000057</v>
      </c>
      <c r="Q439" s="26" t="str">
        <f t="shared" si="36"/>
        <v>13840620548700516371439</v>
      </c>
      <c r="R439" s="28"/>
      <c r="S439" s="47"/>
      <c r="T439" s="30">
        <f t="shared" si="37"/>
        <v>0</v>
      </c>
      <c r="V439" s="32">
        <f t="shared" si="38"/>
        <v>0</v>
      </c>
    </row>
    <row r="440" spans="1:22" s="46" customFormat="1" x14ac:dyDescent="0.2">
      <c r="A440" s="9">
        <v>2021</v>
      </c>
      <c r="B440" s="1" t="s">
        <v>3</v>
      </c>
      <c r="C440" s="20">
        <v>138406</v>
      </c>
      <c r="D440" s="20">
        <v>138406</v>
      </c>
      <c r="E440" s="20" t="s">
        <v>95</v>
      </c>
      <c r="F440" s="20" t="s">
        <v>95</v>
      </c>
      <c r="G440" s="20">
        <v>20601032571</v>
      </c>
      <c r="H440" s="19" t="s">
        <v>202</v>
      </c>
      <c r="I440" s="19"/>
      <c r="J440" s="2">
        <v>361358</v>
      </c>
      <c r="K440" s="3">
        <v>32.162832000000002</v>
      </c>
      <c r="L440" s="22">
        <f t="shared" si="39"/>
        <v>0.14032445899042711</v>
      </c>
      <c r="M440" s="23">
        <f t="shared" si="40"/>
        <v>27.649600000000003</v>
      </c>
      <c r="N440" s="4">
        <v>0.12</v>
      </c>
      <c r="O440" s="3">
        <v>31.42</v>
      </c>
      <c r="P440" s="25">
        <f t="shared" si="41"/>
        <v>4.5132319999999986</v>
      </c>
      <c r="Q440" s="26" t="str">
        <f t="shared" si="36"/>
        <v>13840620601032571361358</v>
      </c>
      <c r="R440" s="28"/>
      <c r="S440" s="47"/>
      <c r="T440" s="30">
        <f t="shared" si="37"/>
        <v>0</v>
      </c>
      <c r="V440" s="32">
        <f t="shared" si="38"/>
        <v>0</v>
      </c>
    </row>
    <row r="441" spans="1:22" s="46" customFormat="1" x14ac:dyDescent="0.2">
      <c r="A441" s="9">
        <v>2021</v>
      </c>
      <c r="B441" s="1" t="s">
        <v>3</v>
      </c>
      <c r="C441" s="20">
        <v>138406</v>
      </c>
      <c r="D441" s="20">
        <v>138406</v>
      </c>
      <c r="E441" s="20" t="s">
        <v>95</v>
      </c>
      <c r="F441" s="20" t="s">
        <v>95</v>
      </c>
      <c r="G441" s="20">
        <v>20601032571</v>
      </c>
      <c r="H441" s="19" t="s">
        <v>202</v>
      </c>
      <c r="I441" s="19"/>
      <c r="J441" s="2">
        <v>361541</v>
      </c>
      <c r="K441" s="3">
        <v>31.07226</v>
      </c>
      <c r="L441" s="22">
        <f t="shared" si="39"/>
        <v>0.12992546977684449</v>
      </c>
      <c r="M441" s="23">
        <f t="shared" si="40"/>
        <v>27.035182022471744</v>
      </c>
      <c r="N441" s="4">
        <v>0.12</v>
      </c>
      <c r="O441" s="3">
        <v>30.721797752808801</v>
      </c>
      <c r="P441" s="25">
        <f t="shared" si="41"/>
        <v>4.0370779775282557</v>
      </c>
      <c r="Q441" s="26" t="str">
        <f t="shared" si="36"/>
        <v>13840620601032571361541</v>
      </c>
      <c r="R441" s="28"/>
      <c r="S441" s="47"/>
      <c r="T441" s="30">
        <f t="shared" si="37"/>
        <v>0</v>
      </c>
      <c r="V441" s="32">
        <f t="shared" si="38"/>
        <v>0</v>
      </c>
    </row>
    <row r="442" spans="1:22" s="46" customFormat="1" x14ac:dyDescent="0.2">
      <c r="A442" s="9">
        <v>2021</v>
      </c>
      <c r="B442" s="1" t="s">
        <v>3</v>
      </c>
      <c r="C442" s="20">
        <v>54167</v>
      </c>
      <c r="D442" s="20">
        <v>54167</v>
      </c>
      <c r="E442" s="20" t="s">
        <v>41</v>
      </c>
      <c r="F442" s="20" t="s">
        <v>55</v>
      </c>
      <c r="G442" s="20">
        <v>20265815830</v>
      </c>
      <c r="H442" s="19" t="s">
        <v>204</v>
      </c>
      <c r="I442" s="19" t="s">
        <v>205</v>
      </c>
      <c r="J442" s="2">
        <v>361444</v>
      </c>
      <c r="K442" s="3">
        <v>29.02</v>
      </c>
      <c r="L442" s="22">
        <f t="shared" si="39"/>
        <v>0.14000000000000001</v>
      </c>
      <c r="M442" s="23">
        <f t="shared" si="40"/>
        <v>24.9572</v>
      </c>
      <c r="N442" s="4">
        <v>0.14000000000000001</v>
      </c>
      <c r="O442" s="3">
        <v>29.02</v>
      </c>
      <c r="P442" s="25">
        <f t="shared" si="41"/>
        <v>4.0627999999999993</v>
      </c>
      <c r="Q442" s="26" t="str">
        <f t="shared" si="36"/>
        <v>5416720265815830361444</v>
      </c>
      <c r="R442" s="28"/>
      <c r="S442" s="29"/>
      <c r="T442" s="30">
        <f t="shared" si="37"/>
        <v>0</v>
      </c>
      <c r="U442" s="31"/>
      <c r="V442" s="32">
        <f t="shared" si="38"/>
        <v>0</v>
      </c>
    </row>
    <row r="443" spans="1:22" s="46" customFormat="1" x14ac:dyDescent="0.2">
      <c r="A443" s="9">
        <v>2021</v>
      </c>
      <c r="B443" s="1" t="s">
        <v>3</v>
      </c>
      <c r="C443" s="20">
        <v>54167</v>
      </c>
      <c r="D443" s="20">
        <v>54167</v>
      </c>
      <c r="E443" s="20" t="s">
        <v>41</v>
      </c>
      <c r="F443" s="20" t="s">
        <v>55</v>
      </c>
      <c r="G443" s="20">
        <v>20265815830</v>
      </c>
      <c r="H443" s="19" t="s">
        <v>204</v>
      </c>
      <c r="I443" s="19" t="s">
        <v>205</v>
      </c>
      <c r="J443" s="2">
        <v>361535</v>
      </c>
      <c r="K443" s="3">
        <v>40.678559999999997</v>
      </c>
      <c r="L443" s="22">
        <f t="shared" si="39"/>
        <v>0.4230474235076167</v>
      </c>
      <c r="M443" s="23">
        <f t="shared" si="40"/>
        <v>23.469600000000003</v>
      </c>
      <c r="N443" s="4">
        <v>0.12</v>
      </c>
      <c r="O443" s="3">
        <v>26.67</v>
      </c>
      <c r="P443" s="25">
        <f t="shared" si="41"/>
        <v>17.208959999999994</v>
      </c>
      <c r="Q443" s="26" t="str">
        <f t="shared" si="36"/>
        <v>5416720265815830361535</v>
      </c>
      <c r="R443" s="28"/>
      <c r="S443" s="29"/>
      <c r="T443" s="30">
        <f t="shared" si="37"/>
        <v>0</v>
      </c>
      <c r="U443" s="31"/>
      <c r="V443" s="32">
        <f t="shared" si="38"/>
        <v>0</v>
      </c>
    </row>
    <row r="444" spans="1:22" s="46" customFormat="1" x14ac:dyDescent="0.2">
      <c r="A444" s="9">
        <v>2021</v>
      </c>
      <c r="B444" s="1" t="s">
        <v>3</v>
      </c>
      <c r="C444" s="20">
        <v>54167</v>
      </c>
      <c r="D444" s="20">
        <v>54167</v>
      </c>
      <c r="E444" s="20" t="s">
        <v>41</v>
      </c>
      <c r="F444" s="20" t="s">
        <v>55</v>
      </c>
      <c r="G444" s="20">
        <v>20265815830</v>
      </c>
      <c r="H444" s="19" t="s">
        <v>204</v>
      </c>
      <c r="I444" s="19" t="s">
        <v>205</v>
      </c>
      <c r="J444" s="2">
        <v>361541</v>
      </c>
      <c r="K444" s="3">
        <v>31.07226</v>
      </c>
      <c r="L444" s="22">
        <f t="shared" si="39"/>
        <v>0.14843657976600344</v>
      </c>
      <c r="M444" s="23">
        <f t="shared" si="40"/>
        <v>26.46</v>
      </c>
      <c r="N444" s="4">
        <v>0.1</v>
      </c>
      <c r="O444" s="3">
        <v>29.4</v>
      </c>
      <c r="P444" s="25">
        <f t="shared" si="41"/>
        <v>4.6122599999999991</v>
      </c>
      <c r="Q444" s="26" t="str">
        <f t="shared" si="36"/>
        <v>5416720265815830361541</v>
      </c>
      <c r="R444" s="28"/>
      <c r="S444" s="29"/>
      <c r="T444" s="30">
        <f t="shared" si="37"/>
        <v>0</v>
      </c>
      <c r="U444" s="31"/>
      <c r="V444" s="32">
        <f t="shared" si="38"/>
        <v>0</v>
      </c>
    </row>
    <row r="445" spans="1:22" s="46" customFormat="1" x14ac:dyDescent="0.2">
      <c r="A445" s="9">
        <v>2021</v>
      </c>
      <c r="B445" s="1" t="s">
        <v>3</v>
      </c>
      <c r="C445" s="20">
        <v>54167</v>
      </c>
      <c r="D445" s="20">
        <v>54167</v>
      </c>
      <c r="E445" s="20" t="s">
        <v>41</v>
      </c>
      <c r="F445" s="20" t="s">
        <v>55</v>
      </c>
      <c r="G445" s="20">
        <v>20265815830</v>
      </c>
      <c r="H445" s="19" t="s">
        <v>204</v>
      </c>
      <c r="I445" s="19" t="s">
        <v>205</v>
      </c>
      <c r="J445" s="2">
        <v>361569</v>
      </c>
      <c r="K445" s="3">
        <v>24.49</v>
      </c>
      <c r="L445" s="22">
        <f t="shared" si="39"/>
        <v>4.1665986116782183E-2</v>
      </c>
      <c r="M445" s="23">
        <f t="shared" si="40"/>
        <v>23.469600000000003</v>
      </c>
      <c r="N445" s="4">
        <v>0.12</v>
      </c>
      <c r="O445" s="3">
        <v>26.67</v>
      </c>
      <c r="P445" s="25">
        <f t="shared" si="41"/>
        <v>1.0203999999999951</v>
      </c>
      <c r="Q445" s="26" t="str">
        <f t="shared" si="36"/>
        <v>5416720265815830361569</v>
      </c>
      <c r="R445" s="28"/>
      <c r="S445" s="29"/>
      <c r="T445" s="30">
        <f t="shared" si="37"/>
        <v>0</v>
      </c>
      <c r="U445" s="31"/>
      <c r="V445" s="32">
        <f t="shared" si="38"/>
        <v>0</v>
      </c>
    </row>
    <row r="446" spans="1:22" s="46" customFormat="1" x14ac:dyDescent="0.2">
      <c r="A446" s="9">
        <v>2021</v>
      </c>
      <c r="B446" s="1" t="s">
        <v>3</v>
      </c>
      <c r="C446" s="36">
        <v>54167</v>
      </c>
      <c r="D446" s="36">
        <v>54167</v>
      </c>
      <c r="E446" s="36" t="s">
        <v>41</v>
      </c>
      <c r="F446" s="36" t="s">
        <v>55</v>
      </c>
      <c r="G446" s="36">
        <v>20265815830</v>
      </c>
      <c r="H446" s="35" t="s">
        <v>204</v>
      </c>
      <c r="I446" s="35" t="s">
        <v>205</v>
      </c>
      <c r="J446" s="37">
        <v>361571</v>
      </c>
      <c r="K446" s="38">
        <v>25.216627835683624</v>
      </c>
      <c r="L446" s="39">
        <f t="shared" si="39"/>
        <v>0</v>
      </c>
      <c r="M446" s="40">
        <f t="shared" si="40"/>
        <v>26.46</v>
      </c>
      <c r="N446" s="41">
        <v>0.1</v>
      </c>
      <c r="O446" s="38">
        <v>29.4</v>
      </c>
      <c r="P446" s="42">
        <f t="shared" si="41"/>
        <v>0</v>
      </c>
      <c r="Q446" s="43" t="str">
        <f t="shared" si="36"/>
        <v>5416720265815830361571</v>
      </c>
      <c r="R446" s="45"/>
      <c r="S446" s="29"/>
      <c r="T446" s="30">
        <f t="shared" si="37"/>
        <v>0</v>
      </c>
      <c r="U446" s="31"/>
      <c r="V446" s="32">
        <f t="shared" si="38"/>
        <v>0</v>
      </c>
    </row>
    <row r="447" spans="1:22" s="46" customFormat="1" x14ac:dyDescent="0.2">
      <c r="A447" s="9">
        <v>2021</v>
      </c>
      <c r="B447" s="1" t="s">
        <v>3</v>
      </c>
      <c r="C447" s="20">
        <v>54167</v>
      </c>
      <c r="D447" s="20">
        <v>54167</v>
      </c>
      <c r="E447" s="20" t="s">
        <v>32</v>
      </c>
      <c r="F447" s="20" t="s">
        <v>206</v>
      </c>
      <c r="G447" s="20">
        <v>20336183791</v>
      </c>
      <c r="H447" s="19" t="s">
        <v>207</v>
      </c>
      <c r="I447" s="19"/>
      <c r="J447" s="2">
        <v>361532</v>
      </c>
      <c r="K447" s="3">
        <v>24.870425957550601</v>
      </c>
      <c r="L447" s="22">
        <f t="shared" si="39"/>
        <v>0.15904134349374677</v>
      </c>
      <c r="M447" s="23">
        <f t="shared" si="40"/>
        <v>20.914999999999999</v>
      </c>
      <c r="N447" s="4">
        <v>0.11</v>
      </c>
      <c r="O447" s="3">
        <v>23.5</v>
      </c>
      <c r="P447" s="25">
        <f t="shared" si="41"/>
        <v>3.9554259575506023</v>
      </c>
      <c r="Q447" s="26" t="str">
        <f t="shared" si="36"/>
        <v>5416720336183791361532</v>
      </c>
      <c r="R447" s="28"/>
      <c r="S447" s="29"/>
      <c r="T447" s="30">
        <f t="shared" si="37"/>
        <v>0</v>
      </c>
      <c r="U447" s="31"/>
      <c r="V447" s="32">
        <f t="shared" si="38"/>
        <v>0</v>
      </c>
    </row>
    <row r="448" spans="1:22" s="46" customFormat="1" x14ac:dyDescent="0.2">
      <c r="A448" s="9">
        <v>2021</v>
      </c>
      <c r="B448" s="1" t="s">
        <v>3</v>
      </c>
      <c r="C448" s="20">
        <v>54167</v>
      </c>
      <c r="D448" s="20">
        <v>54167</v>
      </c>
      <c r="E448" s="20" t="s">
        <v>32</v>
      </c>
      <c r="F448" s="20" t="s">
        <v>206</v>
      </c>
      <c r="G448" s="20">
        <v>20336183791</v>
      </c>
      <c r="H448" s="19" t="s">
        <v>207</v>
      </c>
      <c r="I448" s="19"/>
      <c r="J448" s="2">
        <v>361541</v>
      </c>
      <c r="K448" s="3">
        <v>31.07226</v>
      </c>
      <c r="L448" s="22">
        <f t="shared" si="39"/>
        <v>0.1607626867179921</v>
      </c>
      <c r="M448" s="23">
        <f t="shared" si="40"/>
        <v>26.077000000000002</v>
      </c>
      <c r="N448" s="4">
        <v>0.11</v>
      </c>
      <c r="O448" s="3">
        <v>29.3</v>
      </c>
      <c r="P448" s="25">
        <f t="shared" si="41"/>
        <v>4.9952599999999983</v>
      </c>
      <c r="Q448" s="26" t="str">
        <f t="shared" si="36"/>
        <v>5416720336183791361541</v>
      </c>
      <c r="R448" s="28"/>
      <c r="S448" s="29"/>
      <c r="T448" s="30">
        <f t="shared" si="37"/>
        <v>0</v>
      </c>
      <c r="U448" s="31"/>
      <c r="V448" s="32">
        <f t="shared" si="38"/>
        <v>0</v>
      </c>
    </row>
    <row r="449" spans="1:22" s="46" customFormat="1" x14ac:dyDescent="0.2">
      <c r="A449" s="9">
        <v>2021</v>
      </c>
      <c r="B449" s="1" t="s">
        <v>3</v>
      </c>
      <c r="C449" s="36">
        <v>54167</v>
      </c>
      <c r="D449" s="36">
        <v>54167</v>
      </c>
      <c r="E449" s="36" t="s">
        <v>32</v>
      </c>
      <c r="F449" s="36" t="s">
        <v>206</v>
      </c>
      <c r="G449" s="36">
        <v>20336183791</v>
      </c>
      <c r="H449" s="35" t="s">
        <v>207</v>
      </c>
      <c r="I449" s="35"/>
      <c r="J449" s="37">
        <v>361571</v>
      </c>
      <c r="K449" s="38">
        <v>25.216627835683624</v>
      </c>
      <c r="L449" s="39">
        <f t="shared" si="39"/>
        <v>0</v>
      </c>
      <c r="M449" s="40">
        <f t="shared" si="40"/>
        <v>26.077000000000002</v>
      </c>
      <c r="N449" s="41">
        <v>0.11</v>
      </c>
      <c r="O449" s="38">
        <v>29.3</v>
      </c>
      <c r="P449" s="42">
        <f t="shared" si="41"/>
        <v>0</v>
      </c>
      <c r="Q449" s="43" t="str">
        <f t="shared" si="36"/>
        <v>5416720336183791361571</v>
      </c>
      <c r="R449" s="45"/>
      <c r="S449" s="29"/>
      <c r="T449" s="30">
        <f t="shared" si="37"/>
        <v>0</v>
      </c>
      <c r="U449" s="31"/>
      <c r="V449" s="32">
        <f t="shared" si="38"/>
        <v>0</v>
      </c>
    </row>
    <row r="450" spans="1:22" s="46" customFormat="1" x14ac:dyDescent="0.2">
      <c r="A450" s="9">
        <v>2021</v>
      </c>
      <c r="B450" s="1" t="s">
        <v>3</v>
      </c>
      <c r="C450" s="20">
        <v>54167</v>
      </c>
      <c r="D450" s="20">
        <v>54167</v>
      </c>
      <c r="E450" s="20" t="s">
        <v>208</v>
      </c>
      <c r="F450" s="20" t="s">
        <v>209</v>
      </c>
      <c r="G450" s="20">
        <v>20504645984</v>
      </c>
      <c r="H450" s="19" t="s">
        <v>210</v>
      </c>
      <c r="I450" s="19" t="s">
        <v>211</v>
      </c>
      <c r="J450" s="2">
        <v>361532</v>
      </c>
      <c r="K450" s="3">
        <v>24.870425957550601</v>
      </c>
      <c r="L450" s="22">
        <f t="shared" si="39"/>
        <v>6.8170362680735397E-2</v>
      </c>
      <c r="M450" s="23">
        <f t="shared" si="40"/>
        <v>23.175000000000001</v>
      </c>
      <c r="N450" s="4">
        <v>0.1</v>
      </c>
      <c r="O450" s="3">
        <v>25.75</v>
      </c>
      <c r="P450" s="25">
        <f t="shared" si="41"/>
        <v>1.6954259575506008</v>
      </c>
      <c r="Q450" s="26" t="str">
        <f t="shared" ref="Q450:Q513" si="42">+CONCATENATE(D450,G450,J450)</f>
        <v>5416720504645984361532</v>
      </c>
      <c r="R450" s="28"/>
      <c r="S450" s="29"/>
      <c r="T450" s="30">
        <f t="shared" ref="T450:T513" si="43">IFERROR(P450*S450,0)</f>
        <v>0</v>
      </c>
      <c r="U450" s="31"/>
      <c r="V450" s="32">
        <f t="shared" ref="V450:V513" si="44">IFERROR(U450*P450,0)</f>
        <v>0</v>
      </c>
    </row>
    <row r="451" spans="1:22" s="46" customFormat="1" x14ac:dyDescent="0.2">
      <c r="A451" s="9">
        <v>2021</v>
      </c>
      <c r="B451" s="1" t="s">
        <v>3</v>
      </c>
      <c r="C451" s="20">
        <v>54167</v>
      </c>
      <c r="D451" s="20">
        <v>54167</v>
      </c>
      <c r="E451" s="20" t="s">
        <v>208</v>
      </c>
      <c r="F451" s="20" t="s">
        <v>209</v>
      </c>
      <c r="G451" s="20">
        <v>20504645984</v>
      </c>
      <c r="H451" s="19" t="s">
        <v>210</v>
      </c>
      <c r="I451" s="19" t="s">
        <v>211</v>
      </c>
      <c r="J451" s="2">
        <v>361541</v>
      </c>
      <c r="K451" s="3">
        <v>31.07226</v>
      </c>
      <c r="L451" s="22">
        <f t="shared" si="39"/>
        <v>0.14843657976600344</v>
      </c>
      <c r="M451" s="23">
        <f t="shared" si="40"/>
        <v>26.46</v>
      </c>
      <c r="N451" s="4">
        <v>0.1</v>
      </c>
      <c r="O451" s="3">
        <v>29.4</v>
      </c>
      <c r="P451" s="25">
        <f t="shared" si="41"/>
        <v>4.6122599999999991</v>
      </c>
      <c r="Q451" s="26" t="str">
        <f t="shared" si="42"/>
        <v>5416720504645984361541</v>
      </c>
      <c r="R451" s="28"/>
      <c r="S451" s="29"/>
      <c r="T451" s="30">
        <f t="shared" si="43"/>
        <v>0</v>
      </c>
      <c r="U451" s="31"/>
      <c r="V451" s="32">
        <f t="shared" si="44"/>
        <v>0</v>
      </c>
    </row>
    <row r="452" spans="1:22" s="46" customFormat="1" x14ac:dyDescent="0.2">
      <c r="A452" s="9">
        <v>2021</v>
      </c>
      <c r="B452" s="1" t="s">
        <v>3</v>
      </c>
      <c r="C452" s="36">
        <v>54167</v>
      </c>
      <c r="D452" s="36">
        <v>54167</v>
      </c>
      <c r="E452" s="36" t="s">
        <v>208</v>
      </c>
      <c r="F452" s="36" t="s">
        <v>209</v>
      </c>
      <c r="G452" s="36">
        <v>20504645984</v>
      </c>
      <c r="H452" s="35" t="s">
        <v>210</v>
      </c>
      <c r="I452" s="35" t="s">
        <v>211</v>
      </c>
      <c r="J452" s="37">
        <v>361571</v>
      </c>
      <c r="K452" s="38">
        <v>25.216627835683624</v>
      </c>
      <c r="L452" s="39">
        <f t="shared" si="39"/>
        <v>0</v>
      </c>
      <c r="M452" s="40">
        <f t="shared" si="40"/>
        <v>26.46</v>
      </c>
      <c r="N452" s="41">
        <v>0.1</v>
      </c>
      <c r="O452" s="38">
        <v>29.4</v>
      </c>
      <c r="P452" s="42">
        <f t="shared" si="41"/>
        <v>0</v>
      </c>
      <c r="Q452" s="43" t="str">
        <f t="shared" si="42"/>
        <v>5416720504645984361571</v>
      </c>
      <c r="R452" s="45"/>
      <c r="S452" s="29"/>
      <c r="T452" s="30">
        <f t="shared" si="43"/>
        <v>0</v>
      </c>
      <c r="U452" s="31"/>
      <c r="V452" s="32">
        <f t="shared" si="44"/>
        <v>0</v>
      </c>
    </row>
    <row r="453" spans="1:22" s="46" customFormat="1" x14ac:dyDescent="0.2">
      <c r="A453" s="9">
        <v>2021</v>
      </c>
      <c r="B453" s="1" t="s">
        <v>3</v>
      </c>
      <c r="C453" s="20">
        <v>54167</v>
      </c>
      <c r="D453" s="20">
        <v>54167</v>
      </c>
      <c r="E453" s="20" t="s">
        <v>208</v>
      </c>
      <c r="F453" s="20" t="s">
        <v>209</v>
      </c>
      <c r="G453" s="20">
        <v>20504645984</v>
      </c>
      <c r="H453" s="19" t="s">
        <v>210</v>
      </c>
      <c r="I453" s="19" t="s">
        <v>211</v>
      </c>
      <c r="J453" s="2">
        <v>370041</v>
      </c>
      <c r="K453" s="3">
        <v>152.84880000000001</v>
      </c>
      <c r="L453" s="22">
        <f t="shared" si="39"/>
        <v>0.10896061990673145</v>
      </c>
      <c r="M453" s="23">
        <f t="shared" si="40"/>
        <v>136.1943</v>
      </c>
      <c r="N453" s="4">
        <v>0.1</v>
      </c>
      <c r="O453" s="3">
        <v>151.327</v>
      </c>
      <c r="P453" s="25">
        <f t="shared" si="41"/>
        <v>16.654500000000013</v>
      </c>
      <c r="Q453" s="26" t="str">
        <f t="shared" si="42"/>
        <v>5416720504645984370041</v>
      </c>
      <c r="R453" s="28"/>
      <c r="S453" s="29"/>
      <c r="T453" s="30">
        <f t="shared" si="43"/>
        <v>0</v>
      </c>
      <c r="U453" s="31"/>
      <c r="V453" s="32">
        <f t="shared" si="44"/>
        <v>0</v>
      </c>
    </row>
    <row r="454" spans="1:22" s="46" customFormat="1" x14ac:dyDescent="0.2">
      <c r="A454" s="9">
        <v>2021</v>
      </c>
      <c r="B454" s="1" t="s">
        <v>3</v>
      </c>
      <c r="C454" s="20">
        <v>54167</v>
      </c>
      <c r="D454" s="20">
        <v>54167</v>
      </c>
      <c r="E454" s="20" t="s">
        <v>41</v>
      </c>
      <c r="F454" s="20" t="s">
        <v>42</v>
      </c>
      <c r="G454" s="20">
        <v>20601329256</v>
      </c>
      <c r="H454" s="19" t="s">
        <v>212</v>
      </c>
      <c r="I454" s="19"/>
      <c r="J454" s="2">
        <v>361532</v>
      </c>
      <c r="K454" s="3">
        <v>24.870425957550601</v>
      </c>
      <c r="L454" s="22">
        <f t="shared" si="39"/>
        <v>0.33595829728899007</v>
      </c>
      <c r="M454" s="23">
        <f t="shared" si="40"/>
        <v>16.515000000000001</v>
      </c>
      <c r="N454" s="4">
        <v>0.1</v>
      </c>
      <c r="O454" s="3">
        <v>18.350000000000001</v>
      </c>
      <c r="P454" s="25">
        <f t="shared" si="41"/>
        <v>8.3554259575506009</v>
      </c>
      <c r="Q454" s="26" t="str">
        <f t="shared" si="42"/>
        <v>5416720601329256361532</v>
      </c>
      <c r="R454" s="28"/>
      <c r="S454" s="29"/>
      <c r="T454" s="30">
        <f t="shared" si="43"/>
        <v>0</v>
      </c>
      <c r="U454" s="31"/>
      <c r="V454" s="32">
        <f t="shared" si="44"/>
        <v>0</v>
      </c>
    </row>
    <row r="455" spans="1:22" s="46" customFormat="1" x14ac:dyDescent="0.2">
      <c r="A455" s="9">
        <v>2021</v>
      </c>
      <c r="B455" s="1" t="s">
        <v>3</v>
      </c>
      <c r="C455" s="20">
        <v>54167</v>
      </c>
      <c r="D455" s="20">
        <v>54167</v>
      </c>
      <c r="E455" s="20" t="s">
        <v>41</v>
      </c>
      <c r="F455" s="20" t="s">
        <v>42</v>
      </c>
      <c r="G455" s="20">
        <v>20601329256</v>
      </c>
      <c r="H455" s="19" t="s">
        <v>212</v>
      </c>
      <c r="I455" s="19"/>
      <c r="J455" s="2">
        <v>361535</v>
      </c>
      <c r="K455" s="3">
        <v>40.678559999999997</v>
      </c>
      <c r="L455" s="22">
        <f t="shared" si="39"/>
        <v>0.38050904456794932</v>
      </c>
      <c r="M455" s="23">
        <f t="shared" si="40"/>
        <v>25.2</v>
      </c>
      <c r="N455" s="4">
        <v>0.1</v>
      </c>
      <c r="O455" s="3">
        <v>28</v>
      </c>
      <c r="P455" s="25">
        <f t="shared" si="41"/>
        <v>15.478559999999998</v>
      </c>
      <c r="Q455" s="26" t="str">
        <f t="shared" si="42"/>
        <v>5416720601329256361535</v>
      </c>
      <c r="R455" s="28"/>
      <c r="S455" s="29"/>
      <c r="T455" s="30">
        <f t="shared" si="43"/>
        <v>0</v>
      </c>
      <c r="U455" s="31"/>
      <c r="V455" s="32">
        <f t="shared" si="44"/>
        <v>0</v>
      </c>
    </row>
    <row r="456" spans="1:22" s="46" customFormat="1" x14ac:dyDescent="0.2">
      <c r="A456" s="9">
        <v>2021</v>
      </c>
      <c r="B456" s="1" t="s">
        <v>3</v>
      </c>
      <c r="C456" s="20">
        <v>54167</v>
      </c>
      <c r="D456" s="20">
        <v>54167</v>
      </c>
      <c r="E456" s="20" t="s">
        <v>41</v>
      </c>
      <c r="F456" s="20" t="s">
        <v>42</v>
      </c>
      <c r="G456" s="20">
        <v>20601329256</v>
      </c>
      <c r="H456" s="19" t="s">
        <v>212</v>
      </c>
      <c r="I456" s="19"/>
      <c r="J456" s="2">
        <v>361538</v>
      </c>
      <c r="K456" s="3">
        <v>149.70571200000001</v>
      </c>
      <c r="L456" s="22">
        <f t="shared" si="39"/>
        <v>0.49549019211771961</v>
      </c>
      <c r="M456" s="23">
        <f t="shared" si="40"/>
        <v>75.528000000000006</v>
      </c>
      <c r="N456" s="4">
        <v>0.1</v>
      </c>
      <c r="O456" s="3">
        <v>83.92</v>
      </c>
      <c r="P456" s="25">
        <f t="shared" si="41"/>
        <v>74.177712</v>
      </c>
      <c r="Q456" s="26" t="str">
        <f t="shared" si="42"/>
        <v>5416720601329256361538</v>
      </c>
      <c r="R456" s="28"/>
      <c r="S456" s="29"/>
      <c r="T456" s="30">
        <f t="shared" si="43"/>
        <v>0</v>
      </c>
      <c r="U456" s="31"/>
      <c r="V456" s="32">
        <f t="shared" si="44"/>
        <v>0</v>
      </c>
    </row>
    <row r="457" spans="1:22" s="46" customFormat="1" x14ac:dyDescent="0.2">
      <c r="A457" s="9">
        <v>2021</v>
      </c>
      <c r="B457" s="1" t="s">
        <v>3</v>
      </c>
      <c r="C457" s="36">
        <v>54167</v>
      </c>
      <c r="D457" s="36">
        <v>54167</v>
      </c>
      <c r="E457" s="36" t="s">
        <v>41</v>
      </c>
      <c r="F457" s="36" t="s">
        <v>42</v>
      </c>
      <c r="G457" s="36">
        <v>20601329256</v>
      </c>
      <c r="H457" s="35" t="s">
        <v>212</v>
      </c>
      <c r="I457" s="35"/>
      <c r="J457" s="37">
        <v>361569</v>
      </c>
      <c r="K457" s="38">
        <v>24.49</v>
      </c>
      <c r="L457" s="39">
        <f t="shared" si="39"/>
        <v>0</v>
      </c>
      <c r="M457" s="40">
        <f t="shared" si="40"/>
        <v>25.2</v>
      </c>
      <c r="N457" s="41">
        <v>0.1</v>
      </c>
      <c r="O457" s="38">
        <v>28</v>
      </c>
      <c r="P457" s="42">
        <f t="shared" si="41"/>
        <v>0</v>
      </c>
      <c r="Q457" s="43" t="str">
        <f t="shared" si="42"/>
        <v>5416720601329256361569</v>
      </c>
      <c r="R457" s="45"/>
      <c r="S457" s="29"/>
      <c r="T457" s="30">
        <f t="shared" si="43"/>
        <v>0</v>
      </c>
      <c r="U457" s="31"/>
      <c r="V457" s="32">
        <f t="shared" si="44"/>
        <v>0</v>
      </c>
    </row>
    <row r="458" spans="1:22" s="46" customFormat="1" x14ac:dyDescent="0.2">
      <c r="A458" s="9">
        <v>2021</v>
      </c>
      <c r="B458" s="1" t="s">
        <v>3</v>
      </c>
      <c r="C458" s="20">
        <v>54167</v>
      </c>
      <c r="D458" s="20">
        <v>54167</v>
      </c>
      <c r="E458" s="20" t="s">
        <v>208</v>
      </c>
      <c r="F458" s="20" t="s">
        <v>59</v>
      </c>
      <c r="G458" s="20">
        <v>20603707827</v>
      </c>
      <c r="H458" s="19" t="s">
        <v>214</v>
      </c>
      <c r="I458" s="19"/>
      <c r="J458" s="2">
        <v>361390</v>
      </c>
      <c r="K458" s="3">
        <v>19.393510413264</v>
      </c>
      <c r="L458" s="22">
        <f t="shared" ref="L458:L521" si="45">IF(1-M458/K458&lt;0%,0,1-M458/K458)</f>
        <v>0.12515838347676844</v>
      </c>
      <c r="M458" s="23">
        <f t="shared" ref="M458:M521" si="46">+O458*(100%-N458)</f>
        <v>16.966250000000002</v>
      </c>
      <c r="N458" s="4">
        <v>0.125</v>
      </c>
      <c r="O458" s="3">
        <v>19.39</v>
      </c>
      <c r="P458" s="25">
        <f t="shared" ref="P458:P521" si="47">+IF(K458-M458&lt;0,0,K458-M458)</f>
        <v>2.4272604132639977</v>
      </c>
      <c r="Q458" s="26" t="str">
        <f t="shared" si="42"/>
        <v>5416720603707827361390</v>
      </c>
      <c r="R458" s="28"/>
      <c r="S458" s="29"/>
      <c r="T458" s="30">
        <f t="shared" si="43"/>
        <v>0</v>
      </c>
      <c r="U458" s="31"/>
      <c r="V458" s="32">
        <f t="shared" si="44"/>
        <v>0</v>
      </c>
    </row>
    <row r="459" spans="1:22" s="46" customFormat="1" x14ac:dyDescent="0.2">
      <c r="A459" s="9">
        <v>2021</v>
      </c>
      <c r="B459" s="1" t="s">
        <v>3</v>
      </c>
      <c r="C459" s="20">
        <v>54167</v>
      </c>
      <c r="D459" s="20">
        <v>54167</v>
      </c>
      <c r="E459" s="20" t="s">
        <v>208</v>
      </c>
      <c r="F459" s="20" t="s">
        <v>59</v>
      </c>
      <c r="G459" s="20">
        <v>20603707827</v>
      </c>
      <c r="H459" s="19" t="s">
        <v>214</v>
      </c>
      <c r="I459" s="19"/>
      <c r="J459" s="2">
        <v>361532</v>
      </c>
      <c r="K459" s="3">
        <v>24.870425957550601</v>
      </c>
      <c r="L459" s="22">
        <f t="shared" si="45"/>
        <v>0.1299312670826831</v>
      </c>
      <c r="M459" s="23">
        <f t="shared" si="46"/>
        <v>21.63898</v>
      </c>
      <c r="N459" s="4">
        <v>9.8000000000000004E-2</v>
      </c>
      <c r="O459" s="3">
        <v>23.99</v>
      </c>
      <c r="P459" s="25">
        <f t="shared" si="47"/>
        <v>3.2314459575506014</v>
      </c>
      <c r="Q459" s="26" t="str">
        <f t="shared" si="42"/>
        <v>5416720603707827361532</v>
      </c>
      <c r="R459" s="28"/>
      <c r="S459" s="29"/>
      <c r="T459" s="30">
        <f t="shared" si="43"/>
        <v>0</v>
      </c>
      <c r="U459" s="31"/>
      <c r="V459" s="32">
        <f t="shared" si="44"/>
        <v>0</v>
      </c>
    </row>
    <row r="460" spans="1:22" s="46" customFormat="1" x14ac:dyDescent="0.2">
      <c r="A460" s="9">
        <v>2021</v>
      </c>
      <c r="B460" s="1" t="s">
        <v>3</v>
      </c>
      <c r="C460" s="20">
        <v>53039</v>
      </c>
      <c r="D460" s="20">
        <v>53039</v>
      </c>
      <c r="E460" s="20" t="s">
        <v>32</v>
      </c>
      <c r="F460" s="20" t="s">
        <v>59</v>
      </c>
      <c r="G460" s="20">
        <v>10425584915</v>
      </c>
      <c r="H460" s="19" t="s">
        <v>217</v>
      </c>
      <c r="I460" s="19"/>
      <c r="J460" s="2">
        <v>361531</v>
      </c>
      <c r="K460" s="3">
        <v>111.5301096</v>
      </c>
      <c r="L460" s="22">
        <f t="shared" si="45"/>
        <v>0.21099999999999997</v>
      </c>
      <c r="M460" s="23">
        <f t="shared" si="46"/>
        <v>87.997256474400004</v>
      </c>
      <c r="N460" s="4">
        <v>0.12</v>
      </c>
      <c r="O460" s="3">
        <v>99.996882357272725</v>
      </c>
      <c r="P460" s="25">
        <f t="shared" si="47"/>
        <v>23.532853125599999</v>
      </c>
      <c r="Q460" s="26" t="str">
        <f t="shared" si="42"/>
        <v>5303910425584915361531</v>
      </c>
      <c r="R460" s="28"/>
      <c r="S460" s="5"/>
      <c r="T460" s="30">
        <f t="shared" si="43"/>
        <v>0</v>
      </c>
      <c r="U460" s="31"/>
      <c r="V460" s="32">
        <f t="shared" si="44"/>
        <v>0</v>
      </c>
    </row>
    <row r="461" spans="1:22" s="46" customFormat="1" x14ac:dyDescent="0.2">
      <c r="A461" s="9">
        <v>2021</v>
      </c>
      <c r="B461" s="1" t="s">
        <v>3</v>
      </c>
      <c r="C461" s="20">
        <v>53039</v>
      </c>
      <c r="D461" s="20">
        <v>53039</v>
      </c>
      <c r="E461" s="20" t="s">
        <v>32</v>
      </c>
      <c r="F461" s="20" t="s">
        <v>59</v>
      </c>
      <c r="G461" s="20">
        <v>10442802667</v>
      </c>
      <c r="H461" s="19" t="s">
        <v>218</v>
      </c>
      <c r="I461" s="19"/>
      <c r="J461" s="2">
        <v>361540</v>
      </c>
      <c r="K461" s="3">
        <v>51.192744407999996</v>
      </c>
      <c r="L461" s="22">
        <f t="shared" si="45"/>
        <v>0.27919472912193477</v>
      </c>
      <c r="M461" s="23">
        <f t="shared" si="46"/>
        <v>36.9</v>
      </c>
      <c r="N461" s="4">
        <v>0.11891117478510038</v>
      </c>
      <c r="O461" s="3">
        <v>41.88</v>
      </c>
      <c r="P461" s="25">
        <f t="shared" si="47"/>
        <v>14.292744407999997</v>
      </c>
      <c r="Q461" s="26" t="str">
        <f t="shared" si="42"/>
        <v>5303910442802667361540</v>
      </c>
      <c r="R461" s="28"/>
      <c r="S461" s="5"/>
      <c r="T461" s="30">
        <f t="shared" si="43"/>
        <v>0</v>
      </c>
      <c r="U461" s="31"/>
      <c r="V461" s="32">
        <f t="shared" si="44"/>
        <v>0</v>
      </c>
    </row>
    <row r="462" spans="1:22" s="46" customFormat="1" x14ac:dyDescent="0.2">
      <c r="A462" s="9">
        <v>2021</v>
      </c>
      <c r="B462" s="1" t="s">
        <v>3</v>
      </c>
      <c r="C462" s="20">
        <v>53039</v>
      </c>
      <c r="D462" s="20">
        <v>53039</v>
      </c>
      <c r="E462" s="20" t="s">
        <v>32</v>
      </c>
      <c r="F462" s="20" t="s">
        <v>219</v>
      </c>
      <c r="G462" s="20">
        <v>20100154308</v>
      </c>
      <c r="H462" s="19" t="s">
        <v>220</v>
      </c>
      <c r="I462" s="19"/>
      <c r="J462" s="2">
        <v>361535</v>
      </c>
      <c r="K462" s="3">
        <v>40.678559999999997</v>
      </c>
      <c r="L462" s="22">
        <f t="shared" si="45"/>
        <v>0.53267765623955232</v>
      </c>
      <c r="M462" s="23">
        <f t="shared" si="46"/>
        <v>19.009999999999998</v>
      </c>
      <c r="N462" s="4">
        <v>9.9905303030303205E-2</v>
      </c>
      <c r="O462" s="3">
        <v>21.12</v>
      </c>
      <c r="P462" s="25">
        <f t="shared" si="47"/>
        <v>21.668559999999999</v>
      </c>
      <c r="Q462" s="26" t="str">
        <f t="shared" si="42"/>
        <v>5303920100154308361535</v>
      </c>
      <c r="R462" s="28"/>
      <c r="S462" s="5"/>
      <c r="T462" s="30">
        <f t="shared" si="43"/>
        <v>0</v>
      </c>
      <c r="U462" s="31"/>
      <c r="V462" s="32">
        <f t="shared" si="44"/>
        <v>0</v>
      </c>
    </row>
    <row r="463" spans="1:22" s="46" customFormat="1" x14ac:dyDescent="0.2">
      <c r="A463" s="9">
        <v>2021</v>
      </c>
      <c r="B463" s="1" t="s">
        <v>3</v>
      </c>
      <c r="C463" s="20">
        <v>53039</v>
      </c>
      <c r="D463" s="20">
        <v>53039</v>
      </c>
      <c r="E463" s="20" t="s">
        <v>208</v>
      </c>
      <c r="F463" s="20" t="s">
        <v>221</v>
      </c>
      <c r="G463" s="20">
        <v>20100881943</v>
      </c>
      <c r="H463" s="19" t="s">
        <v>222</v>
      </c>
      <c r="I463" s="19"/>
      <c r="J463" s="2">
        <v>360442</v>
      </c>
      <c r="K463" s="3">
        <v>39.148668000000001</v>
      </c>
      <c r="L463" s="22">
        <f t="shared" si="45"/>
        <v>0.14999999999999991</v>
      </c>
      <c r="M463" s="23">
        <f t="shared" si="46"/>
        <v>33.276367800000003</v>
      </c>
      <c r="N463" s="4">
        <v>0.13</v>
      </c>
      <c r="O463" s="3">
        <v>38.248698620689659</v>
      </c>
      <c r="P463" s="25">
        <f t="shared" si="47"/>
        <v>5.872300199999998</v>
      </c>
      <c r="Q463" s="26" t="str">
        <f t="shared" si="42"/>
        <v>5303920100881943360442</v>
      </c>
      <c r="R463" s="28">
        <v>15</v>
      </c>
      <c r="S463" s="5"/>
      <c r="T463" s="30">
        <f t="shared" si="43"/>
        <v>0</v>
      </c>
      <c r="U463" s="31"/>
      <c r="V463" s="32">
        <f t="shared" si="44"/>
        <v>0</v>
      </c>
    </row>
    <row r="464" spans="1:22" s="46" customFormat="1" x14ac:dyDescent="0.2">
      <c r="A464" s="9">
        <v>2021</v>
      </c>
      <c r="B464" s="1" t="s">
        <v>3</v>
      </c>
      <c r="C464" s="20">
        <v>53039</v>
      </c>
      <c r="D464" s="20">
        <v>53039</v>
      </c>
      <c r="E464" s="20" t="s">
        <v>208</v>
      </c>
      <c r="F464" s="20" t="s">
        <v>221</v>
      </c>
      <c r="G464" s="20">
        <v>20100881943</v>
      </c>
      <c r="H464" s="19" t="s">
        <v>222</v>
      </c>
      <c r="I464" s="19"/>
      <c r="J464" s="2">
        <v>360484</v>
      </c>
      <c r="K464" s="3">
        <v>106.21915199999999</v>
      </c>
      <c r="L464" s="22">
        <f t="shared" si="45"/>
        <v>0.15000000000000002</v>
      </c>
      <c r="M464" s="23">
        <f t="shared" si="46"/>
        <v>90.286279199999996</v>
      </c>
      <c r="N464" s="4">
        <v>0.13</v>
      </c>
      <c r="O464" s="3">
        <v>103.7773324137931</v>
      </c>
      <c r="P464" s="25">
        <f t="shared" si="47"/>
        <v>15.932872799999998</v>
      </c>
      <c r="Q464" s="26" t="str">
        <f t="shared" si="42"/>
        <v>5303920100881943360484</v>
      </c>
      <c r="R464" s="28">
        <v>4</v>
      </c>
      <c r="S464" s="5"/>
      <c r="T464" s="30">
        <f t="shared" si="43"/>
        <v>0</v>
      </c>
      <c r="U464" s="31"/>
      <c r="V464" s="32">
        <f t="shared" si="44"/>
        <v>0</v>
      </c>
    </row>
    <row r="465" spans="1:22" s="46" customFormat="1" x14ac:dyDescent="0.2">
      <c r="A465" s="9">
        <v>2021</v>
      </c>
      <c r="B465" s="1" t="s">
        <v>3</v>
      </c>
      <c r="C465" s="20">
        <v>53039</v>
      </c>
      <c r="D465" s="20">
        <v>53039</v>
      </c>
      <c r="E465" s="20" t="s">
        <v>208</v>
      </c>
      <c r="F465" s="20" t="s">
        <v>221</v>
      </c>
      <c r="G465" s="20">
        <v>20100881943</v>
      </c>
      <c r="H465" s="19" t="s">
        <v>222</v>
      </c>
      <c r="I465" s="19"/>
      <c r="J465" s="2">
        <v>360883</v>
      </c>
      <c r="K465" s="3">
        <v>53.021241000000003</v>
      </c>
      <c r="L465" s="22">
        <f t="shared" si="45"/>
        <v>0.15000000000000002</v>
      </c>
      <c r="M465" s="23">
        <f t="shared" si="46"/>
        <v>45.068054850000003</v>
      </c>
      <c r="N465" s="4">
        <v>0.13</v>
      </c>
      <c r="O465" s="3">
        <v>51.80236189655173</v>
      </c>
      <c r="P465" s="25">
        <f t="shared" si="47"/>
        <v>7.9531861500000005</v>
      </c>
      <c r="Q465" s="26" t="str">
        <f t="shared" si="42"/>
        <v>5303920100881943360883</v>
      </c>
      <c r="R465" s="28">
        <v>8</v>
      </c>
      <c r="S465" s="5"/>
      <c r="T465" s="30">
        <f t="shared" si="43"/>
        <v>0</v>
      </c>
      <c r="U465" s="31"/>
      <c r="V465" s="32">
        <f t="shared" si="44"/>
        <v>0</v>
      </c>
    </row>
    <row r="466" spans="1:22" s="46" customFormat="1" x14ac:dyDescent="0.2">
      <c r="A466" s="9">
        <v>2021</v>
      </c>
      <c r="B466" s="1" t="s">
        <v>3</v>
      </c>
      <c r="C466" s="20">
        <v>53039</v>
      </c>
      <c r="D466" s="20">
        <v>53039</v>
      </c>
      <c r="E466" s="20" t="s">
        <v>208</v>
      </c>
      <c r="F466" s="20" t="s">
        <v>221</v>
      </c>
      <c r="G466" s="20">
        <v>20100881943</v>
      </c>
      <c r="H466" s="19" t="s">
        <v>222</v>
      </c>
      <c r="I466" s="19"/>
      <c r="J466" s="2">
        <v>360970</v>
      </c>
      <c r="K466" s="3">
        <v>36.393084000000002</v>
      </c>
      <c r="L466" s="22">
        <f t="shared" si="45"/>
        <v>0.15000000000000002</v>
      </c>
      <c r="M466" s="23">
        <f t="shared" si="46"/>
        <v>30.934121400000002</v>
      </c>
      <c r="N466" s="4">
        <v>0.13</v>
      </c>
      <c r="O466" s="3">
        <v>35.556461379310349</v>
      </c>
      <c r="P466" s="25">
        <f t="shared" si="47"/>
        <v>5.4589625999999996</v>
      </c>
      <c r="Q466" s="26" t="str">
        <f t="shared" si="42"/>
        <v>5303920100881943360970</v>
      </c>
      <c r="R466" s="28">
        <v>22</v>
      </c>
      <c r="S466" s="5"/>
      <c r="T466" s="30">
        <f t="shared" si="43"/>
        <v>0</v>
      </c>
      <c r="U466" s="31"/>
      <c r="V466" s="32">
        <f t="shared" si="44"/>
        <v>0</v>
      </c>
    </row>
    <row r="467" spans="1:22" s="46" customFormat="1" x14ac:dyDescent="0.2">
      <c r="A467" s="9">
        <v>2021</v>
      </c>
      <c r="B467" s="1" t="s">
        <v>3</v>
      </c>
      <c r="C467" s="20">
        <v>53039</v>
      </c>
      <c r="D467" s="20">
        <v>53039</v>
      </c>
      <c r="E467" s="20" t="s">
        <v>208</v>
      </c>
      <c r="F467" s="20" t="s">
        <v>221</v>
      </c>
      <c r="G467" s="20">
        <v>20100881943</v>
      </c>
      <c r="H467" s="19" t="s">
        <v>222</v>
      </c>
      <c r="I467" s="19"/>
      <c r="J467" s="2">
        <v>360975</v>
      </c>
      <c r="K467" s="3">
        <v>53.464788000000006</v>
      </c>
      <c r="L467" s="22">
        <f t="shared" si="45"/>
        <v>0.15000000000000002</v>
      </c>
      <c r="M467" s="23">
        <f t="shared" si="46"/>
        <v>45.445069800000006</v>
      </c>
      <c r="N467" s="4">
        <v>0.13</v>
      </c>
      <c r="O467" s="3">
        <v>52.235712413793109</v>
      </c>
      <c r="P467" s="25">
        <f t="shared" si="47"/>
        <v>8.0197181999999998</v>
      </c>
      <c r="Q467" s="26" t="str">
        <f t="shared" si="42"/>
        <v>5303920100881943360975</v>
      </c>
      <c r="R467" s="28">
        <v>5</v>
      </c>
      <c r="S467" s="5"/>
      <c r="T467" s="30">
        <f t="shared" si="43"/>
        <v>0</v>
      </c>
      <c r="U467" s="31"/>
      <c r="V467" s="32">
        <f t="shared" si="44"/>
        <v>0</v>
      </c>
    </row>
    <row r="468" spans="1:22" s="46" customFormat="1" x14ac:dyDescent="0.2">
      <c r="A468" s="9">
        <v>2021</v>
      </c>
      <c r="B468" s="1" t="s">
        <v>3</v>
      </c>
      <c r="C468" s="20">
        <v>53039</v>
      </c>
      <c r="D468" s="20">
        <v>53039</v>
      </c>
      <c r="E468" s="20" t="s">
        <v>208</v>
      </c>
      <c r="F468" s="20" t="s">
        <v>221</v>
      </c>
      <c r="G468" s="20">
        <v>20100881943</v>
      </c>
      <c r="H468" s="19" t="s">
        <v>222</v>
      </c>
      <c r="I468" s="19"/>
      <c r="J468" s="2">
        <v>361085</v>
      </c>
      <c r="K468" s="3">
        <v>11.512776761200001</v>
      </c>
      <c r="L468" s="22">
        <f t="shared" si="45"/>
        <v>0.15000000000000002</v>
      </c>
      <c r="M468" s="23">
        <f t="shared" si="46"/>
        <v>9.7858602470200005</v>
      </c>
      <c r="N468" s="4">
        <v>0.13</v>
      </c>
      <c r="O468" s="3">
        <v>11.24811522645977</v>
      </c>
      <c r="P468" s="25">
        <f t="shared" si="47"/>
        <v>1.7269165141800009</v>
      </c>
      <c r="Q468" s="26" t="str">
        <f t="shared" si="42"/>
        <v>5303920100881943361085</v>
      </c>
      <c r="R468" s="28">
        <v>30</v>
      </c>
      <c r="S468" s="5"/>
      <c r="T468" s="30">
        <f t="shared" si="43"/>
        <v>0</v>
      </c>
      <c r="U468" s="31"/>
      <c r="V468" s="32">
        <f t="shared" si="44"/>
        <v>0</v>
      </c>
    </row>
    <row r="469" spans="1:22" s="46" customFormat="1" x14ac:dyDescent="0.2">
      <c r="A469" s="9">
        <v>2021</v>
      </c>
      <c r="B469" s="1" t="s">
        <v>3</v>
      </c>
      <c r="C469" s="20">
        <v>53039</v>
      </c>
      <c r="D469" s="20">
        <v>53039</v>
      </c>
      <c r="E469" s="20" t="s">
        <v>208</v>
      </c>
      <c r="F469" s="20" t="s">
        <v>221</v>
      </c>
      <c r="G469" s="20">
        <v>20100881943</v>
      </c>
      <c r="H469" s="19" t="s">
        <v>222</v>
      </c>
      <c r="I469" s="19"/>
      <c r="J469" s="2">
        <v>361179</v>
      </c>
      <c r="K469" s="3">
        <v>100.729512</v>
      </c>
      <c r="L469" s="22">
        <f t="shared" si="45"/>
        <v>0.15000000000000013</v>
      </c>
      <c r="M469" s="23">
        <f t="shared" si="46"/>
        <v>85.620085199999991</v>
      </c>
      <c r="N469" s="4">
        <v>0.13</v>
      </c>
      <c r="O469" s="3">
        <v>98.413891034482745</v>
      </c>
      <c r="P469" s="25">
        <f t="shared" si="47"/>
        <v>15.109426800000008</v>
      </c>
      <c r="Q469" s="26" t="str">
        <f t="shared" si="42"/>
        <v>5303920100881943361179</v>
      </c>
      <c r="R469" s="28">
        <v>5</v>
      </c>
      <c r="S469" s="5"/>
      <c r="T469" s="30">
        <f t="shared" si="43"/>
        <v>0</v>
      </c>
      <c r="U469" s="31"/>
      <c r="V469" s="32">
        <f t="shared" si="44"/>
        <v>0</v>
      </c>
    </row>
    <row r="470" spans="1:22" s="46" customFormat="1" x14ac:dyDescent="0.2">
      <c r="A470" s="9">
        <v>2021</v>
      </c>
      <c r="B470" s="1" t="s">
        <v>3</v>
      </c>
      <c r="C470" s="20">
        <v>53039</v>
      </c>
      <c r="D470" s="20">
        <v>53039</v>
      </c>
      <c r="E470" s="20" t="s">
        <v>208</v>
      </c>
      <c r="F470" s="20" t="s">
        <v>221</v>
      </c>
      <c r="G470" s="20">
        <v>20100881943</v>
      </c>
      <c r="H470" s="19" t="s">
        <v>222</v>
      </c>
      <c r="I470" s="19"/>
      <c r="J470" s="2">
        <v>361377</v>
      </c>
      <c r="K470" s="3">
        <v>53.654772600000001</v>
      </c>
      <c r="L470" s="22">
        <f t="shared" si="45"/>
        <v>0.15000000000000002</v>
      </c>
      <c r="M470" s="23">
        <f t="shared" si="46"/>
        <v>45.60655671</v>
      </c>
      <c r="N470" s="4">
        <v>0.13</v>
      </c>
      <c r="O470" s="3">
        <v>52.421329551724135</v>
      </c>
      <c r="P470" s="25">
        <f t="shared" si="47"/>
        <v>8.0482158900000016</v>
      </c>
      <c r="Q470" s="26" t="str">
        <f t="shared" si="42"/>
        <v>5303920100881943361377</v>
      </c>
      <c r="R470" s="28">
        <v>50</v>
      </c>
      <c r="S470" s="5"/>
      <c r="T470" s="30">
        <f t="shared" si="43"/>
        <v>0</v>
      </c>
      <c r="U470" s="31"/>
      <c r="V470" s="32">
        <f t="shared" si="44"/>
        <v>0</v>
      </c>
    </row>
    <row r="471" spans="1:22" s="46" customFormat="1" x14ac:dyDescent="0.2">
      <c r="A471" s="9">
        <v>2021</v>
      </c>
      <c r="B471" s="1" t="s">
        <v>3</v>
      </c>
      <c r="C471" s="20">
        <v>53039</v>
      </c>
      <c r="D471" s="20">
        <v>53039</v>
      </c>
      <c r="E471" s="20" t="s">
        <v>208</v>
      </c>
      <c r="F471" s="20" t="s">
        <v>221</v>
      </c>
      <c r="G471" s="20">
        <v>20100881943</v>
      </c>
      <c r="H471" s="19" t="s">
        <v>222</v>
      </c>
      <c r="I471" s="19"/>
      <c r="J471" s="2">
        <v>361421</v>
      </c>
      <c r="K471" s="3">
        <v>69.87</v>
      </c>
      <c r="L471" s="22">
        <f t="shared" si="45"/>
        <v>0.15000000000000002</v>
      </c>
      <c r="M471" s="23">
        <f t="shared" si="46"/>
        <v>59.389500000000005</v>
      </c>
      <c r="N471" s="4">
        <v>0.13</v>
      </c>
      <c r="O471" s="3">
        <v>68.263793103448279</v>
      </c>
      <c r="P471" s="25">
        <f t="shared" si="47"/>
        <v>10.480499999999999</v>
      </c>
      <c r="Q471" s="26" t="str">
        <f t="shared" si="42"/>
        <v>5303920100881943361421</v>
      </c>
      <c r="R471" s="28">
        <v>20</v>
      </c>
      <c r="S471" s="5"/>
      <c r="T471" s="30">
        <f t="shared" si="43"/>
        <v>0</v>
      </c>
      <c r="U471" s="31"/>
      <c r="V471" s="32">
        <f t="shared" si="44"/>
        <v>0</v>
      </c>
    </row>
    <row r="472" spans="1:22" s="46" customFormat="1" x14ac:dyDescent="0.2">
      <c r="A472" s="9">
        <v>2021</v>
      </c>
      <c r="B472" s="1" t="s">
        <v>3</v>
      </c>
      <c r="C472" s="20">
        <v>53039</v>
      </c>
      <c r="D472" s="20">
        <v>53039</v>
      </c>
      <c r="E472" s="20" t="s">
        <v>208</v>
      </c>
      <c r="F472" s="20" t="s">
        <v>221</v>
      </c>
      <c r="G472" s="20">
        <v>20100881943</v>
      </c>
      <c r="H472" s="19" t="s">
        <v>222</v>
      </c>
      <c r="I472" s="19"/>
      <c r="J472" s="2">
        <v>361429</v>
      </c>
      <c r="K472" s="3">
        <v>18.22</v>
      </c>
      <c r="L472" s="22">
        <f t="shared" si="45"/>
        <v>0.14999999999999991</v>
      </c>
      <c r="M472" s="23">
        <f t="shared" si="46"/>
        <v>15.487</v>
      </c>
      <c r="N472" s="4">
        <v>0.13</v>
      </c>
      <c r="O472" s="3">
        <v>17.801149425287356</v>
      </c>
      <c r="P472" s="25">
        <f t="shared" si="47"/>
        <v>2.7329999999999988</v>
      </c>
      <c r="Q472" s="26" t="str">
        <f t="shared" si="42"/>
        <v>5303920100881943361429</v>
      </c>
      <c r="R472" s="28">
        <v>30</v>
      </c>
      <c r="S472" s="5"/>
      <c r="T472" s="30">
        <f t="shared" si="43"/>
        <v>0</v>
      </c>
      <c r="U472" s="31"/>
      <c r="V472" s="32">
        <f t="shared" si="44"/>
        <v>0</v>
      </c>
    </row>
    <row r="473" spans="1:22" s="46" customFormat="1" x14ac:dyDescent="0.2">
      <c r="A473" s="9">
        <v>2021</v>
      </c>
      <c r="B473" s="1" t="s">
        <v>3</v>
      </c>
      <c r="C473" s="20">
        <v>53039</v>
      </c>
      <c r="D473" s="20">
        <v>53039</v>
      </c>
      <c r="E473" s="20" t="s">
        <v>208</v>
      </c>
      <c r="F473" s="20" t="s">
        <v>221</v>
      </c>
      <c r="G473" s="20">
        <v>20100881943</v>
      </c>
      <c r="H473" s="19" t="s">
        <v>222</v>
      </c>
      <c r="I473" s="19"/>
      <c r="J473" s="2">
        <v>361444</v>
      </c>
      <c r="K473" s="3">
        <v>29.02</v>
      </c>
      <c r="L473" s="22">
        <f t="shared" si="45"/>
        <v>0.15000000000000002</v>
      </c>
      <c r="M473" s="23">
        <f t="shared" si="46"/>
        <v>24.666999999999998</v>
      </c>
      <c r="N473" s="4">
        <v>0.13</v>
      </c>
      <c r="O473" s="3">
        <v>28.352873563218388</v>
      </c>
      <c r="P473" s="25">
        <f t="shared" si="47"/>
        <v>4.3530000000000015</v>
      </c>
      <c r="Q473" s="26" t="str">
        <f t="shared" si="42"/>
        <v>5303920100881943361444</v>
      </c>
      <c r="R473" s="28">
        <v>10</v>
      </c>
      <c r="S473" s="5"/>
      <c r="T473" s="30">
        <f t="shared" si="43"/>
        <v>0</v>
      </c>
      <c r="U473" s="31"/>
      <c r="V473" s="32">
        <f t="shared" si="44"/>
        <v>0</v>
      </c>
    </row>
    <row r="474" spans="1:22" s="46" customFormat="1" x14ac:dyDescent="0.2">
      <c r="A474" s="9">
        <v>2021</v>
      </c>
      <c r="B474" s="1" t="s">
        <v>3</v>
      </c>
      <c r="C474" s="20">
        <v>53039</v>
      </c>
      <c r="D474" s="20">
        <v>53039</v>
      </c>
      <c r="E474" s="20" t="s">
        <v>208</v>
      </c>
      <c r="F474" s="20" t="s">
        <v>221</v>
      </c>
      <c r="G474" s="20">
        <v>20100881943</v>
      </c>
      <c r="H474" s="19" t="s">
        <v>222</v>
      </c>
      <c r="I474" s="19"/>
      <c r="J474" s="2">
        <v>361445</v>
      </c>
      <c r="K474" s="3">
        <v>114.53</v>
      </c>
      <c r="L474" s="22">
        <f t="shared" si="45"/>
        <v>0.15000000000000002</v>
      </c>
      <c r="M474" s="23">
        <f t="shared" si="46"/>
        <v>97.350499999999997</v>
      </c>
      <c r="N474" s="4">
        <v>0.13</v>
      </c>
      <c r="O474" s="3">
        <v>111.8971264367816</v>
      </c>
      <c r="P474" s="25">
        <f t="shared" si="47"/>
        <v>17.179500000000004</v>
      </c>
      <c r="Q474" s="26" t="str">
        <f t="shared" si="42"/>
        <v>5303920100881943361445</v>
      </c>
      <c r="R474" s="28">
        <v>40</v>
      </c>
      <c r="S474" s="5"/>
      <c r="T474" s="30">
        <f t="shared" si="43"/>
        <v>0</v>
      </c>
      <c r="U474" s="31"/>
      <c r="V474" s="32">
        <f t="shared" si="44"/>
        <v>0</v>
      </c>
    </row>
    <row r="475" spans="1:22" s="46" customFormat="1" x14ac:dyDescent="0.2">
      <c r="A475" s="9">
        <v>2021</v>
      </c>
      <c r="B475" s="1" t="s">
        <v>3</v>
      </c>
      <c r="C475" s="20">
        <v>53039</v>
      </c>
      <c r="D475" s="20">
        <v>53039</v>
      </c>
      <c r="E475" s="20" t="s">
        <v>208</v>
      </c>
      <c r="F475" s="20" t="s">
        <v>221</v>
      </c>
      <c r="G475" s="20">
        <v>20100881943</v>
      </c>
      <c r="H475" s="19" t="s">
        <v>222</v>
      </c>
      <c r="I475" s="19"/>
      <c r="J475" s="2">
        <v>361450</v>
      </c>
      <c r="K475" s="3">
        <v>22.1</v>
      </c>
      <c r="L475" s="22">
        <f t="shared" si="45"/>
        <v>0.15000000000000002</v>
      </c>
      <c r="M475" s="23">
        <f t="shared" si="46"/>
        <v>18.785</v>
      </c>
      <c r="N475" s="4">
        <v>0.13</v>
      </c>
      <c r="O475" s="3">
        <v>21.591954022988507</v>
      </c>
      <c r="P475" s="25">
        <f t="shared" si="47"/>
        <v>3.3150000000000013</v>
      </c>
      <c r="Q475" s="26" t="str">
        <f t="shared" si="42"/>
        <v>5303920100881943361450</v>
      </c>
      <c r="R475" s="28">
        <v>9</v>
      </c>
      <c r="S475" s="5"/>
      <c r="T475" s="30">
        <f t="shared" si="43"/>
        <v>0</v>
      </c>
      <c r="U475" s="31"/>
      <c r="V475" s="32">
        <f t="shared" si="44"/>
        <v>0</v>
      </c>
    </row>
    <row r="476" spans="1:22" s="46" customFormat="1" x14ac:dyDescent="0.2">
      <c r="A476" s="9">
        <v>2021</v>
      </c>
      <c r="B476" s="1" t="s">
        <v>3</v>
      </c>
      <c r="C476" s="20">
        <v>53039</v>
      </c>
      <c r="D476" s="20">
        <v>53039</v>
      </c>
      <c r="E476" s="20" t="s">
        <v>208</v>
      </c>
      <c r="F476" s="20" t="s">
        <v>221</v>
      </c>
      <c r="G476" s="20">
        <v>20100881943</v>
      </c>
      <c r="H476" s="19" t="s">
        <v>222</v>
      </c>
      <c r="I476" s="19"/>
      <c r="J476" s="2">
        <v>361516</v>
      </c>
      <c r="K476" s="3">
        <v>26.89</v>
      </c>
      <c r="L476" s="22">
        <f t="shared" si="45"/>
        <v>0.15000000000000002</v>
      </c>
      <c r="M476" s="23">
        <f t="shared" si="46"/>
        <v>22.8565</v>
      </c>
      <c r="N476" s="4">
        <v>0.13</v>
      </c>
      <c r="O476" s="3">
        <v>26.27183908045977</v>
      </c>
      <c r="P476" s="25">
        <f t="shared" si="47"/>
        <v>4.0335000000000001</v>
      </c>
      <c r="Q476" s="26" t="str">
        <f t="shared" si="42"/>
        <v>5303920100881943361516</v>
      </c>
      <c r="R476" s="28">
        <v>30</v>
      </c>
      <c r="S476" s="5"/>
      <c r="T476" s="30">
        <f t="shared" si="43"/>
        <v>0</v>
      </c>
      <c r="U476" s="31"/>
      <c r="V476" s="32">
        <f t="shared" si="44"/>
        <v>0</v>
      </c>
    </row>
    <row r="477" spans="1:22" s="46" customFormat="1" x14ac:dyDescent="0.2">
      <c r="A477" s="9">
        <v>2021</v>
      </c>
      <c r="B477" s="1" t="s">
        <v>3</v>
      </c>
      <c r="C477" s="20">
        <v>53039</v>
      </c>
      <c r="D477" s="20">
        <v>53039</v>
      </c>
      <c r="E477" s="20" t="s">
        <v>208</v>
      </c>
      <c r="F477" s="20" t="s">
        <v>221</v>
      </c>
      <c r="G477" s="20">
        <v>20100881943</v>
      </c>
      <c r="H477" s="19" t="s">
        <v>222</v>
      </c>
      <c r="I477" s="19"/>
      <c r="J477" s="2">
        <v>361531</v>
      </c>
      <c r="K477" s="3">
        <v>111.5301096</v>
      </c>
      <c r="L477" s="22">
        <f t="shared" si="45"/>
        <v>0.15000000000000002</v>
      </c>
      <c r="M477" s="23">
        <f t="shared" si="46"/>
        <v>94.800593160000005</v>
      </c>
      <c r="N477" s="4">
        <v>0.13</v>
      </c>
      <c r="O477" s="3">
        <v>108.96619903448277</v>
      </c>
      <c r="P477" s="25">
        <f t="shared" si="47"/>
        <v>16.729516439999998</v>
      </c>
      <c r="Q477" s="26" t="str">
        <f t="shared" si="42"/>
        <v>5303920100881943361531</v>
      </c>
      <c r="R477" s="28">
        <v>3</v>
      </c>
      <c r="S477" s="5"/>
      <c r="T477" s="30">
        <f t="shared" si="43"/>
        <v>0</v>
      </c>
      <c r="U477" s="31"/>
      <c r="V477" s="32">
        <f t="shared" si="44"/>
        <v>0</v>
      </c>
    </row>
    <row r="478" spans="1:22" s="46" customFormat="1" x14ac:dyDescent="0.2">
      <c r="A478" s="9">
        <v>2021</v>
      </c>
      <c r="B478" s="1" t="s">
        <v>3</v>
      </c>
      <c r="C478" s="20">
        <v>53039</v>
      </c>
      <c r="D478" s="20">
        <v>53039</v>
      </c>
      <c r="E478" s="20" t="s">
        <v>208</v>
      </c>
      <c r="F478" s="20" t="s">
        <v>221</v>
      </c>
      <c r="G478" s="20">
        <v>20100881943</v>
      </c>
      <c r="H478" s="19" t="s">
        <v>222</v>
      </c>
      <c r="I478" s="19"/>
      <c r="J478" s="2">
        <v>361532</v>
      </c>
      <c r="K478" s="3">
        <v>24.870425957550601</v>
      </c>
      <c r="L478" s="22">
        <f t="shared" si="45"/>
        <v>0.15000000000000002</v>
      </c>
      <c r="M478" s="23">
        <f t="shared" si="46"/>
        <v>21.139862063918009</v>
      </c>
      <c r="N478" s="4">
        <v>0.13</v>
      </c>
      <c r="O478" s="3">
        <v>24.298692027491963</v>
      </c>
      <c r="P478" s="25">
        <f t="shared" si="47"/>
        <v>3.730563893632592</v>
      </c>
      <c r="Q478" s="26" t="str">
        <f t="shared" si="42"/>
        <v>5303920100881943361532</v>
      </c>
      <c r="R478" s="28">
        <v>60</v>
      </c>
      <c r="S478" s="5"/>
      <c r="T478" s="30">
        <f t="shared" si="43"/>
        <v>0</v>
      </c>
      <c r="U478" s="31"/>
      <c r="V478" s="32">
        <f t="shared" si="44"/>
        <v>0</v>
      </c>
    </row>
    <row r="479" spans="1:22" s="46" customFormat="1" x14ac:dyDescent="0.2">
      <c r="A479" s="9">
        <v>2021</v>
      </c>
      <c r="B479" s="1" t="s">
        <v>3</v>
      </c>
      <c r="C479" s="20">
        <v>53039</v>
      </c>
      <c r="D479" s="20">
        <v>53039</v>
      </c>
      <c r="E479" s="20" t="s">
        <v>208</v>
      </c>
      <c r="F479" s="20" t="s">
        <v>221</v>
      </c>
      <c r="G479" s="20">
        <v>20100881943</v>
      </c>
      <c r="H479" s="19" t="s">
        <v>222</v>
      </c>
      <c r="I479" s="19"/>
      <c r="J479" s="2">
        <v>361533</v>
      </c>
      <c r="K479" s="3">
        <v>69.356111760000005</v>
      </c>
      <c r="L479" s="22">
        <f t="shared" si="45"/>
        <v>0.14999999999999991</v>
      </c>
      <c r="M479" s="23">
        <f t="shared" si="46"/>
        <v>58.952694996000012</v>
      </c>
      <c r="N479" s="4">
        <v>0.13</v>
      </c>
      <c r="O479" s="3">
        <v>67.761718386206908</v>
      </c>
      <c r="P479" s="25">
        <f t="shared" si="47"/>
        <v>10.403416763999992</v>
      </c>
      <c r="Q479" s="26" t="str">
        <f t="shared" si="42"/>
        <v>5303920100881943361533</v>
      </c>
      <c r="R479" s="28">
        <v>15</v>
      </c>
      <c r="S479" s="5"/>
      <c r="T479" s="30">
        <f t="shared" si="43"/>
        <v>0</v>
      </c>
      <c r="U479" s="31"/>
      <c r="V479" s="32">
        <f t="shared" si="44"/>
        <v>0</v>
      </c>
    </row>
    <row r="480" spans="1:22" s="46" customFormat="1" x14ac:dyDescent="0.2">
      <c r="A480" s="9">
        <v>2021</v>
      </c>
      <c r="B480" s="1" t="s">
        <v>3</v>
      </c>
      <c r="C480" s="20">
        <v>53039</v>
      </c>
      <c r="D480" s="20">
        <v>53039</v>
      </c>
      <c r="E480" s="20" t="s">
        <v>208</v>
      </c>
      <c r="F480" s="20" t="s">
        <v>221</v>
      </c>
      <c r="G480" s="20">
        <v>20100881943</v>
      </c>
      <c r="H480" s="19" t="s">
        <v>222</v>
      </c>
      <c r="I480" s="19"/>
      <c r="J480" s="2">
        <v>361535</v>
      </c>
      <c r="K480" s="3">
        <v>40.678559999999997</v>
      </c>
      <c r="L480" s="22">
        <f t="shared" si="45"/>
        <v>0.15000000000000002</v>
      </c>
      <c r="M480" s="23">
        <f t="shared" si="46"/>
        <v>34.576775999999995</v>
      </c>
      <c r="N480" s="4">
        <v>0.13</v>
      </c>
      <c r="O480" s="3">
        <v>39.743420689655167</v>
      </c>
      <c r="P480" s="25">
        <f t="shared" si="47"/>
        <v>6.1017840000000021</v>
      </c>
      <c r="Q480" s="26" t="str">
        <f t="shared" si="42"/>
        <v>5303920100881943361535</v>
      </c>
      <c r="R480" s="28">
        <v>30</v>
      </c>
      <c r="S480" s="5"/>
      <c r="T480" s="30">
        <f t="shared" si="43"/>
        <v>0</v>
      </c>
      <c r="U480" s="31"/>
      <c r="V480" s="32">
        <f t="shared" si="44"/>
        <v>0</v>
      </c>
    </row>
    <row r="481" spans="1:22" s="46" customFormat="1" x14ac:dyDescent="0.2">
      <c r="A481" s="9">
        <v>2021</v>
      </c>
      <c r="B481" s="1" t="s">
        <v>3</v>
      </c>
      <c r="C481" s="20">
        <v>53039</v>
      </c>
      <c r="D481" s="20">
        <v>53039</v>
      </c>
      <c r="E481" s="20" t="s">
        <v>208</v>
      </c>
      <c r="F481" s="20" t="s">
        <v>221</v>
      </c>
      <c r="G481" s="20">
        <v>20100881943</v>
      </c>
      <c r="H481" s="19" t="s">
        <v>222</v>
      </c>
      <c r="I481" s="19"/>
      <c r="J481" s="2">
        <v>361536</v>
      </c>
      <c r="K481" s="3">
        <v>28.931240000000003</v>
      </c>
      <c r="L481" s="22">
        <f t="shared" si="45"/>
        <v>0.15000000000000002</v>
      </c>
      <c r="M481" s="23">
        <f t="shared" si="46"/>
        <v>24.591554000000002</v>
      </c>
      <c r="N481" s="4">
        <v>0.13</v>
      </c>
      <c r="O481" s="3">
        <v>28.266154022988509</v>
      </c>
      <c r="P481" s="25">
        <f t="shared" si="47"/>
        <v>4.3396860000000004</v>
      </c>
      <c r="Q481" s="26" t="str">
        <f t="shared" si="42"/>
        <v>5303920100881943361536</v>
      </c>
      <c r="R481" s="28">
        <v>5</v>
      </c>
      <c r="S481" s="5"/>
      <c r="T481" s="30">
        <f t="shared" si="43"/>
        <v>0</v>
      </c>
      <c r="U481" s="31"/>
      <c r="V481" s="32">
        <f t="shared" si="44"/>
        <v>0</v>
      </c>
    </row>
    <row r="482" spans="1:22" s="46" customFormat="1" x14ac:dyDescent="0.2">
      <c r="A482" s="9">
        <v>2021</v>
      </c>
      <c r="B482" s="1" t="s">
        <v>3</v>
      </c>
      <c r="C482" s="20">
        <v>53039</v>
      </c>
      <c r="D482" s="20">
        <v>53039</v>
      </c>
      <c r="E482" s="20" t="s">
        <v>208</v>
      </c>
      <c r="F482" s="20" t="s">
        <v>221</v>
      </c>
      <c r="G482" s="20">
        <v>20100881943</v>
      </c>
      <c r="H482" s="19" t="s">
        <v>222</v>
      </c>
      <c r="I482" s="19"/>
      <c r="J482" s="2">
        <v>361540</v>
      </c>
      <c r="K482" s="3">
        <v>48.98</v>
      </c>
      <c r="L482" s="22">
        <f t="shared" si="45"/>
        <v>0.15000000000000002</v>
      </c>
      <c r="M482" s="23">
        <f t="shared" si="46"/>
        <v>41.632999999999996</v>
      </c>
      <c r="N482" s="4">
        <v>0.13</v>
      </c>
      <c r="O482" s="3">
        <v>47.85402298850574</v>
      </c>
      <c r="P482" s="25">
        <f t="shared" si="47"/>
        <v>7.3470000000000013</v>
      </c>
      <c r="Q482" s="26" t="str">
        <f t="shared" si="42"/>
        <v>5303920100881943361540</v>
      </c>
      <c r="R482" s="28">
        <v>38</v>
      </c>
      <c r="S482" s="5"/>
      <c r="T482" s="30">
        <f t="shared" si="43"/>
        <v>0</v>
      </c>
      <c r="U482" s="31"/>
      <c r="V482" s="32">
        <f t="shared" si="44"/>
        <v>0</v>
      </c>
    </row>
    <row r="483" spans="1:22" s="46" customFormat="1" x14ac:dyDescent="0.2">
      <c r="A483" s="9">
        <v>2021</v>
      </c>
      <c r="B483" s="1" t="s">
        <v>3</v>
      </c>
      <c r="C483" s="20">
        <v>53039</v>
      </c>
      <c r="D483" s="20">
        <v>53039</v>
      </c>
      <c r="E483" s="20" t="s">
        <v>208</v>
      </c>
      <c r="F483" s="20" t="s">
        <v>221</v>
      </c>
      <c r="G483" s="20">
        <v>20100881943</v>
      </c>
      <c r="H483" s="19" t="s">
        <v>222</v>
      </c>
      <c r="I483" s="19"/>
      <c r="J483" s="2">
        <v>361571</v>
      </c>
      <c r="K483" s="3">
        <v>25.21</v>
      </c>
      <c r="L483" s="22">
        <f t="shared" si="45"/>
        <v>0.15000000000000002</v>
      </c>
      <c r="M483" s="23">
        <f t="shared" si="46"/>
        <v>21.4285</v>
      </c>
      <c r="N483" s="4">
        <v>0.13</v>
      </c>
      <c r="O483" s="3">
        <v>24.630459770114943</v>
      </c>
      <c r="P483" s="25">
        <f t="shared" si="47"/>
        <v>3.7815000000000012</v>
      </c>
      <c r="Q483" s="26" t="str">
        <f t="shared" si="42"/>
        <v>5303920100881943361571</v>
      </c>
      <c r="R483" s="28">
        <v>40</v>
      </c>
      <c r="S483" s="5"/>
      <c r="T483" s="30">
        <f t="shared" si="43"/>
        <v>0</v>
      </c>
      <c r="U483" s="31"/>
      <c r="V483" s="32">
        <f t="shared" si="44"/>
        <v>0</v>
      </c>
    </row>
    <row r="484" spans="1:22" s="46" customFormat="1" x14ac:dyDescent="0.2">
      <c r="A484" s="9">
        <v>2021</v>
      </c>
      <c r="B484" s="1" t="s">
        <v>3</v>
      </c>
      <c r="C484" s="20">
        <v>53039</v>
      </c>
      <c r="D484" s="20">
        <v>53039</v>
      </c>
      <c r="E484" s="20" t="s">
        <v>32</v>
      </c>
      <c r="F484" s="20" t="s">
        <v>59</v>
      </c>
      <c r="G484" s="20">
        <v>20253961466</v>
      </c>
      <c r="H484" s="19" t="s">
        <v>225</v>
      </c>
      <c r="I484" s="19"/>
      <c r="J484" s="2">
        <v>360442</v>
      </c>
      <c r="K484" s="3">
        <v>39.148668000000001</v>
      </c>
      <c r="L484" s="22">
        <f t="shared" si="45"/>
        <v>5.003153619428391E-2</v>
      </c>
      <c r="M484" s="23">
        <f t="shared" si="46"/>
        <v>37.19</v>
      </c>
      <c r="N484" s="4">
        <v>0.11007418042593931</v>
      </c>
      <c r="O484" s="3">
        <v>41.79</v>
      </c>
      <c r="P484" s="25">
        <f t="shared" si="47"/>
        <v>1.958668000000003</v>
      </c>
      <c r="Q484" s="26" t="str">
        <f t="shared" si="42"/>
        <v>5303920253961466360442</v>
      </c>
      <c r="R484" s="28"/>
      <c r="S484" s="5"/>
      <c r="T484" s="30">
        <f t="shared" si="43"/>
        <v>0</v>
      </c>
      <c r="U484" s="31"/>
      <c r="V484" s="32">
        <f t="shared" si="44"/>
        <v>0</v>
      </c>
    </row>
    <row r="485" spans="1:22" s="46" customFormat="1" x14ac:dyDescent="0.2">
      <c r="A485" s="9">
        <v>2021</v>
      </c>
      <c r="B485" s="1" t="s">
        <v>3</v>
      </c>
      <c r="C485" s="20">
        <v>53039</v>
      </c>
      <c r="D485" s="20">
        <v>53039</v>
      </c>
      <c r="E485" s="20" t="s">
        <v>32</v>
      </c>
      <c r="F485" s="20" t="s">
        <v>59</v>
      </c>
      <c r="G485" s="20">
        <v>20253961466</v>
      </c>
      <c r="H485" s="19" t="s">
        <v>225</v>
      </c>
      <c r="I485" s="19"/>
      <c r="J485" s="2">
        <v>360484</v>
      </c>
      <c r="K485" s="3">
        <v>106.21915199999999</v>
      </c>
      <c r="L485" s="22">
        <f t="shared" si="45"/>
        <v>4.9983001182310249E-2</v>
      </c>
      <c r="M485" s="23">
        <f t="shared" si="46"/>
        <v>100.91</v>
      </c>
      <c r="N485" s="4">
        <v>0.10998412418415948</v>
      </c>
      <c r="O485" s="3">
        <v>113.38</v>
      </c>
      <c r="P485" s="25">
        <f t="shared" si="47"/>
        <v>5.3091519999999974</v>
      </c>
      <c r="Q485" s="26" t="str">
        <f t="shared" si="42"/>
        <v>5303920253961466360484</v>
      </c>
      <c r="R485" s="28"/>
      <c r="S485" s="5"/>
      <c r="T485" s="30">
        <f t="shared" si="43"/>
        <v>0</v>
      </c>
      <c r="U485" s="31"/>
      <c r="V485" s="32">
        <f t="shared" si="44"/>
        <v>0</v>
      </c>
    </row>
    <row r="486" spans="1:22" s="46" customFormat="1" x14ac:dyDescent="0.2">
      <c r="A486" s="9">
        <v>2021</v>
      </c>
      <c r="B486" s="1" t="s">
        <v>3</v>
      </c>
      <c r="C486" s="20">
        <v>53039</v>
      </c>
      <c r="D486" s="20">
        <v>53039</v>
      </c>
      <c r="E486" s="20" t="s">
        <v>32</v>
      </c>
      <c r="F486" s="20" t="s">
        <v>59</v>
      </c>
      <c r="G486" s="20">
        <v>20253961466</v>
      </c>
      <c r="H486" s="19" t="s">
        <v>225</v>
      </c>
      <c r="I486" s="19"/>
      <c r="J486" s="2">
        <v>360664</v>
      </c>
      <c r="K486" s="3">
        <v>53.640241199999998</v>
      </c>
      <c r="L486" s="22">
        <f t="shared" si="45"/>
        <v>5.0000000000000044E-2</v>
      </c>
      <c r="M486" s="23">
        <f t="shared" si="46"/>
        <v>50.958229139999993</v>
      </c>
      <c r="N486" s="4">
        <v>0.11</v>
      </c>
      <c r="O486" s="3">
        <v>57.256437235955048</v>
      </c>
      <c r="P486" s="25">
        <f t="shared" si="47"/>
        <v>2.6820120600000052</v>
      </c>
      <c r="Q486" s="26" t="str">
        <f t="shared" si="42"/>
        <v>5303920253961466360664</v>
      </c>
      <c r="R486" s="28"/>
      <c r="S486" s="5"/>
      <c r="T486" s="30">
        <f t="shared" si="43"/>
        <v>0</v>
      </c>
      <c r="U486" s="31"/>
      <c r="V486" s="32">
        <f t="shared" si="44"/>
        <v>0</v>
      </c>
    </row>
    <row r="487" spans="1:22" s="46" customFormat="1" x14ac:dyDescent="0.2">
      <c r="A487" s="9">
        <v>2021</v>
      </c>
      <c r="B487" s="1" t="s">
        <v>3</v>
      </c>
      <c r="C487" s="20">
        <v>53039</v>
      </c>
      <c r="D487" s="20">
        <v>53039</v>
      </c>
      <c r="E487" s="20" t="s">
        <v>32</v>
      </c>
      <c r="F487" s="20" t="s">
        <v>59</v>
      </c>
      <c r="G487" s="20">
        <v>20253961466</v>
      </c>
      <c r="H487" s="19" t="s">
        <v>225</v>
      </c>
      <c r="I487" s="19"/>
      <c r="J487" s="2">
        <v>360854</v>
      </c>
      <c r="K487" s="3">
        <v>84.874140000000011</v>
      </c>
      <c r="L487" s="22">
        <f t="shared" si="45"/>
        <v>5.0005101671722563E-2</v>
      </c>
      <c r="M487" s="23">
        <f t="shared" si="46"/>
        <v>80.63</v>
      </c>
      <c r="N487" s="4">
        <v>0.10994591014460764</v>
      </c>
      <c r="O487" s="3">
        <v>90.59</v>
      </c>
      <c r="P487" s="25">
        <f t="shared" si="47"/>
        <v>4.2441400000000158</v>
      </c>
      <c r="Q487" s="26" t="str">
        <f t="shared" si="42"/>
        <v>5303920253961466360854</v>
      </c>
      <c r="R487" s="28"/>
      <c r="S487" s="5"/>
      <c r="T487" s="30">
        <f t="shared" si="43"/>
        <v>0</v>
      </c>
      <c r="U487" s="31"/>
      <c r="V487" s="32">
        <f t="shared" si="44"/>
        <v>0</v>
      </c>
    </row>
    <row r="488" spans="1:22" s="46" customFormat="1" x14ac:dyDescent="0.2">
      <c r="A488" s="9">
        <v>2021</v>
      </c>
      <c r="B488" s="1" t="s">
        <v>3</v>
      </c>
      <c r="C488" s="20">
        <v>53039</v>
      </c>
      <c r="D488" s="20">
        <v>53039</v>
      </c>
      <c r="E488" s="20" t="s">
        <v>32</v>
      </c>
      <c r="F488" s="20" t="s">
        <v>59</v>
      </c>
      <c r="G488" s="20">
        <v>20253961466</v>
      </c>
      <c r="H488" s="19" t="s">
        <v>225</v>
      </c>
      <c r="I488" s="19"/>
      <c r="J488" s="2">
        <v>360883</v>
      </c>
      <c r="K488" s="3">
        <v>53.021241000000003</v>
      </c>
      <c r="L488" s="22">
        <f t="shared" si="45"/>
        <v>5.0000000000000044E-2</v>
      </c>
      <c r="M488" s="23">
        <f t="shared" si="46"/>
        <v>50.370178950000003</v>
      </c>
      <c r="N488" s="4">
        <v>0.11</v>
      </c>
      <c r="O488" s="3">
        <v>56.59570668539326</v>
      </c>
      <c r="P488" s="25">
        <f t="shared" si="47"/>
        <v>2.6510620500000002</v>
      </c>
      <c r="Q488" s="26" t="str">
        <f t="shared" si="42"/>
        <v>5303920253961466360883</v>
      </c>
      <c r="R488" s="28"/>
      <c r="S488" s="5"/>
      <c r="T488" s="30">
        <f t="shared" si="43"/>
        <v>0</v>
      </c>
      <c r="U488" s="31"/>
      <c r="V488" s="32">
        <f t="shared" si="44"/>
        <v>0</v>
      </c>
    </row>
    <row r="489" spans="1:22" s="46" customFormat="1" x14ac:dyDescent="0.2">
      <c r="A489" s="9">
        <v>2021</v>
      </c>
      <c r="B489" s="1" t="s">
        <v>3</v>
      </c>
      <c r="C489" s="20">
        <v>53039</v>
      </c>
      <c r="D489" s="20">
        <v>53039</v>
      </c>
      <c r="E489" s="20" t="s">
        <v>32</v>
      </c>
      <c r="F489" s="20" t="s">
        <v>59</v>
      </c>
      <c r="G489" s="20">
        <v>20253961466</v>
      </c>
      <c r="H489" s="19" t="s">
        <v>225</v>
      </c>
      <c r="I489" s="19"/>
      <c r="J489" s="2">
        <v>360970</v>
      </c>
      <c r="K489" s="3">
        <v>36.393084000000002</v>
      </c>
      <c r="L489" s="22">
        <f t="shared" si="45"/>
        <v>5.0094243180929698E-2</v>
      </c>
      <c r="M489" s="23">
        <f t="shared" si="46"/>
        <v>34.57</v>
      </c>
      <c r="N489" s="4">
        <v>0.10993820803295584</v>
      </c>
      <c r="O489" s="3">
        <v>38.840000000000003</v>
      </c>
      <c r="P489" s="25">
        <f t="shared" si="47"/>
        <v>1.8230840000000015</v>
      </c>
      <c r="Q489" s="26" t="str">
        <f t="shared" si="42"/>
        <v>5303920253961466360970</v>
      </c>
      <c r="R489" s="28"/>
      <c r="S489" s="5"/>
      <c r="T489" s="30">
        <f t="shared" si="43"/>
        <v>0</v>
      </c>
      <c r="U489" s="31"/>
      <c r="V489" s="32">
        <f t="shared" si="44"/>
        <v>0</v>
      </c>
    </row>
    <row r="490" spans="1:22" s="46" customFormat="1" x14ac:dyDescent="0.2">
      <c r="A490" s="9">
        <v>2021</v>
      </c>
      <c r="B490" s="1" t="s">
        <v>3</v>
      </c>
      <c r="C490" s="20">
        <v>53039</v>
      </c>
      <c r="D490" s="20">
        <v>53039</v>
      </c>
      <c r="E490" s="20" t="s">
        <v>32</v>
      </c>
      <c r="F490" s="20" t="s">
        <v>59</v>
      </c>
      <c r="G490" s="20">
        <v>20253961466</v>
      </c>
      <c r="H490" s="19" t="s">
        <v>225</v>
      </c>
      <c r="I490" s="19"/>
      <c r="J490" s="2">
        <v>361358</v>
      </c>
      <c r="K490" s="3">
        <v>32.162832000000002</v>
      </c>
      <c r="L490" s="22">
        <f t="shared" si="45"/>
        <v>5.0145832929140099E-2</v>
      </c>
      <c r="M490" s="23">
        <f t="shared" si="46"/>
        <v>30.55</v>
      </c>
      <c r="N490" s="4">
        <v>0.1101077774541217</v>
      </c>
      <c r="O490" s="3">
        <v>34.33</v>
      </c>
      <c r="P490" s="25">
        <f t="shared" si="47"/>
        <v>1.6128320000000009</v>
      </c>
      <c r="Q490" s="26" t="str">
        <f t="shared" si="42"/>
        <v>5303920253961466361358</v>
      </c>
      <c r="R490" s="28"/>
      <c r="S490" s="5"/>
      <c r="T490" s="30">
        <f t="shared" si="43"/>
        <v>0</v>
      </c>
      <c r="U490" s="31"/>
      <c r="V490" s="32">
        <f t="shared" si="44"/>
        <v>0</v>
      </c>
    </row>
    <row r="491" spans="1:22" s="46" customFormat="1" x14ac:dyDescent="0.2">
      <c r="A491" s="9">
        <v>2021</v>
      </c>
      <c r="B491" s="1" t="s">
        <v>3</v>
      </c>
      <c r="C491" s="20">
        <v>53039</v>
      </c>
      <c r="D491" s="20">
        <v>53039</v>
      </c>
      <c r="E491" s="20" t="s">
        <v>32</v>
      </c>
      <c r="F491" s="20" t="s">
        <v>59</v>
      </c>
      <c r="G491" s="20">
        <v>20253961466</v>
      </c>
      <c r="H491" s="19" t="s">
        <v>225</v>
      </c>
      <c r="I491" s="19"/>
      <c r="J491" s="2">
        <v>361424</v>
      </c>
      <c r="K491" s="3">
        <v>58.115912399999999</v>
      </c>
      <c r="L491" s="22">
        <f t="shared" si="45"/>
        <v>5.0002009432445926E-2</v>
      </c>
      <c r="M491" s="23">
        <f t="shared" si="46"/>
        <v>55.21</v>
      </c>
      <c r="N491" s="4">
        <v>0.11009026434558344</v>
      </c>
      <c r="O491" s="3">
        <v>62.04</v>
      </c>
      <c r="P491" s="25">
        <f t="shared" si="47"/>
        <v>2.9059123999999983</v>
      </c>
      <c r="Q491" s="26" t="str">
        <f t="shared" si="42"/>
        <v>5303920253961466361424</v>
      </c>
      <c r="R491" s="28"/>
      <c r="S491" s="5"/>
      <c r="T491" s="30">
        <f t="shared" si="43"/>
        <v>0</v>
      </c>
      <c r="U491" s="31"/>
      <c r="V491" s="32">
        <f t="shared" si="44"/>
        <v>0</v>
      </c>
    </row>
    <row r="492" spans="1:22" s="46" customFormat="1" x14ac:dyDescent="0.2">
      <c r="A492" s="9">
        <v>2021</v>
      </c>
      <c r="B492" s="1" t="s">
        <v>3</v>
      </c>
      <c r="C492" s="20">
        <v>53039</v>
      </c>
      <c r="D492" s="20">
        <v>53039</v>
      </c>
      <c r="E492" s="20" t="s">
        <v>32</v>
      </c>
      <c r="F492" s="20" t="s">
        <v>59</v>
      </c>
      <c r="G492" s="20">
        <v>20253961466</v>
      </c>
      <c r="H492" s="19" t="s">
        <v>225</v>
      </c>
      <c r="I492" s="19"/>
      <c r="J492" s="2">
        <v>361425</v>
      </c>
      <c r="K492" s="3">
        <v>16.600000000000001</v>
      </c>
      <c r="L492" s="22">
        <f t="shared" si="45"/>
        <v>5.0000000000000044E-2</v>
      </c>
      <c r="M492" s="23">
        <f t="shared" si="46"/>
        <v>15.770000000000001</v>
      </c>
      <c r="N492" s="4">
        <v>0.11</v>
      </c>
      <c r="O492" s="3">
        <v>17.719101123595507</v>
      </c>
      <c r="P492" s="25">
        <f t="shared" si="47"/>
        <v>0.83000000000000007</v>
      </c>
      <c r="Q492" s="26" t="str">
        <f t="shared" si="42"/>
        <v>5303920253961466361425</v>
      </c>
      <c r="R492" s="28"/>
      <c r="S492" s="5"/>
      <c r="T492" s="30">
        <f t="shared" si="43"/>
        <v>0</v>
      </c>
      <c r="U492" s="31"/>
      <c r="V492" s="32">
        <f t="shared" si="44"/>
        <v>0</v>
      </c>
    </row>
    <row r="493" spans="1:22" s="46" customFormat="1" x14ac:dyDescent="0.2">
      <c r="A493" s="9">
        <v>2021</v>
      </c>
      <c r="B493" s="1" t="s">
        <v>3</v>
      </c>
      <c r="C493" s="20">
        <v>53039</v>
      </c>
      <c r="D493" s="20">
        <v>53039</v>
      </c>
      <c r="E493" s="20" t="s">
        <v>32</v>
      </c>
      <c r="F493" s="20" t="s">
        <v>59</v>
      </c>
      <c r="G493" s="20">
        <v>20253961466</v>
      </c>
      <c r="H493" s="19" t="s">
        <v>225</v>
      </c>
      <c r="I493" s="19"/>
      <c r="J493" s="2">
        <v>361449</v>
      </c>
      <c r="K493" s="3">
        <v>17</v>
      </c>
      <c r="L493" s="22">
        <f t="shared" si="45"/>
        <v>5.0000000000000044E-2</v>
      </c>
      <c r="M493" s="23">
        <f t="shared" si="46"/>
        <v>16.149999999999999</v>
      </c>
      <c r="N493" s="4">
        <v>0.11019283746556474</v>
      </c>
      <c r="O493" s="3">
        <v>18.149999999999999</v>
      </c>
      <c r="P493" s="25">
        <f t="shared" si="47"/>
        <v>0.85000000000000142</v>
      </c>
      <c r="Q493" s="26" t="str">
        <f t="shared" si="42"/>
        <v>5303920253961466361449</v>
      </c>
      <c r="R493" s="28"/>
      <c r="S493" s="5"/>
      <c r="T493" s="30">
        <f t="shared" si="43"/>
        <v>0</v>
      </c>
      <c r="U493" s="31"/>
      <c r="V493" s="32">
        <f t="shared" si="44"/>
        <v>0</v>
      </c>
    </row>
    <row r="494" spans="1:22" s="46" customFormat="1" x14ac:dyDescent="0.2">
      <c r="A494" s="9">
        <v>2021</v>
      </c>
      <c r="B494" s="1" t="s">
        <v>3</v>
      </c>
      <c r="C494" s="20">
        <v>53039</v>
      </c>
      <c r="D494" s="20">
        <v>53039</v>
      </c>
      <c r="E494" s="20" t="s">
        <v>32</v>
      </c>
      <c r="F494" s="20" t="s">
        <v>59</v>
      </c>
      <c r="G494" s="20">
        <v>20253961466</v>
      </c>
      <c r="H494" s="19" t="s">
        <v>225</v>
      </c>
      <c r="I494" s="19"/>
      <c r="J494" s="2">
        <v>361531</v>
      </c>
      <c r="K494" s="3">
        <v>111.5301096</v>
      </c>
      <c r="L494" s="22">
        <f t="shared" si="45"/>
        <v>5.0000000000000044E-2</v>
      </c>
      <c r="M494" s="23">
        <f t="shared" si="46"/>
        <v>105.95360411999999</v>
      </c>
      <c r="N494" s="4">
        <v>0.11</v>
      </c>
      <c r="O494" s="3">
        <v>119.04899339325841</v>
      </c>
      <c r="P494" s="25">
        <f t="shared" si="47"/>
        <v>5.5765054800000087</v>
      </c>
      <c r="Q494" s="26" t="str">
        <f t="shared" si="42"/>
        <v>5303920253961466361531</v>
      </c>
      <c r="R494" s="28"/>
      <c r="S494" s="5"/>
      <c r="T494" s="30">
        <f t="shared" si="43"/>
        <v>0</v>
      </c>
      <c r="U494" s="31"/>
      <c r="V494" s="32">
        <f t="shared" si="44"/>
        <v>0</v>
      </c>
    </row>
    <row r="495" spans="1:22" s="46" customFormat="1" x14ac:dyDescent="0.2">
      <c r="A495" s="9">
        <v>2021</v>
      </c>
      <c r="B495" s="1" t="s">
        <v>3</v>
      </c>
      <c r="C495" s="20">
        <v>53039</v>
      </c>
      <c r="D495" s="20">
        <v>53039</v>
      </c>
      <c r="E495" s="20" t="s">
        <v>208</v>
      </c>
      <c r="F495" s="20" t="s">
        <v>226</v>
      </c>
      <c r="G495" s="20">
        <v>20459485369</v>
      </c>
      <c r="H495" s="19" t="s">
        <v>227</v>
      </c>
      <c r="I495" s="19"/>
      <c r="J495" s="2">
        <v>361535</v>
      </c>
      <c r="K495" s="3">
        <v>40.678559999999997</v>
      </c>
      <c r="L495" s="22">
        <f t="shared" si="45"/>
        <v>4.9868038593303132E-2</v>
      </c>
      <c r="M495" s="23">
        <f t="shared" si="46"/>
        <v>38.65</v>
      </c>
      <c r="N495" s="4">
        <v>9.9067599067599099E-2</v>
      </c>
      <c r="O495" s="3">
        <v>42.9</v>
      </c>
      <c r="P495" s="25">
        <f t="shared" si="47"/>
        <v>2.0285599999999988</v>
      </c>
      <c r="Q495" s="26" t="str">
        <f t="shared" si="42"/>
        <v>5303920459485369361535</v>
      </c>
      <c r="R495" s="28"/>
      <c r="S495" s="5"/>
      <c r="T495" s="30">
        <f t="shared" si="43"/>
        <v>0</v>
      </c>
      <c r="U495" s="31"/>
      <c r="V495" s="32">
        <f t="shared" si="44"/>
        <v>0</v>
      </c>
    </row>
    <row r="496" spans="1:22" s="46" customFormat="1" x14ac:dyDescent="0.2">
      <c r="A496" s="9">
        <v>2021</v>
      </c>
      <c r="B496" s="1" t="s">
        <v>3</v>
      </c>
      <c r="C496" s="20">
        <v>53039</v>
      </c>
      <c r="D496" s="20">
        <v>53039</v>
      </c>
      <c r="E496" s="20" t="s">
        <v>208</v>
      </c>
      <c r="F496" s="20" t="s">
        <v>226</v>
      </c>
      <c r="G496" s="20">
        <v>20459485369</v>
      </c>
      <c r="H496" s="19" t="s">
        <v>227</v>
      </c>
      <c r="I496" s="19"/>
      <c r="J496" s="2">
        <v>370040</v>
      </c>
      <c r="K496" s="3">
        <v>173.88983664</v>
      </c>
      <c r="L496" s="22">
        <f t="shared" si="45"/>
        <v>4.963848291286832E-2</v>
      </c>
      <c r="M496" s="23">
        <f t="shared" si="46"/>
        <v>165.25820895522389</v>
      </c>
      <c r="N496" s="4">
        <v>9.965751012798052E-2</v>
      </c>
      <c r="O496" s="3">
        <v>183.55038311999999</v>
      </c>
      <c r="P496" s="25">
        <f t="shared" si="47"/>
        <v>8.631627684776106</v>
      </c>
      <c r="Q496" s="26" t="str">
        <f t="shared" si="42"/>
        <v>5303920459485369370040</v>
      </c>
      <c r="R496" s="28"/>
      <c r="S496" s="5"/>
      <c r="T496" s="30">
        <f t="shared" si="43"/>
        <v>0</v>
      </c>
      <c r="U496" s="31"/>
      <c r="V496" s="32">
        <f t="shared" si="44"/>
        <v>0</v>
      </c>
    </row>
    <row r="497" spans="1:22" s="46" customFormat="1" x14ac:dyDescent="0.2">
      <c r="A497" s="9">
        <v>2021</v>
      </c>
      <c r="B497" s="1" t="s">
        <v>3</v>
      </c>
      <c r="C497" s="20">
        <v>53039</v>
      </c>
      <c r="D497" s="20">
        <v>53039</v>
      </c>
      <c r="E497" s="20" t="s">
        <v>32</v>
      </c>
      <c r="F497" s="20" t="s">
        <v>59</v>
      </c>
      <c r="G497" s="20">
        <v>20493025687</v>
      </c>
      <c r="H497" s="19" t="s">
        <v>228</v>
      </c>
      <c r="I497" s="19"/>
      <c r="J497" s="2">
        <v>360511</v>
      </c>
      <c r="K497" s="3">
        <v>114.38902800000001</v>
      </c>
      <c r="L497" s="22">
        <f t="shared" si="45"/>
        <v>4.9996298596050703E-2</v>
      </c>
      <c r="M497" s="23">
        <f t="shared" si="46"/>
        <v>108.67</v>
      </c>
      <c r="N497" s="4">
        <v>0.10999180999180991</v>
      </c>
      <c r="O497" s="3">
        <v>122.1</v>
      </c>
      <c r="P497" s="25">
        <f t="shared" si="47"/>
        <v>5.7190280000000087</v>
      </c>
      <c r="Q497" s="26" t="str">
        <f t="shared" si="42"/>
        <v>5303920493025687360511</v>
      </c>
      <c r="R497" s="28"/>
      <c r="S497" s="5"/>
      <c r="T497" s="30">
        <f t="shared" si="43"/>
        <v>0</v>
      </c>
      <c r="U497" s="31"/>
      <c r="V497" s="32">
        <f t="shared" si="44"/>
        <v>0</v>
      </c>
    </row>
    <row r="498" spans="1:22" s="46" customFormat="1" x14ac:dyDescent="0.2">
      <c r="A498" s="9">
        <v>2021</v>
      </c>
      <c r="B498" s="1" t="s">
        <v>3</v>
      </c>
      <c r="C498" s="20">
        <v>53039</v>
      </c>
      <c r="D498" s="20">
        <v>53039</v>
      </c>
      <c r="E498" s="20" t="s">
        <v>32</v>
      </c>
      <c r="F498" s="20" t="s">
        <v>59</v>
      </c>
      <c r="G498" s="20">
        <v>20493025687</v>
      </c>
      <c r="H498" s="19" t="s">
        <v>228</v>
      </c>
      <c r="I498" s="19"/>
      <c r="J498" s="2">
        <v>361085</v>
      </c>
      <c r="K498" s="3">
        <v>11.512776761200001</v>
      </c>
      <c r="L498" s="22">
        <f t="shared" si="45"/>
        <v>4.9916433986348152E-2</v>
      </c>
      <c r="M498" s="23">
        <f t="shared" si="46"/>
        <v>10.938099999999999</v>
      </c>
      <c r="N498" s="4">
        <v>0.11</v>
      </c>
      <c r="O498" s="3">
        <v>12.29</v>
      </c>
      <c r="P498" s="25">
        <f t="shared" si="47"/>
        <v>0.57467676120000277</v>
      </c>
      <c r="Q498" s="26" t="str">
        <f t="shared" si="42"/>
        <v>5303920493025687361085</v>
      </c>
      <c r="R498" s="28"/>
      <c r="S498" s="5"/>
      <c r="T498" s="30">
        <f t="shared" si="43"/>
        <v>0</v>
      </c>
      <c r="U498" s="31"/>
      <c r="V498" s="32">
        <f t="shared" si="44"/>
        <v>0</v>
      </c>
    </row>
    <row r="499" spans="1:22" s="46" customFormat="1" x14ac:dyDescent="0.2">
      <c r="A499" s="9">
        <v>2021</v>
      </c>
      <c r="B499" s="1" t="s">
        <v>3</v>
      </c>
      <c r="C499" s="20">
        <v>53039</v>
      </c>
      <c r="D499" s="20">
        <v>53039</v>
      </c>
      <c r="E499" s="20" t="s">
        <v>32</v>
      </c>
      <c r="F499" s="20" t="s">
        <v>59</v>
      </c>
      <c r="G499" s="20">
        <v>20493025687</v>
      </c>
      <c r="H499" s="19" t="s">
        <v>228</v>
      </c>
      <c r="I499" s="19"/>
      <c r="J499" s="2">
        <v>361377</v>
      </c>
      <c r="K499" s="3">
        <v>53.654772600000001</v>
      </c>
      <c r="L499" s="22">
        <f t="shared" si="45"/>
        <v>5.0037908463710479E-2</v>
      </c>
      <c r="M499" s="23">
        <f t="shared" si="46"/>
        <v>50.97</v>
      </c>
      <c r="N499" s="4">
        <v>0.11000523834468312</v>
      </c>
      <c r="O499" s="3">
        <v>57.27</v>
      </c>
      <c r="P499" s="25">
        <f t="shared" si="47"/>
        <v>2.6847726000000023</v>
      </c>
      <c r="Q499" s="26" t="str">
        <f t="shared" si="42"/>
        <v>5303920493025687361377</v>
      </c>
      <c r="R499" s="28"/>
      <c r="S499" s="5"/>
      <c r="T499" s="30">
        <f t="shared" si="43"/>
        <v>0</v>
      </c>
      <c r="U499" s="31"/>
      <c r="V499" s="32">
        <f t="shared" si="44"/>
        <v>0</v>
      </c>
    </row>
    <row r="500" spans="1:22" s="46" customFormat="1" x14ac:dyDescent="0.2">
      <c r="A500" s="9">
        <v>2021</v>
      </c>
      <c r="B500" s="1" t="s">
        <v>3</v>
      </c>
      <c r="C500" s="20">
        <v>53039</v>
      </c>
      <c r="D500" s="20">
        <v>53039</v>
      </c>
      <c r="E500" s="20" t="s">
        <v>32</v>
      </c>
      <c r="F500" s="20" t="s">
        <v>59</v>
      </c>
      <c r="G500" s="20">
        <v>20493025687</v>
      </c>
      <c r="H500" s="19" t="s">
        <v>228</v>
      </c>
      <c r="I500" s="19"/>
      <c r="J500" s="2">
        <v>361445</v>
      </c>
      <c r="K500" s="3">
        <v>114.53</v>
      </c>
      <c r="L500" s="22">
        <f t="shared" si="45"/>
        <v>0.20370208678948742</v>
      </c>
      <c r="M500" s="23">
        <f t="shared" si="46"/>
        <v>91.2</v>
      </c>
      <c r="N500" s="4">
        <v>0.11007025761124112</v>
      </c>
      <c r="O500" s="3">
        <v>102.47999999999999</v>
      </c>
      <c r="P500" s="25">
        <f t="shared" si="47"/>
        <v>23.33</v>
      </c>
      <c r="Q500" s="26" t="str">
        <f t="shared" si="42"/>
        <v>5303920493025687361445</v>
      </c>
      <c r="R500" s="28"/>
      <c r="S500" s="5"/>
      <c r="T500" s="30">
        <f t="shared" si="43"/>
        <v>0</v>
      </c>
      <c r="U500" s="31"/>
      <c r="V500" s="32">
        <f t="shared" si="44"/>
        <v>0</v>
      </c>
    </row>
    <row r="501" spans="1:22" s="46" customFormat="1" x14ac:dyDescent="0.2">
      <c r="A501" s="9">
        <v>2021</v>
      </c>
      <c r="B501" s="1" t="s">
        <v>3</v>
      </c>
      <c r="C501" s="20">
        <v>53039</v>
      </c>
      <c r="D501" s="20">
        <v>53039</v>
      </c>
      <c r="E501" s="20" t="s">
        <v>32</v>
      </c>
      <c r="F501" s="20" t="s">
        <v>59</v>
      </c>
      <c r="G501" s="20">
        <v>20493025687</v>
      </c>
      <c r="H501" s="19" t="s">
        <v>228</v>
      </c>
      <c r="I501" s="19"/>
      <c r="J501" s="2">
        <v>361530</v>
      </c>
      <c r="K501" s="3">
        <v>114.948756</v>
      </c>
      <c r="L501" s="22">
        <f t="shared" si="45"/>
        <v>5.0011467718711122E-2</v>
      </c>
      <c r="M501" s="23">
        <f t="shared" si="46"/>
        <v>109.2</v>
      </c>
      <c r="N501" s="4">
        <v>0.11002444987775062</v>
      </c>
      <c r="O501" s="3">
        <v>122.7</v>
      </c>
      <c r="P501" s="25">
        <f t="shared" si="47"/>
        <v>5.7487560000000002</v>
      </c>
      <c r="Q501" s="26" t="str">
        <f t="shared" si="42"/>
        <v>5303920493025687361530</v>
      </c>
      <c r="R501" s="28"/>
      <c r="S501" s="5"/>
      <c r="T501" s="30">
        <f t="shared" si="43"/>
        <v>0</v>
      </c>
      <c r="U501" s="31"/>
      <c r="V501" s="32">
        <f t="shared" si="44"/>
        <v>0</v>
      </c>
    </row>
    <row r="502" spans="1:22" s="46" customFormat="1" x14ac:dyDescent="0.2">
      <c r="A502" s="9">
        <v>2021</v>
      </c>
      <c r="B502" s="1" t="s">
        <v>3</v>
      </c>
      <c r="C502" s="20">
        <v>53039</v>
      </c>
      <c r="D502" s="20">
        <v>53039</v>
      </c>
      <c r="E502" s="20" t="s">
        <v>32</v>
      </c>
      <c r="F502" s="20" t="s">
        <v>59</v>
      </c>
      <c r="G502" s="20">
        <v>20493025687</v>
      </c>
      <c r="H502" s="19" t="s">
        <v>228</v>
      </c>
      <c r="I502" s="19"/>
      <c r="J502" s="2">
        <v>361532</v>
      </c>
      <c r="K502" s="3">
        <v>24.870425957550601</v>
      </c>
      <c r="L502" s="22">
        <f t="shared" si="45"/>
        <v>4.9875541322363715E-2</v>
      </c>
      <c r="M502" s="23">
        <f t="shared" si="46"/>
        <v>23.63</v>
      </c>
      <c r="N502" s="4">
        <v>9.9809523809523792E-2</v>
      </c>
      <c r="O502" s="3">
        <v>26.25</v>
      </c>
      <c r="P502" s="25">
        <f t="shared" si="47"/>
        <v>1.2404259575506025</v>
      </c>
      <c r="Q502" s="26" t="str">
        <f t="shared" si="42"/>
        <v>5303920493025687361532</v>
      </c>
      <c r="R502" s="28"/>
      <c r="S502" s="5"/>
      <c r="T502" s="30">
        <f t="shared" si="43"/>
        <v>0</v>
      </c>
      <c r="U502" s="31"/>
      <c r="V502" s="32">
        <f t="shared" si="44"/>
        <v>0</v>
      </c>
    </row>
    <row r="503" spans="1:22" s="46" customFormat="1" x14ac:dyDescent="0.2">
      <c r="A503" s="9">
        <v>2021</v>
      </c>
      <c r="B503" s="1" t="s">
        <v>3</v>
      </c>
      <c r="C503" s="20">
        <v>53039</v>
      </c>
      <c r="D503" s="20">
        <v>53039</v>
      </c>
      <c r="E503" s="20" t="s">
        <v>32</v>
      </c>
      <c r="F503" s="20" t="s">
        <v>59</v>
      </c>
      <c r="G503" s="20">
        <v>20493025687</v>
      </c>
      <c r="H503" s="19" t="s">
        <v>228</v>
      </c>
      <c r="I503" s="19"/>
      <c r="J503" s="2">
        <v>361536</v>
      </c>
      <c r="K503" s="3">
        <v>28.931240000000003</v>
      </c>
      <c r="L503" s="22">
        <f t="shared" si="45"/>
        <v>5.0000000000000044E-2</v>
      </c>
      <c r="M503" s="23">
        <f t="shared" si="46"/>
        <v>27.484678000000002</v>
      </c>
      <c r="N503" s="4">
        <v>0.11</v>
      </c>
      <c r="O503" s="3">
        <v>30.881660674157306</v>
      </c>
      <c r="P503" s="25">
        <f t="shared" si="47"/>
        <v>1.4465620000000001</v>
      </c>
      <c r="Q503" s="26" t="str">
        <f t="shared" si="42"/>
        <v>5303920493025687361536</v>
      </c>
      <c r="R503" s="28"/>
      <c r="S503" s="5"/>
      <c r="T503" s="30">
        <f t="shared" si="43"/>
        <v>0</v>
      </c>
      <c r="U503" s="31"/>
      <c r="V503" s="32">
        <f t="shared" si="44"/>
        <v>0</v>
      </c>
    </row>
    <row r="504" spans="1:22" s="46" customFormat="1" x14ac:dyDescent="0.2">
      <c r="A504" s="9">
        <v>2021</v>
      </c>
      <c r="B504" s="1" t="s">
        <v>3</v>
      </c>
      <c r="C504" s="20">
        <v>53039</v>
      </c>
      <c r="D504" s="20">
        <v>53039</v>
      </c>
      <c r="E504" s="20" t="s">
        <v>32</v>
      </c>
      <c r="F504" s="20" t="s">
        <v>59</v>
      </c>
      <c r="G504" s="20">
        <v>20493025687</v>
      </c>
      <c r="H504" s="19" t="s">
        <v>228</v>
      </c>
      <c r="I504" s="19"/>
      <c r="J504" s="2">
        <v>361539</v>
      </c>
      <c r="K504" s="3">
        <v>26.564371189199999</v>
      </c>
      <c r="L504" s="22">
        <f t="shared" si="45"/>
        <v>5.0231612097880185E-2</v>
      </c>
      <c r="M504" s="23">
        <f t="shared" si="46"/>
        <v>25.23</v>
      </c>
      <c r="N504" s="4">
        <v>0.11005291005291007</v>
      </c>
      <c r="O504" s="3">
        <v>28.35</v>
      </c>
      <c r="P504" s="25">
        <f t="shared" si="47"/>
        <v>1.3343711891999988</v>
      </c>
      <c r="Q504" s="26" t="str">
        <f t="shared" si="42"/>
        <v>5303920493025687361539</v>
      </c>
      <c r="R504" s="28"/>
      <c r="S504" s="5"/>
      <c r="T504" s="30">
        <f t="shared" si="43"/>
        <v>0</v>
      </c>
      <c r="U504" s="31"/>
      <c r="V504" s="32">
        <f t="shared" si="44"/>
        <v>0</v>
      </c>
    </row>
    <row r="505" spans="1:22" s="46" customFormat="1" x14ac:dyDescent="0.2">
      <c r="A505" s="9">
        <v>2021</v>
      </c>
      <c r="B505" s="1" t="s">
        <v>3</v>
      </c>
      <c r="C505" s="20">
        <v>53039</v>
      </c>
      <c r="D505" s="20">
        <v>53039</v>
      </c>
      <c r="E505" s="20" t="s">
        <v>32</v>
      </c>
      <c r="F505" s="20" t="s">
        <v>59</v>
      </c>
      <c r="G505" s="20">
        <v>20493025687</v>
      </c>
      <c r="H505" s="19" t="s">
        <v>228</v>
      </c>
      <c r="I505" s="19"/>
      <c r="J505" s="2">
        <v>361540</v>
      </c>
      <c r="K505" s="3">
        <v>51.192744407999996</v>
      </c>
      <c r="L505" s="22">
        <f t="shared" si="45"/>
        <v>5.0060695859070026E-2</v>
      </c>
      <c r="M505" s="23">
        <f t="shared" si="46"/>
        <v>48.63</v>
      </c>
      <c r="N505" s="4">
        <v>0.10999267935578327</v>
      </c>
      <c r="O505" s="3">
        <v>54.64</v>
      </c>
      <c r="P505" s="25">
        <f t="shared" si="47"/>
        <v>2.5627444079999933</v>
      </c>
      <c r="Q505" s="26" t="str">
        <f t="shared" si="42"/>
        <v>5303920493025687361540</v>
      </c>
      <c r="R505" s="28"/>
      <c r="S505" s="5"/>
      <c r="T505" s="30">
        <f t="shared" si="43"/>
        <v>0</v>
      </c>
      <c r="U505" s="31"/>
      <c r="V505" s="32">
        <f t="shared" si="44"/>
        <v>0</v>
      </c>
    </row>
    <row r="506" spans="1:22" s="46" customFormat="1" x14ac:dyDescent="0.2">
      <c r="A506" s="9">
        <v>2021</v>
      </c>
      <c r="B506" s="1" t="s">
        <v>3</v>
      </c>
      <c r="C506" s="20">
        <v>53039</v>
      </c>
      <c r="D506" s="20">
        <v>53039</v>
      </c>
      <c r="E506" s="20" t="s">
        <v>32</v>
      </c>
      <c r="F506" s="20" t="s">
        <v>59</v>
      </c>
      <c r="G506" s="20">
        <v>20493025687</v>
      </c>
      <c r="H506" s="19" t="s">
        <v>228</v>
      </c>
      <c r="I506" s="19"/>
      <c r="J506" s="2">
        <v>361541</v>
      </c>
      <c r="K506" s="3">
        <v>31.07226</v>
      </c>
      <c r="L506" s="22">
        <f t="shared" si="45"/>
        <v>4.9956456337582167E-2</v>
      </c>
      <c r="M506" s="23">
        <f t="shared" si="46"/>
        <v>29.52</v>
      </c>
      <c r="N506" s="4">
        <v>0.10977080820265372</v>
      </c>
      <c r="O506" s="3">
        <v>33.159999999999997</v>
      </c>
      <c r="P506" s="25">
        <f t="shared" si="47"/>
        <v>1.5522600000000004</v>
      </c>
      <c r="Q506" s="26" t="str">
        <f t="shared" si="42"/>
        <v>5303920493025687361541</v>
      </c>
      <c r="R506" s="28"/>
      <c r="S506" s="5"/>
      <c r="T506" s="30">
        <f t="shared" si="43"/>
        <v>0</v>
      </c>
      <c r="U506" s="31"/>
      <c r="V506" s="32">
        <f t="shared" si="44"/>
        <v>0</v>
      </c>
    </row>
    <row r="507" spans="1:22" s="46" customFormat="1" x14ac:dyDescent="0.2">
      <c r="A507" s="9">
        <v>2021</v>
      </c>
      <c r="B507" s="1" t="s">
        <v>3</v>
      </c>
      <c r="C507" s="36">
        <v>53039</v>
      </c>
      <c r="D507" s="36">
        <v>53039</v>
      </c>
      <c r="E507" s="20" t="s">
        <v>32</v>
      </c>
      <c r="F507" s="36" t="s">
        <v>59</v>
      </c>
      <c r="G507" s="36">
        <v>20493025687</v>
      </c>
      <c r="H507" s="35" t="s">
        <v>228</v>
      </c>
      <c r="I507" s="35"/>
      <c r="J507" s="37">
        <v>361571</v>
      </c>
      <c r="K507" s="38">
        <v>25.216627835683624</v>
      </c>
      <c r="L507" s="22">
        <f t="shared" si="45"/>
        <v>0</v>
      </c>
      <c r="M507" s="23">
        <f t="shared" si="46"/>
        <v>29.52</v>
      </c>
      <c r="N507" s="41">
        <v>0.10977080820265372</v>
      </c>
      <c r="O507" s="38">
        <v>33.159999999999997</v>
      </c>
      <c r="P507" s="25">
        <f t="shared" si="47"/>
        <v>0</v>
      </c>
      <c r="Q507" s="26" t="str">
        <f t="shared" si="42"/>
        <v>5303920493025687361571</v>
      </c>
      <c r="R507" s="45"/>
      <c r="S507" s="5"/>
      <c r="T507" s="30">
        <f t="shared" si="43"/>
        <v>0</v>
      </c>
      <c r="U507" s="31"/>
      <c r="V507" s="32">
        <f t="shared" si="44"/>
        <v>0</v>
      </c>
    </row>
    <row r="508" spans="1:22" s="46" customFormat="1" x14ac:dyDescent="0.2">
      <c r="A508" s="9">
        <v>2021</v>
      </c>
      <c r="B508" s="1" t="s">
        <v>3</v>
      </c>
      <c r="C508" s="20">
        <v>53039</v>
      </c>
      <c r="D508" s="20">
        <v>53039</v>
      </c>
      <c r="E508" s="20" t="s">
        <v>32</v>
      </c>
      <c r="F508" s="20" t="s">
        <v>59</v>
      </c>
      <c r="G508" s="20">
        <v>20504684378</v>
      </c>
      <c r="H508" s="19" t="s">
        <v>230</v>
      </c>
      <c r="I508" s="19"/>
      <c r="J508" s="2">
        <v>361535</v>
      </c>
      <c r="K508" s="3">
        <v>40.678559999999997</v>
      </c>
      <c r="L508" s="22">
        <f t="shared" si="45"/>
        <v>0.1371</v>
      </c>
      <c r="M508" s="23">
        <f t="shared" si="46"/>
        <v>35.101529423999999</v>
      </c>
      <c r="N508" s="4">
        <v>0.1</v>
      </c>
      <c r="O508" s="3">
        <v>39.001699359999996</v>
      </c>
      <c r="P508" s="25">
        <f t="shared" si="47"/>
        <v>5.5770305759999985</v>
      </c>
      <c r="Q508" s="26" t="str">
        <f t="shared" si="42"/>
        <v>5303920504684378361535</v>
      </c>
      <c r="R508" s="28">
        <v>500</v>
      </c>
      <c r="S508" s="5"/>
      <c r="T508" s="30">
        <f t="shared" si="43"/>
        <v>0</v>
      </c>
      <c r="U508" s="31"/>
      <c r="V508" s="32">
        <f t="shared" si="44"/>
        <v>0</v>
      </c>
    </row>
    <row r="509" spans="1:22" s="46" customFormat="1" x14ac:dyDescent="0.2">
      <c r="A509" s="9">
        <v>2021</v>
      </c>
      <c r="B509" s="1" t="s">
        <v>3</v>
      </c>
      <c r="C509" s="20">
        <v>53039</v>
      </c>
      <c r="D509" s="20">
        <v>53039</v>
      </c>
      <c r="E509" s="20" t="s">
        <v>32</v>
      </c>
      <c r="F509" s="20" t="s">
        <v>59</v>
      </c>
      <c r="G509" s="20">
        <v>20509838624</v>
      </c>
      <c r="H509" s="19" t="s">
        <v>231</v>
      </c>
      <c r="I509" s="19"/>
      <c r="J509" s="2">
        <v>361085</v>
      </c>
      <c r="K509" s="3">
        <v>11.512776761200001</v>
      </c>
      <c r="L509" s="22">
        <f t="shared" si="45"/>
        <v>0.18699022884342054</v>
      </c>
      <c r="M509" s="23">
        <f t="shared" si="46"/>
        <v>9.36</v>
      </c>
      <c r="N509" s="4">
        <v>0.10000000000000009</v>
      </c>
      <c r="O509" s="3">
        <v>10.4</v>
      </c>
      <c r="P509" s="25">
        <f t="shared" si="47"/>
        <v>2.1527767612000019</v>
      </c>
      <c r="Q509" s="26" t="str">
        <f t="shared" si="42"/>
        <v>5303920509838624361085</v>
      </c>
      <c r="R509" s="28"/>
      <c r="S509" s="5"/>
      <c r="T509" s="30">
        <f t="shared" si="43"/>
        <v>0</v>
      </c>
      <c r="U509" s="31"/>
      <c r="V509" s="32">
        <f t="shared" si="44"/>
        <v>0</v>
      </c>
    </row>
    <row r="510" spans="1:22" s="46" customFormat="1" x14ac:dyDescent="0.2">
      <c r="A510" s="9">
        <v>2021</v>
      </c>
      <c r="B510" s="1" t="s">
        <v>3</v>
      </c>
      <c r="C510" s="20">
        <v>53039</v>
      </c>
      <c r="D510" s="20">
        <v>53039</v>
      </c>
      <c r="E510" s="20" t="s">
        <v>32</v>
      </c>
      <c r="F510" s="20" t="s">
        <v>59</v>
      </c>
      <c r="G510" s="20">
        <v>20509838624</v>
      </c>
      <c r="H510" s="19" t="s">
        <v>231</v>
      </c>
      <c r="I510" s="19"/>
      <c r="J510" s="2">
        <v>361377</v>
      </c>
      <c r="K510" s="3">
        <v>53.654772600000001</v>
      </c>
      <c r="L510" s="22">
        <f t="shared" si="45"/>
        <v>0.22504563927645838</v>
      </c>
      <c r="M510" s="23">
        <f t="shared" si="46"/>
        <v>41.58</v>
      </c>
      <c r="N510" s="4">
        <v>0.10000000000000009</v>
      </c>
      <c r="O510" s="3">
        <v>46.2</v>
      </c>
      <c r="P510" s="25">
        <f t="shared" si="47"/>
        <v>12.074772600000003</v>
      </c>
      <c r="Q510" s="26" t="str">
        <f t="shared" si="42"/>
        <v>5303920509838624361377</v>
      </c>
      <c r="R510" s="28"/>
      <c r="S510" s="5"/>
      <c r="T510" s="30">
        <f t="shared" si="43"/>
        <v>0</v>
      </c>
      <c r="U510" s="31"/>
      <c r="V510" s="32">
        <f t="shared" si="44"/>
        <v>0</v>
      </c>
    </row>
    <row r="511" spans="1:22" s="46" customFormat="1" x14ac:dyDescent="0.2">
      <c r="A511" s="9">
        <v>2021</v>
      </c>
      <c r="B511" s="1" t="s">
        <v>3</v>
      </c>
      <c r="C511" s="20">
        <v>53039</v>
      </c>
      <c r="D511" s="20">
        <v>53039</v>
      </c>
      <c r="E511" s="20" t="s">
        <v>32</v>
      </c>
      <c r="F511" s="20" t="s">
        <v>59</v>
      </c>
      <c r="G511" s="20">
        <v>20509838624</v>
      </c>
      <c r="H511" s="19" t="s">
        <v>231</v>
      </c>
      <c r="I511" s="19"/>
      <c r="J511" s="2">
        <v>361535</v>
      </c>
      <c r="K511" s="3">
        <v>40.678559999999997</v>
      </c>
      <c r="L511" s="22">
        <f t="shared" si="45"/>
        <v>7.7400969945838671E-2</v>
      </c>
      <c r="M511" s="23">
        <f t="shared" si="46"/>
        <v>37.53</v>
      </c>
      <c r="N511" s="4">
        <v>0.1</v>
      </c>
      <c r="O511" s="3">
        <v>41.7</v>
      </c>
      <c r="P511" s="25">
        <f t="shared" si="47"/>
        <v>3.1485599999999963</v>
      </c>
      <c r="Q511" s="26" t="str">
        <f t="shared" si="42"/>
        <v>5303920509838624361535</v>
      </c>
      <c r="R511" s="28"/>
      <c r="S511" s="5"/>
      <c r="T511" s="30">
        <f t="shared" si="43"/>
        <v>0</v>
      </c>
      <c r="U511" s="31"/>
      <c r="V511" s="32">
        <f t="shared" si="44"/>
        <v>0</v>
      </c>
    </row>
    <row r="512" spans="1:22" s="46" customFormat="1" x14ac:dyDescent="0.2">
      <c r="A512" s="9">
        <v>2021</v>
      </c>
      <c r="B512" s="1" t="s">
        <v>3</v>
      </c>
      <c r="C512" s="20">
        <v>53039</v>
      </c>
      <c r="D512" s="20">
        <v>53039</v>
      </c>
      <c r="E512" s="20" t="s">
        <v>32</v>
      </c>
      <c r="F512" s="20" t="s">
        <v>59</v>
      </c>
      <c r="G512" s="20">
        <v>20510934459</v>
      </c>
      <c r="H512" s="19" t="s">
        <v>232</v>
      </c>
      <c r="I512" s="19"/>
      <c r="J512" s="2">
        <v>361531</v>
      </c>
      <c r="K512" s="3">
        <v>111.5301096</v>
      </c>
      <c r="L512" s="22">
        <f t="shared" si="45"/>
        <v>7.1999999999999953E-2</v>
      </c>
      <c r="M512" s="23">
        <f t="shared" si="46"/>
        <v>103.49994170880001</v>
      </c>
      <c r="N512" s="4">
        <v>0.1</v>
      </c>
      <c r="O512" s="3">
        <v>114.99993523200001</v>
      </c>
      <c r="P512" s="25">
        <f t="shared" si="47"/>
        <v>8.0301678911999943</v>
      </c>
      <c r="Q512" s="26" t="str">
        <f t="shared" si="42"/>
        <v>5303920510934459361531</v>
      </c>
      <c r="R512" s="28">
        <v>166</v>
      </c>
      <c r="S512" s="5"/>
      <c r="T512" s="30">
        <f t="shared" si="43"/>
        <v>0</v>
      </c>
      <c r="U512" s="31"/>
      <c r="V512" s="32">
        <f t="shared" si="44"/>
        <v>0</v>
      </c>
    </row>
    <row r="513" spans="1:22" s="46" customFormat="1" x14ac:dyDescent="0.2">
      <c r="A513" s="9">
        <v>2021</v>
      </c>
      <c r="B513" s="1" t="s">
        <v>3</v>
      </c>
      <c r="C513" s="20">
        <v>53039</v>
      </c>
      <c r="D513" s="20">
        <v>53039</v>
      </c>
      <c r="E513" s="20" t="s">
        <v>32</v>
      </c>
      <c r="F513" s="20" t="s">
        <v>233</v>
      </c>
      <c r="G513" s="20">
        <v>20512026274</v>
      </c>
      <c r="H513" s="19" t="s">
        <v>234</v>
      </c>
      <c r="I513" s="19"/>
      <c r="J513" s="2">
        <v>361377</v>
      </c>
      <c r="K513" s="3">
        <v>53.654772600000001</v>
      </c>
      <c r="L513" s="22">
        <f t="shared" si="45"/>
        <v>0.12</v>
      </c>
      <c r="M513" s="23">
        <f t="shared" si="46"/>
        <v>47.216199887999998</v>
      </c>
      <c r="N513" s="4">
        <v>0.1</v>
      </c>
      <c r="O513" s="3">
        <v>52.462444319999996</v>
      </c>
      <c r="P513" s="25">
        <f t="shared" si="47"/>
        <v>6.4385727120000027</v>
      </c>
      <c r="Q513" s="26" t="str">
        <f t="shared" si="42"/>
        <v>5303920512026274361377</v>
      </c>
      <c r="R513" s="28">
        <v>8620</v>
      </c>
      <c r="S513" s="5"/>
      <c r="T513" s="30">
        <f t="shared" si="43"/>
        <v>0</v>
      </c>
      <c r="U513" s="31"/>
      <c r="V513" s="32">
        <f t="shared" si="44"/>
        <v>0</v>
      </c>
    </row>
    <row r="514" spans="1:22" s="46" customFormat="1" x14ac:dyDescent="0.2">
      <c r="A514" s="9">
        <v>2021</v>
      </c>
      <c r="B514" s="1" t="s">
        <v>3</v>
      </c>
      <c r="C514" s="20">
        <v>53039</v>
      </c>
      <c r="D514" s="20">
        <v>53039</v>
      </c>
      <c r="E514" s="20" t="s">
        <v>32</v>
      </c>
      <c r="F514" s="20" t="s">
        <v>233</v>
      </c>
      <c r="G514" s="20">
        <v>20512026274</v>
      </c>
      <c r="H514" s="19" t="s">
        <v>234</v>
      </c>
      <c r="I514" s="19"/>
      <c r="J514" s="2">
        <v>361530</v>
      </c>
      <c r="K514" s="3">
        <v>114.948756</v>
      </c>
      <c r="L514" s="22">
        <f t="shared" si="45"/>
        <v>0.19350000000000001</v>
      </c>
      <c r="M514" s="23">
        <f t="shared" si="46"/>
        <v>92.706171714000007</v>
      </c>
      <c r="N514" s="4">
        <v>0.1</v>
      </c>
      <c r="O514" s="3">
        <v>103.00685746000001</v>
      </c>
      <c r="P514" s="25">
        <f t="shared" si="47"/>
        <v>22.242584285999996</v>
      </c>
      <c r="Q514" s="26" t="str">
        <f t="shared" ref="Q514:Q577" si="48">+CONCATENATE(D514,G514,J514)</f>
        <v>5303920512026274361530</v>
      </c>
      <c r="R514" s="28">
        <v>166</v>
      </c>
      <c r="S514" s="5"/>
      <c r="T514" s="30">
        <f t="shared" ref="T514:T577" si="49">IFERROR(P514*S514,0)</f>
        <v>0</v>
      </c>
      <c r="U514" s="31"/>
      <c r="V514" s="32">
        <f t="shared" ref="V514:V577" si="50">IFERROR(U514*P514,0)</f>
        <v>0</v>
      </c>
    </row>
    <row r="515" spans="1:22" s="46" customFormat="1" x14ac:dyDescent="0.2">
      <c r="A515" s="9">
        <v>2021</v>
      </c>
      <c r="B515" s="1" t="s">
        <v>3</v>
      </c>
      <c r="C515" s="20">
        <v>53039</v>
      </c>
      <c r="D515" s="20">
        <v>53039</v>
      </c>
      <c r="E515" s="20" t="s">
        <v>32</v>
      </c>
      <c r="F515" s="20" t="s">
        <v>233</v>
      </c>
      <c r="G515" s="20">
        <v>20512026274</v>
      </c>
      <c r="H515" s="19" t="s">
        <v>234</v>
      </c>
      <c r="I515" s="19"/>
      <c r="J515" s="2">
        <v>361531</v>
      </c>
      <c r="K515" s="3">
        <v>111.5301096</v>
      </c>
      <c r="L515" s="22">
        <f t="shared" si="45"/>
        <v>0.35440000000000005</v>
      </c>
      <c r="M515" s="23">
        <f t="shared" si="46"/>
        <v>72.003838757759993</v>
      </c>
      <c r="N515" s="4">
        <v>0.1</v>
      </c>
      <c r="O515" s="3">
        <v>80.004265286399985</v>
      </c>
      <c r="P515" s="25">
        <f t="shared" si="47"/>
        <v>39.52627084224001</v>
      </c>
      <c r="Q515" s="26" t="str">
        <f t="shared" si="48"/>
        <v>5303920512026274361531</v>
      </c>
      <c r="R515" s="28">
        <v>1303</v>
      </c>
      <c r="S515" s="5"/>
      <c r="T515" s="30">
        <f t="shared" si="49"/>
        <v>0</v>
      </c>
      <c r="U515" s="31"/>
      <c r="V515" s="32">
        <f t="shared" si="50"/>
        <v>0</v>
      </c>
    </row>
    <row r="516" spans="1:22" s="46" customFormat="1" x14ac:dyDescent="0.2">
      <c r="A516" s="9">
        <v>2021</v>
      </c>
      <c r="B516" s="1" t="s">
        <v>3</v>
      </c>
      <c r="C516" s="20">
        <v>53039</v>
      </c>
      <c r="D516" s="20">
        <v>53039</v>
      </c>
      <c r="E516" s="20" t="s">
        <v>32</v>
      </c>
      <c r="F516" s="20" t="s">
        <v>59</v>
      </c>
      <c r="G516" s="20">
        <v>20513229080</v>
      </c>
      <c r="H516" s="19" t="s">
        <v>235</v>
      </c>
      <c r="I516" s="19"/>
      <c r="J516" s="2">
        <v>360442</v>
      </c>
      <c r="K516" s="3">
        <v>39.148668000000001</v>
      </c>
      <c r="L516" s="22">
        <f t="shared" si="45"/>
        <v>5.003153619428391E-2</v>
      </c>
      <c r="M516" s="23">
        <f t="shared" si="46"/>
        <v>37.19</v>
      </c>
      <c r="N516" s="4">
        <v>0.11007418042593931</v>
      </c>
      <c r="O516" s="3">
        <v>41.79</v>
      </c>
      <c r="P516" s="25">
        <f t="shared" si="47"/>
        <v>1.958668000000003</v>
      </c>
      <c r="Q516" s="26" t="str">
        <f t="shared" si="48"/>
        <v>5303920513229080360442</v>
      </c>
      <c r="R516" s="28"/>
      <c r="S516" s="5"/>
      <c r="T516" s="30">
        <f t="shared" si="49"/>
        <v>0</v>
      </c>
      <c r="U516" s="31"/>
      <c r="V516" s="32">
        <f t="shared" si="50"/>
        <v>0</v>
      </c>
    </row>
    <row r="517" spans="1:22" s="46" customFormat="1" x14ac:dyDescent="0.2">
      <c r="A517" s="9">
        <v>2021</v>
      </c>
      <c r="B517" s="1" t="s">
        <v>3</v>
      </c>
      <c r="C517" s="20">
        <v>53039</v>
      </c>
      <c r="D517" s="20">
        <v>53039</v>
      </c>
      <c r="E517" s="20" t="s">
        <v>32</v>
      </c>
      <c r="F517" s="20" t="s">
        <v>59</v>
      </c>
      <c r="G517" s="20">
        <v>20513229080</v>
      </c>
      <c r="H517" s="19" t="s">
        <v>235</v>
      </c>
      <c r="I517" s="19"/>
      <c r="J517" s="2">
        <v>360521</v>
      </c>
      <c r="K517" s="3">
        <v>49.137660000000004</v>
      </c>
      <c r="L517" s="22">
        <f t="shared" si="45"/>
        <v>5.0015812718798625E-2</v>
      </c>
      <c r="M517" s="23">
        <f t="shared" si="46"/>
        <v>46.68</v>
      </c>
      <c r="N517" s="4">
        <v>0.11000953288846527</v>
      </c>
      <c r="O517" s="3">
        <v>52.45</v>
      </c>
      <c r="P517" s="25">
        <f t="shared" si="47"/>
        <v>2.4576600000000042</v>
      </c>
      <c r="Q517" s="26" t="str">
        <f t="shared" si="48"/>
        <v>5303920513229080360521</v>
      </c>
      <c r="R517" s="28"/>
      <c r="S517" s="5"/>
      <c r="T517" s="30">
        <f t="shared" si="49"/>
        <v>0</v>
      </c>
      <c r="U517" s="31"/>
      <c r="V517" s="32">
        <f t="shared" si="50"/>
        <v>0</v>
      </c>
    </row>
    <row r="518" spans="1:22" s="46" customFormat="1" x14ac:dyDescent="0.2">
      <c r="A518" s="9">
        <v>2021</v>
      </c>
      <c r="B518" s="1" t="s">
        <v>3</v>
      </c>
      <c r="C518" s="20">
        <v>53039</v>
      </c>
      <c r="D518" s="20">
        <v>53039</v>
      </c>
      <c r="E518" s="20" t="s">
        <v>32</v>
      </c>
      <c r="F518" s="20" t="s">
        <v>59</v>
      </c>
      <c r="G518" s="20">
        <v>20513229080</v>
      </c>
      <c r="H518" s="19" t="s">
        <v>235</v>
      </c>
      <c r="I518" s="19"/>
      <c r="J518" s="2">
        <v>360698</v>
      </c>
      <c r="K518" s="3">
        <v>52.244660000000003</v>
      </c>
      <c r="L518" s="22">
        <f t="shared" si="45"/>
        <v>5.0046454508460791E-2</v>
      </c>
      <c r="M518" s="23">
        <f t="shared" si="46"/>
        <v>49.63</v>
      </c>
      <c r="N518" s="4">
        <v>0.10993543758966995</v>
      </c>
      <c r="O518" s="3">
        <v>55.76</v>
      </c>
      <c r="P518" s="25">
        <f t="shared" si="47"/>
        <v>2.6146600000000007</v>
      </c>
      <c r="Q518" s="26" t="str">
        <f t="shared" si="48"/>
        <v>5303920513229080360698</v>
      </c>
      <c r="R518" s="28"/>
      <c r="S518" s="5"/>
      <c r="T518" s="30">
        <f t="shared" si="49"/>
        <v>0</v>
      </c>
      <c r="U518" s="31"/>
      <c r="V518" s="32">
        <f t="shared" si="50"/>
        <v>0</v>
      </c>
    </row>
    <row r="519" spans="1:22" s="46" customFormat="1" x14ac:dyDescent="0.2">
      <c r="A519" s="9">
        <v>2021</v>
      </c>
      <c r="B519" s="1" t="s">
        <v>3</v>
      </c>
      <c r="C519" s="20">
        <v>53039</v>
      </c>
      <c r="D519" s="20">
        <v>53039</v>
      </c>
      <c r="E519" s="20" t="s">
        <v>32</v>
      </c>
      <c r="F519" s="20" t="s">
        <v>59</v>
      </c>
      <c r="G519" s="20">
        <v>20513229080</v>
      </c>
      <c r="H519" s="19" t="s">
        <v>235</v>
      </c>
      <c r="I519" s="19"/>
      <c r="J519" s="2">
        <v>360970</v>
      </c>
      <c r="K519" s="3">
        <v>36.393084000000002</v>
      </c>
      <c r="L519" s="22">
        <f t="shared" si="45"/>
        <v>5.0094243180929698E-2</v>
      </c>
      <c r="M519" s="23">
        <f t="shared" si="46"/>
        <v>34.57</v>
      </c>
      <c r="N519" s="4">
        <v>0.10993820803295584</v>
      </c>
      <c r="O519" s="3">
        <v>38.840000000000003</v>
      </c>
      <c r="P519" s="25">
        <f t="shared" si="47"/>
        <v>1.8230840000000015</v>
      </c>
      <c r="Q519" s="26" t="str">
        <f t="shared" si="48"/>
        <v>5303920513229080360970</v>
      </c>
      <c r="R519" s="28"/>
      <c r="S519" s="5"/>
      <c r="T519" s="30">
        <f t="shared" si="49"/>
        <v>0</v>
      </c>
      <c r="U519" s="31"/>
      <c r="V519" s="32">
        <f t="shared" si="50"/>
        <v>0</v>
      </c>
    </row>
    <row r="520" spans="1:22" s="46" customFormat="1" x14ac:dyDescent="0.2">
      <c r="A520" s="9">
        <v>2021</v>
      </c>
      <c r="B520" s="1" t="s">
        <v>3</v>
      </c>
      <c r="C520" s="20">
        <v>53039</v>
      </c>
      <c r="D520" s="20">
        <v>53039</v>
      </c>
      <c r="E520" s="20" t="s">
        <v>32</v>
      </c>
      <c r="F520" s="20" t="s">
        <v>59</v>
      </c>
      <c r="G520" s="20">
        <v>20513229080</v>
      </c>
      <c r="H520" s="19" t="s">
        <v>235</v>
      </c>
      <c r="I520" s="19"/>
      <c r="J520" s="2">
        <v>361179</v>
      </c>
      <c r="K520" s="3">
        <v>100.729512</v>
      </c>
      <c r="L520" s="22">
        <f t="shared" si="45"/>
        <v>5.0030144095208229E-2</v>
      </c>
      <c r="M520" s="23">
        <f t="shared" si="46"/>
        <v>95.69</v>
      </c>
      <c r="N520" s="4">
        <v>0.11002604166666663</v>
      </c>
      <c r="O520" s="3">
        <v>107.52</v>
      </c>
      <c r="P520" s="25">
        <f t="shared" si="47"/>
        <v>5.039512000000002</v>
      </c>
      <c r="Q520" s="26" t="str">
        <f t="shared" si="48"/>
        <v>5303920513229080361179</v>
      </c>
      <c r="R520" s="28"/>
      <c r="S520" s="5"/>
      <c r="T520" s="30">
        <f t="shared" si="49"/>
        <v>0</v>
      </c>
      <c r="U520" s="31"/>
      <c r="V520" s="32">
        <f t="shared" si="50"/>
        <v>0</v>
      </c>
    </row>
    <row r="521" spans="1:22" s="46" customFormat="1" x14ac:dyDescent="0.2">
      <c r="A521" s="9">
        <v>2021</v>
      </c>
      <c r="B521" s="1" t="s">
        <v>3</v>
      </c>
      <c r="C521" s="20">
        <v>53039</v>
      </c>
      <c r="D521" s="20">
        <v>53039</v>
      </c>
      <c r="E521" s="20" t="s">
        <v>32</v>
      </c>
      <c r="F521" s="20" t="s">
        <v>59</v>
      </c>
      <c r="G521" s="20">
        <v>20513229080</v>
      </c>
      <c r="H521" s="19" t="s">
        <v>235</v>
      </c>
      <c r="I521" s="19"/>
      <c r="J521" s="2">
        <v>361358</v>
      </c>
      <c r="K521" s="3">
        <v>32.162832000000002</v>
      </c>
      <c r="L521" s="22">
        <f t="shared" si="45"/>
        <v>5.0145832929140099E-2</v>
      </c>
      <c r="M521" s="23">
        <f t="shared" si="46"/>
        <v>30.55</v>
      </c>
      <c r="N521" s="4">
        <v>0.1101077774541217</v>
      </c>
      <c r="O521" s="3">
        <v>34.33</v>
      </c>
      <c r="P521" s="25">
        <f t="shared" si="47"/>
        <v>1.6128320000000009</v>
      </c>
      <c r="Q521" s="26" t="str">
        <f t="shared" si="48"/>
        <v>5303920513229080361358</v>
      </c>
      <c r="R521" s="28"/>
      <c r="S521" s="5"/>
      <c r="T521" s="30">
        <f t="shared" si="49"/>
        <v>0</v>
      </c>
      <c r="U521" s="31"/>
      <c r="V521" s="32">
        <f t="shared" si="50"/>
        <v>0</v>
      </c>
    </row>
    <row r="522" spans="1:22" s="46" customFormat="1" x14ac:dyDescent="0.2">
      <c r="A522" s="9">
        <v>2021</v>
      </c>
      <c r="B522" s="1" t="s">
        <v>3</v>
      </c>
      <c r="C522" s="20">
        <v>53039</v>
      </c>
      <c r="D522" s="20">
        <v>53039</v>
      </c>
      <c r="E522" s="20" t="s">
        <v>32</v>
      </c>
      <c r="F522" s="20" t="s">
        <v>59</v>
      </c>
      <c r="G522" s="20">
        <v>20513229080</v>
      </c>
      <c r="H522" s="19" t="s">
        <v>235</v>
      </c>
      <c r="I522" s="19"/>
      <c r="J522" s="2">
        <v>361377</v>
      </c>
      <c r="K522" s="3">
        <v>53.654772600000001</v>
      </c>
      <c r="L522" s="22">
        <f t="shared" ref="L522:L585" si="51">IF(1-M522/K522&lt;0%,0,1-M522/K522)</f>
        <v>5.0037908463710479E-2</v>
      </c>
      <c r="M522" s="23">
        <f t="shared" ref="M522:M585" si="52">+O522*(100%-N522)</f>
        <v>50.97</v>
      </c>
      <c r="N522" s="4">
        <v>0.11000523834468312</v>
      </c>
      <c r="O522" s="3">
        <v>57.27</v>
      </c>
      <c r="P522" s="25">
        <f t="shared" ref="P522:P585" si="53">+IF(K522-M522&lt;0,0,K522-M522)</f>
        <v>2.6847726000000023</v>
      </c>
      <c r="Q522" s="26" t="str">
        <f t="shared" si="48"/>
        <v>5303920513229080361377</v>
      </c>
      <c r="R522" s="28"/>
      <c r="S522" s="5"/>
      <c r="T522" s="30">
        <f t="shared" si="49"/>
        <v>0</v>
      </c>
      <c r="U522" s="31"/>
      <c r="V522" s="32">
        <f t="shared" si="50"/>
        <v>0</v>
      </c>
    </row>
    <row r="523" spans="1:22" s="46" customFormat="1" x14ac:dyDescent="0.2">
      <c r="A523" s="9">
        <v>2021</v>
      </c>
      <c r="B523" s="1" t="s">
        <v>3</v>
      </c>
      <c r="C523" s="20">
        <v>53039</v>
      </c>
      <c r="D523" s="20">
        <v>53039</v>
      </c>
      <c r="E523" s="20" t="s">
        <v>32</v>
      </c>
      <c r="F523" s="20" t="s">
        <v>59</v>
      </c>
      <c r="G523" s="20">
        <v>20513229080</v>
      </c>
      <c r="H523" s="19" t="s">
        <v>235</v>
      </c>
      <c r="I523" s="19"/>
      <c r="J523" s="2">
        <v>361424</v>
      </c>
      <c r="K523" s="3">
        <v>58.115912399999999</v>
      </c>
      <c r="L523" s="22">
        <f t="shared" si="51"/>
        <v>5.0002009432445926E-2</v>
      </c>
      <c r="M523" s="23">
        <f t="shared" si="52"/>
        <v>55.21</v>
      </c>
      <c r="N523" s="4">
        <v>0.11009026434558344</v>
      </c>
      <c r="O523" s="3">
        <v>62.04</v>
      </c>
      <c r="P523" s="25">
        <f t="shared" si="53"/>
        <v>2.9059123999999983</v>
      </c>
      <c r="Q523" s="26" t="str">
        <f t="shared" si="48"/>
        <v>5303920513229080361424</v>
      </c>
      <c r="R523" s="28"/>
      <c r="S523" s="5"/>
      <c r="T523" s="30">
        <f t="shared" si="49"/>
        <v>0</v>
      </c>
      <c r="U523" s="31"/>
      <c r="V523" s="32">
        <f t="shared" si="50"/>
        <v>0</v>
      </c>
    </row>
    <row r="524" spans="1:22" s="46" customFormat="1" x14ac:dyDescent="0.2">
      <c r="A524" s="9">
        <v>2021</v>
      </c>
      <c r="B524" s="1" t="s">
        <v>3</v>
      </c>
      <c r="C524" s="20">
        <v>53039</v>
      </c>
      <c r="D524" s="20">
        <v>53039</v>
      </c>
      <c r="E524" s="20" t="s">
        <v>32</v>
      </c>
      <c r="F524" s="20" t="s">
        <v>59</v>
      </c>
      <c r="G524" s="20">
        <v>20513229080</v>
      </c>
      <c r="H524" s="19" t="s">
        <v>235</v>
      </c>
      <c r="I524" s="19"/>
      <c r="J524" s="2">
        <v>361444</v>
      </c>
      <c r="K524" s="3">
        <v>29.02</v>
      </c>
      <c r="L524" s="22">
        <f t="shared" si="51"/>
        <v>5.0000000000000044E-2</v>
      </c>
      <c r="M524" s="23">
        <f t="shared" si="52"/>
        <v>27.568999999999999</v>
      </c>
      <c r="N524" s="4">
        <v>0.11</v>
      </c>
      <c r="O524" s="3">
        <v>30.97640449438202</v>
      </c>
      <c r="P524" s="25">
        <f t="shared" si="53"/>
        <v>1.4510000000000005</v>
      </c>
      <c r="Q524" s="26" t="str">
        <f t="shared" si="48"/>
        <v>5303920513229080361444</v>
      </c>
      <c r="R524" s="28"/>
      <c r="S524" s="5"/>
      <c r="T524" s="30">
        <f t="shared" si="49"/>
        <v>0</v>
      </c>
      <c r="U524" s="31"/>
      <c r="V524" s="32">
        <f t="shared" si="50"/>
        <v>0</v>
      </c>
    </row>
    <row r="525" spans="1:22" s="46" customFormat="1" x14ac:dyDescent="0.2">
      <c r="A525" s="9">
        <v>2021</v>
      </c>
      <c r="B525" s="1" t="s">
        <v>3</v>
      </c>
      <c r="C525" s="20">
        <v>53039</v>
      </c>
      <c r="D525" s="20">
        <v>53039</v>
      </c>
      <c r="E525" s="20" t="s">
        <v>32</v>
      </c>
      <c r="F525" s="20" t="s">
        <v>59</v>
      </c>
      <c r="G525" s="20">
        <v>20513229080</v>
      </c>
      <c r="H525" s="19" t="s">
        <v>235</v>
      </c>
      <c r="I525" s="19"/>
      <c r="J525" s="2">
        <v>361536</v>
      </c>
      <c r="K525" s="3">
        <v>28.931240000000003</v>
      </c>
      <c r="L525" s="22">
        <f t="shared" si="51"/>
        <v>5.0051086645439447E-2</v>
      </c>
      <c r="M525" s="23">
        <f t="shared" si="52"/>
        <v>27.4832</v>
      </c>
      <c r="N525" s="4">
        <v>0.11</v>
      </c>
      <c r="O525" s="3">
        <v>30.88</v>
      </c>
      <c r="P525" s="25">
        <f t="shared" si="53"/>
        <v>1.4480400000000024</v>
      </c>
      <c r="Q525" s="26" t="str">
        <f t="shared" si="48"/>
        <v>5303920513229080361536</v>
      </c>
      <c r="R525" s="28"/>
      <c r="S525" s="5"/>
      <c r="T525" s="30">
        <f t="shared" si="49"/>
        <v>0</v>
      </c>
      <c r="U525" s="31"/>
      <c r="V525" s="32">
        <f t="shared" si="50"/>
        <v>0</v>
      </c>
    </row>
    <row r="526" spans="1:22" s="46" customFormat="1" x14ac:dyDescent="0.2">
      <c r="A526" s="9">
        <v>2021</v>
      </c>
      <c r="B526" s="1" t="s">
        <v>3</v>
      </c>
      <c r="C526" s="20">
        <v>53039</v>
      </c>
      <c r="D526" s="20">
        <v>53039</v>
      </c>
      <c r="E526" s="20" t="s">
        <v>32</v>
      </c>
      <c r="F526" s="20" t="s">
        <v>59</v>
      </c>
      <c r="G526" s="20">
        <v>20513229080</v>
      </c>
      <c r="H526" s="19" t="s">
        <v>235</v>
      </c>
      <c r="I526" s="19"/>
      <c r="J526" s="2">
        <v>361541</v>
      </c>
      <c r="K526" s="3">
        <v>31.07226</v>
      </c>
      <c r="L526" s="22">
        <f t="shared" si="51"/>
        <v>4.9956456337582167E-2</v>
      </c>
      <c r="M526" s="23">
        <f t="shared" si="52"/>
        <v>29.52</v>
      </c>
      <c r="N526" s="4">
        <v>0.10977080820265372</v>
      </c>
      <c r="O526" s="3">
        <v>33.159999999999997</v>
      </c>
      <c r="P526" s="25">
        <f t="shared" si="53"/>
        <v>1.5522600000000004</v>
      </c>
      <c r="Q526" s="26" t="str">
        <f t="shared" si="48"/>
        <v>5303920513229080361541</v>
      </c>
      <c r="R526" s="28"/>
      <c r="S526" s="5"/>
      <c r="T526" s="30">
        <f t="shared" si="49"/>
        <v>0</v>
      </c>
      <c r="U526" s="31"/>
      <c r="V526" s="32">
        <f t="shared" si="50"/>
        <v>0</v>
      </c>
    </row>
    <row r="527" spans="1:22" s="46" customFormat="1" x14ac:dyDescent="0.2">
      <c r="A527" s="9">
        <v>2021</v>
      </c>
      <c r="B527" s="1" t="s">
        <v>3</v>
      </c>
      <c r="C527" s="36">
        <v>53039</v>
      </c>
      <c r="D527" s="36">
        <v>53039</v>
      </c>
      <c r="E527" s="20" t="s">
        <v>32</v>
      </c>
      <c r="F527" s="36" t="s">
        <v>59</v>
      </c>
      <c r="G527" s="36">
        <v>20513229080</v>
      </c>
      <c r="H527" s="35" t="s">
        <v>235</v>
      </c>
      <c r="I527" s="35"/>
      <c r="J527" s="37">
        <v>361571</v>
      </c>
      <c r="K527" s="38">
        <v>25.216627835683624</v>
      </c>
      <c r="L527" s="22">
        <f t="shared" si="51"/>
        <v>0</v>
      </c>
      <c r="M527" s="23">
        <f t="shared" si="52"/>
        <v>29.52</v>
      </c>
      <c r="N527" s="41">
        <v>0.10977080820265372</v>
      </c>
      <c r="O527" s="38">
        <v>33.159999999999997</v>
      </c>
      <c r="P527" s="25">
        <f t="shared" si="53"/>
        <v>0</v>
      </c>
      <c r="Q527" s="26" t="str">
        <f t="shared" si="48"/>
        <v>5303920513229080361571</v>
      </c>
      <c r="R527" s="45"/>
      <c r="S527" s="5"/>
      <c r="T527" s="30">
        <f t="shared" si="49"/>
        <v>0</v>
      </c>
      <c r="U527" s="31"/>
      <c r="V527" s="32">
        <f t="shared" si="50"/>
        <v>0</v>
      </c>
    </row>
    <row r="528" spans="1:22" s="46" customFormat="1" x14ac:dyDescent="0.2">
      <c r="A528" s="9">
        <v>2021</v>
      </c>
      <c r="B528" s="1" t="s">
        <v>3</v>
      </c>
      <c r="C528" s="20">
        <v>53039</v>
      </c>
      <c r="D528" s="20">
        <v>53039</v>
      </c>
      <c r="E528" s="20" t="s">
        <v>32</v>
      </c>
      <c r="F528" s="20" t="s">
        <v>59</v>
      </c>
      <c r="G528" s="20">
        <v>20513229080</v>
      </c>
      <c r="H528" s="19" t="s">
        <v>235</v>
      </c>
      <c r="I528" s="19"/>
      <c r="J528" s="2">
        <v>370042</v>
      </c>
      <c r="K528" s="3">
        <v>121</v>
      </c>
      <c r="L528" s="22">
        <f t="shared" si="51"/>
        <v>5.0000000000000044E-2</v>
      </c>
      <c r="M528" s="23">
        <f t="shared" si="52"/>
        <v>114.94999999999999</v>
      </c>
      <c r="N528" s="4">
        <v>0.11</v>
      </c>
      <c r="O528" s="3">
        <v>129.15730337078651</v>
      </c>
      <c r="P528" s="25">
        <f t="shared" si="53"/>
        <v>6.0500000000000114</v>
      </c>
      <c r="Q528" s="26" t="str">
        <f t="shared" si="48"/>
        <v>5303920513229080370042</v>
      </c>
      <c r="R528" s="28"/>
      <c r="S528" s="5"/>
      <c r="T528" s="30">
        <f t="shared" si="49"/>
        <v>0</v>
      </c>
      <c r="U528" s="31"/>
      <c r="V528" s="32">
        <f t="shared" si="50"/>
        <v>0</v>
      </c>
    </row>
    <row r="529" spans="1:22" s="46" customFormat="1" x14ac:dyDescent="0.2">
      <c r="A529" s="9">
        <v>2021</v>
      </c>
      <c r="B529" s="1" t="s">
        <v>3</v>
      </c>
      <c r="C529" s="20">
        <v>53039</v>
      </c>
      <c r="D529" s="20">
        <v>53039</v>
      </c>
      <c r="E529" s="20" t="s">
        <v>32</v>
      </c>
      <c r="F529" s="20" t="s">
        <v>59</v>
      </c>
      <c r="G529" s="20">
        <v>20513229080</v>
      </c>
      <c r="H529" s="19" t="s">
        <v>235</v>
      </c>
      <c r="I529" s="19"/>
      <c r="J529" s="2">
        <v>371439</v>
      </c>
      <c r="K529" s="3">
        <v>137.69</v>
      </c>
      <c r="L529" s="22">
        <f t="shared" si="51"/>
        <v>1.1983441063258105E-2</v>
      </c>
      <c r="M529" s="23">
        <f t="shared" si="52"/>
        <v>136.04</v>
      </c>
      <c r="N529" s="4">
        <v>0.10997710173372588</v>
      </c>
      <c r="O529" s="3">
        <v>152.85</v>
      </c>
      <c r="P529" s="25">
        <f t="shared" si="53"/>
        <v>1.6500000000000057</v>
      </c>
      <c r="Q529" s="26" t="str">
        <f t="shared" si="48"/>
        <v>5303920513229080371439</v>
      </c>
      <c r="R529" s="28"/>
      <c r="S529" s="5"/>
      <c r="T529" s="30">
        <f t="shared" si="49"/>
        <v>0</v>
      </c>
      <c r="U529" s="31"/>
      <c r="V529" s="32">
        <f t="shared" si="50"/>
        <v>0</v>
      </c>
    </row>
    <row r="530" spans="1:22" s="46" customFormat="1" x14ac:dyDescent="0.2">
      <c r="A530" s="9">
        <v>2021</v>
      </c>
      <c r="B530" s="1" t="s">
        <v>3</v>
      </c>
      <c r="C530" s="20">
        <v>53039</v>
      </c>
      <c r="D530" s="20">
        <v>53039</v>
      </c>
      <c r="E530" s="20" t="s">
        <v>32</v>
      </c>
      <c r="F530" s="20" t="s">
        <v>237</v>
      </c>
      <c r="G530" s="20">
        <v>20515318179</v>
      </c>
      <c r="H530" s="19" t="s">
        <v>238</v>
      </c>
      <c r="I530" s="19"/>
      <c r="J530" s="2">
        <v>360374</v>
      </c>
      <c r="K530" s="3">
        <v>39.363948000000001</v>
      </c>
      <c r="L530" s="22">
        <f t="shared" si="51"/>
        <v>5.0000000000000044E-2</v>
      </c>
      <c r="M530" s="23">
        <f t="shared" si="52"/>
        <v>37.3957506</v>
      </c>
      <c r="N530" s="4">
        <v>0.1</v>
      </c>
      <c r="O530" s="3">
        <v>41.550834000000002</v>
      </c>
      <c r="P530" s="25">
        <f t="shared" si="53"/>
        <v>1.9681974000000011</v>
      </c>
      <c r="Q530" s="26" t="str">
        <f t="shared" si="48"/>
        <v>5303920515318179360374</v>
      </c>
      <c r="R530" s="28">
        <v>10</v>
      </c>
      <c r="S530" s="5"/>
      <c r="T530" s="30">
        <f t="shared" si="49"/>
        <v>0</v>
      </c>
      <c r="U530" s="31"/>
      <c r="V530" s="32">
        <f t="shared" si="50"/>
        <v>0</v>
      </c>
    </row>
    <row r="531" spans="1:22" s="46" customFormat="1" x14ac:dyDescent="0.2">
      <c r="A531" s="9">
        <v>2021</v>
      </c>
      <c r="B531" s="1" t="s">
        <v>3</v>
      </c>
      <c r="C531" s="20">
        <v>53039</v>
      </c>
      <c r="D531" s="20">
        <v>53039</v>
      </c>
      <c r="E531" s="20" t="s">
        <v>32</v>
      </c>
      <c r="F531" s="20" t="s">
        <v>237</v>
      </c>
      <c r="G531" s="20">
        <v>20515318179</v>
      </c>
      <c r="H531" s="19" t="s">
        <v>238</v>
      </c>
      <c r="I531" s="19"/>
      <c r="J531" s="2">
        <v>360442</v>
      </c>
      <c r="K531" s="3">
        <v>39.148668000000001</v>
      </c>
      <c r="L531" s="22">
        <f t="shared" si="51"/>
        <v>4.9999999999999933E-2</v>
      </c>
      <c r="M531" s="23">
        <f t="shared" si="52"/>
        <v>37.191234600000001</v>
      </c>
      <c r="N531" s="4">
        <v>0.1</v>
      </c>
      <c r="O531" s="3">
        <v>41.323594</v>
      </c>
      <c r="P531" s="25">
        <f t="shared" si="53"/>
        <v>1.9574333999999993</v>
      </c>
      <c r="Q531" s="26" t="str">
        <f t="shared" si="48"/>
        <v>5303920515318179360442</v>
      </c>
      <c r="R531" s="28">
        <v>2</v>
      </c>
      <c r="S531" s="5"/>
      <c r="T531" s="30">
        <f t="shared" si="49"/>
        <v>0</v>
      </c>
      <c r="U531" s="31"/>
      <c r="V531" s="32">
        <f t="shared" si="50"/>
        <v>0</v>
      </c>
    </row>
    <row r="532" spans="1:22" s="46" customFormat="1" x14ac:dyDescent="0.2">
      <c r="A532" s="9">
        <v>2021</v>
      </c>
      <c r="B532" s="1" t="s">
        <v>3</v>
      </c>
      <c r="C532" s="20">
        <v>53039</v>
      </c>
      <c r="D532" s="20">
        <v>53039</v>
      </c>
      <c r="E532" s="20" t="s">
        <v>32</v>
      </c>
      <c r="F532" s="20" t="s">
        <v>237</v>
      </c>
      <c r="G532" s="20">
        <v>20515318179</v>
      </c>
      <c r="H532" s="19" t="s">
        <v>238</v>
      </c>
      <c r="I532" s="19"/>
      <c r="J532" s="2">
        <v>360664</v>
      </c>
      <c r="K532" s="3">
        <v>53.640241199999998</v>
      </c>
      <c r="L532" s="22">
        <f t="shared" si="51"/>
        <v>5.0000000000000044E-2</v>
      </c>
      <c r="M532" s="23">
        <f t="shared" si="52"/>
        <v>50.958229139999993</v>
      </c>
      <c r="N532" s="4">
        <v>0.1</v>
      </c>
      <c r="O532" s="3">
        <v>56.620254599999988</v>
      </c>
      <c r="P532" s="25">
        <f t="shared" si="53"/>
        <v>2.6820120600000052</v>
      </c>
      <c r="Q532" s="26" t="str">
        <f t="shared" si="48"/>
        <v>5303920515318179360664</v>
      </c>
      <c r="R532" s="28">
        <v>8</v>
      </c>
      <c r="S532" s="5"/>
      <c r="T532" s="30">
        <f t="shared" si="49"/>
        <v>0</v>
      </c>
      <c r="U532" s="31"/>
      <c r="V532" s="32">
        <f t="shared" si="50"/>
        <v>0</v>
      </c>
    </row>
    <row r="533" spans="1:22" s="46" customFormat="1" x14ac:dyDescent="0.2">
      <c r="A533" s="9">
        <v>2021</v>
      </c>
      <c r="B533" s="1" t="s">
        <v>3</v>
      </c>
      <c r="C533" s="20">
        <v>53039</v>
      </c>
      <c r="D533" s="20">
        <v>53039</v>
      </c>
      <c r="E533" s="20" t="s">
        <v>32</v>
      </c>
      <c r="F533" s="20" t="s">
        <v>237</v>
      </c>
      <c r="G533" s="20">
        <v>20515318179</v>
      </c>
      <c r="H533" s="19" t="s">
        <v>238</v>
      </c>
      <c r="I533" s="19"/>
      <c r="J533" s="2">
        <v>360883</v>
      </c>
      <c r="K533" s="3">
        <v>53.021241000000003</v>
      </c>
      <c r="L533" s="22">
        <f t="shared" si="51"/>
        <v>5.0000000000000044E-2</v>
      </c>
      <c r="M533" s="23">
        <f t="shared" si="52"/>
        <v>50.370178950000003</v>
      </c>
      <c r="N533" s="4">
        <v>0.1</v>
      </c>
      <c r="O533" s="3">
        <v>55.966865500000004</v>
      </c>
      <c r="P533" s="25">
        <f t="shared" si="53"/>
        <v>2.6510620500000002</v>
      </c>
      <c r="Q533" s="26" t="str">
        <f t="shared" si="48"/>
        <v>5303920515318179360883</v>
      </c>
      <c r="R533" s="28">
        <v>3</v>
      </c>
      <c r="S533" s="5"/>
      <c r="T533" s="30">
        <f t="shared" si="49"/>
        <v>0</v>
      </c>
      <c r="U533" s="31"/>
      <c r="V533" s="32">
        <f t="shared" si="50"/>
        <v>0</v>
      </c>
    </row>
    <row r="534" spans="1:22" s="46" customFormat="1" x14ac:dyDescent="0.2">
      <c r="A534" s="9">
        <v>2021</v>
      </c>
      <c r="B534" s="1" t="s">
        <v>3</v>
      </c>
      <c r="C534" s="20">
        <v>53039</v>
      </c>
      <c r="D534" s="20">
        <v>53039</v>
      </c>
      <c r="E534" s="20" t="s">
        <v>32</v>
      </c>
      <c r="F534" s="20" t="s">
        <v>237</v>
      </c>
      <c r="G534" s="20">
        <v>20515318179</v>
      </c>
      <c r="H534" s="19" t="s">
        <v>238</v>
      </c>
      <c r="I534" s="19"/>
      <c r="J534" s="2">
        <v>360970</v>
      </c>
      <c r="K534" s="3">
        <v>36.393084000000002</v>
      </c>
      <c r="L534" s="22">
        <f t="shared" si="51"/>
        <v>5.0000000000000044E-2</v>
      </c>
      <c r="M534" s="23">
        <f t="shared" si="52"/>
        <v>34.5734298</v>
      </c>
      <c r="N534" s="4">
        <v>0.1</v>
      </c>
      <c r="O534" s="3">
        <v>38.414921999999997</v>
      </c>
      <c r="P534" s="25">
        <f t="shared" si="53"/>
        <v>1.8196542000000022</v>
      </c>
      <c r="Q534" s="26" t="str">
        <f t="shared" si="48"/>
        <v>5303920515318179360970</v>
      </c>
      <c r="R534" s="28">
        <v>4</v>
      </c>
      <c r="S534" s="5"/>
      <c r="T534" s="30">
        <f t="shared" si="49"/>
        <v>0</v>
      </c>
      <c r="U534" s="31"/>
      <c r="V534" s="32">
        <f t="shared" si="50"/>
        <v>0</v>
      </c>
    </row>
    <row r="535" spans="1:22" s="46" customFormat="1" x14ac:dyDescent="0.2">
      <c r="A535" s="9">
        <v>2021</v>
      </c>
      <c r="B535" s="1" t="s">
        <v>3</v>
      </c>
      <c r="C535" s="20">
        <v>53039</v>
      </c>
      <c r="D535" s="20">
        <v>53039</v>
      </c>
      <c r="E535" s="20" t="s">
        <v>32</v>
      </c>
      <c r="F535" s="20" t="s">
        <v>237</v>
      </c>
      <c r="G535" s="20">
        <v>20515318179</v>
      </c>
      <c r="H535" s="19" t="s">
        <v>238</v>
      </c>
      <c r="I535" s="19"/>
      <c r="J535" s="2">
        <v>361360</v>
      </c>
      <c r="K535" s="3">
        <v>21.388068000000001</v>
      </c>
      <c r="L535" s="22">
        <f t="shared" si="51"/>
        <v>5.0000000000000155E-2</v>
      </c>
      <c r="M535" s="23">
        <f t="shared" si="52"/>
        <v>20.318664599999998</v>
      </c>
      <c r="N535" s="4">
        <v>0.1</v>
      </c>
      <c r="O535" s="3">
        <v>22.576293999999997</v>
      </c>
      <c r="P535" s="25">
        <f t="shared" si="53"/>
        <v>1.0694034000000023</v>
      </c>
      <c r="Q535" s="26" t="str">
        <f t="shared" si="48"/>
        <v>5303920515318179361360</v>
      </c>
      <c r="R535" s="28">
        <v>20</v>
      </c>
      <c r="S535" s="5"/>
      <c r="T535" s="30">
        <f t="shared" si="49"/>
        <v>0</v>
      </c>
      <c r="U535" s="31"/>
      <c r="V535" s="32">
        <f t="shared" si="50"/>
        <v>0</v>
      </c>
    </row>
    <row r="536" spans="1:22" s="46" customFormat="1" x14ac:dyDescent="0.2">
      <c r="A536" s="9">
        <v>2021</v>
      </c>
      <c r="B536" s="1" t="s">
        <v>3</v>
      </c>
      <c r="C536" s="20">
        <v>53039</v>
      </c>
      <c r="D536" s="20">
        <v>53039</v>
      </c>
      <c r="E536" s="20" t="s">
        <v>32</v>
      </c>
      <c r="F536" s="20" t="s">
        <v>237</v>
      </c>
      <c r="G536" s="20">
        <v>20515318179</v>
      </c>
      <c r="H536" s="19" t="s">
        <v>238</v>
      </c>
      <c r="I536" s="19"/>
      <c r="J536" s="2">
        <v>361377</v>
      </c>
      <c r="K536" s="3">
        <v>53.654772600000001</v>
      </c>
      <c r="L536" s="22">
        <f t="shared" si="51"/>
        <v>5.0000000000000044E-2</v>
      </c>
      <c r="M536" s="23">
        <f t="shared" si="52"/>
        <v>50.972033969999998</v>
      </c>
      <c r="N536" s="4">
        <v>0.1</v>
      </c>
      <c r="O536" s="3">
        <v>56.635593299999996</v>
      </c>
      <c r="P536" s="25">
        <f t="shared" si="53"/>
        <v>2.6827386300000029</v>
      </c>
      <c r="Q536" s="26" t="str">
        <f t="shared" si="48"/>
        <v>5303920515318179361377</v>
      </c>
      <c r="R536" s="28">
        <v>5</v>
      </c>
      <c r="S536" s="5"/>
      <c r="T536" s="30">
        <f t="shared" si="49"/>
        <v>0</v>
      </c>
      <c r="U536" s="31"/>
      <c r="V536" s="32">
        <f t="shared" si="50"/>
        <v>0</v>
      </c>
    </row>
    <row r="537" spans="1:22" s="46" customFormat="1" x14ac:dyDescent="0.2">
      <c r="A537" s="9">
        <v>2021</v>
      </c>
      <c r="B537" s="1" t="s">
        <v>3</v>
      </c>
      <c r="C537" s="20">
        <v>53039</v>
      </c>
      <c r="D537" s="20">
        <v>53039</v>
      </c>
      <c r="E537" s="20" t="s">
        <v>32</v>
      </c>
      <c r="F537" s="20" t="s">
        <v>237</v>
      </c>
      <c r="G537" s="20">
        <v>20515318179</v>
      </c>
      <c r="H537" s="19" t="s">
        <v>238</v>
      </c>
      <c r="I537" s="19"/>
      <c r="J537" s="2">
        <v>361421</v>
      </c>
      <c r="K537" s="3">
        <v>69.87</v>
      </c>
      <c r="L537" s="22">
        <f t="shared" si="51"/>
        <v>4.9999999999999933E-2</v>
      </c>
      <c r="M537" s="23">
        <f t="shared" si="52"/>
        <v>66.376500000000007</v>
      </c>
      <c r="N537" s="4">
        <v>0.1</v>
      </c>
      <c r="O537" s="3">
        <v>73.751666666666679</v>
      </c>
      <c r="P537" s="25">
        <f t="shared" si="53"/>
        <v>3.4934999999999974</v>
      </c>
      <c r="Q537" s="26" t="str">
        <f t="shared" si="48"/>
        <v>5303920515318179361421</v>
      </c>
      <c r="R537" s="28">
        <v>8</v>
      </c>
      <c r="S537" s="5"/>
      <c r="T537" s="30">
        <f t="shared" si="49"/>
        <v>0</v>
      </c>
      <c r="U537" s="31"/>
      <c r="V537" s="32">
        <f t="shared" si="50"/>
        <v>0</v>
      </c>
    </row>
    <row r="538" spans="1:22" s="46" customFormat="1" x14ac:dyDescent="0.2">
      <c r="A538" s="9">
        <v>2021</v>
      </c>
      <c r="B538" s="1" t="s">
        <v>3</v>
      </c>
      <c r="C538" s="20">
        <v>53039</v>
      </c>
      <c r="D538" s="20">
        <v>53039</v>
      </c>
      <c r="E538" s="20" t="s">
        <v>32</v>
      </c>
      <c r="F538" s="20" t="s">
        <v>237</v>
      </c>
      <c r="G538" s="20">
        <v>20515318179</v>
      </c>
      <c r="H538" s="19" t="s">
        <v>238</v>
      </c>
      <c r="I538" s="19"/>
      <c r="J538" s="2">
        <v>361444</v>
      </c>
      <c r="K538" s="3">
        <v>29.02</v>
      </c>
      <c r="L538" s="22">
        <f t="shared" si="51"/>
        <v>5.0000000000000044E-2</v>
      </c>
      <c r="M538" s="23">
        <f t="shared" si="52"/>
        <v>27.568999999999999</v>
      </c>
      <c r="N538" s="4">
        <v>0.1</v>
      </c>
      <c r="O538" s="3">
        <v>30.632222222222222</v>
      </c>
      <c r="P538" s="25">
        <f t="shared" si="53"/>
        <v>1.4510000000000005</v>
      </c>
      <c r="Q538" s="26" t="str">
        <f t="shared" si="48"/>
        <v>5303920515318179361444</v>
      </c>
      <c r="R538" s="28">
        <v>10</v>
      </c>
      <c r="S538" s="5"/>
      <c r="T538" s="30">
        <f t="shared" si="49"/>
        <v>0</v>
      </c>
      <c r="U538" s="31"/>
      <c r="V538" s="32">
        <f t="shared" si="50"/>
        <v>0</v>
      </c>
    </row>
    <row r="539" spans="1:22" s="46" customFormat="1" x14ac:dyDescent="0.2">
      <c r="A539" s="9">
        <v>2021</v>
      </c>
      <c r="B539" s="1" t="s">
        <v>3</v>
      </c>
      <c r="C539" s="20">
        <v>53039</v>
      </c>
      <c r="D539" s="20">
        <v>53039</v>
      </c>
      <c r="E539" s="20" t="s">
        <v>32</v>
      </c>
      <c r="F539" s="20" t="s">
        <v>237</v>
      </c>
      <c r="G539" s="20">
        <v>20515318179</v>
      </c>
      <c r="H539" s="19" t="s">
        <v>238</v>
      </c>
      <c r="I539" s="19"/>
      <c r="J539" s="2">
        <v>361445</v>
      </c>
      <c r="K539" s="3">
        <v>114.53</v>
      </c>
      <c r="L539" s="22">
        <f t="shared" si="51"/>
        <v>5.0000000000000044E-2</v>
      </c>
      <c r="M539" s="23">
        <f t="shared" si="52"/>
        <v>108.8035</v>
      </c>
      <c r="N539" s="4">
        <v>0.1</v>
      </c>
      <c r="O539" s="3">
        <v>120.89277777777778</v>
      </c>
      <c r="P539" s="25">
        <f t="shared" si="53"/>
        <v>5.7265000000000015</v>
      </c>
      <c r="Q539" s="26" t="str">
        <f t="shared" si="48"/>
        <v>5303920515318179361445</v>
      </c>
      <c r="R539" s="28">
        <v>5</v>
      </c>
      <c r="S539" s="5"/>
      <c r="T539" s="30">
        <f t="shared" si="49"/>
        <v>0</v>
      </c>
      <c r="U539" s="31"/>
      <c r="V539" s="32">
        <f t="shared" si="50"/>
        <v>0</v>
      </c>
    </row>
    <row r="540" spans="1:22" s="46" customFormat="1" x14ac:dyDescent="0.2">
      <c r="A540" s="9">
        <v>2021</v>
      </c>
      <c r="B540" s="1" t="s">
        <v>3</v>
      </c>
      <c r="C540" s="20">
        <v>53039</v>
      </c>
      <c r="D540" s="20">
        <v>53039</v>
      </c>
      <c r="E540" s="20" t="s">
        <v>32</v>
      </c>
      <c r="F540" s="20" t="s">
        <v>237</v>
      </c>
      <c r="G540" s="20">
        <v>20515318179</v>
      </c>
      <c r="H540" s="19" t="s">
        <v>238</v>
      </c>
      <c r="I540" s="19"/>
      <c r="J540" s="2">
        <v>361531</v>
      </c>
      <c r="K540" s="3">
        <v>111.5301096</v>
      </c>
      <c r="L540" s="22">
        <f t="shared" si="51"/>
        <v>5.0000000000000044E-2</v>
      </c>
      <c r="M540" s="23">
        <f t="shared" si="52"/>
        <v>105.95360411999999</v>
      </c>
      <c r="N540" s="4">
        <v>0.1</v>
      </c>
      <c r="O540" s="3">
        <v>117.72622679999999</v>
      </c>
      <c r="P540" s="25">
        <f t="shared" si="53"/>
        <v>5.5765054800000087</v>
      </c>
      <c r="Q540" s="26" t="str">
        <f t="shared" si="48"/>
        <v>5303920515318179361531</v>
      </c>
      <c r="R540" s="28">
        <v>26</v>
      </c>
      <c r="S540" s="5"/>
      <c r="T540" s="30">
        <f t="shared" si="49"/>
        <v>0</v>
      </c>
      <c r="U540" s="31"/>
      <c r="V540" s="32">
        <f t="shared" si="50"/>
        <v>0</v>
      </c>
    </row>
    <row r="541" spans="1:22" s="46" customFormat="1" x14ac:dyDescent="0.2">
      <c r="A541" s="9">
        <v>2021</v>
      </c>
      <c r="B541" s="1" t="s">
        <v>3</v>
      </c>
      <c r="C541" s="20">
        <v>53039</v>
      </c>
      <c r="D541" s="20">
        <v>53039</v>
      </c>
      <c r="E541" s="20" t="s">
        <v>32</v>
      </c>
      <c r="F541" s="20" t="s">
        <v>237</v>
      </c>
      <c r="G541" s="20">
        <v>20515318179</v>
      </c>
      <c r="H541" s="19" t="s">
        <v>238</v>
      </c>
      <c r="I541" s="19"/>
      <c r="J541" s="2">
        <v>361532</v>
      </c>
      <c r="K541" s="3">
        <v>24.870425957550601</v>
      </c>
      <c r="L541" s="22">
        <f t="shared" si="51"/>
        <v>5.0000000000000044E-2</v>
      </c>
      <c r="M541" s="23">
        <f t="shared" si="52"/>
        <v>23.62690465967307</v>
      </c>
      <c r="N541" s="4">
        <v>0.1</v>
      </c>
      <c r="O541" s="3">
        <v>26.252116288525631</v>
      </c>
      <c r="P541" s="25">
        <f t="shared" si="53"/>
        <v>1.2435212978775319</v>
      </c>
      <c r="Q541" s="26" t="str">
        <f t="shared" si="48"/>
        <v>5303920515318179361532</v>
      </c>
      <c r="R541" s="28">
        <v>12</v>
      </c>
      <c r="S541" s="5"/>
      <c r="T541" s="30">
        <f t="shared" si="49"/>
        <v>0</v>
      </c>
      <c r="U541" s="31"/>
      <c r="V541" s="32">
        <f t="shared" si="50"/>
        <v>0</v>
      </c>
    </row>
    <row r="542" spans="1:22" s="46" customFormat="1" x14ac:dyDescent="0.2">
      <c r="A542" s="9">
        <v>2021</v>
      </c>
      <c r="B542" s="1" t="s">
        <v>3</v>
      </c>
      <c r="C542" s="20">
        <v>53039</v>
      </c>
      <c r="D542" s="20">
        <v>53039</v>
      </c>
      <c r="E542" s="20" t="s">
        <v>32</v>
      </c>
      <c r="F542" s="20" t="s">
        <v>237</v>
      </c>
      <c r="G542" s="20">
        <v>20515318179</v>
      </c>
      <c r="H542" s="19" t="s">
        <v>238</v>
      </c>
      <c r="I542" s="19"/>
      <c r="J542" s="2">
        <v>361533</v>
      </c>
      <c r="K542" s="3">
        <v>69.356111760000005</v>
      </c>
      <c r="L542" s="22">
        <f t="shared" si="51"/>
        <v>5.0000000000000044E-2</v>
      </c>
      <c r="M542" s="23">
        <f t="shared" si="52"/>
        <v>65.888306172</v>
      </c>
      <c r="N542" s="4">
        <v>0.1</v>
      </c>
      <c r="O542" s="3">
        <v>73.20922908</v>
      </c>
      <c r="P542" s="25">
        <f t="shared" si="53"/>
        <v>3.4678055880000045</v>
      </c>
      <c r="Q542" s="26" t="str">
        <f t="shared" si="48"/>
        <v>5303920515318179361533</v>
      </c>
      <c r="R542" s="28">
        <v>3</v>
      </c>
      <c r="S542" s="5"/>
      <c r="T542" s="30">
        <f t="shared" si="49"/>
        <v>0</v>
      </c>
      <c r="U542" s="31"/>
      <c r="V542" s="32">
        <f t="shared" si="50"/>
        <v>0</v>
      </c>
    </row>
    <row r="543" spans="1:22" s="46" customFormat="1" x14ac:dyDescent="0.2">
      <c r="A543" s="9">
        <v>2021</v>
      </c>
      <c r="B543" s="1" t="s">
        <v>3</v>
      </c>
      <c r="C543" s="20">
        <v>53039</v>
      </c>
      <c r="D543" s="20">
        <v>53039</v>
      </c>
      <c r="E543" s="20" t="s">
        <v>32</v>
      </c>
      <c r="F543" s="20" t="s">
        <v>237</v>
      </c>
      <c r="G543" s="20">
        <v>20515318179</v>
      </c>
      <c r="H543" s="19" t="s">
        <v>238</v>
      </c>
      <c r="I543" s="19"/>
      <c r="J543" s="2">
        <v>361535</v>
      </c>
      <c r="K543" s="3">
        <v>40.678559999999997</v>
      </c>
      <c r="L543" s="22">
        <f t="shared" si="51"/>
        <v>5.0000000000000044E-2</v>
      </c>
      <c r="M543" s="23">
        <f t="shared" si="52"/>
        <v>38.644631999999994</v>
      </c>
      <c r="N543" s="4">
        <v>0.1</v>
      </c>
      <c r="O543" s="3">
        <v>42.938479999999991</v>
      </c>
      <c r="P543" s="25">
        <f t="shared" si="53"/>
        <v>2.0339280000000031</v>
      </c>
      <c r="Q543" s="26" t="str">
        <f t="shared" si="48"/>
        <v>5303920515318179361535</v>
      </c>
      <c r="R543" s="28">
        <v>5</v>
      </c>
      <c r="S543" s="5"/>
      <c r="T543" s="30">
        <f t="shared" si="49"/>
        <v>0</v>
      </c>
      <c r="U543" s="31"/>
      <c r="V543" s="32">
        <f t="shared" si="50"/>
        <v>0</v>
      </c>
    </row>
    <row r="544" spans="1:22" s="46" customFormat="1" x14ac:dyDescent="0.2">
      <c r="A544" s="9">
        <v>2021</v>
      </c>
      <c r="B544" s="1" t="s">
        <v>3</v>
      </c>
      <c r="C544" s="20">
        <v>53039</v>
      </c>
      <c r="D544" s="20">
        <v>53039</v>
      </c>
      <c r="E544" s="20" t="s">
        <v>32</v>
      </c>
      <c r="F544" s="20" t="s">
        <v>237</v>
      </c>
      <c r="G544" s="20">
        <v>20515318179</v>
      </c>
      <c r="H544" s="19" t="s">
        <v>238</v>
      </c>
      <c r="I544" s="19"/>
      <c r="J544" s="2">
        <v>361540</v>
      </c>
      <c r="K544" s="3">
        <v>48.98</v>
      </c>
      <c r="L544" s="22">
        <f t="shared" si="51"/>
        <v>5.0000000000000155E-2</v>
      </c>
      <c r="M544" s="23">
        <f t="shared" si="52"/>
        <v>46.530999999999992</v>
      </c>
      <c r="N544" s="4">
        <v>0.1</v>
      </c>
      <c r="O544" s="3">
        <v>51.701111111111103</v>
      </c>
      <c r="P544" s="25">
        <f t="shared" si="53"/>
        <v>2.4490000000000052</v>
      </c>
      <c r="Q544" s="26" t="str">
        <f t="shared" si="48"/>
        <v>5303920515318179361540</v>
      </c>
      <c r="R544" s="28">
        <v>42</v>
      </c>
      <c r="S544" s="5"/>
      <c r="T544" s="30">
        <f t="shared" si="49"/>
        <v>0</v>
      </c>
      <c r="U544" s="31"/>
      <c r="V544" s="32">
        <f t="shared" si="50"/>
        <v>0</v>
      </c>
    </row>
    <row r="545" spans="1:22" s="46" customFormat="1" x14ac:dyDescent="0.2">
      <c r="A545" s="9">
        <v>2021</v>
      </c>
      <c r="B545" s="1" t="s">
        <v>3</v>
      </c>
      <c r="C545" s="20">
        <v>53039</v>
      </c>
      <c r="D545" s="20">
        <v>53039</v>
      </c>
      <c r="E545" s="20" t="s">
        <v>32</v>
      </c>
      <c r="F545" s="20" t="s">
        <v>237</v>
      </c>
      <c r="G545" s="20">
        <v>20515318179</v>
      </c>
      <c r="H545" s="19" t="s">
        <v>238</v>
      </c>
      <c r="I545" s="19"/>
      <c r="J545" s="2">
        <v>361541</v>
      </c>
      <c r="K545" s="3">
        <v>31.07226</v>
      </c>
      <c r="L545" s="22">
        <f t="shared" si="51"/>
        <v>5.0000000000000044E-2</v>
      </c>
      <c r="M545" s="23">
        <f t="shared" si="52"/>
        <v>29.518646999999998</v>
      </c>
      <c r="N545" s="4">
        <v>0.1</v>
      </c>
      <c r="O545" s="3">
        <v>32.798496666666665</v>
      </c>
      <c r="P545" s="25">
        <f t="shared" si="53"/>
        <v>1.5536130000000021</v>
      </c>
      <c r="Q545" s="26" t="str">
        <f t="shared" si="48"/>
        <v>5303920515318179361541</v>
      </c>
      <c r="R545" s="28">
        <v>40</v>
      </c>
      <c r="S545" s="5"/>
      <c r="T545" s="30">
        <f t="shared" si="49"/>
        <v>0</v>
      </c>
      <c r="U545" s="31"/>
      <c r="V545" s="32">
        <f t="shared" si="50"/>
        <v>0</v>
      </c>
    </row>
    <row r="546" spans="1:22" s="46" customFormat="1" x14ac:dyDescent="0.2">
      <c r="A546" s="9">
        <v>2021</v>
      </c>
      <c r="B546" s="1" t="s">
        <v>3</v>
      </c>
      <c r="C546" s="20">
        <v>53039</v>
      </c>
      <c r="D546" s="20">
        <v>53039</v>
      </c>
      <c r="E546" s="20" t="s">
        <v>32</v>
      </c>
      <c r="F546" s="20" t="s">
        <v>237</v>
      </c>
      <c r="G546" s="20">
        <v>20515318179</v>
      </c>
      <c r="H546" s="19" t="s">
        <v>238</v>
      </c>
      <c r="I546" s="19"/>
      <c r="J546" s="2">
        <v>370039</v>
      </c>
      <c r="K546" s="3">
        <v>93.740446800000015</v>
      </c>
      <c r="L546" s="22">
        <f t="shared" si="51"/>
        <v>4.9999999999999933E-2</v>
      </c>
      <c r="M546" s="23">
        <f t="shared" si="52"/>
        <v>89.053424460000016</v>
      </c>
      <c r="N546" s="4">
        <v>0.1</v>
      </c>
      <c r="O546" s="3">
        <v>98.948249400000009</v>
      </c>
      <c r="P546" s="25">
        <f t="shared" si="53"/>
        <v>4.6870223399999986</v>
      </c>
      <c r="Q546" s="26" t="str">
        <f t="shared" si="48"/>
        <v>5303920515318179370039</v>
      </c>
      <c r="R546" s="28">
        <v>2</v>
      </c>
      <c r="S546" s="5"/>
      <c r="T546" s="30">
        <f t="shared" si="49"/>
        <v>0</v>
      </c>
      <c r="U546" s="31"/>
      <c r="V546" s="32">
        <f t="shared" si="50"/>
        <v>0</v>
      </c>
    </row>
    <row r="547" spans="1:22" s="46" customFormat="1" x14ac:dyDescent="0.2">
      <c r="A547" s="9">
        <v>2021</v>
      </c>
      <c r="B547" s="1" t="s">
        <v>3</v>
      </c>
      <c r="C547" s="20">
        <v>53039</v>
      </c>
      <c r="D547" s="20">
        <v>53039</v>
      </c>
      <c r="E547" s="20" t="s">
        <v>32</v>
      </c>
      <c r="F547" s="20" t="s">
        <v>237</v>
      </c>
      <c r="G547" s="20">
        <v>20515318179</v>
      </c>
      <c r="H547" s="19" t="s">
        <v>238</v>
      </c>
      <c r="I547" s="19"/>
      <c r="J547" s="2">
        <v>370040</v>
      </c>
      <c r="K547" s="3">
        <v>146.94999999999999</v>
      </c>
      <c r="L547" s="22">
        <f t="shared" si="51"/>
        <v>4.9999999999999933E-2</v>
      </c>
      <c r="M547" s="23">
        <f t="shared" si="52"/>
        <v>139.60249999999999</v>
      </c>
      <c r="N547" s="4">
        <v>0.1</v>
      </c>
      <c r="O547" s="3">
        <v>155.11388888888888</v>
      </c>
      <c r="P547" s="25">
        <f t="shared" si="53"/>
        <v>7.3474999999999966</v>
      </c>
      <c r="Q547" s="26" t="str">
        <f t="shared" si="48"/>
        <v>5303920515318179370040</v>
      </c>
      <c r="R547" s="28">
        <v>6</v>
      </c>
      <c r="S547" s="5"/>
      <c r="T547" s="30">
        <f t="shared" si="49"/>
        <v>0</v>
      </c>
      <c r="U547" s="31"/>
      <c r="V547" s="32">
        <f t="shared" si="50"/>
        <v>0</v>
      </c>
    </row>
    <row r="548" spans="1:22" s="46" customFormat="1" x14ac:dyDescent="0.2">
      <c r="A548" s="9">
        <v>2021</v>
      </c>
      <c r="B548" s="1" t="s">
        <v>3</v>
      </c>
      <c r="C548" s="20">
        <v>53039</v>
      </c>
      <c r="D548" s="20">
        <v>53039</v>
      </c>
      <c r="E548" s="20" t="s">
        <v>32</v>
      </c>
      <c r="F548" s="20" t="s">
        <v>237</v>
      </c>
      <c r="G548" s="20">
        <v>20515318179</v>
      </c>
      <c r="H548" s="19" t="s">
        <v>238</v>
      </c>
      <c r="I548" s="19"/>
      <c r="J548" s="2">
        <v>371439</v>
      </c>
      <c r="K548" s="3">
        <v>137.69</v>
      </c>
      <c r="L548" s="22">
        <f t="shared" si="51"/>
        <v>5.0000000000000044E-2</v>
      </c>
      <c r="M548" s="23">
        <f t="shared" si="52"/>
        <v>130.80549999999999</v>
      </c>
      <c r="N548" s="4">
        <v>0.1</v>
      </c>
      <c r="O548" s="3">
        <v>145.33944444444444</v>
      </c>
      <c r="P548" s="25">
        <f t="shared" si="53"/>
        <v>6.8845000000000027</v>
      </c>
      <c r="Q548" s="26" t="str">
        <f t="shared" si="48"/>
        <v>5303920515318179371439</v>
      </c>
      <c r="R548" s="28">
        <v>5</v>
      </c>
      <c r="S548" s="5"/>
      <c r="T548" s="30">
        <f t="shared" si="49"/>
        <v>0</v>
      </c>
      <c r="U548" s="31"/>
      <c r="V548" s="32">
        <f t="shared" si="50"/>
        <v>0</v>
      </c>
    </row>
    <row r="549" spans="1:22" s="46" customFormat="1" x14ac:dyDescent="0.2">
      <c r="A549" s="9">
        <v>2021</v>
      </c>
      <c r="B549" s="1" t="s">
        <v>3</v>
      </c>
      <c r="C549" s="20">
        <v>53039</v>
      </c>
      <c r="D549" s="20">
        <v>53039</v>
      </c>
      <c r="E549" s="20" t="s">
        <v>32</v>
      </c>
      <c r="F549" s="20" t="s">
        <v>240</v>
      </c>
      <c r="G549" s="20">
        <v>20516279541</v>
      </c>
      <c r="H549" s="19" t="s">
        <v>241</v>
      </c>
      <c r="I549" s="19"/>
      <c r="J549" s="2">
        <v>360854</v>
      </c>
      <c r="K549" s="3">
        <v>84.874140000000011</v>
      </c>
      <c r="L549" s="22">
        <f t="shared" si="51"/>
        <v>5.0005101671722563E-2</v>
      </c>
      <c r="M549" s="23">
        <f t="shared" si="52"/>
        <v>80.63</v>
      </c>
      <c r="N549" s="4">
        <v>0.10994591014460764</v>
      </c>
      <c r="O549" s="3">
        <v>90.59</v>
      </c>
      <c r="P549" s="25">
        <f t="shared" si="53"/>
        <v>4.2441400000000158</v>
      </c>
      <c r="Q549" s="26" t="str">
        <f t="shared" si="48"/>
        <v>5303920516279541360854</v>
      </c>
      <c r="R549" s="28"/>
      <c r="S549" s="5"/>
      <c r="T549" s="30">
        <f t="shared" si="49"/>
        <v>0</v>
      </c>
      <c r="U549" s="31"/>
      <c r="V549" s="32">
        <f t="shared" si="50"/>
        <v>0</v>
      </c>
    </row>
    <row r="550" spans="1:22" s="46" customFormat="1" x14ac:dyDescent="0.2">
      <c r="A550" s="9">
        <v>2021</v>
      </c>
      <c r="B550" s="1" t="s">
        <v>3</v>
      </c>
      <c r="C550" s="20">
        <v>53039</v>
      </c>
      <c r="D550" s="20">
        <v>53039</v>
      </c>
      <c r="E550" s="20" t="s">
        <v>32</v>
      </c>
      <c r="F550" s="20" t="s">
        <v>240</v>
      </c>
      <c r="G550" s="20">
        <v>20516279541</v>
      </c>
      <c r="H550" s="19" t="s">
        <v>241</v>
      </c>
      <c r="I550" s="19"/>
      <c r="J550" s="2">
        <v>361424</v>
      </c>
      <c r="K550" s="3">
        <v>58.115912399999999</v>
      </c>
      <c r="L550" s="22">
        <f t="shared" si="51"/>
        <v>5.0002009432445926E-2</v>
      </c>
      <c r="M550" s="23">
        <f t="shared" si="52"/>
        <v>55.21</v>
      </c>
      <c r="N550" s="4">
        <v>0.11009026434558344</v>
      </c>
      <c r="O550" s="3">
        <v>62.04</v>
      </c>
      <c r="P550" s="25">
        <f t="shared" si="53"/>
        <v>2.9059123999999983</v>
      </c>
      <c r="Q550" s="26" t="str">
        <f t="shared" si="48"/>
        <v>5303920516279541361424</v>
      </c>
      <c r="R550" s="28"/>
      <c r="S550" s="5"/>
      <c r="T550" s="30">
        <f t="shared" si="49"/>
        <v>0</v>
      </c>
      <c r="U550" s="31"/>
      <c r="V550" s="32">
        <f t="shared" si="50"/>
        <v>0</v>
      </c>
    </row>
    <row r="551" spans="1:22" s="46" customFormat="1" x14ac:dyDescent="0.2">
      <c r="A551" s="9">
        <v>2021</v>
      </c>
      <c r="B551" s="1" t="s">
        <v>3</v>
      </c>
      <c r="C551" s="20">
        <v>53039</v>
      </c>
      <c r="D551" s="20">
        <v>53039</v>
      </c>
      <c r="E551" s="20" t="s">
        <v>208</v>
      </c>
      <c r="F551" s="20" t="s">
        <v>226</v>
      </c>
      <c r="G551" s="20">
        <v>20519260485</v>
      </c>
      <c r="H551" s="19" t="s">
        <v>242</v>
      </c>
      <c r="I551" s="19"/>
      <c r="J551" s="2">
        <v>361540</v>
      </c>
      <c r="K551" s="3">
        <v>51.192744407999996</v>
      </c>
      <c r="L551" s="22">
        <f t="shared" si="51"/>
        <v>0.35010321511888254</v>
      </c>
      <c r="M551" s="23">
        <f t="shared" si="52"/>
        <v>33.270000000000003</v>
      </c>
      <c r="N551" s="4">
        <v>0.1099518459069021</v>
      </c>
      <c r="O551" s="3">
        <v>37.380000000000003</v>
      </c>
      <c r="P551" s="25">
        <f t="shared" si="53"/>
        <v>17.922744407999993</v>
      </c>
      <c r="Q551" s="26" t="str">
        <f t="shared" si="48"/>
        <v>5303920519260485361540</v>
      </c>
      <c r="R551" s="28"/>
      <c r="S551" s="5"/>
      <c r="T551" s="30">
        <f t="shared" si="49"/>
        <v>0</v>
      </c>
      <c r="U551" s="31"/>
      <c r="V551" s="32">
        <f t="shared" si="50"/>
        <v>0</v>
      </c>
    </row>
    <row r="552" spans="1:22" s="46" customFormat="1" x14ac:dyDescent="0.2">
      <c r="A552" s="9">
        <v>2021</v>
      </c>
      <c r="B552" s="1" t="s">
        <v>3</v>
      </c>
      <c r="C552" s="20">
        <v>53039</v>
      </c>
      <c r="D552" s="20">
        <v>53039</v>
      </c>
      <c r="E552" s="20" t="s">
        <v>32</v>
      </c>
      <c r="F552" s="20" t="s">
        <v>59</v>
      </c>
      <c r="G552" s="20">
        <v>20519272815</v>
      </c>
      <c r="H552" s="19" t="s">
        <v>243</v>
      </c>
      <c r="I552" s="19"/>
      <c r="J552" s="2">
        <v>361085</v>
      </c>
      <c r="K552" s="3">
        <v>11.512776761200001</v>
      </c>
      <c r="L552" s="22">
        <f t="shared" si="51"/>
        <v>0.20783663323205082</v>
      </c>
      <c r="M552" s="23">
        <f t="shared" si="52"/>
        <v>9.1199999999999992</v>
      </c>
      <c r="N552" s="4">
        <v>9.9703849950641854E-2</v>
      </c>
      <c r="O552" s="3">
        <v>10.130000000000001</v>
      </c>
      <c r="P552" s="25">
        <f t="shared" si="53"/>
        <v>2.3927767612000022</v>
      </c>
      <c r="Q552" s="26" t="str">
        <f t="shared" si="48"/>
        <v>5303920519272815361085</v>
      </c>
      <c r="R552" s="28"/>
      <c r="S552" s="5"/>
      <c r="T552" s="30">
        <f t="shared" si="49"/>
        <v>0</v>
      </c>
      <c r="U552" s="31"/>
      <c r="V552" s="32">
        <f t="shared" si="50"/>
        <v>0</v>
      </c>
    </row>
    <row r="553" spans="1:22" s="46" customFormat="1" x14ac:dyDescent="0.2">
      <c r="A553" s="9">
        <v>2021</v>
      </c>
      <c r="B553" s="1" t="s">
        <v>3</v>
      </c>
      <c r="C553" s="20">
        <v>53039</v>
      </c>
      <c r="D553" s="20">
        <v>53039</v>
      </c>
      <c r="E553" s="20" t="s">
        <v>32</v>
      </c>
      <c r="F553" s="20" t="s">
        <v>233</v>
      </c>
      <c r="G553" s="20">
        <v>20567264620</v>
      </c>
      <c r="H553" s="19" t="s">
        <v>244</v>
      </c>
      <c r="I553" s="19"/>
      <c r="J553" s="2">
        <v>361537</v>
      </c>
      <c r="K553" s="3">
        <v>76.067035200000007</v>
      </c>
      <c r="L553" s="22">
        <f t="shared" si="51"/>
        <v>0.52673323069123645</v>
      </c>
      <c r="M553" s="23">
        <f t="shared" si="52"/>
        <v>36</v>
      </c>
      <c r="N553" s="4">
        <v>0.10000000000000009</v>
      </c>
      <c r="O553" s="3">
        <v>40</v>
      </c>
      <c r="P553" s="25">
        <f t="shared" si="53"/>
        <v>40.067035200000007</v>
      </c>
      <c r="Q553" s="26" t="str">
        <f t="shared" si="48"/>
        <v>5303920567264620361537</v>
      </c>
      <c r="R553" s="28">
        <v>190</v>
      </c>
      <c r="S553" s="5"/>
      <c r="T553" s="30">
        <f t="shared" si="49"/>
        <v>0</v>
      </c>
      <c r="U553" s="31"/>
      <c r="V553" s="32">
        <f t="shared" si="50"/>
        <v>0</v>
      </c>
    </row>
    <row r="554" spans="1:22" s="46" customFormat="1" x14ac:dyDescent="0.2">
      <c r="A554" s="9">
        <v>2021</v>
      </c>
      <c r="B554" s="1" t="s">
        <v>3</v>
      </c>
      <c r="C554" s="20">
        <v>53039</v>
      </c>
      <c r="D554" s="20">
        <v>53039</v>
      </c>
      <c r="E554" s="20" t="s">
        <v>32</v>
      </c>
      <c r="F554" s="20" t="s">
        <v>59</v>
      </c>
      <c r="G554" s="20">
        <v>20600648960</v>
      </c>
      <c r="H554" s="19" t="s">
        <v>245</v>
      </c>
      <c r="I554" s="19"/>
      <c r="J554" s="2">
        <v>361531</v>
      </c>
      <c r="K554" s="3">
        <v>111.5301096</v>
      </c>
      <c r="L554" s="22">
        <f t="shared" si="51"/>
        <v>0.28987786092877643</v>
      </c>
      <c r="M554" s="23">
        <f t="shared" si="52"/>
        <v>79.2</v>
      </c>
      <c r="N554" s="4">
        <v>0.12986156888595901</v>
      </c>
      <c r="O554" s="3">
        <v>91.02</v>
      </c>
      <c r="P554" s="25">
        <f t="shared" si="53"/>
        <v>32.3301096</v>
      </c>
      <c r="Q554" s="26" t="str">
        <f t="shared" si="48"/>
        <v>5303920600648960361531</v>
      </c>
      <c r="R554" s="28"/>
      <c r="S554" s="5"/>
      <c r="T554" s="30">
        <f t="shared" si="49"/>
        <v>0</v>
      </c>
      <c r="U554" s="31"/>
      <c r="V554" s="32">
        <f t="shared" si="50"/>
        <v>0</v>
      </c>
    </row>
    <row r="555" spans="1:22" s="46" customFormat="1" x14ac:dyDescent="0.2">
      <c r="A555" s="9">
        <v>2021</v>
      </c>
      <c r="B555" s="1" t="s">
        <v>3</v>
      </c>
      <c r="C555" s="20">
        <v>53039</v>
      </c>
      <c r="D555" s="20">
        <v>53039</v>
      </c>
      <c r="E555" s="20" t="s">
        <v>32</v>
      </c>
      <c r="F555" s="20" t="s">
        <v>59</v>
      </c>
      <c r="G555" s="20">
        <v>20601285712</v>
      </c>
      <c r="H555" s="19" t="s">
        <v>246</v>
      </c>
      <c r="I555" s="19"/>
      <c r="J555" s="2">
        <v>360698</v>
      </c>
      <c r="K555" s="3">
        <v>52.244660000000003</v>
      </c>
      <c r="L555" s="22">
        <f t="shared" si="51"/>
        <v>5.0000000000000044E-2</v>
      </c>
      <c r="M555" s="23">
        <f t="shared" si="52"/>
        <v>49.632427</v>
      </c>
      <c r="N555" s="4">
        <v>0.11</v>
      </c>
      <c r="O555" s="3">
        <v>55.766771910112361</v>
      </c>
      <c r="P555" s="25">
        <f t="shared" si="53"/>
        <v>2.6122330000000034</v>
      </c>
      <c r="Q555" s="26" t="str">
        <f t="shared" si="48"/>
        <v>5303920601285712360698</v>
      </c>
      <c r="R555" s="28"/>
      <c r="S555" s="5"/>
      <c r="T555" s="30">
        <f t="shared" si="49"/>
        <v>0</v>
      </c>
      <c r="U555" s="31"/>
      <c r="V555" s="32">
        <f t="shared" si="50"/>
        <v>0</v>
      </c>
    </row>
    <row r="556" spans="1:22" s="46" customFormat="1" x14ac:dyDescent="0.2">
      <c r="A556" s="9">
        <v>2021</v>
      </c>
      <c r="B556" s="1" t="s">
        <v>3</v>
      </c>
      <c r="C556" s="20">
        <v>53039</v>
      </c>
      <c r="D556" s="20">
        <v>53039</v>
      </c>
      <c r="E556" s="20" t="s">
        <v>32</v>
      </c>
      <c r="F556" s="20" t="s">
        <v>59</v>
      </c>
      <c r="G556" s="20">
        <v>20601285712</v>
      </c>
      <c r="H556" s="19" t="s">
        <v>246</v>
      </c>
      <c r="I556" s="19"/>
      <c r="J556" s="2">
        <v>361085</v>
      </c>
      <c r="K556" s="3">
        <v>11.512776761200001</v>
      </c>
      <c r="L556" s="22">
        <f t="shared" si="51"/>
        <v>4.9999999999999933E-2</v>
      </c>
      <c r="M556" s="23">
        <f t="shared" si="52"/>
        <v>10.937137923140002</v>
      </c>
      <c r="N556" s="4">
        <v>0.11</v>
      </c>
      <c r="O556" s="3">
        <v>12.288919014764046</v>
      </c>
      <c r="P556" s="25">
        <f t="shared" si="53"/>
        <v>0.57563883805999971</v>
      </c>
      <c r="Q556" s="26" t="str">
        <f t="shared" si="48"/>
        <v>5303920601285712361085</v>
      </c>
      <c r="R556" s="28"/>
      <c r="S556" s="5"/>
      <c r="T556" s="30">
        <f t="shared" si="49"/>
        <v>0</v>
      </c>
      <c r="U556" s="31"/>
      <c r="V556" s="32">
        <f t="shared" si="50"/>
        <v>0</v>
      </c>
    </row>
    <row r="557" spans="1:22" s="46" customFormat="1" x14ac:dyDescent="0.2">
      <c r="A557" s="9">
        <v>2021</v>
      </c>
      <c r="B557" s="1" t="s">
        <v>3</v>
      </c>
      <c r="C557" s="20">
        <v>53039</v>
      </c>
      <c r="D557" s="20">
        <v>53039</v>
      </c>
      <c r="E557" s="20" t="s">
        <v>32</v>
      </c>
      <c r="F557" s="20" t="s">
        <v>59</v>
      </c>
      <c r="G557" s="20">
        <v>20601285712</v>
      </c>
      <c r="H557" s="19" t="s">
        <v>246</v>
      </c>
      <c r="I557" s="19"/>
      <c r="J557" s="2">
        <v>361390</v>
      </c>
      <c r="K557" s="3">
        <v>19.393510413264</v>
      </c>
      <c r="L557" s="22">
        <f t="shared" si="51"/>
        <v>5.0000000000000155E-2</v>
      </c>
      <c r="M557" s="23">
        <f t="shared" si="52"/>
        <v>18.423834892600798</v>
      </c>
      <c r="N557" s="4">
        <v>0.11</v>
      </c>
      <c r="O557" s="3">
        <v>20.700938081573931</v>
      </c>
      <c r="P557" s="25">
        <f t="shared" si="53"/>
        <v>0.96967552066320195</v>
      </c>
      <c r="Q557" s="26" t="str">
        <f t="shared" si="48"/>
        <v>5303920601285712361390</v>
      </c>
      <c r="R557" s="28"/>
      <c r="S557" s="5"/>
      <c r="T557" s="30">
        <f t="shared" si="49"/>
        <v>0</v>
      </c>
      <c r="U557" s="31"/>
      <c r="V557" s="32">
        <f t="shared" si="50"/>
        <v>0</v>
      </c>
    </row>
    <row r="558" spans="1:22" s="46" customFormat="1" x14ac:dyDescent="0.2">
      <c r="A558" s="9">
        <v>2021</v>
      </c>
      <c r="B558" s="1" t="s">
        <v>3</v>
      </c>
      <c r="C558" s="20">
        <v>53039</v>
      </c>
      <c r="D558" s="20">
        <v>53039</v>
      </c>
      <c r="E558" s="20" t="s">
        <v>32</v>
      </c>
      <c r="F558" s="20" t="s">
        <v>59</v>
      </c>
      <c r="G558" s="20">
        <v>20601285712</v>
      </c>
      <c r="H558" s="19" t="s">
        <v>246</v>
      </c>
      <c r="I558" s="19"/>
      <c r="J558" s="2">
        <v>361535</v>
      </c>
      <c r="K558" s="3">
        <v>40.678559999999997</v>
      </c>
      <c r="L558" s="22">
        <f t="shared" si="51"/>
        <v>5.0000000000000044E-2</v>
      </c>
      <c r="M558" s="23">
        <f t="shared" si="52"/>
        <v>38.644631999999994</v>
      </c>
      <c r="N558" s="4">
        <v>0.11</v>
      </c>
      <c r="O558" s="3">
        <v>43.42093483146067</v>
      </c>
      <c r="P558" s="25">
        <f t="shared" si="53"/>
        <v>2.0339280000000031</v>
      </c>
      <c r="Q558" s="26" t="str">
        <f t="shared" si="48"/>
        <v>5303920601285712361535</v>
      </c>
      <c r="R558" s="28"/>
      <c r="S558" s="5"/>
      <c r="T558" s="30">
        <f t="shared" si="49"/>
        <v>0</v>
      </c>
      <c r="U558" s="31"/>
      <c r="V558" s="32">
        <f t="shared" si="50"/>
        <v>0</v>
      </c>
    </row>
    <row r="559" spans="1:22" s="46" customFormat="1" x14ac:dyDescent="0.2">
      <c r="A559" s="9">
        <v>2021</v>
      </c>
      <c r="B559" s="1" t="s">
        <v>3</v>
      </c>
      <c r="C559" s="20">
        <v>53039</v>
      </c>
      <c r="D559" s="20">
        <v>53039</v>
      </c>
      <c r="E559" s="20" t="s">
        <v>32</v>
      </c>
      <c r="F559" s="20" t="s">
        <v>59</v>
      </c>
      <c r="G559" s="20">
        <v>20601285712</v>
      </c>
      <c r="H559" s="19" t="s">
        <v>246</v>
      </c>
      <c r="I559" s="19"/>
      <c r="J559" s="2">
        <v>361536</v>
      </c>
      <c r="K559" s="3">
        <v>28.931240000000003</v>
      </c>
      <c r="L559" s="22">
        <f t="shared" si="51"/>
        <v>5.0000000000000044E-2</v>
      </c>
      <c r="M559" s="23">
        <f t="shared" si="52"/>
        <v>27.484678000000002</v>
      </c>
      <c r="N559" s="4">
        <v>0.11</v>
      </c>
      <c r="O559" s="3">
        <v>30.881660674157306</v>
      </c>
      <c r="P559" s="25">
        <f t="shared" si="53"/>
        <v>1.4465620000000001</v>
      </c>
      <c r="Q559" s="26" t="str">
        <f t="shared" si="48"/>
        <v>5303920601285712361536</v>
      </c>
      <c r="R559" s="28"/>
      <c r="S559" s="5"/>
      <c r="T559" s="30">
        <f t="shared" si="49"/>
        <v>0</v>
      </c>
      <c r="U559" s="31"/>
      <c r="V559" s="32">
        <f t="shared" si="50"/>
        <v>0</v>
      </c>
    </row>
    <row r="560" spans="1:22" s="46" customFormat="1" x14ac:dyDescent="0.2">
      <c r="A560" s="9">
        <v>2021</v>
      </c>
      <c r="B560" s="1" t="s">
        <v>3</v>
      </c>
      <c r="C560" s="20">
        <v>53039</v>
      </c>
      <c r="D560" s="20">
        <v>53039</v>
      </c>
      <c r="E560" s="20" t="s">
        <v>32</v>
      </c>
      <c r="F560" s="20" t="s">
        <v>59</v>
      </c>
      <c r="G560" s="20">
        <v>20601285712</v>
      </c>
      <c r="H560" s="19" t="s">
        <v>246</v>
      </c>
      <c r="I560" s="19"/>
      <c r="J560" s="2">
        <v>361541</v>
      </c>
      <c r="K560" s="3">
        <v>31.07226</v>
      </c>
      <c r="L560" s="22">
        <f t="shared" si="51"/>
        <v>5.0000000000000044E-2</v>
      </c>
      <c r="M560" s="23">
        <f t="shared" si="52"/>
        <v>29.518646999999998</v>
      </c>
      <c r="N560" s="4">
        <v>0.11</v>
      </c>
      <c r="O560" s="3">
        <v>33.167019101123593</v>
      </c>
      <c r="P560" s="25">
        <f t="shared" si="53"/>
        <v>1.5536130000000021</v>
      </c>
      <c r="Q560" s="26" t="str">
        <f t="shared" si="48"/>
        <v>5303920601285712361541</v>
      </c>
      <c r="R560" s="28"/>
      <c r="S560" s="5"/>
      <c r="T560" s="30">
        <f t="shared" si="49"/>
        <v>0</v>
      </c>
      <c r="U560" s="31"/>
      <c r="V560" s="32">
        <f t="shared" si="50"/>
        <v>0</v>
      </c>
    </row>
    <row r="561" spans="1:22" s="46" customFormat="1" x14ac:dyDescent="0.2">
      <c r="A561" s="9">
        <v>2021</v>
      </c>
      <c r="B561" s="1" t="s">
        <v>3</v>
      </c>
      <c r="C561" s="36">
        <v>53039</v>
      </c>
      <c r="D561" s="36">
        <v>53039</v>
      </c>
      <c r="E561" s="20" t="s">
        <v>32</v>
      </c>
      <c r="F561" s="36" t="s">
        <v>59</v>
      </c>
      <c r="G561" s="36">
        <v>20601285712</v>
      </c>
      <c r="H561" s="35" t="s">
        <v>246</v>
      </c>
      <c r="I561" s="35"/>
      <c r="J561" s="37">
        <v>361571</v>
      </c>
      <c r="K561" s="38">
        <v>25.216627835683624</v>
      </c>
      <c r="L561" s="22">
        <f t="shared" si="51"/>
        <v>0</v>
      </c>
      <c r="M561" s="23">
        <f t="shared" si="52"/>
        <v>29.518646999999998</v>
      </c>
      <c r="N561" s="41">
        <v>0.11</v>
      </c>
      <c r="O561" s="38">
        <v>33.167019101123593</v>
      </c>
      <c r="P561" s="25">
        <f t="shared" si="53"/>
        <v>0</v>
      </c>
      <c r="Q561" s="26" t="str">
        <f t="shared" si="48"/>
        <v>5303920601285712361571</v>
      </c>
      <c r="R561" s="45"/>
      <c r="S561" s="5"/>
      <c r="T561" s="30">
        <f t="shared" si="49"/>
        <v>0</v>
      </c>
      <c r="U561" s="31"/>
      <c r="V561" s="32">
        <f t="shared" si="50"/>
        <v>0</v>
      </c>
    </row>
    <row r="562" spans="1:22" s="46" customFormat="1" x14ac:dyDescent="0.2">
      <c r="A562" s="9">
        <v>2021</v>
      </c>
      <c r="B562" s="1" t="s">
        <v>3</v>
      </c>
      <c r="C562" s="20">
        <v>53039</v>
      </c>
      <c r="D562" s="20">
        <v>53039</v>
      </c>
      <c r="E562" s="20" t="s">
        <v>32</v>
      </c>
      <c r="F562" s="20" t="s">
        <v>59</v>
      </c>
      <c r="G562" s="20">
        <v>20601348269</v>
      </c>
      <c r="H562" s="19" t="s">
        <v>247</v>
      </c>
      <c r="I562" s="19"/>
      <c r="J562" s="2">
        <v>360374</v>
      </c>
      <c r="K562" s="3">
        <v>39.363948000000001</v>
      </c>
      <c r="L562" s="22">
        <f t="shared" si="51"/>
        <v>0.14870327539300687</v>
      </c>
      <c r="M562" s="23">
        <f t="shared" si="52"/>
        <v>33.510399999999997</v>
      </c>
      <c r="N562" s="4">
        <v>0.12</v>
      </c>
      <c r="O562" s="3">
        <v>38.08</v>
      </c>
      <c r="P562" s="25">
        <f t="shared" si="53"/>
        <v>5.8535480000000035</v>
      </c>
      <c r="Q562" s="26" t="str">
        <f t="shared" si="48"/>
        <v>5303920601348269360374</v>
      </c>
      <c r="R562" s="28"/>
      <c r="S562" s="5"/>
      <c r="T562" s="30">
        <f t="shared" si="49"/>
        <v>0</v>
      </c>
      <c r="U562" s="31"/>
      <c r="V562" s="32">
        <f t="shared" si="50"/>
        <v>0</v>
      </c>
    </row>
    <row r="563" spans="1:22" s="46" customFormat="1" x14ac:dyDescent="0.2">
      <c r="A563" s="9">
        <v>2021</v>
      </c>
      <c r="B563" s="1" t="s">
        <v>3</v>
      </c>
      <c r="C563" s="20">
        <v>53039</v>
      </c>
      <c r="D563" s="20">
        <v>53039</v>
      </c>
      <c r="E563" s="20" t="s">
        <v>32</v>
      </c>
      <c r="F563" s="20" t="s">
        <v>59</v>
      </c>
      <c r="G563" s="20">
        <v>20601348269</v>
      </c>
      <c r="H563" s="19" t="s">
        <v>247</v>
      </c>
      <c r="I563" s="19"/>
      <c r="J563" s="2">
        <v>361532</v>
      </c>
      <c r="K563" s="3">
        <v>24.870425957550601</v>
      </c>
      <c r="L563" s="22">
        <f t="shared" si="51"/>
        <v>0.14867561833728915</v>
      </c>
      <c r="M563" s="23">
        <f t="shared" si="52"/>
        <v>21.172799999999999</v>
      </c>
      <c r="N563" s="4">
        <v>0.12</v>
      </c>
      <c r="O563" s="3">
        <v>24.06</v>
      </c>
      <c r="P563" s="25">
        <f t="shared" si="53"/>
        <v>3.6976259575506027</v>
      </c>
      <c r="Q563" s="26" t="str">
        <f t="shared" si="48"/>
        <v>5303920601348269361532</v>
      </c>
      <c r="R563" s="28"/>
      <c r="S563" s="5"/>
      <c r="T563" s="30">
        <f t="shared" si="49"/>
        <v>0</v>
      </c>
      <c r="U563" s="31"/>
      <c r="V563" s="32">
        <f t="shared" si="50"/>
        <v>0</v>
      </c>
    </row>
    <row r="564" spans="1:22" s="46" customFormat="1" x14ac:dyDescent="0.2">
      <c r="A564" s="9">
        <v>2021</v>
      </c>
      <c r="B564" s="1" t="s">
        <v>3</v>
      </c>
      <c r="C564" s="20">
        <v>53039</v>
      </c>
      <c r="D564" s="20">
        <v>53039</v>
      </c>
      <c r="E564" s="20" t="s">
        <v>32</v>
      </c>
      <c r="F564" s="20" t="s">
        <v>59</v>
      </c>
      <c r="G564" s="20">
        <v>20601449472</v>
      </c>
      <c r="H564" s="19" t="s">
        <v>248</v>
      </c>
      <c r="I564" s="19"/>
      <c r="J564" s="2">
        <v>360664</v>
      </c>
      <c r="K564" s="3">
        <v>53.640241199999998</v>
      </c>
      <c r="L564" s="22">
        <f t="shared" si="51"/>
        <v>0.10000404696166798</v>
      </c>
      <c r="M564" s="23">
        <f t="shared" si="52"/>
        <v>48.276000000000003</v>
      </c>
      <c r="N564" s="4">
        <v>9.9999999999999978E-2</v>
      </c>
      <c r="O564" s="3">
        <v>53.64</v>
      </c>
      <c r="P564" s="25">
        <f t="shared" si="53"/>
        <v>5.364241199999995</v>
      </c>
      <c r="Q564" s="26" t="str">
        <f t="shared" si="48"/>
        <v>5303920601449472360664</v>
      </c>
      <c r="R564" s="28"/>
      <c r="S564" s="5"/>
      <c r="T564" s="30">
        <f t="shared" si="49"/>
        <v>0</v>
      </c>
      <c r="U564" s="31"/>
      <c r="V564" s="32">
        <f t="shared" si="50"/>
        <v>0</v>
      </c>
    </row>
    <row r="565" spans="1:22" s="46" customFormat="1" x14ac:dyDescent="0.2">
      <c r="A565" s="9">
        <v>2021</v>
      </c>
      <c r="B565" s="1" t="s">
        <v>3</v>
      </c>
      <c r="C565" s="20">
        <v>53039</v>
      </c>
      <c r="D565" s="20">
        <v>53039</v>
      </c>
      <c r="E565" s="20" t="s">
        <v>32</v>
      </c>
      <c r="F565" s="20" t="s">
        <v>59</v>
      </c>
      <c r="G565" s="20">
        <v>20601449472</v>
      </c>
      <c r="H565" s="19" t="s">
        <v>248</v>
      </c>
      <c r="I565" s="19"/>
      <c r="J565" s="2">
        <v>361085</v>
      </c>
      <c r="K565" s="3">
        <v>11.512776761200001</v>
      </c>
      <c r="L565" s="22">
        <f t="shared" si="51"/>
        <v>4.9999999999999933E-2</v>
      </c>
      <c r="M565" s="23">
        <f t="shared" si="52"/>
        <v>10.937137923140002</v>
      </c>
      <c r="N565" s="4">
        <v>0.11</v>
      </c>
      <c r="O565" s="3">
        <v>12.288919014764046</v>
      </c>
      <c r="P565" s="25">
        <f t="shared" si="53"/>
        <v>0.57563883805999971</v>
      </c>
      <c r="Q565" s="26" t="str">
        <f t="shared" si="48"/>
        <v>5303920601449472361085</v>
      </c>
      <c r="R565" s="28"/>
      <c r="S565" s="5"/>
      <c r="T565" s="30">
        <f t="shared" si="49"/>
        <v>0</v>
      </c>
      <c r="U565" s="31"/>
      <c r="V565" s="32">
        <f t="shared" si="50"/>
        <v>0</v>
      </c>
    </row>
    <row r="566" spans="1:22" s="46" customFormat="1" x14ac:dyDescent="0.2">
      <c r="A566" s="9">
        <v>2021</v>
      </c>
      <c r="B566" s="1" t="s">
        <v>3</v>
      </c>
      <c r="C566" s="20">
        <v>53039</v>
      </c>
      <c r="D566" s="20">
        <v>53039</v>
      </c>
      <c r="E566" s="20" t="s">
        <v>32</v>
      </c>
      <c r="F566" s="20" t="s">
        <v>59</v>
      </c>
      <c r="G566" s="20">
        <v>20601449472</v>
      </c>
      <c r="H566" s="19" t="s">
        <v>248</v>
      </c>
      <c r="I566" s="19"/>
      <c r="J566" s="49">
        <v>361377</v>
      </c>
      <c r="K566" s="3">
        <v>53.654772600000001</v>
      </c>
      <c r="L566" s="22">
        <f t="shared" si="51"/>
        <v>5.0037908463710479E-2</v>
      </c>
      <c r="M566" s="23">
        <f t="shared" si="52"/>
        <v>50.97</v>
      </c>
      <c r="N566" s="4">
        <v>0.11000523834468312</v>
      </c>
      <c r="O566" s="3">
        <v>57.27</v>
      </c>
      <c r="P566" s="25">
        <f t="shared" si="53"/>
        <v>2.6847726000000023</v>
      </c>
      <c r="Q566" s="26" t="str">
        <f t="shared" si="48"/>
        <v>5303920601449472361377</v>
      </c>
      <c r="R566" s="28"/>
      <c r="S566" s="5"/>
      <c r="T566" s="30">
        <f t="shared" si="49"/>
        <v>0</v>
      </c>
      <c r="U566" s="31"/>
      <c r="V566" s="32">
        <f t="shared" si="50"/>
        <v>0</v>
      </c>
    </row>
    <row r="567" spans="1:22" s="46" customFormat="1" x14ac:dyDescent="0.2">
      <c r="A567" s="9">
        <v>2021</v>
      </c>
      <c r="B567" s="1" t="s">
        <v>3</v>
      </c>
      <c r="C567" s="20">
        <v>53039</v>
      </c>
      <c r="D567" s="20">
        <v>53039</v>
      </c>
      <c r="E567" s="20" t="s">
        <v>32</v>
      </c>
      <c r="F567" s="20" t="s">
        <v>59</v>
      </c>
      <c r="G567" s="20">
        <v>20601449472</v>
      </c>
      <c r="H567" s="19" t="s">
        <v>248</v>
      </c>
      <c r="I567" s="19"/>
      <c r="J567" s="49">
        <v>361390</v>
      </c>
      <c r="K567" s="3">
        <v>19.393510413264</v>
      </c>
      <c r="L567" s="22">
        <f t="shared" si="51"/>
        <v>5.0000000000000155E-2</v>
      </c>
      <c r="M567" s="23">
        <f t="shared" si="52"/>
        <v>18.423834892600798</v>
      </c>
      <c r="N567" s="4">
        <v>0.11</v>
      </c>
      <c r="O567" s="3">
        <v>20.700938081573931</v>
      </c>
      <c r="P567" s="25">
        <f t="shared" si="53"/>
        <v>0.96967552066320195</v>
      </c>
      <c r="Q567" s="26" t="str">
        <f t="shared" si="48"/>
        <v>5303920601449472361390</v>
      </c>
      <c r="R567" s="28"/>
      <c r="S567" s="5"/>
      <c r="T567" s="30">
        <f t="shared" si="49"/>
        <v>0</v>
      </c>
      <c r="U567" s="31"/>
      <c r="V567" s="32">
        <f t="shared" si="50"/>
        <v>0</v>
      </c>
    </row>
    <row r="568" spans="1:22" s="46" customFormat="1" x14ac:dyDescent="0.2">
      <c r="A568" s="9">
        <v>2021</v>
      </c>
      <c r="B568" s="1" t="s">
        <v>3</v>
      </c>
      <c r="C568" s="20">
        <v>53039</v>
      </c>
      <c r="D568" s="20">
        <v>53039</v>
      </c>
      <c r="E568" s="20" t="s">
        <v>32</v>
      </c>
      <c r="F568" s="20" t="s">
        <v>59</v>
      </c>
      <c r="G568" s="20">
        <v>20601449472</v>
      </c>
      <c r="H568" s="19" t="s">
        <v>248</v>
      </c>
      <c r="I568" s="19"/>
      <c r="J568" s="2">
        <v>361421</v>
      </c>
      <c r="K568" s="3">
        <v>84.14</v>
      </c>
      <c r="L568" s="22">
        <f t="shared" si="51"/>
        <v>5.0035654860945966E-2</v>
      </c>
      <c r="M568" s="23">
        <f t="shared" si="52"/>
        <v>79.930000000000007</v>
      </c>
      <c r="N568" s="4">
        <v>0.1100100211557733</v>
      </c>
      <c r="O568" s="3">
        <v>89.81</v>
      </c>
      <c r="P568" s="25">
        <f t="shared" si="53"/>
        <v>4.2099999999999937</v>
      </c>
      <c r="Q568" s="26" t="str">
        <f t="shared" si="48"/>
        <v>5303920601449472361421</v>
      </c>
      <c r="R568" s="28"/>
      <c r="S568" s="5"/>
      <c r="T568" s="30">
        <f t="shared" si="49"/>
        <v>0</v>
      </c>
      <c r="U568" s="31"/>
      <c r="V568" s="32">
        <f t="shared" si="50"/>
        <v>0</v>
      </c>
    </row>
    <row r="569" spans="1:22" s="46" customFormat="1" x14ac:dyDescent="0.2">
      <c r="A569" s="9">
        <v>2021</v>
      </c>
      <c r="B569" s="1" t="s">
        <v>3</v>
      </c>
      <c r="C569" s="20">
        <v>53039</v>
      </c>
      <c r="D569" s="20">
        <v>53039</v>
      </c>
      <c r="E569" s="20" t="s">
        <v>32</v>
      </c>
      <c r="F569" s="20" t="s">
        <v>59</v>
      </c>
      <c r="G569" s="20">
        <v>20601449472</v>
      </c>
      <c r="H569" s="19" t="s">
        <v>248</v>
      </c>
      <c r="I569" s="19"/>
      <c r="J569" s="49">
        <v>361530</v>
      </c>
      <c r="K569" s="3">
        <v>114.948756</v>
      </c>
      <c r="L569" s="22">
        <f t="shared" si="51"/>
        <v>5.0011467718711122E-2</v>
      </c>
      <c r="M569" s="23">
        <f t="shared" si="52"/>
        <v>109.2</v>
      </c>
      <c r="N569" s="4">
        <v>0.11002444987775062</v>
      </c>
      <c r="O569" s="3">
        <v>122.7</v>
      </c>
      <c r="P569" s="25">
        <f t="shared" si="53"/>
        <v>5.7487560000000002</v>
      </c>
      <c r="Q569" s="26" t="str">
        <f t="shared" si="48"/>
        <v>5303920601449472361530</v>
      </c>
      <c r="R569" s="28"/>
      <c r="S569" s="5"/>
      <c r="T569" s="30">
        <f t="shared" si="49"/>
        <v>0</v>
      </c>
      <c r="U569" s="31"/>
      <c r="V569" s="32">
        <f t="shared" si="50"/>
        <v>0</v>
      </c>
    </row>
    <row r="570" spans="1:22" s="46" customFormat="1" x14ac:dyDescent="0.2">
      <c r="A570" s="9">
        <v>2021</v>
      </c>
      <c r="B570" s="1" t="s">
        <v>3</v>
      </c>
      <c r="C570" s="20">
        <v>53039</v>
      </c>
      <c r="D570" s="20">
        <v>53039</v>
      </c>
      <c r="E570" s="20" t="s">
        <v>32</v>
      </c>
      <c r="F570" s="20" t="s">
        <v>59</v>
      </c>
      <c r="G570" s="20">
        <v>20601449472</v>
      </c>
      <c r="H570" s="19" t="s">
        <v>248</v>
      </c>
      <c r="I570" s="19"/>
      <c r="J570" s="49">
        <v>361531</v>
      </c>
      <c r="K570" s="3">
        <v>111.5301096</v>
      </c>
      <c r="L570" s="22">
        <f t="shared" si="51"/>
        <v>5.0032315219745827E-2</v>
      </c>
      <c r="M570" s="23">
        <f t="shared" si="52"/>
        <v>105.95</v>
      </c>
      <c r="N570" s="4">
        <v>0.11003779924401502</v>
      </c>
      <c r="O570" s="3">
        <v>119.05</v>
      </c>
      <c r="P570" s="25">
        <f t="shared" si="53"/>
        <v>5.5801096000000001</v>
      </c>
      <c r="Q570" s="26" t="str">
        <f t="shared" si="48"/>
        <v>5303920601449472361531</v>
      </c>
      <c r="R570" s="28"/>
      <c r="S570" s="5"/>
      <c r="T570" s="30">
        <f t="shared" si="49"/>
        <v>0</v>
      </c>
      <c r="U570" s="31"/>
      <c r="V570" s="32">
        <f t="shared" si="50"/>
        <v>0</v>
      </c>
    </row>
    <row r="571" spans="1:22" s="46" customFormat="1" x14ac:dyDescent="0.2">
      <c r="A571" s="9">
        <v>2021</v>
      </c>
      <c r="B571" s="1" t="s">
        <v>3</v>
      </c>
      <c r="C571" s="20">
        <v>53039</v>
      </c>
      <c r="D571" s="20">
        <v>53039</v>
      </c>
      <c r="E571" s="20" t="s">
        <v>32</v>
      </c>
      <c r="F571" s="20" t="s">
        <v>59</v>
      </c>
      <c r="G571" s="20">
        <v>20601449472</v>
      </c>
      <c r="H571" s="19" t="s">
        <v>248</v>
      </c>
      <c r="I571" s="19"/>
      <c r="J571" s="49">
        <v>361532</v>
      </c>
      <c r="K571" s="3">
        <v>24.870425957550601</v>
      </c>
      <c r="L571" s="22">
        <f t="shared" si="51"/>
        <v>5.0000000000000044E-2</v>
      </c>
      <c r="M571" s="23">
        <f t="shared" si="52"/>
        <v>23.62690465967307</v>
      </c>
      <c r="N571" s="4">
        <v>0.11</v>
      </c>
      <c r="O571" s="3">
        <v>26.547083887273111</v>
      </c>
      <c r="P571" s="25">
        <f t="shared" si="53"/>
        <v>1.2435212978775319</v>
      </c>
      <c r="Q571" s="26" t="str">
        <f t="shared" si="48"/>
        <v>5303920601449472361532</v>
      </c>
      <c r="R571" s="28"/>
      <c r="S571" s="5"/>
      <c r="T571" s="30">
        <f t="shared" si="49"/>
        <v>0</v>
      </c>
      <c r="U571" s="31"/>
      <c r="V571" s="32">
        <f t="shared" si="50"/>
        <v>0</v>
      </c>
    </row>
    <row r="572" spans="1:22" s="46" customFormat="1" x14ac:dyDescent="0.2">
      <c r="A572" s="9">
        <v>2021</v>
      </c>
      <c r="B572" s="1" t="s">
        <v>3</v>
      </c>
      <c r="C572" s="20">
        <v>53039</v>
      </c>
      <c r="D572" s="20">
        <v>53039</v>
      </c>
      <c r="E572" s="20" t="s">
        <v>32</v>
      </c>
      <c r="F572" s="20" t="s">
        <v>59</v>
      </c>
      <c r="G572" s="20">
        <v>20601449472</v>
      </c>
      <c r="H572" s="19" t="s">
        <v>248</v>
      </c>
      <c r="I572" s="19"/>
      <c r="J572" s="2">
        <v>361535</v>
      </c>
      <c r="K572" s="3">
        <v>40.678559999999997</v>
      </c>
      <c r="L572" s="22">
        <f t="shared" si="51"/>
        <v>5.0020453034719026E-2</v>
      </c>
      <c r="M572" s="23">
        <f t="shared" si="52"/>
        <v>38.643799999999999</v>
      </c>
      <c r="N572" s="4">
        <v>0.11</v>
      </c>
      <c r="O572" s="3">
        <v>43.42</v>
      </c>
      <c r="P572" s="25">
        <f t="shared" si="53"/>
        <v>2.0347599999999986</v>
      </c>
      <c r="Q572" s="26" t="str">
        <f t="shared" si="48"/>
        <v>5303920601449472361535</v>
      </c>
      <c r="R572" s="28"/>
      <c r="S572" s="5"/>
      <c r="T572" s="30">
        <f t="shared" si="49"/>
        <v>0</v>
      </c>
      <c r="U572" s="31"/>
      <c r="V572" s="32">
        <f t="shared" si="50"/>
        <v>0</v>
      </c>
    </row>
    <row r="573" spans="1:22" s="46" customFormat="1" x14ac:dyDescent="0.2">
      <c r="A573" s="9">
        <v>2021</v>
      </c>
      <c r="B573" s="1" t="s">
        <v>3</v>
      </c>
      <c r="C573" s="20">
        <v>53039</v>
      </c>
      <c r="D573" s="20">
        <v>53039</v>
      </c>
      <c r="E573" s="20" t="s">
        <v>32</v>
      </c>
      <c r="F573" s="20" t="s">
        <v>59</v>
      </c>
      <c r="G573" s="20">
        <v>20601449472</v>
      </c>
      <c r="H573" s="19" t="s">
        <v>248</v>
      </c>
      <c r="I573" s="19"/>
      <c r="J573" s="49">
        <v>361536</v>
      </c>
      <c r="K573" s="3">
        <v>28.931240000000003</v>
      </c>
      <c r="L573" s="22">
        <f t="shared" si="51"/>
        <v>5.0000000000000044E-2</v>
      </c>
      <c r="M573" s="23">
        <f t="shared" si="52"/>
        <v>27.484678000000002</v>
      </c>
      <c r="N573" s="4">
        <v>0.11</v>
      </c>
      <c r="O573" s="3">
        <v>30.881660674157306</v>
      </c>
      <c r="P573" s="25">
        <f t="shared" si="53"/>
        <v>1.4465620000000001</v>
      </c>
      <c r="Q573" s="26" t="str">
        <f t="shared" si="48"/>
        <v>5303920601449472361536</v>
      </c>
      <c r="R573" s="28"/>
      <c r="S573" s="5"/>
      <c r="T573" s="30">
        <f t="shared" si="49"/>
        <v>0</v>
      </c>
      <c r="U573" s="31"/>
      <c r="V573" s="32">
        <f t="shared" si="50"/>
        <v>0</v>
      </c>
    </row>
    <row r="574" spans="1:22" s="46" customFormat="1" x14ac:dyDescent="0.2">
      <c r="A574" s="9">
        <v>2021</v>
      </c>
      <c r="B574" s="1" t="s">
        <v>3</v>
      </c>
      <c r="C574" s="20">
        <v>53039</v>
      </c>
      <c r="D574" s="20">
        <v>53039</v>
      </c>
      <c r="E574" s="20" t="s">
        <v>32</v>
      </c>
      <c r="F574" s="20" t="s">
        <v>59</v>
      </c>
      <c r="G574" s="20">
        <v>20601449472</v>
      </c>
      <c r="H574" s="19" t="s">
        <v>248</v>
      </c>
      <c r="I574" s="19"/>
      <c r="J574" s="49">
        <v>361539</v>
      </c>
      <c r="K574" s="3">
        <v>26.564371189199999</v>
      </c>
      <c r="L574" s="22">
        <f t="shared" si="51"/>
        <v>5.0000000000000044E-2</v>
      </c>
      <c r="M574" s="23">
        <f t="shared" si="52"/>
        <v>25.236152629739998</v>
      </c>
      <c r="N574" s="4">
        <v>0.11</v>
      </c>
      <c r="O574" s="3">
        <v>28.355227673865166</v>
      </c>
      <c r="P574" s="25">
        <f t="shared" si="53"/>
        <v>1.3282185594600016</v>
      </c>
      <c r="Q574" s="26" t="str">
        <f t="shared" si="48"/>
        <v>5303920601449472361539</v>
      </c>
      <c r="R574" s="28"/>
      <c r="S574" s="5"/>
      <c r="T574" s="30">
        <f t="shared" si="49"/>
        <v>0</v>
      </c>
      <c r="U574" s="31"/>
      <c r="V574" s="32">
        <f t="shared" si="50"/>
        <v>0</v>
      </c>
    </row>
    <row r="575" spans="1:22" s="46" customFormat="1" x14ac:dyDescent="0.2">
      <c r="A575" s="9">
        <v>2021</v>
      </c>
      <c r="B575" s="1" t="s">
        <v>3</v>
      </c>
      <c r="C575" s="20">
        <v>53039</v>
      </c>
      <c r="D575" s="20">
        <v>53039</v>
      </c>
      <c r="E575" s="20" t="s">
        <v>32</v>
      </c>
      <c r="F575" s="20" t="s">
        <v>59</v>
      </c>
      <c r="G575" s="20">
        <v>20601449472</v>
      </c>
      <c r="H575" s="19" t="s">
        <v>248</v>
      </c>
      <c r="I575" s="19"/>
      <c r="J575" s="49">
        <v>361540</v>
      </c>
      <c r="K575" s="3">
        <v>51.192744407999996</v>
      </c>
      <c r="L575" s="22">
        <f t="shared" si="51"/>
        <v>4.9999999999999933E-2</v>
      </c>
      <c r="M575" s="23">
        <f t="shared" si="52"/>
        <v>48.633107187599997</v>
      </c>
      <c r="N575" s="4">
        <v>0.11</v>
      </c>
      <c r="O575" s="3">
        <v>54.643940660224715</v>
      </c>
      <c r="P575" s="25">
        <f t="shared" si="53"/>
        <v>2.5596372203999991</v>
      </c>
      <c r="Q575" s="26" t="str">
        <f t="shared" si="48"/>
        <v>5303920601449472361540</v>
      </c>
      <c r="R575" s="28"/>
      <c r="S575" s="5"/>
      <c r="T575" s="30">
        <f t="shared" si="49"/>
        <v>0</v>
      </c>
      <c r="U575" s="31"/>
      <c r="V575" s="32">
        <f t="shared" si="50"/>
        <v>0</v>
      </c>
    </row>
    <row r="576" spans="1:22" s="46" customFormat="1" x14ac:dyDescent="0.2">
      <c r="A576" s="9">
        <v>2021</v>
      </c>
      <c r="B576" s="1" t="s">
        <v>3</v>
      </c>
      <c r="C576" s="20">
        <v>53039</v>
      </c>
      <c r="D576" s="20">
        <v>53039</v>
      </c>
      <c r="E576" s="20" t="s">
        <v>32</v>
      </c>
      <c r="F576" s="20" t="s">
        <v>59</v>
      </c>
      <c r="G576" s="20">
        <v>20601449472</v>
      </c>
      <c r="H576" s="19" t="s">
        <v>248</v>
      </c>
      <c r="I576" s="19"/>
      <c r="J576" s="49">
        <v>361541</v>
      </c>
      <c r="K576" s="3">
        <v>31.07226</v>
      </c>
      <c r="L576" s="22">
        <f t="shared" si="51"/>
        <v>5.0000000000000044E-2</v>
      </c>
      <c r="M576" s="23">
        <f t="shared" si="52"/>
        <v>29.518646999999998</v>
      </c>
      <c r="N576" s="4">
        <v>0.11</v>
      </c>
      <c r="O576" s="3">
        <v>33.167019101123593</v>
      </c>
      <c r="P576" s="25">
        <f t="shared" si="53"/>
        <v>1.5536130000000021</v>
      </c>
      <c r="Q576" s="26" t="str">
        <f t="shared" si="48"/>
        <v>5303920601449472361541</v>
      </c>
      <c r="R576" s="28"/>
      <c r="S576" s="5"/>
      <c r="T576" s="30">
        <f t="shared" si="49"/>
        <v>0</v>
      </c>
      <c r="U576" s="31"/>
      <c r="V576" s="32">
        <f t="shared" si="50"/>
        <v>0</v>
      </c>
    </row>
    <row r="577" spans="1:22" s="46" customFormat="1" x14ac:dyDescent="0.2">
      <c r="A577" s="9">
        <v>2021</v>
      </c>
      <c r="B577" s="1" t="s">
        <v>3</v>
      </c>
      <c r="C577" s="36">
        <v>53039</v>
      </c>
      <c r="D577" s="36">
        <v>53039</v>
      </c>
      <c r="E577" s="20" t="s">
        <v>32</v>
      </c>
      <c r="F577" s="36" t="s">
        <v>59</v>
      </c>
      <c r="G577" s="36">
        <v>20601449472</v>
      </c>
      <c r="H577" s="35" t="s">
        <v>248</v>
      </c>
      <c r="I577" s="35"/>
      <c r="J577" s="51">
        <v>361571</v>
      </c>
      <c r="K577" s="38">
        <v>25.216627835683624</v>
      </c>
      <c r="L577" s="22">
        <f t="shared" si="51"/>
        <v>0</v>
      </c>
      <c r="M577" s="23">
        <f t="shared" si="52"/>
        <v>29.518646999999998</v>
      </c>
      <c r="N577" s="41">
        <v>0.11</v>
      </c>
      <c r="O577" s="38">
        <v>33.167019101123593</v>
      </c>
      <c r="P577" s="25">
        <f t="shared" si="53"/>
        <v>0</v>
      </c>
      <c r="Q577" s="26" t="str">
        <f t="shared" si="48"/>
        <v>5303920601449472361571</v>
      </c>
      <c r="R577" s="45"/>
      <c r="S577" s="5"/>
      <c r="T577" s="30">
        <f t="shared" si="49"/>
        <v>0</v>
      </c>
      <c r="U577" s="31"/>
      <c r="V577" s="32">
        <f t="shared" si="50"/>
        <v>0</v>
      </c>
    </row>
    <row r="578" spans="1:22" s="46" customFormat="1" x14ac:dyDescent="0.2">
      <c r="A578" s="9">
        <v>2021</v>
      </c>
      <c r="B578" s="1" t="s">
        <v>3</v>
      </c>
      <c r="C578" s="20">
        <v>53039</v>
      </c>
      <c r="D578" s="20">
        <v>53039</v>
      </c>
      <c r="E578" s="20" t="s">
        <v>32</v>
      </c>
      <c r="F578" s="20" t="s">
        <v>240</v>
      </c>
      <c r="G578" s="20">
        <v>20602381545</v>
      </c>
      <c r="H578" s="19" t="s">
        <v>249</v>
      </c>
      <c r="I578" s="19"/>
      <c r="J578" s="2">
        <v>361085</v>
      </c>
      <c r="K578" s="3">
        <v>11.512776761200001</v>
      </c>
      <c r="L578" s="22">
        <f t="shared" si="51"/>
        <v>0.15900000000000003</v>
      </c>
      <c r="M578" s="23">
        <f t="shared" si="52"/>
        <v>9.6822452561692014</v>
      </c>
      <c r="N578" s="4">
        <v>0.12</v>
      </c>
      <c r="O578" s="3">
        <v>11.002551427465001</v>
      </c>
      <c r="P578" s="25">
        <f t="shared" si="53"/>
        <v>1.8305315050308</v>
      </c>
      <c r="Q578" s="26" t="str">
        <f t="shared" ref="Q578:Q641" si="54">+CONCATENATE(D578,G578,J578)</f>
        <v>5303920602381545361085</v>
      </c>
      <c r="R578" s="28"/>
      <c r="S578" s="5"/>
      <c r="T578" s="30">
        <f t="shared" ref="T578:T641" si="55">IFERROR(P578*S578,0)</f>
        <v>0</v>
      </c>
      <c r="U578" s="31"/>
      <c r="V578" s="32">
        <f t="shared" ref="V578:V641" si="56">IFERROR(U578*P578,0)</f>
        <v>0</v>
      </c>
    </row>
    <row r="579" spans="1:22" s="46" customFormat="1" x14ac:dyDescent="0.2">
      <c r="A579" s="9">
        <v>2021</v>
      </c>
      <c r="B579" s="1" t="s">
        <v>3</v>
      </c>
      <c r="C579" s="20">
        <v>53039</v>
      </c>
      <c r="D579" s="20">
        <v>53039</v>
      </c>
      <c r="E579" s="20" t="s">
        <v>32</v>
      </c>
      <c r="F579" s="20" t="s">
        <v>59</v>
      </c>
      <c r="G579" s="20">
        <v>20604574162</v>
      </c>
      <c r="H579" s="19" t="s">
        <v>250</v>
      </c>
      <c r="I579" s="19"/>
      <c r="J579" s="2">
        <v>360374</v>
      </c>
      <c r="K579" s="3">
        <v>39.363948000000001</v>
      </c>
      <c r="L579" s="22">
        <f t="shared" si="51"/>
        <v>8.9999999999999969E-2</v>
      </c>
      <c r="M579" s="23">
        <f t="shared" si="52"/>
        <v>35.821192680000003</v>
      </c>
      <c r="N579" s="4">
        <v>0.1</v>
      </c>
      <c r="O579" s="3">
        <v>39.801325200000001</v>
      </c>
      <c r="P579" s="25">
        <f t="shared" si="53"/>
        <v>3.5427553199999977</v>
      </c>
      <c r="Q579" s="26" t="str">
        <f t="shared" si="54"/>
        <v>5303920604574162360374</v>
      </c>
      <c r="R579" s="28"/>
      <c r="S579" s="5"/>
      <c r="T579" s="30">
        <f t="shared" si="55"/>
        <v>0</v>
      </c>
      <c r="U579" s="31"/>
      <c r="V579" s="32">
        <f t="shared" si="56"/>
        <v>0</v>
      </c>
    </row>
    <row r="580" spans="1:22" s="46" customFormat="1" x14ac:dyDescent="0.2">
      <c r="A580" s="9">
        <v>2021</v>
      </c>
      <c r="B580" s="1" t="s">
        <v>3</v>
      </c>
      <c r="C580" s="20">
        <v>53039</v>
      </c>
      <c r="D580" s="20">
        <v>53039</v>
      </c>
      <c r="E580" s="20" t="s">
        <v>32</v>
      </c>
      <c r="F580" s="20" t="s">
        <v>59</v>
      </c>
      <c r="G580" s="20">
        <v>20604576033</v>
      </c>
      <c r="H580" s="19" t="s">
        <v>251</v>
      </c>
      <c r="I580" s="19"/>
      <c r="J580" s="2">
        <v>361533</v>
      </c>
      <c r="K580" s="3">
        <v>69.356111760000005</v>
      </c>
      <c r="L580" s="22">
        <f t="shared" si="51"/>
        <v>0.14355060437142375</v>
      </c>
      <c r="M580" s="23">
        <f t="shared" si="52"/>
        <v>59.399999999999991</v>
      </c>
      <c r="N580" s="4">
        <v>0.1</v>
      </c>
      <c r="O580" s="3">
        <v>65.999999999999986</v>
      </c>
      <c r="P580" s="25">
        <f t="shared" si="53"/>
        <v>9.9561117600000131</v>
      </c>
      <c r="Q580" s="26" t="str">
        <f t="shared" si="54"/>
        <v>5303920604576033361533</v>
      </c>
      <c r="R580" s="28">
        <v>457</v>
      </c>
      <c r="S580" s="5"/>
      <c r="T580" s="30">
        <f t="shared" si="55"/>
        <v>0</v>
      </c>
      <c r="U580" s="31"/>
      <c r="V580" s="32">
        <f t="shared" si="56"/>
        <v>0</v>
      </c>
    </row>
    <row r="581" spans="1:22" s="46" customFormat="1" x14ac:dyDescent="0.2">
      <c r="A581" s="9">
        <v>2021</v>
      </c>
      <c r="B581" s="1" t="s">
        <v>3</v>
      </c>
      <c r="C581" s="20">
        <v>96444</v>
      </c>
      <c r="D581" s="20">
        <v>96444</v>
      </c>
      <c r="E581" s="20" t="s">
        <v>253</v>
      </c>
      <c r="F581" s="20" t="s">
        <v>254</v>
      </c>
      <c r="G581" s="20">
        <v>20100163986</v>
      </c>
      <c r="H581" s="19" t="s">
        <v>255</v>
      </c>
      <c r="I581" s="19"/>
      <c r="J581" s="2">
        <v>361531</v>
      </c>
      <c r="K581" s="3">
        <v>107.068905216</v>
      </c>
      <c r="L581" s="22">
        <f t="shared" si="51"/>
        <v>5.2083333333333148E-2</v>
      </c>
      <c r="M581" s="23">
        <f t="shared" si="52"/>
        <v>101.49239973600002</v>
      </c>
      <c r="N581" s="4">
        <v>0.1</v>
      </c>
      <c r="O581" s="3">
        <v>112.76933304000002</v>
      </c>
      <c r="P581" s="25">
        <f t="shared" si="53"/>
        <v>5.5765054799999803</v>
      </c>
      <c r="Q581" s="26" t="str">
        <f t="shared" si="54"/>
        <v>9644420100163986361531</v>
      </c>
      <c r="R581" s="28">
        <v>4</v>
      </c>
      <c r="S581" s="29"/>
      <c r="T581" s="30">
        <f t="shared" si="55"/>
        <v>0</v>
      </c>
      <c r="V581" s="32">
        <f t="shared" si="56"/>
        <v>0</v>
      </c>
    </row>
    <row r="582" spans="1:22" s="46" customFormat="1" x14ac:dyDescent="0.2">
      <c r="A582" s="9">
        <v>2021</v>
      </c>
      <c r="B582" s="1" t="s">
        <v>3</v>
      </c>
      <c r="C582" s="20">
        <v>96444</v>
      </c>
      <c r="D582" s="20">
        <v>96444</v>
      </c>
      <c r="E582" s="20" t="s">
        <v>253</v>
      </c>
      <c r="F582" s="20" t="s">
        <v>254</v>
      </c>
      <c r="G582" s="20">
        <v>20100163986</v>
      </c>
      <c r="H582" s="19" t="s">
        <v>255</v>
      </c>
      <c r="I582" s="19"/>
      <c r="J582" s="2">
        <v>361532</v>
      </c>
      <c r="K582" s="3">
        <v>24.621721697975094</v>
      </c>
      <c r="L582" s="22">
        <f t="shared" si="51"/>
        <v>0.19583202820343937</v>
      </c>
      <c r="M582" s="23">
        <f t="shared" si="52"/>
        <v>19.8</v>
      </c>
      <c r="N582" s="4">
        <v>0.1</v>
      </c>
      <c r="O582" s="3">
        <v>22</v>
      </c>
      <c r="P582" s="25">
        <f t="shared" si="53"/>
        <v>4.821721697975093</v>
      </c>
      <c r="Q582" s="26" t="str">
        <f t="shared" si="54"/>
        <v>9644420100163986361532</v>
      </c>
      <c r="R582" s="28">
        <v>279</v>
      </c>
      <c r="S582" s="29"/>
      <c r="T582" s="30">
        <f t="shared" si="55"/>
        <v>0</v>
      </c>
      <c r="V582" s="32">
        <f t="shared" si="56"/>
        <v>0</v>
      </c>
    </row>
    <row r="583" spans="1:22" s="46" customFormat="1" x14ac:dyDescent="0.2">
      <c r="A583" s="9">
        <v>2021</v>
      </c>
      <c r="B583" s="1" t="s">
        <v>3</v>
      </c>
      <c r="C583" s="20">
        <v>96444</v>
      </c>
      <c r="D583" s="20">
        <v>96444</v>
      </c>
      <c r="E583" s="20" t="s">
        <v>253</v>
      </c>
      <c r="F583" s="20" t="s">
        <v>254</v>
      </c>
      <c r="G583" s="20">
        <v>20100163986</v>
      </c>
      <c r="H583" s="19" t="s">
        <v>255</v>
      </c>
      <c r="I583" s="19"/>
      <c r="J583" s="2">
        <v>361540</v>
      </c>
      <c r="K583" s="3">
        <v>48.98</v>
      </c>
      <c r="L583" s="22">
        <f t="shared" si="51"/>
        <v>0.15475704369130294</v>
      </c>
      <c r="M583" s="23">
        <f t="shared" si="52"/>
        <v>41.399999999999977</v>
      </c>
      <c r="N583" s="4">
        <v>0.1</v>
      </c>
      <c r="O583" s="3">
        <v>45.999999999999972</v>
      </c>
      <c r="P583" s="25">
        <f t="shared" si="53"/>
        <v>7.5800000000000196</v>
      </c>
      <c r="Q583" s="26" t="str">
        <f t="shared" si="54"/>
        <v>9644420100163986361540</v>
      </c>
      <c r="R583" s="28">
        <v>104</v>
      </c>
      <c r="S583" s="29"/>
      <c r="T583" s="30">
        <f t="shared" si="55"/>
        <v>0</v>
      </c>
      <c r="V583" s="32">
        <f t="shared" si="56"/>
        <v>0</v>
      </c>
    </row>
    <row r="584" spans="1:22" s="46" customFormat="1" x14ac:dyDescent="0.2">
      <c r="A584" s="9">
        <v>2021</v>
      </c>
      <c r="B584" s="1" t="s">
        <v>3</v>
      </c>
      <c r="C584" s="20">
        <v>96444</v>
      </c>
      <c r="D584" s="20">
        <v>96444</v>
      </c>
      <c r="E584" s="20" t="s">
        <v>41</v>
      </c>
      <c r="F584" s="20" t="s">
        <v>46</v>
      </c>
      <c r="G584" s="20">
        <v>20102185863</v>
      </c>
      <c r="H584" s="19" t="s">
        <v>256</v>
      </c>
      <c r="I584" s="19"/>
      <c r="J584" s="2">
        <v>361444</v>
      </c>
      <c r="K584" s="3">
        <v>29.02</v>
      </c>
      <c r="L584" s="22">
        <f t="shared" si="51"/>
        <v>0.15000000000000002</v>
      </c>
      <c r="M584" s="23">
        <f t="shared" si="52"/>
        <v>24.666999999999998</v>
      </c>
      <c r="N584" s="4">
        <v>0.1</v>
      </c>
      <c r="O584" s="3">
        <v>27.407777777777774</v>
      </c>
      <c r="P584" s="25">
        <f t="shared" si="53"/>
        <v>4.3530000000000015</v>
      </c>
      <c r="Q584" s="26" t="str">
        <f t="shared" si="54"/>
        <v>9644420102185863361444</v>
      </c>
      <c r="R584" s="28">
        <v>400</v>
      </c>
      <c r="S584" s="29"/>
      <c r="T584" s="30">
        <f t="shared" si="55"/>
        <v>0</v>
      </c>
      <c r="V584" s="32">
        <f t="shared" si="56"/>
        <v>0</v>
      </c>
    </row>
    <row r="585" spans="1:22" s="46" customFormat="1" x14ac:dyDescent="0.2">
      <c r="A585" s="9">
        <v>2021</v>
      </c>
      <c r="B585" s="1" t="s">
        <v>3</v>
      </c>
      <c r="C585" s="36">
        <v>96444</v>
      </c>
      <c r="D585" s="36">
        <v>96444</v>
      </c>
      <c r="E585" s="36" t="s">
        <v>41</v>
      </c>
      <c r="F585" s="36" t="s">
        <v>46</v>
      </c>
      <c r="G585" s="36">
        <v>20102185863</v>
      </c>
      <c r="H585" s="35" t="s">
        <v>256</v>
      </c>
      <c r="I585" s="35"/>
      <c r="J585" s="37">
        <v>361445</v>
      </c>
      <c r="K585" s="38">
        <v>114.53</v>
      </c>
      <c r="L585" s="39">
        <f t="shared" si="51"/>
        <v>0.16179167030472363</v>
      </c>
      <c r="M585" s="40">
        <f t="shared" si="52"/>
        <v>96</v>
      </c>
      <c r="N585" s="41">
        <v>0.1</v>
      </c>
      <c r="O585" s="38">
        <v>106.66666666666666</v>
      </c>
      <c r="P585" s="42">
        <f t="shared" si="53"/>
        <v>18.53</v>
      </c>
      <c r="Q585" s="43" t="str">
        <f t="shared" si="54"/>
        <v>9644420102185863361445</v>
      </c>
      <c r="R585" s="45">
        <v>7</v>
      </c>
      <c r="S585" s="29"/>
      <c r="T585" s="30">
        <f t="shared" si="55"/>
        <v>0</v>
      </c>
      <c r="V585" s="32">
        <f t="shared" si="56"/>
        <v>0</v>
      </c>
    </row>
    <row r="586" spans="1:22" s="46" customFormat="1" x14ac:dyDescent="0.2">
      <c r="A586" s="9">
        <v>2021</v>
      </c>
      <c r="B586" s="1" t="s">
        <v>3</v>
      </c>
      <c r="C586" s="20">
        <v>96444</v>
      </c>
      <c r="D586" s="20">
        <v>96444</v>
      </c>
      <c r="E586" s="20" t="s">
        <v>41</v>
      </c>
      <c r="F586" s="20" t="s">
        <v>46</v>
      </c>
      <c r="G586" s="20">
        <v>20102185863</v>
      </c>
      <c r="H586" s="19" t="s">
        <v>256</v>
      </c>
      <c r="I586" s="19"/>
      <c r="J586" s="2">
        <v>361535</v>
      </c>
      <c r="K586" s="3">
        <v>38.664971279999996</v>
      </c>
      <c r="L586" s="22">
        <f t="shared" ref="L586:L649" si="57">IF(1-M586/K586&lt;0%,0,1-M586/K586)</f>
        <v>0.18000000000000005</v>
      </c>
      <c r="M586" s="23">
        <f t="shared" ref="M586:M649" si="58">+O586*(100%-N586)</f>
        <v>31.705276449599996</v>
      </c>
      <c r="N586" s="4">
        <v>0.1</v>
      </c>
      <c r="O586" s="3">
        <v>35.228084943999995</v>
      </c>
      <c r="P586" s="25">
        <f t="shared" ref="P586:P649" si="59">+IF(K586-M586&lt;0,0,K586-M586)</f>
        <v>6.9596948304000001</v>
      </c>
      <c r="Q586" s="26" t="str">
        <f t="shared" si="54"/>
        <v>9644420102185863361535</v>
      </c>
      <c r="R586" s="28">
        <v>40</v>
      </c>
      <c r="S586" s="29"/>
      <c r="T586" s="30">
        <f t="shared" si="55"/>
        <v>0</v>
      </c>
      <c r="V586" s="32">
        <f t="shared" si="56"/>
        <v>0</v>
      </c>
    </row>
    <row r="587" spans="1:22" s="46" customFormat="1" x14ac:dyDescent="0.2">
      <c r="A587" s="9">
        <v>2021</v>
      </c>
      <c r="B587" s="1" t="s">
        <v>3</v>
      </c>
      <c r="C587" s="20">
        <v>96444</v>
      </c>
      <c r="D587" s="20">
        <v>96444</v>
      </c>
      <c r="E587" s="20" t="s">
        <v>32</v>
      </c>
      <c r="F587" s="20" t="s">
        <v>219</v>
      </c>
      <c r="G587" s="20">
        <v>20331061655</v>
      </c>
      <c r="H587" s="19" t="s">
        <v>257</v>
      </c>
      <c r="I587" s="19"/>
      <c r="J587" s="2">
        <v>361532</v>
      </c>
      <c r="K587" s="3">
        <v>24.621721697975094</v>
      </c>
      <c r="L587" s="22">
        <f t="shared" si="57"/>
        <v>0.20000000000000095</v>
      </c>
      <c r="M587" s="23">
        <f t="shared" si="58"/>
        <v>19.697377358380052</v>
      </c>
      <c r="N587" s="4">
        <v>0.13</v>
      </c>
      <c r="O587" s="3">
        <v>22.6406636303219</v>
      </c>
      <c r="P587" s="25">
        <f t="shared" si="59"/>
        <v>4.9243443395950415</v>
      </c>
      <c r="Q587" s="26" t="str">
        <f t="shared" si="54"/>
        <v>9644420331061655361532</v>
      </c>
      <c r="R587" s="28"/>
      <c r="S587" s="29"/>
      <c r="T587" s="30">
        <f t="shared" si="55"/>
        <v>0</v>
      </c>
      <c r="V587" s="32">
        <f t="shared" si="56"/>
        <v>0</v>
      </c>
    </row>
    <row r="588" spans="1:22" s="46" customFormat="1" x14ac:dyDescent="0.2">
      <c r="A588" s="9">
        <v>2021</v>
      </c>
      <c r="B588" s="1" t="s">
        <v>3</v>
      </c>
      <c r="C588" s="20">
        <v>96444</v>
      </c>
      <c r="D588" s="20">
        <v>96444</v>
      </c>
      <c r="E588" s="20" t="s">
        <v>208</v>
      </c>
      <c r="F588" s="20" t="s">
        <v>258</v>
      </c>
      <c r="G588" s="20">
        <v>20341198217</v>
      </c>
      <c r="H588" s="19" t="s">
        <v>259</v>
      </c>
      <c r="I588" s="19" t="s">
        <v>260</v>
      </c>
      <c r="J588" s="2">
        <v>360374</v>
      </c>
      <c r="K588" s="3">
        <v>37.793326474799997</v>
      </c>
      <c r="L588" s="22">
        <f t="shared" si="57"/>
        <v>0.33748620892909886</v>
      </c>
      <c r="M588" s="23">
        <f t="shared" si="58"/>
        <v>25.038600000000002</v>
      </c>
      <c r="N588" s="4">
        <v>0.13</v>
      </c>
      <c r="O588" s="3">
        <v>28.78</v>
      </c>
      <c r="P588" s="25">
        <f t="shared" si="59"/>
        <v>12.754726474799995</v>
      </c>
      <c r="Q588" s="26" t="str">
        <f t="shared" si="54"/>
        <v>9644420341198217360374</v>
      </c>
      <c r="R588" s="28"/>
      <c r="S588" s="29"/>
      <c r="T588" s="30">
        <f t="shared" si="55"/>
        <v>0</v>
      </c>
      <c r="V588" s="32">
        <f t="shared" si="56"/>
        <v>0</v>
      </c>
    </row>
    <row r="589" spans="1:22" s="46" customFormat="1" x14ac:dyDescent="0.2">
      <c r="A589" s="9">
        <v>2021</v>
      </c>
      <c r="B589" s="1" t="s">
        <v>3</v>
      </c>
      <c r="C589" s="20">
        <v>96444</v>
      </c>
      <c r="D589" s="20">
        <v>96444</v>
      </c>
      <c r="E589" s="20" t="s">
        <v>208</v>
      </c>
      <c r="F589" s="20" t="s">
        <v>258</v>
      </c>
      <c r="G589" s="20">
        <v>20341198217</v>
      </c>
      <c r="H589" s="19" t="s">
        <v>259</v>
      </c>
      <c r="I589" s="19" t="s">
        <v>260</v>
      </c>
      <c r="J589" s="2">
        <v>361532</v>
      </c>
      <c r="K589" s="3">
        <v>24.621721697975094</v>
      </c>
      <c r="L589" s="22">
        <f t="shared" si="57"/>
        <v>0.13430099399779338</v>
      </c>
      <c r="M589" s="23">
        <f t="shared" si="58"/>
        <v>21.315000000000001</v>
      </c>
      <c r="N589" s="4">
        <v>0.13</v>
      </c>
      <c r="O589" s="3">
        <v>24.5</v>
      </c>
      <c r="P589" s="25">
        <f t="shared" si="59"/>
        <v>3.3067216979750924</v>
      </c>
      <c r="Q589" s="26" t="str">
        <f t="shared" si="54"/>
        <v>9644420341198217361532</v>
      </c>
      <c r="R589" s="28"/>
      <c r="S589" s="29"/>
      <c r="T589" s="30">
        <f t="shared" si="55"/>
        <v>0</v>
      </c>
      <c r="V589" s="32">
        <f t="shared" si="56"/>
        <v>0</v>
      </c>
    </row>
    <row r="590" spans="1:22" s="46" customFormat="1" x14ac:dyDescent="0.2">
      <c r="A590" s="9">
        <v>2021</v>
      </c>
      <c r="B590" s="1" t="s">
        <v>3</v>
      </c>
      <c r="C590" s="20">
        <v>96444</v>
      </c>
      <c r="D590" s="20">
        <v>96444</v>
      </c>
      <c r="E590" s="20" t="s">
        <v>261</v>
      </c>
      <c r="F590" s="20" t="s">
        <v>262</v>
      </c>
      <c r="G590" s="20">
        <v>20344818909</v>
      </c>
      <c r="H590" s="19" t="s">
        <v>263</v>
      </c>
      <c r="I590" s="19"/>
      <c r="J590" s="2">
        <v>361535</v>
      </c>
      <c r="K590" s="3">
        <v>38.664971279999996</v>
      </c>
      <c r="L590" s="22">
        <f t="shared" si="57"/>
        <v>0.38007971539866614</v>
      </c>
      <c r="M590" s="23">
        <f t="shared" si="58"/>
        <v>23.969199999999997</v>
      </c>
      <c r="N590" s="4">
        <v>0.1</v>
      </c>
      <c r="O590" s="3">
        <v>26.632444444444442</v>
      </c>
      <c r="P590" s="25">
        <f t="shared" si="59"/>
        <v>14.695771279999999</v>
      </c>
      <c r="Q590" s="26" t="str">
        <f t="shared" si="54"/>
        <v>9644420344818909361535</v>
      </c>
      <c r="R590" s="28"/>
      <c r="S590" s="29"/>
      <c r="T590" s="30">
        <f t="shared" si="55"/>
        <v>0</v>
      </c>
      <c r="V590" s="32">
        <f t="shared" si="56"/>
        <v>0</v>
      </c>
    </row>
    <row r="591" spans="1:22" s="46" customFormat="1" x14ac:dyDescent="0.2">
      <c r="A591" s="9">
        <v>2021</v>
      </c>
      <c r="B591" s="1" t="s">
        <v>3</v>
      </c>
      <c r="C591" s="20">
        <v>96444</v>
      </c>
      <c r="D591" s="20">
        <v>96444</v>
      </c>
      <c r="E591" s="20" t="s">
        <v>261</v>
      </c>
      <c r="F591" s="20" t="s">
        <v>262</v>
      </c>
      <c r="G591" s="20">
        <v>20344818909</v>
      </c>
      <c r="H591" s="19" t="s">
        <v>263</v>
      </c>
      <c r="I591" s="19"/>
      <c r="J591" s="2">
        <v>361541</v>
      </c>
      <c r="K591" s="3">
        <v>30.140092199999998</v>
      </c>
      <c r="L591" s="22">
        <f t="shared" si="57"/>
        <v>0.20000244723869809</v>
      </c>
      <c r="M591" s="23">
        <f t="shared" si="58"/>
        <v>24.112000000000002</v>
      </c>
      <c r="N591" s="4">
        <v>0.1</v>
      </c>
      <c r="O591" s="3">
        <v>26.791111111111114</v>
      </c>
      <c r="P591" s="25">
        <f t="shared" si="59"/>
        <v>6.0280921999999961</v>
      </c>
      <c r="Q591" s="26" t="str">
        <f t="shared" si="54"/>
        <v>9644420344818909361541</v>
      </c>
      <c r="R591" s="28"/>
      <c r="S591" s="29"/>
      <c r="T591" s="30">
        <f t="shared" si="55"/>
        <v>0</v>
      </c>
      <c r="V591" s="32">
        <f t="shared" si="56"/>
        <v>0</v>
      </c>
    </row>
    <row r="592" spans="1:22" s="46" customFormat="1" x14ac:dyDescent="0.2">
      <c r="A592" s="9">
        <v>2021</v>
      </c>
      <c r="B592" s="1" t="s">
        <v>3</v>
      </c>
      <c r="C592" s="20">
        <v>96444</v>
      </c>
      <c r="D592" s="20">
        <v>96444</v>
      </c>
      <c r="E592" s="20" t="s">
        <v>261</v>
      </c>
      <c r="F592" s="20" t="s">
        <v>262</v>
      </c>
      <c r="G592" s="20">
        <v>20344818909</v>
      </c>
      <c r="H592" s="19" t="s">
        <v>263</v>
      </c>
      <c r="I592" s="19"/>
      <c r="J592" s="2">
        <v>361571</v>
      </c>
      <c r="K592" s="3">
        <v>25.216627835683624</v>
      </c>
      <c r="L592" s="22">
        <f t="shared" si="57"/>
        <v>4.3805533510729022E-2</v>
      </c>
      <c r="M592" s="23">
        <f t="shared" si="58"/>
        <v>24.112000000000002</v>
      </c>
      <c r="N592" s="4">
        <v>0.1</v>
      </c>
      <c r="O592" s="3">
        <v>26.791111111111114</v>
      </c>
      <c r="P592" s="25">
        <f t="shared" si="59"/>
        <v>1.1046278356836225</v>
      </c>
      <c r="Q592" s="26" t="str">
        <f t="shared" si="54"/>
        <v>9644420344818909361571</v>
      </c>
      <c r="R592" s="28"/>
      <c r="S592" s="29"/>
      <c r="T592" s="30">
        <f t="shared" si="55"/>
        <v>0</v>
      </c>
      <c r="V592" s="32">
        <f t="shared" si="56"/>
        <v>0</v>
      </c>
    </row>
    <row r="593" spans="1:22" s="46" customFormat="1" x14ac:dyDescent="0.2">
      <c r="A593" s="9">
        <v>2021</v>
      </c>
      <c r="B593" s="1" t="s">
        <v>3</v>
      </c>
      <c r="C593" s="20">
        <v>96444</v>
      </c>
      <c r="D593" s="20">
        <v>96444</v>
      </c>
      <c r="E593" s="20" t="s">
        <v>208</v>
      </c>
      <c r="F593" s="20" t="s">
        <v>264</v>
      </c>
      <c r="G593" s="20">
        <v>20425123115</v>
      </c>
      <c r="H593" s="19" t="s">
        <v>265</v>
      </c>
      <c r="I593" s="19"/>
      <c r="J593" s="2">
        <v>361377</v>
      </c>
      <c r="K593" s="3">
        <v>51.508581696</v>
      </c>
      <c r="L593" s="22">
        <f t="shared" si="57"/>
        <v>0.13960356622590553</v>
      </c>
      <c r="M593" s="23">
        <f t="shared" si="58"/>
        <v>44.317799999999998</v>
      </c>
      <c r="N593" s="4">
        <v>0.13</v>
      </c>
      <c r="O593" s="3">
        <v>50.94</v>
      </c>
      <c r="P593" s="25">
        <f t="shared" si="59"/>
        <v>7.1907816960000019</v>
      </c>
      <c r="Q593" s="26" t="str">
        <f t="shared" si="54"/>
        <v>9644420425123115361377</v>
      </c>
      <c r="R593" s="28"/>
      <c r="S593" s="29"/>
      <c r="T593" s="30">
        <f t="shared" si="55"/>
        <v>0</v>
      </c>
      <c r="V593" s="32">
        <f t="shared" si="56"/>
        <v>0</v>
      </c>
    </row>
    <row r="594" spans="1:22" s="46" customFormat="1" x14ac:dyDescent="0.2">
      <c r="A594" s="9">
        <v>2021</v>
      </c>
      <c r="B594" s="1" t="s">
        <v>3</v>
      </c>
      <c r="C594" s="20">
        <v>96444</v>
      </c>
      <c r="D594" s="20">
        <v>96444</v>
      </c>
      <c r="E594" s="20" t="s">
        <v>32</v>
      </c>
      <c r="F594" s="20" t="s">
        <v>219</v>
      </c>
      <c r="G594" s="20">
        <v>20451899881</v>
      </c>
      <c r="H594" s="19" t="s">
        <v>266</v>
      </c>
      <c r="I594" s="19" t="s">
        <v>267</v>
      </c>
      <c r="J594" s="2">
        <v>361445</v>
      </c>
      <c r="K594" s="3">
        <v>114.53</v>
      </c>
      <c r="L594" s="22">
        <f t="shared" si="57"/>
        <v>0.20367414651183102</v>
      </c>
      <c r="M594" s="23">
        <f t="shared" si="58"/>
        <v>91.203199999999995</v>
      </c>
      <c r="N594" s="4">
        <v>0.12</v>
      </c>
      <c r="O594" s="3">
        <v>103.64</v>
      </c>
      <c r="P594" s="25">
        <f t="shared" si="59"/>
        <v>23.326800000000006</v>
      </c>
      <c r="Q594" s="26" t="str">
        <f t="shared" si="54"/>
        <v>9644420451899881361445</v>
      </c>
      <c r="R594" s="28"/>
      <c r="S594" s="29"/>
      <c r="T594" s="30">
        <f t="shared" si="55"/>
        <v>0</v>
      </c>
      <c r="V594" s="32">
        <f t="shared" si="56"/>
        <v>0</v>
      </c>
    </row>
    <row r="595" spans="1:22" s="46" customFormat="1" x14ac:dyDescent="0.2">
      <c r="A595" s="9">
        <v>2021</v>
      </c>
      <c r="B595" s="1" t="s">
        <v>3</v>
      </c>
      <c r="C595" s="20">
        <v>96444</v>
      </c>
      <c r="D595" s="20">
        <v>96444</v>
      </c>
      <c r="E595" s="20" t="s">
        <v>32</v>
      </c>
      <c r="F595" s="20" t="s">
        <v>219</v>
      </c>
      <c r="G595" s="20">
        <v>20451899881</v>
      </c>
      <c r="H595" s="19" t="s">
        <v>266</v>
      </c>
      <c r="I595" s="19" t="s">
        <v>267</v>
      </c>
      <c r="J595" s="2">
        <v>361532</v>
      </c>
      <c r="K595" s="3">
        <v>24.621721697975094</v>
      </c>
      <c r="L595" s="22">
        <f t="shared" si="57"/>
        <v>0.14425155728517514</v>
      </c>
      <c r="M595" s="23">
        <f t="shared" si="58"/>
        <v>21.07</v>
      </c>
      <c r="N595" s="4">
        <v>0.14000000000000001</v>
      </c>
      <c r="O595" s="3">
        <v>24.5</v>
      </c>
      <c r="P595" s="25">
        <f t="shared" si="59"/>
        <v>3.5517216979750934</v>
      </c>
      <c r="Q595" s="26" t="str">
        <f t="shared" si="54"/>
        <v>9644420451899881361532</v>
      </c>
      <c r="R595" s="28"/>
      <c r="S595" s="29"/>
      <c r="T595" s="30">
        <f t="shared" si="55"/>
        <v>0</v>
      </c>
      <c r="V595" s="32">
        <f t="shared" si="56"/>
        <v>0</v>
      </c>
    </row>
    <row r="596" spans="1:22" s="46" customFormat="1" x14ac:dyDescent="0.2">
      <c r="A596" s="9">
        <v>2021</v>
      </c>
      <c r="B596" s="1" t="s">
        <v>3</v>
      </c>
      <c r="C596" s="20">
        <v>96444</v>
      </c>
      <c r="D596" s="20">
        <v>96444</v>
      </c>
      <c r="E596" s="20" t="s">
        <v>32</v>
      </c>
      <c r="F596" s="20" t="s">
        <v>219</v>
      </c>
      <c r="G596" s="20">
        <v>20451899881</v>
      </c>
      <c r="H596" s="19" t="s">
        <v>266</v>
      </c>
      <c r="I596" s="19" t="s">
        <v>267</v>
      </c>
      <c r="J596" s="2">
        <v>361541</v>
      </c>
      <c r="K596" s="3">
        <v>30.140092199999998</v>
      </c>
      <c r="L596" s="22">
        <f t="shared" si="57"/>
        <v>0.13829062540160375</v>
      </c>
      <c r="M596" s="23">
        <f t="shared" si="58"/>
        <v>25.971999999999998</v>
      </c>
      <c r="N596" s="4">
        <v>0.14000000000000001</v>
      </c>
      <c r="O596" s="3">
        <v>30.2</v>
      </c>
      <c r="P596" s="25">
        <f t="shared" si="59"/>
        <v>4.1680922000000002</v>
      </c>
      <c r="Q596" s="26" t="str">
        <f t="shared" si="54"/>
        <v>9644420451899881361541</v>
      </c>
      <c r="R596" s="28"/>
      <c r="S596" s="29"/>
      <c r="T596" s="30">
        <f t="shared" si="55"/>
        <v>0</v>
      </c>
      <c r="V596" s="32">
        <f t="shared" si="56"/>
        <v>0</v>
      </c>
    </row>
    <row r="597" spans="1:22" s="46" customFormat="1" x14ac:dyDescent="0.2">
      <c r="A597" s="9">
        <v>2021</v>
      </c>
      <c r="B597" s="1" t="s">
        <v>3</v>
      </c>
      <c r="C597" s="20">
        <v>96444</v>
      </c>
      <c r="D597" s="20">
        <v>96444</v>
      </c>
      <c r="E597" s="20" t="s">
        <v>208</v>
      </c>
      <c r="F597" s="20" t="s">
        <v>254</v>
      </c>
      <c r="G597" s="20">
        <v>20543254798</v>
      </c>
      <c r="H597" s="19" t="s">
        <v>268</v>
      </c>
      <c r="I597" s="19" t="s">
        <v>269</v>
      </c>
      <c r="J597" s="2">
        <v>361179</v>
      </c>
      <c r="K597" s="3">
        <v>96.700331519999992</v>
      </c>
      <c r="L597" s="22">
        <f t="shared" si="57"/>
        <v>0.18000281122510864</v>
      </c>
      <c r="M597" s="23">
        <f t="shared" si="58"/>
        <v>79.294000000000011</v>
      </c>
      <c r="N597" s="4">
        <v>0.1</v>
      </c>
      <c r="O597" s="3">
        <v>88.104444444444454</v>
      </c>
      <c r="P597" s="25">
        <f t="shared" si="59"/>
        <v>17.406331519999981</v>
      </c>
      <c r="Q597" s="26" t="str">
        <f t="shared" si="54"/>
        <v>9644420543254798361179</v>
      </c>
      <c r="R597" s="28"/>
      <c r="S597" s="29"/>
      <c r="T597" s="30">
        <f t="shared" si="55"/>
        <v>0</v>
      </c>
      <c r="V597" s="32">
        <f t="shared" si="56"/>
        <v>0</v>
      </c>
    </row>
    <row r="598" spans="1:22" s="46" customFormat="1" x14ac:dyDescent="0.2">
      <c r="A598" s="9">
        <v>2021</v>
      </c>
      <c r="B598" s="1" t="s">
        <v>3</v>
      </c>
      <c r="C598" s="20">
        <v>96444</v>
      </c>
      <c r="D598" s="20">
        <v>96444</v>
      </c>
      <c r="E598" s="20" t="s">
        <v>208</v>
      </c>
      <c r="F598" s="20" t="s">
        <v>254</v>
      </c>
      <c r="G598" s="20">
        <v>20543254798</v>
      </c>
      <c r="H598" s="19" t="s">
        <v>268</v>
      </c>
      <c r="I598" s="19" t="s">
        <v>269</v>
      </c>
      <c r="J598" s="2">
        <v>361377</v>
      </c>
      <c r="K598" s="3">
        <v>51.508581696</v>
      </c>
      <c r="L598" s="22">
        <f t="shared" si="57"/>
        <v>0.14997659499911853</v>
      </c>
      <c r="M598" s="23">
        <f t="shared" si="58"/>
        <v>43.783499999999997</v>
      </c>
      <c r="N598" s="4">
        <v>0.1</v>
      </c>
      <c r="O598" s="3">
        <v>48.648333333333326</v>
      </c>
      <c r="P598" s="25">
        <f t="shared" si="59"/>
        <v>7.7250816960000037</v>
      </c>
      <c r="Q598" s="26" t="str">
        <f t="shared" si="54"/>
        <v>9644420543254798361377</v>
      </c>
      <c r="R598" s="28"/>
      <c r="S598" s="29"/>
      <c r="T598" s="30">
        <f t="shared" si="55"/>
        <v>0</v>
      </c>
      <c r="V598" s="32">
        <f t="shared" si="56"/>
        <v>0</v>
      </c>
    </row>
    <row r="599" spans="1:22" s="46" customFormat="1" x14ac:dyDescent="0.2">
      <c r="A599" s="9">
        <v>2021</v>
      </c>
      <c r="B599" s="1" t="s">
        <v>3</v>
      </c>
      <c r="C599" s="20">
        <v>96444</v>
      </c>
      <c r="D599" s="20">
        <v>96444</v>
      </c>
      <c r="E599" s="20" t="s">
        <v>208</v>
      </c>
      <c r="F599" s="20" t="s">
        <v>254</v>
      </c>
      <c r="G599" s="20">
        <v>20543254798</v>
      </c>
      <c r="H599" s="19" t="s">
        <v>268</v>
      </c>
      <c r="I599" s="19" t="s">
        <v>269</v>
      </c>
      <c r="J599" s="2">
        <v>370040</v>
      </c>
      <c r="K599" s="3">
        <v>173.88983664</v>
      </c>
      <c r="L599" s="22">
        <f t="shared" si="57"/>
        <v>7.9999135710269731E-2</v>
      </c>
      <c r="M599" s="23">
        <f t="shared" si="58"/>
        <v>159.97880000000001</v>
      </c>
      <c r="N599" s="4">
        <v>0.1</v>
      </c>
      <c r="O599" s="3">
        <v>177.75422222222224</v>
      </c>
      <c r="P599" s="25">
        <f t="shared" si="59"/>
        <v>13.911036639999992</v>
      </c>
      <c r="Q599" s="26" t="str">
        <f t="shared" si="54"/>
        <v>9644420543254798370040</v>
      </c>
      <c r="R599" s="28"/>
      <c r="S599" s="29"/>
      <c r="T599" s="30">
        <f t="shared" si="55"/>
        <v>0</v>
      </c>
      <c r="V599" s="32">
        <f t="shared" si="56"/>
        <v>0</v>
      </c>
    </row>
    <row r="600" spans="1:22" s="46" customFormat="1" x14ac:dyDescent="0.2">
      <c r="A600" s="9">
        <v>2021</v>
      </c>
      <c r="B600" s="1" t="s">
        <v>3</v>
      </c>
      <c r="C600" s="20">
        <v>96444</v>
      </c>
      <c r="D600" s="20">
        <v>96444</v>
      </c>
      <c r="E600" s="20" t="s">
        <v>32</v>
      </c>
      <c r="F600" s="20" t="s">
        <v>219</v>
      </c>
      <c r="G600" s="20">
        <v>20602743960</v>
      </c>
      <c r="H600" s="19" t="s">
        <v>151</v>
      </c>
      <c r="I600" s="19" t="s">
        <v>152</v>
      </c>
      <c r="J600" s="2">
        <v>361425</v>
      </c>
      <c r="K600" s="3">
        <v>16.600000000000001</v>
      </c>
      <c r="L600" s="22">
        <f t="shared" si="57"/>
        <v>5.0000000000000155E-2</v>
      </c>
      <c r="M600" s="23">
        <f t="shared" si="58"/>
        <v>15.77</v>
      </c>
      <c r="N600" s="4">
        <v>0.1</v>
      </c>
      <c r="O600" s="3">
        <v>17.522222222222222</v>
      </c>
      <c r="P600" s="25">
        <f t="shared" si="59"/>
        <v>0.83000000000000185</v>
      </c>
      <c r="Q600" s="26" t="str">
        <f t="shared" si="54"/>
        <v>9644420602743960361425</v>
      </c>
      <c r="R600" s="28">
        <v>150</v>
      </c>
      <c r="S600" s="29"/>
      <c r="T600" s="30">
        <f t="shared" si="55"/>
        <v>0</v>
      </c>
      <c r="V600" s="32">
        <f t="shared" si="56"/>
        <v>0</v>
      </c>
    </row>
    <row r="601" spans="1:22" s="46" customFormat="1" x14ac:dyDescent="0.2">
      <c r="A601" s="9">
        <v>2021</v>
      </c>
      <c r="B601" s="1" t="s">
        <v>3</v>
      </c>
      <c r="C601" s="20">
        <v>96444</v>
      </c>
      <c r="D601" s="20">
        <v>96444</v>
      </c>
      <c r="E601" s="20" t="s">
        <v>32</v>
      </c>
      <c r="F601" s="20" t="s">
        <v>219</v>
      </c>
      <c r="G601" s="20">
        <v>20602743960</v>
      </c>
      <c r="H601" s="19" t="s">
        <v>151</v>
      </c>
      <c r="I601" s="19" t="s">
        <v>152</v>
      </c>
      <c r="J601" s="2">
        <v>361450</v>
      </c>
      <c r="K601" s="3">
        <v>22.1</v>
      </c>
      <c r="L601" s="22">
        <f t="shared" si="57"/>
        <v>0.35</v>
      </c>
      <c r="M601" s="23">
        <f t="shared" si="58"/>
        <v>14.365000000000002</v>
      </c>
      <c r="N601" s="4">
        <v>0.1</v>
      </c>
      <c r="O601" s="3">
        <v>15.961111111111112</v>
      </c>
      <c r="P601" s="25">
        <f t="shared" si="59"/>
        <v>7.7349999999999994</v>
      </c>
      <c r="Q601" s="26" t="str">
        <f t="shared" si="54"/>
        <v>9644420602743960361450</v>
      </c>
      <c r="R601" s="28">
        <v>250</v>
      </c>
      <c r="S601" s="29"/>
      <c r="T601" s="30">
        <f t="shared" si="55"/>
        <v>0</v>
      </c>
      <c r="V601" s="32">
        <f t="shared" si="56"/>
        <v>0</v>
      </c>
    </row>
    <row r="602" spans="1:22" s="46" customFormat="1" x14ac:dyDescent="0.2">
      <c r="A602" s="9">
        <v>2021</v>
      </c>
      <c r="B602" s="1" t="s">
        <v>3</v>
      </c>
      <c r="C602" s="20">
        <v>96444</v>
      </c>
      <c r="D602" s="20">
        <v>96444</v>
      </c>
      <c r="E602" s="20" t="s">
        <v>32</v>
      </c>
      <c r="F602" s="20" t="s">
        <v>219</v>
      </c>
      <c r="G602" s="20">
        <v>20602743960</v>
      </c>
      <c r="H602" s="19" t="s">
        <v>151</v>
      </c>
      <c r="I602" s="19" t="s">
        <v>152</v>
      </c>
      <c r="J602" s="2">
        <v>361532</v>
      </c>
      <c r="K602" s="3">
        <v>24.621721697975094</v>
      </c>
      <c r="L602" s="22">
        <f t="shared" si="57"/>
        <v>0.19179999999999997</v>
      </c>
      <c r="M602" s="23">
        <f t="shared" si="58"/>
        <v>19.899275476303472</v>
      </c>
      <c r="N602" s="4">
        <v>0.1</v>
      </c>
      <c r="O602" s="3">
        <v>22.110306084781637</v>
      </c>
      <c r="P602" s="25">
        <f t="shared" si="59"/>
        <v>4.7224462216716212</v>
      </c>
      <c r="Q602" s="26" t="str">
        <f t="shared" si="54"/>
        <v>9644420602743960361532</v>
      </c>
      <c r="R602" s="28">
        <v>350</v>
      </c>
      <c r="S602" s="29"/>
      <c r="T602" s="30">
        <f t="shared" si="55"/>
        <v>0</v>
      </c>
      <c r="V602" s="32">
        <f t="shared" si="56"/>
        <v>0</v>
      </c>
    </row>
    <row r="603" spans="1:22" s="46" customFormat="1" x14ac:dyDescent="0.2">
      <c r="A603" s="9">
        <v>2021</v>
      </c>
      <c r="B603" s="1" t="s">
        <v>3</v>
      </c>
      <c r="C603" s="20">
        <v>96444</v>
      </c>
      <c r="D603" s="20">
        <v>96444</v>
      </c>
      <c r="E603" s="20" t="s">
        <v>32</v>
      </c>
      <c r="F603" s="20" t="s">
        <v>219</v>
      </c>
      <c r="G603" s="20">
        <v>20602743960</v>
      </c>
      <c r="H603" s="19" t="s">
        <v>151</v>
      </c>
      <c r="I603" s="19" t="s">
        <v>152</v>
      </c>
      <c r="J603" s="2">
        <v>361571</v>
      </c>
      <c r="K603" s="3">
        <v>25.216627835683624</v>
      </c>
      <c r="L603" s="22">
        <f t="shared" si="57"/>
        <v>0.14699141613370037</v>
      </c>
      <c r="M603" s="23">
        <f t="shared" si="58"/>
        <v>21.51</v>
      </c>
      <c r="N603" s="4">
        <v>0.1</v>
      </c>
      <c r="O603" s="3">
        <v>23.900000000000002</v>
      </c>
      <c r="P603" s="25">
        <f t="shared" si="59"/>
        <v>3.7066278356836229</v>
      </c>
      <c r="Q603" s="26" t="str">
        <f t="shared" si="54"/>
        <v>9644420602743960361571</v>
      </c>
      <c r="R603" s="28">
        <v>130</v>
      </c>
      <c r="S603" s="29"/>
      <c r="T603" s="30">
        <f t="shared" si="55"/>
        <v>0</v>
      </c>
      <c r="V603" s="32">
        <f t="shared" si="56"/>
        <v>0</v>
      </c>
    </row>
    <row r="604" spans="1:22" s="46" customFormat="1" x14ac:dyDescent="0.2">
      <c r="A604" s="9">
        <v>2021</v>
      </c>
      <c r="B604" s="1" t="s">
        <v>3</v>
      </c>
      <c r="C604" s="20">
        <v>96444</v>
      </c>
      <c r="D604" s="20">
        <v>96444</v>
      </c>
      <c r="E604" s="20" t="s">
        <v>32</v>
      </c>
      <c r="F604" s="20" t="s">
        <v>219</v>
      </c>
      <c r="G604" s="20">
        <v>20602743960</v>
      </c>
      <c r="H604" s="19" t="s">
        <v>151</v>
      </c>
      <c r="I604" s="19" t="s">
        <v>152</v>
      </c>
      <c r="J604" s="2">
        <v>370041</v>
      </c>
      <c r="K604" s="3">
        <v>152.84880000000001</v>
      </c>
      <c r="L604" s="22">
        <f t="shared" si="57"/>
        <v>0.18270000000000008</v>
      </c>
      <c r="M604" s="23">
        <f t="shared" si="58"/>
        <v>124.92332424</v>
      </c>
      <c r="N604" s="4">
        <v>0.1</v>
      </c>
      <c r="O604" s="3">
        <v>138.8036936</v>
      </c>
      <c r="P604" s="25">
        <f t="shared" si="59"/>
        <v>27.925475760000012</v>
      </c>
      <c r="Q604" s="26" t="str">
        <f t="shared" si="54"/>
        <v>9644420602743960370041</v>
      </c>
      <c r="R604" s="28">
        <v>20</v>
      </c>
      <c r="S604" s="29"/>
      <c r="T604" s="30">
        <f t="shared" si="55"/>
        <v>0</v>
      </c>
      <c r="V604" s="32">
        <f t="shared" si="56"/>
        <v>0</v>
      </c>
    </row>
    <row r="605" spans="1:22" s="46" customFormat="1" x14ac:dyDescent="0.2">
      <c r="A605" s="9">
        <v>2021</v>
      </c>
      <c r="B605" s="1" t="s">
        <v>3</v>
      </c>
      <c r="C605" s="20">
        <v>10058</v>
      </c>
      <c r="D605" s="20">
        <v>10058</v>
      </c>
      <c r="E605" s="20" t="s">
        <v>32</v>
      </c>
      <c r="F605" s="20" t="s">
        <v>271</v>
      </c>
      <c r="G605" s="20">
        <v>20100007348</v>
      </c>
      <c r="H605" s="19" t="s">
        <v>272</v>
      </c>
      <c r="I605" s="19"/>
      <c r="J605" s="2">
        <v>360374</v>
      </c>
      <c r="K605" s="3">
        <v>37.006047514800002</v>
      </c>
      <c r="L605" s="22">
        <f t="shared" si="57"/>
        <v>0.15565151918740738</v>
      </c>
      <c r="M605" s="23">
        <f t="shared" si="58"/>
        <v>31.245999999999999</v>
      </c>
      <c r="N605" s="4">
        <v>0.15</v>
      </c>
      <c r="O605" s="3">
        <v>36.76</v>
      </c>
      <c r="P605" s="25">
        <f t="shared" si="59"/>
        <v>5.7600475148000037</v>
      </c>
      <c r="Q605" s="26" t="str">
        <f t="shared" si="54"/>
        <v>1005820100007348360374</v>
      </c>
      <c r="R605" s="28"/>
      <c r="S605" s="29"/>
      <c r="T605" s="30">
        <f t="shared" si="55"/>
        <v>0</v>
      </c>
      <c r="V605" s="32">
        <f t="shared" si="56"/>
        <v>0</v>
      </c>
    </row>
    <row r="606" spans="1:22" s="46" customFormat="1" x14ac:dyDescent="0.2">
      <c r="A606" s="9">
        <v>2021</v>
      </c>
      <c r="B606" s="1" t="s">
        <v>3</v>
      </c>
      <c r="C606" s="20">
        <v>10058</v>
      </c>
      <c r="D606" s="20">
        <v>10058</v>
      </c>
      <c r="E606" s="20" t="s">
        <v>32</v>
      </c>
      <c r="F606" s="20" t="s">
        <v>271</v>
      </c>
      <c r="G606" s="20">
        <v>20100007348</v>
      </c>
      <c r="H606" s="19" t="s">
        <v>272</v>
      </c>
      <c r="I606" s="19"/>
      <c r="J606" s="2">
        <v>360511</v>
      </c>
      <c r="K606" s="3">
        <v>104.8604219676</v>
      </c>
      <c r="L606" s="22">
        <f t="shared" si="57"/>
        <v>9.5368889233441778E-2</v>
      </c>
      <c r="M606" s="23">
        <f t="shared" si="58"/>
        <v>94.86</v>
      </c>
      <c r="N606" s="4">
        <v>0.15</v>
      </c>
      <c r="O606" s="3">
        <v>111.60000000000001</v>
      </c>
      <c r="P606" s="25">
        <f t="shared" si="59"/>
        <v>10.000421967600005</v>
      </c>
      <c r="Q606" s="26" t="str">
        <f t="shared" si="54"/>
        <v>1005820100007348360511</v>
      </c>
      <c r="R606" s="28"/>
      <c r="S606" s="29"/>
      <c r="T606" s="30">
        <f t="shared" si="55"/>
        <v>0</v>
      </c>
      <c r="V606" s="32">
        <f t="shared" si="56"/>
        <v>0</v>
      </c>
    </row>
    <row r="607" spans="1:22" s="46" customFormat="1" x14ac:dyDescent="0.2">
      <c r="A607" s="9">
        <v>2021</v>
      </c>
      <c r="B607" s="1" t="s">
        <v>3</v>
      </c>
      <c r="C607" s="20">
        <v>10058</v>
      </c>
      <c r="D607" s="20">
        <v>10058</v>
      </c>
      <c r="E607" s="20" t="s">
        <v>32</v>
      </c>
      <c r="F607" s="20" t="s">
        <v>206</v>
      </c>
      <c r="G607" s="20">
        <v>20100032709</v>
      </c>
      <c r="H607" s="19" t="s">
        <v>273</v>
      </c>
      <c r="I607" s="19"/>
      <c r="J607" s="2">
        <v>360374</v>
      </c>
      <c r="K607" s="3">
        <v>37.006047514800002</v>
      </c>
      <c r="L607" s="22">
        <f t="shared" si="57"/>
        <v>0.16208290043407581</v>
      </c>
      <c r="M607" s="23">
        <f t="shared" si="58"/>
        <v>31.007999999999996</v>
      </c>
      <c r="N607" s="4">
        <v>0.15</v>
      </c>
      <c r="O607" s="3">
        <v>36.479999999999997</v>
      </c>
      <c r="P607" s="25">
        <f t="shared" si="59"/>
        <v>5.9980475148000068</v>
      </c>
      <c r="Q607" s="26" t="str">
        <f t="shared" si="54"/>
        <v>1005820100032709360374</v>
      </c>
      <c r="R607" s="28"/>
      <c r="S607" s="29"/>
      <c r="T607" s="30">
        <f t="shared" si="55"/>
        <v>0</v>
      </c>
      <c r="V607" s="32">
        <f t="shared" si="56"/>
        <v>0</v>
      </c>
    </row>
    <row r="608" spans="1:22" s="46" customFormat="1" x14ac:dyDescent="0.2">
      <c r="A608" s="9">
        <v>2021</v>
      </c>
      <c r="B608" s="1" t="s">
        <v>3</v>
      </c>
      <c r="C608" s="20">
        <v>10058</v>
      </c>
      <c r="D608" s="20">
        <v>10058</v>
      </c>
      <c r="E608" s="20" t="s">
        <v>32</v>
      </c>
      <c r="F608" s="20" t="s">
        <v>206</v>
      </c>
      <c r="G608" s="20">
        <v>20100032709</v>
      </c>
      <c r="H608" s="19" t="s">
        <v>273</v>
      </c>
      <c r="I608" s="19"/>
      <c r="J608" s="2">
        <v>361531</v>
      </c>
      <c r="K608" s="3">
        <v>104.838303024</v>
      </c>
      <c r="L608" s="22">
        <f t="shared" si="57"/>
        <v>0.11269071210829706</v>
      </c>
      <c r="M608" s="23">
        <f t="shared" si="58"/>
        <v>93.024000000000001</v>
      </c>
      <c r="N608" s="4">
        <v>0.15</v>
      </c>
      <c r="O608" s="3">
        <v>109.44</v>
      </c>
      <c r="P608" s="25">
        <f t="shared" si="59"/>
        <v>11.814303023999997</v>
      </c>
      <c r="Q608" s="26" t="str">
        <f t="shared" si="54"/>
        <v>1005820100032709361531</v>
      </c>
      <c r="R608" s="28"/>
      <c r="S608" s="29"/>
      <c r="T608" s="30">
        <f t="shared" si="55"/>
        <v>0</v>
      </c>
      <c r="V608" s="32">
        <f t="shared" si="56"/>
        <v>0</v>
      </c>
    </row>
    <row r="609" spans="1:22" s="46" customFormat="1" x14ac:dyDescent="0.2">
      <c r="A609" s="9">
        <v>2021</v>
      </c>
      <c r="B609" s="1" t="s">
        <v>3</v>
      </c>
      <c r="C609" s="20">
        <v>10058</v>
      </c>
      <c r="D609" s="20">
        <v>10058</v>
      </c>
      <c r="E609" s="20" t="s">
        <v>32</v>
      </c>
      <c r="F609" s="20" t="s">
        <v>206</v>
      </c>
      <c r="G609" s="20">
        <v>20100032709</v>
      </c>
      <c r="H609" s="19" t="s">
        <v>273</v>
      </c>
      <c r="I609" s="19"/>
      <c r="J609" s="2">
        <v>361533</v>
      </c>
      <c r="K609" s="3">
        <v>65.194745054400002</v>
      </c>
      <c r="L609" s="22">
        <f t="shared" si="57"/>
        <v>0.27379116276174964</v>
      </c>
      <c r="M609" s="23">
        <f t="shared" si="58"/>
        <v>47.344999999999999</v>
      </c>
      <c r="N609" s="4">
        <v>0.15</v>
      </c>
      <c r="O609" s="3">
        <v>55.7</v>
      </c>
      <c r="P609" s="25">
        <f t="shared" si="59"/>
        <v>17.849745054400003</v>
      </c>
      <c r="Q609" s="26" t="str">
        <f t="shared" si="54"/>
        <v>1005820100032709361533</v>
      </c>
      <c r="R609" s="28"/>
      <c r="S609" s="29"/>
      <c r="T609" s="30">
        <f t="shared" si="55"/>
        <v>0</v>
      </c>
      <c r="V609" s="32">
        <f t="shared" si="56"/>
        <v>0</v>
      </c>
    </row>
    <row r="610" spans="1:22" s="46" customFormat="1" x14ac:dyDescent="0.2">
      <c r="A610" s="9">
        <v>2021</v>
      </c>
      <c r="B610" s="1" t="s">
        <v>3</v>
      </c>
      <c r="C610" s="20">
        <v>10058</v>
      </c>
      <c r="D610" s="20">
        <v>10058</v>
      </c>
      <c r="E610" s="20" t="s">
        <v>32</v>
      </c>
      <c r="F610" s="20" t="s">
        <v>274</v>
      </c>
      <c r="G610" s="20">
        <v>20100047056</v>
      </c>
      <c r="H610" s="19" t="s">
        <v>275</v>
      </c>
      <c r="I610" s="19" t="s">
        <v>276</v>
      </c>
      <c r="J610" s="2">
        <v>361541</v>
      </c>
      <c r="K610" s="3">
        <v>27.343588799999999</v>
      </c>
      <c r="L610" s="22">
        <f t="shared" si="57"/>
        <v>0.21166163821187955</v>
      </c>
      <c r="M610" s="23">
        <f t="shared" si="58"/>
        <v>21.555999999999997</v>
      </c>
      <c r="N610" s="4">
        <v>0.15</v>
      </c>
      <c r="O610" s="3">
        <v>25.36</v>
      </c>
      <c r="P610" s="25">
        <f t="shared" si="59"/>
        <v>5.7875888000000018</v>
      </c>
      <c r="Q610" s="26" t="str">
        <f t="shared" si="54"/>
        <v>1005820100047056361541</v>
      </c>
      <c r="R610" s="28"/>
      <c r="S610" s="29"/>
      <c r="T610" s="30">
        <f t="shared" si="55"/>
        <v>0</v>
      </c>
      <c r="V610" s="32">
        <f t="shared" si="56"/>
        <v>0</v>
      </c>
    </row>
    <row r="611" spans="1:22" s="46" customFormat="1" x14ac:dyDescent="0.2">
      <c r="A611" s="9">
        <v>2021</v>
      </c>
      <c r="B611" s="1" t="s">
        <v>3</v>
      </c>
      <c r="C611" s="20">
        <v>10058</v>
      </c>
      <c r="D611" s="20">
        <v>10058</v>
      </c>
      <c r="E611" s="20" t="s">
        <v>32</v>
      </c>
      <c r="F611" s="20" t="s">
        <v>274</v>
      </c>
      <c r="G611" s="20">
        <v>20100047056</v>
      </c>
      <c r="H611" s="19" t="s">
        <v>275</v>
      </c>
      <c r="I611" s="19" t="s">
        <v>276</v>
      </c>
      <c r="J611" s="2">
        <v>361571</v>
      </c>
      <c r="K611" s="3">
        <v>25.216627835683624</v>
      </c>
      <c r="L611" s="22">
        <f t="shared" si="57"/>
        <v>0.1451672229743397</v>
      </c>
      <c r="M611" s="23">
        <f t="shared" si="58"/>
        <v>21.555999999999997</v>
      </c>
      <c r="N611" s="4">
        <v>0.15</v>
      </c>
      <c r="O611" s="3">
        <v>25.36</v>
      </c>
      <c r="P611" s="25">
        <f t="shared" si="59"/>
        <v>3.660627835683627</v>
      </c>
      <c r="Q611" s="26" t="str">
        <f t="shared" si="54"/>
        <v>1005820100047056361571</v>
      </c>
      <c r="R611" s="28"/>
      <c r="S611" s="29"/>
      <c r="T611" s="30">
        <f t="shared" si="55"/>
        <v>0</v>
      </c>
      <c r="V611" s="32">
        <f t="shared" si="56"/>
        <v>0</v>
      </c>
    </row>
    <row r="612" spans="1:22" s="46" customFormat="1" x14ac:dyDescent="0.2">
      <c r="A612" s="9">
        <v>2021</v>
      </c>
      <c r="B612" s="1" t="s">
        <v>3</v>
      </c>
      <c r="C612" s="20">
        <v>10058</v>
      </c>
      <c r="D612" s="20">
        <v>10058</v>
      </c>
      <c r="E612" s="20" t="s">
        <v>32</v>
      </c>
      <c r="F612" s="20" t="s">
        <v>219</v>
      </c>
      <c r="G612" s="20">
        <v>20100050359</v>
      </c>
      <c r="H612" s="19" t="s">
        <v>277</v>
      </c>
      <c r="I612" s="19"/>
      <c r="J612" s="2">
        <v>361530</v>
      </c>
      <c r="K612" s="3">
        <v>105.38501950080001</v>
      </c>
      <c r="L612" s="22">
        <f t="shared" si="57"/>
        <v>8.825751083842992E-2</v>
      </c>
      <c r="M612" s="23">
        <f t="shared" si="58"/>
        <v>96.084000000000003</v>
      </c>
      <c r="N612" s="4">
        <v>0.15</v>
      </c>
      <c r="O612" s="3">
        <v>113.04</v>
      </c>
      <c r="P612" s="25">
        <f t="shared" si="59"/>
        <v>9.3010195008000096</v>
      </c>
      <c r="Q612" s="26" t="str">
        <f t="shared" si="54"/>
        <v>1005820100050359361530</v>
      </c>
      <c r="R612" s="28"/>
      <c r="S612" s="29"/>
      <c r="T612" s="30">
        <f t="shared" si="55"/>
        <v>0</v>
      </c>
      <c r="V612" s="32">
        <f t="shared" si="56"/>
        <v>0</v>
      </c>
    </row>
    <row r="613" spans="1:22" s="46" customFormat="1" x14ac:dyDescent="0.2">
      <c r="A613" s="9">
        <v>2021</v>
      </c>
      <c r="B613" s="1" t="s">
        <v>3</v>
      </c>
      <c r="C613" s="20">
        <v>10058</v>
      </c>
      <c r="D613" s="20">
        <v>10058</v>
      </c>
      <c r="E613" s="20" t="s">
        <v>32</v>
      </c>
      <c r="F613" s="20" t="s">
        <v>219</v>
      </c>
      <c r="G613" s="20">
        <v>20100050359</v>
      </c>
      <c r="H613" s="19" t="s">
        <v>277</v>
      </c>
      <c r="I613" s="19"/>
      <c r="J613" s="2">
        <v>361533</v>
      </c>
      <c r="K613" s="3">
        <v>65.194745054400002</v>
      </c>
      <c r="L613" s="22">
        <f t="shared" si="57"/>
        <v>0.11603304910676171</v>
      </c>
      <c r="M613" s="23">
        <f t="shared" si="58"/>
        <v>57.629999999999995</v>
      </c>
      <c r="N613" s="4">
        <v>0.15</v>
      </c>
      <c r="O613" s="3">
        <v>67.8</v>
      </c>
      <c r="P613" s="25">
        <f t="shared" si="59"/>
        <v>7.5647450544000066</v>
      </c>
      <c r="Q613" s="26" t="str">
        <f t="shared" si="54"/>
        <v>1005820100050359361533</v>
      </c>
      <c r="R613" s="28"/>
      <c r="S613" s="29"/>
      <c r="T613" s="30">
        <f t="shared" si="55"/>
        <v>0</v>
      </c>
      <c r="V613" s="32">
        <f t="shared" si="56"/>
        <v>0</v>
      </c>
    </row>
    <row r="614" spans="1:22" s="46" customFormat="1" x14ac:dyDescent="0.2">
      <c r="A614" s="9">
        <v>2021</v>
      </c>
      <c r="B614" s="1" t="s">
        <v>3</v>
      </c>
      <c r="C614" s="20">
        <v>10058</v>
      </c>
      <c r="D614" s="20">
        <v>10058</v>
      </c>
      <c r="E614" s="20" t="s">
        <v>32</v>
      </c>
      <c r="F614" s="20" t="s">
        <v>219</v>
      </c>
      <c r="G614" s="20">
        <v>20100050359</v>
      </c>
      <c r="H614" s="19" t="s">
        <v>277</v>
      </c>
      <c r="I614" s="19"/>
      <c r="J614" s="2">
        <v>361537</v>
      </c>
      <c r="K614" s="3">
        <v>69.981672384000007</v>
      </c>
      <c r="L614" s="22">
        <f t="shared" si="57"/>
        <v>0.12815744577791099</v>
      </c>
      <c r="M614" s="23">
        <f t="shared" si="58"/>
        <v>61.012999999999998</v>
      </c>
      <c r="N614" s="4">
        <v>0.15</v>
      </c>
      <c r="O614" s="3">
        <v>71.78</v>
      </c>
      <c r="P614" s="25">
        <f t="shared" si="59"/>
        <v>8.9686723840000084</v>
      </c>
      <c r="Q614" s="26" t="str">
        <f t="shared" si="54"/>
        <v>1005820100050359361537</v>
      </c>
      <c r="R614" s="28"/>
      <c r="S614" s="29"/>
      <c r="T614" s="30">
        <f t="shared" si="55"/>
        <v>0</v>
      </c>
      <c r="V614" s="32">
        <f t="shared" si="56"/>
        <v>0</v>
      </c>
    </row>
    <row r="615" spans="1:22" s="46" customFormat="1" x14ac:dyDescent="0.2">
      <c r="A615" s="9">
        <v>2021</v>
      </c>
      <c r="B615" s="1" t="s">
        <v>3</v>
      </c>
      <c r="C615" s="20">
        <v>10058</v>
      </c>
      <c r="D615" s="20">
        <v>10058</v>
      </c>
      <c r="E615" s="20" t="s">
        <v>32</v>
      </c>
      <c r="F615" s="20" t="s">
        <v>219</v>
      </c>
      <c r="G615" s="20">
        <v>20100050359</v>
      </c>
      <c r="H615" s="19" t="s">
        <v>277</v>
      </c>
      <c r="I615" s="19"/>
      <c r="J615" s="2">
        <v>361540</v>
      </c>
      <c r="K615" s="3">
        <v>47.09732485536</v>
      </c>
      <c r="L615" s="22">
        <f t="shared" si="57"/>
        <v>0.10483238422825414</v>
      </c>
      <c r="M615" s="23">
        <f t="shared" si="58"/>
        <v>42.16</v>
      </c>
      <c r="N615" s="4">
        <v>0.15</v>
      </c>
      <c r="O615" s="3">
        <v>49.6</v>
      </c>
      <c r="P615" s="25">
        <f t="shared" si="59"/>
        <v>4.9373248553600035</v>
      </c>
      <c r="Q615" s="26" t="str">
        <f t="shared" si="54"/>
        <v>1005820100050359361540</v>
      </c>
      <c r="R615" s="28"/>
      <c r="S615" s="29"/>
      <c r="T615" s="30">
        <f t="shared" si="55"/>
        <v>0</v>
      </c>
      <c r="V615" s="32">
        <f t="shared" si="56"/>
        <v>0</v>
      </c>
    </row>
    <row r="616" spans="1:22" s="46" customFormat="1" x14ac:dyDescent="0.2">
      <c r="A616" s="9">
        <v>2021</v>
      </c>
      <c r="B616" s="1" t="s">
        <v>3</v>
      </c>
      <c r="C616" s="20">
        <v>10058</v>
      </c>
      <c r="D616" s="20">
        <v>10058</v>
      </c>
      <c r="E616" s="20" t="s">
        <v>32</v>
      </c>
      <c r="F616" s="20" t="s">
        <v>219</v>
      </c>
      <c r="G616" s="20">
        <v>20100055237</v>
      </c>
      <c r="H616" s="19" t="s">
        <v>278</v>
      </c>
      <c r="I616" s="19" t="s">
        <v>279</v>
      </c>
      <c r="J616" s="2">
        <v>361535</v>
      </c>
      <c r="K616" s="3">
        <v>35.7971328</v>
      </c>
      <c r="L616" s="22">
        <f t="shared" si="57"/>
        <v>0.41302561528056247</v>
      </c>
      <c r="M616" s="23">
        <f t="shared" si="58"/>
        <v>21.011999999999997</v>
      </c>
      <c r="N616" s="4">
        <v>0.15</v>
      </c>
      <c r="O616" s="3">
        <v>24.72</v>
      </c>
      <c r="P616" s="25">
        <f t="shared" si="59"/>
        <v>14.785132800000003</v>
      </c>
      <c r="Q616" s="26" t="str">
        <f t="shared" si="54"/>
        <v>1005820100055237361535</v>
      </c>
      <c r="R616" s="28"/>
      <c r="S616" s="29"/>
      <c r="T616" s="30">
        <f t="shared" si="55"/>
        <v>0</v>
      </c>
      <c r="V616" s="32">
        <f t="shared" si="56"/>
        <v>0</v>
      </c>
    </row>
    <row r="617" spans="1:22" s="46" customFormat="1" x14ac:dyDescent="0.2">
      <c r="A617" s="9">
        <v>2021</v>
      </c>
      <c r="B617" s="1" t="s">
        <v>3</v>
      </c>
      <c r="C617" s="20">
        <v>10058</v>
      </c>
      <c r="D617" s="20">
        <v>10058</v>
      </c>
      <c r="E617" s="20" t="s">
        <v>32</v>
      </c>
      <c r="F617" s="20" t="s">
        <v>219</v>
      </c>
      <c r="G617" s="20">
        <v>20100055237</v>
      </c>
      <c r="H617" s="19" t="s">
        <v>278</v>
      </c>
      <c r="I617" s="19" t="s">
        <v>279</v>
      </c>
      <c r="J617" s="2">
        <v>361540</v>
      </c>
      <c r="K617" s="3">
        <v>47.09732485536</v>
      </c>
      <c r="L617" s="22">
        <f t="shared" si="57"/>
        <v>0.43041350899684883</v>
      </c>
      <c r="M617" s="23">
        <f t="shared" si="58"/>
        <v>26.825999999999997</v>
      </c>
      <c r="N617" s="4">
        <v>0.15</v>
      </c>
      <c r="O617" s="3">
        <v>31.56</v>
      </c>
      <c r="P617" s="25">
        <f t="shared" si="59"/>
        <v>20.271324855360003</v>
      </c>
      <c r="Q617" s="26" t="str">
        <f t="shared" si="54"/>
        <v>1005820100055237361540</v>
      </c>
      <c r="R617" s="28"/>
      <c r="S617" s="29"/>
      <c r="T617" s="30">
        <f t="shared" si="55"/>
        <v>0</v>
      </c>
      <c r="V617" s="32">
        <f t="shared" si="56"/>
        <v>0</v>
      </c>
    </row>
    <row r="618" spans="1:22" s="46" customFormat="1" x14ac:dyDescent="0.2">
      <c r="A618" s="9">
        <v>2021</v>
      </c>
      <c r="B618" s="1" t="s">
        <v>3</v>
      </c>
      <c r="C618" s="20">
        <v>10058</v>
      </c>
      <c r="D618" s="20">
        <v>10058</v>
      </c>
      <c r="E618" s="20" t="s">
        <v>208</v>
      </c>
      <c r="F618" s="20" t="s">
        <v>258</v>
      </c>
      <c r="G618" s="20">
        <v>20100055661</v>
      </c>
      <c r="H618" s="19" t="s">
        <v>280</v>
      </c>
      <c r="I618" s="19"/>
      <c r="J618" s="2">
        <v>361532</v>
      </c>
      <c r="K618" s="3">
        <v>24.865451872359092</v>
      </c>
      <c r="L618" s="22">
        <f t="shared" si="57"/>
        <v>2.8491413548233924E-2</v>
      </c>
      <c r="M618" s="23">
        <f t="shared" si="58"/>
        <v>24.157</v>
      </c>
      <c r="N618" s="4">
        <v>0.15</v>
      </c>
      <c r="O618" s="3">
        <v>28.42</v>
      </c>
      <c r="P618" s="25">
        <f t="shared" si="59"/>
        <v>0.70845187235909179</v>
      </c>
      <c r="Q618" s="26" t="str">
        <f t="shared" si="54"/>
        <v>1005820100055661361532</v>
      </c>
      <c r="R618" s="28"/>
      <c r="S618" s="29"/>
      <c r="T618" s="30">
        <f t="shared" si="55"/>
        <v>0</v>
      </c>
      <c r="V618" s="32">
        <f t="shared" si="56"/>
        <v>0</v>
      </c>
    </row>
    <row r="619" spans="1:22" s="46" customFormat="1" x14ac:dyDescent="0.2">
      <c r="A619" s="9">
        <v>2021</v>
      </c>
      <c r="B619" s="1" t="s">
        <v>3</v>
      </c>
      <c r="C619" s="20">
        <v>10058</v>
      </c>
      <c r="D619" s="20">
        <v>10058</v>
      </c>
      <c r="E619" s="20" t="s">
        <v>32</v>
      </c>
      <c r="F619" s="20" t="s">
        <v>274</v>
      </c>
      <c r="G619" s="20">
        <v>20100064571</v>
      </c>
      <c r="H619" s="19" t="s">
        <v>281</v>
      </c>
      <c r="I619" s="19"/>
      <c r="J619" s="2">
        <v>361532</v>
      </c>
      <c r="K619" s="3">
        <v>24.865451872359092</v>
      </c>
      <c r="L619" s="22">
        <f t="shared" si="57"/>
        <v>0.19325817592323435</v>
      </c>
      <c r="M619" s="23">
        <f t="shared" si="58"/>
        <v>20.060000000000002</v>
      </c>
      <c r="N619" s="4">
        <v>0.15</v>
      </c>
      <c r="O619" s="3">
        <v>23.6</v>
      </c>
      <c r="P619" s="25">
        <f t="shared" si="59"/>
        <v>4.8054518723590895</v>
      </c>
      <c r="Q619" s="26" t="str">
        <f t="shared" si="54"/>
        <v>1005820100064571361532</v>
      </c>
      <c r="R619" s="28"/>
      <c r="S619" s="29"/>
      <c r="T619" s="30">
        <f t="shared" si="55"/>
        <v>0</v>
      </c>
      <c r="V619" s="32">
        <f t="shared" si="56"/>
        <v>0</v>
      </c>
    </row>
    <row r="620" spans="1:22" s="46" customFormat="1" x14ac:dyDescent="0.2">
      <c r="A620" s="9">
        <v>2021</v>
      </c>
      <c r="B620" s="1" t="s">
        <v>3</v>
      </c>
      <c r="C620" s="20">
        <v>10058</v>
      </c>
      <c r="D620" s="20">
        <v>10058</v>
      </c>
      <c r="E620" s="20" t="s">
        <v>32</v>
      </c>
      <c r="F620" s="20" t="s">
        <v>274</v>
      </c>
      <c r="G620" s="20">
        <v>20100064571</v>
      </c>
      <c r="H620" s="19" t="s">
        <v>281</v>
      </c>
      <c r="I620" s="19"/>
      <c r="J620" s="2">
        <v>361535</v>
      </c>
      <c r="K620" s="3">
        <v>35.7971328</v>
      </c>
      <c r="L620" s="22">
        <f t="shared" si="57"/>
        <v>0.43961992397335237</v>
      </c>
      <c r="M620" s="23">
        <f t="shared" si="58"/>
        <v>20.060000000000002</v>
      </c>
      <c r="N620" s="4">
        <v>0.15</v>
      </c>
      <c r="O620" s="3">
        <v>23.6</v>
      </c>
      <c r="P620" s="25">
        <f t="shared" si="59"/>
        <v>15.737132799999998</v>
      </c>
      <c r="Q620" s="26" t="str">
        <f t="shared" si="54"/>
        <v>1005820100064571361535</v>
      </c>
      <c r="R620" s="28"/>
      <c r="S620" s="29"/>
      <c r="T620" s="30">
        <f t="shared" si="55"/>
        <v>0</v>
      </c>
      <c r="V620" s="32">
        <f t="shared" si="56"/>
        <v>0</v>
      </c>
    </row>
    <row r="621" spans="1:22" s="46" customFormat="1" x14ac:dyDescent="0.2">
      <c r="A621" s="9">
        <v>2021</v>
      </c>
      <c r="B621" s="1" t="s">
        <v>3</v>
      </c>
      <c r="C621" s="20">
        <v>10058</v>
      </c>
      <c r="D621" s="20">
        <v>10058</v>
      </c>
      <c r="E621" s="20" t="s">
        <v>32</v>
      </c>
      <c r="F621" s="20" t="s">
        <v>274</v>
      </c>
      <c r="G621" s="20">
        <v>20100064571</v>
      </c>
      <c r="H621" s="19" t="s">
        <v>281</v>
      </c>
      <c r="I621" s="19"/>
      <c r="J621" s="2">
        <v>361541</v>
      </c>
      <c r="K621" s="3">
        <v>27.343588799999999</v>
      </c>
      <c r="L621" s="22">
        <f t="shared" si="57"/>
        <v>0.18803635607627323</v>
      </c>
      <c r="M621" s="23">
        <f t="shared" si="58"/>
        <v>22.202000000000002</v>
      </c>
      <c r="N621" s="4">
        <v>0.15</v>
      </c>
      <c r="O621" s="3">
        <v>26.12</v>
      </c>
      <c r="P621" s="25">
        <f t="shared" si="59"/>
        <v>5.1415887999999974</v>
      </c>
      <c r="Q621" s="26" t="str">
        <f t="shared" si="54"/>
        <v>1005820100064571361541</v>
      </c>
      <c r="R621" s="28"/>
      <c r="S621" s="29"/>
      <c r="T621" s="30">
        <f t="shared" si="55"/>
        <v>0</v>
      </c>
      <c r="V621" s="32">
        <f t="shared" si="56"/>
        <v>0</v>
      </c>
    </row>
    <row r="622" spans="1:22" s="46" customFormat="1" x14ac:dyDescent="0.2">
      <c r="A622" s="9">
        <v>2021</v>
      </c>
      <c r="B622" s="1" t="s">
        <v>3</v>
      </c>
      <c r="C622" s="20">
        <v>10058</v>
      </c>
      <c r="D622" s="20">
        <v>10058</v>
      </c>
      <c r="E622" s="20" t="s">
        <v>32</v>
      </c>
      <c r="F622" s="20" t="s">
        <v>274</v>
      </c>
      <c r="G622" s="20">
        <v>20100064571</v>
      </c>
      <c r="H622" s="19" t="s">
        <v>281</v>
      </c>
      <c r="I622" s="19"/>
      <c r="J622" s="2">
        <v>361571</v>
      </c>
      <c r="K622" s="3">
        <v>25.216627835683624</v>
      </c>
      <c r="L622" s="22">
        <f t="shared" si="57"/>
        <v>0.11954920599722985</v>
      </c>
      <c r="M622" s="23">
        <f t="shared" si="58"/>
        <v>22.202000000000002</v>
      </c>
      <c r="N622" s="4">
        <v>0.15</v>
      </c>
      <c r="O622" s="3">
        <v>26.12</v>
      </c>
      <c r="P622" s="25">
        <f t="shared" si="59"/>
        <v>3.0146278356836227</v>
      </c>
      <c r="Q622" s="26" t="str">
        <f t="shared" si="54"/>
        <v>1005820100064571361571</v>
      </c>
      <c r="R622" s="28"/>
      <c r="S622" s="29"/>
      <c r="T622" s="30">
        <f t="shared" si="55"/>
        <v>0</v>
      </c>
      <c r="V622" s="32">
        <f t="shared" si="56"/>
        <v>0</v>
      </c>
    </row>
    <row r="623" spans="1:22" s="46" customFormat="1" x14ac:dyDescent="0.2">
      <c r="A623" s="9">
        <v>2021</v>
      </c>
      <c r="B623" s="1" t="s">
        <v>3</v>
      </c>
      <c r="C623" s="20">
        <v>10058</v>
      </c>
      <c r="D623" s="20">
        <v>10058</v>
      </c>
      <c r="E623" s="20" t="s">
        <v>32</v>
      </c>
      <c r="F623" s="20" t="s">
        <v>219</v>
      </c>
      <c r="G623" s="20">
        <v>20100095450</v>
      </c>
      <c r="H623" s="19" t="s">
        <v>282</v>
      </c>
      <c r="I623" s="19"/>
      <c r="J623" s="2">
        <v>361531</v>
      </c>
      <c r="K623" s="3">
        <v>104.838303024</v>
      </c>
      <c r="L623" s="22">
        <f t="shared" si="57"/>
        <v>0.26300791055047712</v>
      </c>
      <c r="M623" s="23">
        <f t="shared" si="58"/>
        <v>77.264999999999986</v>
      </c>
      <c r="N623" s="4">
        <v>0.15</v>
      </c>
      <c r="O623" s="3">
        <v>90.899999999999991</v>
      </c>
      <c r="P623" s="25">
        <f t="shared" si="59"/>
        <v>27.573303024000012</v>
      </c>
      <c r="Q623" s="26" t="str">
        <f t="shared" si="54"/>
        <v>1005820100095450361531</v>
      </c>
      <c r="R623" s="28"/>
      <c r="S623" s="29"/>
      <c r="T623" s="30">
        <f t="shared" si="55"/>
        <v>0</v>
      </c>
      <c r="V623" s="32">
        <f t="shared" si="56"/>
        <v>0</v>
      </c>
    </row>
    <row r="624" spans="1:22" s="46" customFormat="1" x14ac:dyDescent="0.2">
      <c r="A624" s="9">
        <v>2021</v>
      </c>
      <c r="B624" s="1" t="s">
        <v>3</v>
      </c>
      <c r="C624" s="20">
        <v>10058</v>
      </c>
      <c r="D624" s="20">
        <v>10058</v>
      </c>
      <c r="E624" s="20" t="s">
        <v>32</v>
      </c>
      <c r="F624" s="20" t="s">
        <v>219</v>
      </c>
      <c r="G624" s="20">
        <v>20100095450</v>
      </c>
      <c r="H624" s="19" t="s">
        <v>282</v>
      </c>
      <c r="I624" s="19"/>
      <c r="J624" s="2">
        <v>361532</v>
      </c>
      <c r="K624" s="3">
        <v>24.865451872359092</v>
      </c>
      <c r="L624" s="22">
        <f t="shared" si="57"/>
        <v>0.15907420032676134</v>
      </c>
      <c r="M624" s="23">
        <f t="shared" si="58"/>
        <v>20.91</v>
      </c>
      <c r="N624" s="4">
        <v>0.15</v>
      </c>
      <c r="O624" s="3">
        <v>24.6</v>
      </c>
      <c r="P624" s="25">
        <f t="shared" si="59"/>
        <v>3.9554518723590917</v>
      </c>
      <c r="Q624" s="26" t="str">
        <f t="shared" si="54"/>
        <v>1005820100095450361532</v>
      </c>
      <c r="R624" s="28"/>
      <c r="S624" s="29"/>
      <c r="T624" s="30">
        <f t="shared" si="55"/>
        <v>0</v>
      </c>
      <c r="V624" s="32">
        <f t="shared" si="56"/>
        <v>0</v>
      </c>
    </row>
    <row r="625" spans="1:22" s="46" customFormat="1" x14ac:dyDescent="0.2">
      <c r="A625" s="9">
        <v>2021</v>
      </c>
      <c r="B625" s="1" t="s">
        <v>3</v>
      </c>
      <c r="C625" s="20">
        <v>10058</v>
      </c>
      <c r="D625" s="20">
        <v>10058</v>
      </c>
      <c r="E625" s="20" t="s">
        <v>32</v>
      </c>
      <c r="F625" s="20" t="s">
        <v>219</v>
      </c>
      <c r="G625" s="20">
        <v>20100095450</v>
      </c>
      <c r="H625" s="19" t="s">
        <v>282</v>
      </c>
      <c r="I625" s="19"/>
      <c r="J625" s="2">
        <v>361539</v>
      </c>
      <c r="K625" s="3">
        <v>26.564371189199999</v>
      </c>
      <c r="L625" s="22">
        <f t="shared" si="57"/>
        <v>0.19621662233507486</v>
      </c>
      <c r="M625" s="23">
        <f t="shared" si="58"/>
        <v>21.352</v>
      </c>
      <c r="N625" s="4">
        <v>0.15</v>
      </c>
      <c r="O625" s="3">
        <v>25.12</v>
      </c>
      <c r="P625" s="25">
        <f t="shared" si="59"/>
        <v>5.2123711891999989</v>
      </c>
      <c r="Q625" s="26" t="str">
        <f t="shared" si="54"/>
        <v>1005820100095450361539</v>
      </c>
      <c r="R625" s="28"/>
      <c r="S625" s="29"/>
      <c r="T625" s="30">
        <f t="shared" si="55"/>
        <v>0</v>
      </c>
      <c r="V625" s="32">
        <f t="shared" si="56"/>
        <v>0</v>
      </c>
    </row>
    <row r="626" spans="1:22" s="46" customFormat="1" x14ac:dyDescent="0.2">
      <c r="A626" s="9">
        <v>2021</v>
      </c>
      <c r="B626" s="1" t="s">
        <v>3</v>
      </c>
      <c r="C626" s="20">
        <v>10058</v>
      </c>
      <c r="D626" s="20">
        <v>10058</v>
      </c>
      <c r="E626" s="20" t="s">
        <v>32</v>
      </c>
      <c r="F626" s="20" t="s">
        <v>219</v>
      </c>
      <c r="G626" s="20">
        <v>20100095450</v>
      </c>
      <c r="H626" s="19" t="s">
        <v>282</v>
      </c>
      <c r="I626" s="19"/>
      <c r="J626" s="2">
        <v>361541</v>
      </c>
      <c r="K626" s="3">
        <v>27.343588799999999</v>
      </c>
      <c r="L626" s="22">
        <f t="shared" si="57"/>
        <v>0.17311512525378525</v>
      </c>
      <c r="M626" s="23">
        <f t="shared" si="58"/>
        <v>22.61</v>
      </c>
      <c r="N626" s="4">
        <v>0.15</v>
      </c>
      <c r="O626" s="3">
        <v>26.6</v>
      </c>
      <c r="P626" s="25">
        <f t="shared" si="59"/>
        <v>4.7335887999999997</v>
      </c>
      <c r="Q626" s="26" t="str">
        <f t="shared" si="54"/>
        <v>1005820100095450361541</v>
      </c>
      <c r="R626" s="28"/>
      <c r="S626" s="29"/>
      <c r="T626" s="30">
        <f t="shared" si="55"/>
        <v>0</v>
      </c>
      <c r="V626" s="32">
        <f t="shared" si="56"/>
        <v>0</v>
      </c>
    </row>
    <row r="627" spans="1:22" s="46" customFormat="1" x14ac:dyDescent="0.2">
      <c r="A627" s="9">
        <v>2021</v>
      </c>
      <c r="B627" s="1" t="s">
        <v>3</v>
      </c>
      <c r="C627" s="20">
        <v>10058</v>
      </c>
      <c r="D627" s="20">
        <v>10058</v>
      </c>
      <c r="E627" s="20" t="s">
        <v>32</v>
      </c>
      <c r="F627" s="20" t="s">
        <v>219</v>
      </c>
      <c r="G627" s="20">
        <v>20100095450</v>
      </c>
      <c r="H627" s="19" t="s">
        <v>282</v>
      </c>
      <c r="I627" s="19"/>
      <c r="J627" s="2">
        <v>361571</v>
      </c>
      <c r="K627" s="3">
        <v>25.216627835683624</v>
      </c>
      <c r="L627" s="22">
        <f t="shared" si="57"/>
        <v>0.10336940580116072</v>
      </c>
      <c r="M627" s="23">
        <f t="shared" si="58"/>
        <v>22.61</v>
      </c>
      <c r="N627" s="4">
        <v>0.15</v>
      </c>
      <c r="O627" s="3">
        <v>26.6</v>
      </c>
      <c r="P627" s="25">
        <f t="shared" si="59"/>
        <v>2.606627835683625</v>
      </c>
      <c r="Q627" s="26" t="str">
        <f t="shared" si="54"/>
        <v>1005820100095450361571</v>
      </c>
      <c r="R627" s="28"/>
      <c r="S627" s="29"/>
      <c r="T627" s="30">
        <f t="shared" si="55"/>
        <v>0</v>
      </c>
      <c r="V627" s="32">
        <f t="shared" si="56"/>
        <v>0</v>
      </c>
    </row>
    <row r="628" spans="1:22" s="46" customFormat="1" x14ac:dyDescent="0.2">
      <c r="A628" s="9">
        <v>2021</v>
      </c>
      <c r="B628" s="1" t="s">
        <v>3</v>
      </c>
      <c r="C628" s="20">
        <v>10058</v>
      </c>
      <c r="D628" s="20">
        <v>10058</v>
      </c>
      <c r="E628" s="20" t="s">
        <v>32</v>
      </c>
      <c r="F628" s="20" t="s">
        <v>219</v>
      </c>
      <c r="G628" s="20">
        <v>20100113610</v>
      </c>
      <c r="H628" s="19" t="s">
        <v>283</v>
      </c>
      <c r="I628" s="19" t="s">
        <v>284</v>
      </c>
      <c r="J628" s="2">
        <v>361532</v>
      </c>
      <c r="K628" s="3">
        <v>24.865451872359092</v>
      </c>
      <c r="L628" s="22">
        <f t="shared" si="57"/>
        <v>0.1248902247302881</v>
      </c>
      <c r="M628" s="23">
        <f t="shared" si="58"/>
        <v>21.76</v>
      </c>
      <c r="N628" s="4">
        <v>0.15</v>
      </c>
      <c r="O628" s="3">
        <v>25.6</v>
      </c>
      <c r="P628" s="25">
        <f t="shared" si="59"/>
        <v>3.1054518723590903</v>
      </c>
      <c r="Q628" s="26" t="str">
        <f t="shared" si="54"/>
        <v>1005820100113610361532</v>
      </c>
      <c r="R628" s="28"/>
      <c r="S628" s="29"/>
      <c r="T628" s="30">
        <f t="shared" si="55"/>
        <v>0</v>
      </c>
      <c r="V628" s="32">
        <f t="shared" si="56"/>
        <v>0</v>
      </c>
    </row>
    <row r="629" spans="1:22" s="46" customFormat="1" x14ac:dyDescent="0.2">
      <c r="A629" s="9">
        <v>2021</v>
      </c>
      <c r="B629" s="1" t="s">
        <v>3</v>
      </c>
      <c r="C629" s="20">
        <v>10058</v>
      </c>
      <c r="D629" s="20">
        <v>10058</v>
      </c>
      <c r="E629" s="20" t="s">
        <v>32</v>
      </c>
      <c r="F629" s="20" t="s">
        <v>219</v>
      </c>
      <c r="G629" s="20">
        <v>20100113610</v>
      </c>
      <c r="H629" s="19" t="s">
        <v>283</v>
      </c>
      <c r="I629" s="19" t="s">
        <v>284</v>
      </c>
      <c r="J629" s="2">
        <v>361541</v>
      </c>
      <c r="K629" s="3">
        <v>27.34</v>
      </c>
      <c r="L629" s="22">
        <f t="shared" si="57"/>
        <v>0.21901975128017559</v>
      </c>
      <c r="M629" s="23">
        <f t="shared" si="58"/>
        <v>21.352</v>
      </c>
      <c r="N629" s="4">
        <v>0.15</v>
      </c>
      <c r="O629" s="3">
        <v>25.12</v>
      </c>
      <c r="P629" s="25">
        <f t="shared" si="59"/>
        <v>5.9879999999999995</v>
      </c>
      <c r="Q629" s="26" t="str">
        <f t="shared" si="54"/>
        <v>1005820100113610361541</v>
      </c>
      <c r="R629" s="28"/>
      <c r="S629" s="29"/>
      <c r="T629" s="30">
        <f t="shared" si="55"/>
        <v>0</v>
      </c>
      <c r="V629" s="32">
        <f t="shared" si="56"/>
        <v>0</v>
      </c>
    </row>
    <row r="630" spans="1:22" s="46" customFormat="1" x14ac:dyDescent="0.2">
      <c r="A630" s="9">
        <v>2021</v>
      </c>
      <c r="B630" s="1" t="s">
        <v>3</v>
      </c>
      <c r="C630" s="20">
        <v>10058</v>
      </c>
      <c r="D630" s="20">
        <v>10058</v>
      </c>
      <c r="E630" s="20" t="s">
        <v>208</v>
      </c>
      <c r="F630" s="20" t="s">
        <v>254</v>
      </c>
      <c r="G630" s="20">
        <v>20100114420</v>
      </c>
      <c r="H630" s="19" t="s">
        <v>285</v>
      </c>
      <c r="I630" s="19" t="s">
        <v>286</v>
      </c>
      <c r="J630" s="2">
        <v>361531</v>
      </c>
      <c r="K630" s="3">
        <v>104.838303024</v>
      </c>
      <c r="L630" s="22">
        <f t="shared" si="57"/>
        <v>1.7770511218342389E-3</v>
      </c>
      <c r="M630" s="23">
        <f t="shared" si="58"/>
        <v>104.652</v>
      </c>
      <c r="N630" s="4">
        <v>0.15</v>
      </c>
      <c r="O630" s="3">
        <v>123.12</v>
      </c>
      <c r="P630" s="25">
        <f t="shared" si="59"/>
        <v>0.18630302399999721</v>
      </c>
      <c r="Q630" s="26" t="str">
        <f t="shared" si="54"/>
        <v>1005820100114420361531</v>
      </c>
      <c r="R630" s="28"/>
      <c r="S630" s="29"/>
      <c r="T630" s="30">
        <f t="shared" si="55"/>
        <v>0</v>
      </c>
      <c r="V630" s="32">
        <f t="shared" si="56"/>
        <v>0</v>
      </c>
    </row>
    <row r="631" spans="1:22" s="46" customFormat="1" x14ac:dyDescent="0.2">
      <c r="A631" s="9">
        <v>2021</v>
      </c>
      <c r="B631" s="1" t="s">
        <v>3</v>
      </c>
      <c r="C631" s="20">
        <v>10058</v>
      </c>
      <c r="D631" s="20">
        <v>10058</v>
      </c>
      <c r="E631" s="20" t="s">
        <v>208</v>
      </c>
      <c r="F631" s="20" t="s">
        <v>254</v>
      </c>
      <c r="G631" s="20">
        <v>20100114420</v>
      </c>
      <c r="H631" s="19" t="s">
        <v>285</v>
      </c>
      <c r="I631" s="19" t="s">
        <v>286</v>
      </c>
      <c r="J631" s="2">
        <v>361532</v>
      </c>
      <c r="K631" s="3">
        <v>24.865451872359092</v>
      </c>
      <c r="L631" s="22">
        <f t="shared" si="57"/>
        <v>0.25478933199688603</v>
      </c>
      <c r="M631" s="23">
        <f t="shared" si="58"/>
        <v>18.53</v>
      </c>
      <c r="N631" s="4">
        <v>0.15</v>
      </c>
      <c r="O631" s="3">
        <v>21.8</v>
      </c>
      <c r="P631" s="25">
        <f t="shared" si="59"/>
        <v>6.3354518723590907</v>
      </c>
      <c r="Q631" s="26" t="str">
        <f t="shared" si="54"/>
        <v>1005820100114420361532</v>
      </c>
      <c r="R631" s="28"/>
      <c r="S631" s="29"/>
      <c r="T631" s="30">
        <f t="shared" si="55"/>
        <v>0</v>
      </c>
      <c r="V631" s="32">
        <f t="shared" si="56"/>
        <v>0</v>
      </c>
    </row>
    <row r="632" spans="1:22" s="46" customFormat="1" x14ac:dyDescent="0.2">
      <c r="A632" s="9">
        <v>2021</v>
      </c>
      <c r="B632" s="1" t="s">
        <v>3</v>
      </c>
      <c r="C632" s="20">
        <v>10058</v>
      </c>
      <c r="D632" s="20">
        <v>10058</v>
      </c>
      <c r="E632" s="20" t="s">
        <v>208</v>
      </c>
      <c r="F632" s="20" t="s">
        <v>254</v>
      </c>
      <c r="G632" s="20">
        <v>20100114420</v>
      </c>
      <c r="H632" s="19" t="s">
        <v>285</v>
      </c>
      <c r="I632" s="19" t="s">
        <v>286</v>
      </c>
      <c r="J632" s="2">
        <v>361541</v>
      </c>
      <c r="K632" s="3">
        <v>27.343588799999999</v>
      </c>
      <c r="L632" s="22">
        <f t="shared" si="57"/>
        <v>0.17062825345003718</v>
      </c>
      <c r="M632" s="23">
        <f t="shared" si="58"/>
        <v>22.678000000000001</v>
      </c>
      <c r="N632" s="4">
        <v>0.15</v>
      </c>
      <c r="O632" s="3">
        <v>26.68</v>
      </c>
      <c r="P632" s="25">
        <f t="shared" si="59"/>
        <v>4.6655887999999983</v>
      </c>
      <c r="Q632" s="26" t="str">
        <f t="shared" si="54"/>
        <v>1005820100114420361541</v>
      </c>
      <c r="R632" s="28"/>
      <c r="S632" s="29"/>
      <c r="T632" s="30">
        <f t="shared" si="55"/>
        <v>0</v>
      </c>
      <c r="V632" s="32">
        <f t="shared" si="56"/>
        <v>0</v>
      </c>
    </row>
    <row r="633" spans="1:22" s="46" customFormat="1" x14ac:dyDescent="0.2">
      <c r="A633" s="9">
        <v>2021</v>
      </c>
      <c r="B633" s="1" t="s">
        <v>3</v>
      </c>
      <c r="C633" s="20">
        <v>10058</v>
      </c>
      <c r="D633" s="20">
        <v>10058</v>
      </c>
      <c r="E633" s="20" t="s">
        <v>208</v>
      </c>
      <c r="F633" s="20" t="s">
        <v>254</v>
      </c>
      <c r="G633" s="20">
        <v>20100114420</v>
      </c>
      <c r="H633" s="19" t="s">
        <v>285</v>
      </c>
      <c r="I633" s="19" t="s">
        <v>286</v>
      </c>
      <c r="J633" s="2">
        <v>361571</v>
      </c>
      <c r="K633" s="3">
        <v>25.216627835683624</v>
      </c>
      <c r="L633" s="22">
        <f t="shared" si="57"/>
        <v>0.10067277243514905</v>
      </c>
      <c r="M633" s="23">
        <f t="shared" si="58"/>
        <v>22.678000000000001</v>
      </c>
      <c r="N633" s="4">
        <v>0.15</v>
      </c>
      <c r="O633" s="3">
        <v>26.68</v>
      </c>
      <c r="P633" s="25">
        <f t="shared" si="59"/>
        <v>2.5386278356836236</v>
      </c>
      <c r="Q633" s="26" t="str">
        <f t="shared" si="54"/>
        <v>1005820100114420361571</v>
      </c>
      <c r="R633" s="28"/>
      <c r="S633" s="29"/>
      <c r="T633" s="30">
        <f t="shared" si="55"/>
        <v>0</v>
      </c>
      <c r="V633" s="32">
        <f t="shared" si="56"/>
        <v>0</v>
      </c>
    </row>
    <row r="634" spans="1:22" s="46" customFormat="1" x14ac:dyDescent="0.2">
      <c r="A634" s="9">
        <v>2021</v>
      </c>
      <c r="B634" s="1" t="s">
        <v>3</v>
      </c>
      <c r="C634" s="20">
        <v>10058</v>
      </c>
      <c r="D634" s="20">
        <v>10058</v>
      </c>
      <c r="E634" s="20" t="s">
        <v>287</v>
      </c>
      <c r="F634" s="20" t="s">
        <v>288</v>
      </c>
      <c r="G634" s="20">
        <v>20100122368</v>
      </c>
      <c r="H634" s="19" t="s">
        <v>289</v>
      </c>
      <c r="I634" s="19"/>
      <c r="J634" s="2">
        <v>360664</v>
      </c>
      <c r="K634" s="3">
        <v>50.421826727999992</v>
      </c>
      <c r="L634" s="22">
        <f t="shared" si="57"/>
        <v>0.10721203650874589</v>
      </c>
      <c r="M634" s="23">
        <f t="shared" si="58"/>
        <v>45.015999999999998</v>
      </c>
      <c r="N634" s="4">
        <v>0.15</v>
      </c>
      <c r="O634" s="3">
        <v>52.96</v>
      </c>
      <c r="P634" s="25">
        <f t="shared" si="59"/>
        <v>5.4058267279999939</v>
      </c>
      <c r="Q634" s="26" t="str">
        <f t="shared" si="54"/>
        <v>1005820100122368360664</v>
      </c>
      <c r="R634" s="28">
        <v>15</v>
      </c>
      <c r="S634" s="29"/>
      <c r="T634" s="30">
        <f t="shared" si="55"/>
        <v>0</v>
      </c>
      <c r="V634" s="32">
        <f t="shared" si="56"/>
        <v>0</v>
      </c>
    </row>
    <row r="635" spans="1:22" s="46" customFormat="1" x14ac:dyDescent="0.2">
      <c r="A635" s="9">
        <v>2021</v>
      </c>
      <c r="B635" s="1" t="s">
        <v>3</v>
      </c>
      <c r="C635" s="20">
        <v>10058</v>
      </c>
      <c r="D635" s="20">
        <v>10058</v>
      </c>
      <c r="E635" s="20" t="s">
        <v>287</v>
      </c>
      <c r="F635" s="20" t="s">
        <v>288</v>
      </c>
      <c r="G635" s="20">
        <v>20100122368</v>
      </c>
      <c r="H635" s="19" t="s">
        <v>289</v>
      </c>
      <c r="I635" s="19"/>
      <c r="J635" s="2">
        <v>361531</v>
      </c>
      <c r="K635" s="3">
        <v>104.838303024</v>
      </c>
      <c r="L635" s="22">
        <f t="shared" si="57"/>
        <v>0.19999999999999984</v>
      </c>
      <c r="M635" s="23">
        <f t="shared" si="58"/>
        <v>83.87064241920001</v>
      </c>
      <c r="N635" s="4">
        <v>0.15</v>
      </c>
      <c r="O635" s="3">
        <v>98.671344022588244</v>
      </c>
      <c r="P635" s="25">
        <f t="shared" si="59"/>
        <v>20.967660604799988</v>
      </c>
      <c r="Q635" s="26" t="str">
        <f t="shared" si="54"/>
        <v>1005820100122368361531</v>
      </c>
      <c r="R635" s="28">
        <v>30</v>
      </c>
      <c r="S635" s="29"/>
      <c r="T635" s="30">
        <f t="shared" si="55"/>
        <v>0</v>
      </c>
      <c r="V635" s="32">
        <f t="shared" si="56"/>
        <v>0</v>
      </c>
    </row>
    <row r="636" spans="1:22" s="46" customFormat="1" x14ac:dyDescent="0.2">
      <c r="A636" s="9">
        <v>2021</v>
      </c>
      <c r="B636" s="1" t="s">
        <v>3</v>
      </c>
      <c r="C636" s="20">
        <v>10058</v>
      </c>
      <c r="D636" s="20">
        <v>10058</v>
      </c>
      <c r="E636" s="20" t="s">
        <v>287</v>
      </c>
      <c r="F636" s="20" t="s">
        <v>288</v>
      </c>
      <c r="G636" s="20">
        <v>20100122368</v>
      </c>
      <c r="H636" s="19" t="s">
        <v>289</v>
      </c>
      <c r="I636" s="19"/>
      <c r="J636" s="2">
        <v>361535</v>
      </c>
      <c r="K636" s="3">
        <v>35.7971328</v>
      </c>
      <c r="L636" s="22">
        <f t="shared" si="57"/>
        <v>0.46716402940517066</v>
      </c>
      <c r="M636" s="23">
        <f t="shared" si="58"/>
        <v>19.074000000000002</v>
      </c>
      <c r="N636" s="4">
        <v>0.15</v>
      </c>
      <c r="O636" s="3">
        <v>22.44</v>
      </c>
      <c r="P636" s="25">
        <f t="shared" si="59"/>
        <v>16.723132799999998</v>
      </c>
      <c r="Q636" s="26" t="str">
        <f t="shared" si="54"/>
        <v>1005820100122368361535</v>
      </c>
      <c r="R636" s="28">
        <v>120</v>
      </c>
      <c r="S636" s="29"/>
      <c r="T636" s="30">
        <f t="shared" si="55"/>
        <v>0</v>
      </c>
      <c r="V636" s="32">
        <f t="shared" si="56"/>
        <v>0</v>
      </c>
    </row>
    <row r="637" spans="1:22" s="46" customFormat="1" x14ac:dyDescent="0.2">
      <c r="A637" s="9">
        <v>2021</v>
      </c>
      <c r="B637" s="1" t="s">
        <v>3</v>
      </c>
      <c r="C637" s="20">
        <v>10058</v>
      </c>
      <c r="D637" s="20">
        <v>10058</v>
      </c>
      <c r="E637" s="20" t="s">
        <v>287</v>
      </c>
      <c r="F637" s="20" t="s">
        <v>288</v>
      </c>
      <c r="G637" s="20">
        <v>20100122368</v>
      </c>
      <c r="H637" s="19" t="s">
        <v>289</v>
      </c>
      <c r="I637" s="19"/>
      <c r="J637" s="2">
        <v>361541</v>
      </c>
      <c r="K637" s="3">
        <v>27.343588799999999</v>
      </c>
      <c r="L637" s="22">
        <f t="shared" si="57"/>
        <v>0.13083830459006895</v>
      </c>
      <c r="M637" s="23">
        <f t="shared" si="58"/>
        <v>23.766000000000002</v>
      </c>
      <c r="N637" s="4">
        <v>0.15</v>
      </c>
      <c r="O637" s="3">
        <v>27.96</v>
      </c>
      <c r="P637" s="25">
        <f t="shared" si="59"/>
        <v>3.5775887999999973</v>
      </c>
      <c r="Q637" s="26" t="str">
        <f t="shared" si="54"/>
        <v>1005820100122368361541</v>
      </c>
      <c r="R637" s="28"/>
      <c r="S637" s="29"/>
      <c r="T637" s="30">
        <f t="shared" si="55"/>
        <v>0</v>
      </c>
      <c r="V637" s="32">
        <f t="shared" si="56"/>
        <v>0</v>
      </c>
    </row>
    <row r="638" spans="1:22" s="46" customFormat="1" x14ac:dyDescent="0.2">
      <c r="A638" s="9">
        <v>2021</v>
      </c>
      <c r="B638" s="1" t="s">
        <v>3</v>
      </c>
      <c r="C638" s="20">
        <v>10058</v>
      </c>
      <c r="D638" s="20">
        <v>10058</v>
      </c>
      <c r="E638" s="20" t="s">
        <v>287</v>
      </c>
      <c r="F638" s="20" t="s">
        <v>288</v>
      </c>
      <c r="G638" s="20">
        <v>20100122368</v>
      </c>
      <c r="H638" s="19" t="s">
        <v>289</v>
      </c>
      <c r="I638" s="19"/>
      <c r="J638" s="2">
        <v>361571</v>
      </c>
      <c r="K638" s="3">
        <v>25.21</v>
      </c>
      <c r="L638" s="22">
        <f t="shared" si="57"/>
        <v>5.752663857896434E-2</v>
      </c>
      <c r="M638" s="23">
        <f t="shared" si="58"/>
        <v>23.759753441424309</v>
      </c>
      <c r="N638" s="4">
        <v>0.15</v>
      </c>
      <c r="O638" s="3">
        <v>27.952651107558012</v>
      </c>
      <c r="P638" s="25">
        <f t="shared" si="59"/>
        <v>1.4502465585756923</v>
      </c>
      <c r="Q638" s="26" t="str">
        <f t="shared" si="54"/>
        <v>1005820100122368361571</v>
      </c>
      <c r="R638" s="28">
        <v>60</v>
      </c>
      <c r="S638" s="29"/>
      <c r="T638" s="30">
        <f t="shared" si="55"/>
        <v>0</v>
      </c>
      <c r="V638" s="32">
        <f t="shared" si="56"/>
        <v>0</v>
      </c>
    </row>
    <row r="639" spans="1:22" s="46" customFormat="1" x14ac:dyDescent="0.2">
      <c r="A639" s="9">
        <v>2021</v>
      </c>
      <c r="B639" s="1" t="s">
        <v>3</v>
      </c>
      <c r="C639" s="20">
        <v>10058</v>
      </c>
      <c r="D639" s="20">
        <v>10058</v>
      </c>
      <c r="E639" s="20" t="s">
        <v>32</v>
      </c>
      <c r="F639" s="20" t="s">
        <v>290</v>
      </c>
      <c r="G639" s="20">
        <v>20100147514</v>
      </c>
      <c r="H639" s="19" t="s">
        <v>291</v>
      </c>
      <c r="I639" s="19"/>
      <c r="J639" s="2">
        <v>361377</v>
      </c>
      <c r="K639" s="3">
        <v>50.435486243999996</v>
      </c>
      <c r="L639" s="22">
        <f t="shared" si="57"/>
        <v>0.1455420932889937</v>
      </c>
      <c r="M639" s="23">
        <f t="shared" si="58"/>
        <v>43.094999999999992</v>
      </c>
      <c r="N639" s="4">
        <v>0.15</v>
      </c>
      <c r="O639" s="3">
        <v>50.699999999999996</v>
      </c>
      <c r="P639" s="25">
        <f t="shared" si="59"/>
        <v>7.3404862440000045</v>
      </c>
      <c r="Q639" s="26" t="str">
        <f t="shared" si="54"/>
        <v>1005820100147514361377</v>
      </c>
      <c r="R639" s="28"/>
      <c r="S639" s="29"/>
      <c r="T639" s="30">
        <f t="shared" si="55"/>
        <v>0</v>
      </c>
      <c r="V639" s="32">
        <f t="shared" si="56"/>
        <v>0</v>
      </c>
    </row>
    <row r="640" spans="1:22" s="46" customFormat="1" x14ac:dyDescent="0.2">
      <c r="A640" s="9">
        <v>2021</v>
      </c>
      <c r="B640" s="1" t="s">
        <v>3</v>
      </c>
      <c r="C640" s="20">
        <v>10058</v>
      </c>
      <c r="D640" s="20">
        <v>10058</v>
      </c>
      <c r="E640" s="20" t="s">
        <v>32</v>
      </c>
      <c r="F640" s="20" t="s">
        <v>290</v>
      </c>
      <c r="G640" s="20">
        <v>20100147514</v>
      </c>
      <c r="H640" s="19" t="s">
        <v>291</v>
      </c>
      <c r="I640" s="19"/>
      <c r="J640" s="2">
        <v>361540</v>
      </c>
      <c r="K640" s="3">
        <v>47.09732485536</v>
      </c>
      <c r="L640" s="22">
        <f t="shared" si="57"/>
        <v>0.26004289825319382</v>
      </c>
      <c r="M640" s="23">
        <f t="shared" si="58"/>
        <v>34.85</v>
      </c>
      <c r="N640" s="4">
        <v>0.15</v>
      </c>
      <c r="O640" s="3">
        <v>41</v>
      </c>
      <c r="P640" s="25">
        <f t="shared" si="59"/>
        <v>12.247324855359999</v>
      </c>
      <c r="Q640" s="26" t="str">
        <f t="shared" si="54"/>
        <v>1005820100147514361540</v>
      </c>
      <c r="R640" s="28"/>
      <c r="S640" s="29"/>
      <c r="T640" s="30">
        <f t="shared" si="55"/>
        <v>0</v>
      </c>
      <c r="V640" s="32">
        <f t="shared" si="56"/>
        <v>0</v>
      </c>
    </row>
    <row r="641" spans="1:22" s="46" customFormat="1" x14ac:dyDescent="0.2">
      <c r="A641" s="9">
        <v>2021</v>
      </c>
      <c r="B641" s="1" t="s">
        <v>3</v>
      </c>
      <c r="C641" s="20">
        <v>10058</v>
      </c>
      <c r="D641" s="20">
        <v>10058</v>
      </c>
      <c r="E641" s="20" t="s">
        <v>32</v>
      </c>
      <c r="F641" s="20" t="s">
        <v>271</v>
      </c>
      <c r="G641" s="20">
        <v>20100176450</v>
      </c>
      <c r="H641" s="19" t="s">
        <v>292</v>
      </c>
      <c r="I641" s="19" t="s">
        <v>293</v>
      </c>
      <c r="J641" s="2">
        <v>361531</v>
      </c>
      <c r="K641" s="3">
        <v>104.838303024</v>
      </c>
      <c r="L641" s="22">
        <f t="shared" si="57"/>
        <v>0.15355363984015191</v>
      </c>
      <c r="M641" s="23">
        <f t="shared" si="58"/>
        <v>88.74</v>
      </c>
      <c r="N641" s="4">
        <v>0.15</v>
      </c>
      <c r="O641" s="3">
        <v>104.39999999999999</v>
      </c>
      <c r="P641" s="25">
        <f t="shared" si="59"/>
        <v>16.098303024000003</v>
      </c>
      <c r="Q641" s="26" t="str">
        <f t="shared" si="54"/>
        <v>1005820100176450361531</v>
      </c>
      <c r="R641" s="28"/>
      <c r="S641" s="29"/>
      <c r="T641" s="30">
        <f t="shared" si="55"/>
        <v>0</v>
      </c>
      <c r="V641" s="32">
        <f t="shared" si="56"/>
        <v>0</v>
      </c>
    </row>
    <row r="642" spans="1:22" s="46" customFormat="1" x14ac:dyDescent="0.2">
      <c r="A642" s="9">
        <v>2021</v>
      </c>
      <c r="B642" s="1" t="s">
        <v>3</v>
      </c>
      <c r="C642" s="20">
        <v>10058</v>
      </c>
      <c r="D642" s="20">
        <v>10058</v>
      </c>
      <c r="E642" s="20" t="s">
        <v>32</v>
      </c>
      <c r="F642" s="20" t="s">
        <v>271</v>
      </c>
      <c r="G642" s="20">
        <v>20100176450</v>
      </c>
      <c r="H642" s="19" t="s">
        <v>292</v>
      </c>
      <c r="I642" s="19" t="s">
        <v>293</v>
      </c>
      <c r="J642" s="2">
        <v>361535</v>
      </c>
      <c r="K642" s="3">
        <v>35.7971328</v>
      </c>
      <c r="L642" s="22">
        <f t="shared" si="57"/>
        <v>0.37313415224137736</v>
      </c>
      <c r="M642" s="23">
        <f t="shared" si="58"/>
        <v>22.439999999999998</v>
      </c>
      <c r="N642" s="4">
        <v>0.15</v>
      </c>
      <c r="O642" s="3">
        <v>26.4</v>
      </c>
      <c r="P642" s="25">
        <f t="shared" si="59"/>
        <v>13.357132800000002</v>
      </c>
      <c r="Q642" s="26" t="str">
        <f t="shared" ref="Q642:Q705" si="60">+CONCATENATE(D642,G642,J642)</f>
        <v>1005820100176450361535</v>
      </c>
      <c r="R642" s="28"/>
      <c r="S642" s="29"/>
      <c r="T642" s="30">
        <f t="shared" ref="T642:T705" si="61">IFERROR(P642*S642,0)</f>
        <v>0</v>
      </c>
      <c r="V642" s="32">
        <f t="shared" ref="V642:V705" si="62">IFERROR(U642*P642,0)</f>
        <v>0</v>
      </c>
    </row>
    <row r="643" spans="1:22" s="46" customFormat="1" x14ac:dyDescent="0.2">
      <c r="A643" s="9">
        <v>2021</v>
      </c>
      <c r="B643" s="1" t="s">
        <v>3</v>
      </c>
      <c r="C643" s="20">
        <v>10058</v>
      </c>
      <c r="D643" s="20">
        <v>10058</v>
      </c>
      <c r="E643" s="20" t="s">
        <v>32</v>
      </c>
      <c r="F643" s="20" t="s">
        <v>271</v>
      </c>
      <c r="G643" s="20">
        <v>20100176450</v>
      </c>
      <c r="H643" s="19" t="s">
        <v>292</v>
      </c>
      <c r="I643" s="19" t="s">
        <v>293</v>
      </c>
      <c r="J643" s="2">
        <v>361541</v>
      </c>
      <c r="K643" s="3">
        <v>27.343588799999999</v>
      </c>
      <c r="L643" s="22">
        <f t="shared" si="57"/>
        <v>0.19176666378189544</v>
      </c>
      <c r="M643" s="23">
        <f t="shared" si="58"/>
        <v>22.099999999999998</v>
      </c>
      <c r="N643" s="4">
        <v>0.15</v>
      </c>
      <c r="O643" s="3">
        <v>26</v>
      </c>
      <c r="P643" s="25">
        <f t="shared" si="59"/>
        <v>5.2435888000000013</v>
      </c>
      <c r="Q643" s="26" t="str">
        <f t="shared" si="60"/>
        <v>1005820100176450361541</v>
      </c>
      <c r="R643" s="28"/>
      <c r="S643" s="29"/>
      <c r="T643" s="30">
        <f t="shared" si="61"/>
        <v>0</v>
      </c>
      <c r="V643" s="32">
        <f t="shared" si="62"/>
        <v>0</v>
      </c>
    </row>
    <row r="644" spans="1:22" s="46" customFormat="1" x14ac:dyDescent="0.2">
      <c r="A644" s="9">
        <v>2021</v>
      </c>
      <c r="B644" s="1" t="s">
        <v>3</v>
      </c>
      <c r="C644" s="20">
        <v>10058</v>
      </c>
      <c r="D644" s="20">
        <v>10058</v>
      </c>
      <c r="E644" s="20" t="s">
        <v>32</v>
      </c>
      <c r="F644" s="20" t="s">
        <v>271</v>
      </c>
      <c r="G644" s="20">
        <v>20100176450</v>
      </c>
      <c r="H644" s="19" t="s">
        <v>292</v>
      </c>
      <c r="I644" s="19" t="s">
        <v>293</v>
      </c>
      <c r="J644" s="2">
        <v>361571</v>
      </c>
      <c r="K644" s="3">
        <v>25.216627835683624</v>
      </c>
      <c r="L644" s="22">
        <f t="shared" si="57"/>
        <v>0.12359415604624735</v>
      </c>
      <c r="M644" s="23">
        <f t="shared" si="58"/>
        <v>22.099999999999998</v>
      </c>
      <c r="N644" s="4">
        <v>0.15</v>
      </c>
      <c r="O644" s="3">
        <v>26</v>
      </c>
      <c r="P644" s="25">
        <f t="shared" si="59"/>
        <v>3.1166278356836266</v>
      </c>
      <c r="Q644" s="26" t="str">
        <f t="shared" si="60"/>
        <v>1005820100176450361571</v>
      </c>
      <c r="R644" s="28"/>
      <c r="S644" s="29"/>
      <c r="T644" s="30">
        <f t="shared" si="61"/>
        <v>0</v>
      </c>
      <c r="V644" s="32">
        <f t="shared" si="62"/>
        <v>0</v>
      </c>
    </row>
    <row r="645" spans="1:22" s="46" customFormat="1" x14ac:dyDescent="0.2">
      <c r="A645" s="9">
        <v>2021</v>
      </c>
      <c r="B645" s="1" t="s">
        <v>3</v>
      </c>
      <c r="C645" s="20">
        <v>10058</v>
      </c>
      <c r="D645" s="20">
        <v>10058</v>
      </c>
      <c r="E645" s="20" t="s">
        <v>32</v>
      </c>
      <c r="F645" s="20" t="s">
        <v>219</v>
      </c>
      <c r="G645" s="20">
        <v>20100190797</v>
      </c>
      <c r="H645" s="19" t="s">
        <v>294</v>
      </c>
      <c r="I645" s="19" t="s">
        <v>295</v>
      </c>
      <c r="J645" s="2">
        <v>361085</v>
      </c>
      <c r="K645" s="3">
        <v>11.512776761200001</v>
      </c>
      <c r="L645" s="22">
        <f t="shared" si="57"/>
        <v>0.27645604767795862</v>
      </c>
      <c r="M645" s="23">
        <f t="shared" si="58"/>
        <v>8.33</v>
      </c>
      <c r="N645" s="4">
        <v>0.15</v>
      </c>
      <c r="O645" s="3">
        <v>9.8000000000000007</v>
      </c>
      <c r="P645" s="25">
        <f t="shared" si="59"/>
        <v>3.1827767612000013</v>
      </c>
      <c r="Q645" s="26" t="str">
        <f t="shared" si="60"/>
        <v>1005820100190797361085</v>
      </c>
      <c r="R645" s="28"/>
      <c r="S645" s="29"/>
      <c r="T645" s="30">
        <f t="shared" si="61"/>
        <v>0</v>
      </c>
      <c r="V645" s="32">
        <f t="shared" si="62"/>
        <v>0</v>
      </c>
    </row>
    <row r="646" spans="1:22" s="46" customFormat="1" x14ac:dyDescent="0.2">
      <c r="A646" s="9">
        <v>2021</v>
      </c>
      <c r="B646" s="1" t="s">
        <v>3</v>
      </c>
      <c r="C646" s="20">
        <v>10058</v>
      </c>
      <c r="D646" s="20">
        <v>10058</v>
      </c>
      <c r="E646" s="20" t="s">
        <v>32</v>
      </c>
      <c r="F646" s="20" t="s">
        <v>219</v>
      </c>
      <c r="G646" s="20">
        <v>20100190797</v>
      </c>
      <c r="H646" s="19" t="s">
        <v>294</v>
      </c>
      <c r="I646" s="19" t="s">
        <v>295</v>
      </c>
      <c r="J646" s="2">
        <v>361516</v>
      </c>
      <c r="K646" s="3">
        <v>26.89</v>
      </c>
      <c r="L646" s="22">
        <f t="shared" si="57"/>
        <v>0.20342134622536268</v>
      </c>
      <c r="M646" s="23">
        <f t="shared" si="58"/>
        <v>21.419999999999998</v>
      </c>
      <c r="N646" s="4">
        <v>0.15</v>
      </c>
      <c r="O646" s="3">
        <v>25.2</v>
      </c>
      <c r="P646" s="25">
        <f t="shared" si="59"/>
        <v>5.4700000000000024</v>
      </c>
      <c r="Q646" s="26" t="str">
        <f t="shared" si="60"/>
        <v>1005820100190797361516</v>
      </c>
      <c r="R646" s="28"/>
      <c r="S646" s="29"/>
      <c r="T646" s="30">
        <f t="shared" si="61"/>
        <v>0</v>
      </c>
      <c r="V646" s="32">
        <f t="shared" si="62"/>
        <v>0</v>
      </c>
    </row>
    <row r="647" spans="1:22" s="46" customFormat="1" x14ac:dyDescent="0.2">
      <c r="A647" s="9">
        <v>2021</v>
      </c>
      <c r="B647" s="1" t="s">
        <v>3</v>
      </c>
      <c r="C647" s="20">
        <v>10058</v>
      </c>
      <c r="D647" s="20">
        <v>10058</v>
      </c>
      <c r="E647" s="20" t="s">
        <v>32</v>
      </c>
      <c r="F647" s="20" t="s">
        <v>219</v>
      </c>
      <c r="G647" s="20">
        <v>20101024645</v>
      </c>
      <c r="H647" s="19" t="s">
        <v>296</v>
      </c>
      <c r="I647" s="19"/>
      <c r="J647" s="2">
        <v>361445</v>
      </c>
      <c r="K647" s="3">
        <v>114.53</v>
      </c>
      <c r="L647" s="22">
        <f t="shared" si="57"/>
        <v>0.20068977560464518</v>
      </c>
      <c r="M647" s="23">
        <f t="shared" si="58"/>
        <v>91.544999999999987</v>
      </c>
      <c r="N647" s="4">
        <v>0.15</v>
      </c>
      <c r="O647" s="3">
        <v>107.69999999999999</v>
      </c>
      <c r="P647" s="25">
        <f t="shared" si="59"/>
        <v>22.985000000000014</v>
      </c>
      <c r="Q647" s="26" t="str">
        <f t="shared" si="60"/>
        <v>1005820101024645361445</v>
      </c>
      <c r="R647" s="28"/>
      <c r="S647" s="29"/>
      <c r="T647" s="30">
        <f t="shared" si="61"/>
        <v>0</v>
      </c>
      <c r="V647" s="32">
        <f t="shared" si="62"/>
        <v>0</v>
      </c>
    </row>
    <row r="648" spans="1:22" s="46" customFormat="1" x14ac:dyDescent="0.2">
      <c r="A648" s="9">
        <v>2021</v>
      </c>
      <c r="B648" s="1" t="s">
        <v>3</v>
      </c>
      <c r="C648" s="20">
        <v>10058</v>
      </c>
      <c r="D648" s="20">
        <v>10058</v>
      </c>
      <c r="E648" s="20" t="s">
        <v>208</v>
      </c>
      <c r="F648" s="20" t="s">
        <v>52</v>
      </c>
      <c r="G648" s="20">
        <v>20101045995</v>
      </c>
      <c r="H648" s="19" t="s">
        <v>297</v>
      </c>
      <c r="I648" s="19" t="s">
        <v>298</v>
      </c>
      <c r="J648" s="2">
        <v>360442</v>
      </c>
      <c r="K648" s="3">
        <v>39.148668000000001</v>
      </c>
      <c r="L648" s="22">
        <f t="shared" si="57"/>
        <v>0.1043756584515213</v>
      </c>
      <c r="M648" s="23">
        <f t="shared" si="58"/>
        <v>35.0625</v>
      </c>
      <c r="N648" s="4">
        <v>0.15</v>
      </c>
      <c r="O648" s="3">
        <v>41.25</v>
      </c>
      <c r="P648" s="25">
        <f t="shared" si="59"/>
        <v>4.0861680000000007</v>
      </c>
      <c r="Q648" s="26" t="str">
        <f t="shared" si="60"/>
        <v>1005820101045995360442</v>
      </c>
      <c r="R648" s="28"/>
      <c r="S648" s="29"/>
      <c r="T648" s="30">
        <f t="shared" si="61"/>
        <v>0</v>
      </c>
      <c r="V648" s="32">
        <f t="shared" si="62"/>
        <v>0</v>
      </c>
    </row>
    <row r="649" spans="1:22" s="46" customFormat="1" x14ac:dyDescent="0.2">
      <c r="A649" s="9">
        <v>2021</v>
      </c>
      <c r="B649" s="1" t="s">
        <v>3</v>
      </c>
      <c r="C649" s="20">
        <v>10058</v>
      </c>
      <c r="D649" s="20">
        <v>10058</v>
      </c>
      <c r="E649" s="20" t="s">
        <v>208</v>
      </c>
      <c r="F649" s="20" t="s">
        <v>52</v>
      </c>
      <c r="G649" s="20">
        <v>20101045995</v>
      </c>
      <c r="H649" s="19" t="s">
        <v>297</v>
      </c>
      <c r="I649" s="19" t="s">
        <v>298</v>
      </c>
      <c r="J649" s="2">
        <v>361531</v>
      </c>
      <c r="K649" s="3">
        <v>104.838303024</v>
      </c>
      <c r="L649" s="22">
        <f t="shared" si="57"/>
        <v>0.34327437573804886</v>
      </c>
      <c r="M649" s="23">
        <f t="shared" si="58"/>
        <v>68.849999999999994</v>
      </c>
      <c r="N649" s="4">
        <v>0.15</v>
      </c>
      <c r="O649" s="3">
        <v>81</v>
      </c>
      <c r="P649" s="25">
        <f t="shared" si="59"/>
        <v>35.988303024000004</v>
      </c>
      <c r="Q649" s="26" t="str">
        <f t="shared" si="60"/>
        <v>1005820101045995361531</v>
      </c>
      <c r="R649" s="28"/>
      <c r="S649" s="29"/>
      <c r="T649" s="30">
        <f t="shared" si="61"/>
        <v>0</v>
      </c>
      <c r="V649" s="32">
        <f t="shared" si="62"/>
        <v>0</v>
      </c>
    </row>
    <row r="650" spans="1:22" s="46" customFormat="1" x14ac:dyDescent="0.2">
      <c r="A650" s="9">
        <v>2021</v>
      </c>
      <c r="B650" s="1" t="s">
        <v>3</v>
      </c>
      <c r="C650" s="20">
        <v>10058</v>
      </c>
      <c r="D650" s="20">
        <v>10058</v>
      </c>
      <c r="E650" s="20" t="s">
        <v>208</v>
      </c>
      <c r="F650" s="20" t="s">
        <v>52</v>
      </c>
      <c r="G650" s="20">
        <v>20101045995</v>
      </c>
      <c r="H650" s="19" t="s">
        <v>297</v>
      </c>
      <c r="I650" s="19" t="s">
        <v>298</v>
      </c>
      <c r="J650" s="2">
        <v>361532</v>
      </c>
      <c r="K650" s="3">
        <v>24.865451872359092</v>
      </c>
      <c r="L650" s="22">
        <f t="shared" ref="L650:L713" si="63">IF(1-M650/K650&lt;0%,0,1-M650/K650)</f>
        <v>0.19941129153059955</v>
      </c>
      <c r="M650" s="23">
        <f t="shared" ref="M650:M713" si="64">+O650*(100%-N650)</f>
        <v>19.907</v>
      </c>
      <c r="N650" s="4">
        <v>0.15</v>
      </c>
      <c r="O650" s="3">
        <v>23.42</v>
      </c>
      <c r="P650" s="25">
        <f t="shared" ref="P650:P713" si="65">+IF(K650-M650&lt;0,0,K650-M650)</f>
        <v>4.9584518723590918</v>
      </c>
      <c r="Q650" s="26" t="str">
        <f t="shared" si="60"/>
        <v>1005820101045995361532</v>
      </c>
      <c r="R650" s="28"/>
      <c r="S650" s="29"/>
      <c r="T650" s="30">
        <f t="shared" si="61"/>
        <v>0</v>
      </c>
      <c r="V650" s="32">
        <f t="shared" si="62"/>
        <v>0</v>
      </c>
    </row>
    <row r="651" spans="1:22" s="46" customFormat="1" x14ac:dyDescent="0.2">
      <c r="A651" s="9">
        <v>2021</v>
      </c>
      <c r="B651" s="1" t="s">
        <v>3</v>
      </c>
      <c r="C651" s="20">
        <v>10058</v>
      </c>
      <c r="D651" s="20">
        <v>10058</v>
      </c>
      <c r="E651" s="20" t="s">
        <v>208</v>
      </c>
      <c r="F651" s="20" t="s">
        <v>52</v>
      </c>
      <c r="G651" s="20">
        <v>20101045995</v>
      </c>
      <c r="H651" s="19" t="s">
        <v>297</v>
      </c>
      <c r="I651" s="19" t="s">
        <v>298</v>
      </c>
      <c r="J651" s="2">
        <v>361541</v>
      </c>
      <c r="K651" s="3">
        <v>27.343588799999999</v>
      </c>
      <c r="L651" s="22">
        <f t="shared" si="63"/>
        <v>0.23528692034748555</v>
      </c>
      <c r="M651" s="23">
        <f t="shared" si="64"/>
        <v>20.91</v>
      </c>
      <c r="N651" s="4">
        <v>0.15</v>
      </c>
      <c r="O651" s="3">
        <v>24.6</v>
      </c>
      <c r="P651" s="25">
        <f t="shared" si="65"/>
        <v>6.433588799999999</v>
      </c>
      <c r="Q651" s="26" t="str">
        <f t="shared" si="60"/>
        <v>1005820101045995361541</v>
      </c>
      <c r="R651" s="28"/>
      <c r="S651" s="29"/>
      <c r="T651" s="30">
        <f t="shared" si="61"/>
        <v>0</v>
      </c>
      <c r="V651" s="32">
        <f t="shared" si="62"/>
        <v>0</v>
      </c>
    </row>
    <row r="652" spans="1:22" s="46" customFormat="1" x14ac:dyDescent="0.2">
      <c r="A652" s="9">
        <v>2021</v>
      </c>
      <c r="B652" s="1" t="s">
        <v>3</v>
      </c>
      <c r="C652" s="20">
        <v>10058</v>
      </c>
      <c r="D652" s="20">
        <v>10058</v>
      </c>
      <c r="E652" s="20" t="s">
        <v>208</v>
      </c>
      <c r="F652" s="20" t="s">
        <v>52</v>
      </c>
      <c r="G652" s="20">
        <v>20101045995</v>
      </c>
      <c r="H652" s="19" t="s">
        <v>297</v>
      </c>
      <c r="I652" s="19" t="s">
        <v>298</v>
      </c>
      <c r="J652" s="2">
        <v>361571</v>
      </c>
      <c r="K652" s="3">
        <v>25.216627835683624</v>
      </c>
      <c r="L652" s="22">
        <f t="shared" si="63"/>
        <v>0.17078523995144934</v>
      </c>
      <c r="M652" s="23">
        <f t="shared" si="64"/>
        <v>20.91</v>
      </c>
      <c r="N652" s="4">
        <v>0.15</v>
      </c>
      <c r="O652" s="3">
        <v>24.6</v>
      </c>
      <c r="P652" s="25">
        <f t="shared" si="65"/>
        <v>4.3066278356836243</v>
      </c>
      <c r="Q652" s="26" t="str">
        <f t="shared" si="60"/>
        <v>1005820101045995361571</v>
      </c>
      <c r="R652" s="28"/>
      <c r="S652" s="29"/>
      <c r="T652" s="30">
        <f t="shared" si="61"/>
        <v>0</v>
      </c>
      <c r="V652" s="32">
        <f t="shared" si="62"/>
        <v>0</v>
      </c>
    </row>
    <row r="653" spans="1:22" s="46" customFormat="1" x14ac:dyDescent="0.2">
      <c r="A653" s="9">
        <v>2021</v>
      </c>
      <c r="B653" s="1" t="s">
        <v>3</v>
      </c>
      <c r="C653" s="20">
        <v>10058</v>
      </c>
      <c r="D653" s="20">
        <v>10058</v>
      </c>
      <c r="E653" s="20" t="s">
        <v>208</v>
      </c>
      <c r="F653" s="20" t="s">
        <v>299</v>
      </c>
      <c r="G653" s="20">
        <v>20101266819</v>
      </c>
      <c r="H653" s="19" t="s">
        <v>300</v>
      </c>
      <c r="I653" s="19"/>
      <c r="J653" s="2">
        <v>361540</v>
      </c>
      <c r="K653" s="3">
        <v>47.09732485536</v>
      </c>
      <c r="L653" s="22">
        <f t="shared" si="63"/>
        <v>0.14814694628172553</v>
      </c>
      <c r="M653" s="23">
        <f t="shared" si="64"/>
        <v>40.120000000000005</v>
      </c>
      <c r="N653" s="4">
        <v>0.15</v>
      </c>
      <c r="O653" s="3">
        <v>47.2</v>
      </c>
      <c r="P653" s="25">
        <f t="shared" si="65"/>
        <v>6.9773248553599956</v>
      </c>
      <c r="Q653" s="26" t="str">
        <f t="shared" si="60"/>
        <v>1005820101266819361540</v>
      </c>
      <c r="R653" s="28"/>
      <c r="S653" s="29"/>
      <c r="T653" s="30">
        <f t="shared" si="61"/>
        <v>0</v>
      </c>
      <c r="V653" s="32">
        <f t="shared" si="62"/>
        <v>0</v>
      </c>
    </row>
    <row r="654" spans="1:22" s="46" customFormat="1" x14ac:dyDescent="0.2">
      <c r="A654" s="9">
        <v>2021</v>
      </c>
      <c r="B654" s="1" t="s">
        <v>3</v>
      </c>
      <c r="C654" s="20">
        <v>10058</v>
      </c>
      <c r="D654" s="20">
        <v>10058</v>
      </c>
      <c r="E654" s="20" t="s">
        <v>41</v>
      </c>
      <c r="F654" s="20" t="s">
        <v>301</v>
      </c>
      <c r="G654" s="20">
        <v>20101267467</v>
      </c>
      <c r="H654" s="19" t="s">
        <v>302</v>
      </c>
      <c r="I654" s="19"/>
      <c r="J654" s="2">
        <v>360664</v>
      </c>
      <c r="K654" s="3">
        <v>50.421826727999992</v>
      </c>
      <c r="L654" s="22">
        <f t="shared" si="63"/>
        <v>0.15643675050788597</v>
      </c>
      <c r="M654" s="23">
        <f t="shared" si="64"/>
        <v>42.533999999999999</v>
      </c>
      <c r="N654" s="4">
        <v>0.15</v>
      </c>
      <c r="O654" s="3">
        <v>50.04</v>
      </c>
      <c r="P654" s="25">
        <f t="shared" si="65"/>
        <v>7.8878267279999932</v>
      </c>
      <c r="Q654" s="26" t="str">
        <f t="shared" si="60"/>
        <v>1005820101267467360664</v>
      </c>
      <c r="R654" s="28"/>
      <c r="S654" s="29"/>
      <c r="T654" s="30">
        <f t="shared" si="61"/>
        <v>0</v>
      </c>
      <c r="V654" s="32">
        <f t="shared" si="62"/>
        <v>0</v>
      </c>
    </row>
    <row r="655" spans="1:22" s="46" customFormat="1" x14ac:dyDescent="0.2">
      <c r="A655" s="9">
        <v>2021</v>
      </c>
      <c r="B655" s="1" t="s">
        <v>3</v>
      </c>
      <c r="C655" s="20">
        <v>10058</v>
      </c>
      <c r="D655" s="20">
        <v>10058</v>
      </c>
      <c r="E655" s="20" t="s">
        <v>41</v>
      </c>
      <c r="F655" s="20" t="s">
        <v>301</v>
      </c>
      <c r="G655" s="20">
        <v>20101267467</v>
      </c>
      <c r="H655" s="19" t="s">
        <v>302</v>
      </c>
      <c r="I655" s="19"/>
      <c r="J655" s="2">
        <v>370040</v>
      </c>
      <c r="K655" s="3">
        <v>173.88983664</v>
      </c>
      <c r="L655" s="22">
        <f t="shared" si="63"/>
        <v>0.1408560564163861</v>
      </c>
      <c r="M655" s="23">
        <f t="shared" si="64"/>
        <v>149.3964</v>
      </c>
      <c r="N655" s="4">
        <v>0.13</v>
      </c>
      <c r="O655" s="3">
        <v>171.72</v>
      </c>
      <c r="P655" s="25">
        <f t="shared" si="65"/>
        <v>24.493436639999999</v>
      </c>
      <c r="Q655" s="26" t="str">
        <f t="shared" si="60"/>
        <v>1005820101267467370040</v>
      </c>
      <c r="R655" s="28"/>
      <c r="S655" s="29"/>
      <c r="T655" s="30">
        <f t="shared" si="61"/>
        <v>0</v>
      </c>
      <c r="V655" s="32">
        <f t="shared" si="62"/>
        <v>0</v>
      </c>
    </row>
    <row r="656" spans="1:22" s="46" customFormat="1" x14ac:dyDescent="0.2">
      <c r="A656" s="9">
        <v>2021</v>
      </c>
      <c r="B656" s="1" t="s">
        <v>3</v>
      </c>
      <c r="C656" s="20">
        <v>10058</v>
      </c>
      <c r="D656" s="20">
        <v>10058</v>
      </c>
      <c r="E656" s="20" t="s">
        <v>41</v>
      </c>
      <c r="F656" s="20" t="s">
        <v>301</v>
      </c>
      <c r="G656" s="20">
        <v>20101267467</v>
      </c>
      <c r="H656" s="19" t="s">
        <v>302</v>
      </c>
      <c r="I656" s="19"/>
      <c r="J656" s="2">
        <v>370042</v>
      </c>
      <c r="K656" s="3">
        <v>121</v>
      </c>
      <c r="L656" s="22">
        <f t="shared" si="63"/>
        <v>0.20535206611570234</v>
      </c>
      <c r="M656" s="23">
        <f t="shared" si="64"/>
        <v>96.152400000000014</v>
      </c>
      <c r="N656" s="4">
        <v>0.13</v>
      </c>
      <c r="O656" s="3">
        <v>110.52000000000001</v>
      </c>
      <c r="P656" s="25">
        <f t="shared" si="65"/>
        <v>24.847599999999986</v>
      </c>
      <c r="Q656" s="26" t="str">
        <f t="shared" si="60"/>
        <v>1005820101267467370042</v>
      </c>
      <c r="R656" s="28"/>
      <c r="S656" s="29"/>
      <c r="T656" s="30">
        <f t="shared" si="61"/>
        <v>0</v>
      </c>
      <c r="V656" s="32">
        <f t="shared" si="62"/>
        <v>0</v>
      </c>
    </row>
    <row r="657" spans="1:22" s="46" customFormat="1" x14ac:dyDescent="0.2">
      <c r="A657" s="9">
        <v>2021</v>
      </c>
      <c r="B657" s="1" t="s">
        <v>3</v>
      </c>
      <c r="C657" s="20">
        <v>10058</v>
      </c>
      <c r="D657" s="20">
        <v>10058</v>
      </c>
      <c r="E657" s="20" t="s">
        <v>32</v>
      </c>
      <c r="F657" s="20" t="s">
        <v>274</v>
      </c>
      <c r="G657" s="20">
        <v>20101920721</v>
      </c>
      <c r="H657" s="19" t="s">
        <v>303</v>
      </c>
      <c r="I657" s="19" t="s">
        <v>304</v>
      </c>
      <c r="J657" s="2">
        <v>361540</v>
      </c>
      <c r="K657" s="3">
        <v>47.09732485536</v>
      </c>
      <c r="L657" s="22">
        <f t="shared" si="63"/>
        <v>0.14598121817905207</v>
      </c>
      <c r="M657" s="23">
        <f t="shared" si="64"/>
        <v>40.222000000000001</v>
      </c>
      <c r="N657" s="4">
        <v>0.15</v>
      </c>
      <c r="O657" s="3">
        <v>47.32</v>
      </c>
      <c r="P657" s="25">
        <f t="shared" si="65"/>
        <v>6.8753248553599988</v>
      </c>
      <c r="Q657" s="26" t="str">
        <f t="shared" si="60"/>
        <v>1005820101920721361540</v>
      </c>
      <c r="R657" s="28"/>
      <c r="S657" s="29"/>
      <c r="T657" s="30">
        <f t="shared" si="61"/>
        <v>0</v>
      </c>
      <c r="V657" s="32">
        <f t="shared" si="62"/>
        <v>0</v>
      </c>
    </row>
    <row r="658" spans="1:22" s="46" customFormat="1" x14ac:dyDescent="0.2">
      <c r="A658" s="9">
        <v>2021</v>
      </c>
      <c r="B658" s="1" t="s">
        <v>3</v>
      </c>
      <c r="C658" s="20">
        <v>10058</v>
      </c>
      <c r="D658" s="20">
        <v>10058</v>
      </c>
      <c r="E658" s="20" t="s">
        <v>32</v>
      </c>
      <c r="F658" s="20" t="s">
        <v>206</v>
      </c>
      <c r="G658" s="20">
        <v>20104121374</v>
      </c>
      <c r="H658" s="19" t="s">
        <v>305</v>
      </c>
      <c r="I658" s="19" t="s">
        <v>306</v>
      </c>
      <c r="J658" s="2">
        <v>361085</v>
      </c>
      <c r="K658" s="3">
        <v>11.512776761200001</v>
      </c>
      <c r="L658" s="22">
        <f t="shared" si="63"/>
        <v>6.1607792447638143E-2</v>
      </c>
      <c r="M658" s="23">
        <f t="shared" si="64"/>
        <v>10.8035</v>
      </c>
      <c r="N658" s="4">
        <v>0.15</v>
      </c>
      <c r="O658" s="3">
        <v>12.71</v>
      </c>
      <c r="P658" s="25">
        <f t="shared" si="65"/>
        <v>0.70927676120000172</v>
      </c>
      <c r="Q658" s="26" t="str">
        <f t="shared" si="60"/>
        <v>1005820104121374361085</v>
      </c>
      <c r="R658" s="28"/>
      <c r="S658" s="29"/>
      <c r="T658" s="30">
        <f t="shared" si="61"/>
        <v>0</v>
      </c>
      <c r="V658" s="32">
        <f t="shared" si="62"/>
        <v>0</v>
      </c>
    </row>
    <row r="659" spans="1:22" s="46" customFormat="1" x14ac:dyDescent="0.2">
      <c r="A659" s="9">
        <v>2021</v>
      </c>
      <c r="B659" s="1" t="s">
        <v>3</v>
      </c>
      <c r="C659" s="20">
        <v>10058</v>
      </c>
      <c r="D659" s="20">
        <v>10058</v>
      </c>
      <c r="E659" s="20" t="s">
        <v>32</v>
      </c>
      <c r="F659" s="20" t="s">
        <v>206</v>
      </c>
      <c r="G659" s="20">
        <v>20104121374</v>
      </c>
      <c r="H659" s="19" t="s">
        <v>305</v>
      </c>
      <c r="I659" s="19" t="s">
        <v>306</v>
      </c>
      <c r="J659" s="2">
        <v>361421</v>
      </c>
      <c r="K659" s="3">
        <v>79.0916</v>
      </c>
      <c r="L659" s="22">
        <f t="shared" si="63"/>
        <v>0.25028700898704792</v>
      </c>
      <c r="M659" s="23">
        <f t="shared" si="64"/>
        <v>59.295999999999999</v>
      </c>
      <c r="N659" s="4">
        <v>0.15</v>
      </c>
      <c r="O659" s="3">
        <v>69.760000000000005</v>
      </c>
      <c r="P659" s="25">
        <f t="shared" si="65"/>
        <v>19.7956</v>
      </c>
      <c r="Q659" s="26" t="str">
        <f t="shared" si="60"/>
        <v>1005820104121374361421</v>
      </c>
      <c r="R659" s="28"/>
      <c r="S659" s="29"/>
      <c r="T659" s="30">
        <f t="shared" si="61"/>
        <v>0</v>
      </c>
      <c r="V659" s="32">
        <f t="shared" si="62"/>
        <v>0</v>
      </c>
    </row>
    <row r="660" spans="1:22" s="46" customFormat="1" x14ac:dyDescent="0.2">
      <c r="A660" s="9">
        <v>2021</v>
      </c>
      <c r="B660" s="1" t="s">
        <v>3</v>
      </c>
      <c r="C660" s="20">
        <v>10058</v>
      </c>
      <c r="D660" s="20">
        <v>10058</v>
      </c>
      <c r="E660" s="20" t="s">
        <v>32</v>
      </c>
      <c r="F660" s="20" t="s">
        <v>206</v>
      </c>
      <c r="G660" s="20">
        <v>20104121374</v>
      </c>
      <c r="H660" s="19" t="s">
        <v>305</v>
      </c>
      <c r="I660" s="19" t="s">
        <v>306</v>
      </c>
      <c r="J660" s="2">
        <v>361538</v>
      </c>
      <c r="K660" s="3">
        <v>149.70571200000001</v>
      </c>
      <c r="L660" s="22">
        <f t="shared" si="63"/>
        <v>0.34659807770060236</v>
      </c>
      <c r="M660" s="23">
        <f t="shared" si="64"/>
        <v>97.817999999999998</v>
      </c>
      <c r="N660" s="4">
        <v>0.15</v>
      </c>
      <c r="O660" s="3">
        <v>115.08</v>
      </c>
      <c r="P660" s="25">
        <f t="shared" si="65"/>
        <v>51.887712000000008</v>
      </c>
      <c r="Q660" s="26" t="str">
        <f t="shared" si="60"/>
        <v>1005820104121374361538</v>
      </c>
      <c r="R660" s="28"/>
      <c r="S660" s="29"/>
      <c r="T660" s="30">
        <f t="shared" si="61"/>
        <v>0</v>
      </c>
      <c r="V660" s="32">
        <f t="shared" si="62"/>
        <v>0</v>
      </c>
    </row>
    <row r="661" spans="1:22" s="46" customFormat="1" x14ac:dyDescent="0.2">
      <c r="A661" s="9">
        <v>2021</v>
      </c>
      <c r="B661" s="1" t="s">
        <v>3</v>
      </c>
      <c r="C661" s="20">
        <v>10058</v>
      </c>
      <c r="D661" s="20">
        <v>10058</v>
      </c>
      <c r="E661" s="20" t="s">
        <v>32</v>
      </c>
      <c r="F661" s="20" t="s">
        <v>206</v>
      </c>
      <c r="G661" s="20">
        <v>20104420282</v>
      </c>
      <c r="H661" s="19" t="s">
        <v>307</v>
      </c>
      <c r="I661" s="19"/>
      <c r="J661" s="2">
        <v>361530</v>
      </c>
      <c r="K661" s="3">
        <v>105.38501950080001</v>
      </c>
      <c r="L661" s="22">
        <f t="shared" si="63"/>
        <v>0.10277570334100283</v>
      </c>
      <c r="M661" s="23">
        <f t="shared" si="64"/>
        <v>94.553999999999988</v>
      </c>
      <c r="N661" s="4">
        <v>0.15</v>
      </c>
      <c r="O661" s="3">
        <v>111.24</v>
      </c>
      <c r="P661" s="25">
        <f t="shared" si="65"/>
        <v>10.831019500800025</v>
      </c>
      <c r="Q661" s="26" t="str">
        <f t="shared" si="60"/>
        <v>1005820104420282361530</v>
      </c>
      <c r="R661" s="28"/>
      <c r="S661" s="29"/>
      <c r="T661" s="30">
        <f t="shared" si="61"/>
        <v>0</v>
      </c>
      <c r="V661" s="32">
        <f t="shared" si="62"/>
        <v>0</v>
      </c>
    </row>
    <row r="662" spans="1:22" s="46" customFormat="1" x14ac:dyDescent="0.2">
      <c r="A662" s="9">
        <v>2021</v>
      </c>
      <c r="B662" s="1" t="s">
        <v>3</v>
      </c>
      <c r="C662" s="20">
        <v>10058</v>
      </c>
      <c r="D662" s="20">
        <v>10058</v>
      </c>
      <c r="E662" s="20" t="s">
        <v>32</v>
      </c>
      <c r="F662" s="20" t="s">
        <v>206</v>
      </c>
      <c r="G662" s="20">
        <v>20104420282</v>
      </c>
      <c r="H662" s="19" t="s">
        <v>307</v>
      </c>
      <c r="I662" s="19"/>
      <c r="J662" s="2">
        <v>361541</v>
      </c>
      <c r="K662" s="3">
        <v>27.343588799999999</v>
      </c>
      <c r="L662" s="22">
        <f t="shared" si="63"/>
        <v>0.13208174049194299</v>
      </c>
      <c r="M662" s="23">
        <f t="shared" si="64"/>
        <v>23.731999999999999</v>
      </c>
      <c r="N662" s="4">
        <v>0.15</v>
      </c>
      <c r="O662" s="3">
        <v>27.92</v>
      </c>
      <c r="P662" s="25">
        <f t="shared" si="65"/>
        <v>3.6115887999999998</v>
      </c>
      <c r="Q662" s="26" t="str">
        <f t="shared" si="60"/>
        <v>1005820104420282361541</v>
      </c>
      <c r="R662" s="28"/>
      <c r="S662" s="29"/>
      <c r="T662" s="30">
        <f t="shared" si="61"/>
        <v>0</v>
      </c>
      <c r="V662" s="32">
        <f t="shared" si="62"/>
        <v>0</v>
      </c>
    </row>
    <row r="663" spans="1:22" s="46" customFormat="1" x14ac:dyDescent="0.2">
      <c r="A663" s="9">
        <v>2021</v>
      </c>
      <c r="B663" s="1" t="s">
        <v>3</v>
      </c>
      <c r="C663" s="20">
        <v>10058</v>
      </c>
      <c r="D663" s="20">
        <v>10058</v>
      </c>
      <c r="E663" s="20" t="s">
        <v>32</v>
      </c>
      <c r="F663" s="20" t="s">
        <v>206</v>
      </c>
      <c r="G663" s="20">
        <v>20104420282</v>
      </c>
      <c r="H663" s="19" t="s">
        <v>307</v>
      </c>
      <c r="I663" s="19"/>
      <c r="J663" s="2">
        <v>361571</v>
      </c>
      <c r="K663" s="3">
        <v>25.216627835683624</v>
      </c>
      <c r="L663" s="22">
        <f t="shared" si="63"/>
        <v>5.8874955261970174E-2</v>
      </c>
      <c r="M663" s="23">
        <f t="shared" si="64"/>
        <v>23.731999999999999</v>
      </c>
      <c r="N663" s="4">
        <v>0.15</v>
      </c>
      <c r="O663" s="3">
        <v>27.92</v>
      </c>
      <c r="P663" s="25">
        <f t="shared" si="65"/>
        <v>1.4846278356836251</v>
      </c>
      <c r="Q663" s="26" t="str">
        <f t="shared" si="60"/>
        <v>1005820104420282361571</v>
      </c>
      <c r="R663" s="28"/>
      <c r="S663" s="29"/>
      <c r="T663" s="30">
        <f t="shared" si="61"/>
        <v>0</v>
      </c>
      <c r="V663" s="32">
        <f t="shared" si="62"/>
        <v>0</v>
      </c>
    </row>
    <row r="664" spans="1:22" s="46" customFormat="1" x14ac:dyDescent="0.2">
      <c r="A664" s="9">
        <v>2021</v>
      </c>
      <c r="B664" s="1" t="s">
        <v>3</v>
      </c>
      <c r="C664" s="20">
        <v>10058</v>
      </c>
      <c r="D664" s="20">
        <v>10058</v>
      </c>
      <c r="E664" s="20" t="s">
        <v>261</v>
      </c>
      <c r="F664" s="20" t="s">
        <v>308</v>
      </c>
      <c r="G664" s="20">
        <v>20107314378</v>
      </c>
      <c r="H664" s="19" t="s">
        <v>309</v>
      </c>
      <c r="I664" s="19" t="s">
        <v>310</v>
      </c>
      <c r="J664" s="2">
        <v>361533</v>
      </c>
      <c r="K664" s="3">
        <v>65.194745054400002</v>
      </c>
      <c r="L664" s="22">
        <f t="shared" si="63"/>
        <v>0.12907090973940538</v>
      </c>
      <c r="M664" s="23">
        <f t="shared" si="64"/>
        <v>56.779999999999994</v>
      </c>
      <c r="N664" s="4">
        <v>0.15</v>
      </c>
      <c r="O664" s="3">
        <v>66.8</v>
      </c>
      <c r="P664" s="25">
        <f t="shared" si="65"/>
        <v>8.414745054400008</v>
      </c>
      <c r="Q664" s="26" t="str">
        <f t="shared" si="60"/>
        <v>1005820107314378361533</v>
      </c>
      <c r="R664" s="28"/>
      <c r="S664" s="29"/>
      <c r="T664" s="30">
        <f t="shared" si="61"/>
        <v>0</v>
      </c>
      <c r="V664" s="32">
        <f t="shared" si="62"/>
        <v>0</v>
      </c>
    </row>
    <row r="665" spans="1:22" s="46" customFormat="1" x14ac:dyDescent="0.2">
      <c r="A665" s="9">
        <v>2021</v>
      </c>
      <c r="B665" s="1" t="s">
        <v>3</v>
      </c>
      <c r="C665" s="20">
        <v>10058</v>
      </c>
      <c r="D665" s="20">
        <v>10058</v>
      </c>
      <c r="E665" s="20" t="s">
        <v>261</v>
      </c>
      <c r="F665" s="20" t="s">
        <v>308</v>
      </c>
      <c r="G665" s="20">
        <v>20107314378</v>
      </c>
      <c r="H665" s="19" t="s">
        <v>309</v>
      </c>
      <c r="I665" s="19" t="s">
        <v>310</v>
      </c>
      <c r="J665" s="2">
        <v>361540</v>
      </c>
      <c r="K665" s="3">
        <v>47.09732485536</v>
      </c>
      <c r="L665" s="22">
        <f t="shared" si="63"/>
        <v>0.10483238422825414</v>
      </c>
      <c r="M665" s="23">
        <f t="shared" si="64"/>
        <v>42.16</v>
      </c>
      <c r="N665" s="4">
        <v>0.15</v>
      </c>
      <c r="O665" s="3">
        <v>49.6</v>
      </c>
      <c r="P665" s="25">
        <f t="shared" si="65"/>
        <v>4.9373248553600035</v>
      </c>
      <c r="Q665" s="26" t="str">
        <f t="shared" si="60"/>
        <v>1005820107314378361540</v>
      </c>
      <c r="R665" s="28"/>
      <c r="S665" s="29"/>
      <c r="T665" s="30">
        <f t="shared" si="61"/>
        <v>0</v>
      </c>
      <c r="V665" s="32">
        <f t="shared" si="62"/>
        <v>0</v>
      </c>
    </row>
    <row r="666" spans="1:22" s="46" customFormat="1" x14ac:dyDescent="0.2">
      <c r="A666" s="9">
        <v>2021</v>
      </c>
      <c r="B666" s="1" t="s">
        <v>3</v>
      </c>
      <c r="C666" s="20">
        <v>10058</v>
      </c>
      <c r="D666" s="20">
        <v>10058</v>
      </c>
      <c r="E666" s="20" t="s">
        <v>287</v>
      </c>
      <c r="F666" s="20" t="s">
        <v>288</v>
      </c>
      <c r="G666" s="20">
        <v>20107695584</v>
      </c>
      <c r="H666" s="19" t="s">
        <v>311</v>
      </c>
      <c r="I666" s="19" t="s">
        <v>312</v>
      </c>
      <c r="J666" s="2">
        <v>360664</v>
      </c>
      <c r="K666" s="3">
        <v>50.421826727999992</v>
      </c>
      <c r="L666" s="22">
        <f t="shared" si="63"/>
        <v>0.16419132874062725</v>
      </c>
      <c r="M666" s="23">
        <f t="shared" si="64"/>
        <v>42.143000000000001</v>
      </c>
      <c r="N666" s="4">
        <v>0.15</v>
      </c>
      <c r="O666" s="3">
        <v>49.58</v>
      </c>
      <c r="P666" s="25">
        <f t="shared" si="65"/>
        <v>8.2788267279999914</v>
      </c>
      <c r="Q666" s="26" t="str">
        <f t="shared" si="60"/>
        <v>1005820107695584360664</v>
      </c>
      <c r="R666" s="28"/>
      <c r="S666" s="29"/>
      <c r="T666" s="30">
        <f t="shared" si="61"/>
        <v>0</v>
      </c>
      <c r="V666" s="32">
        <f t="shared" si="62"/>
        <v>0</v>
      </c>
    </row>
    <row r="667" spans="1:22" s="46" customFormat="1" x14ac:dyDescent="0.2">
      <c r="A667" s="9">
        <v>2021</v>
      </c>
      <c r="B667" s="1" t="s">
        <v>3</v>
      </c>
      <c r="C667" s="20">
        <v>10058</v>
      </c>
      <c r="D667" s="20">
        <v>10058</v>
      </c>
      <c r="E667" s="20" t="s">
        <v>287</v>
      </c>
      <c r="F667" s="20" t="s">
        <v>288</v>
      </c>
      <c r="G667" s="20">
        <v>20107695584</v>
      </c>
      <c r="H667" s="19" t="s">
        <v>311</v>
      </c>
      <c r="I667" s="19" t="s">
        <v>312</v>
      </c>
      <c r="J667" s="2">
        <v>361358</v>
      </c>
      <c r="K667" s="3">
        <v>32.162832000000002</v>
      </c>
      <c r="L667" s="22">
        <f t="shared" si="63"/>
        <v>0.13738939406828354</v>
      </c>
      <c r="M667" s="23">
        <f t="shared" si="64"/>
        <v>27.744</v>
      </c>
      <c r="N667" s="4">
        <v>0.15</v>
      </c>
      <c r="O667" s="3">
        <v>32.64</v>
      </c>
      <c r="P667" s="25">
        <f t="shared" si="65"/>
        <v>4.4188320000000019</v>
      </c>
      <c r="Q667" s="26" t="str">
        <f t="shared" si="60"/>
        <v>1005820107695584361358</v>
      </c>
      <c r="R667" s="28"/>
      <c r="S667" s="29"/>
      <c r="T667" s="30">
        <f t="shared" si="61"/>
        <v>0</v>
      </c>
      <c r="V667" s="32">
        <f t="shared" si="62"/>
        <v>0</v>
      </c>
    </row>
    <row r="668" spans="1:22" s="46" customFormat="1" x14ac:dyDescent="0.2">
      <c r="A668" s="9">
        <v>2021</v>
      </c>
      <c r="B668" s="1" t="s">
        <v>3</v>
      </c>
      <c r="C668" s="20">
        <v>10058</v>
      </c>
      <c r="D668" s="20">
        <v>10058</v>
      </c>
      <c r="E668" s="20" t="s">
        <v>287</v>
      </c>
      <c r="F668" s="20" t="s">
        <v>288</v>
      </c>
      <c r="G668" s="20">
        <v>20107695584</v>
      </c>
      <c r="H668" s="19" t="s">
        <v>311</v>
      </c>
      <c r="I668" s="19" t="s">
        <v>312</v>
      </c>
      <c r="J668" s="2">
        <v>361532</v>
      </c>
      <c r="K668" s="3">
        <v>24.865451872359092</v>
      </c>
      <c r="L668" s="22">
        <f t="shared" si="63"/>
        <v>2.2338297940868723E-2</v>
      </c>
      <c r="M668" s="23">
        <f t="shared" si="64"/>
        <v>24.310000000000002</v>
      </c>
      <c r="N668" s="4">
        <v>0.15</v>
      </c>
      <c r="O668" s="3">
        <v>28.6</v>
      </c>
      <c r="P668" s="25">
        <f t="shared" si="65"/>
        <v>0.55545187235908955</v>
      </c>
      <c r="Q668" s="26" t="str">
        <f t="shared" si="60"/>
        <v>1005820107695584361532</v>
      </c>
      <c r="R668" s="28"/>
      <c r="S668" s="29"/>
      <c r="T668" s="30">
        <f t="shared" si="61"/>
        <v>0</v>
      </c>
      <c r="V668" s="32">
        <f t="shared" si="62"/>
        <v>0</v>
      </c>
    </row>
    <row r="669" spans="1:22" s="46" customFormat="1" x14ac:dyDescent="0.2">
      <c r="A669" s="9">
        <v>2021</v>
      </c>
      <c r="B669" s="1" t="s">
        <v>3</v>
      </c>
      <c r="C669" s="20">
        <v>10058</v>
      </c>
      <c r="D669" s="20">
        <v>10058</v>
      </c>
      <c r="E669" s="20" t="s">
        <v>261</v>
      </c>
      <c r="F669" s="20" t="s">
        <v>262</v>
      </c>
      <c r="G669" s="20">
        <v>20110768151</v>
      </c>
      <c r="H669" s="19" t="s">
        <v>313</v>
      </c>
      <c r="I669" s="19"/>
      <c r="J669" s="2">
        <v>361535</v>
      </c>
      <c r="K669" s="3">
        <v>35.7971328</v>
      </c>
      <c r="L669" s="22">
        <f t="shared" si="63"/>
        <v>0.48710976092476321</v>
      </c>
      <c r="M669" s="23">
        <f t="shared" si="64"/>
        <v>18.36</v>
      </c>
      <c r="N669" s="4">
        <v>0.15</v>
      </c>
      <c r="O669" s="3">
        <v>21.6</v>
      </c>
      <c r="P669" s="25">
        <f t="shared" si="65"/>
        <v>17.437132800000001</v>
      </c>
      <c r="Q669" s="26" t="str">
        <f t="shared" si="60"/>
        <v>1005820110768151361535</v>
      </c>
      <c r="R669" s="28"/>
      <c r="S669" s="29"/>
      <c r="T669" s="30">
        <f t="shared" si="61"/>
        <v>0</v>
      </c>
      <c r="V669" s="32">
        <f t="shared" si="62"/>
        <v>0</v>
      </c>
    </row>
    <row r="670" spans="1:22" s="46" customFormat="1" x14ac:dyDescent="0.2">
      <c r="A670" s="9">
        <v>2021</v>
      </c>
      <c r="B670" s="1" t="s">
        <v>3</v>
      </c>
      <c r="C670" s="20">
        <v>10058</v>
      </c>
      <c r="D670" s="20">
        <v>10058</v>
      </c>
      <c r="E670" s="20" t="s">
        <v>261</v>
      </c>
      <c r="F670" s="20" t="s">
        <v>262</v>
      </c>
      <c r="G670" s="20">
        <v>20110768151</v>
      </c>
      <c r="H670" s="19" t="s">
        <v>313</v>
      </c>
      <c r="I670" s="19"/>
      <c r="J670" s="2">
        <v>361541</v>
      </c>
      <c r="K670" s="3">
        <v>27.343588799999999</v>
      </c>
      <c r="L670" s="22">
        <f t="shared" si="63"/>
        <v>0.13829892000131316</v>
      </c>
      <c r="M670" s="23">
        <f t="shared" si="64"/>
        <v>23.561999999999998</v>
      </c>
      <c r="N670" s="4">
        <v>0.15</v>
      </c>
      <c r="O670" s="3">
        <v>27.72</v>
      </c>
      <c r="P670" s="25">
        <f t="shared" si="65"/>
        <v>3.7815888000000015</v>
      </c>
      <c r="Q670" s="26" t="str">
        <f t="shared" si="60"/>
        <v>1005820110768151361541</v>
      </c>
      <c r="R670" s="28"/>
      <c r="S670" s="29"/>
      <c r="T670" s="30">
        <f t="shared" si="61"/>
        <v>0</v>
      </c>
      <c r="V670" s="32">
        <f t="shared" si="62"/>
        <v>0</v>
      </c>
    </row>
    <row r="671" spans="1:22" s="46" customFormat="1" x14ac:dyDescent="0.2">
      <c r="A671" s="9">
        <v>2021</v>
      </c>
      <c r="B671" s="1" t="s">
        <v>3</v>
      </c>
      <c r="C671" s="20">
        <v>10058</v>
      </c>
      <c r="D671" s="20">
        <v>10058</v>
      </c>
      <c r="E671" s="20" t="s">
        <v>261</v>
      </c>
      <c r="F671" s="20" t="s">
        <v>262</v>
      </c>
      <c r="G671" s="20">
        <v>20110768151</v>
      </c>
      <c r="H671" s="19" t="s">
        <v>313</v>
      </c>
      <c r="I671" s="19"/>
      <c r="J671" s="2">
        <v>361571</v>
      </c>
      <c r="K671" s="3">
        <v>25.216627835683624</v>
      </c>
      <c r="L671" s="22">
        <f t="shared" si="63"/>
        <v>6.5616538676999125E-2</v>
      </c>
      <c r="M671" s="23">
        <f t="shared" si="64"/>
        <v>23.561999999999998</v>
      </c>
      <c r="N671" s="4">
        <v>0.15</v>
      </c>
      <c r="O671" s="3">
        <v>27.72</v>
      </c>
      <c r="P671" s="25">
        <f t="shared" si="65"/>
        <v>1.6546278356836268</v>
      </c>
      <c r="Q671" s="26" t="str">
        <f t="shared" si="60"/>
        <v>1005820110768151361571</v>
      </c>
      <c r="R671" s="28"/>
      <c r="S671" s="29"/>
      <c r="T671" s="30">
        <f t="shared" si="61"/>
        <v>0</v>
      </c>
      <c r="V671" s="32">
        <f t="shared" si="62"/>
        <v>0</v>
      </c>
    </row>
    <row r="672" spans="1:22" s="46" customFormat="1" x14ac:dyDescent="0.2">
      <c r="A672" s="9">
        <v>2021</v>
      </c>
      <c r="B672" s="1" t="s">
        <v>3</v>
      </c>
      <c r="C672" s="20">
        <v>10058</v>
      </c>
      <c r="D672" s="20">
        <v>10058</v>
      </c>
      <c r="E672" s="20" t="s">
        <v>261</v>
      </c>
      <c r="F672" s="20" t="s">
        <v>262</v>
      </c>
      <c r="G672" s="20">
        <v>20111580996</v>
      </c>
      <c r="H672" s="19" t="s">
        <v>314</v>
      </c>
      <c r="I672" s="19"/>
      <c r="J672" s="2">
        <v>360484</v>
      </c>
      <c r="K672" s="3">
        <v>97.37109663839999</v>
      </c>
      <c r="L672" s="22">
        <f t="shared" si="63"/>
        <v>0.19077629070343838</v>
      </c>
      <c r="M672" s="23">
        <f t="shared" si="64"/>
        <v>78.795000000000002</v>
      </c>
      <c r="N672" s="4">
        <v>0.15</v>
      </c>
      <c r="O672" s="3">
        <v>92.7</v>
      </c>
      <c r="P672" s="25">
        <f t="shared" si="65"/>
        <v>18.576096638399989</v>
      </c>
      <c r="Q672" s="26" t="str">
        <f t="shared" si="60"/>
        <v>1005820111580996360484</v>
      </c>
      <c r="R672" s="28"/>
      <c r="S672" s="29"/>
      <c r="T672" s="30">
        <f t="shared" si="61"/>
        <v>0</v>
      </c>
      <c r="V672" s="32">
        <f t="shared" si="62"/>
        <v>0</v>
      </c>
    </row>
    <row r="673" spans="1:22" s="46" customFormat="1" x14ac:dyDescent="0.2">
      <c r="A673" s="9">
        <v>2021</v>
      </c>
      <c r="B673" s="1" t="s">
        <v>3</v>
      </c>
      <c r="C673" s="20">
        <v>10058</v>
      </c>
      <c r="D673" s="20">
        <v>10058</v>
      </c>
      <c r="E673" s="20" t="s">
        <v>261</v>
      </c>
      <c r="F673" s="20" t="s">
        <v>262</v>
      </c>
      <c r="G673" s="20">
        <v>20111580996</v>
      </c>
      <c r="H673" s="19" t="s">
        <v>314</v>
      </c>
      <c r="I673" s="19"/>
      <c r="J673" s="2">
        <v>361541</v>
      </c>
      <c r="K673" s="3">
        <v>27.343588799999999</v>
      </c>
      <c r="L673" s="22">
        <f t="shared" si="63"/>
        <v>0.15446358672567517</v>
      </c>
      <c r="M673" s="23">
        <f t="shared" si="64"/>
        <v>23.119999999999997</v>
      </c>
      <c r="N673" s="4">
        <v>0.15</v>
      </c>
      <c r="O673" s="3">
        <v>27.2</v>
      </c>
      <c r="P673" s="25">
        <f t="shared" si="65"/>
        <v>4.2235888000000017</v>
      </c>
      <c r="Q673" s="26" t="str">
        <f t="shared" si="60"/>
        <v>1005820111580996361541</v>
      </c>
      <c r="R673" s="28"/>
      <c r="S673" s="29"/>
      <c r="T673" s="30">
        <f t="shared" si="61"/>
        <v>0</v>
      </c>
      <c r="V673" s="32">
        <f t="shared" si="62"/>
        <v>0</v>
      </c>
    </row>
    <row r="674" spans="1:22" s="46" customFormat="1" x14ac:dyDescent="0.2">
      <c r="A674" s="9">
        <v>2021</v>
      </c>
      <c r="B674" s="1" t="s">
        <v>3</v>
      </c>
      <c r="C674" s="20">
        <v>10058</v>
      </c>
      <c r="D674" s="20">
        <v>10058</v>
      </c>
      <c r="E674" s="20" t="s">
        <v>261</v>
      </c>
      <c r="F674" s="20" t="s">
        <v>262</v>
      </c>
      <c r="G674" s="20">
        <v>20111580996</v>
      </c>
      <c r="H674" s="19" t="s">
        <v>314</v>
      </c>
      <c r="I674" s="19"/>
      <c r="J674" s="2">
        <v>361571</v>
      </c>
      <c r="K674" s="3">
        <v>25.216627835683624</v>
      </c>
      <c r="L674" s="22">
        <f t="shared" si="63"/>
        <v>8.3144655556074198E-2</v>
      </c>
      <c r="M674" s="23">
        <f t="shared" si="64"/>
        <v>23.119999999999997</v>
      </c>
      <c r="N674" s="4">
        <v>0.15</v>
      </c>
      <c r="O674" s="3">
        <v>27.2</v>
      </c>
      <c r="P674" s="25">
        <f t="shared" si="65"/>
        <v>2.096627835683627</v>
      </c>
      <c r="Q674" s="26" t="str">
        <f t="shared" si="60"/>
        <v>1005820111580996361571</v>
      </c>
      <c r="R674" s="28"/>
      <c r="S674" s="29"/>
      <c r="T674" s="30">
        <f t="shared" si="61"/>
        <v>0</v>
      </c>
      <c r="V674" s="32">
        <f t="shared" si="62"/>
        <v>0</v>
      </c>
    </row>
    <row r="675" spans="1:22" s="46" customFormat="1" x14ac:dyDescent="0.2">
      <c r="A675" s="9">
        <v>2021</v>
      </c>
      <c r="B675" s="1" t="s">
        <v>3</v>
      </c>
      <c r="C675" s="20">
        <v>10058</v>
      </c>
      <c r="D675" s="20">
        <v>10058</v>
      </c>
      <c r="E675" s="20" t="s">
        <v>32</v>
      </c>
      <c r="F675" s="20" t="s">
        <v>290</v>
      </c>
      <c r="G675" s="20">
        <v>20114915026</v>
      </c>
      <c r="H675" s="19" t="s">
        <v>315</v>
      </c>
      <c r="I675" s="19"/>
      <c r="J675" s="2">
        <v>361530</v>
      </c>
      <c r="K675" s="3">
        <v>105.38501950080001</v>
      </c>
      <c r="L675" s="22">
        <f t="shared" si="63"/>
        <v>6.0108348708441728E-2</v>
      </c>
      <c r="M675" s="23">
        <f t="shared" si="64"/>
        <v>99.0505</v>
      </c>
      <c r="N675" s="4">
        <v>0.15</v>
      </c>
      <c r="O675" s="3">
        <v>116.53</v>
      </c>
      <c r="P675" s="25">
        <f t="shared" si="65"/>
        <v>6.3345195008000132</v>
      </c>
      <c r="Q675" s="26" t="str">
        <f t="shared" si="60"/>
        <v>1005820114915026361530</v>
      </c>
      <c r="R675" s="28"/>
      <c r="S675" s="29"/>
      <c r="T675" s="30">
        <f t="shared" si="61"/>
        <v>0</v>
      </c>
      <c r="V675" s="32">
        <f t="shared" si="62"/>
        <v>0</v>
      </c>
    </row>
    <row r="676" spans="1:22" s="46" customFormat="1" x14ac:dyDescent="0.2">
      <c r="A676" s="9">
        <v>2021</v>
      </c>
      <c r="B676" s="1" t="s">
        <v>3</v>
      </c>
      <c r="C676" s="20">
        <v>10058</v>
      </c>
      <c r="D676" s="20">
        <v>10058</v>
      </c>
      <c r="E676" s="20" t="s">
        <v>32</v>
      </c>
      <c r="F676" s="20" t="s">
        <v>290</v>
      </c>
      <c r="G676" s="20">
        <v>20114915026</v>
      </c>
      <c r="H676" s="19" t="s">
        <v>315</v>
      </c>
      <c r="I676" s="19"/>
      <c r="J676" s="2">
        <v>361537</v>
      </c>
      <c r="K676" s="3">
        <v>69.981672384000007</v>
      </c>
      <c r="L676" s="22">
        <f t="shared" si="63"/>
        <v>0.18961639429231292</v>
      </c>
      <c r="M676" s="23">
        <f t="shared" si="64"/>
        <v>56.711999999999996</v>
      </c>
      <c r="N676" s="4">
        <v>0.15</v>
      </c>
      <c r="O676" s="3">
        <v>66.72</v>
      </c>
      <c r="P676" s="25">
        <f t="shared" si="65"/>
        <v>13.26967238400001</v>
      </c>
      <c r="Q676" s="26" t="str">
        <f t="shared" si="60"/>
        <v>1005820114915026361537</v>
      </c>
      <c r="R676" s="28"/>
      <c r="S676" s="29"/>
      <c r="T676" s="30">
        <f t="shared" si="61"/>
        <v>0</v>
      </c>
      <c r="V676" s="32">
        <f t="shared" si="62"/>
        <v>0</v>
      </c>
    </row>
    <row r="677" spans="1:22" s="46" customFormat="1" x14ac:dyDescent="0.2">
      <c r="A677" s="9">
        <v>2021</v>
      </c>
      <c r="B677" s="1" t="s">
        <v>3</v>
      </c>
      <c r="C677" s="20">
        <v>10058</v>
      </c>
      <c r="D677" s="20">
        <v>10058</v>
      </c>
      <c r="E677" s="20" t="s">
        <v>32</v>
      </c>
      <c r="F677" s="20" t="s">
        <v>290</v>
      </c>
      <c r="G677" s="20">
        <v>20114915026</v>
      </c>
      <c r="H677" s="19" t="s">
        <v>315</v>
      </c>
      <c r="I677" s="19"/>
      <c r="J677" s="2">
        <v>361540</v>
      </c>
      <c r="K677" s="3">
        <v>47.09732485536</v>
      </c>
      <c r="L677" s="22">
        <f t="shared" si="63"/>
        <v>0.16258513363288285</v>
      </c>
      <c r="M677" s="23">
        <f t="shared" si="64"/>
        <v>39.44</v>
      </c>
      <c r="N677" s="4">
        <v>0.15</v>
      </c>
      <c r="O677" s="3">
        <v>46.4</v>
      </c>
      <c r="P677" s="25">
        <f t="shared" si="65"/>
        <v>7.6573248553600024</v>
      </c>
      <c r="Q677" s="26" t="str">
        <f t="shared" si="60"/>
        <v>1005820114915026361540</v>
      </c>
      <c r="R677" s="28"/>
      <c r="S677" s="29"/>
      <c r="T677" s="30">
        <f t="shared" si="61"/>
        <v>0</v>
      </c>
      <c r="V677" s="32">
        <f t="shared" si="62"/>
        <v>0</v>
      </c>
    </row>
    <row r="678" spans="1:22" s="46" customFormat="1" x14ac:dyDescent="0.2">
      <c r="A678" s="9">
        <v>2021</v>
      </c>
      <c r="B678" s="1" t="s">
        <v>3</v>
      </c>
      <c r="C678" s="20">
        <v>10058</v>
      </c>
      <c r="D678" s="20">
        <v>10058</v>
      </c>
      <c r="E678" s="20" t="s">
        <v>32</v>
      </c>
      <c r="F678" s="20" t="s">
        <v>219</v>
      </c>
      <c r="G678" s="20">
        <v>20115039262</v>
      </c>
      <c r="H678" s="19" t="s">
        <v>316</v>
      </c>
      <c r="I678" s="19" t="s">
        <v>295</v>
      </c>
      <c r="J678" s="2">
        <v>361085</v>
      </c>
      <c r="K678" s="3">
        <v>11.512776761200001</v>
      </c>
      <c r="L678" s="22">
        <f t="shared" si="63"/>
        <v>0.27645604767795862</v>
      </c>
      <c r="M678" s="23">
        <f t="shared" si="64"/>
        <v>8.33</v>
      </c>
      <c r="N678" s="4">
        <v>0.15</v>
      </c>
      <c r="O678" s="3">
        <v>9.8000000000000007</v>
      </c>
      <c r="P678" s="25">
        <f t="shared" si="65"/>
        <v>3.1827767612000013</v>
      </c>
      <c r="Q678" s="26" t="str">
        <f t="shared" si="60"/>
        <v>1005820115039262361085</v>
      </c>
      <c r="R678" s="28"/>
      <c r="S678" s="29"/>
      <c r="T678" s="30">
        <f t="shared" si="61"/>
        <v>0</v>
      </c>
      <c r="V678" s="32">
        <f t="shared" si="62"/>
        <v>0</v>
      </c>
    </row>
    <row r="679" spans="1:22" s="46" customFormat="1" x14ac:dyDescent="0.2">
      <c r="A679" s="9">
        <v>2021</v>
      </c>
      <c r="B679" s="1" t="s">
        <v>3</v>
      </c>
      <c r="C679" s="20">
        <v>10058</v>
      </c>
      <c r="D679" s="20">
        <v>10058</v>
      </c>
      <c r="E679" s="20" t="s">
        <v>208</v>
      </c>
      <c r="F679" s="20" t="s">
        <v>317</v>
      </c>
      <c r="G679" s="20">
        <v>20117920144</v>
      </c>
      <c r="H679" s="19" t="s">
        <v>318</v>
      </c>
      <c r="I679" s="19"/>
      <c r="J679" s="2">
        <v>361532</v>
      </c>
      <c r="K679" s="3">
        <v>24.865451872359092</v>
      </c>
      <c r="L679" s="22">
        <f t="shared" si="63"/>
        <v>0.19325817592323435</v>
      </c>
      <c r="M679" s="23">
        <f t="shared" si="64"/>
        <v>20.060000000000002</v>
      </c>
      <c r="N679" s="4">
        <v>0.15</v>
      </c>
      <c r="O679" s="3">
        <v>23.6</v>
      </c>
      <c r="P679" s="25">
        <f t="shared" si="65"/>
        <v>4.8054518723590895</v>
      </c>
      <c r="Q679" s="26" t="str">
        <f t="shared" si="60"/>
        <v>1005820117920144361532</v>
      </c>
      <c r="R679" s="28"/>
      <c r="S679" s="29"/>
      <c r="T679" s="30">
        <f t="shared" si="61"/>
        <v>0</v>
      </c>
      <c r="V679" s="32">
        <f t="shared" si="62"/>
        <v>0</v>
      </c>
    </row>
    <row r="680" spans="1:22" s="46" customFormat="1" x14ac:dyDescent="0.2">
      <c r="A680" s="9">
        <v>2021</v>
      </c>
      <c r="B680" s="1" t="s">
        <v>3</v>
      </c>
      <c r="C680" s="20">
        <v>10058</v>
      </c>
      <c r="D680" s="20">
        <v>10058</v>
      </c>
      <c r="E680" s="20" t="s">
        <v>208</v>
      </c>
      <c r="F680" s="20" t="s">
        <v>317</v>
      </c>
      <c r="G680" s="20">
        <v>20117920144</v>
      </c>
      <c r="H680" s="19" t="s">
        <v>318</v>
      </c>
      <c r="I680" s="19"/>
      <c r="J680" s="2">
        <v>361541</v>
      </c>
      <c r="K680" s="3">
        <v>27.343588799999999</v>
      </c>
      <c r="L680" s="22">
        <f t="shared" si="63"/>
        <v>7.9857432613234747E-2</v>
      </c>
      <c r="M680" s="23">
        <f t="shared" si="64"/>
        <v>25.16</v>
      </c>
      <c r="N680" s="4">
        <v>0.15</v>
      </c>
      <c r="O680" s="3">
        <v>29.6</v>
      </c>
      <c r="P680" s="25">
        <f t="shared" si="65"/>
        <v>2.183588799999999</v>
      </c>
      <c r="Q680" s="26" t="str">
        <f t="shared" si="60"/>
        <v>1005820117920144361541</v>
      </c>
      <c r="R680" s="28"/>
      <c r="S680" s="29"/>
      <c r="T680" s="30">
        <f t="shared" si="61"/>
        <v>0</v>
      </c>
      <c r="V680" s="32">
        <f t="shared" si="62"/>
        <v>0</v>
      </c>
    </row>
    <row r="681" spans="1:22" s="46" customFormat="1" x14ac:dyDescent="0.2">
      <c r="A681" s="9">
        <v>2021</v>
      </c>
      <c r="B681" s="1" t="s">
        <v>3</v>
      </c>
      <c r="C681" s="20">
        <v>10058</v>
      </c>
      <c r="D681" s="20">
        <v>10058</v>
      </c>
      <c r="E681" s="20" t="s">
        <v>208</v>
      </c>
      <c r="F681" s="20" t="s">
        <v>317</v>
      </c>
      <c r="G681" s="20">
        <v>20117920144</v>
      </c>
      <c r="H681" s="19" t="s">
        <v>318</v>
      </c>
      <c r="I681" s="19"/>
      <c r="J681" s="2">
        <v>361571</v>
      </c>
      <c r="K681" s="3">
        <v>25.216627835683624</v>
      </c>
      <c r="L681" s="22">
        <f t="shared" si="63"/>
        <v>2.2456545757276736E-3</v>
      </c>
      <c r="M681" s="23">
        <f t="shared" si="64"/>
        <v>25.16</v>
      </c>
      <c r="N681" s="4">
        <v>0.15</v>
      </c>
      <c r="O681" s="3">
        <v>29.6</v>
      </c>
      <c r="P681" s="25">
        <f t="shared" si="65"/>
        <v>5.6627835683624284E-2</v>
      </c>
      <c r="Q681" s="26" t="str">
        <f t="shared" si="60"/>
        <v>1005820117920144361571</v>
      </c>
      <c r="R681" s="28"/>
      <c r="S681" s="29"/>
      <c r="T681" s="30">
        <f t="shared" si="61"/>
        <v>0</v>
      </c>
      <c r="V681" s="32">
        <f t="shared" si="62"/>
        <v>0</v>
      </c>
    </row>
    <row r="682" spans="1:22" s="46" customFormat="1" x14ac:dyDescent="0.2">
      <c r="A682" s="9">
        <v>2021</v>
      </c>
      <c r="B682" s="1" t="s">
        <v>3</v>
      </c>
      <c r="C682" s="20">
        <v>10058</v>
      </c>
      <c r="D682" s="20">
        <v>10058</v>
      </c>
      <c r="E682" s="20" t="s">
        <v>32</v>
      </c>
      <c r="F682" s="20" t="s">
        <v>219</v>
      </c>
      <c r="G682" s="20">
        <v>20128915711</v>
      </c>
      <c r="H682" s="19" t="s">
        <v>319</v>
      </c>
      <c r="I682" s="19" t="s">
        <v>284</v>
      </c>
      <c r="J682" s="2">
        <v>361541</v>
      </c>
      <c r="K682" s="3">
        <v>27.343588799999999</v>
      </c>
      <c r="L682" s="22">
        <f t="shared" si="63"/>
        <v>0.21912225362312354</v>
      </c>
      <c r="M682" s="23">
        <f t="shared" si="64"/>
        <v>21.352</v>
      </c>
      <c r="N682" s="4">
        <v>0.15</v>
      </c>
      <c r="O682" s="3">
        <v>25.12</v>
      </c>
      <c r="P682" s="25">
        <f t="shared" si="65"/>
        <v>5.9915887999999988</v>
      </c>
      <c r="Q682" s="26" t="str">
        <f t="shared" si="60"/>
        <v>1005820128915711361541</v>
      </c>
      <c r="R682" s="28"/>
      <c r="S682" s="29"/>
      <c r="T682" s="30">
        <f t="shared" si="61"/>
        <v>0</v>
      </c>
      <c r="V682" s="32">
        <f t="shared" si="62"/>
        <v>0</v>
      </c>
    </row>
    <row r="683" spans="1:22" s="46" customFormat="1" x14ac:dyDescent="0.2">
      <c r="A683" s="9">
        <v>2021</v>
      </c>
      <c r="B683" s="1" t="s">
        <v>3</v>
      </c>
      <c r="C683" s="20">
        <v>10058</v>
      </c>
      <c r="D683" s="20">
        <v>10058</v>
      </c>
      <c r="E683" s="20" t="s">
        <v>32</v>
      </c>
      <c r="F683" s="20" t="s">
        <v>219</v>
      </c>
      <c r="G683" s="20">
        <v>20128915711</v>
      </c>
      <c r="H683" s="19" t="s">
        <v>319</v>
      </c>
      <c r="I683" s="19" t="s">
        <v>284</v>
      </c>
      <c r="J683" s="2">
        <v>361571</v>
      </c>
      <c r="K683" s="3">
        <v>25.216627835683624</v>
      </c>
      <c r="L683" s="22">
        <f t="shared" si="63"/>
        <v>0.15325712307237427</v>
      </c>
      <c r="M683" s="23">
        <f t="shared" si="64"/>
        <v>21.352</v>
      </c>
      <c r="N683" s="4">
        <v>0.15</v>
      </c>
      <c r="O683" s="3">
        <v>25.12</v>
      </c>
      <c r="P683" s="25">
        <f t="shared" si="65"/>
        <v>3.8646278356836241</v>
      </c>
      <c r="Q683" s="26" t="str">
        <f t="shared" si="60"/>
        <v>1005820128915711361571</v>
      </c>
      <c r="R683" s="28"/>
      <c r="S683" s="29"/>
      <c r="T683" s="30">
        <f t="shared" si="61"/>
        <v>0</v>
      </c>
      <c r="V683" s="32">
        <f t="shared" si="62"/>
        <v>0</v>
      </c>
    </row>
    <row r="684" spans="1:22" s="46" customFormat="1" x14ac:dyDescent="0.2">
      <c r="A684" s="9">
        <v>2021</v>
      </c>
      <c r="B684" s="1" t="s">
        <v>3</v>
      </c>
      <c r="C684" s="20">
        <v>10058</v>
      </c>
      <c r="D684" s="20">
        <v>10058</v>
      </c>
      <c r="E684" s="20" t="s">
        <v>287</v>
      </c>
      <c r="F684" s="20" t="s">
        <v>320</v>
      </c>
      <c r="G684" s="20">
        <v>20131257750</v>
      </c>
      <c r="H684" s="19" t="s">
        <v>321</v>
      </c>
      <c r="I684" s="19"/>
      <c r="J684" s="2">
        <v>361532</v>
      </c>
      <c r="K684" s="3">
        <v>24.865451872359092</v>
      </c>
      <c r="L684" s="22">
        <f t="shared" si="63"/>
        <v>0.17958458568464519</v>
      </c>
      <c r="M684" s="23">
        <f t="shared" si="64"/>
        <v>20.399999999999999</v>
      </c>
      <c r="N684" s="4">
        <v>0.15</v>
      </c>
      <c r="O684" s="3">
        <v>24</v>
      </c>
      <c r="P684" s="25">
        <f t="shared" si="65"/>
        <v>4.4654518723590932</v>
      </c>
      <c r="Q684" s="26" t="str">
        <f t="shared" si="60"/>
        <v>1005820131257750361532</v>
      </c>
      <c r="R684" s="28"/>
      <c r="S684" s="29"/>
      <c r="T684" s="30">
        <f t="shared" si="61"/>
        <v>0</v>
      </c>
      <c r="V684" s="32">
        <f t="shared" si="62"/>
        <v>0</v>
      </c>
    </row>
    <row r="685" spans="1:22" s="46" customFormat="1" x14ac:dyDescent="0.2">
      <c r="A685" s="9">
        <v>2021</v>
      </c>
      <c r="B685" s="1" t="s">
        <v>3</v>
      </c>
      <c r="C685" s="20">
        <v>10058</v>
      </c>
      <c r="D685" s="20">
        <v>10058</v>
      </c>
      <c r="E685" s="20" t="s">
        <v>287</v>
      </c>
      <c r="F685" s="20" t="s">
        <v>320</v>
      </c>
      <c r="G685" s="20">
        <v>20131257750</v>
      </c>
      <c r="H685" s="19" t="s">
        <v>321</v>
      </c>
      <c r="I685" s="19"/>
      <c r="J685" s="2">
        <v>361541</v>
      </c>
      <c r="K685" s="3">
        <v>27.343588799999999</v>
      </c>
      <c r="L685" s="22">
        <f t="shared" si="63"/>
        <v>0.20917476640813149</v>
      </c>
      <c r="M685" s="23">
        <f t="shared" si="64"/>
        <v>21.623999999999999</v>
      </c>
      <c r="N685" s="4">
        <v>0.15</v>
      </c>
      <c r="O685" s="3">
        <v>25.44</v>
      </c>
      <c r="P685" s="25">
        <f t="shared" si="65"/>
        <v>5.7195888000000004</v>
      </c>
      <c r="Q685" s="26" t="str">
        <f t="shared" si="60"/>
        <v>1005820131257750361541</v>
      </c>
      <c r="R685" s="28"/>
      <c r="S685" s="29"/>
      <c r="T685" s="30">
        <f t="shared" si="61"/>
        <v>0</v>
      </c>
      <c r="V685" s="32">
        <f t="shared" si="62"/>
        <v>0</v>
      </c>
    </row>
    <row r="686" spans="1:22" s="46" customFormat="1" x14ac:dyDescent="0.2">
      <c r="A686" s="9">
        <v>2021</v>
      </c>
      <c r="B686" s="1" t="s">
        <v>3</v>
      </c>
      <c r="C686" s="20">
        <v>10058</v>
      </c>
      <c r="D686" s="20">
        <v>10058</v>
      </c>
      <c r="E686" s="20" t="s">
        <v>287</v>
      </c>
      <c r="F686" s="20" t="s">
        <v>320</v>
      </c>
      <c r="G686" s="20">
        <v>20131257750</v>
      </c>
      <c r="H686" s="19" t="s">
        <v>321</v>
      </c>
      <c r="I686" s="19"/>
      <c r="J686" s="2">
        <v>361571</v>
      </c>
      <c r="K686" s="3">
        <v>25.216627835683624</v>
      </c>
      <c r="L686" s="22">
        <f t="shared" si="63"/>
        <v>0.14247058960832815</v>
      </c>
      <c r="M686" s="23">
        <f t="shared" si="64"/>
        <v>21.623999999999999</v>
      </c>
      <c r="N686" s="4">
        <v>0.15</v>
      </c>
      <c r="O686" s="3">
        <v>25.44</v>
      </c>
      <c r="P686" s="25">
        <f t="shared" si="65"/>
        <v>3.5926278356836256</v>
      </c>
      <c r="Q686" s="26" t="str">
        <f t="shared" si="60"/>
        <v>1005820131257750361571</v>
      </c>
      <c r="R686" s="28"/>
      <c r="S686" s="29"/>
      <c r="T686" s="30">
        <f t="shared" si="61"/>
        <v>0</v>
      </c>
      <c r="V686" s="32">
        <f t="shared" si="62"/>
        <v>0</v>
      </c>
    </row>
    <row r="687" spans="1:22" s="46" customFormat="1" x14ac:dyDescent="0.2">
      <c r="A687" s="9">
        <v>2021</v>
      </c>
      <c r="B687" s="1" t="s">
        <v>3</v>
      </c>
      <c r="C687" s="20">
        <v>10058</v>
      </c>
      <c r="D687" s="20">
        <v>10058</v>
      </c>
      <c r="E687" s="20" t="s">
        <v>32</v>
      </c>
      <c r="F687" s="20" t="s">
        <v>206</v>
      </c>
      <c r="G687" s="20">
        <v>20133530003</v>
      </c>
      <c r="H687" s="19" t="s">
        <v>322</v>
      </c>
      <c r="I687" s="19" t="s">
        <v>323</v>
      </c>
      <c r="J687" s="2">
        <v>360484</v>
      </c>
      <c r="K687" s="3">
        <v>97.37109663839999</v>
      </c>
      <c r="L687" s="22">
        <f t="shared" si="63"/>
        <v>3.3645473364300238E-2</v>
      </c>
      <c r="M687" s="23">
        <f t="shared" si="64"/>
        <v>94.094999999999999</v>
      </c>
      <c r="N687" s="4">
        <v>0.15</v>
      </c>
      <c r="O687" s="3">
        <v>110.7</v>
      </c>
      <c r="P687" s="25">
        <f t="shared" si="65"/>
        <v>3.2760966383999914</v>
      </c>
      <c r="Q687" s="26" t="str">
        <f t="shared" si="60"/>
        <v>1005820133530003360484</v>
      </c>
      <c r="R687" s="28"/>
      <c r="S687" s="29"/>
      <c r="T687" s="30">
        <f t="shared" si="61"/>
        <v>0</v>
      </c>
      <c r="V687" s="32">
        <f t="shared" si="62"/>
        <v>0</v>
      </c>
    </row>
    <row r="688" spans="1:22" s="46" customFormat="1" x14ac:dyDescent="0.2">
      <c r="A688" s="9">
        <v>2021</v>
      </c>
      <c r="B688" s="1" t="s">
        <v>3</v>
      </c>
      <c r="C688" s="20">
        <v>10058</v>
      </c>
      <c r="D688" s="20">
        <v>10058</v>
      </c>
      <c r="E688" s="20" t="s">
        <v>32</v>
      </c>
      <c r="F688" s="20" t="s">
        <v>206</v>
      </c>
      <c r="G688" s="20">
        <v>20133530003</v>
      </c>
      <c r="H688" s="19" t="s">
        <v>322</v>
      </c>
      <c r="I688" s="19" t="s">
        <v>323</v>
      </c>
      <c r="J688" s="2">
        <v>361085</v>
      </c>
      <c r="K688" s="3">
        <v>11.512776761200001</v>
      </c>
      <c r="L688" s="22">
        <f t="shared" si="63"/>
        <v>0.17309262591766705</v>
      </c>
      <c r="M688" s="23">
        <f t="shared" si="64"/>
        <v>9.52</v>
      </c>
      <c r="N688" s="4">
        <v>0.15</v>
      </c>
      <c r="O688" s="3">
        <v>11.2</v>
      </c>
      <c r="P688" s="25">
        <f t="shared" si="65"/>
        <v>1.9927767612000018</v>
      </c>
      <c r="Q688" s="26" t="str">
        <f t="shared" si="60"/>
        <v>1005820133530003361085</v>
      </c>
      <c r="R688" s="28"/>
      <c r="S688" s="29"/>
      <c r="T688" s="30">
        <f t="shared" si="61"/>
        <v>0</v>
      </c>
      <c r="V688" s="32">
        <f t="shared" si="62"/>
        <v>0</v>
      </c>
    </row>
    <row r="689" spans="1:22" s="46" customFormat="1" x14ac:dyDescent="0.2">
      <c r="A689" s="9">
        <v>2021</v>
      </c>
      <c r="B689" s="1" t="s">
        <v>3</v>
      </c>
      <c r="C689" s="20">
        <v>10058</v>
      </c>
      <c r="D689" s="20">
        <v>10058</v>
      </c>
      <c r="E689" s="20" t="s">
        <v>32</v>
      </c>
      <c r="F689" s="20" t="s">
        <v>206</v>
      </c>
      <c r="G689" s="20">
        <v>20133530003</v>
      </c>
      <c r="H689" s="19" t="s">
        <v>322</v>
      </c>
      <c r="I689" s="19" t="s">
        <v>323</v>
      </c>
      <c r="J689" s="2">
        <v>361541</v>
      </c>
      <c r="K689" s="3">
        <v>27.343588799999999</v>
      </c>
      <c r="L689" s="22">
        <f t="shared" si="63"/>
        <v>7.9857432613234747E-2</v>
      </c>
      <c r="M689" s="23">
        <f t="shared" si="64"/>
        <v>25.16</v>
      </c>
      <c r="N689" s="4">
        <v>0.15</v>
      </c>
      <c r="O689" s="3">
        <v>29.6</v>
      </c>
      <c r="P689" s="25">
        <f t="shared" si="65"/>
        <v>2.183588799999999</v>
      </c>
      <c r="Q689" s="26" t="str">
        <f t="shared" si="60"/>
        <v>1005820133530003361541</v>
      </c>
      <c r="R689" s="28"/>
      <c r="S689" s="29"/>
      <c r="T689" s="30">
        <f t="shared" si="61"/>
        <v>0</v>
      </c>
      <c r="V689" s="32">
        <f t="shared" si="62"/>
        <v>0</v>
      </c>
    </row>
    <row r="690" spans="1:22" s="46" customFormat="1" x14ac:dyDescent="0.2">
      <c r="A690" s="9">
        <v>2021</v>
      </c>
      <c r="B690" s="1" t="s">
        <v>3</v>
      </c>
      <c r="C690" s="20">
        <v>10058</v>
      </c>
      <c r="D690" s="20">
        <v>10058</v>
      </c>
      <c r="E690" s="20" t="s">
        <v>32</v>
      </c>
      <c r="F690" s="20" t="s">
        <v>206</v>
      </c>
      <c r="G690" s="20">
        <v>20133530003</v>
      </c>
      <c r="H690" s="19" t="s">
        <v>322</v>
      </c>
      <c r="I690" s="19" t="s">
        <v>323</v>
      </c>
      <c r="J690" s="2">
        <v>361571</v>
      </c>
      <c r="K690" s="3">
        <v>25.216627835683624</v>
      </c>
      <c r="L690" s="22">
        <f t="shared" si="63"/>
        <v>2.2456545757276736E-3</v>
      </c>
      <c r="M690" s="23">
        <f t="shared" si="64"/>
        <v>25.16</v>
      </c>
      <c r="N690" s="4">
        <v>0.15</v>
      </c>
      <c r="O690" s="3">
        <v>29.6</v>
      </c>
      <c r="P690" s="25">
        <f t="shared" si="65"/>
        <v>5.6627835683624284E-2</v>
      </c>
      <c r="Q690" s="26" t="str">
        <f t="shared" si="60"/>
        <v>1005820133530003361571</v>
      </c>
      <c r="R690" s="28"/>
      <c r="S690" s="29"/>
      <c r="T690" s="30">
        <f t="shared" si="61"/>
        <v>0</v>
      </c>
      <c r="V690" s="32">
        <f t="shared" si="62"/>
        <v>0</v>
      </c>
    </row>
    <row r="691" spans="1:22" s="46" customFormat="1" x14ac:dyDescent="0.2">
      <c r="A691" s="9">
        <v>2021</v>
      </c>
      <c r="B691" s="1" t="s">
        <v>3</v>
      </c>
      <c r="C691" s="20">
        <v>10058</v>
      </c>
      <c r="D691" s="20">
        <v>10058</v>
      </c>
      <c r="E691" s="20" t="s">
        <v>32</v>
      </c>
      <c r="F691" s="20" t="s">
        <v>206</v>
      </c>
      <c r="G691" s="20">
        <v>20136222725</v>
      </c>
      <c r="H691" s="19" t="s">
        <v>324</v>
      </c>
      <c r="I691" s="19"/>
      <c r="J691" s="2">
        <v>361532</v>
      </c>
      <c r="K691" s="3">
        <v>24.865451872359092</v>
      </c>
      <c r="L691" s="22">
        <f t="shared" si="63"/>
        <v>0.15223740520746676</v>
      </c>
      <c r="M691" s="23">
        <f t="shared" si="64"/>
        <v>21.08</v>
      </c>
      <c r="N691" s="4">
        <v>0.15</v>
      </c>
      <c r="O691" s="3">
        <v>24.8</v>
      </c>
      <c r="P691" s="25">
        <f t="shared" si="65"/>
        <v>3.7854518723590935</v>
      </c>
      <c r="Q691" s="26" t="str">
        <f t="shared" si="60"/>
        <v>1005820136222725361532</v>
      </c>
      <c r="R691" s="28"/>
      <c r="S691" s="29"/>
      <c r="T691" s="30">
        <f t="shared" si="61"/>
        <v>0</v>
      </c>
      <c r="V691" s="32">
        <f t="shared" si="62"/>
        <v>0</v>
      </c>
    </row>
    <row r="692" spans="1:22" s="46" customFormat="1" x14ac:dyDescent="0.2">
      <c r="A692" s="9">
        <v>2021</v>
      </c>
      <c r="B692" s="1" t="s">
        <v>3</v>
      </c>
      <c r="C692" s="20">
        <v>10058</v>
      </c>
      <c r="D692" s="20">
        <v>10058</v>
      </c>
      <c r="E692" s="20" t="s">
        <v>32</v>
      </c>
      <c r="F692" s="20" t="s">
        <v>206</v>
      </c>
      <c r="G692" s="20">
        <v>20136222725</v>
      </c>
      <c r="H692" s="19" t="s">
        <v>324</v>
      </c>
      <c r="I692" s="19"/>
      <c r="J692" s="2">
        <v>361541</v>
      </c>
      <c r="K692" s="3">
        <v>27.343588799999999</v>
      </c>
      <c r="L692" s="22">
        <f t="shared" si="63"/>
        <v>0.19798384329126539</v>
      </c>
      <c r="M692" s="23">
        <f t="shared" si="64"/>
        <v>21.93</v>
      </c>
      <c r="N692" s="4">
        <v>0.15</v>
      </c>
      <c r="O692" s="3">
        <v>25.8</v>
      </c>
      <c r="P692" s="25">
        <f t="shared" si="65"/>
        <v>5.4135887999999994</v>
      </c>
      <c r="Q692" s="26" t="str">
        <f t="shared" si="60"/>
        <v>1005820136222725361541</v>
      </c>
      <c r="R692" s="28"/>
      <c r="S692" s="29"/>
      <c r="T692" s="30">
        <f t="shared" si="61"/>
        <v>0</v>
      </c>
      <c r="V692" s="32">
        <f t="shared" si="62"/>
        <v>0</v>
      </c>
    </row>
    <row r="693" spans="1:22" s="46" customFormat="1" x14ac:dyDescent="0.2">
      <c r="A693" s="9">
        <v>2021</v>
      </c>
      <c r="B693" s="1" t="s">
        <v>3</v>
      </c>
      <c r="C693" s="20">
        <v>10058</v>
      </c>
      <c r="D693" s="20">
        <v>10058</v>
      </c>
      <c r="E693" s="20" t="s">
        <v>32</v>
      </c>
      <c r="F693" s="20" t="s">
        <v>206</v>
      </c>
      <c r="G693" s="20">
        <v>20136222725</v>
      </c>
      <c r="H693" s="19" t="s">
        <v>324</v>
      </c>
      <c r="I693" s="19"/>
      <c r="J693" s="2">
        <v>361571</v>
      </c>
      <c r="K693" s="3">
        <v>25.216627835683624</v>
      </c>
      <c r="L693" s="22">
        <f t="shared" si="63"/>
        <v>0.13033573946127619</v>
      </c>
      <c r="M693" s="23">
        <f t="shared" si="64"/>
        <v>21.93</v>
      </c>
      <c r="N693" s="4">
        <v>0.15</v>
      </c>
      <c r="O693" s="3">
        <v>25.8</v>
      </c>
      <c r="P693" s="25">
        <f t="shared" si="65"/>
        <v>3.2866278356836247</v>
      </c>
      <c r="Q693" s="26" t="str">
        <f t="shared" si="60"/>
        <v>1005820136222725361571</v>
      </c>
      <c r="R693" s="28"/>
      <c r="S693" s="29"/>
      <c r="T693" s="30">
        <f t="shared" si="61"/>
        <v>0</v>
      </c>
      <c r="V693" s="32">
        <f t="shared" si="62"/>
        <v>0</v>
      </c>
    </row>
    <row r="694" spans="1:22" s="46" customFormat="1" x14ac:dyDescent="0.2">
      <c r="A694" s="9">
        <v>2021</v>
      </c>
      <c r="B694" s="1" t="s">
        <v>3</v>
      </c>
      <c r="C694" s="20">
        <v>10058</v>
      </c>
      <c r="D694" s="20">
        <v>10058</v>
      </c>
      <c r="E694" s="20" t="s">
        <v>261</v>
      </c>
      <c r="F694" s="20" t="s">
        <v>308</v>
      </c>
      <c r="G694" s="20">
        <v>20136629591</v>
      </c>
      <c r="H694" s="19" t="s">
        <v>325</v>
      </c>
      <c r="I694" s="19" t="s">
        <v>326</v>
      </c>
      <c r="J694" s="2">
        <v>361421</v>
      </c>
      <c r="K694" s="3">
        <v>79.0916</v>
      </c>
      <c r="L694" s="22">
        <f t="shared" si="63"/>
        <v>5.0822084772592979E-2</v>
      </c>
      <c r="M694" s="23">
        <f t="shared" si="64"/>
        <v>75.071999999999989</v>
      </c>
      <c r="N694" s="4">
        <v>0.15</v>
      </c>
      <c r="O694" s="3">
        <v>88.32</v>
      </c>
      <c r="P694" s="25">
        <f t="shared" si="65"/>
        <v>4.0196000000000112</v>
      </c>
      <c r="Q694" s="26" t="str">
        <f t="shared" si="60"/>
        <v>1005820136629591361421</v>
      </c>
      <c r="R694" s="28"/>
      <c r="S694" s="29"/>
      <c r="T694" s="30">
        <f t="shared" si="61"/>
        <v>0</v>
      </c>
      <c r="V694" s="32">
        <f t="shared" si="62"/>
        <v>0</v>
      </c>
    </row>
    <row r="695" spans="1:22" s="46" customFormat="1" x14ac:dyDescent="0.2">
      <c r="A695" s="9">
        <v>2021</v>
      </c>
      <c r="B695" s="1" t="s">
        <v>3</v>
      </c>
      <c r="C695" s="20">
        <v>10058</v>
      </c>
      <c r="D695" s="20">
        <v>10058</v>
      </c>
      <c r="E695" s="20" t="s">
        <v>41</v>
      </c>
      <c r="F695" s="20" t="s">
        <v>177</v>
      </c>
      <c r="G695" s="20">
        <v>20140452107</v>
      </c>
      <c r="H695" s="19" t="s">
        <v>327</v>
      </c>
      <c r="I695" s="19" t="s">
        <v>328</v>
      </c>
      <c r="J695" s="2">
        <v>360857</v>
      </c>
      <c r="K695" s="3">
        <v>43.087720000000004</v>
      </c>
      <c r="L695" s="22">
        <f t="shared" si="63"/>
        <v>7.927363063072268E-2</v>
      </c>
      <c r="M695" s="23">
        <f t="shared" si="64"/>
        <v>39.672000000000004</v>
      </c>
      <c r="N695" s="4">
        <v>0.13</v>
      </c>
      <c r="O695" s="3">
        <v>45.6</v>
      </c>
      <c r="P695" s="25">
        <f t="shared" si="65"/>
        <v>3.4157200000000003</v>
      </c>
      <c r="Q695" s="26" t="str">
        <f t="shared" si="60"/>
        <v>1005820140452107360857</v>
      </c>
      <c r="R695" s="28"/>
      <c r="S695" s="29"/>
      <c r="T695" s="30">
        <f t="shared" si="61"/>
        <v>0</v>
      </c>
      <c r="V695" s="32">
        <f t="shared" si="62"/>
        <v>0</v>
      </c>
    </row>
    <row r="696" spans="1:22" s="46" customFormat="1" x14ac:dyDescent="0.2">
      <c r="A696" s="9">
        <v>2021</v>
      </c>
      <c r="B696" s="1" t="s">
        <v>3</v>
      </c>
      <c r="C696" s="20">
        <v>10058</v>
      </c>
      <c r="D696" s="20">
        <v>10058</v>
      </c>
      <c r="E696" s="20" t="s">
        <v>41</v>
      </c>
      <c r="F696" s="20" t="s">
        <v>177</v>
      </c>
      <c r="G696" s="20">
        <v>20140452107</v>
      </c>
      <c r="H696" s="19" t="s">
        <v>327</v>
      </c>
      <c r="I696" s="19" t="s">
        <v>328</v>
      </c>
      <c r="J696" s="2">
        <v>361444</v>
      </c>
      <c r="K696" s="3">
        <v>29.02</v>
      </c>
      <c r="L696" s="22">
        <f t="shared" si="63"/>
        <v>7.8435561681598931E-2</v>
      </c>
      <c r="M696" s="23">
        <f t="shared" si="64"/>
        <v>26.7438</v>
      </c>
      <c r="N696" s="4">
        <v>0.13</v>
      </c>
      <c r="O696" s="3">
        <v>30.74</v>
      </c>
      <c r="P696" s="25">
        <f t="shared" si="65"/>
        <v>2.2761999999999993</v>
      </c>
      <c r="Q696" s="26" t="str">
        <f t="shared" si="60"/>
        <v>1005820140452107361444</v>
      </c>
      <c r="R696" s="28"/>
      <c r="S696" s="29"/>
      <c r="T696" s="30">
        <f t="shared" si="61"/>
        <v>0</v>
      </c>
      <c r="V696" s="32">
        <f t="shared" si="62"/>
        <v>0</v>
      </c>
    </row>
    <row r="697" spans="1:22" s="46" customFormat="1" x14ac:dyDescent="0.2">
      <c r="A697" s="9">
        <v>2021</v>
      </c>
      <c r="B697" s="1" t="s">
        <v>3</v>
      </c>
      <c r="C697" s="20">
        <v>10058</v>
      </c>
      <c r="D697" s="20">
        <v>10058</v>
      </c>
      <c r="E697" s="20" t="s">
        <v>41</v>
      </c>
      <c r="F697" s="20" t="s">
        <v>177</v>
      </c>
      <c r="G697" s="20">
        <v>20140452107</v>
      </c>
      <c r="H697" s="19" t="s">
        <v>327</v>
      </c>
      <c r="I697" s="19" t="s">
        <v>328</v>
      </c>
      <c r="J697" s="2">
        <v>361531</v>
      </c>
      <c r="K697" s="3">
        <v>104.838303024</v>
      </c>
      <c r="L697" s="22">
        <f t="shared" si="63"/>
        <v>0.18274144536290526</v>
      </c>
      <c r="M697" s="23">
        <f t="shared" si="64"/>
        <v>85.679999999999993</v>
      </c>
      <c r="N697" s="4">
        <v>0.15</v>
      </c>
      <c r="O697" s="3">
        <v>100.8</v>
      </c>
      <c r="P697" s="25">
        <f t="shared" si="65"/>
        <v>19.158303024000006</v>
      </c>
      <c r="Q697" s="26" t="str">
        <f t="shared" si="60"/>
        <v>1005820140452107361531</v>
      </c>
      <c r="R697" s="28"/>
      <c r="S697" s="29"/>
      <c r="T697" s="30">
        <f t="shared" si="61"/>
        <v>0</v>
      </c>
      <c r="V697" s="32">
        <f t="shared" si="62"/>
        <v>0</v>
      </c>
    </row>
    <row r="698" spans="1:22" s="46" customFormat="1" x14ac:dyDescent="0.2">
      <c r="A698" s="9">
        <v>2021</v>
      </c>
      <c r="B698" s="1" t="s">
        <v>3</v>
      </c>
      <c r="C698" s="20">
        <v>10058</v>
      </c>
      <c r="D698" s="20">
        <v>10058</v>
      </c>
      <c r="E698" s="20" t="s">
        <v>41</v>
      </c>
      <c r="F698" s="20" t="s">
        <v>177</v>
      </c>
      <c r="G698" s="20">
        <v>20140452107</v>
      </c>
      <c r="H698" s="19" t="s">
        <v>327</v>
      </c>
      <c r="I698" s="19" t="s">
        <v>328</v>
      </c>
      <c r="J698" s="2">
        <v>361541</v>
      </c>
      <c r="K698" s="3">
        <v>27.343588799999999</v>
      </c>
      <c r="L698" s="22">
        <f t="shared" si="63"/>
        <v>9.1048355730100838E-2</v>
      </c>
      <c r="M698" s="23">
        <f t="shared" si="64"/>
        <v>24.853999999999999</v>
      </c>
      <c r="N698" s="4">
        <v>0.15</v>
      </c>
      <c r="O698" s="3">
        <v>29.24</v>
      </c>
      <c r="P698" s="25">
        <f t="shared" si="65"/>
        <v>2.4895887999999999</v>
      </c>
      <c r="Q698" s="26" t="str">
        <f t="shared" si="60"/>
        <v>1005820140452107361541</v>
      </c>
      <c r="R698" s="28"/>
      <c r="S698" s="29"/>
      <c r="T698" s="30">
        <f t="shared" si="61"/>
        <v>0</v>
      </c>
      <c r="V698" s="32">
        <f t="shared" si="62"/>
        <v>0</v>
      </c>
    </row>
    <row r="699" spans="1:22" s="46" customFormat="1" x14ac:dyDescent="0.2">
      <c r="A699" s="9">
        <v>2021</v>
      </c>
      <c r="B699" s="1" t="s">
        <v>3</v>
      </c>
      <c r="C699" s="20">
        <v>10058</v>
      </c>
      <c r="D699" s="20">
        <v>10058</v>
      </c>
      <c r="E699" s="20" t="s">
        <v>41</v>
      </c>
      <c r="F699" s="20" t="s">
        <v>177</v>
      </c>
      <c r="G699" s="20">
        <v>20140452107</v>
      </c>
      <c r="H699" s="19" t="s">
        <v>327</v>
      </c>
      <c r="I699" s="19" t="s">
        <v>328</v>
      </c>
      <c r="J699" s="2">
        <v>361571</v>
      </c>
      <c r="K699" s="3">
        <v>25.216627835683624</v>
      </c>
      <c r="L699" s="22">
        <f t="shared" si="63"/>
        <v>1.438050472277963E-2</v>
      </c>
      <c r="M699" s="23">
        <f t="shared" si="64"/>
        <v>24.853999999999999</v>
      </c>
      <c r="N699" s="4">
        <v>0.15</v>
      </c>
      <c r="O699" s="3">
        <v>29.24</v>
      </c>
      <c r="P699" s="25">
        <f t="shared" si="65"/>
        <v>0.36262783568362522</v>
      </c>
      <c r="Q699" s="26" t="str">
        <f t="shared" si="60"/>
        <v>1005820140452107361571</v>
      </c>
      <c r="R699" s="28"/>
      <c r="S699" s="29"/>
      <c r="T699" s="30">
        <f t="shared" si="61"/>
        <v>0</v>
      </c>
      <c r="V699" s="32">
        <f t="shared" si="62"/>
        <v>0</v>
      </c>
    </row>
    <row r="700" spans="1:22" s="46" customFormat="1" x14ac:dyDescent="0.2">
      <c r="A700" s="9">
        <v>2021</v>
      </c>
      <c r="B700" s="1" t="s">
        <v>3</v>
      </c>
      <c r="C700" s="20">
        <v>10058</v>
      </c>
      <c r="D700" s="20">
        <v>10058</v>
      </c>
      <c r="E700" s="20" t="s">
        <v>41</v>
      </c>
      <c r="F700" s="20" t="s">
        <v>177</v>
      </c>
      <c r="G700" s="20">
        <v>20148020028</v>
      </c>
      <c r="H700" s="19" t="s">
        <v>329</v>
      </c>
      <c r="I700" s="19"/>
      <c r="J700" s="2">
        <v>361085</v>
      </c>
      <c r="K700" s="3">
        <v>11.512776761200001</v>
      </c>
      <c r="L700" s="22">
        <f t="shared" si="63"/>
        <v>0.12879401659182765</v>
      </c>
      <c r="M700" s="23">
        <f t="shared" si="64"/>
        <v>10.030000000000001</v>
      </c>
      <c r="N700" s="4">
        <v>0.15</v>
      </c>
      <c r="O700" s="3">
        <v>11.8</v>
      </c>
      <c r="P700" s="25">
        <f t="shared" si="65"/>
        <v>1.4827767612000002</v>
      </c>
      <c r="Q700" s="26" t="str">
        <f t="shared" si="60"/>
        <v>1005820148020028361085</v>
      </c>
      <c r="R700" s="28"/>
      <c r="S700" s="29"/>
      <c r="T700" s="30">
        <f t="shared" si="61"/>
        <v>0</v>
      </c>
      <c r="V700" s="32">
        <f t="shared" si="62"/>
        <v>0</v>
      </c>
    </row>
    <row r="701" spans="1:22" s="46" customFormat="1" x14ac:dyDescent="0.2">
      <c r="A701" s="9">
        <v>2021</v>
      </c>
      <c r="B701" s="1" t="s">
        <v>3</v>
      </c>
      <c r="C701" s="20">
        <v>10058</v>
      </c>
      <c r="D701" s="20">
        <v>10058</v>
      </c>
      <c r="E701" s="20" t="s">
        <v>41</v>
      </c>
      <c r="F701" s="20" t="s">
        <v>177</v>
      </c>
      <c r="G701" s="20">
        <v>20148020028</v>
      </c>
      <c r="H701" s="19" t="s">
        <v>329</v>
      </c>
      <c r="I701" s="19"/>
      <c r="J701" s="2">
        <v>361531</v>
      </c>
      <c r="K701" s="3">
        <v>104.838303024</v>
      </c>
      <c r="L701" s="22">
        <f t="shared" si="63"/>
        <v>0.2557109591697887</v>
      </c>
      <c r="M701" s="23">
        <f t="shared" si="64"/>
        <v>78.03</v>
      </c>
      <c r="N701" s="4">
        <v>0.15</v>
      </c>
      <c r="O701" s="3">
        <v>91.8</v>
      </c>
      <c r="P701" s="25">
        <f t="shared" si="65"/>
        <v>26.808303023999997</v>
      </c>
      <c r="Q701" s="26" t="str">
        <f t="shared" si="60"/>
        <v>1005820148020028361531</v>
      </c>
      <c r="R701" s="28"/>
      <c r="S701" s="29"/>
      <c r="T701" s="30">
        <f t="shared" si="61"/>
        <v>0</v>
      </c>
      <c r="V701" s="32">
        <f t="shared" si="62"/>
        <v>0</v>
      </c>
    </row>
    <row r="702" spans="1:22" s="46" customFormat="1" x14ac:dyDescent="0.2">
      <c r="A702" s="9">
        <v>2021</v>
      </c>
      <c r="B702" s="1" t="s">
        <v>3</v>
      </c>
      <c r="C702" s="20">
        <v>10058</v>
      </c>
      <c r="D702" s="20">
        <v>10058</v>
      </c>
      <c r="E702" s="20" t="s">
        <v>41</v>
      </c>
      <c r="F702" s="20" t="s">
        <v>177</v>
      </c>
      <c r="G702" s="20">
        <v>20148020028</v>
      </c>
      <c r="H702" s="19" t="s">
        <v>329</v>
      </c>
      <c r="I702" s="19"/>
      <c r="J702" s="2">
        <v>361532</v>
      </c>
      <c r="K702" s="3">
        <v>24.865451872359092</v>
      </c>
      <c r="L702" s="22">
        <f t="shared" si="63"/>
        <v>0.16028069358310748</v>
      </c>
      <c r="M702" s="23">
        <f t="shared" si="64"/>
        <v>20.88</v>
      </c>
      <c r="N702" s="4">
        <v>0.13</v>
      </c>
      <c r="O702" s="3">
        <v>24</v>
      </c>
      <c r="P702" s="25">
        <f t="shared" si="65"/>
        <v>3.9854518723590928</v>
      </c>
      <c r="Q702" s="26" t="str">
        <f t="shared" si="60"/>
        <v>1005820148020028361532</v>
      </c>
      <c r="R702" s="28">
        <v>72</v>
      </c>
      <c r="S702" s="29"/>
      <c r="T702" s="30">
        <f t="shared" si="61"/>
        <v>0</v>
      </c>
      <c r="V702" s="32">
        <f t="shared" si="62"/>
        <v>0</v>
      </c>
    </row>
    <row r="703" spans="1:22" s="46" customFormat="1" x14ac:dyDescent="0.2">
      <c r="A703" s="9">
        <v>2021</v>
      </c>
      <c r="B703" s="1" t="s">
        <v>3</v>
      </c>
      <c r="C703" s="20">
        <v>10058</v>
      </c>
      <c r="D703" s="20">
        <v>10058</v>
      </c>
      <c r="E703" s="20" t="s">
        <v>41</v>
      </c>
      <c r="F703" s="20" t="s">
        <v>177</v>
      </c>
      <c r="G703" s="20">
        <v>20148020028</v>
      </c>
      <c r="H703" s="19" t="s">
        <v>329</v>
      </c>
      <c r="I703" s="19"/>
      <c r="J703" s="2">
        <v>361535</v>
      </c>
      <c r="K703" s="3">
        <v>35.7971328</v>
      </c>
      <c r="L703" s="22">
        <f t="shared" si="63"/>
        <v>0.41671306144384834</v>
      </c>
      <c r="M703" s="23">
        <f t="shared" si="64"/>
        <v>20.880000000000003</v>
      </c>
      <c r="N703" s="4">
        <v>0.13</v>
      </c>
      <c r="O703" s="3">
        <v>24.000000000000004</v>
      </c>
      <c r="P703" s="25">
        <f t="shared" si="65"/>
        <v>14.917132799999997</v>
      </c>
      <c r="Q703" s="26" t="str">
        <f t="shared" si="60"/>
        <v>1005820148020028361535</v>
      </c>
      <c r="R703" s="28">
        <v>108</v>
      </c>
      <c r="S703" s="29"/>
      <c r="T703" s="30">
        <f t="shared" si="61"/>
        <v>0</v>
      </c>
      <c r="V703" s="32">
        <f t="shared" si="62"/>
        <v>0</v>
      </c>
    </row>
    <row r="704" spans="1:22" s="46" customFormat="1" x14ac:dyDescent="0.2">
      <c r="A704" s="9">
        <v>2021</v>
      </c>
      <c r="B704" s="1" t="s">
        <v>3</v>
      </c>
      <c r="C704" s="20">
        <v>10058</v>
      </c>
      <c r="D704" s="20">
        <v>10058</v>
      </c>
      <c r="E704" s="20" t="s">
        <v>41</v>
      </c>
      <c r="F704" s="20" t="s">
        <v>177</v>
      </c>
      <c r="G704" s="20">
        <v>20148020028</v>
      </c>
      <c r="H704" s="19" t="s">
        <v>329</v>
      </c>
      <c r="I704" s="19"/>
      <c r="J704" s="2">
        <v>361540</v>
      </c>
      <c r="K704" s="3">
        <v>47.09732485536</v>
      </c>
      <c r="L704" s="22">
        <f t="shared" si="63"/>
        <v>0.29758218536620262</v>
      </c>
      <c r="M704" s="23">
        <f t="shared" si="64"/>
        <v>33.082000000000001</v>
      </c>
      <c r="N704" s="4">
        <v>0.15</v>
      </c>
      <c r="O704" s="3">
        <v>38.92</v>
      </c>
      <c r="P704" s="25">
        <f t="shared" si="65"/>
        <v>14.015324855359999</v>
      </c>
      <c r="Q704" s="26" t="str">
        <f t="shared" si="60"/>
        <v>1005820148020028361540</v>
      </c>
      <c r="R704" s="28">
        <v>38</v>
      </c>
      <c r="S704" s="29"/>
      <c r="T704" s="30">
        <f t="shared" si="61"/>
        <v>0</v>
      </c>
      <c r="V704" s="32">
        <f t="shared" si="62"/>
        <v>0</v>
      </c>
    </row>
    <row r="705" spans="1:22" s="46" customFormat="1" x14ac:dyDescent="0.2">
      <c r="A705" s="9">
        <v>2021</v>
      </c>
      <c r="B705" s="1" t="s">
        <v>3</v>
      </c>
      <c r="C705" s="20">
        <v>10058</v>
      </c>
      <c r="D705" s="20">
        <v>10058</v>
      </c>
      <c r="E705" s="20" t="s">
        <v>41</v>
      </c>
      <c r="F705" s="20" t="s">
        <v>177</v>
      </c>
      <c r="G705" s="20">
        <v>20148020028</v>
      </c>
      <c r="H705" s="19" t="s">
        <v>329</v>
      </c>
      <c r="I705" s="19"/>
      <c r="J705" s="2">
        <v>361541</v>
      </c>
      <c r="K705" s="3">
        <v>27.343588799999999</v>
      </c>
      <c r="L705" s="22">
        <f t="shared" si="63"/>
        <v>0.18181917656690327</v>
      </c>
      <c r="M705" s="23">
        <f t="shared" si="64"/>
        <v>22.372</v>
      </c>
      <c r="N705" s="4">
        <v>0.15</v>
      </c>
      <c r="O705" s="3">
        <v>26.32</v>
      </c>
      <c r="P705" s="25">
        <f t="shared" si="65"/>
        <v>4.9715887999999993</v>
      </c>
      <c r="Q705" s="26" t="str">
        <f t="shared" si="60"/>
        <v>1005820148020028361541</v>
      </c>
      <c r="R705" s="28"/>
      <c r="S705" s="29"/>
      <c r="T705" s="30">
        <f t="shared" si="61"/>
        <v>0</v>
      </c>
      <c r="V705" s="32">
        <f t="shared" si="62"/>
        <v>0</v>
      </c>
    </row>
    <row r="706" spans="1:22" s="46" customFormat="1" x14ac:dyDescent="0.2">
      <c r="A706" s="9">
        <v>2021</v>
      </c>
      <c r="B706" s="1" t="s">
        <v>3</v>
      </c>
      <c r="C706" s="20">
        <v>10058</v>
      </c>
      <c r="D706" s="20">
        <v>10058</v>
      </c>
      <c r="E706" s="20" t="s">
        <v>41</v>
      </c>
      <c r="F706" s="20" t="s">
        <v>177</v>
      </c>
      <c r="G706" s="20">
        <v>20148020028</v>
      </c>
      <c r="H706" s="19" t="s">
        <v>329</v>
      </c>
      <c r="I706" s="19"/>
      <c r="J706" s="2">
        <v>361571</v>
      </c>
      <c r="K706" s="3">
        <v>25.216627835683624</v>
      </c>
      <c r="L706" s="22">
        <f t="shared" si="63"/>
        <v>0.11280762258220112</v>
      </c>
      <c r="M706" s="23">
        <f t="shared" si="64"/>
        <v>22.372</v>
      </c>
      <c r="N706" s="4">
        <v>0.15</v>
      </c>
      <c r="O706" s="3">
        <v>26.32</v>
      </c>
      <c r="P706" s="25">
        <f t="shared" si="65"/>
        <v>2.8446278356836245</v>
      </c>
      <c r="Q706" s="26" t="str">
        <f t="shared" ref="Q706:Q769" si="66">+CONCATENATE(D706,G706,J706)</f>
        <v>1005820148020028361571</v>
      </c>
      <c r="R706" s="28"/>
      <c r="S706" s="29"/>
      <c r="T706" s="30">
        <f t="shared" ref="T706:T769" si="67">IFERROR(P706*S706,0)</f>
        <v>0</v>
      </c>
      <c r="V706" s="32">
        <f t="shared" ref="V706:V769" si="68">IFERROR(U706*P706,0)</f>
        <v>0</v>
      </c>
    </row>
    <row r="707" spans="1:22" s="46" customFormat="1" x14ac:dyDescent="0.2">
      <c r="A707" s="9">
        <v>2021</v>
      </c>
      <c r="B707" s="1" t="s">
        <v>3</v>
      </c>
      <c r="C707" s="20">
        <v>10058</v>
      </c>
      <c r="D707" s="20">
        <v>10058</v>
      </c>
      <c r="E707" s="20" t="s">
        <v>41</v>
      </c>
      <c r="F707" s="20" t="s">
        <v>177</v>
      </c>
      <c r="G707" s="20">
        <v>20162842031</v>
      </c>
      <c r="H707" s="19" t="s">
        <v>330</v>
      </c>
      <c r="I707" s="19"/>
      <c r="J707" s="2">
        <v>361541</v>
      </c>
      <c r="K707" s="3">
        <v>27.343588799999999</v>
      </c>
      <c r="L707" s="22">
        <f t="shared" si="63"/>
        <v>0.21912225362312354</v>
      </c>
      <c r="M707" s="23">
        <f t="shared" si="64"/>
        <v>21.352</v>
      </c>
      <c r="N707" s="4">
        <v>0.15</v>
      </c>
      <c r="O707" s="3">
        <v>25.12</v>
      </c>
      <c r="P707" s="25">
        <f t="shared" si="65"/>
        <v>5.9915887999999988</v>
      </c>
      <c r="Q707" s="26" t="str">
        <f t="shared" si="66"/>
        <v>1005820162842031361541</v>
      </c>
      <c r="R707" s="28"/>
      <c r="S707" s="29"/>
      <c r="T707" s="30">
        <f t="shared" si="67"/>
        <v>0</v>
      </c>
      <c r="V707" s="32">
        <f t="shared" si="68"/>
        <v>0</v>
      </c>
    </row>
    <row r="708" spans="1:22" s="46" customFormat="1" x14ac:dyDescent="0.2">
      <c r="A708" s="9">
        <v>2021</v>
      </c>
      <c r="B708" s="1" t="s">
        <v>3</v>
      </c>
      <c r="C708" s="20">
        <v>10058</v>
      </c>
      <c r="D708" s="20">
        <v>10058</v>
      </c>
      <c r="E708" s="20" t="s">
        <v>41</v>
      </c>
      <c r="F708" s="20" t="s">
        <v>177</v>
      </c>
      <c r="G708" s="20">
        <v>20162842031</v>
      </c>
      <c r="H708" s="19" t="s">
        <v>330</v>
      </c>
      <c r="I708" s="19"/>
      <c r="J708" s="2">
        <v>361571</v>
      </c>
      <c r="K708" s="3">
        <v>25.216627835683624</v>
      </c>
      <c r="L708" s="22">
        <f t="shared" si="63"/>
        <v>0.15325712307237427</v>
      </c>
      <c r="M708" s="23">
        <f t="shared" si="64"/>
        <v>21.352</v>
      </c>
      <c r="N708" s="4">
        <v>0.15</v>
      </c>
      <c r="O708" s="3">
        <v>25.12</v>
      </c>
      <c r="P708" s="25">
        <f t="shared" si="65"/>
        <v>3.8646278356836241</v>
      </c>
      <c r="Q708" s="26" t="str">
        <f t="shared" si="66"/>
        <v>1005820162842031361571</v>
      </c>
      <c r="R708" s="28"/>
      <c r="S708" s="29"/>
      <c r="T708" s="30">
        <f t="shared" si="67"/>
        <v>0</v>
      </c>
      <c r="V708" s="32">
        <f t="shared" si="68"/>
        <v>0</v>
      </c>
    </row>
    <row r="709" spans="1:22" s="46" customFormat="1" x14ac:dyDescent="0.2">
      <c r="A709" s="9">
        <v>2021</v>
      </c>
      <c r="B709" s="1" t="s">
        <v>3</v>
      </c>
      <c r="C709" s="20">
        <v>10058</v>
      </c>
      <c r="D709" s="20">
        <v>10058</v>
      </c>
      <c r="E709" s="20" t="s">
        <v>32</v>
      </c>
      <c r="F709" s="20" t="s">
        <v>219</v>
      </c>
      <c r="G709" s="20">
        <v>20163901197</v>
      </c>
      <c r="H709" s="19" t="s">
        <v>331</v>
      </c>
      <c r="I709" s="19"/>
      <c r="J709" s="2">
        <v>361421</v>
      </c>
      <c r="K709" s="3">
        <v>79.0916</v>
      </c>
      <c r="L709" s="22">
        <f t="shared" si="63"/>
        <v>0.24770772117392992</v>
      </c>
      <c r="M709" s="23">
        <f t="shared" si="64"/>
        <v>59.5</v>
      </c>
      <c r="N709" s="4">
        <v>0.15</v>
      </c>
      <c r="O709" s="3">
        <v>70</v>
      </c>
      <c r="P709" s="25">
        <f t="shared" si="65"/>
        <v>19.5916</v>
      </c>
      <c r="Q709" s="26" t="str">
        <f t="shared" si="66"/>
        <v>1005820163901197361421</v>
      </c>
      <c r="R709" s="28"/>
      <c r="S709" s="29"/>
      <c r="T709" s="30">
        <f t="shared" si="67"/>
        <v>0</v>
      </c>
      <c r="V709" s="32">
        <f t="shared" si="68"/>
        <v>0</v>
      </c>
    </row>
    <row r="710" spans="1:22" s="46" customFormat="1" x14ac:dyDescent="0.2">
      <c r="A710" s="9">
        <v>2021</v>
      </c>
      <c r="B710" s="1" t="s">
        <v>3</v>
      </c>
      <c r="C710" s="20">
        <v>10058</v>
      </c>
      <c r="D710" s="20">
        <v>10058</v>
      </c>
      <c r="E710" s="20" t="s">
        <v>261</v>
      </c>
      <c r="F710" s="20" t="s">
        <v>262</v>
      </c>
      <c r="G710" s="20">
        <v>20172627421</v>
      </c>
      <c r="H710" s="19" t="s">
        <v>332</v>
      </c>
      <c r="I710" s="19"/>
      <c r="J710" s="2">
        <v>361541</v>
      </c>
      <c r="K710" s="3">
        <v>27.343588799999999</v>
      </c>
      <c r="L710" s="22">
        <f t="shared" si="63"/>
        <v>3.2606868342022421E-2</v>
      </c>
      <c r="M710" s="23">
        <f t="shared" si="64"/>
        <v>26.452000000000002</v>
      </c>
      <c r="N710" s="4">
        <v>0.15</v>
      </c>
      <c r="O710" s="3">
        <v>31.12</v>
      </c>
      <c r="P710" s="25">
        <f t="shared" si="65"/>
        <v>0.89158879999999741</v>
      </c>
      <c r="Q710" s="26" t="str">
        <f t="shared" si="66"/>
        <v>1005820172627421361541</v>
      </c>
      <c r="R710" s="28"/>
      <c r="S710" s="29"/>
      <c r="T710" s="30">
        <f t="shared" si="67"/>
        <v>0</v>
      </c>
      <c r="V710" s="32">
        <f t="shared" si="68"/>
        <v>0</v>
      </c>
    </row>
    <row r="711" spans="1:22" s="46" customFormat="1" x14ac:dyDescent="0.2">
      <c r="A711" s="9">
        <v>2021</v>
      </c>
      <c r="B711" s="1" t="s">
        <v>3</v>
      </c>
      <c r="C711" s="20">
        <v>10058</v>
      </c>
      <c r="D711" s="20">
        <v>10058</v>
      </c>
      <c r="E711" s="20" t="s">
        <v>32</v>
      </c>
      <c r="F711" s="20" t="s">
        <v>290</v>
      </c>
      <c r="G711" s="20">
        <v>20192779333</v>
      </c>
      <c r="H711" s="19" t="s">
        <v>333</v>
      </c>
      <c r="I711" s="19"/>
      <c r="J711" s="2">
        <v>361530</v>
      </c>
      <c r="K711" s="3">
        <v>105.38501950080001</v>
      </c>
      <c r="L711" s="22">
        <f t="shared" si="63"/>
        <v>5.6317487332769867E-2</v>
      </c>
      <c r="M711" s="23">
        <f t="shared" si="64"/>
        <v>99.45</v>
      </c>
      <c r="N711" s="4">
        <v>0.15</v>
      </c>
      <c r="O711" s="3">
        <v>117</v>
      </c>
      <c r="P711" s="25">
        <f t="shared" si="65"/>
        <v>5.93501950080001</v>
      </c>
      <c r="Q711" s="26" t="str">
        <f t="shared" si="66"/>
        <v>1005820192779333361530</v>
      </c>
      <c r="R711" s="28"/>
      <c r="S711" s="29"/>
      <c r="T711" s="30">
        <f t="shared" si="67"/>
        <v>0</v>
      </c>
      <c r="V711" s="32">
        <f t="shared" si="68"/>
        <v>0</v>
      </c>
    </row>
    <row r="712" spans="1:22" s="46" customFormat="1" x14ac:dyDescent="0.2">
      <c r="A712" s="9">
        <v>2021</v>
      </c>
      <c r="B712" s="1" t="s">
        <v>3</v>
      </c>
      <c r="C712" s="20">
        <v>10058</v>
      </c>
      <c r="D712" s="20">
        <v>10058</v>
      </c>
      <c r="E712" s="20" t="s">
        <v>32</v>
      </c>
      <c r="F712" s="20" t="s">
        <v>290</v>
      </c>
      <c r="G712" s="20">
        <v>20192779333</v>
      </c>
      <c r="H712" s="19" t="s">
        <v>333</v>
      </c>
      <c r="I712" s="19"/>
      <c r="J712" s="2">
        <v>361540</v>
      </c>
      <c r="K712" s="3">
        <v>47.09732485536</v>
      </c>
      <c r="L712" s="22">
        <f t="shared" si="63"/>
        <v>7.2346462688150481E-2</v>
      </c>
      <c r="M712" s="23">
        <f t="shared" si="64"/>
        <v>43.69</v>
      </c>
      <c r="N712" s="4">
        <v>0.15</v>
      </c>
      <c r="O712" s="3">
        <v>51.4</v>
      </c>
      <c r="P712" s="25">
        <f t="shared" si="65"/>
        <v>3.4073248553600024</v>
      </c>
      <c r="Q712" s="26" t="str">
        <f t="shared" si="66"/>
        <v>1005820192779333361540</v>
      </c>
      <c r="R712" s="28"/>
      <c r="S712" s="29"/>
      <c r="T712" s="30">
        <f t="shared" si="67"/>
        <v>0</v>
      </c>
      <c r="V712" s="32">
        <f t="shared" si="68"/>
        <v>0</v>
      </c>
    </row>
    <row r="713" spans="1:22" s="46" customFormat="1" x14ac:dyDescent="0.2">
      <c r="A713" s="9">
        <v>2021</v>
      </c>
      <c r="B713" s="1" t="s">
        <v>3</v>
      </c>
      <c r="C713" s="20">
        <v>10058</v>
      </c>
      <c r="D713" s="20">
        <v>10058</v>
      </c>
      <c r="E713" s="20" t="s">
        <v>32</v>
      </c>
      <c r="F713" s="20" t="s">
        <v>59</v>
      </c>
      <c r="G713" s="20">
        <v>20202961518</v>
      </c>
      <c r="H713" s="19" t="s">
        <v>334</v>
      </c>
      <c r="I713" s="19"/>
      <c r="J713" s="2">
        <v>361421</v>
      </c>
      <c r="K713" s="3">
        <v>79.0916</v>
      </c>
      <c r="L713" s="22">
        <f t="shared" si="63"/>
        <v>0.18322552584598117</v>
      </c>
      <c r="M713" s="23">
        <f t="shared" si="64"/>
        <v>64.599999999999994</v>
      </c>
      <c r="N713" s="4">
        <v>0.15</v>
      </c>
      <c r="O713" s="3">
        <v>76</v>
      </c>
      <c r="P713" s="25">
        <f t="shared" si="65"/>
        <v>14.491600000000005</v>
      </c>
      <c r="Q713" s="26" t="str">
        <f t="shared" si="66"/>
        <v>1005820202961518361421</v>
      </c>
      <c r="R713" s="28"/>
      <c r="S713" s="29"/>
      <c r="T713" s="30">
        <f t="shared" si="67"/>
        <v>0</v>
      </c>
      <c r="V713" s="32">
        <f t="shared" si="68"/>
        <v>0</v>
      </c>
    </row>
    <row r="714" spans="1:22" s="46" customFormat="1" x14ac:dyDescent="0.2">
      <c r="A714" s="9">
        <v>2021</v>
      </c>
      <c r="B714" s="1" t="s">
        <v>3</v>
      </c>
      <c r="C714" s="20">
        <v>10058</v>
      </c>
      <c r="D714" s="20">
        <v>10058</v>
      </c>
      <c r="E714" s="20" t="s">
        <v>32</v>
      </c>
      <c r="F714" s="20" t="s">
        <v>59</v>
      </c>
      <c r="G714" s="20">
        <v>20202961518</v>
      </c>
      <c r="H714" s="19" t="s">
        <v>334</v>
      </c>
      <c r="I714" s="19"/>
      <c r="J714" s="2">
        <v>361424</v>
      </c>
      <c r="K714" s="3">
        <v>58.115912399999999</v>
      </c>
      <c r="L714" s="22">
        <f t="shared" ref="L714:L777" si="69">IF(1-M714/K714&lt;0%,0,1-M714/K714)</f>
        <v>0.22754374583302583</v>
      </c>
      <c r="M714" s="23">
        <f t="shared" ref="M714:M777" si="70">+O714*(100%-N714)</f>
        <v>44.892000000000003</v>
      </c>
      <c r="N714" s="4">
        <v>0.13</v>
      </c>
      <c r="O714" s="3">
        <v>51.6</v>
      </c>
      <c r="P714" s="25">
        <f t="shared" ref="P714:P777" si="71">+IF(K714-M714&lt;0,0,K714-M714)</f>
        <v>13.223912399999996</v>
      </c>
      <c r="Q714" s="26" t="str">
        <f t="shared" si="66"/>
        <v>1005820202961518361424</v>
      </c>
      <c r="R714" s="28"/>
      <c r="S714" s="29"/>
      <c r="T714" s="30">
        <f t="shared" si="67"/>
        <v>0</v>
      </c>
      <c r="V714" s="32">
        <f t="shared" si="68"/>
        <v>0</v>
      </c>
    </row>
    <row r="715" spans="1:22" s="46" customFormat="1" x14ac:dyDescent="0.2">
      <c r="A715" s="9">
        <v>2021</v>
      </c>
      <c r="B715" s="1" t="s">
        <v>3</v>
      </c>
      <c r="C715" s="20">
        <v>10058</v>
      </c>
      <c r="D715" s="20">
        <v>10058</v>
      </c>
      <c r="E715" s="20" t="s">
        <v>32</v>
      </c>
      <c r="F715" s="20" t="s">
        <v>59</v>
      </c>
      <c r="G715" s="20">
        <v>20202961518</v>
      </c>
      <c r="H715" s="19" t="s">
        <v>334</v>
      </c>
      <c r="I715" s="19"/>
      <c r="J715" s="2">
        <v>361540</v>
      </c>
      <c r="K715" s="3">
        <v>47.09732485536</v>
      </c>
      <c r="L715" s="22">
        <f t="shared" si="69"/>
        <v>0.10338856549313835</v>
      </c>
      <c r="M715" s="23">
        <f t="shared" si="70"/>
        <v>42.228000000000002</v>
      </c>
      <c r="N715" s="4">
        <v>0.15</v>
      </c>
      <c r="O715" s="3">
        <v>49.68</v>
      </c>
      <c r="P715" s="25">
        <f t="shared" si="71"/>
        <v>4.8693248553599986</v>
      </c>
      <c r="Q715" s="26" t="str">
        <f t="shared" si="66"/>
        <v>1005820202961518361540</v>
      </c>
      <c r="R715" s="28"/>
      <c r="S715" s="29"/>
      <c r="T715" s="30">
        <f t="shared" si="67"/>
        <v>0</v>
      </c>
      <c r="V715" s="32">
        <f t="shared" si="68"/>
        <v>0</v>
      </c>
    </row>
    <row r="716" spans="1:22" s="46" customFormat="1" x14ac:dyDescent="0.2">
      <c r="A716" s="9">
        <v>2021</v>
      </c>
      <c r="B716" s="1" t="s">
        <v>3</v>
      </c>
      <c r="C716" s="20">
        <v>10058</v>
      </c>
      <c r="D716" s="20">
        <v>10058</v>
      </c>
      <c r="E716" s="20" t="s">
        <v>32</v>
      </c>
      <c r="F716" s="20" t="s">
        <v>335</v>
      </c>
      <c r="G716" s="20">
        <v>20251995967</v>
      </c>
      <c r="H716" s="19" t="s">
        <v>336</v>
      </c>
      <c r="I716" s="19" t="s">
        <v>337</v>
      </c>
      <c r="J716" s="2">
        <v>361377</v>
      </c>
      <c r="K716" s="3">
        <v>50.435486243999996</v>
      </c>
      <c r="L716" s="22">
        <f t="shared" si="69"/>
        <v>0.40642983285282752</v>
      </c>
      <c r="M716" s="23">
        <f t="shared" si="70"/>
        <v>29.936999999999998</v>
      </c>
      <c r="N716" s="4">
        <v>0.15</v>
      </c>
      <c r="O716" s="3">
        <v>35.22</v>
      </c>
      <c r="P716" s="25">
        <f t="shared" si="71"/>
        <v>20.498486243999999</v>
      </c>
      <c r="Q716" s="26" t="str">
        <f t="shared" si="66"/>
        <v>1005820251995967361377</v>
      </c>
      <c r="R716" s="28"/>
      <c r="S716" s="29"/>
      <c r="T716" s="30">
        <f t="shared" si="67"/>
        <v>0</v>
      </c>
      <c r="V716" s="32">
        <f t="shared" si="68"/>
        <v>0</v>
      </c>
    </row>
    <row r="717" spans="1:22" s="46" customFormat="1" x14ac:dyDescent="0.2">
      <c r="A717" s="9">
        <v>2021</v>
      </c>
      <c r="B717" s="1" t="s">
        <v>3</v>
      </c>
      <c r="C717" s="20">
        <v>10058</v>
      </c>
      <c r="D717" s="20">
        <v>10058</v>
      </c>
      <c r="E717" s="20" t="s">
        <v>32</v>
      </c>
      <c r="F717" s="20" t="s">
        <v>335</v>
      </c>
      <c r="G717" s="20">
        <v>20251995967</v>
      </c>
      <c r="H717" s="19" t="s">
        <v>336</v>
      </c>
      <c r="I717" s="19" t="s">
        <v>337</v>
      </c>
      <c r="J717" s="2">
        <v>361445</v>
      </c>
      <c r="K717" s="3">
        <v>114.53</v>
      </c>
      <c r="L717" s="22">
        <f t="shared" si="69"/>
        <v>0.22518117523792902</v>
      </c>
      <c r="M717" s="23">
        <f t="shared" si="70"/>
        <v>88.74</v>
      </c>
      <c r="N717" s="4">
        <v>0.15</v>
      </c>
      <c r="O717" s="3">
        <v>104.39999999999999</v>
      </c>
      <c r="P717" s="25">
        <f t="shared" si="71"/>
        <v>25.790000000000006</v>
      </c>
      <c r="Q717" s="26" t="str">
        <f t="shared" si="66"/>
        <v>1005820251995967361445</v>
      </c>
      <c r="R717" s="28"/>
      <c r="S717" s="29"/>
      <c r="T717" s="30">
        <f t="shared" si="67"/>
        <v>0</v>
      </c>
      <c r="V717" s="32">
        <f t="shared" si="68"/>
        <v>0</v>
      </c>
    </row>
    <row r="718" spans="1:22" s="46" customFormat="1" x14ac:dyDescent="0.2">
      <c r="A718" s="9">
        <v>2021</v>
      </c>
      <c r="B718" s="1" t="s">
        <v>3</v>
      </c>
      <c r="C718" s="20">
        <v>10058</v>
      </c>
      <c r="D718" s="20">
        <v>10058</v>
      </c>
      <c r="E718" s="20" t="s">
        <v>208</v>
      </c>
      <c r="F718" s="20" t="s">
        <v>254</v>
      </c>
      <c r="G718" s="20">
        <v>20252575457</v>
      </c>
      <c r="H718" s="19" t="s">
        <v>338</v>
      </c>
      <c r="I718" s="19"/>
      <c r="J718" s="2">
        <v>361531</v>
      </c>
      <c r="K718" s="3">
        <v>104.838303024</v>
      </c>
      <c r="L718" s="22">
        <f t="shared" si="69"/>
        <v>0.14041912735491291</v>
      </c>
      <c r="M718" s="23">
        <f t="shared" si="70"/>
        <v>90.11699999999999</v>
      </c>
      <c r="N718" s="4">
        <v>0.15</v>
      </c>
      <c r="O718" s="3">
        <v>106.02</v>
      </c>
      <c r="P718" s="25">
        <f t="shared" si="71"/>
        <v>14.721303024000008</v>
      </c>
      <c r="Q718" s="26" t="str">
        <f t="shared" si="66"/>
        <v>1005820252575457361531</v>
      </c>
      <c r="R718" s="28"/>
      <c r="S718" s="29"/>
      <c r="T718" s="30">
        <f t="shared" si="67"/>
        <v>0</v>
      </c>
      <c r="V718" s="32">
        <f t="shared" si="68"/>
        <v>0</v>
      </c>
    </row>
    <row r="719" spans="1:22" s="46" customFormat="1" x14ac:dyDescent="0.2">
      <c r="A719" s="9">
        <v>2021</v>
      </c>
      <c r="B719" s="1" t="s">
        <v>3</v>
      </c>
      <c r="C719" s="20">
        <v>10058</v>
      </c>
      <c r="D719" s="20">
        <v>10058</v>
      </c>
      <c r="E719" s="20" t="s">
        <v>32</v>
      </c>
      <c r="F719" s="20" t="s">
        <v>339</v>
      </c>
      <c r="G719" s="20">
        <v>20259829594</v>
      </c>
      <c r="H719" s="19" t="s">
        <v>340</v>
      </c>
      <c r="I719" s="19"/>
      <c r="J719" s="2">
        <v>361085</v>
      </c>
      <c r="K719" s="3">
        <v>11.512776761200001</v>
      </c>
      <c r="L719" s="22">
        <f t="shared" si="69"/>
        <v>0.32075465700379791</v>
      </c>
      <c r="M719" s="23">
        <f t="shared" si="70"/>
        <v>7.8199999999999994</v>
      </c>
      <c r="N719" s="4">
        <v>0.15</v>
      </c>
      <c r="O719" s="3">
        <v>9.1999999999999993</v>
      </c>
      <c r="P719" s="25">
        <f t="shared" si="71"/>
        <v>3.692776761200002</v>
      </c>
      <c r="Q719" s="26" t="str">
        <f t="shared" si="66"/>
        <v>1005820259829594361085</v>
      </c>
      <c r="R719" s="28"/>
      <c r="S719" s="29"/>
      <c r="T719" s="30">
        <f t="shared" si="67"/>
        <v>0</v>
      </c>
      <c r="V719" s="32">
        <f t="shared" si="68"/>
        <v>0</v>
      </c>
    </row>
    <row r="720" spans="1:22" s="46" customFormat="1" x14ac:dyDescent="0.2">
      <c r="A720" s="9">
        <v>2021</v>
      </c>
      <c r="B720" s="1" t="s">
        <v>3</v>
      </c>
      <c r="C720" s="20">
        <v>10058</v>
      </c>
      <c r="D720" s="20">
        <v>10058</v>
      </c>
      <c r="E720" s="20" t="s">
        <v>32</v>
      </c>
      <c r="F720" s="20" t="s">
        <v>339</v>
      </c>
      <c r="G720" s="20">
        <v>20259829594</v>
      </c>
      <c r="H720" s="19" t="s">
        <v>340</v>
      </c>
      <c r="I720" s="19"/>
      <c r="J720" s="2">
        <v>361532</v>
      </c>
      <c r="K720" s="3">
        <v>24.865451872359092</v>
      </c>
      <c r="L720" s="22">
        <f t="shared" si="69"/>
        <v>0.29375906417686537</v>
      </c>
      <c r="M720" s="23">
        <f t="shared" si="70"/>
        <v>17.561</v>
      </c>
      <c r="N720" s="4">
        <v>0.15</v>
      </c>
      <c r="O720" s="3">
        <v>20.66</v>
      </c>
      <c r="P720" s="25">
        <f t="shared" si="71"/>
        <v>7.3044518723590919</v>
      </c>
      <c r="Q720" s="26" t="str">
        <f t="shared" si="66"/>
        <v>1005820259829594361532</v>
      </c>
      <c r="R720" s="28"/>
      <c r="S720" s="29"/>
      <c r="T720" s="30">
        <f t="shared" si="67"/>
        <v>0</v>
      </c>
      <c r="V720" s="32">
        <f t="shared" si="68"/>
        <v>0</v>
      </c>
    </row>
    <row r="721" spans="1:22" s="46" customFormat="1" x14ac:dyDescent="0.2">
      <c r="A721" s="9">
        <v>2021</v>
      </c>
      <c r="B721" s="1" t="s">
        <v>3</v>
      </c>
      <c r="C721" s="20">
        <v>10058</v>
      </c>
      <c r="D721" s="20">
        <v>10058</v>
      </c>
      <c r="E721" s="20" t="s">
        <v>32</v>
      </c>
      <c r="F721" s="20" t="s">
        <v>339</v>
      </c>
      <c r="G721" s="20">
        <v>20259829594</v>
      </c>
      <c r="H721" s="19" t="s">
        <v>340</v>
      </c>
      <c r="I721" s="19"/>
      <c r="J721" s="2">
        <v>361541</v>
      </c>
      <c r="K721" s="3">
        <v>27.343588799999999</v>
      </c>
      <c r="L721" s="22">
        <f t="shared" si="69"/>
        <v>0.21912225362312354</v>
      </c>
      <c r="M721" s="23">
        <f t="shared" si="70"/>
        <v>21.352</v>
      </c>
      <c r="N721" s="4">
        <v>0.15</v>
      </c>
      <c r="O721" s="3">
        <v>25.12</v>
      </c>
      <c r="P721" s="25">
        <f t="shared" si="71"/>
        <v>5.9915887999999988</v>
      </c>
      <c r="Q721" s="26" t="str">
        <f t="shared" si="66"/>
        <v>1005820259829594361541</v>
      </c>
      <c r="R721" s="28"/>
      <c r="S721" s="29"/>
      <c r="T721" s="30">
        <f t="shared" si="67"/>
        <v>0</v>
      </c>
      <c r="V721" s="32">
        <f t="shared" si="68"/>
        <v>0</v>
      </c>
    </row>
    <row r="722" spans="1:22" s="46" customFormat="1" x14ac:dyDescent="0.2">
      <c r="A722" s="9">
        <v>2021</v>
      </c>
      <c r="B722" s="1" t="s">
        <v>3</v>
      </c>
      <c r="C722" s="20">
        <v>10058</v>
      </c>
      <c r="D722" s="20">
        <v>10058</v>
      </c>
      <c r="E722" s="20" t="s">
        <v>32</v>
      </c>
      <c r="F722" s="20" t="s">
        <v>339</v>
      </c>
      <c r="G722" s="20">
        <v>20259829594</v>
      </c>
      <c r="H722" s="19" t="s">
        <v>340</v>
      </c>
      <c r="I722" s="19"/>
      <c r="J722" s="2">
        <v>361571</v>
      </c>
      <c r="K722" s="3">
        <v>25.216627835683624</v>
      </c>
      <c r="L722" s="22">
        <f t="shared" si="69"/>
        <v>0.15325712307237427</v>
      </c>
      <c r="M722" s="23">
        <f t="shared" si="70"/>
        <v>21.352</v>
      </c>
      <c r="N722" s="4">
        <v>0.15</v>
      </c>
      <c r="O722" s="3">
        <v>25.12</v>
      </c>
      <c r="P722" s="25">
        <f t="shared" si="71"/>
        <v>3.8646278356836241</v>
      </c>
      <c r="Q722" s="26" t="str">
        <f t="shared" si="66"/>
        <v>1005820259829594361571</v>
      </c>
      <c r="R722" s="28"/>
      <c r="S722" s="29"/>
      <c r="T722" s="30">
        <f t="shared" si="67"/>
        <v>0</v>
      </c>
      <c r="V722" s="32">
        <f t="shared" si="68"/>
        <v>0</v>
      </c>
    </row>
    <row r="723" spans="1:22" s="46" customFormat="1" x14ac:dyDescent="0.2">
      <c r="A723" s="9">
        <v>2021</v>
      </c>
      <c r="B723" s="1" t="s">
        <v>3</v>
      </c>
      <c r="C723" s="20">
        <v>10058</v>
      </c>
      <c r="D723" s="20">
        <v>10058</v>
      </c>
      <c r="E723" s="20" t="s">
        <v>32</v>
      </c>
      <c r="F723" s="20" t="s">
        <v>206</v>
      </c>
      <c r="G723" s="20">
        <v>20264592497</v>
      </c>
      <c r="H723" s="19" t="s">
        <v>341</v>
      </c>
      <c r="I723" s="19" t="s">
        <v>323</v>
      </c>
      <c r="J723" s="2">
        <v>360484</v>
      </c>
      <c r="K723" s="3">
        <v>97.37109663839999</v>
      </c>
      <c r="L723" s="22">
        <f t="shared" si="69"/>
        <v>3.3645473364300238E-2</v>
      </c>
      <c r="M723" s="23">
        <f t="shared" si="70"/>
        <v>94.094999999999999</v>
      </c>
      <c r="N723" s="4">
        <v>0.15</v>
      </c>
      <c r="O723" s="3">
        <v>110.7</v>
      </c>
      <c r="P723" s="25">
        <f t="shared" si="71"/>
        <v>3.2760966383999914</v>
      </c>
      <c r="Q723" s="26" t="str">
        <f t="shared" si="66"/>
        <v>1005820264592497360484</v>
      </c>
      <c r="R723" s="28"/>
      <c r="S723" s="29"/>
      <c r="T723" s="30">
        <f t="shared" si="67"/>
        <v>0</v>
      </c>
      <c r="V723" s="32">
        <f t="shared" si="68"/>
        <v>0</v>
      </c>
    </row>
    <row r="724" spans="1:22" s="46" customFormat="1" x14ac:dyDescent="0.2">
      <c r="A724" s="9">
        <v>2021</v>
      </c>
      <c r="B724" s="1" t="s">
        <v>3</v>
      </c>
      <c r="C724" s="20">
        <v>10058</v>
      </c>
      <c r="D724" s="20">
        <v>10058</v>
      </c>
      <c r="E724" s="20" t="s">
        <v>32</v>
      </c>
      <c r="F724" s="20" t="s">
        <v>206</v>
      </c>
      <c r="G724" s="20">
        <v>20264592497</v>
      </c>
      <c r="H724" s="19" t="s">
        <v>341</v>
      </c>
      <c r="I724" s="19" t="s">
        <v>323</v>
      </c>
      <c r="J724" s="2">
        <v>361541</v>
      </c>
      <c r="K724" s="3">
        <v>27.343588799999999</v>
      </c>
      <c r="L724" s="22">
        <f t="shared" si="69"/>
        <v>7.9857432613234747E-2</v>
      </c>
      <c r="M724" s="23">
        <f t="shared" si="70"/>
        <v>25.16</v>
      </c>
      <c r="N724" s="4">
        <v>0.15</v>
      </c>
      <c r="O724" s="3">
        <v>29.6</v>
      </c>
      <c r="P724" s="25">
        <f t="shared" si="71"/>
        <v>2.183588799999999</v>
      </c>
      <c r="Q724" s="26" t="str">
        <f t="shared" si="66"/>
        <v>1005820264592497361541</v>
      </c>
      <c r="R724" s="28"/>
      <c r="S724" s="29"/>
      <c r="T724" s="30">
        <f t="shared" si="67"/>
        <v>0</v>
      </c>
      <c r="V724" s="32">
        <f t="shared" si="68"/>
        <v>0</v>
      </c>
    </row>
    <row r="725" spans="1:22" s="46" customFormat="1" x14ac:dyDescent="0.2">
      <c r="A725" s="9">
        <v>2021</v>
      </c>
      <c r="B725" s="1" t="s">
        <v>3</v>
      </c>
      <c r="C725" s="20">
        <v>10058</v>
      </c>
      <c r="D725" s="20">
        <v>10058</v>
      </c>
      <c r="E725" s="20" t="s">
        <v>32</v>
      </c>
      <c r="F725" s="20" t="s">
        <v>206</v>
      </c>
      <c r="G725" s="20">
        <v>20264592497</v>
      </c>
      <c r="H725" s="19" t="s">
        <v>341</v>
      </c>
      <c r="I725" s="19" t="s">
        <v>323</v>
      </c>
      <c r="J725" s="2">
        <v>361571</v>
      </c>
      <c r="K725" s="3">
        <v>25.216627835683624</v>
      </c>
      <c r="L725" s="22">
        <f t="shared" si="69"/>
        <v>2.2456545757276736E-3</v>
      </c>
      <c r="M725" s="23">
        <f t="shared" si="70"/>
        <v>25.16</v>
      </c>
      <c r="N725" s="4">
        <v>0.15</v>
      </c>
      <c r="O725" s="3">
        <v>29.6</v>
      </c>
      <c r="P725" s="25">
        <f t="shared" si="71"/>
        <v>5.6627835683624284E-2</v>
      </c>
      <c r="Q725" s="26" t="str">
        <f t="shared" si="66"/>
        <v>1005820264592497361571</v>
      </c>
      <c r="R725" s="28"/>
      <c r="S725" s="29"/>
      <c r="T725" s="30">
        <f t="shared" si="67"/>
        <v>0</v>
      </c>
      <c r="V725" s="32">
        <f t="shared" si="68"/>
        <v>0</v>
      </c>
    </row>
    <row r="726" spans="1:22" s="46" customFormat="1" x14ac:dyDescent="0.2">
      <c r="A726" s="9">
        <v>2021</v>
      </c>
      <c r="B726" s="1" t="s">
        <v>3</v>
      </c>
      <c r="C726" s="20">
        <v>10058</v>
      </c>
      <c r="D726" s="20">
        <v>10058</v>
      </c>
      <c r="E726" s="20" t="s">
        <v>32</v>
      </c>
      <c r="F726" s="20" t="s">
        <v>342</v>
      </c>
      <c r="G726" s="20">
        <v>20299634443</v>
      </c>
      <c r="H726" s="19" t="s">
        <v>343</v>
      </c>
      <c r="I726" s="19"/>
      <c r="J726" s="2">
        <v>361537</v>
      </c>
      <c r="K726" s="3">
        <v>69.981672384000007</v>
      </c>
      <c r="L726" s="22">
        <f t="shared" si="69"/>
        <v>5.2395487491069259E-3</v>
      </c>
      <c r="M726" s="23">
        <f t="shared" si="70"/>
        <v>69.615000000000009</v>
      </c>
      <c r="N726" s="4">
        <v>0.15</v>
      </c>
      <c r="O726" s="3">
        <v>81.900000000000006</v>
      </c>
      <c r="P726" s="25">
        <f t="shared" si="71"/>
        <v>0.36667238399999746</v>
      </c>
      <c r="Q726" s="26" t="str">
        <f t="shared" si="66"/>
        <v>1005820299634443361537</v>
      </c>
      <c r="R726" s="28"/>
      <c r="S726" s="29"/>
      <c r="T726" s="30">
        <f t="shared" si="67"/>
        <v>0</v>
      </c>
      <c r="V726" s="32">
        <f t="shared" si="68"/>
        <v>0</v>
      </c>
    </row>
    <row r="727" spans="1:22" s="46" customFormat="1" x14ac:dyDescent="0.2">
      <c r="A727" s="9">
        <v>2021</v>
      </c>
      <c r="B727" s="1" t="s">
        <v>3</v>
      </c>
      <c r="C727" s="20">
        <v>10058</v>
      </c>
      <c r="D727" s="20">
        <v>10058</v>
      </c>
      <c r="E727" s="20" t="s">
        <v>32</v>
      </c>
      <c r="F727" s="20" t="s">
        <v>342</v>
      </c>
      <c r="G727" s="20">
        <v>20299634443</v>
      </c>
      <c r="H727" s="19" t="s">
        <v>343</v>
      </c>
      <c r="I727" s="19"/>
      <c r="J727" s="2">
        <v>361540</v>
      </c>
      <c r="K727" s="3">
        <v>47.09732485536</v>
      </c>
      <c r="L727" s="22">
        <f t="shared" si="69"/>
        <v>3.765072770153699E-3</v>
      </c>
      <c r="M727" s="23">
        <f t="shared" si="70"/>
        <v>46.92</v>
      </c>
      <c r="N727" s="4">
        <v>0.15</v>
      </c>
      <c r="O727" s="3">
        <v>55.2</v>
      </c>
      <c r="P727" s="25">
        <f t="shared" si="71"/>
        <v>0.17732485535999842</v>
      </c>
      <c r="Q727" s="26" t="str">
        <f t="shared" si="66"/>
        <v>1005820299634443361540</v>
      </c>
      <c r="R727" s="28"/>
      <c r="S727" s="29"/>
      <c r="T727" s="30">
        <f t="shared" si="67"/>
        <v>0</v>
      </c>
      <c r="V727" s="32">
        <f t="shared" si="68"/>
        <v>0</v>
      </c>
    </row>
    <row r="728" spans="1:22" s="46" customFormat="1" x14ac:dyDescent="0.2">
      <c r="A728" s="9">
        <v>2021</v>
      </c>
      <c r="B728" s="1" t="s">
        <v>3</v>
      </c>
      <c r="C728" s="20">
        <v>10058</v>
      </c>
      <c r="D728" s="20">
        <v>10058</v>
      </c>
      <c r="E728" s="20" t="s">
        <v>32</v>
      </c>
      <c r="F728" s="20" t="s">
        <v>344</v>
      </c>
      <c r="G728" s="20">
        <v>20302241598</v>
      </c>
      <c r="H728" s="19" t="s">
        <v>345</v>
      </c>
      <c r="I728" s="19"/>
      <c r="J728" s="2">
        <v>361532</v>
      </c>
      <c r="K728" s="3">
        <v>24.865451872359092</v>
      </c>
      <c r="L728" s="22">
        <f t="shared" si="69"/>
        <v>8.6647077022796726E-3</v>
      </c>
      <c r="M728" s="23">
        <f t="shared" si="70"/>
        <v>24.65</v>
      </c>
      <c r="N728" s="4">
        <v>0.15</v>
      </c>
      <c r="O728" s="3">
        <v>29</v>
      </c>
      <c r="P728" s="25">
        <f t="shared" si="71"/>
        <v>0.21545187235909324</v>
      </c>
      <c r="Q728" s="26" t="str">
        <f t="shared" si="66"/>
        <v>1005820302241598361532</v>
      </c>
      <c r="R728" s="28"/>
      <c r="S728" s="29"/>
      <c r="T728" s="30">
        <f t="shared" si="67"/>
        <v>0</v>
      </c>
      <c r="V728" s="32">
        <f t="shared" si="68"/>
        <v>0</v>
      </c>
    </row>
    <row r="729" spans="1:22" s="46" customFormat="1" x14ac:dyDescent="0.2">
      <c r="A729" s="9">
        <v>2021</v>
      </c>
      <c r="B729" s="1" t="s">
        <v>3</v>
      </c>
      <c r="C729" s="20">
        <v>10058</v>
      </c>
      <c r="D729" s="20">
        <v>10058</v>
      </c>
      <c r="E729" s="20" t="s">
        <v>32</v>
      </c>
      <c r="F729" s="20" t="s">
        <v>344</v>
      </c>
      <c r="G729" s="20">
        <v>20302241598</v>
      </c>
      <c r="H729" s="19" t="s">
        <v>345</v>
      </c>
      <c r="I729" s="19"/>
      <c r="J729" s="2">
        <v>361540</v>
      </c>
      <c r="K729" s="3">
        <v>47.09732485536</v>
      </c>
      <c r="L729" s="22">
        <f t="shared" si="69"/>
        <v>0.1654727711031142</v>
      </c>
      <c r="M729" s="23">
        <f t="shared" si="70"/>
        <v>39.304000000000002</v>
      </c>
      <c r="N729" s="4">
        <v>0.15</v>
      </c>
      <c r="O729" s="3">
        <v>46.24</v>
      </c>
      <c r="P729" s="25">
        <f t="shared" si="71"/>
        <v>7.7933248553599981</v>
      </c>
      <c r="Q729" s="26" t="str">
        <f t="shared" si="66"/>
        <v>1005820302241598361540</v>
      </c>
      <c r="R729" s="28"/>
      <c r="S729" s="29"/>
      <c r="T729" s="30">
        <f t="shared" si="67"/>
        <v>0</v>
      </c>
      <c r="V729" s="32">
        <f t="shared" si="68"/>
        <v>0</v>
      </c>
    </row>
    <row r="730" spans="1:22" s="46" customFormat="1" x14ac:dyDescent="0.2">
      <c r="A730" s="9">
        <v>2021</v>
      </c>
      <c r="B730" s="1" t="s">
        <v>3</v>
      </c>
      <c r="C730" s="20">
        <v>10058</v>
      </c>
      <c r="D730" s="20">
        <v>10058</v>
      </c>
      <c r="E730" s="20" t="s">
        <v>208</v>
      </c>
      <c r="F730" s="20" t="s">
        <v>226</v>
      </c>
      <c r="G730" s="20">
        <v>20302891452</v>
      </c>
      <c r="H730" s="19" t="s">
        <v>346</v>
      </c>
      <c r="I730" s="19"/>
      <c r="J730" s="2">
        <v>361532</v>
      </c>
      <c r="K730" s="3">
        <v>24.870425957550601</v>
      </c>
      <c r="L730" s="22">
        <f t="shared" si="69"/>
        <v>0.29082436987190818</v>
      </c>
      <c r="M730" s="23">
        <f t="shared" si="70"/>
        <v>17.637499999999999</v>
      </c>
      <c r="N730" s="4">
        <v>0.15</v>
      </c>
      <c r="O730" s="3">
        <v>20.75</v>
      </c>
      <c r="P730" s="25">
        <f t="shared" si="71"/>
        <v>7.2329259575506022</v>
      </c>
      <c r="Q730" s="26" t="str">
        <f t="shared" si="66"/>
        <v>1005820302891452361532</v>
      </c>
      <c r="R730" s="28">
        <v>150</v>
      </c>
      <c r="S730" s="29"/>
      <c r="T730" s="30">
        <f t="shared" si="67"/>
        <v>0</v>
      </c>
      <c r="V730" s="32">
        <f t="shared" si="68"/>
        <v>0</v>
      </c>
    </row>
    <row r="731" spans="1:22" s="46" customFormat="1" x14ac:dyDescent="0.2">
      <c r="A731" s="9">
        <v>2021</v>
      </c>
      <c r="B731" s="1" t="s">
        <v>3</v>
      </c>
      <c r="C731" s="20">
        <v>10058</v>
      </c>
      <c r="D731" s="20">
        <v>10058</v>
      </c>
      <c r="E731" s="20" t="s">
        <v>208</v>
      </c>
      <c r="F731" s="20" t="s">
        <v>226</v>
      </c>
      <c r="G731" s="20">
        <v>20302891452</v>
      </c>
      <c r="H731" s="19" t="s">
        <v>346</v>
      </c>
      <c r="I731" s="19"/>
      <c r="J731" s="2">
        <v>361535</v>
      </c>
      <c r="K731" s="3">
        <v>35.7971328</v>
      </c>
      <c r="L731" s="22">
        <f t="shared" si="69"/>
        <v>0.50729294162911276</v>
      </c>
      <c r="M731" s="23">
        <f t="shared" si="70"/>
        <v>17.637500000000003</v>
      </c>
      <c r="N731" s="4">
        <v>0.15</v>
      </c>
      <c r="O731" s="3">
        <v>20.750000000000004</v>
      </c>
      <c r="P731" s="25">
        <f t="shared" si="71"/>
        <v>18.159632799999997</v>
      </c>
      <c r="Q731" s="26" t="str">
        <f t="shared" si="66"/>
        <v>1005820302891452361535</v>
      </c>
      <c r="R731" s="28">
        <v>30</v>
      </c>
      <c r="S731" s="29"/>
      <c r="T731" s="30">
        <f t="shared" si="67"/>
        <v>0</v>
      </c>
      <c r="V731" s="32">
        <f t="shared" si="68"/>
        <v>0</v>
      </c>
    </row>
    <row r="732" spans="1:22" s="46" customFormat="1" x14ac:dyDescent="0.2">
      <c r="A732" s="9">
        <v>2021</v>
      </c>
      <c r="B732" s="1" t="s">
        <v>3</v>
      </c>
      <c r="C732" s="20">
        <v>10058</v>
      </c>
      <c r="D732" s="20">
        <v>10058</v>
      </c>
      <c r="E732" s="20" t="s">
        <v>208</v>
      </c>
      <c r="F732" s="20" t="s">
        <v>226</v>
      </c>
      <c r="G732" s="20">
        <v>20302891452</v>
      </c>
      <c r="H732" s="19" t="s">
        <v>346</v>
      </c>
      <c r="I732" s="19"/>
      <c r="J732" s="2">
        <v>361540</v>
      </c>
      <c r="K732" s="3">
        <v>47.099167999999999</v>
      </c>
      <c r="L732" s="22">
        <f t="shared" si="69"/>
        <v>0.16983671558699287</v>
      </c>
      <c r="M732" s="23">
        <f t="shared" si="70"/>
        <v>39.1</v>
      </c>
      <c r="N732" s="4">
        <v>0.15</v>
      </c>
      <c r="O732" s="3">
        <v>46</v>
      </c>
      <c r="P732" s="25">
        <f t="shared" si="71"/>
        <v>7.9991679999999974</v>
      </c>
      <c r="Q732" s="26" t="str">
        <f t="shared" si="66"/>
        <v>1005820302891452361540</v>
      </c>
      <c r="R732" s="28">
        <v>70</v>
      </c>
      <c r="S732" s="29"/>
      <c r="T732" s="30">
        <f t="shared" si="67"/>
        <v>0</v>
      </c>
      <c r="V732" s="32">
        <f t="shared" si="68"/>
        <v>0</v>
      </c>
    </row>
    <row r="733" spans="1:22" s="46" customFormat="1" x14ac:dyDescent="0.2">
      <c r="A733" s="9">
        <v>2021</v>
      </c>
      <c r="B733" s="1" t="s">
        <v>3</v>
      </c>
      <c r="C733" s="20">
        <v>10058</v>
      </c>
      <c r="D733" s="20">
        <v>10058</v>
      </c>
      <c r="E733" s="20" t="s">
        <v>208</v>
      </c>
      <c r="F733" s="20" t="s">
        <v>226</v>
      </c>
      <c r="G733" s="20">
        <v>20302891452</v>
      </c>
      <c r="H733" s="19" t="s">
        <v>346</v>
      </c>
      <c r="I733" s="19"/>
      <c r="J733" s="2">
        <v>361571</v>
      </c>
      <c r="K733" s="3">
        <v>25.21</v>
      </c>
      <c r="L733" s="22">
        <f t="shared" si="69"/>
        <v>8.2903609678699031E-2</v>
      </c>
      <c r="M733" s="23">
        <f t="shared" si="70"/>
        <v>23.119999999999997</v>
      </c>
      <c r="N733" s="4">
        <v>0.15</v>
      </c>
      <c r="O733" s="3">
        <v>27.2</v>
      </c>
      <c r="P733" s="25">
        <f t="shared" si="71"/>
        <v>2.0900000000000034</v>
      </c>
      <c r="Q733" s="26" t="str">
        <f t="shared" si="66"/>
        <v>1005820302891452361571</v>
      </c>
      <c r="R733" s="28">
        <v>70</v>
      </c>
      <c r="S733" s="29"/>
      <c r="T733" s="30">
        <f t="shared" si="67"/>
        <v>0</v>
      </c>
      <c r="V733" s="32">
        <f t="shared" si="68"/>
        <v>0</v>
      </c>
    </row>
    <row r="734" spans="1:22" s="46" customFormat="1" x14ac:dyDescent="0.2">
      <c r="A734" s="9">
        <v>2021</v>
      </c>
      <c r="B734" s="1" t="s">
        <v>3</v>
      </c>
      <c r="C734" s="20">
        <v>10058</v>
      </c>
      <c r="D734" s="20">
        <v>10058</v>
      </c>
      <c r="E734" s="20" t="s">
        <v>32</v>
      </c>
      <c r="F734" s="20" t="s">
        <v>348</v>
      </c>
      <c r="G734" s="20">
        <v>20304177552</v>
      </c>
      <c r="H734" s="19" t="s">
        <v>349</v>
      </c>
      <c r="I734" s="19"/>
      <c r="J734" s="2">
        <v>361377</v>
      </c>
      <c r="K734" s="3">
        <v>50.435486243999996</v>
      </c>
      <c r="L734" s="22">
        <f t="shared" si="69"/>
        <v>0.18093384090424236</v>
      </c>
      <c r="M734" s="23">
        <f t="shared" si="70"/>
        <v>41.309999999999995</v>
      </c>
      <c r="N734" s="4">
        <v>0.15</v>
      </c>
      <c r="O734" s="3">
        <v>48.599999999999994</v>
      </c>
      <c r="P734" s="25">
        <f t="shared" si="71"/>
        <v>9.1254862440000011</v>
      </c>
      <c r="Q734" s="26" t="str">
        <f t="shared" si="66"/>
        <v>1005820304177552361377</v>
      </c>
      <c r="R734" s="28"/>
      <c r="S734" s="29"/>
      <c r="T734" s="30">
        <f t="shared" si="67"/>
        <v>0</v>
      </c>
      <c r="V734" s="32">
        <f t="shared" si="68"/>
        <v>0</v>
      </c>
    </row>
    <row r="735" spans="1:22" s="46" customFormat="1" x14ac:dyDescent="0.2">
      <c r="A735" s="9">
        <v>2021</v>
      </c>
      <c r="B735" s="1" t="s">
        <v>3</v>
      </c>
      <c r="C735" s="20">
        <v>10058</v>
      </c>
      <c r="D735" s="20">
        <v>10058</v>
      </c>
      <c r="E735" s="20" t="s">
        <v>32</v>
      </c>
      <c r="F735" s="20" t="s">
        <v>290</v>
      </c>
      <c r="G735" s="20">
        <v>20330262428</v>
      </c>
      <c r="H735" s="19" t="s">
        <v>350</v>
      </c>
      <c r="I735" s="19"/>
      <c r="J735" s="2">
        <v>361421</v>
      </c>
      <c r="K735" s="3">
        <v>79.0916</v>
      </c>
      <c r="L735" s="22">
        <f t="shared" si="69"/>
        <v>0.11057558577649207</v>
      </c>
      <c r="M735" s="23">
        <f t="shared" si="70"/>
        <v>70.346000000000004</v>
      </c>
      <c r="N735" s="4">
        <v>0.15</v>
      </c>
      <c r="O735" s="3">
        <v>82.76</v>
      </c>
      <c r="P735" s="25">
        <f t="shared" si="71"/>
        <v>8.745599999999996</v>
      </c>
      <c r="Q735" s="26" t="str">
        <f t="shared" si="66"/>
        <v>1005820330262428361421</v>
      </c>
      <c r="R735" s="28"/>
      <c r="S735" s="29"/>
      <c r="T735" s="30">
        <f t="shared" si="67"/>
        <v>0</v>
      </c>
      <c r="V735" s="32">
        <f t="shared" si="68"/>
        <v>0</v>
      </c>
    </row>
    <row r="736" spans="1:22" s="46" customFormat="1" x14ac:dyDescent="0.2">
      <c r="A736" s="9">
        <v>2021</v>
      </c>
      <c r="B736" s="1" t="s">
        <v>3</v>
      </c>
      <c r="C736" s="20">
        <v>10058</v>
      </c>
      <c r="D736" s="20">
        <v>10058</v>
      </c>
      <c r="E736" s="20" t="s">
        <v>32</v>
      </c>
      <c r="F736" s="20" t="s">
        <v>290</v>
      </c>
      <c r="G736" s="20">
        <v>20330262428</v>
      </c>
      <c r="H736" s="19" t="s">
        <v>350</v>
      </c>
      <c r="I736" s="19"/>
      <c r="J736" s="2">
        <v>361537</v>
      </c>
      <c r="K736" s="3">
        <v>69.981672384000007</v>
      </c>
      <c r="L736" s="22">
        <f t="shared" si="69"/>
        <v>0.17771327778161838</v>
      </c>
      <c r="M736" s="23">
        <f t="shared" si="70"/>
        <v>57.545000000000002</v>
      </c>
      <c r="N736" s="4">
        <v>0.15</v>
      </c>
      <c r="O736" s="3">
        <v>67.7</v>
      </c>
      <c r="P736" s="25">
        <f t="shared" si="71"/>
        <v>12.436672384000005</v>
      </c>
      <c r="Q736" s="26" t="str">
        <f t="shared" si="66"/>
        <v>1005820330262428361537</v>
      </c>
      <c r="R736" s="28"/>
      <c r="S736" s="29"/>
      <c r="T736" s="30">
        <f t="shared" si="67"/>
        <v>0</v>
      </c>
      <c r="V736" s="32">
        <f t="shared" si="68"/>
        <v>0</v>
      </c>
    </row>
    <row r="737" spans="1:22" s="46" customFormat="1" x14ac:dyDescent="0.2">
      <c r="A737" s="9">
        <v>2021</v>
      </c>
      <c r="B737" s="1" t="s">
        <v>3</v>
      </c>
      <c r="C737" s="20">
        <v>10058</v>
      </c>
      <c r="D737" s="20">
        <v>10058</v>
      </c>
      <c r="E737" s="20" t="s">
        <v>32</v>
      </c>
      <c r="F737" s="20" t="s">
        <v>351</v>
      </c>
      <c r="G737" s="20">
        <v>20335315759</v>
      </c>
      <c r="H737" s="19" t="s">
        <v>352</v>
      </c>
      <c r="I737" s="19"/>
      <c r="J737" s="2">
        <v>361535</v>
      </c>
      <c r="K737" s="3">
        <v>35.7971328</v>
      </c>
      <c r="L737" s="22">
        <f t="shared" si="69"/>
        <v>0.41824949734521755</v>
      </c>
      <c r="M737" s="23">
        <f t="shared" si="70"/>
        <v>20.824999999999999</v>
      </c>
      <c r="N737" s="4">
        <v>0.15</v>
      </c>
      <c r="O737" s="3">
        <v>24.5</v>
      </c>
      <c r="P737" s="25">
        <f t="shared" si="71"/>
        <v>14.972132800000001</v>
      </c>
      <c r="Q737" s="26" t="str">
        <f t="shared" si="66"/>
        <v>1005820335315759361535</v>
      </c>
      <c r="R737" s="28"/>
      <c r="S737" s="29"/>
      <c r="T737" s="30">
        <f t="shared" si="67"/>
        <v>0</v>
      </c>
      <c r="V737" s="32">
        <f t="shared" si="68"/>
        <v>0</v>
      </c>
    </row>
    <row r="738" spans="1:22" s="46" customFormat="1" x14ac:dyDescent="0.2">
      <c r="A738" s="9">
        <v>2021</v>
      </c>
      <c r="B738" s="1" t="s">
        <v>3</v>
      </c>
      <c r="C738" s="20">
        <v>10058</v>
      </c>
      <c r="D738" s="20">
        <v>10058</v>
      </c>
      <c r="E738" s="20" t="s">
        <v>32</v>
      </c>
      <c r="F738" s="20" t="s">
        <v>351</v>
      </c>
      <c r="G738" s="20">
        <v>20335315759</v>
      </c>
      <c r="H738" s="19" t="s">
        <v>352</v>
      </c>
      <c r="I738" s="19"/>
      <c r="J738" s="2">
        <v>361541</v>
      </c>
      <c r="K738" s="3">
        <v>27.343588799999999</v>
      </c>
      <c r="L738" s="22">
        <f t="shared" si="69"/>
        <v>0.21041820231000541</v>
      </c>
      <c r="M738" s="23">
        <f t="shared" si="70"/>
        <v>21.59</v>
      </c>
      <c r="N738" s="4">
        <v>0.15</v>
      </c>
      <c r="O738" s="3">
        <v>25.4</v>
      </c>
      <c r="P738" s="25">
        <f t="shared" si="71"/>
        <v>5.7535887999999993</v>
      </c>
      <c r="Q738" s="26" t="str">
        <f t="shared" si="66"/>
        <v>1005820335315759361541</v>
      </c>
      <c r="R738" s="28"/>
      <c r="S738" s="29"/>
      <c r="T738" s="30">
        <f t="shared" si="67"/>
        <v>0</v>
      </c>
      <c r="V738" s="32">
        <f t="shared" si="68"/>
        <v>0</v>
      </c>
    </row>
    <row r="739" spans="1:22" s="46" customFormat="1" x14ac:dyDescent="0.2">
      <c r="A739" s="9">
        <v>2021</v>
      </c>
      <c r="B739" s="1" t="s">
        <v>3</v>
      </c>
      <c r="C739" s="20">
        <v>10058</v>
      </c>
      <c r="D739" s="20">
        <v>10058</v>
      </c>
      <c r="E739" s="20" t="s">
        <v>32</v>
      </c>
      <c r="F739" s="20" t="s">
        <v>351</v>
      </c>
      <c r="G739" s="20">
        <v>20335315759</v>
      </c>
      <c r="H739" s="19" t="s">
        <v>352</v>
      </c>
      <c r="I739" s="19"/>
      <c r="J739" s="2">
        <v>361571</v>
      </c>
      <c r="K739" s="3">
        <v>25.216627835683624</v>
      </c>
      <c r="L739" s="22">
        <f t="shared" si="69"/>
        <v>0.14381890629133387</v>
      </c>
      <c r="M739" s="23">
        <f t="shared" si="70"/>
        <v>21.59</v>
      </c>
      <c r="N739" s="4">
        <v>0.15</v>
      </c>
      <c r="O739" s="3">
        <v>25.4</v>
      </c>
      <c r="P739" s="25">
        <f t="shared" si="71"/>
        <v>3.6266278356836246</v>
      </c>
      <c r="Q739" s="26" t="str">
        <f t="shared" si="66"/>
        <v>1005820335315759361571</v>
      </c>
      <c r="R739" s="28"/>
      <c r="S739" s="29"/>
      <c r="T739" s="30">
        <f t="shared" si="67"/>
        <v>0</v>
      </c>
      <c r="V739" s="32">
        <f t="shared" si="68"/>
        <v>0</v>
      </c>
    </row>
    <row r="740" spans="1:22" s="46" customFormat="1" x14ac:dyDescent="0.2">
      <c r="A740" s="9">
        <v>2021</v>
      </c>
      <c r="B740" s="1" t="s">
        <v>3</v>
      </c>
      <c r="C740" s="20">
        <v>10058</v>
      </c>
      <c r="D740" s="20">
        <v>10058</v>
      </c>
      <c r="E740" s="20" t="s">
        <v>208</v>
      </c>
      <c r="F740" s="20" t="s">
        <v>226</v>
      </c>
      <c r="G740" s="20">
        <v>20340144938</v>
      </c>
      <c r="H740" s="19" t="s">
        <v>353</v>
      </c>
      <c r="I740" s="19"/>
      <c r="J740" s="2">
        <v>361537</v>
      </c>
      <c r="K740" s="3">
        <v>69.981672384000007</v>
      </c>
      <c r="L740" s="22">
        <f t="shared" si="69"/>
        <v>0.16192342934906456</v>
      </c>
      <c r="M740" s="23">
        <f t="shared" si="70"/>
        <v>58.65</v>
      </c>
      <c r="N740" s="4">
        <v>0.15</v>
      </c>
      <c r="O740" s="3">
        <v>69</v>
      </c>
      <c r="P740" s="25">
        <f t="shared" si="71"/>
        <v>11.331672384000008</v>
      </c>
      <c r="Q740" s="26" t="str">
        <f t="shared" si="66"/>
        <v>1005820340144938361537</v>
      </c>
      <c r="R740" s="28"/>
      <c r="S740" s="29"/>
      <c r="T740" s="30">
        <f t="shared" si="67"/>
        <v>0</v>
      </c>
      <c r="V740" s="32">
        <f t="shared" si="68"/>
        <v>0</v>
      </c>
    </row>
    <row r="741" spans="1:22" s="46" customFormat="1" x14ac:dyDescent="0.2">
      <c r="A741" s="9">
        <v>2021</v>
      </c>
      <c r="B741" s="1" t="s">
        <v>3</v>
      </c>
      <c r="C741" s="20">
        <v>10058</v>
      </c>
      <c r="D741" s="20">
        <v>10058</v>
      </c>
      <c r="E741" s="20" t="s">
        <v>208</v>
      </c>
      <c r="F741" s="20" t="s">
        <v>226</v>
      </c>
      <c r="G741" s="20">
        <v>20340144938</v>
      </c>
      <c r="H741" s="19" t="s">
        <v>353</v>
      </c>
      <c r="I741" s="19"/>
      <c r="J741" s="2">
        <v>361539</v>
      </c>
      <c r="K741" s="3">
        <v>26.564371189199999</v>
      </c>
      <c r="L741" s="22">
        <f t="shared" si="69"/>
        <v>5.7986359934100395E-2</v>
      </c>
      <c r="M741" s="23">
        <f t="shared" si="70"/>
        <v>25.024000000000001</v>
      </c>
      <c r="N741" s="4">
        <v>0.15</v>
      </c>
      <c r="O741" s="3">
        <v>29.44</v>
      </c>
      <c r="P741" s="25">
        <f t="shared" si="71"/>
        <v>1.5403711891999983</v>
      </c>
      <c r="Q741" s="26" t="str">
        <f t="shared" si="66"/>
        <v>1005820340144938361539</v>
      </c>
      <c r="R741" s="28"/>
      <c r="S741" s="29"/>
      <c r="T741" s="30">
        <f t="shared" si="67"/>
        <v>0</v>
      </c>
      <c r="V741" s="32">
        <f t="shared" si="68"/>
        <v>0</v>
      </c>
    </row>
    <row r="742" spans="1:22" s="46" customFormat="1" x14ac:dyDescent="0.2">
      <c r="A742" s="9">
        <v>2021</v>
      </c>
      <c r="B742" s="1" t="s">
        <v>3</v>
      </c>
      <c r="C742" s="20">
        <v>10058</v>
      </c>
      <c r="D742" s="20">
        <v>10058</v>
      </c>
      <c r="E742" s="20" t="s">
        <v>208</v>
      </c>
      <c r="F742" s="20" t="s">
        <v>226</v>
      </c>
      <c r="G742" s="20">
        <v>20340144938</v>
      </c>
      <c r="H742" s="19" t="s">
        <v>353</v>
      </c>
      <c r="I742" s="19"/>
      <c r="J742" s="2">
        <v>361540</v>
      </c>
      <c r="K742" s="3">
        <v>47.09732485536</v>
      </c>
      <c r="L742" s="22">
        <f t="shared" si="69"/>
        <v>0.1373183057683578</v>
      </c>
      <c r="M742" s="23">
        <f t="shared" si="70"/>
        <v>40.629999999999995</v>
      </c>
      <c r="N742" s="4">
        <v>0.15</v>
      </c>
      <c r="O742" s="3">
        <v>47.8</v>
      </c>
      <c r="P742" s="25">
        <f t="shared" si="71"/>
        <v>6.4673248553600047</v>
      </c>
      <c r="Q742" s="26" t="str">
        <f t="shared" si="66"/>
        <v>1005820340144938361540</v>
      </c>
      <c r="R742" s="28"/>
      <c r="S742" s="29"/>
      <c r="T742" s="30">
        <f t="shared" si="67"/>
        <v>0</v>
      </c>
      <c r="V742" s="32">
        <f t="shared" si="68"/>
        <v>0</v>
      </c>
    </row>
    <row r="743" spans="1:22" s="46" customFormat="1" x14ac:dyDescent="0.2">
      <c r="A743" s="9">
        <v>2021</v>
      </c>
      <c r="B743" s="1" t="s">
        <v>3</v>
      </c>
      <c r="C743" s="20">
        <v>10058</v>
      </c>
      <c r="D743" s="20">
        <v>10058</v>
      </c>
      <c r="E743" s="20" t="s">
        <v>208</v>
      </c>
      <c r="F743" s="20" t="s">
        <v>226</v>
      </c>
      <c r="G743" s="20">
        <v>20340144938</v>
      </c>
      <c r="H743" s="19" t="s">
        <v>353</v>
      </c>
      <c r="I743" s="19"/>
      <c r="J743" s="2">
        <v>361541</v>
      </c>
      <c r="K743" s="3">
        <v>27.343588799999999</v>
      </c>
      <c r="L743" s="22">
        <f t="shared" si="69"/>
        <v>0.18057574066502935</v>
      </c>
      <c r="M743" s="23">
        <f t="shared" si="70"/>
        <v>22.405999999999999</v>
      </c>
      <c r="N743" s="4">
        <v>0.15</v>
      </c>
      <c r="O743" s="3">
        <v>26.36</v>
      </c>
      <c r="P743" s="25">
        <f t="shared" si="71"/>
        <v>4.9375888000000003</v>
      </c>
      <c r="Q743" s="26" t="str">
        <f t="shared" si="66"/>
        <v>1005820340144938361541</v>
      </c>
      <c r="R743" s="28"/>
      <c r="S743" s="29"/>
      <c r="T743" s="30">
        <f t="shared" si="67"/>
        <v>0</v>
      </c>
      <c r="V743" s="32">
        <f t="shared" si="68"/>
        <v>0</v>
      </c>
    </row>
    <row r="744" spans="1:22" s="46" customFormat="1" x14ac:dyDescent="0.2">
      <c r="A744" s="9">
        <v>2021</v>
      </c>
      <c r="B744" s="1" t="s">
        <v>3</v>
      </c>
      <c r="C744" s="20">
        <v>10058</v>
      </c>
      <c r="D744" s="20">
        <v>10058</v>
      </c>
      <c r="E744" s="20" t="s">
        <v>208</v>
      </c>
      <c r="F744" s="20" t="s">
        <v>226</v>
      </c>
      <c r="G744" s="20">
        <v>20340144938</v>
      </c>
      <c r="H744" s="19" t="s">
        <v>353</v>
      </c>
      <c r="I744" s="19"/>
      <c r="J744" s="2">
        <v>361571</v>
      </c>
      <c r="K744" s="3">
        <v>25.216627835683624</v>
      </c>
      <c r="L744" s="22">
        <f t="shared" si="69"/>
        <v>0.11145930589919539</v>
      </c>
      <c r="M744" s="23">
        <f t="shared" si="70"/>
        <v>22.405999999999999</v>
      </c>
      <c r="N744" s="4">
        <v>0.15</v>
      </c>
      <c r="O744" s="3">
        <v>26.36</v>
      </c>
      <c r="P744" s="25">
        <f t="shared" si="71"/>
        <v>2.8106278356836256</v>
      </c>
      <c r="Q744" s="26" t="str">
        <f t="shared" si="66"/>
        <v>1005820340144938361571</v>
      </c>
      <c r="R744" s="28"/>
      <c r="S744" s="29"/>
      <c r="T744" s="30">
        <f t="shared" si="67"/>
        <v>0</v>
      </c>
      <c r="V744" s="32">
        <f t="shared" si="68"/>
        <v>0</v>
      </c>
    </row>
    <row r="745" spans="1:22" s="46" customFormat="1" x14ac:dyDescent="0.2">
      <c r="A745" s="9">
        <v>2021</v>
      </c>
      <c r="B745" s="1" t="s">
        <v>3</v>
      </c>
      <c r="C745" s="20">
        <v>10058</v>
      </c>
      <c r="D745" s="20">
        <v>10058</v>
      </c>
      <c r="E745" s="20" t="s">
        <v>32</v>
      </c>
      <c r="F745" s="20" t="s">
        <v>271</v>
      </c>
      <c r="G745" s="20">
        <v>20352465331</v>
      </c>
      <c r="H745" s="19" t="s">
        <v>354</v>
      </c>
      <c r="I745" s="19" t="s">
        <v>293</v>
      </c>
      <c r="J745" s="2">
        <v>361085</v>
      </c>
      <c r="K745" s="3">
        <v>11.512776761200001</v>
      </c>
      <c r="L745" s="22">
        <f t="shared" si="69"/>
        <v>0.39606229285772465</v>
      </c>
      <c r="M745" s="23">
        <f t="shared" si="70"/>
        <v>6.9529999999999994</v>
      </c>
      <c r="N745" s="4">
        <v>0.15</v>
      </c>
      <c r="O745" s="3">
        <v>8.18</v>
      </c>
      <c r="P745" s="25">
        <f t="shared" si="71"/>
        <v>4.559776761200002</v>
      </c>
      <c r="Q745" s="26" t="str">
        <f t="shared" si="66"/>
        <v>1005820352465331361085</v>
      </c>
      <c r="R745" s="28"/>
      <c r="S745" s="29"/>
      <c r="T745" s="30">
        <f t="shared" si="67"/>
        <v>0</v>
      </c>
      <c r="V745" s="32">
        <f t="shared" si="68"/>
        <v>0</v>
      </c>
    </row>
    <row r="746" spans="1:22" s="46" customFormat="1" x14ac:dyDescent="0.2">
      <c r="A746" s="9">
        <v>2021</v>
      </c>
      <c r="B746" s="1" t="s">
        <v>3</v>
      </c>
      <c r="C746" s="20">
        <v>10058</v>
      </c>
      <c r="D746" s="20">
        <v>10058</v>
      </c>
      <c r="E746" s="20" t="s">
        <v>32</v>
      </c>
      <c r="F746" s="20" t="s">
        <v>271</v>
      </c>
      <c r="G746" s="20">
        <v>20352465331</v>
      </c>
      <c r="H746" s="19" t="s">
        <v>354</v>
      </c>
      <c r="I746" s="19" t="s">
        <v>293</v>
      </c>
      <c r="J746" s="2">
        <v>361535</v>
      </c>
      <c r="K746" s="3">
        <v>35.7971328</v>
      </c>
      <c r="L746" s="22">
        <f t="shared" si="69"/>
        <v>0.37313415224137736</v>
      </c>
      <c r="M746" s="23">
        <f t="shared" si="70"/>
        <v>22.439999999999998</v>
      </c>
      <c r="N746" s="4">
        <v>0.15</v>
      </c>
      <c r="O746" s="3">
        <v>26.4</v>
      </c>
      <c r="P746" s="25">
        <f t="shared" si="71"/>
        <v>13.357132800000002</v>
      </c>
      <c r="Q746" s="26" t="str">
        <f t="shared" si="66"/>
        <v>1005820352465331361535</v>
      </c>
      <c r="R746" s="28"/>
      <c r="S746" s="29"/>
      <c r="T746" s="30">
        <f t="shared" si="67"/>
        <v>0</v>
      </c>
      <c r="V746" s="32">
        <f t="shared" si="68"/>
        <v>0</v>
      </c>
    </row>
    <row r="747" spans="1:22" s="46" customFormat="1" x14ac:dyDescent="0.2">
      <c r="A747" s="9">
        <v>2021</v>
      </c>
      <c r="B747" s="1" t="s">
        <v>3</v>
      </c>
      <c r="C747" s="20">
        <v>10058</v>
      </c>
      <c r="D747" s="20">
        <v>10058</v>
      </c>
      <c r="E747" s="20" t="s">
        <v>32</v>
      </c>
      <c r="F747" s="20" t="s">
        <v>271</v>
      </c>
      <c r="G747" s="20">
        <v>20352465331</v>
      </c>
      <c r="H747" s="19" t="s">
        <v>354</v>
      </c>
      <c r="I747" s="19" t="s">
        <v>293</v>
      </c>
      <c r="J747" s="2">
        <v>361541</v>
      </c>
      <c r="K747" s="3">
        <v>27.343588799999999</v>
      </c>
      <c r="L747" s="22">
        <f t="shared" si="69"/>
        <v>0.19176666378189544</v>
      </c>
      <c r="M747" s="23">
        <f t="shared" si="70"/>
        <v>22.099999999999998</v>
      </c>
      <c r="N747" s="4">
        <v>0.15</v>
      </c>
      <c r="O747" s="3">
        <v>26</v>
      </c>
      <c r="P747" s="25">
        <f t="shared" si="71"/>
        <v>5.2435888000000013</v>
      </c>
      <c r="Q747" s="26" t="str">
        <f t="shared" si="66"/>
        <v>1005820352465331361541</v>
      </c>
      <c r="R747" s="28"/>
      <c r="S747" s="29"/>
      <c r="T747" s="30">
        <f t="shared" si="67"/>
        <v>0</v>
      </c>
      <c r="V747" s="32">
        <f t="shared" si="68"/>
        <v>0</v>
      </c>
    </row>
    <row r="748" spans="1:22" s="46" customFormat="1" x14ac:dyDescent="0.2">
      <c r="A748" s="9">
        <v>2021</v>
      </c>
      <c r="B748" s="1" t="s">
        <v>3</v>
      </c>
      <c r="C748" s="20">
        <v>10058</v>
      </c>
      <c r="D748" s="20">
        <v>10058</v>
      </c>
      <c r="E748" s="20" t="s">
        <v>32</v>
      </c>
      <c r="F748" s="20" t="s">
        <v>271</v>
      </c>
      <c r="G748" s="20">
        <v>20352465331</v>
      </c>
      <c r="H748" s="19" t="s">
        <v>354</v>
      </c>
      <c r="I748" s="19" t="s">
        <v>293</v>
      </c>
      <c r="J748" s="2">
        <v>361571</v>
      </c>
      <c r="K748" s="3">
        <v>25.216627835683624</v>
      </c>
      <c r="L748" s="22">
        <f t="shared" si="69"/>
        <v>0.12359415604624735</v>
      </c>
      <c r="M748" s="23">
        <f t="shared" si="70"/>
        <v>22.099999999999998</v>
      </c>
      <c r="N748" s="4">
        <v>0.15</v>
      </c>
      <c r="O748" s="3">
        <v>26</v>
      </c>
      <c r="P748" s="25">
        <f t="shared" si="71"/>
        <v>3.1166278356836266</v>
      </c>
      <c r="Q748" s="26" t="str">
        <f t="shared" si="66"/>
        <v>1005820352465331361571</v>
      </c>
      <c r="R748" s="28"/>
      <c r="S748" s="29"/>
      <c r="T748" s="30">
        <f t="shared" si="67"/>
        <v>0</v>
      </c>
      <c r="V748" s="32">
        <f t="shared" si="68"/>
        <v>0</v>
      </c>
    </row>
    <row r="749" spans="1:22" s="46" customFormat="1" x14ac:dyDescent="0.2">
      <c r="A749" s="9">
        <v>2021</v>
      </c>
      <c r="B749" s="1" t="s">
        <v>3</v>
      </c>
      <c r="C749" s="20">
        <v>10058</v>
      </c>
      <c r="D749" s="20">
        <v>10058</v>
      </c>
      <c r="E749" s="20" t="s">
        <v>32</v>
      </c>
      <c r="F749" s="20" t="s">
        <v>355</v>
      </c>
      <c r="G749" s="20">
        <v>20370146994</v>
      </c>
      <c r="H749" s="19" t="s">
        <v>356</v>
      </c>
      <c r="I749" s="19"/>
      <c r="J749" s="2">
        <v>361541</v>
      </c>
      <c r="K749" s="3">
        <v>27.343588799999999</v>
      </c>
      <c r="L749" s="22">
        <f t="shared" si="69"/>
        <v>3.0119996538274463E-2</v>
      </c>
      <c r="M749" s="23">
        <f t="shared" si="70"/>
        <v>26.52</v>
      </c>
      <c r="N749" s="4">
        <v>0.15</v>
      </c>
      <c r="O749" s="3">
        <v>31.2</v>
      </c>
      <c r="P749" s="25">
        <f t="shared" si="71"/>
        <v>0.82358879999999957</v>
      </c>
      <c r="Q749" s="26" t="str">
        <f t="shared" si="66"/>
        <v>1005820370146994361541</v>
      </c>
      <c r="R749" s="28"/>
      <c r="S749" s="29"/>
      <c r="T749" s="30">
        <f t="shared" si="67"/>
        <v>0</v>
      </c>
      <c r="V749" s="32">
        <f t="shared" si="68"/>
        <v>0</v>
      </c>
    </row>
    <row r="750" spans="1:22" s="46" customFormat="1" x14ac:dyDescent="0.2">
      <c r="A750" s="9">
        <v>2021</v>
      </c>
      <c r="B750" s="1" t="s">
        <v>3</v>
      </c>
      <c r="C750" s="20">
        <v>10058</v>
      </c>
      <c r="D750" s="20">
        <v>10058</v>
      </c>
      <c r="E750" s="20" t="s">
        <v>208</v>
      </c>
      <c r="F750" s="20" t="s">
        <v>52</v>
      </c>
      <c r="G750" s="20">
        <v>20387004301</v>
      </c>
      <c r="H750" s="19" t="s">
        <v>357</v>
      </c>
      <c r="I750" s="19" t="s">
        <v>298</v>
      </c>
      <c r="J750" s="2">
        <v>361531</v>
      </c>
      <c r="K750" s="3">
        <v>104.838303024</v>
      </c>
      <c r="L750" s="22">
        <f t="shared" si="69"/>
        <v>0.26446730082661474</v>
      </c>
      <c r="M750" s="23">
        <f t="shared" si="70"/>
        <v>77.111999999999995</v>
      </c>
      <c r="N750" s="4">
        <v>0.15</v>
      </c>
      <c r="O750" s="3">
        <v>90.72</v>
      </c>
      <c r="P750" s="25">
        <f t="shared" si="71"/>
        <v>27.726303024000003</v>
      </c>
      <c r="Q750" s="26" t="str">
        <f t="shared" si="66"/>
        <v>1005820387004301361531</v>
      </c>
      <c r="R750" s="28"/>
      <c r="S750" s="29"/>
      <c r="T750" s="30">
        <f t="shared" si="67"/>
        <v>0</v>
      </c>
      <c r="V750" s="32">
        <f t="shared" si="68"/>
        <v>0</v>
      </c>
    </row>
    <row r="751" spans="1:22" s="46" customFormat="1" x14ac:dyDescent="0.2">
      <c r="A751" s="9">
        <v>2021</v>
      </c>
      <c r="B751" s="1" t="s">
        <v>3</v>
      </c>
      <c r="C751" s="20">
        <v>10058</v>
      </c>
      <c r="D751" s="20">
        <v>10058</v>
      </c>
      <c r="E751" s="20" t="s">
        <v>208</v>
      </c>
      <c r="F751" s="20" t="s">
        <v>52</v>
      </c>
      <c r="G751" s="20">
        <v>20387004301</v>
      </c>
      <c r="H751" s="19" t="s">
        <v>357</v>
      </c>
      <c r="I751" s="19" t="s">
        <v>298</v>
      </c>
      <c r="J751" s="2">
        <v>361532</v>
      </c>
      <c r="K751" s="3">
        <v>24.865451872359092</v>
      </c>
      <c r="L751" s="22">
        <f t="shared" si="69"/>
        <v>0.19941129153059955</v>
      </c>
      <c r="M751" s="23">
        <f t="shared" si="70"/>
        <v>19.907</v>
      </c>
      <c r="N751" s="4">
        <v>0.15</v>
      </c>
      <c r="O751" s="3">
        <v>23.42</v>
      </c>
      <c r="P751" s="25">
        <f t="shared" si="71"/>
        <v>4.9584518723590918</v>
      </c>
      <c r="Q751" s="26" t="str">
        <f t="shared" si="66"/>
        <v>1005820387004301361532</v>
      </c>
      <c r="R751" s="28"/>
      <c r="S751" s="29"/>
      <c r="T751" s="30">
        <f t="shared" si="67"/>
        <v>0</v>
      </c>
      <c r="V751" s="32">
        <f t="shared" si="68"/>
        <v>0</v>
      </c>
    </row>
    <row r="752" spans="1:22" s="46" customFormat="1" x14ac:dyDescent="0.2">
      <c r="A752" s="9">
        <v>2021</v>
      </c>
      <c r="B752" s="1" t="s">
        <v>3</v>
      </c>
      <c r="C752" s="20">
        <v>10058</v>
      </c>
      <c r="D752" s="20">
        <v>10058</v>
      </c>
      <c r="E752" s="20" t="s">
        <v>208</v>
      </c>
      <c r="F752" s="20" t="s">
        <v>52</v>
      </c>
      <c r="G752" s="20">
        <v>20387004301</v>
      </c>
      <c r="H752" s="19" t="s">
        <v>357</v>
      </c>
      <c r="I752" s="19" t="s">
        <v>298</v>
      </c>
      <c r="J752" s="2">
        <v>361541</v>
      </c>
      <c r="K752" s="3">
        <v>27.343588799999999</v>
      </c>
      <c r="L752" s="22">
        <f t="shared" si="69"/>
        <v>0.23528692034748555</v>
      </c>
      <c r="M752" s="23">
        <f t="shared" si="70"/>
        <v>20.91</v>
      </c>
      <c r="N752" s="4">
        <v>0.15</v>
      </c>
      <c r="O752" s="3">
        <v>24.6</v>
      </c>
      <c r="P752" s="25">
        <f t="shared" si="71"/>
        <v>6.433588799999999</v>
      </c>
      <c r="Q752" s="26" t="str">
        <f t="shared" si="66"/>
        <v>1005820387004301361541</v>
      </c>
      <c r="R752" s="28"/>
      <c r="S752" s="29"/>
      <c r="T752" s="30">
        <f t="shared" si="67"/>
        <v>0</v>
      </c>
      <c r="V752" s="32">
        <f t="shared" si="68"/>
        <v>0</v>
      </c>
    </row>
    <row r="753" spans="1:22" s="46" customFormat="1" x14ac:dyDescent="0.2">
      <c r="A753" s="9">
        <v>2021</v>
      </c>
      <c r="B753" s="1" t="s">
        <v>3</v>
      </c>
      <c r="C753" s="20">
        <v>10058</v>
      </c>
      <c r="D753" s="20">
        <v>10058</v>
      </c>
      <c r="E753" s="20" t="s">
        <v>208</v>
      </c>
      <c r="F753" s="20" t="s">
        <v>52</v>
      </c>
      <c r="G753" s="20">
        <v>20387004301</v>
      </c>
      <c r="H753" s="19" t="s">
        <v>357</v>
      </c>
      <c r="I753" s="19" t="s">
        <v>298</v>
      </c>
      <c r="J753" s="2">
        <v>361571</v>
      </c>
      <c r="K753" s="3">
        <v>25.216627835683624</v>
      </c>
      <c r="L753" s="22">
        <f t="shared" si="69"/>
        <v>0.17078523995144934</v>
      </c>
      <c r="M753" s="23">
        <f t="shared" si="70"/>
        <v>20.91</v>
      </c>
      <c r="N753" s="4">
        <v>0.15</v>
      </c>
      <c r="O753" s="3">
        <v>24.6</v>
      </c>
      <c r="P753" s="25">
        <f t="shared" si="71"/>
        <v>4.3066278356836243</v>
      </c>
      <c r="Q753" s="26" t="str">
        <f t="shared" si="66"/>
        <v>1005820387004301361571</v>
      </c>
      <c r="R753" s="28"/>
      <c r="S753" s="29"/>
      <c r="T753" s="30">
        <f t="shared" si="67"/>
        <v>0</v>
      </c>
      <c r="V753" s="32">
        <f t="shared" si="68"/>
        <v>0</v>
      </c>
    </row>
    <row r="754" spans="1:22" s="46" customFormat="1" x14ac:dyDescent="0.2">
      <c r="A754" s="9">
        <v>2021</v>
      </c>
      <c r="B754" s="1" t="s">
        <v>3</v>
      </c>
      <c r="C754" s="20">
        <v>10058</v>
      </c>
      <c r="D754" s="20">
        <v>10058</v>
      </c>
      <c r="E754" s="20" t="s">
        <v>208</v>
      </c>
      <c r="F754" s="20" t="s">
        <v>52</v>
      </c>
      <c r="G754" s="20">
        <v>20387004301</v>
      </c>
      <c r="H754" s="19" t="s">
        <v>357</v>
      </c>
      <c r="I754" s="19" t="s">
        <v>298</v>
      </c>
      <c r="J754" s="2">
        <v>370039</v>
      </c>
      <c r="K754" s="3">
        <v>93.740446800000015</v>
      </c>
      <c r="L754" s="22">
        <f t="shared" si="69"/>
        <v>0.29223507818825545</v>
      </c>
      <c r="M754" s="23">
        <f t="shared" si="70"/>
        <v>66.34620000000001</v>
      </c>
      <c r="N754" s="4">
        <v>0.13</v>
      </c>
      <c r="O754" s="3">
        <v>76.260000000000005</v>
      </c>
      <c r="P754" s="25">
        <f t="shared" si="71"/>
        <v>27.394246800000005</v>
      </c>
      <c r="Q754" s="26" t="str">
        <f t="shared" si="66"/>
        <v>1005820387004301370039</v>
      </c>
      <c r="R754" s="28"/>
      <c r="S754" s="29"/>
      <c r="T754" s="30">
        <f t="shared" si="67"/>
        <v>0</v>
      </c>
      <c r="V754" s="32">
        <f t="shared" si="68"/>
        <v>0</v>
      </c>
    </row>
    <row r="755" spans="1:22" s="46" customFormat="1" x14ac:dyDescent="0.2">
      <c r="A755" s="9">
        <v>2021</v>
      </c>
      <c r="B755" s="1" t="s">
        <v>3</v>
      </c>
      <c r="C755" s="20">
        <v>10058</v>
      </c>
      <c r="D755" s="20">
        <v>10058</v>
      </c>
      <c r="E755" s="20" t="s">
        <v>32</v>
      </c>
      <c r="F755" s="20" t="s">
        <v>219</v>
      </c>
      <c r="G755" s="20">
        <v>20392965191</v>
      </c>
      <c r="H755" s="19" t="s">
        <v>358</v>
      </c>
      <c r="I755" s="19" t="s">
        <v>295</v>
      </c>
      <c r="J755" s="2">
        <v>361085</v>
      </c>
      <c r="K755" s="3">
        <v>11.512776761200001</v>
      </c>
      <c r="L755" s="22">
        <f t="shared" si="69"/>
        <v>0.27645604767795862</v>
      </c>
      <c r="M755" s="23">
        <f t="shared" si="70"/>
        <v>8.33</v>
      </c>
      <c r="N755" s="4">
        <v>0.15</v>
      </c>
      <c r="O755" s="3">
        <v>9.8000000000000007</v>
      </c>
      <c r="P755" s="25">
        <f t="shared" si="71"/>
        <v>3.1827767612000013</v>
      </c>
      <c r="Q755" s="26" t="str">
        <f t="shared" si="66"/>
        <v>1005820392965191361085</v>
      </c>
      <c r="R755" s="28"/>
      <c r="S755" s="29"/>
      <c r="T755" s="30">
        <f t="shared" si="67"/>
        <v>0</v>
      </c>
      <c r="V755" s="32">
        <f t="shared" si="68"/>
        <v>0</v>
      </c>
    </row>
    <row r="756" spans="1:22" s="46" customFormat="1" x14ac:dyDescent="0.2">
      <c r="A756" s="9">
        <v>2021</v>
      </c>
      <c r="B756" s="1" t="s">
        <v>3</v>
      </c>
      <c r="C756" s="20">
        <v>10058</v>
      </c>
      <c r="D756" s="20">
        <v>10058</v>
      </c>
      <c r="E756" s="20" t="s">
        <v>32</v>
      </c>
      <c r="F756" s="20" t="s">
        <v>355</v>
      </c>
      <c r="G756" s="20">
        <v>20402885549</v>
      </c>
      <c r="H756" s="19" t="s">
        <v>359</v>
      </c>
      <c r="I756" s="19"/>
      <c r="J756" s="2">
        <v>361535</v>
      </c>
      <c r="K756" s="3">
        <v>35.7971328</v>
      </c>
      <c r="L756" s="22">
        <f t="shared" si="69"/>
        <v>0.43961992397335237</v>
      </c>
      <c r="M756" s="23">
        <f t="shared" si="70"/>
        <v>20.060000000000002</v>
      </c>
      <c r="N756" s="4">
        <v>0.15</v>
      </c>
      <c r="O756" s="3">
        <v>23.6</v>
      </c>
      <c r="P756" s="25">
        <f t="shared" si="71"/>
        <v>15.737132799999998</v>
      </c>
      <c r="Q756" s="26" t="str">
        <f t="shared" si="66"/>
        <v>1005820402885549361535</v>
      </c>
      <c r="R756" s="28"/>
      <c r="S756" s="29"/>
      <c r="T756" s="30">
        <f t="shared" si="67"/>
        <v>0</v>
      </c>
      <c r="V756" s="32">
        <f t="shared" si="68"/>
        <v>0</v>
      </c>
    </row>
    <row r="757" spans="1:22" s="46" customFormat="1" x14ac:dyDescent="0.2">
      <c r="A757" s="9">
        <v>2021</v>
      </c>
      <c r="B757" s="1" t="s">
        <v>3</v>
      </c>
      <c r="C757" s="20">
        <v>10058</v>
      </c>
      <c r="D757" s="20">
        <v>10058</v>
      </c>
      <c r="E757" s="20" t="s">
        <v>32</v>
      </c>
      <c r="F757" s="20" t="s">
        <v>355</v>
      </c>
      <c r="G757" s="20">
        <v>20402885549</v>
      </c>
      <c r="H757" s="19" t="s">
        <v>359</v>
      </c>
      <c r="I757" s="19"/>
      <c r="J757" s="2">
        <v>361540</v>
      </c>
      <c r="K757" s="3">
        <v>47.099167999999999</v>
      </c>
      <c r="L757" s="22">
        <f t="shared" si="69"/>
        <v>0.48746440701457827</v>
      </c>
      <c r="M757" s="23">
        <f t="shared" si="70"/>
        <v>24.14</v>
      </c>
      <c r="N757" s="4">
        <v>0.15</v>
      </c>
      <c r="O757" s="3">
        <v>28.400000000000002</v>
      </c>
      <c r="P757" s="25">
        <f t="shared" si="71"/>
        <v>22.959167999999998</v>
      </c>
      <c r="Q757" s="26" t="str">
        <f t="shared" si="66"/>
        <v>1005820402885549361540</v>
      </c>
      <c r="R757" s="28">
        <v>195</v>
      </c>
      <c r="S757" s="29"/>
      <c r="T757" s="30">
        <f t="shared" si="67"/>
        <v>0</v>
      </c>
      <c r="V757" s="32">
        <f t="shared" si="68"/>
        <v>0</v>
      </c>
    </row>
    <row r="758" spans="1:22" s="46" customFormat="1" x14ac:dyDescent="0.2">
      <c r="A758" s="9">
        <v>2021</v>
      </c>
      <c r="B758" s="1" t="s">
        <v>3</v>
      </c>
      <c r="C758" s="20">
        <v>10058</v>
      </c>
      <c r="D758" s="20">
        <v>10058</v>
      </c>
      <c r="E758" s="20" t="s">
        <v>32</v>
      </c>
      <c r="F758" s="20" t="s">
        <v>355</v>
      </c>
      <c r="G758" s="20">
        <v>20402885549</v>
      </c>
      <c r="H758" s="19" t="s">
        <v>359</v>
      </c>
      <c r="I758" s="19"/>
      <c r="J758" s="2">
        <v>361541</v>
      </c>
      <c r="K758" s="3">
        <v>27.343588799999999</v>
      </c>
      <c r="L758" s="22">
        <f t="shared" si="69"/>
        <v>0.11716050966945502</v>
      </c>
      <c r="M758" s="23">
        <f t="shared" si="70"/>
        <v>24.139999999999997</v>
      </c>
      <c r="N758" s="4">
        <v>0.15</v>
      </c>
      <c r="O758" s="3">
        <v>28.4</v>
      </c>
      <c r="P758" s="25">
        <f t="shared" si="71"/>
        <v>3.2035888000000021</v>
      </c>
      <c r="Q758" s="26" t="str">
        <f t="shared" si="66"/>
        <v>1005820402885549361541</v>
      </c>
      <c r="R758" s="28"/>
      <c r="S758" s="29"/>
      <c r="T758" s="30">
        <f t="shared" si="67"/>
        <v>0</v>
      </c>
      <c r="V758" s="32">
        <f t="shared" si="68"/>
        <v>0</v>
      </c>
    </row>
    <row r="759" spans="1:22" s="46" customFormat="1" x14ac:dyDescent="0.2">
      <c r="A759" s="9">
        <v>2021</v>
      </c>
      <c r="B759" s="1" t="s">
        <v>3</v>
      </c>
      <c r="C759" s="20">
        <v>10058</v>
      </c>
      <c r="D759" s="20">
        <v>10058</v>
      </c>
      <c r="E759" s="20" t="s">
        <v>32</v>
      </c>
      <c r="F759" s="20" t="s">
        <v>355</v>
      </c>
      <c r="G759" s="20">
        <v>20402885549</v>
      </c>
      <c r="H759" s="19" t="s">
        <v>359</v>
      </c>
      <c r="I759" s="19"/>
      <c r="J759" s="2">
        <v>361571</v>
      </c>
      <c r="K759" s="3">
        <v>25.216627835683624</v>
      </c>
      <c r="L759" s="22">
        <f t="shared" si="69"/>
        <v>4.2695155065900936E-2</v>
      </c>
      <c r="M759" s="23">
        <f t="shared" si="70"/>
        <v>24.139999999999997</v>
      </c>
      <c r="N759" s="4">
        <v>0.15</v>
      </c>
      <c r="O759" s="3">
        <v>28.4</v>
      </c>
      <c r="P759" s="25">
        <f t="shared" si="71"/>
        <v>1.0766278356836274</v>
      </c>
      <c r="Q759" s="26" t="str">
        <f t="shared" si="66"/>
        <v>1005820402885549361571</v>
      </c>
      <c r="R759" s="28"/>
      <c r="S759" s="29"/>
      <c r="T759" s="30">
        <f t="shared" si="67"/>
        <v>0</v>
      </c>
      <c r="V759" s="32">
        <f t="shared" si="68"/>
        <v>0</v>
      </c>
    </row>
    <row r="760" spans="1:22" s="46" customFormat="1" x14ac:dyDescent="0.2">
      <c r="A760" s="9">
        <v>2021</v>
      </c>
      <c r="B760" s="1" t="s">
        <v>3</v>
      </c>
      <c r="C760" s="20">
        <v>10058</v>
      </c>
      <c r="D760" s="20">
        <v>10058</v>
      </c>
      <c r="E760" s="20" t="s">
        <v>32</v>
      </c>
      <c r="F760" s="20" t="s">
        <v>219</v>
      </c>
      <c r="G760" s="20">
        <v>20417378911</v>
      </c>
      <c r="H760" s="19" t="s">
        <v>360</v>
      </c>
      <c r="I760" s="19" t="s">
        <v>279</v>
      </c>
      <c r="J760" s="2">
        <v>361540</v>
      </c>
      <c r="K760" s="3">
        <v>47.09732485536</v>
      </c>
      <c r="L760" s="22">
        <f t="shared" si="69"/>
        <v>0.43041350899684883</v>
      </c>
      <c r="M760" s="23">
        <f t="shared" si="70"/>
        <v>26.825999999999997</v>
      </c>
      <c r="N760" s="4">
        <v>0.15</v>
      </c>
      <c r="O760" s="3">
        <v>31.56</v>
      </c>
      <c r="P760" s="25">
        <f t="shared" si="71"/>
        <v>20.271324855360003</v>
      </c>
      <c r="Q760" s="26" t="str">
        <f t="shared" si="66"/>
        <v>1005820417378911361540</v>
      </c>
      <c r="R760" s="28"/>
      <c r="S760" s="29"/>
      <c r="T760" s="30">
        <f t="shared" si="67"/>
        <v>0</v>
      </c>
      <c r="V760" s="32">
        <f t="shared" si="68"/>
        <v>0</v>
      </c>
    </row>
    <row r="761" spans="1:22" s="46" customFormat="1" x14ac:dyDescent="0.2">
      <c r="A761" s="9">
        <v>2021</v>
      </c>
      <c r="B761" s="1" t="s">
        <v>3</v>
      </c>
      <c r="C761" s="20">
        <v>10058</v>
      </c>
      <c r="D761" s="20">
        <v>10058</v>
      </c>
      <c r="E761" s="20" t="s">
        <v>32</v>
      </c>
      <c r="F761" s="20" t="s">
        <v>219</v>
      </c>
      <c r="G761" s="20">
        <v>20418453177</v>
      </c>
      <c r="H761" s="19" t="s">
        <v>361</v>
      </c>
      <c r="I761" s="19" t="s">
        <v>295</v>
      </c>
      <c r="J761" s="2">
        <v>361085</v>
      </c>
      <c r="K761" s="3">
        <v>11.512776761200001</v>
      </c>
      <c r="L761" s="22">
        <f t="shared" si="69"/>
        <v>0.27645604767795862</v>
      </c>
      <c r="M761" s="23">
        <f t="shared" si="70"/>
        <v>8.33</v>
      </c>
      <c r="N761" s="4">
        <v>0.15</v>
      </c>
      <c r="O761" s="3">
        <v>9.8000000000000007</v>
      </c>
      <c r="P761" s="25">
        <f t="shared" si="71"/>
        <v>3.1827767612000013</v>
      </c>
      <c r="Q761" s="26" t="str">
        <f t="shared" si="66"/>
        <v>1005820418453177361085</v>
      </c>
      <c r="R761" s="28"/>
      <c r="S761" s="29"/>
      <c r="T761" s="30">
        <f t="shared" si="67"/>
        <v>0</v>
      </c>
      <c r="V761" s="32">
        <f t="shared" si="68"/>
        <v>0</v>
      </c>
    </row>
    <row r="762" spans="1:22" s="46" customFormat="1" x14ac:dyDescent="0.2">
      <c r="A762" s="9">
        <v>2021</v>
      </c>
      <c r="B762" s="1" t="s">
        <v>3</v>
      </c>
      <c r="C762" s="20">
        <v>10058</v>
      </c>
      <c r="D762" s="20">
        <v>10058</v>
      </c>
      <c r="E762" s="20" t="s">
        <v>32</v>
      </c>
      <c r="F762" s="20" t="s">
        <v>219</v>
      </c>
      <c r="G762" s="20">
        <v>20419757331</v>
      </c>
      <c r="H762" s="19" t="s">
        <v>362</v>
      </c>
      <c r="I762" s="19"/>
      <c r="J762" s="2">
        <v>361535</v>
      </c>
      <c r="K762" s="3">
        <v>35.7971328</v>
      </c>
      <c r="L762" s="22">
        <f t="shared" si="69"/>
        <v>0.46716402940517066</v>
      </c>
      <c r="M762" s="23">
        <f t="shared" si="70"/>
        <v>19.074000000000002</v>
      </c>
      <c r="N762" s="4">
        <v>0.15</v>
      </c>
      <c r="O762" s="3">
        <v>22.44</v>
      </c>
      <c r="P762" s="25">
        <f t="shared" si="71"/>
        <v>16.723132799999998</v>
      </c>
      <c r="Q762" s="26" t="str">
        <f t="shared" si="66"/>
        <v>1005820419757331361535</v>
      </c>
      <c r="R762" s="28"/>
      <c r="S762" s="29"/>
      <c r="T762" s="30">
        <f t="shared" si="67"/>
        <v>0</v>
      </c>
      <c r="V762" s="32">
        <f t="shared" si="68"/>
        <v>0</v>
      </c>
    </row>
    <row r="763" spans="1:22" s="46" customFormat="1" x14ac:dyDescent="0.2">
      <c r="A763" s="9">
        <v>2021</v>
      </c>
      <c r="B763" s="1" t="s">
        <v>3</v>
      </c>
      <c r="C763" s="20">
        <v>10058</v>
      </c>
      <c r="D763" s="20">
        <v>10058</v>
      </c>
      <c r="E763" s="20" t="s">
        <v>32</v>
      </c>
      <c r="F763" s="20" t="s">
        <v>219</v>
      </c>
      <c r="G763" s="20">
        <v>20419757331</v>
      </c>
      <c r="H763" s="19" t="s">
        <v>362</v>
      </c>
      <c r="I763" s="19"/>
      <c r="J763" s="2">
        <v>361541</v>
      </c>
      <c r="K763" s="3">
        <v>27.343588799999999</v>
      </c>
      <c r="L763" s="22">
        <f t="shared" si="69"/>
        <v>0.21166163821187955</v>
      </c>
      <c r="M763" s="23">
        <f t="shared" si="70"/>
        <v>21.555999999999997</v>
      </c>
      <c r="N763" s="4">
        <v>0.15</v>
      </c>
      <c r="O763" s="3">
        <v>25.36</v>
      </c>
      <c r="P763" s="25">
        <f t="shared" si="71"/>
        <v>5.7875888000000018</v>
      </c>
      <c r="Q763" s="26" t="str">
        <f t="shared" si="66"/>
        <v>1005820419757331361541</v>
      </c>
      <c r="R763" s="28"/>
      <c r="S763" s="29"/>
      <c r="T763" s="30">
        <f t="shared" si="67"/>
        <v>0</v>
      </c>
      <c r="V763" s="32">
        <f t="shared" si="68"/>
        <v>0</v>
      </c>
    </row>
    <row r="764" spans="1:22" s="46" customFormat="1" x14ac:dyDescent="0.2">
      <c r="A764" s="9">
        <v>2021</v>
      </c>
      <c r="B764" s="1" t="s">
        <v>3</v>
      </c>
      <c r="C764" s="20">
        <v>10058</v>
      </c>
      <c r="D764" s="20">
        <v>10058</v>
      </c>
      <c r="E764" s="20" t="s">
        <v>32</v>
      </c>
      <c r="F764" s="20" t="s">
        <v>219</v>
      </c>
      <c r="G764" s="20">
        <v>20419757331</v>
      </c>
      <c r="H764" s="19" t="s">
        <v>362</v>
      </c>
      <c r="I764" s="19"/>
      <c r="J764" s="2">
        <v>361571</v>
      </c>
      <c r="K764" s="3">
        <v>25.216627835683624</v>
      </c>
      <c r="L764" s="22">
        <f t="shared" si="69"/>
        <v>0.1451672229743397</v>
      </c>
      <c r="M764" s="23">
        <f t="shared" si="70"/>
        <v>21.555999999999997</v>
      </c>
      <c r="N764" s="4">
        <v>0.15</v>
      </c>
      <c r="O764" s="3">
        <v>25.36</v>
      </c>
      <c r="P764" s="25">
        <f t="shared" si="71"/>
        <v>3.660627835683627</v>
      </c>
      <c r="Q764" s="26" t="str">
        <f t="shared" si="66"/>
        <v>1005820419757331361571</v>
      </c>
      <c r="R764" s="28"/>
      <c r="S764" s="29"/>
      <c r="T764" s="30">
        <f t="shared" si="67"/>
        <v>0</v>
      </c>
      <c r="V764" s="32">
        <f t="shared" si="68"/>
        <v>0</v>
      </c>
    </row>
    <row r="765" spans="1:22" s="46" customFormat="1" x14ac:dyDescent="0.2">
      <c r="A765" s="9">
        <v>2021</v>
      </c>
      <c r="B765" s="1" t="s">
        <v>3</v>
      </c>
      <c r="C765" s="20">
        <v>10058</v>
      </c>
      <c r="D765" s="20">
        <v>10058</v>
      </c>
      <c r="E765" s="20" t="s">
        <v>32</v>
      </c>
      <c r="F765" s="20" t="s">
        <v>363</v>
      </c>
      <c r="G765" s="20">
        <v>20421526258</v>
      </c>
      <c r="H765" s="19" t="s">
        <v>364</v>
      </c>
      <c r="I765" s="19" t="s">
        <v>365</v>
      </c>
      <c r="J765" s="2">
        <v>361532</v>
      </c>
      <c r="K765" s="3">
        <v>24.865451872359092</v>
      </c>
      <c r="L765" s="22">
        <f t="shared" si="69"/>
        <v>0.19941129153059955</v>
      </c>
      <c r="M765" s="23">
        <f t="shared" si="70"/>
        <v>19.907</v>
      </c>
      <c r="N765" s="4">
        <v>0.15</v>
      </c>
      <c r="O765" s="3">
        <v>23.42</v>
      </c>
      <c r="P765" s="25">
        <f t="shared" si="71"/>
        <v>4.9584518723590918</v>
      </c>
      <c r="Q765" s="26" t="str">
        <f t="shared" si="66"/>
        <v>1005820421526258361532</v>
      </c>
      <c r="R765" s="28"/>
      <c r="S765" s="29"/>
      <c r="T765" s="30">
        <f t="shared" si="67"/>
        <v>0</v>
      </c>
      <c r="V765" s="32">
        <f t="shared" si="68"/>
        <v>0</v>
      </c>
    </row>
    <row r="766" spans="1:22" s="46" customFormat="1" x14ac:dyDescent="0.2">
      <c r="A766" s="9">
        <v>2021</v>
      </c>
      <c r="B766" s="1" t="s">
        <v>3</v>
      </c>
      <c r="C766" s="20">
        <v>10058</v>
      </c>
      <c r="D766" s="20">
        <v>10058</v>
      </c>
      <c r="E766" s="20" t="s">
        <v>32</v>
      </c>
      <c r="F766" s="20" t="s">
        <v>363</v>
      </c>
      <c r="G766" s="20">
        <v>20421526258</v>
      </c>
      <c r="H766" s="19" t="s">
        <v>364</v>
      </c>
      <c r="I766" s="19" t="s">
        <v>365</v>
      </c>
      <c r="J766" s="2">
        <v>361541</v>
      </c>
      <c r="K766" s="3">
        <v>27.343588799999999</v>
      </c>
      <c r="L766" s="22">
        <f t="shared" si="69"/>
        <v>0.23528692034748555</v>
      </c>
      <c r="M766" s="23">
        <f t="shared" si="70"/>
        <v>20.91</v>
      </c>
      <c r="N766" s="4">
        <v>0.15</v>
      </c>
      <c r="O766" s="3">
        <v>24.6</v>
      </c>
      <c r="P766" s="25">
        <f t="shared" si="71"/>
        <v>6.433588799999999</v>
      </c>
      <c r="Q766" s="26" t="str">
        <f t="shared" si="66"/>
        <v>1005820421526258361541</v>
      </c>
      <c r="R766" s="28"/>
      <c r="S766" s="29"/>
      <c r="T766" s="30">
        <f t="shared" si="67"/>
        <v>0</v>
      </c>
      <c r="V766" s="32">
        <f t="shared" si="68"/>
        <v>0</v>
      </c>
    </row>
    <row r="767" spans="1:22" s="46" customFormat="1" x14ac:dyDescent="0.2">
      <c r="A767" s="9">
        <v>2021</v>
      </c>
      <c r="B767" s="1" t="s">
        <v>3</v>
      </c>
      <c r="C767" s="20">
        <v>10058</v>
      </c>
      <c r="D767" s="20">
        <v>10058</v>
      </c>
      <c r="E767" s="20" t="s">
        <v>32</v>
      </c>
      <c r="F767" s="20" t="s">
        <v>363</v>
      </c>
      <c r="G767" s="20">
        <v>20421526258</v>
      </c>
      <c r="H767" s="19" t="s">
        <v>364</v>
      </c>
      <c r="I767" s="19" t="s">
        <v>365</v>
      </c>
      <c r="J767" s="2">
        <v>361571</v>
      </c>
      <c r="K767" s="3">
        <v>25.216627835683624</v>
      </c>
      <c r="L767" s="22">
        <f t="shared" si="69"/>
        <v>0.17078523995144934</v>
      </c>
      <c r="M767" s="23">
        <f t="shared" si="70"/>
        <v>20.91</v>
      </c>
      <c r="N767" s="4">
        <v>0.15</v>
      </c>
      <c r="O767" s="3">
        <v>24.6</v>
      </c>
      <c r="P767" s="25">
        <f t="shared" si="71"/>
        <v>4.3066278356836243</v>
      </c>
      <c r="Q767" s="26" t="str">
        <f t="shared" si="66"/>
        <v>1005820421526258361571</v>
      </c>
      <c r="R767" s="28"/>
      <c r="S767" s="29"/>
      <c r="T767" s="30">
        <f t="shared" si="67"/>
        <v>0</v>
      </c>
      <c r="V767" s="32">
        <f t="shared" si="68"/>
        <v>0</v>
      </c>
    </row>
    <row r="768" spans="1:22" s="46" customFormat="1" x14ac:dyDescent="0.2">
      <c r="A768" s="9">
        <v>2021</v>
      </c>
      <c r="B768" s="1" t="s">
        <v>3</v>
      </c>
      <c r="C768" s="20">
        <v>10058</v>
      </c>
      <c r="D768" s="20">
        <v>10058</v>
      </c>
      <c r="E768" s="20" t="s">
        <v>287</v>
      </c>
      <c r="F768" s="20" t="s">
        <v>288</v>
      </c>
      <c r="G768" s="20">
        <v>20428080671</v>
      </c>
      <c r="H768" s="19" t="s">
        <v>366</v>
      </c>
      <c r="I768" s="19" t="s">
        <v>367</v>
      </c>
      <c r="J768" s="2">
        <v>360442</v>
      </c>
      <c r="K768" s="3">
        <v>39.148668000000001</v>
      </c>
      <c r="L768" s="22">
        <f t="shared" si="69"/>
        <v>7.245886373452104E-2</v>
      </c>
      <c r="M768" s="23">
        <f t="shared" si="70"/>
        <v>36.311999999999998</v>
      </c>
      <c r="N768" s="4">
        <v>0.15</v>
      </c>
      <c r="O768" s="3">
        <v>42.72</v>
      </c>
      <c r="P768" s="25">
        <f t="shared" si="71"/>
        <v>2.8366680000000031</v>
      </c>
      <c r="Q768" s="26" t="str">
        <f t="shared" si="66"/>
        <v>1005820428080671360442</v>
      </c>
      <c r="R768" s="28"/>
      <c r="S768" s="29"/>
      <c r="T768" s="30">
        <f t="shared" si="67"/>
        <v>0</v>
      </c>
      <c r="V768" s="32">
        <f t="shared" si="68"/>
        <v>0</v>
      </c>
    </row>
    <row r="769" spans="1:22" s="46" customFormat="1" x14ac:dyDescent="0.2">
      <c r="A769" s="9">
        <v>2021</v>
      </c>
      <c r="B769" s="1" t="s">
        <v>3</v>
      </c>
      <c r="C769" s="20">
        <v>10058</v>
      </c>
      <c r="D769" s="20">
        <v>10058</v>
      </c>
      <c r="E769" s="20" t="s">
        <v>32</v>
      </c>
      <c r="F769" s="20" t="s">
        <v>206</v>
      </c>
      <c r="G769" s="20">
        <v>20450122395</v>
      </c>
      <c r="H769" s="19" t="s">
        <v>368</v>
      </c>
      <c r="I769" s="19" t="s">
        <v>306</v>
      </c>
      <c r="J769" s="2">
        <v>361085</v>
      </c>
      <c r="K769" s="3">
        <v>11.512776761200001</v>
      </c>
      <c r="L769" s="22">
        <f t="shared" si="69"/>
        <v>6.1607792447638143E-2</v>
      </c>
      <c r="M769" s="23">
        <f t="shared" si="70"/>
        <v>10.8035</v>
      </c>
      <c r="N769" s="4">
        <v>0.15</v>
      </c>
      <c r="O769" s="3">
        <v>12.71</v>
      </c>
      <c r="P769" s="25">
        <f t="shared" si="71"/>
        <v>0.70927676120000172</v>
      </c>
      <c r="Q769" s="26" t="str">
        <f t="shared" si="66"/>
        <v>1005820450122395361085</v>
      </c>
      <c r="R769" s="28"/>
      <c r="S769" s="29"/>
      <c r="T769" s="30">
        <f t="shared" si="67"/>
        <v>0</v>
      </c>
      <c r="V769" s="32">
        <f t="shared" si="68"/>
        <v>0</v>
      </c>
    </row>
    <row r="770" spans="1:22" s="46" customFormat="1" x14ac:dyDescent="0.2">
      <c r="A770" s="9">
        <v>2021</v>
      </c>
      <c r="B770" s="1" t="s">
        <v>3</v>
      </c>
      <c r="C770" s="20">
        <v>10058</v>
      </c>
      <c r="D770" s="20">
        <v>10058</v>
      </c>
      <c r="E770" s="20" t="s">
        <v>32</v>
      </c>
      <c r="F770" s="20" t="s">
        <v>206</v>
      </c>
      <c r="G770" s="20">
        <v>20450125904</v>
      </c>
      <c r="H770" s="19" t="s">
        <v>369</v>
      </c>
      <c r="I770" s="19" t="s">
        <v>306</v>
      </c>
      <c r="J770" s="2">
        <v>361085</v>
      </c>
      <c r="K770" s="3">
        <v>11.512776761200001</v>
      </c>
      <c r="L770" s="22">
        <f t="shared" si="69"/>
        <v>6.1607792447638143E-2</v>
      </c>
      <c r="M770" s="23">
        <f t="shared" si="70"/>
        <v>10.8035</v>
      </c>
      <c r="N770" s="4">
        <v>0.15</v>
      </c>
      <c r="O770" s="3">
        <v>12.71</v>
      </c>
      <c r="P770" s="25">
        <f t="shared" si="71"/>
        <v>0.70927676120000172</v>
      </c>
      <c r="Q770" s="26" t="str">
        <f t="shared" ref="Q770:Q833" si="72">+CONCATENATE(D770,G770,J770)</f>
        <v>1005820450125904361085</v>
      </c>
      <c r="R770" s="28"/>
      <c r="S770" s="29"/>
      <c r="T770" s="30">
        <f t="shared" ref="T770:T833" si="73">IFERROR(P770*S770,0)</f>
        <v>0</v>
      </c>
      <c r="V770" s="32">
        <f t="shared" ref="V770:V833" si="74">IFERROR(U770*P770,0)</f>
        <v>0</v>
      </c>
    </row>
    <row r="771" spans="1:22" s="46" customFormat="1" x14ac:dyDescent="0.2">
      <c r="A771" s="9">
        <v>2021</v>
      </c>
      <c r="B771" s="1" t="s">
        <v>3</v>
      </c>
      <c r="C771" s="20">
        <v>10058</v>
      </c>
      <c r="D771" s="20">
        <v>10058</v>
      </c>
      <c r="E771" s="20" t="s">
        <v>32</v>
      </c>
      <c r="F771" s="20" t="s">
        <v>206</v>
      </c>
      <c r="G771" s="20">
        <v>20450125904</v>
      </c>
      <c r="H771" s="19" t="s">
        <v>369</v>
      </c>
      <c r="I771" s="19" t="s">
        <v>306</v>
      </c>
      <c r="J771" s="2">
        <v>361421</v>
      </c>
      <c r="K771" s="3">
        <v>79.0916</v>
      </c>
      <c r="L771" s="22">
        <f t="shared" si="69"/>
        <v>0.24770772117392992</v>
      </c>
      <c r="M771" s="23">
        <f t="shared" si="70"/>
        <v>59.5</v>
      </c>
      <c r="N771" s="4">
        <v>0.15</v>
      </c>
      <c r="O771" s="3">
        <v>70</v>
      </c>
      <c r="P771" s="25">
        <f t="shared" si="71"/>
        <v>19.5916</v>
      </c>
      <c r="Q771" s="26" t="str">
        <f t="shared" si="72"/>
        <v>1005820450125904361421</v>
      </c>
      <c r="R771" s="28"/>
      <c r="S771" s="29"/>
      <c r="T771" s="30">
        <f t="shared" si="73"/>
        <v>0</v>
      </c>
      <c r="V771" s="32">
        <f t="shared" si="74"/>
        <v>0</v>
      </c>
    </row>
    <row r="772" spans="1:22" s="46" customFormat="1" x14ac:dyDescent="0.2">
      <c r="A772" s="9">
        <v>2021</v>
      </c>
      <c r="B772" s="1" t="s">
        <v>3</v>
      </c>
      <c r="C772" s="20">
        <v>10058</v>
      </c>
      <c r="D772" s="20">
        <v>10058</v>
      </c>
      <c r="E772" s="20" t="s">
        <v>370</v>
      </c>
      <c r="F772" s="20" t="s">
        <v>371</v>
      </c>
      <c r="G772" s="20">
        <v>20486764997</v>
      </c>
      <c r="H772" s="19" t="s">
        <v>372</v>
      </c>
      <c r="I772" s="19"/>
      <c r="J772" s="2">
        <v>361531</v>
      </c>
      <c r="K772" s="3">
        <v>104.838303024</v>
      </c>
      <c r="L772" s="22">
        <f t="shared" si="69"/>
        <v>8.9999999999999858E-2</v>
      </c>
      <c r="M772" s="23">
        <f t="shared" si="70"/>
        <v>95.402855751840008</v>
      </c>
      <c r="N772" s="4">
        <v>0.1</v>
      </c>
      <c r="O772" s="3">
        <v>106.00317305760001</v>
      </c>
      <c r="P772" s="25">
        <f t="shared" si="71"/>
        <v>9.4354472721599905</v>
      </c>
      <c r="Q772" s="26" t="str">
        <f t="shared" si="72"/>
        <v>1005820486764997361531</v>
      </c>
      <c r="R772" s="28"/>
      <c r="S772" s="29"/>
      <c r="T772" s="30">
        <f t="shared" si="73"/>
        <v>0</v>
      </c>
      <c r="V772" s="32">
        <f t="shared" si="74"/>
        <v>0</v>
      </c>
    </row>
    <row r="773" spans="1:22" s="46" customFormat="1" x14ac:dyDescent="0.2">
      <c r="A773" s="9">
        <v>2021</v>
      </c>
      <c r="B773" s="1" t="s">
        <v>3</v>
      </c>
      <c r="C773" s="20">
        <v>10058</v>
      </c>
      <c r="D773" s="20">
        <v>10058</v>
      </c>
      <c r="E773" s="20" t="s">
        <v>32</v>
      </c>
      <c r="F773" s="20" t="s">
        <v>206</v>
      </c>
      <c r="G773" s="20">
        <v>20500985322</v>
      </c>
      <c r="H773" s="19" t="s">
        <v>373</v>
      </c>
      <c r="I773" s="19"/>
      <c r="J773" s="2">
        <v>360374</v>
      </c>
      <c r="K773" s="3">
        <v>37.006047514800002</v>
      </c>
      <c r="L773" s="22">
        <f t="shared" si="69"/>
        <v>0.17517535511479343</v>
      </c>
      <c r="M773" s="23">
        <f t="shared" si="70"/>
        <v>30.523499999999995</v>
      </c>
      <c r="N773" s="4">
        <v>0.15</v>
      </c>
      <c r="O773" s="3">
        <v>35.909999999999997</v>
      </c>
      <c r="P773" s="25">
        <f t="shared" si="71"/>
        <v>6.4825475148000073</v>
      </c>
      <c r="Q773" s="26" t="str">
        <f t="shared" si="72"/>
        <v>1005820500985322360374</v>
      </c>
      <c r="R773" s="28"/>
      <c r="S773" s="29"/>
      <c r="T773" s="30">
        <f t="shared" si="73"/>
        <v>0</v>
      </c>
      <c r="V773" s="32">
        <f t="shared" si="74"/>
        <v>0</v>
      </c>
    </row>
    <row r="774" spans="1:22" s="46" customFormat="1" x14ac:dyDescent="0.2">
      <c r="A774" s="9">
        <v>2021</v>
      </c>
      <c r="B774" s="1" t="s">
        <v>3</v>
      </c>
      <c r="C774" s="20">
        <v>10058</v>
      </c>
      <c r="D774" s="20">
        <v>10058</v>
      </c>
      <c r="E774" s="20" t="s">
        <v>32</v>
      </c>
      <c r="F774" s="20" t="s">
        <v>206</v>
      </c>
      <c r="G774" s="20">
        <v>20500985322</v>
      </c>
      <c r="H774" s="19" t="s">
        <v>373</v>
      </c>
      <c r="I774" s="19"/>
      <c r="J774" s="2">
        <v>361085</v>
      </c>
      <c r="K774" s="3">
        <v>11.512776761200001</v>
      </c>
      <c r="L774" s="22">
        <f t="shared" si="69"/>
        <v>0.12510246581467444</v>
      </c>
      <c r="M774" s="23">
        <f t="shared" si="70"/>
        <v>10.0725</v>
      </c>
      <c r="N774" s="4">
        <v>0.15</v>
      </c>
      <c r="O774" s="3">
        <v>11.85</v>
      </c>
      <c r="P774" s="25">
        <f t="shared" si="71"/>
        <v>1.4402767612000016</v>
      </c>
      <c r="Q774" s="26" t="str">
        <f t="shared" si="72"/>
        <v>1005820500985322361085</v>
      </c>
      <c r="R774" s="28"/>
      <c r="S774" s="29"/>
      <c r="T774" s="30">
        <f t="shared" si="73"/>
        <v>0</v>
      </c>
      <c r="V774" s="32">
        <f t="shared" si="74"/>
        <v>0</v>
      </c>
    </row>
    <row r="775" spans="1:22" s="46" customFormat="1" x14ac:dyDescent="0.2">
      <c r="A775" s="9">
        <v>2021</v>
      </c>
      <c r="B775" s="1" t="s">
        <v>3</v>
      </c>
      <c r="C775" s="20">
        <v>10058</v>
      </c>
      <c r="D775" s="20">
        <v>10058</v>
      </c>
      <c r="E775" s="20" t="s">
        <v>32</v>
      </c>
      <c r="F775" s="20" t="s">
        <v>206</v>
      </c>
      <c r="G775" s="20">
        <v>20500985322</v>
      </c>
      <c r="H775" s="19" t="s">
        <v>373</v>
      </c>
      <c r="I775" s="19"/>
      <c r="J775" s="2">
        <v>361421</v>
      </c>
      <c r="K775" s="3">
        <v>79.0916</v>
      </c>
      <c r="L775" s="22">
        <f t="shared" si="69"/>
        <v>8.0913775925635645E-2</v>
      </c>
      <c r="M775" s="23">
        <f t="shared" si="70"/>
        <v>72.691999999999993</v>
      </c>
      <c r="N775" s="4">
        <v>0.15</v>
      </c>
      <c r="O775" s="3">
        <v>85.52</v>
      </c>
      <c r="P775" s="25">
        <f t="shared" si="71"/>
        <v>6.3996000000000066</v>
      </c>
      <c r="Q775" s="26" t="str">
        <f t="shared" si="72"/>
        <v>1005820500985322361421</v>
      </c>
      <c r="R775" s="28"/>
      <c r="S775" s="29"/>
      <c r="T775" s="30">
        <f t="shared" si="73"/>
        <v>0</v>
      </c>
      <c r="V775" s="32">
        <f t="shared" si="74"/>
        <v>0</v>
      </c>
    </row>
    <row r="776" spans="1:22" s="46" customFormat="1" x14ac:dyDescent="0.2">
      <c r="A776" s="9">
        <v>2021</v>
      </c>
      <c r="B776" s="1" t="s">
        <v>3</v>
      </c>
      <c r="C776" s="20">
        <v>10058</v>
      </c>
      <c r="D776" s="20">
        <v>10058</v>
      </c>
      <c r="E776" s="20" t="s">
        <v>32</v>
      </c>
      <c r="F776" s="20" t="s">
        <v>206</v>
      </c>
      <c r="G776" s="20">
        <v>20500985322</v>
      </c>
      <c r="H776" s="19" t="s">
        <v>373</v>
      </c>
      <c r="I776" s="19"/>
      <c r="J776" s="2">
        <v>361531</v>
      </c>
      <c r="K776" s="3">
        <v>104.838303024</v>
      </c>
      <c r="L776" s="22">
        <f t="shared" si="69"/>
        <v>0.16814754260152842</v>
      </c>
      <c r="M776" s="23">
        <f t="shared" si="70"/>
        <v>87.210000000000008</v>
      </c>
      <c r="N776" s="4">
        <v>0.15</v>
      </c>
      <c r="O776" s="3">
        <v>102.60000000000001</v>
      </c>
      <c r="P776" s="25">
        <f t="shared" si="71"/>
        <v>17.62830302399999</v>
      </c>
      <c r="Q776" s="26" t="str">
        <f t="shared" si="72"/>
        <v>1005820500985322361531</v>
      </c>
      <c r="R776" s="28"/>
      <c r="S776" s="29"/>
      <c r="T776" s="30">
        <f t="shared" si="73"/>
        <v>0</v>
      </c>
      <c r="V776" s="32">
        <f t="shared" si="74"/>
        <v>0</v>
      </c>
    </row>
    <row r="777" spans="1:22" s="46" customFormat="1" x14ac:dyDescent="0.2">
      <c r="A777" s="9">
        <v>2021</v>
      </c>
      <c r="B777" s="1" t="s">
        <v>3</v>
      </c>
      <c r="C777" s="20">
        <v>10058</v>
      </c>
      <c r="D777" s="20">
        <v>10058</v>
      </c>
      <c r="E777" s="20" t="s">
        <v>32</v>
      </c>
      <c r="F777" s="20" t="s">
        <v>206</v>
      </c>
      <c r="G777" s="20">
        <v>20500985322</v>
      </c>
      <c r="H777" s="19" t="s">
        <v>373</v>
      </c>
      <c r="I777" s="19"/>
      <c r="J777" s="2">
        <v>361537</v>
      </c>
      <c r="K777" s="3">
        <v>69.981672384000007</v>
      </c>
      <c r="L777" s="22">
        <f t="shared" si="69"/>
        <v>0.15706501444674026</v>
      </c>
      <c r="M777" s="23">
        <f t="shared" si="70"/>
        <v>58.99</v>
      </c>
      <c r="N777" s="4">
        <v>0.15</v>
      </c>
      <c r="O777" s="3">
        <v>69.400000000000006</v>
      </c>
      <c r="P777" s="25">
        <f t="shared" si="71"/>
        <v>10.991672384000005</v>
      </c>
      <c r="Q777" s="26" t="str">
        <f t="shared" si="72"/>
        <v>1005820500985322361537</v>
      </c>
      <c r="R777" s="28"/>
      <c r="S777" s="29"/>
      <c r="T777" s="30">
        <f t="shared" si="73"/>
        <v>0</v>
      </c>
      <c r="V777" s="32">
        <f t="shared" si="74"/>
        <v>0</v>
      </c>
    </row>
    <row r="778" spans="1:22" s="46" customFormat="1" x14ac:dyDescent="0.2">
      <c r="A778" s="9">
        <v>2021</v>
      </c>
      <c r="B778" s="1" t="s">
        <v>3</v>
      </c>
      <c r="C778" s="20">
        <v>10058</v>
      </c>
      <c r="D778" s="20">
        <v>10058</v>
      </c>
      <c r="E778" s="20" t="s">
        <v>32</v>
      </c>
      <c r="F778" s="20" t="s">
        <v>206</v>
      </c>
      <c r="G778" s="20">
        <v>20500985322</v>
      </c>
      <c r="H778" s="19" t="s">
        <v>373</v>
      </c>
      <c r="I778" s="19"/>
      <c r="J778" s="2">
        <v>361540</v>
      </c>
      <c r="K778" s="3">
        <v>47.09732485536</v>
      </c>
      <c r="L778" s="22">
        <f t="shared" ref="L778:L841" si="75">IF(1-M778/K778&lt;0%,0,1-M778/K778)</f>
        <v>0.12648966525498984</v>
      </c>
      <c r="M778" s="23">
        <f t="shared" ref="M778:M841" si="76">+O778*(100%-N778)</f>
        <v>41.14</v>
      </c>
      <c r="N778" s="4">
        <v>0.15</v>
      </c>
      <c r="O778" s="3">
        <v>48.4</v>
      </c>
      <c r="P778" s="25">
        <f t="shared" ref="P778:P841" si="77">+IF(K778-M778&lt;0,0,K778-M778)</f>
        <v>5.9573248553599996</v>
      </c>
      <c r="Q778" s="26" t="str">
        <f t="shared" si="72"/>
        <v>1005820500985322361540</v>
      </c>
      <c r="R778" s="28"/>
      <c r="S778" s="29"/>
      <c r="T778" s="30">
        <f t="shared" si="73"/>
        <v>0</v>
      </c>
      <c r="V778" s="32">
        <f t="shared" si="74"/>
        <v>0</v>
      </c>
    </row>
    <row r="779" spans="1:22" s="46" customFormat="1" x14ac:dyDescent="0.2">
      <c r="A779" s="9">
        <v>2021</v>
      </c>
      <c r="B779" s="1" t="s">
        <v>3</v>
      </c>
      <c r="C779" s="20">
        <v>10058</v>
      </c>
      <c r="D779" s="20">
        <v>10058</v>
      </c>
      <c r="E779" s="20" t="s">
        <v>32</v>
      </c>
      <c r="F779" s="20" t="s">
        <v>274</v>
      </c>
      <c r="G779" s="20">
        <v>20501057682</v>
      </c>
      <c r="H779" s="19" t="s">
        <v>374</v>
      </c>
      <c r="I779" s="19" t="s">
        <v>276</v>
      </c>
      <c r="J779" s="2">
        <v>361541</v>
      </c>
      <c r="K779" s="3">
        <v>27.343588799999999</v>
      </c>
      <c r="L779" s="22">
        <f t="shared" si="75"/>
        <v>0.21166163821187955</v>
      </c>
      <c r="M779" s="23">
        <f t="shared" si="76"/>
        <v>21.555999999999997</v>
      </c>
      <c r="N779" s="4">
        <v>0.15</v>
      </c>
      <c r="O779" s="3">
        <v>25.36</v>
      </c>
      <c r="P779" s="25">
        <f t="shared" si="77"/>
        <v>5.7875888000000018</v>
      </c>
      <c r="Q779" s="26" t="str">
        <f t="shared" si="72"/>
        <v>1005820501057682361541</v>
      </c>
      <c r="R779" s="28"/>
      <c r="S779" s="29"/>
      <c r="T779" s="30">
        <f t="shared" si="73"/>
        <v>0</v>
      </c>
      <c r="V779" s="32">
        <f t="shared" si="74"/>
        <v>0</v>
      </c>
    </row>
    <row r="780" spans="1:22" s="46" customFormat="1" x14ac:dyDescent="0.2">
      <c r="A780" s="9">
        <v>2021</v>
      </c>
      <c r="B780" s="1" t="s">
        <v>3</v>
      </c>
      <c r="C780" s="20">
        <v>10058</v>
      </c>
      <c r="D780" s="20">
        <v>10058</v>
      </c>
      <c r="E780" s="20" t="s">
        <v>32</v>
      </c>
      <c r="F780" s="20" t="s">
        <v>274</v>
      </c>
      <c r="G780" s="20">
        <v>20501057682</v>
      </c>
      <c r="H780" s="19" t="s">
        <v>374</v>
      </c>
      <c r="I780" s="19" t="s">
        <v>276</v>
      </c>
      <c r="J780" s="2">
        <v>361571</v>
      </c>
      <c r="K780" s="3">
        <v>25.216627835683624</v>
      </c>
      <c r="L780" s="22">
        <f t="shared" si="75"/>
        <v>0.1451672229743397</v>
      </c>
      <c r="M780" s="23">
        <f t="shared" si="76"/>
        <v>21.555999999999997</v>
      </c>
      <c r="N780" s="4">
        <v>0.15</v>
      </c>
      <c r="O780" s="3">
        <v>25.36</v>
      </c>
      <c r="P780" s="25">
        <f t="shared" si="77"/>
        <v>3.660627835683627</v>
      </c>
      <c r="Q780" s="26" t="str">
        <f t="shared" si="72"/>
        <v>1005820501057682361571</v>
      </c>
      <c r="R780" s="28"/>
      <c r="S780" s="29"/>
      <c r="T780" s="30">
        <f t="shared" si="73"/>
        <v>0</v>
      </c>
      <c r="V780" s="32">
        <f t="shared" si="74"/>
        <v>0</v>
      </c>
    </row>
    <row r="781" spans="1:22" s="46" customFormat="1" x14ac:dyDescent="0.2">
      <c r="A781" s="9">
        <v>2021</v>
      </c>
      <c r="B781" s="1" t="s">
        <v>3</v>
      </c>
      <c r="C781" s="20">
        <v>10058</v>
      </c>
      <c r="D781" s="20">
        <v>10058</v>
      </c>
      <c r="E781" s="20" t="s">
        <v>32</v>
      </c>
      <c r="F781" s="20" t="s">
        <v>274</v>
      </c>
      <c r="G781" s="20">
        <v>20501977439</v>
      </c>
      <c r="H781" s="19" t="s">
        <v>375</v>
      </c>
      <c r="I781" s="19"/>
      <c r="J781" s="2">
        <v>361540</v>
      </c>
      <c r="K781" s="3">
        <v>47.09732485536</v>
      </c>
      <c r="L781" s="22">
        <f t="shared" si="75"/>
        <v>2.5422353796889507E-2</v>
      </c>
      <c r="M781" s="23">
        <f t="shared" si="76"/>
        <v>45.9</v>
      </c>
      <c r="N781" s="4">
        <v>0.15</v>
      </c>
      <c r="O781" s="3">
        <v>54</v>
      </c>
      <c r="P781" s="25">
        <f t="shared" si="77"/>
        <v>1.1973248553600015</v>
      </c>
      <c r="Q781" s="26" t="str">
        <f t="shared" si="72"/>
        <v>1005820501977439361540</v>
      </c>
      <c r="R781" s="28"/>
      <c r="S781" s="29"/>
      <c r="T781" s="30">
        <f t="shared" si="73"/>
        <v>0</v>
      </c>
      <c r="V781" s="32">
        <f t="shared" si="74"/>
        <v>0</v>
      </c>
    </row>
    <row r="782" spans="1:22" s="46" customFormat="1" x14ac:dyDescent="0.2">
      <c r="A782" s="9">
        <v>2021</v>
      </c>
      <c r="B782" s="1" t="s">
        <v>3</v>
      </c>
      <c r="C782" s="20">
        <v>10058</v>
      </c>
      <c r="D782" s="20">
        <v>10058</v>
      </c>
      <c r="E782" s="20" t="s">
        <v>32</v>
      </c>
      <c r="F782" s="20" t="s">
        <v>335</v>
      </c>
      <c r="G782" s="20">
        <v>20502351908</v>
      </c>
      <c r="H782" s="19" t="s">
        <v>376</v>
      </c>
      <c r="I782" s="19"/>
      <c r="J782" s="2">
        <v>361445</v>
      </c>
      <c r="K782" s="3">
        <v>114.53</v>
      </c>
      <c r="L782" s="22">
        <f t="shared" si="75"/>
        <v>0.18376844494892175</v>
      </c>
      <c r="M782" s="23">
        <f t="shared" si="76"/>
        <v>93.48299999999999</v>
      </c>
      <c r="N782" s="4">
        <v>0.15</v>
      </c>
      <c r="O782" s="3">
        <v>109.97999999999999</v>
      </c>
      <c r="P782" s="25">
        <f t="shared" si="77"/>
        <v>21.047000000000011</v>
      </c>
      <c r="Q782" s="26" t="str">
        <f t="shared" si="72"/>
        <v>1005820502351908361445</v>
      </c>
      <c r="R782" s="28"/>
      <c r="S782" s="29"/>
      <c r="T782" s="30">
        <f t="shared" si="73"/>
        <v>0</v>
      </c>
      <c r="V782" s="32">
        <f t="shared" si="74"/>
        <v>0</v>
      </c>
    </row>
    <row r="783" spans="1:22" s="46" customFormat="1" x14ac:dyDescent="0.2">
      <c r="A783" s="9">
        <v>2021</v>
      </c>
      <c r="B783" s="1" t="s">
        <v>3</v>
      </c>
      <c r="C783" s="20">
        <v>10058</v>
      </c>
      <c r="D783" s="20">
        <v>10058</v>
      </c>
      <c r="E783" s="20" t="s">
        <v>32</v>
      </c>
      <c r="F783" s="20" t="s">
        <v>274</v>
      </c>
      <c r="G783" s="20">
        <v>20502561112</v>
      </c>
      <c r="H783" s="19" t="s">
        <v>377</v>
      </c>
      <c r="I783" s="19" t="s">
        <v>276</v>
      </c>
      <c r="J783" s="2">
        <v>361541</v>
      </c>
      <c r="K783" s="3">
        <v>27.343588799999999</v>
      </c>
      <c r="L783" s="22">
        <f t="shared" si="75"/>
        <v>0.21166163821187955</v>
      </c>
      <c r="M783" s="23">
        <f t="shared" si="76"/>
        <v>21.555999999999997</v>
      </c>
      <c r="N783" s="4">
        <v>0.15</v>
      </c>
      <c r="O783" s="3">
        <v>25.36</v>
      </c>
      <c r="P783" s="25">
        <f t="shared" si="77"/>
        <v>5.7875888000000018</v>
      </c>
      <c r="Q783" s="26" t="str">
        <f t="shared" si="72"/>
        <v>1005820502561112361541</v>
      </c>
      <c r="R783" s="28"/>
      <c r="S783" s="29"/>
      <c r="T783" s="30">
        <f t="shared" si="73"/>
        <v>0</v>
      </c>
      <c r="V783" s="32">
        <f t="shared" si="74"/>
        <v>0</v>
      </c>
    </row>
    <row r="784" spans="1:22" s="46" customFormat="1" x14ac:dyDescent="0.2">
      <c r="A784" s="9">
        <v>2021</v>
      </c>
      <c r="B784" s="1" t="s">
        <v>3</v>
      </c>
      <c r="C784" s="20">
        <v>10058</v>
      </c>
      <c r="D784" s="20">
        <v>10058</v>
      </c>
      <c r="E784" s="20" t="s">
        <v>32</v>
      </c>
      <c r="F784" s="20" t="s">
        <v>274</v>
      </c>
      <c r="G784" s="20">
        <v>20502561112</v>
      </c>
      <c r="H784" s="19" t="s">
        <v>377</v>
      </c>
      <c r="I784" s="19" t="s">
        <v>276</v>
      </c>
      <c r="J784" s="2">
        <v>361571</v>
      </c>
      <c r="K784" s="3">
        <v>25.216627835683624</v>
      </c>
      <c r="L784" s="22">
        <f t="shared" si="75"/>
        <v>0.1451672229743397</v>
      </c>
      <c r="M784" s="23">
        <f t="shared" si="76"/>
        <v>21.555999999999997</v>
      </c>
      <c r="N784" s="4">
        <v>0.15</v>
      </c>
      <c r="O784" s="3">
        <v>25.36</v>
      </c>
      <c r="P784" s="25">
        <f t="shared" si="77"/>
        <v>3.660627835683627</v>
      </c>
      <c r="Q784" s="26" t="str">
        <f t="shared" si="72"/>
        <v>1005820502561112361571</v>
      </c>
      <c r="R784" s="28"/>
      <c r="S784" s="29"/>
      <c r="T784" s="30">
        <f t="shared" si="73"/>
        <v>0</v>
      </c>
      <c r="V784" s="32">
        <f t="shared" si="74"/>
        <v>0</v>
      </c>
    </row>
    <row r="785" spans="1:22" s="46" customFormat="1" x14ac:dyDescent="0.2">
      <c r="A785" s="9">
        <v>2021</v>
      </c>
      <c r="B785" s="1" t="s">
        <v>3</v>
      </c>
      <c r="C785" s="20">
        <v>10058</v>
      </c>
      <c r="D785" s="20">
        <v>10058</v>
      </c>
      <c r="E785" s="20" t="s">
        <v>32</v>
      </c>
      <c r="F785" s="20" t="s">
        <v>274</v>
      </c>
      <c r="G785" s="20">
        <v>20502661923</v>
      </c>
      <c r="H785" s="19" t="s">
        <v>378</v>
      </c>
      <c r="I785" s="19" t="s">
        <v>276</v>
      </c>
      <c r="J785" s="2">
        <v>361541</v>
      </c>
      <c r="K785" s="3">
        <v>27.343588799999999</v>
      </c>
      <c r="L785" s="22">
        <f t="shared" si="75"/>
        <v>0.21166163821187955</v>
      </c>
      <c r="M785" s="23">
        <f t="shared" si="76"/>
        <v>21.555999999999997</v>
      </c>
      <c r="N785" s="4">
        <v>0.15</v>
      </c>
      <c r="O785" s="3">
        <v>25.36</v>
      </c>
      <c r="P785" s="25">
        <f t="shared" si="77"/>
        <v>5.7875888000000018</v>
      </c>
      <c r="Q785" s="26" t="str">
        <f t="shared" si="72"/>
        <v>1005820502661923361541</v>
      </c>
      <c r="R785" s="28"/>
      <c r="S785" s="29"/>
      <c r="T785" s="30">
        <f t="shared" si="73"/>
        <v>0</v>
      </c>
      <c r="V785" s="32">
        <f t="shared" si="74"/>
        <v>0</v>
      </c>
    </row>
    <row r="786" spans="1:22" s="46" customFormat="1" x14ac:dyDescent="0.2">
      <c r="A786" s="9">
        <v>2021</v>
      </c>
      <c r="B786" s="1" t="s">
        <v>3</v>
      </c>
      <c r="C786" s="20">
        <v>10058</v>
      </c>
      <c r="D786" s="20">
        <v>10058</v>
      </c>
      <c r="E786" s="20" t="s">
        <v>32</v>
      </c>
      <c r="F786" s="20" t="s">
        <v>274</v>
      </c>
      <c r="G786" s="20">
        <v>20502661923</v>
      </c>
      <c r="H786" s="19" t="s">
        <v>378</v>
      </c>
      <c r="I786" s="19" t="s">
        <v>276</v>
      </c>
      <c r="J786" s="2">
        <v>361571</v>
      </c>
      <c r="K786" s="3">
        <v>25.216627835683624</v>
      </c>
      <c r="L786" s="22">
        <f t="shared" si="75"/>
        <v>0.1451672229743397</v>
      </c>
      <c r="M786" s="23">
        <f t="shared" si="76"/>
        <v>21.555999999999997</v>
      </c>
      <c r="N786" s="4">
        <v>0.15</v>
      </c>
      <c r="O786" s="3">
        <v>25.36</v>
      </c>
      <c r="P786" s="25">
        <f t="shared" si="77"/>
        <v>3.660627835683627</v>
      </c>
      <c r="Q786" s="26" t="str">
        <f t="shared" si="72"/>
        <v>1005820502661923361571</v>
      </c>
      <c r="R786" s="28"/>
      <c r="S786" s="29"/>
      <c r="T786" s="30">
        <f t="shared" si="73"/>
        <v>0</v>
      </c>
      <c r="V786" s="32">
        <f t="shared" si="74"/>
        <v>0</v>
      </c>
    </row>
    <row r="787" spans="1:22" s="46" customFormat="1" x14ac:dyDescent="0.2">
      <c r="A787" s="9">
        <v>2021</v>
      </c>
      <c r="B787" s="1" t="s">
        <v>3</v>
      </c>
      <c r="C787" s="20">
        <v>10058</v>
      </c>
      <c r="D787" s="20">
        <v>10058</v>
      </c>
      <c r="E787" s="20" t="s">
        <v>32</v>
      </c>
      <c r="F787" s="20" t="s">
        <v>379</v>
      </c>
      <c r="G787" s="20">
        <v>20503258901</v>
      </c>
      <c r="H787" s="19" t="s">
        <v>380</v>
      </c>
      <c r="I787" s="19" t="s">
        <v>381</v>
      </c>
      <c r="J787" s="2">
        <v>361421</v>
      </c>
      <c r="K787" s="3">
        <v>79.0916</v>
      </c>
      <c r="L787" s="22">
        <f t="shared" si="75"/>
        <v>2.2020037526109038E-2</v>
      </c>
      <c r="M787" s="23">
        <f t="shared" si="76"/>
        <v>77.349999999999994</v>
      </c>
      <c r="N787" s="4">
        <v>0.15</v>
      </c>
      <c r="O787" s="3">
        <v>91</v>
      </c>
      <c r="P787" s="25">
        <f t="shared" si="77"/>
        <v>1.7416000000000054</v>
      </c>
      <c r="Q787" s="26" t="str">
        <f t="shared" si="72"/>
        <v>1005820503258901361421</v>
      </c>
      <c r="R787" s="28"/>
      <c r="S787" s="29"/>
      <c r="T787" s="30">
        <f t="shared" si="73"/>
        <v>0</v>
      </c>
      <c r="V787" s="32">
        <f t="shared" si="74"/>
        <v>0</v>
      </c>
    </row>
    <row r="788" spans="1:22" s="46" customFormat="1" x14ac:dyDescent="0.2">
      <c r="A788" s="9">
        <v>2021</v>
      </c>
      <c r="B788" s="1" t="s">
        <v>3</v>
      </c>
      <c r="C788" s="20">
        <v>10058</v>
      </c>
      <c r="D788" s="20">
        <v>10058</v>
      </c>
      <c r="E788" s="20" t="s">
        <v>32</v>
      </c>
      <c r="F788" s="20" t="s">
        <v>379</v>
      </c>
      <c r="G788" s="20">
        <v>20503258901</v>
      </c>
      <c r="H788" s="19" t="s">
        <v>380</v>
      </c>
      <c r="I788" s="19" t="s">
        <v>381</v>
      </c>
      <c r="J788" s="2">
        <v>361535</v>
      </c>
      <c r="K788" s="3">
        <v>35.7971328</v>
      </c>
      <c r="L788" s="22">
        <f t="shared" si="75"/>
        <v>0.37788313593651834</v>
      </c>
      <c r="M788" s="23">
        <f t="shared" si="76"/>
        <v>22.27</v>
      </c>
      <c r="N788" s="4">
        <v>0.15</v>
      </c>
      <c r="O788" s="3">
        <v>26.2</v>
      </c>
      <c r="P788" s="25">
        <f t="shared" si="77"/>
        <v>13.5271328</v>
      </c>
      <c r="Q788" s="26" t="str">
        <f t="shared" si="72"/>
        <v>1005820503258901361535</v>
      </c>
      <c r="R788" s="28"/>
      <c r="S788" s="29"/>
      <c r="T788" s="30">
        <f t="shared" si="73"/>
        <v>0</v>
      </c>
      <c r="V788" s="32">
        <f t="shared" si="74"/>
        <v>0</v>
      </c>
    </row>
    <row r="789" spans="1:22" s="46" customFormat="1" x14ac:dyDescent="0.2">
      <c r="A789" s="9">
        <v>2021</v>
      </c>
      <c r="B789" s="1" t="s">
        <v>3</v>
      </c>
      <c r="C789" s="20">
        <v>10058</v>
      </c>
      <c r="D789" s="20">
        <v>10058</v>
      </c>
      <c r="E789" s="20" t="s">
        <v>32</v>
      </c>
      <c r="F789" s="20" t="s">
        <v>379</v>
      </c>
      <c r="G789" s="20">
        <v>20503258901</v>
      </c>
      <c r="H789" s="19" t="s">
        <v>380</v>
      </c>
      <c r="I789" s="19" t="s">
        <v>381</v>
      </c>
      <c r="J789" s="2">
        <v>361541</v>
      </c>
      <c r="K789" s="3">
        <v>27.343588799999999</v>
      </c>
      <c r="L789" s="22">
        <f t="shared" si="75"/>
        <v>0.11716050966945502</v>
      </c>
      <c r="M789" s="23">
        <f t="shared" si="76"/>
        <v>24.139999999999997</v>
      </c>
      <c r="N789" s="4">
        <v>0.15</v>
      </c>
      <c r="O789" s="3">
        <v>28.4</v>
      </c>
      <c r="P789" s="25">
        <f t="shared" si="77"/>
        <v>3.2035888000000021</v>
      </c>
      <c r="Q789" s="26" t="str">
        <f t="shared" si="72"/>
        <v>1005820503258901361541</v>
      </c>
      <c r="R789" s="28"/>
      <c r="S789" s="29"/>
      <c r="T789" s="30">
        <f t="shared" si="73"/>
        <v>0</v>
      </c>
      <c r="V789" s="32">
        <f t="shared" si="74"/>
        <v>0</v>
      </c>
    </row>
    <row r="790" spans="1:22" s="46" customFormat="1" x14ac:dyDescent="0.2">
      <c r="A790" s="9">
        <v>2021</v>
      </c>
      <c r="B790" s="1" t="s">
        <v>3</v>
      </c>
      <c r="C790" s="20">
        <v>10058</v>
      </c>
      <c r="D790" s="20">
        <v>10058</v>
      </c>
      <c r="E790" s="20" t="s">
        <v>32</v>
      </c>
      <c r="F790" s="20" t="s">
        <v>379</v>
      </c>
      <c r="G790" s="20">
        <v>20503258901</v>
      </c>
      <c r="H790" s="19" t="s">
        <v>380</v>
      </c>
      <c r="I790" s="19" t="s">
        <v>381</v>
      </c>
      <c r="J790" s="2">
        <v>361571</v>
      </c>
      <c r="K790" s="3">
        <v>25.216627835683624</v>
      </c>
      <c r="L790" s="22">
        <f t="shared" si="75"/>
        <v>4.2695155065900936E-2</v>
      </c>
      <c r="M790" s="23">
        <f t="shared" si="76"/>
        <v>24.139999999999997</v>
      </c>
      <c r="N790" s="4">
        <v>0.15</v>
      </c>
      <c r="O790" s="3">
        <v>28.4</v>
      </c>
      <c r="P790" s="25">
        <f t="shared" si="77"/>
        <v>1.0766278356836274</v>
      </c>
      <c r="Q790" s="26" t="str">
        <f t="shared" si="72"/>
        <v>1005820503258901361571</v>
      </c>
      <c r="R790" s="28"/>
      <c r="S790" s="29"/>
      <c r="T790" s="30">
        <f t="shared" si="73"/>
        <v>0</v>
      </c>
      <c r="V790" s="32">
        <f t="shared" si="74"/>
        <v>0</v>
      </c>
    </row>
    <row r="791" spans="1:22" s="46" customFormat="1" x14ac:dyDescent="0.2">
      <c r="A791" s="9">
        <v>2021</v>
      </c>
      <c r="B791" s="1" t="s">
        <v>3</v>
      </c>
      <c r="C791" s="20">
        <v>10058</v>
      </c>
      <c r="D791" s="20">
        <v>10058</v>
      </c>
      <c r="E791" s="20" t="s">
        <v>208</v>
      </c>
      <c r="F791" s="20" t="s">
        <v>226</v>
      </c>
      <c r="G791" s="20">
        <v>20504039120</v>
      </c>
      <c r="H791" s="19" t="s">
        <v>382</v>
      </c>
      <c r="I791" s="19"/>
      <c r="J791" s="2">
        <v>360546</v>
      </c>
      <c r="K791" s="3">
        <v>127.39</v>
      </c>
      <c r="L791" s="22">
        <f t="shared" si="75"/>
        <v>8.3209043096004298E-2</v>
      </c>
      <c r="M791" s="23">
        <f t="shared" si="76"/>
        <v>116.79</v>
      </c>
      <c r="N791" s="4">
        <v>0.15</v>
      </c>
      <c r="O791" s="3">
        <v>137.4</v>
      </c>
      <c r="P791" s="25">
        <f t="shared" si="77"/>
        <v>10.599999999999994</v>
      </c>
      <c r="Q791" s="26" t="str">
        <f t="shared" si="72"/>
        <v>1005820504039120360546</v>
      </c>
      <c r="R791" s="28"/>
      <c r="S791" s="29"/>
      <c r="T791" s="30">
        <f t="shared" si="73"/>
        <v>0</v>
      </c>
      <c r="V791" s="32">
        <f t="shared" si="74"/>
        <v>0</v>
      </c>
    </row>
    <row r="792" spans="1:22" s="46" customFormat="1" x14ac:dyDescent="0.2">
      <c r="A792" s="9">
        <v>2021</v>
      </c>
      <c r="B792" s="1" t="s">
        <v>3</v>
      </c>
      <c r="C792" s="20">
        <v>10058</v>
      </c>
      <c r="D792" s="20">
        <v>10058</v>
      </c>
      <c r="E792" s="20" t="s">
        <v>208</v>
      </c>
      <c r="F792" s="20" t="s">
        <v>226</v>
      </c>
      <c r="G792" s="20">
        <v>20504039120</v>
      </c>
      <c r="H792" s="19" t="s">
        <v>382</v>
      </c>
      <c r="I792" s="19"/>
      <c r="J792" s="2">
        <v>361538</v>
      </c>
      <c r="K792" s="3">
        <v>149.70571200000001</v>
      </c>
      <c r="L792" s="22">
        <f t="shared" si="75"/>
        <v>0.16536250801171837</v>
      </c>
      <c r="M792" s="23">
        <f t="shared" si="76"/>
        <v>124.95</v>
      </c>
      <c r="N792" s="4">
        <v>0.15</v>
      </c>
      <c r="O792" s="3">
        <v>147</v>
      </c>
      <c r="P792" s="25">
        <f t="shared" si="77"/>
        <v>24.755712000000003</v>
      </c>
      <c r="Q792" s="26" t="str">
        <f t="shared" si="72"/>
        <v>1005820504039120361538</v>
      </c>
      <c r="R792" s="28"/>
      <c r="S792" s="29"/>
      <c r="T792" s="30">
        <f t="shared" si="73"/>
        <v>0</v>
      </c>
      <c r="V792" s="32">
        <f t="shared" si="74"/>
        <v>0</v>
      </c>
    </row>
    <row r="793" spans="1:22" s="46" customFormat="1" x14ac:dyDescent="0.2">
      <c r="A793" s="9">
        <v>2021</v>
      </c>
      <c r="B793" s="1" t="s">
        <v>3</v>
      </c>
      <c r="C793" s="20">
        <v>10058</v>
      </c>
      <c r="D793" s="20">
        <v>10058</v>
      </c>
      <c r="E793" s="20" t="s">
        <v>208</v>
      </c>
      <c r="F793" s="20" t="s">
        <v>226</v>
      </c>
      <c r="G793" s="20">
        <v>20504039120</v>
      </c>
      <c r="H793" s="19" t="s">
        <v>382</v>
      </c>
      <c r="I793" s="19"/>
      <c r="J793" s="2">
        <v>361540</v>
      </c>
      <c r="K793" s="3">
        <v>47.099167999999999</v>
      </c>
      <c r="L793" s="22">
        <f t="shared" si="75"/>
        <v>0.56831509210523623</v>
      </c>
      <c r="M793" s="23">
        <f t="shared" si="76"/>
        <v>20.332000000000001</v>
      </c>
      <c r="N793" s="4">
        <v>0.15</v>
      </c>
      <c r="O793" s="3">
        <v>23.92</v>
      </c>
      <c r="P793" s="25">
        <f t="shared" si="77"/>
        <v>26.767167999999998</v>
      </c>
      <c r="Q793" s="26" t="str">
        <f t="shared" si="72"/>
        <v>1005820504039120361540</v>
      </c>
      <c r="R793" s="28"/>
      <c r="S793" s="29"/>
      <c r="T793" s="30">
        <f t="shared" si="73"/>
        <v>0</v>
      </c>
      <c r="V793" s="32">
        <f t="shared" si="74"/>
        <v>0</v>
      </c>
    </row>
    <row r="794" spans="1:22" s="46" customFormat="1" x14ac:dyDescent="0.2">
      <c r="A794" s="9">
        <v>2021</v>
      </c>
      <c r="B794" s="1" t="s">
        <v>3</v>
      </c>
      <c r="C794" s="20">
        <v>10058</v>
      </c>
      <c r="D794" s="20">
        <v>10058</v>
      </c>
      <c r="E794" s="20" t="s">
        <v>208</v>
      </c>
      <c r="F794" s="20" t="s">
        <v>226</v>
      </c>
      <c r="G794" s="20">
        <v>20504039120</v>
      </c>
      <c r="H794" s="19" t="s">
        <v>382</v>
      </c>
      <c r="I794" s="19"/>
      <c r="J794" s="2">
        <v>361541</v>
      </c>
      <c r="K794" s="3">
        <v>27.343588799999999</v>
      </c>
      <c r="L794" s="22">
        <f t="shared" si="75"/>
        <v>0.2564253306793437</v>
      </c>
      <c r="M794" s="23">
        <f t="shared" si="76"/>
        <v>20.332000000000001</v>
      </c>
      <c r="N794" s="4">
        <v>0.15</v>
      </c>
      <c r="O794" s="3">
        <v>23.92</v>
      </c>
      <c r="P794" s="25">
        <f t="shared" si="77"/>
        <v>7.0115887999999984</v>
      </c>
      <c r="Q794" s="26" t="str">
        <f t="shared" si="72"/>
        <v>1005820504039120361541</v>
      </c>
      <c r="R794" s="28"/>
      <c r="S794" s="29"/>
      <c r="T794" s="30">
        <f t="shared" si="73"/>
        <v>0</v>
      </c>
      <c r="V794" s="32">
        <f t="shared" si="74"/>
        <v>0</v>
      </c>
    </row>
    <row r="795" spans="1:22" s="46" customFormat="1" x14ac:dyDescent="0.2">
      <c r="A795" s="9">
        <v>2021</v>
      </c>
      <c r="B795" s="1" t="s">
        <v>3</v>
      </c>
      <c r="C795" s="20">
        <v>10058</v>
      </c>
      <c r="D795" s="20">
        <v>10058</v>
      </c>
      <c r="E795" s="20" t="s">
        <v>208</v>
      </c>
      <c r="F795" s="20" t="s">
        <v>226</v>
      </c>
      <c r="G795" s="20">
        <v>20504039120</v>
      </c>
      <c r="H795" s="19" t="s">
        <v>382</v>
      </c>
      <c r="I795" s="19"/>
      <c r="J795" s="2">
        <v>361571</v>
      </c>
      <c r="K795" s="3">
        <v>25.216627835683624</v>
      </c>
      <c r="L795" s="22">
        <f t="shared" si="75"/>
        <v>0.19370662356254742</v>
      </c>
      <c r="M795" s="23">
        <f t="shared" si="76"/>
        <v>20.332000000000001</v>
      </c>
      <c r="N795" s="4">
        <v>0.15</v>
      </c>
      <c r="O795" s="3">
        <v>23.92</v>
      </c>
      <c r="P795" s="25">
        <f t="shared" si="77"/>
        <v>4.8846278356836237</v>
      </c>
      <c r="Q795" s="26" t="str">
        <f t="shared" si="72"/>
        <v>1005820504039120361571</v>
      </c>
      <c r="R795" s="28"/>
      <c r="S795" s="29"/>
      <c r="T795" s="30">
        <f t="shared" si="73"/>
        <v>0</v>
      </c>
      <c r="V795" s="32">
        <f t="shared" si="74"/>
        <v>0</v>
      </c>
    </row>
    <row r="796" spans="1:22" s="46" customFormat="1" x14ac:dyDescent="0.2">
      <c r="A796" s="9">
        <v>2021</v>
      </c>
      <c r="B796" s="1" t="s">
        <v>3</v>
      </c>
      <c r="C796" s="20">
        <v>10058</v>
      </c>
      <c r="D796" s="20">
        <v>10058</v>
      </c>
      <c r="E796" s="20" t="s">
        <v>208</v>
      </c>
      <c r="F796" s="20" t="s">
        <v>226</v>
      </c>
      <c r="G796" s="20">
        <v>20504039120</v>
      </c>
      <c r="H796" s="19" t="s">
        <v>382</v>
      </c>
      <c r="I796" s="19"/>
      <c r="J796" s="2">
        <v>370039</v>
      </c>
      <c r="K796" s="3">
        <v>93.740446800000015</v>
      </c>
      <c r="L796" s="22">
        <f t="shared" si="75"/>
        <v>8.1186372156272002E-2</v>
      </c>
      <c r="M796" s="23">
        <f t="shared" si="76"/>
        <v>86.13</v>
      </c>
      <c r="N796" s="4">
        <v>0.13</v>
      </c>
      <c r="O796" s="3">
        <v>99</v>
      </c>
      <c r="P796" s="25">
        <f t="shared" si="77"/>
        <v>7.6104468000000196</v>
      </c>
      <c r="Q796" s="26" t="str">
        <f t="shared" si="72"/>
        <v>1005820504039120370039</v>
      </c>
      <c r="R796" s="28"/>
      <c r="S796" s="29"/>
      <c r="T796" s="30">
        <f t="shared" si="73"/>
        <v>0</v>
      </c>
      <c r="V796" s="32">
        <f t="shared" si="74"/>
        <v>0</v>
      </c>
    </row>
    <row r="797" spans="1:22" s="46" customFormat="1" x14ac:dyDescent="0.2">
      <c r="A797" s="9">
        <v>2021</v>
      </c>
      <c r="B797" s="1" t="s">
        <v>3</v>
      </c>
      <c r="C797" s="20">
        <v>10058</v>
      </c>
      <c r="D797" s="20">
        <v>10058</v>
      </c>
      <c r="E797" s="20" t="s">
        <v>208</v>
      </c>
      <c r="F797" s="20" t="s">
        <v>226</v>
      </c>
      <c r="G797" s="20">
        <v>20504039120</v>
      </c>
      <c r="H797" s="19" t="s">
        <v>382</v>
      </c>
      <c r="I797" s="19"/>
      <c r="J797" s="2">
        <v>370042</v>
      </c>
      <c r="K797" s="3">
        <v>121</v>
      </c>
      <c r="L797" s="22">
        <f t="shared" si="75"/>
        <v>8.9586776859504003E-2</v>
      </c>
      <c r="M797" s="23">
        <f t="shared" si="76"/>
        <v>110.16000000000001</v>
      </c>
      <c r="N797" s="4">
        <v>0.15</v>
      </c>
      <c r="O797" s="3">
        <v>129.60000000000002</v>
      </c>
      <c r="P797" s="25">
        <f t="shared" si="77"/>
        <v>10.839999999999989</v>
      </c>
      <c r="Q797" s="26" t="str">
        <f t="shared" si="72"/>
        <v>1005820504039120370042</v>
      </c>
      <c r="R797" s="28"/>
      <c r="S797" s="29"/>
      <c r="T797" s="30">
        <f t="shared" si="73"/>
        <v>0</v>
      </c>
      <c r="V797" s="32">
        <f t="shared" si="74"/>
        <v>0</v>
      </c>
    </row>
    <row r="798" spans="1:22" s="46" customFormat="1" x14ac:dyDescent="0.2">
      <c r="A798" s="9">
        <v>2021</v>
      </c>
      <c r="B798" s="1" t="s">
        <v>3</v>
      </c>
      <c r="C798" s="20">
        <v>10058</v>
      </c>
      <c r="D798" s="20">
        <v>10058</v>
      </c>
      <c r="E798" s="20" t="s">
        <v>32</v>
      </c>
      <c r="F798" s="20" t="s">
        <v>348</v>
      </c>
      <c r="G798" s="20">
        <v>20504311342</v>
      </c>
      <c r="H798" s="19" t="s">
        <v>384</v>
      </c>
      <c r="I798" s="19"/>
      <c r="J798" s="2">
        <v>361377</v>
      </c>
      <c r="K798" s="3">
        <v>50.435486243999996</v>
      </c>
      <c r="L798" s="22">
        <f t="shared" si="75"/>
        <v>0.18093384090424236</v>
      </c>
      <c r="M798" s="23">
        <f t="shared" si="76"/>
        <v>41.309999999999995</v>
      </c>
      <c r="N798" s="4">
        <v>0.15</v>
      </c>
      <c r="O798" s="3">
        <v>48.599999999999994</v>
      </c>
      <c r="P798" s="25">
        <f t="shared" si="77"/>
        <v>9.1254862440000011</v>
      </c>
      <c r="Q798" s="26" t="str">
        <f t="shared" si="72"/>
        <v>1005820504311342361377</v>
      </c>
      <c r="R798" s="28"/>
      <c r="S798" s="29"/>
      <c r="T798" s="30">
        <f t="shared" si="73"/>
        <v>0</v>
      </c>
      <c r="V798" s="32">
        <f t="shared" si="74"/>
        <v>0</v>
      </c>
    </row>
    <row r="799" spans="1:22" s="46" customFormat="1" x14ac:dyDescent="0.2">
      <c r="A799" s="9">
        <v>2021</v>
      </c>
      <c r="B799" s="1" t="s">
        <v>3</v>
      </c>
      <c r="C799" s="20">
        <v>10058</v>
      </c>
      <c r="D799" s="20">
        <v>10058</v>
      </c>
      <c r="E799" s="20" t="s">
        <v>32</v>
      </c>
      <c r="F799" s="20" t="s">
        <v>379</v>
      </c>
      <c r="G799" s="20">
        <v>20506006024</v>
      </c>
      <c r="H799" s="19" t="s">
        <v>385</v>
      </c>
      <c r="I799" s="19" t="s">
        <v>381</v>
      </c>
      <c r="J799" s="2">
        <v>361421</v>
      </c>
      <c r="K799" s="3">
        <v>79.0916</v>
      </c>
      <c r="L799" s="22">
        <f t="shared" si="75"/>
        <v>2.2020037526109038E-2</v>
      </c>
      <c r="M799" s="23">
        <f t="shared" si="76"/>
        <v>77.349999999999994</v>
      </c>
      <c r="N799" s="4">
        <v>0.15</v>
      </c>
      <c r="O799" s="3">
        <v>91</v>
      </c>
      <c r="P799" s="25">
        <f t="shared" si="77"/>
        <v>1.7416000000000054</v>
      </c>
      <c r="Q799" s="26" t="str">
        <f t="shared" si="72"/>
        <v>1005820506006024361421</v>
      </c>
      <c r="R799" s="28"/>
      <c r="S799" s="29"/>
      <c r="T799" s="30">
        <f t="shared" si="73"/>
        <v>0</v>
      </c>
      <c r="V799" s="32">
        <f t="shared" si="74"/>
        <v>0</v>
      </c>
    </row>
    <row r="800" spans="1:22" s="46" customFormat="1" x14ac:dyDescent="0.2">
      <c r="A800" s="9">
        <v>2021</v>
      </c>
      <c r="B800" s="1" t="s">
        <v>3</v>
      </c>
      <c r="C800" s="20">
        <v>10058</v>
      </c>
      <c r="D800" s="20">
        <v>10058</v>
      </c>
      <c r="E800" s="20" t="s">
        <v>32</v>
      </c>
      <c r="F800" s="20" t="s">
        <v>379</v>
      </c>
      <c r="G800" s="20">
        <v>20506006024</v>
      </c>
      <c r="H800" s="19" t="s">
        <v>385</v>
      </c>
      <c r="I800" s="19" t="s">
        <v>381</v>
      </c>
      <c r="J800" s="2">
        <v>361535</v>
      </c>
      <c r="K800" s="3">
        <v>35.7971328</v>
      </c>
      <c r="L800" s="22">
        <f t="shared" si="75"/>
        <v>0.37788313593651834</v>
      </c>
      <c r="M800" s="23">
        <f t="shared" si="76"/>
        <v>22.27</v>
      </c>
      <c r="N800" s="4">
        <v>0.15</v>
      </c>
      <c r="O800" s="3">
        <v>26.2</v>
      </c>
      <c r="P800" s="25">
        <f t="shared" si="77"/>
        <v>13.5271328</v>
      </c>
      <c r="Q800" s="26" t="str">
        <f t="shared" si="72"/>
        <v>1005820506006024361535</v>
      </c>
      <c r="R800" s="28"/>
      <c r="S800" s="29"/>
      <c r="T800" s="30">
        <f t="shared" si="73"/>
        <v>0</v>
      </c>
      <c r="V800" s="32">
        <f t="shared" si="74"/>
        <v>0</v>
      </c>
    </row>
    <row r="801" spans="1:22" s="46" customFormat="1" x14ac:dyDescent="0.2">
      <c r="A801" s="9">
        <v>2021</v>
      </c>
      <c r="B801" s="1" t="s">
        <v>3</v>
      </c>
      <c r="C801" s="20">
        <v>10058</v>
      </c>
      <c r="D801" s="20">
        <v>10058</v>
      </c>
      <c r="E801" s="20" t="s">
        <v>32</v>
      </c>
      <c r="F801" s="20" t="s">
        <v>379</v>
      </c>
      <c r="G801" s="20">
        <v>20506006024</v>
      </c>
      <c r="H801" s="19" t="s">
        <v>385</v>
      </c>
      <c r="I801" s="19" t="s">
        <v>381</v>
      </c>
      <c r="J801" s="2">
        <v>361541</v>
      </c>
      <c r="K801" s="3">
        <v>27.343588799999999</v>
      </c>
      <c r="L801" s="22">
        <f t="shared" si="75"/>
        <v>0.11716050966945502</v>
      </c>
      <c r="M801" s="23">
        <f t="shared" si="76"/>
        <v>24.139999999999997</v>
      </c>
      <c r="N801" s="4">
        <v>0.15</v>
      </c>
      <c r="O801" s="3">
        <v>28.4</v>
      </c>
      <c r="P801" s="25">
        <f t="shared" si="77"/>
        <v>3.2035888000000021</v>
      </c>
      <c r="Q801" s="26" t="str">
        <f t="shared" si="72"/>
        <v>1005820506006024361541</v>
      </c>
      <c r="R801" s="28"/>
      <c r="S801" s="29"/>
      <c r="T801" s="30">
        <f t="shared" si="73"/>
        <v>0</v>
      </c>
      <c r="V801" s="32">
        <f t="shared" si="74"/>
        <v>0</v>
      </c>
    </row>
    <row r="802" spans="1:22" s="46" customFormat="1" x14ac:dyDescent="0.2">
      <c r="A802" s="9">
        <v>2021</v>
      </c>
      <c r="B802" s="1" t="s">
        <v>3</v>
      </c>
      <c r="C802" s="20">
        <v>10058</v>
      </c>
      <c r="D802" s="20">
        <v>10058</v>
      </c>
      <c r="E802" s="20" t="s">
        <v>32</v>
      </c>
      <c r="F802" s="20" t="s">
        <v>379</v>
      </c>
      <c r="G802" s="20">
        <v>20506006024</v>
      </c>
      <c r="H802" s="19" t="s">
        <v>385</v>
      </c>
      <c r="I802" s="19" t="s">
        <v>381</v>
      </c>
      <c r="J802" s="2">
        <v>361571</v>
      </c>
      <c r="K802" s="3">
        <v>25.216627835683624</v>
      </c>
      <c r="L802" s="22">
        <f t="shared" si="75"/>
        <v>4.2695155065900936E-2</v>
      </c>
      <c r="M802" s="23">
        <f t="shared" si="76"/>
        <v>24.139999999999997</v>
      </c>
      <c r="N802" s="4">
        <v>0.15</v>
      </c>
      <c r="O802" s="3">
        <v>28.4</v>
      </c>
      <c r="P802" s="25">
        <f t="shared" si="77"/>
        <v>1.0766278356836274</v>
      </c>
      <c r="Q802" s="26" t="str">
        <f t="shared" si="72"/>
        <v>1005820506006024361571</v>
      </c>
      <c r="R802" s="28"/>
      <c r="S802" s="29"/>
      <c r="T802" s="30">
        <f t="shared" si="73"/>
        <v>0</v>
      </c>
      <c r="V802" s="32">
        <f t="shared" si="74"/>
        <v>0</v>
      </c>
    </row>
    <row r="803" spans="1:22" s="46" customFormat="1" x14ac:dyDescent="0.2">
      <c r="A803" s="9">
        <v>2021</v>
      </c>
      <c r="B803" s="1" t="s">
        <v>3</v>
      </c>
      <c r="C803" s="20">
        <v>10058</v>
      </c>
      <c r="D803" s="20">
        <v>10058</v>
      </c>
      <c r="E803" s="20" t="s">
        <v>208</v>
      </c>
      <c r="F803" s="20" t="s">
        <v>386</v>
      </c>
      <c r="G803" s="20">
        <v>20506035121</v>
      </c>
      <c r="H803" s="19" t="s">
        <v>387</v>
      </c>
      <c r="I803" s="19"/>
      <c r="J803" s="2">
        <v>361531</v>
      </c>
      <c r="K803" s="3">
        <v>104.838303024</v>
      </c>
      <c r="L803" s="22">
        <f t="shared" si="75"/>
        <v>0.19003839674359368</v>
      </c>
      <c r="M803" s="23">
        <f t="shared" si="76"/>
        <v>84.914999999999992</v>
      </c>
      <c r="N803" s="4">
        <v>0.15</v>
      </c>
      <c r="O803" s="3">
        <v>99.899999999999991</v>
      </c>
      <c r="P803" s="25">
        <f t="shared" si="77"/>
        <v>19.923303024000006</v>
      </c>
      <c r="Q803" s="26" t="str">
        <f t="shared" si="72"/>
        <v>1005820506035121361531</v>
      </c>
      <c r="R803" s="28"/>
      <c r="S803" s="29"/>
      <c r="T803" s="30">
        <f t="shared" si="73"/>
        <v>0</v>
      </c>
      <c r="V803" s="32">
        <f t="shared" si="74"/>
        <v>0</v>
      </c>
    </row>
    <row r="804" spans="1:22" s="46" customFormat="1" x14ac:dyDescent="0.2">
      <c r="A804" s="9">
        <v>2021</v>
      </c>
      <c r="B804" s="1" t="s">
        <v>3</v>
      </c>
      <c r="C804" s="20">
        <v>10058</v>
      </c>
      <c r="D804" s="20">
        <v>10058</v>
      </c>
      <c r="E804" s="20" t="s">
        <v>32</v>
      </c>
      <c r="F804" s="20" t="s">
        <v>219</v>
      </c>
      <c r="G804" s="20">
        <v>20506475288</v>
      </c>
      <c r="H804" s="19" t="s">
        <v>388</v>
      </c>
      <c r="I804" s="19" t="s">
        <v>295</v>
      </c>
      <c r="J804" s="2">
        <v>361085</v>
      </c>
      <c r="K804" s="3">
        <v>11.512776761200001</v>
      </c>
      <c r="L804" s="22">
        <f t="shared" si="75"/>
        <v>0.27645604767795862</v>
      </c>
      <c r="M804" s="23">
        <f t="shared" si="76"/>
        <v>8.33</v>
      </c>
      <c r="N804" s="4">
        <v>0.15</v>
      </c>
      <c r="O804" s="3">
        <v>9.8000000000000007</v>
      </c>
      <c r="P804" s="25">
        <f t="shared" si="77"/>
        <v>3.1827767612000013</v>
      </c>
      <c r="Q804" s="26" t="str">
        <f t="shared" si="72"/>
        <v>1005820506475288361085</v>
      </c>
      <c r="R804" s="28"/>
      <c r="S804" s="29"/>
      <c r="T804" s="30">
        <f t="shared" si="73"/>
        <v>0</v>
      </c>
      <c r="V804" s="32">
        <f t="shared" si="74"/>
        <v>0</v>
      </c>
    </row>
    <row r="805" spans="1:22" s="46" customFormat="1" x14ac:dyDescent="0.2">
      <c r="A805" s="9">
        <v>2021</v>
      </c>
      <c r="B805" s="1" t="s">
        <v>3</v>
      </c>
      <c r="C805" s="20">
        <v>10058</v>
      </c>
      <c r="D805" s="20">
        <v>10058</v>
      </c>
      <c r="E805" s="20" t="s">
        <v>32</v>
      </c>
      <c r="F805" s="20" t="s">
        <v>274</v>
      </c>
      <c r="G805" s="20">
        <v>20507996541</v>
      </c>
      <c r="H805" s="19" t="s">
        <v>389</v>
      </c>
      <c r="I805" s="19" t="s">
        <v>276</v>
      </c>
      <c r="J805" s="2">
        <v>361541</v>
      </c>
      <c r="K805" s="3">
        <v>27.343588799999999</v>
      </c>
      <c r="L805" s="22">
        <f t="shared" si="75"/>
        <v>0.21166163821187955</v>
      </c>
      <c r="M805" s="23">
        <f t="shared" si="76"/>
        <v>21.555999999999997</v>
      </c>
      <c r="N805" s="4">
        <v>0.15</v>
      </c>
      <c r="O805" s="3">
        <v>25.36</v>
      </c>
      <c r="P805" s="25">
        <f t="shared" si="77"/>
        <v>5.7875888000000018</v>
      </c>
      <c r="Q805" s="26" t="str">
        <f t="shared" si="72"/>
        <v>1005820507996541361541</v>
      </c>
      <c r="R805" s="28"/>
      <c r="S805" s="29"/>
      <c r="T805" s="30">
        <f t="shared" si="73"/>
        <v>0</v>
      </c>
      <c r="V805" s="32">
        <f t="shared" si="74"/>
        <v>0</v>
      </c>
    </row>
    <row r="806" spans="1:22" s="46" customFormat="1" x14ac:dyDescent="0.2">
      <c r="A806" s="9">
        <v>2021</v>
      </c>
      <c r="B806" s="1" t="s">
        <v>3</v>
      </c>
      <c r="C806" s="20">
        <v>10058</v>
      </c>
      <c r="D806" s="20">
        <v>10058</v>
      </c>
      <c r="E806" s="20" t="s">
        <v>32</v>
      </c>
      <c r="F806" s="20" t="s">
        <v>274</v>
      </c>
      <c r="G806" s="20">
        <v>20507996541</v>
      </c>
      <c r="H806" s="19" t="s">
        <v>389</v>
      </c>
      <c r="I806" s="19" t="s">
        <v>276</v>
      </c>
      <c r="J806" s="2">
        <v>361571</v>
      </c>
      <c r="K806" s="3">
        <v>25.216627835683624</v>
      </c>
      <c r="L806" s="22">
        <f t="shared" si="75"/>
        <v>0.1451672229743397</v>
      </c>
      <c r="M806" s="23">
        <f t="shared" si="76"/>
        <v>21.555999999999997</v>
      </c>
      <c r="N806" s="4">
        <v>0.15</v>
      </c>
      <c r="O806" s="3">
        <v>25.36</v>
      </c>
      <c r="P806" s="25">
        <f t="shared" si="77"/>
        <v>3.660627835683627</v>
      </c>
      <c r="Q806" s="26" t="str">
        <f t="shared" si="72"/>
        <v>1005820507996541361571</v>
      </c>
      <c r="R806" s="28"/>
      <c r="S806" s="29"/>
      <c r="T806" s="30">
        <f t="shared" si="73"/>
        <v>0</v>
      </c>
      <c r="V806" s="32">
        <f t="shared" si="74"/>
        <v>0</v>
      </c>
    </row>
    <row r="807" spans="1:22" s="46" customFormat="1" x14ac:dyDescent="0.2">
      <c r="A807" s="9">
        <v>2021</v>
      </c>
      <c r="B807" s="1" t="s">
        <v>3</v>
      </c>
      <c r="C807" s="20">
        <v>10058</v>
      </c>
      <c r="D807" s="20">
        <v>10058</v>
      </c>
      <c r="E807" s="20" t="s">
        <v>32</v>
      </c>
      <c r="F807" s="20" t="s">
        <v>274</v>
      </c>
      <c r="G807" s="20">
        <v>20516702649</v>
      </c>
      <c r="H807" s="19" t="s">
        <v>390</v>
      </c>
      <c r="I807" s="19" t="s">
        <v>276</v>
      </c>
      <c r="J807" s="2">
        <v>361541</v>
      </c>
      <c r="K807" s="3">
        <v>27.343588799999999</v>
      </c>
      <c r="L807" s="22">
        <f t="shared" si="75"/>
        <v>0.21166163821187955</v>
      </c>
      <c r="M807" s="23">
        <f t="shared" si="76"/>
        <v>21.555999999999997</v>
      </c>
      <c r="N807" s="4">
        <v>0.15</v>
      </c>
      <c r="O807" s="3">
        <v>25.36</v>
      </c>
      <c r="P807" s="25">
        <f t="shared" si="77"/>
        <v>5.7875888000000018</v>
      </c>
      <c r="Q807" s="26" t="str">
        <f t="shared" si="72"/>
        <v>1005820516702649361541</v>
      </c>
      <c r="R807" s="28"/>
      <c r="S807" s="29"/>
      <c r="T807" s="30">
        <f t="shared" si="73"/>
        <v>0</v>
      </c>
      <c r="V807" s="32">
        <f t="shared" si="74"/>
        <v>0</v>
      </c>
    </row>
    <row r="808" spans="1:22" s="46" customFormat="1" x14ac:dyDescent="0.2">
      <c r="A808" s="9">
        <v>2021</v>
      </c>
      <c r="B808" s="1" t="s">
        <v>3</v>
      </c>
      <c r="C808" s="20">
        <v>10058</v>
      </c>
      <c r="D808" s="20">
        <v>10058</v>
      </c>
      <c r="E808" s="20" t="s">
        <v>32</v>
      </c>
      <c r="F808" s="20" t="s">
        <v>274</v>
      </c>
      <c r="G808" s="20">
        <v>20516702649</v>
      </c>
      <c r="H808" s="19" t="s">
        <v>390</v>
      </c>
      <c r="I808" s="19" t="s">
        <v>276</v>
      </c>
      <c r="J808" s="2">
        <v>361571</v>
      </c>
      <c r="K808" s="3">
        <v>25.216627835683624</v>
      </c>
      <c r="L808" s="22">
        <f t="shared" si="75"/>
        <v>0.1451672229743397</v>
      </c>
      <c r="M808" s="23">
        <f t="shared" si="76"/>
        <v>21.555999999999997</v>
      </c>
      <c r="N808" s="4">
        <v>0.15</v>
      </c>
      <c r="O808" s="3">
        <v>25.36</v>
      </c>
      <c r="P808" s="25">
        <f t="shared" si="77"/>
        <v>3.660627835683627</v>
      </c>
      <c r="Q808" s="26" t="str">
        <f t="shared" si="72"/>
        <v>1005820516702649361571</v>
      </c>
      <c r="R808" s="28"/>
      <c r="S808" s="29"/>
      <c r="T808" s="30">
        <f t="shared" si="73"/>
        <v>0</v>
      </c>
      <c r="V808" s="32">
        <f t="shared" si="74"/>
        <v>0</v>
      </c>
    </row>
    <row r="809" spans="1:22" s="46" customFormat="1" x14ac:dyDescent="0.2">
      <c r="A809" s="9">
        <v>2021</v>
      </c>
      <c r="B809" s="1" t="s">
        <v>3</v>
      </c>
      <c r="C809" s="20">
        <v>10058</v>
      </c>
      <c r="D809" s="20">
        <v>10058</v>
      </c>
      <c r="E809" s="20" t="s">
        <v>208</v>
      </c>
      <c r="F809" s="20" t="s">
        <v>52</v>
      </c>
      <c r="G809" s="20">
        <v>20517941094</v>
      </c>
      <c r="H809" s="19" t="s">
        <v>391</v>
      </c>
      <c r="I809" s="19"/>
      <c r="J809" s="2">
        <v>361540</v>
      </c>
      <c r="K809" s="3">
        <v>47.09732485536</v>
      </c>
      <c r="L809" s="22">
        <f t="shared" si="75"/>
        <v>0.14598121817905207</v>
      </c>
      <c r="M809" s="23">
        <f t="shared" si="76"/>
        <v>40.222000000000001</v>
      </c>
      <c r="N809" s="4">
        <v>0.15</v>
      </c>
      <c r="O809" s="3">
        <v>47.32</v>
      </c>
      <c r="P809" s="25">
        <f t="shared" si="77"/>
        <v>6.8753248553599988</v>
      </c>
      <c r="Q809" s="26" t="str">
        <f t="shared" si="72"/>
        <v>1005820517941094361540</v>
      </c>
      <c r="R809" s="28"/>
      <c r="S809" s="29"/>
      <c r="T809" s="30">
        <f t="shared" si="73"/>
        <v>0</v>
      </c>
      <c r="V809" s="32">
        <f t="shared" si="74"/>
        <v>0</v>
      </c>
    </row>
    <row r="810" spans="1:22" s="46" customFormat="1" x14ac:dyDescent="0.2">
      <c r="A810" s="9">
        <v>2021</v>
      </c>
      <c r="B810" s="1" t="s">
        <v>3</v>
      </c>
      <c r="C810" s="20">
        <v>10058</v>
      </c>
      <c r="D810" s="20">
        <v>10058</v>
      </c>
      <c r="E810" s="20" t="s">
        <v>208</v>
      </c>
      <c r="F810" s="20" t="s">
        <v>226</v>
      </c>
      <c r="G810" s="20">
        <v>20519260485</v>
      </c>
      <c r="H810" s="19" t="s">
        <v>242</v>
      </c>
      <c r="I810" s="19"/>
      <c r="J810" s="2">
        <v>360975</v>
      </c>
      <c r="K810" s="3">
        <v>53.464788000000006</v>
      </c>
      <c r="L810" s="22">
        <f t="shared" si="75"/>
        <v>0.21239751292009257</v>
      </c>
      <c r="M810" s="23">
        <f t="shared" si="76"/>
        <v>42.108999999999995</v>
      </c>
      <c r="N810" s="4">
        <v>0.15</v>
      </c>
      <c r="O810" s="3">
        <v>49.54</v>
      </c>
      <c r="P810" s="25">
        <f t="shared" si="77"/>
        <v>11.355788000000011</v>
      </c>
      <c r="Q810" s="26" t="str">
        <f t="shared" si="72"/>
        <v>1005820519260485360975</v>
      </c>
      <c r="R810" s="28"/>
      <c r="S810" s="29"/>
      <c r="T810" s="30">
        <f t="shared" si="73"/>
        <v>0</v>
      </c>
      <c r="V810" s="32">
        <f t="shared" si="74"/>
        <v>0</v>
      </c>
    </row>
    <row r="811" spans="1:22" s="46" customFormat="1" x14ac:dyDescent="0.2">
      <c r="A811" s="9">
        <v>2021</v>
      </c>
      <c r="B811" s="1" t="s">
        <v>3</v>
      </c>
      <c r="C811" s="20">
        <v>10058</v>
      </c>
      <c r="D811" s="20">
        <v>10058</v>
      </c>
      <c r="E811" s="20" t="s">
        <v>208</v>
      </c>
      <c r="F811" s="20" t="s">
        <v>226</v>
      </c>
      <c r="G811" s="20">
        <v>20519260485</v>
      </c>
      <c r="H811" s="19" t="s">
        <v>242</v>
      </c>
      <c r="I811" s="19"/>
      <c r="J811" s="2">
        <v>361360</v>
      </c>
      <c r="K811" s="3">
        <v>21.388068000000001</v>
      </c>
      <c r="L811" s="22">
        <f t="shared" si="75"/>
        <v>0.14396195112153198</v>
      </c>
      <c r="M811" s="23">
        <f t="shared" si="76"/>
        <v>18.308999999999997</v>
      </c>
      <c r="N811" s="4">
        <v>0.15</v>
      </c>
      <c r="O811" s="3">
        <v>21.54</v>
      </c>
      <c r="P811" s="25">
        <f t="shared" si="77"/>
        <v>3.079068000000003</v>
      </c>
      <c r="Q811" s="26" t="str">
        <f t="shared" si="72"/>
        <v>1005820519260485361360</v>
      </c>
      <c r="R811" s="28"/>
      <c r="S811" s="29"/>
      <c r="T811" s="30">
        <f t="shared" si="73"/>
        <v>0</v>
      </c>
      <c r="V811" s="32">
        <f t="shared" si="74"/>
        <v>0</v>
      </c>
    </row>
    <row r="812" spans="1:22" s="46" customFormat="1" x14ac:dyDescent="0.2">
      <c r="A812" s="9">
        <v>2021</v>
      </c>
      <c r="B812" s="1" t="s">
        <v>3</v>
      </c>
      <c r="C812" s="20">
        <v>10058</v>
      </c>
      <c r="D812" s="20">
        <v>10058</v>
      </c>
      <c r="E812" s="20" t="s">
        <v>208</v>
      </c>
      <c r="F812" s="20" t="s">
        <v>226</v>
      </c>
      <c r="G812" s="20">
        <v>20519260485</v>
      </c>
      <c r="H812" s="19" t="s">
        <v>242</v>
      </c>
      <c r="I812" s="19"/>
      <c r="J812" s="2">
        <v>361377</v>
      </c>
      <c r="K812" s="3">
        <v>50.435486243999996</v>
      </c>
      <c r="L812" s="22">
        <f t="shared" si="75"/>
        <v>0.27194119191488209</v>
      </c>
      <c r="M812" s="23">
        <f t="shared" si="76"/>
        <v>36.72</v>
      </c>
      <c r="N812" s="4">
        <v>0.15</v>
      </c>
      <c r="O812" s="3">
        <v>43.2</v>
      </c>
      <c r="P812" s="25">
        <f t="shared" si="77"/>
        <v>13.715486243999997</v>
      </c>
      <c r="Q812" s="26" t="str">
        <f t="shared" si="72"/>
        <v>1005820519260485361377</v>
      </c>
      <c r="R812" s="28"/>
      <c r="S812" s="29"/>
      <c r="T812" s="30">
        <f t="shared" si="73"/>
        <v>0</v>
      </c>
      <c r="V812" s="32">
        <f t="shared" si="74"/>
        <v>0</v>
      </c>
    </row>
    <row r="813" spans="1:22" s="46" customFormat="1" x14ac:dyDescent="0.2">
      <c r="A813" s="9">
        <v>2021</v>
      </c>
      <c r="B813" s="1" t="s">
        <v>3</v>
      </c>
      <c r="C813" s="20">
        <v>10058</v>
      </c>
      <c r="D813" s="20">
        <v>10058</v>
      </c>
      <c r="E813" s="20" t="s">
        <v>208</v>
      </c>
      <c r="F813" s="20" t="s">
        <v>226</v>
      </c>
      <c r="G813" s="20">
        <v>20519260485</v>
      </c>
      <c r="H813" s="19" t="s">
        <v>242</v>
      </c>
      <c r="I813" s="19"/>
      <c r="J813" s="2">
        <v>361530</v>
      </c>
      <c r="K813" s="3">
        <v>105.38501950080001</v>
      </c>
      <c r="L813" s="22">
        <f t="shared" si="75"/>
        <v>0.20004759310824038</v>
      </c>
      <c r="M813" s="23">
        <f t="shared" si="76"/>
        <v>84.302999999999997</v>
      </c>
      <c r="N813" s="4">
        <v>0.15</v>
      </c>
      <c r="O813" s="3">
        <v>99.179999999999993</v>
      </c>
      <c r="P813" s="25">
        <f t="shared" si="77"/>
        <v>21.082019500800016</v>
      </c>
      <c r="Q813" s="26" t="str">
        <f t="shared" si="72"/>
        <v>1005820519260485361530</v>
      </c>
      <c r="R813" s="28"/>
      <c r="S813" s="29"/>
      <c r="T813" s="30">
        <f t="shared" si="73"/>
        <v>0</v>
      </c>
      <c r="V813" s="32">
        <f t="shared" si="74"/>
        <v>0</v>
      </c>
    </row>
    <row r="814" spans="1:22" s="46" customFormat="1" x14ac:dyDescent="0.2">
      <c r="A814" s="9">
        <v>2021</v>
      </c>
      <c r="B814" s="1" t="s">
        <v>3</v>
      </c>
      <c r="C814" s="20">
        <v>10058</v>
      </c>
      <c r="D814" s="20">
        <v>10058</v>
      </c>
      <c r="E814" s="20" t="s">
        <v>208</v>
      </c>
      <c r="F814" s="20" t="s">
        <v>226</v>
      </c>
      <c r="G814" s="20">
        <v>20519260485</v>
      </c>
      <c r="H814" s="19" t="s">
        <v>242</v>
      </c>
      <c r="I814" s="19"/>
      <c r="J814" s="2">
        <v>361531</v>
      </c>
      <c r="K814" s="3">
        <v>104.838303024</v>
      </c>
      <c r="L814" s="22">
        <f t="shared" si="75"/>
        <v>0.3140865702152954</v>
      </c>
      <c r="M814" s="23">
        <f t="shared" si="76"/>
        <v>71.910000000000011</v>
      </c>
      <c r="N814" s="4">
        <v>0.15</v>
      </c>
      <c r="O814" s="3">
        <v>84.600000000000009</v>
      </c>
      <c r="P814" s="25">
        <f t="shared" si="77"/>
        <v>32.928303023999987</v>
      </c>
      <c r="Q814" s="26" t="str">
        <f t="shared" si="72"/>
        <v>1005820519260485361531</v>
      </c>
      <c r="R814" s="28"/>
      <c r="S814" s="29"/>
      <c r="T814" s="30">
        <f t="shared" si="73"/>
        <v>0</v>
      </c>
      <c r="V814" s="32">
        <f t="shared" si="74"/>
        <v>0</v>
      </c>
    </row>
    <row r="815" spans="1:22" s="46" customFormat="1" x14ac:dyDescent="0.2">
      <c r="A815" s="9">
        <v>2021</v>
      </c>
      <c r="B815" s="1" t="s">
        <v>3</v>
      </c>
      <c r="C815" s="20">
        <v>10058</v>
      </c>
      <c r="D815" s="20">
        <v>10058</v>
      </c>
      <c r="E815" s="20" t="s">
        <v>208</v>
      </c>
      <c r="F815" s="20" t="s">
        <v>226</v>
      </c>
      <c r="G815" s="20">
        <v>20519260485</v>
      </c>
      <c r="H815" s="19" t="s">
        <v>242</v>
      </c>
      <c r="I815" s="19"/>
      <c r="J815" s="2">
        <v>361532</v>
      </c>
      <c r="K815" s="3">
        <v>24.865451872359092</v>
      </c>
      <c r="L815" s="22">
        <f t="shared" si="75"/>
        <v>8.6604172062238249E-2</v>
      </c>
      <c r="M815" s="23">
        <f t="shared" si="76"/>
        <v>22.712</v>
      </c>
      <c r="N815" s="4">
        <v>0.15</v>
      </c>
      <c r="O815" s="3">
        <v>26.72</v>
      </c>
      <c r="P815" s="25">
        <f t="shared" si="77"/>
        <v>2.1534518723590921</v>
      </c>
      <c r="Q815" s="26" t="str">
        <f t="shared" si="72"/>
        <v>1005820519260485361532</v>
      </c>
      <c r="R815" s="28"/>
      <c r="S815" s="29"/>
      <c r="T815" s="30">
        <f t="shared" si="73"/>
        <v>0</v>
      </c>
      <c r="V815" s="32">
        <f t="shared" si="74"/>
        <v>0</v>
      </c>
    </row>
    <row r="816" spans="1:22" s="46" customFormat="1" x14ac:dyDescent="0.2">
      <c r="A816" s="9">
        <v>2021</v>
      </c>
      <c r="B816" s="1" t="s">
        <v>3</v>
      </c>
      <c r="C816" s="20">
        <v>10058</v>
      </c>
      <c r="D816" s="20">
        <v>10058</v>
      </c>
      <c r="E816" s="20" t="s">
        <v>208</v>
      </c>
      <c r="F816" s="20" t="s">
        <v>226</v>
      </c>
      <c r="G816" s="20">
        <v>20519260485</v>
      </c>
      <c r="H816" s="19" t="s">
        <v>242</v>
      </c>
      <c r="I816" s="19"/>
      <c r="J816" s="2">
        <v>361540</v>
      </c>
      <c r="K816" s="3">
        <v>47.09732485536</v>
      </c>
      <c r="L816" s="22">
        <f t="shared" si="75"/>
        <v>0.43257923709952228</v>
      </c>
      <c r="M816" s="23">
        <f t="shared" si="76"/>
        <v>26.724</v>
      </c>
      <c r="N816" s="4">
        <v>0.15</v>
      </c>
      <c r="O816" s="3">
        <v>31.44</v>
      </c>
      <c r="P816" s="25">
        <f t="shared" si="77"/>
        <v>20.37332485536</v>
      </c>
      <c r="Q816" s="26" t="str">
        <f t="shared" si="72"/>
        <v>1005820519260485361540</v>
      </c>
      <c r="R816" s="28"/>
      <c r="S816" s="29"/>
      <c r="T816" s="30">
        <f t="shared" si="73"/>
        <v>0</v>
      </c>
      <c r="V816" s="32">
        <f t="shared" si="74"/>
        <v>0</v>
      </c>
    </row>
    <row r="817" spans="1:22" s="46" customFormat="1" x14ac:dyDescent="0.2">
      <c r="A817" s="9">
        <v>2021</v>
      </c>
      <c r="B817" s="1" t="s">
        <v>3</v>
      </c>
      <c r="C817" s="20">
        <v>10058</v>
      </c>
      <c r="D817" s="20">
        <v>10058</v>
      </c>
      <c r="E817" s="20" t="s">
        <v>208</v>
      </c>
      <c r="F817" s="20" t="s">
        <v>226</v>
      </c>
      <c r="G817" s="20">
        <v>20519260485</v>
      </c>
      <c r="H817" s="19" t="s">
        <v>242</v>
      </c>
      <c r="I817" s="19"/>
      <c r="J817" s="2">
        <v>371439</v>
      </c>
      <c r="K817" s="3">
        <v>137.69</v>
      </c>
      <c r="L817" s="22">
        <f t="shared" si="75"/>
        <v>0.15078800203355369</v>
      </c>
      <c r="M817" s="23">
        <f t="shared" si="76"/>
        <v>116.92799999999998</v>
      </c>
      <c r="N817" s="4">
        <v>0.13</v>
      </c>
      <c r="O817" s="3">
        <v>134.39999999999998</v>
      </c>
      <c r="P817" s="25">
        <f t="shared" si="77"/>
        <v>20.762000000000015</v>
      </c>
      <c r="Q817" s="26" t="str">
        <f t="shared" si="72"/>
        <v>1005820519260485371439</v>
      </c>
      <c r="R817" s="28"/>
      <c r="S817" s="29"/>
      <c r="T817" s="30">
        <f t="shared" si="73"/>
        <v>0</v>
      </c>
      <c r="V817" s="32">
        <f t="shared" si="74"/>
        <v>0</v>
      </c>
    </row>
    <row r="818" spans="1:22" s="46" customFormat="1" x14ac:dyDescent="0.2">
      <c r="A818" s="9">
        <v>2021</v>
      </c>
      <c r="B818" s="1" t="s">
        <v>3</v>
      </c>
      <c r="C818" s="20">
        <v>10058</v>
      </c>
      <c r="D818" s="20">
        <v>10058</v>
      </c>
      <c r="E818" s="20" t="s">
        <v>261</v>
      </c>
      <c r="F818" s="20" t="s">
        <v>392</v>
      </c>
      <c r="G818" s="20">
        <v>20520869655</v>
      </c>
      <c r="H818" s="19" t="s">
        <v>393</v>
      </c>
      <c r="I818" s="19" t="s">
        <v>394</v>
      </c>
      <c r="J818" s="2">
        <v>361535</v>
      </c>
      <c r="K818" s="3">
        <v>35.7971328</v>
      </c>
      <c r="L818" s="22">
        <f t="shared" si="75"/>
        <v>0.46716402940517066</v>
      </c>
      <c r="M818" s="23">
        <f t="shared" si="76"/>
        <v>19.074000000000002</v>
      </c>
      <c r="N818" s="4">
        <v>0.15</v>
      </c>
      <c r="O818" s="3">
        <v>22.44</v>
      </c>
      <c r="P818" s="25">
        <f t="shared" si="77"/>
        <v>16.723132799999998</v>
      </c>
      <c r="Q818" s="26" t="str">
        <f t="shared" si="72"/>
        <v>1005820520869655361535</v>
      </c>
      <c r="R818" s="28"/>
      <c r="S818" s="29"/>
      <c r="T818" s="30">
        <f t="shared" si="73"/>
        <v>0</v>
      </c>
      <c r="V818" s="32">
        <f t="shared" si="74"/>
        <v>0</v>
      </c>
    </row>
    <row r="819" spans="1:22" s="46" customFormat="1" x14ac:dyDescent="0.2">
      <c r="A819" s="9">
        <v>2021</v>
      </c>
      <c r="B819" s="1" t="s">
        <v>3</v>
      </c>
      <c r="C819" s="20">
        <v>10058</v>
      </c>
      <c r="D819" s="20">
        <v>10058</v>
      </c>
      <c r="E819" s="20" t="s">
        <v>261</v>
      </c>
      <c r="F819" s="20" t="s">
        <v>392</v>
      </c>
      <c r="G819" s="20">
        <v>20520869655</v>
      </c>
      <c r="H819" s="19" t="s">
        <v>393</v>
      </c>
      <c r="I819" s="19" t="s">
        <v>394</v>
      </c>
      <c r="J819" s="2">
        <v>361541</v>
      </c>
      <c r="K819" s="3">
        <v>27.343588799999999</v>
      </c>
      <c r="L819" s="22">
        <f t="shared" si="75"/>
        <v>0.22285256132874554</v>
      </c>
      <c r="M819" s="23">
        <f t="shared" si="76"/>
        <v>21.25</v>
      </c>
      <c r="N819" s="4">
        <v>0.15</v>
      </c>
      <c r="O819" s="3">
        <v>25</v>
      </c>
      <c r="P819" s="25">
        <f t="shared" si="77"/>
        <v>6.0935887999999991</v>
      </c>
      <c r="Q819" s="26" t="str">
        <f t="shared" si="72"/>
        <v>1005820520869655361541</v>
      </c>
      <c r="R819" s="28"/>
      <c r="S819" s="29"/>
      <c r="T819" s="30">
        <f t="shared" si="73"/>
        <v>0</v>
      </c>
      <c r="V819" s="32">
        <f t="shared" si="74"/>
        <v>0</v>
      </c>
    </row>
    <row r="820" spans="1:22" s="46" customFormat="1" x14ac:dyDescent="0.2">
      <c r="A820" s="9">
        <v>2021</v>
      </c>
      <c r="B820" s="1" t="s">
        <v>3</v>
      </c>
      <c r="C820" s="20">
        <v>10058</v>
      </c>
      <c r="D820" s="20">
        <v>10058</v>
      </c>
      <c r="E820" s="20" t="s">
        <v>261</v>
      </c>
      <c r="F820" s="20" t="s">
        <v>392</v>
      </c>
      <c r="G820" s="20">
        <v>20520869655</v>
      </c>
      <c r="H820" s="19" t="s">
        <v>393</v>
      </c>
      <c r="I820" s="19" t="s">
        <v>394</v>
      </c>
      <c r="J820" s="2">
        <v>361571</v>
      </c>
      <c r="K820" s="3">
        <v>25.216627835683624</v>
      </c>
      <c r="L820" s="22">
        <f t="shared" si="75"/>
        <v>0.15730207312139155</v>
      </c>
      <c r="M820" s="23">
        <f t="shared" si="76"/>
        <v>21.25</v>
      </c>
      <c r="N820" s="4">
        <v>0.15</v>
      </c>
      <c r="O820" s="3">
        <v>25</v>
      </c>
      <c r="P820" s="25">
        <f t="shared" si="77"/>
        <v>3.9666278356836244</v>
      </c>
      <c r="Q820" s="26" t="str">
        <f t="shared" si="72"/>
        <v>1005820520869655361571</v>
      </c>
      <c r="R820" s="28"/>
      <c r="S820" s="29"/>
      <c r="T820" s="30">
        <f t="shared" si="73"/>
        <v>0</v>
      </c>
      <c r="V820" s="32">
        <f t="shared" si="74"/>
        <v>0</v>
      </c>
    </row>
    <row r="821" spans="1:22" s="46" customFormat="1" x14ac:dyDescent="0.2">
      <c r="A821" s="9">
        <v>2021</v>
      </c>
      <c r="B821" s="1" t="s">
        <v>3</v>
      </c>
      <c r="C821" s="20">
        <v>10058</v>
      </c>
      <c r="D821" s="20">
        <v>10058</v>
      </c>
      <c r="E821" s="20" t="s">
        <v>32</v>
      </c>
      <c r="F821" s="20" t="s">
        <v>395</v>
      </c>
      <c r="G821" s="20">
        <v>20523621212</v>
      </c>
      <c r="H821" s="19" t="s">
        <v>396</v>
      </c>
      <c r="I821" s="19"/>
      <c r="J821" s="2">
        <v>361541</v>
      </c>
      <c r="K821" s="3">
        <v>27.343588799999999</v>
      </c>
      <c r="L821" s="22">
        <f t="shared" si="75"/>
        <v>0.15446358672567517</v>
      </c>
      <c r="M821" s="23">
        <f t="shared" si="76"/>
        <v>23.119999999999997</v>
      </c>
      <c r="N821" s="4">
        <v>0.15</v>
      </c>
      <c r="O821" s="3">
        <v>27.2</v>
      </c>
      <c r="P821" s="25">
        <f t="shared" si="77"/>
        <v>4.2235888000000017</v>
      </c>
      <c r="Q821" s="26" t="str">
        <f t="shared" si="72"/>
        <v>1005820523621212361541</v>
      </c>
      <c r="R821" s="28"/>
      <c r="S821" s="29"/>
      <c r="T821" s="30">
        <f t="shared" si="73"/>
        <v>0</v>
      </c>
      <c r="V821" s="32">
        <f t="shared" si="74"/>
        <v>0</v>
      </c>
    </row>
    <row r="822" spans="1:22" s="46" customFormat="1" x14ac:dyDescent="0.2">
      <c r="A822" s="9">
        <v>2021</v>
      </c>
      <c r="B822" s="1" t="s">
        <v>3</v>
      </c>
      <c r="C822" s="20">
        <v>10058</v>
      </c>
      <c r="D822" s="20">
        <v>10058</v>
      </c>
      <c r="E822" s="20" t="s">
        <v>32</v>
      </c>
      <c r="F822" s="20" t="s">
        <v>395</v>
      </c>
      <c r="G822" s="20">
        <v>20523621212</v>
      </c>
      <c r="H822" s="19" t="s">
        <v>396</v>
      </c>
      <c r="I822" s="19"/>
      <c r="J822" s="2">
        <v>361571</v>
      </c>
      <c r="K822" s="3">
        <v>25.216627835683624</v>
      </c>
      <c r="L822" s="22">
        <f t="shared" si="75"/>
        <v>8.3144655556074198E-2</v>
      </c>
      <c r="M822" s="23">
        <f t="shared" si="76"/>
        <v>23.119999999999997</v>
      </c>
      <c r="N822" s="4">
        <v>0.15</v>
      </c>
      <c r="O822" s="3">
        <v>27.2</v>
      </c>
      <c r="P822" s="25">
        <f t="shared" si="77"/>
        <v>2.096627835683627</v>
      </c>
      <c r="Q822" s="26" t="str">
        <f t="shared" si="72"/>
        <v>1005820523621212361571</v>
      </c>
      <c r="R822" s="28"/>
      <c r="S822" s="29"/>
      <c r="T822" s="30">
        <f t="shared" si="73"/>
        <v>0</v>
      </c>
      <c r="V822" s="32">
        <f t="shared" si="74"/>
        <v>0</v>
      </c>
    </row>
    <row r="823" spans="1:22" s="46" customFormat="1" x14ac:dyDescent="0.2">
      <c r="A823" s="9">
        <v>2021</v>
      </c>
      <c r="B823" s="1" t="s">
        <v>3</v>
      </c>
      <c r="C823" s="20">
        <v>10058</v>
      </c>
      <c r="D823" s="20">
        <v>10058</v>
      </c>
      <c r="E823" s="20" t="s">
        <v>41</v>
      </c>
      <c r="F823" s="20" t="s">
        <v>55</v>
      </c>
      <c r="G823" s="20">
        <v>20531521987</v>
      </c>
      <c r="H823" s="19" t="s">
        <v>397</v>
      </c>
      <c r="I823" s="19"/>
      <c r="J823" s="2">
        <v>361530</v>
      </c>
      <c r="K823" s="3">
        <v>105.38501950080001</v>
      </c>
      <c r="L823" s="22">
        <f t="shared" si="75"/>
        <v>0.10132388409074555</v>
      </c>
      <c r="M823" s="23">
        <f t="shared" si="76"/>
        <v>94.706999999999994</v>
      </c>
      <c r="N823" s="4">
        <v>0.15</v>
      </c>
      <c r="O823" s="3">
        <v>111.42</v>
      </c>
      <c r="P823" s="25">
        <f t="shared" si="77"/>
        <v>10.678019500800019</v>
      </c>
      <c r="Q823" s="26" t="str">
        <f t="shared" si="72"/>
        <v>1005820531521987361530</v>
      </c>
      <c r="R823" s="28"/>
      <c r="S823" s="29"/>
      <c r="T823" s="30">
        <f t="shared" si="73"/>
        <v>0</v>
      </c>
      <c r="V823" s="32">
        <f t="shared" si="74"/>
        <v>0</v>
      </c>
    </row>
    <row r="824" spans="1:22" s="46" customFormat="1" x14ac:dyDescent="0.2">
      <c r="A824" s="9">
        <v>2021</v>
      </c>
      <c r="B824" s="1" t="s">
        <v>3</v>
      </c>
      <c r="C824" s="20">
        <v>10058</v>
      </c>
      <c r="D824" s="20">
        <v>10058</v>
      </c>
      <c r="E824" s="20" t="s">
        <v>41</v>
      </c>
      <c r="F824" s="20" t="s">
        <v>55</v>
      </c>
      <c r="G824" s="20">
        <v>20531521987</v>
      </c>
      <c r="H824" s="19" t="s">
        <v>397</v>
      </c>
      <c r="I824" s="19"/>
      <c r="J824" s="2">
        <v>361540</v>
      </c>
      <c r="K824" s="3">
        <v>47.09732485536</v>
      </c>
      <c r="L824" s="22">
        <f t="shared" si="75"/>
        <v>0.36977312212198854</v>
      </c>
      <c r="M824" s="23">
        <f t="shared" si="76"/>
        <v>29.682000000000002</v>
      </c>
      <c r="N824" s="4">
        <v>0.15</v>
      </c>
      <c r="O824" s="3">
        <v>34.92</v>
      </c>
      <c r="P824" s="25">
        <f t="shared" si="77"/>
        <v>17.415324855359998</v>
      </c>
      <c r="Q824" s="26" t="str">
        <f t="shared" si="72"/>
        <v>1005820531521987361540</v>
      </c>
      <c r="R824" s="28"/>
      <c r="S824" s="29"/>
      <c r="T824" s="30">
        <f t="shared" si="73"/>
        <v>0</v>
      </c>
      <c r="V824" s="32">
        <f t="shared" si="74"/>
        <v>0</v>
      </c>
    </row>
    <row r="825" spans="1:22" s="46" customFormat="1" x14ac:dyDescent="0.2">
      <c r="A825" s="9">
        <v>2021</v>
      </c>
      <c r="B825" s="1" t="s">
        <v>3</v>
      </c>
      <c r="C825" s="20">
        <v>10058</v>
      </c>
      <c r="D825" s="20">
        <v>10058</v>
      </c>
      <c r="E825" s="20" t="s">
        <v>32</v>
      </c>
      <c r="F825" s="20" t="s">
        <v>274</v>
      </c>
      <c r="G825" s="20">
        <v>20536692399</v>
      </c>
      <c r="H825" s="19" t="s">
        <v>398</v>
      </c>
      <c r="I825" s="19"/>
      <c r="J825" s="2">
        <v>361535</v>
      </c>
      <c r="K825" s="3">
        <v>35.7971328</v>
      </c>
      <c r="L825" s="22">
        <f t="shared" si="75"/>
        <v>0.41824949734521755</v>
      </c>
      <c r="M825" s="23">
        <f t="shared" si="76"/>
        <v>20.824999999999999</v>
      </c>
      <c r="N825" s="4">
        <v>0.15</v>
      </c>
      <c r="O825" s="3">
        <v>24.5</v>
      </c>
      <c r="P825" s="25">
        <f t="shared" si="77"/>
        <v>14.972132800000001</v>
      </c>
      <c r="Q825" s="26" t="str">
        <f t="shared" si="72"/>
        <v>1005820536692399361535</v>
      </c>
      <c r="R825" s="28"/>
      <c r="S825" s="29"/>
      <c r="T825" s="30">
        <f t="shared" si="73"/>
        <v>0</v>
      </c>
      <c r="V825" s="32">
        <f t="shared" si="74"/>
        <v>0</v>
      </c>
    </row>
    <row r="826" spans="1:22" s="46" customFormat="1" x14ac:dyDescent="0.2">
      <c r="A826" s="9">
        <v>2021</v>
      </c>
      <c r="B826" s="1" t="s">
        <v>3</v>
      </c>
      <c r="C826" s="20">
        <v>10058</v>
      </c>
      <c r="D826" s="20">
        <v>10058</v>
      </c>
      <c r="E826" s="20" t="s">
        <v>32</v>
      </c>
      <c r="F826" s="20" t="s">
        <v>274</v>
      </c>
      <c r="G826" s="20">
        <v>20536692399</v>
      </c>
      <c r="H826" s="19" t="s">
        <v>398</v>
      </c>
      <c r="I826" s="19"/>
      <c r="J826" s="2">
        <v>361541</v>
      </c>
      <c r="K826" s="3">
        <v>27.343588799999999</v>
      </c>
      <c r="L826" s="22">
        <f t="shared" si="75"/>
        <v>0.21041820231000541</v>
      </c>
      <c r="M826" s="23">
        <f t="shared" si="76"/>
        <v>21.59</v>
      </c>
      <c r="N826" s="4">
        <v>0.15</v>
      </c>
      <c r="O826" s="3">
        <v>25.4</v>
      </c>
      <c r="P826" s="25">
        <f t="shared" si="77"/>
        <v>5.7535887999999993</v>
      </c>
      <c r="Q826" s="26" t="str">
        <f t="shared" si="72"/>
        <v>1005820536692399361541</v>
      </c>
      <c r="R826" s="28"/>
      <c r="S826" s="29"/>
      <c r="T826" s="30">
        <f t="shared" si="73"/>
        <v>0</v>
      </c>
      <c r="V826" s="32">
        <f t="shared" si="74"/>
        <v>0</v>
      </c>
    </row>
    <row r="827" spans="1:22" s="46" customFormat="1" x14ac:dyDescent="0.2">
      <c r="A827" s="9">
        <v>2021</v>
      </c>
      <c r="B827" s="1" t="s">
        <v>3</v>
      </c>
      <c r="C827" s="20">
        <v>10058</v>
      </c>
      <c r="D827" s="20">
        <v>10058</v>
      </c>
      <c r="E827" s="20" t="s">
        <v>32</v>
      </c>
      <c r="F827" s="20" t="s">
        <v>274</v>
      </c>
      <c r="G827" s="20">
        <v>20536692399</v>
      </c>
      <c r="H827" s="19" t="s">
        <v>398</v>
      </c>
      <c r="I827" s="19"/>
      <c r="J827" s="2">
        <v>361571</v>
      </c>
      <c r="K827" s="3">
        <v>25.216627835683624</v>
      </c>
      <c r="L827" s="22">
        <f t="shared" si="75"/>
        <v>0.14381890629133387</v>
      </c>
      <c r="M827" s="23">
        <f t="shared" si="76"/>
        <v>21.59</v>
      </c>
      <c r="N827" s="4">
        <v>0.15</v>
      </c>
      <c r="O827" s="3">
        <v>25.4</v>
      </c>
      <c r="P827" s="25">
        <f t="shared" si="77"/>
        <v>3.6266278356836246</v>
      </c>
      <c r="Q827" s="26" t="str">
        <f t="shared" si="72"/>
        <v>1005820536692399361571</v>
      </c>
      <c r="R827" s="28"/>
      <c r="S827" s="29"/>
      <c r="T827" s="30">
        <f t="shared" si="73"/>
        <v>0</v>
      </c>
      <c r="V827" s="32">
        <f t="shared" si="74"/>
        <v>0</v>
      </c>
    </row>
    <row r="828" spans="1:22" s="46" customFormat="1" x14ac:dyDescent="0.2">
      <c r="A828" s="9">
        <v>2021</v>
      </c>
      <c r="B828" s="1" t="s">
        <v>3</v>
      </c>
      <c r="C828" s="20">
        <v>10058</v>
      </c>
      <c r="D828" s="20">
        <v>10058</v>
      </c>
      <c r="E828" s="20" t="s">
        <v>261</v>
      </c>
      <c r="F828" s="20" t="s">
        <v>392</v>
      </c>
      <c r="G828" s="20">
        <v>20544705688</v>
      </c>
      <c r="H828" s="19" t="s">
        <v>399</v>
      </c>
      <c r="I828" s="19" t="s">
        <v>394</v>
      </c>
      <c r="J828" s="2">
        <v>361535</v>
      </c>
      <c r="K828" s="3">
        <v>35.7971328</v>
      </c>
      <c r="L828" s="22">
        <f t="shared" si="75"/>
        <v>0.46716402940517066</v>
      </c>
      <c r="M828" s="23">
        <f t="shared" si="76"/>
        <v>19.074000000000002</v>
      </c>
      <c r="N828" s="4">
        <v>0.15</v>
      </c>
      <c r="O828" s="3">
        <v>22.44</v>
      </c>
      <c r="P828" s="25">
        <f t="shared" si="77"/>
        <v>16.723132799999998</v>
      </c>
      <c r="Q828" s="26" t="str">
        <f t="shared" si="72"/>
        <v>1005820544705688361535</v>
      </c>
      <c r="R828" s="28"/>
      <c r="S828" s="29"/>
      <c r="T828" s="30">
        <f t="shared" si="73"/>
        <v>0</v>
      </c>
      <c r="V828" s="32">
        <f t="shared" si="74"/>
        <v>0</v>
      </c>
    </row>
    <row r="829" spans="1:22" s="46" customFormat="1" x14ac:dyDescent="0.2">
      <c r="A829" s="9">
        <v>2021</v>
      </c>
      <c r="B829" s="1" t="s">
        <v>3</v>
      </c>
      <c r="C829" s="20">
        <v>10058</v>
      </c>
      <c r="D829" s="20">
        <v>10058</v>
      </c>
      <c r="E829" s="20" t="s">
        <v>261</v>
      </c>
      <c r="F829" s="20" t="s">
        <v>392</v>
      </c>
      <c r="G829" s="20">
        <v>20544705688</v>
      </c>
      <c r="H829" s="19" t="s">
        <v>399</v>
      </c>
      <c r="I829" s="19" t="s">
        <v>394</v>
      </c>
      <c r="J829" s="2">
        <v>361541</v>
      </c>
      <c r="K829" s="3">
        <v>27.343588799999999</v>
      </c>
      <c r="L829" s="22">
        <f t="shared" si="75"/>
        <v>0.2290697408381156</v>
      </c>
      <c r="M829" s="23">
        <f t="shared" si="76"/>
        <v>21.08</v>
      </c>
      <c r="N829" s="4">
        <v>0.15</v>
      </c>
      <c r="O829" s="3">
        <v>24.8</v>
      </c>
      <c r="P829" s="25">
        <f t="shared" si="77"/>
        <v>6.2635888000000008</v>
      </c>
      <c r="Q829" s="26" t="str">
        <f t="shared" si="72"/>
        <v>1005820544705688361541</v>
      </c>
      <c r="R829" s="28"/>
      <c r="S829" s="29"/>
      <c r="T829" s="30">
        <f t="shared" si="73"/>
        <v>0</v>
      </c>
      <c r="V829" s="32">
        <f t="shared" si="74"/>
        <v>0</v>
      </c>
    </row>
    <row r="830" spans="1:22" s="46" customFormat="1" x14ac:dyDescent="0.2">
      <c r="A830" s="9">
        <v>2021</v>
      </c>
      <c r="B830" s="1" t="s">
        <v>3</v>
      </c>
      <c r="C830" s="20">
        <v>10058</v>
      </c>
      <c r="D830" s="20">
        <v>10058</v>
      </c>
      <c r="E830" s="20" t="s">
        <v>261</v>
      </c>
      <c r="F830" s="20" t="s">
        <v>392</v>
      </c>
      <c r="G830" s="20">
        <v>20544705688</v>
      </c>
      <c r="H830" s="19" t="s">
        <v>399</v>
      </c>
      <c r="I830" s="19" t="s">
        <v>394</v>
      </c>
      <c r="J830" s="2">
        <v>361571</v>
      </c>
      <c r="K830" s="3">
        <v>25.216627835683624</v>
      </c>
      <c r="L830" s="22">
        <f t="shared" si="75"/>
        <v>0.1640436565364205</v>
      </c>
      <c r="M830" s="23">
        <f t="shared" si="76"/>
        <v>21.08</v>
      </c>
      <c r="N830" s="4">
        <v>0.15</v>
      </c>
      <c r="O830" s="3">
        <v>24.8</v>
      </c>
      <c r="P830" s="25">
        <f t="shared" si="77"/>
        <v>4.1366278356836261</v>
      </c>
      <c r="Q830" s="26" t="str">
        <f t="shared" si="72"/>
        <v>1005820544705688361571</v>
      </c>
      <c r="R830" s="28"/>
      <c r="S830" s="29"/>
      <c r="T830" s="30">
        <f t="shared" si="73"/>
        <v>0</v>
      </c>
      <c r="V830" s="32">
        <f t="shared" si="74"/>
        <v>0</v>
      </c>
    </row>
    <row r="831" spans="1:22" s="46" customFormat="1" x14ac:dyDescent="0.2">
      <c r="A831" s="9">
        <v>2021</v>
      </c>
      <c r="B831" s="1" t="s">
        <v>3</v>
      </c>
      <c r="C831" s="20">
        <v>10058</v>
      </c>
      <c r="D831" s="20">
        <v>10058</v>
      </c>
      <c r="E831" s="20" t="s">
        <v>208</v>
      </c>
      <c r="F831" s="20" t="s">
        <v>258</v>
      </c>
      <c r="G831" s="20">
        <v>20545235138</v>
      </c>
      <c r="H831" s="19" t="s">
        <v>400</v>
      </c>
      <c r="I831" s="19"/>
      <c r="J831" s="2">
        <v>361532</v>
      </c>
      <c r="K831" s="3">
        <v>24.865451872359092</v>
      </c>
      <c r="L831" s="22">
        <f t="shared" si="75"/>
        <v>0.23427894663900217</v>
      </c>
      <c r="M831" s="23">
        <f t="shared" si="76"/>
        <v>19.04</v>
      </c>
      <c r="N831" s="4">
        <v>0.15</v>
      </c>
      <c r="O831" s="3">
        <v>22.4</v>
      </c>
      <c r="P831" s="25">
        <f t="shared" si="77"/>
        <v>5.8254518723590927</v>
      </c>
      <c r="Q831" s="26" t="str">
        <f t="shared" si="72"/>
        <v>1005820545235138361532</v>
      </c>
      <c r="R831" s="28"/>
      <c r="S831" s="29"/>
      <c r="T831" s="30">
        <f t="shared" si="73"/>
        <v>0</v>
      </c>
      <c r="V831" s="32">
        <f t="shared" si="74"/>
        <v>0</v>
      </c>
    </row>
    <row r="832" spans="1:22" s="46" customFormat="1" x14ac:dyDescent="0.2">
      <c r="A832" s="9">
        <v>2021</v>
      </c>
      <c r="B832" s="1" t="s">
        <v>3</v>
      </c>
      <c r="C832" s="20">
        <v>10058</v>
      </c>
      <c r="D832" s="20">
        <v>10058</v>
      </c>
      <c r="E832" s="20" t="s">
        <v>32</v>
      </c>
      <c r="F832" s="20" t="s">
        <v>274</v>
      </c>
      <c r="G832" s="20">
        <v>20551097961</v>
      </c>
      <c r="H832" s="19" t="s">
        <v>401</v>
      </c>
      <c r="I832" s="19" t="s">
        <v>276</v>
      </c>
      <c r="J832" s="2">
        <v>361541</v>
      </c>
      <c r="K832" s="3">
        <v>27.343588799999999</v>
      </c>
      <c r="L832" s="22">
        <f t="shared" si="75"/>
        <v>0.21166163821187955</v>
      </c>
      <c r="M832" s="23">
        <f t="shared" si="76"/>
        <v>21.555999999999997</v>
      </c>
      <c r="N832" s="4">
        <v>0.15</v>
      </c>
      <c r="O832" s="3">
        <v>25.36</v>
      </c>
      <c r="P832" s="25">
        <f t="shared" si="77"/>
        <v>5.7875888000000018</v>
      </c>
      <c r="Q832" s="26" t="str">
        <f t="shared" si="72"/>
        <v>1005820551097961361541</v>
      </c>
      <c r="R832" s="28"/>
      <c r="S832" s="29"/>
      <c r="T832" s="30">
        <f t="shared" si="73"/>
        <v>0</v>
      </c>
      <c r="V832" s="32">
        <f t="shared" si="74"/>
        <v>0</v>
      </c>
    </row>
    <row r="833" spans="1:22" s="46" customFormat="1" x14ac:dyDescent="0.2">
      <c r="A833" s="9">
        <v>2021</v>
      </c>
      <c r="B833" s="1" t="s">
        <v>3</v>
      </c>
      <c r="C833" s="20">
        <v>10058</v>
      </c>
      <c r="D833" s="20">
        <v>10058</v>
      </c>
      <c r="E833" s="20" t="s">
        <v>32</v>
      </c>
      <c r="F833" s="20" t="s">
        <v>274</v>
      </c>
      <c r="G833" s="20">
        <v>20551097961</v>
      </c>
      <c r="H833" s="19" t="s">
        <v>401</v>
      </c>
      <c r="I833" s="19" t="s">
        <v>276</v>
      </c>
      <c r="J833" s="2">
        <v>361571</v>
      </c>
      <c r="K833" s="3">
        <v>25.216627835683624</v>
      </c>
      <c r="L833" s="22">
        <f t="shared" si="75"/>
        <v>0.1451672229743397</v>
      </c>
      <c r="M833" s="23">
        <f t="shared" si="76"/>
        <v>21.555999999999997</v>
      </c>
      <c r="N833" s="4">
        <v>0.15</v>
      </c>
      <c r="O833" s="3">
        <v>25.36</v>
      </c>
      <c r="P833" s="25">
        <f t="shared" si="77"/>
        <v>3.660627835683627</v>
      </c>
      <c r="Q833" s="26" t="str">
        <f t="shared" si="72"/>
        <v>1005820551097961361571</v>
      </c>
      <c r="R833" s="28"/>
      <c r="S833" s="29"/>
      <c r="T833" s="30">
        <f t="shared" si="73"/>
        <v>0</v>
      </c>
      <c r="V833" s="32">
        <f t="shared" si="74"/>
        <v>0</v>
      </c>
    </row>
    <row r="834" spans="1:22" s="46" customFormat="1" x14ac:dyDescent="0.2">
      <c r="A834" s="9">
        <v>2021</v>
      </c>
      <c r="B834" s="1" t="s">
        <v>3</v>
      </c>
      <c r="C834" s="20">
        <v>10058</v>
      </c>
      <c r="D834" s="20">
        <v>10058</v>
      </c>
      <c r="E834" s="20" t="s">
        <v>32</v>
      </c>
      <c r="F834" s="20" t="s">
        <v>219</v>
      </c>
      <c r="G834" s="20">
        <v>20552764804</v>
      </c>
      <c r="H834" s="19" t="s">
        <v>402</v>
      </c>
      <c r="I834" s="19" t="s">
        <v>279</v>
      </c>
      <c r="J834" s="2">
        <v>361531</v>
      </c>
      <c r="K834" s="3">
        <v>104.838303024</v>
      </c>
      <c r="L834" s="22">
        <f t="shared" si="75"/>
        <v>0.31700535076757086</v>
      </c>
      <c r="M834" s="23">
        <f t="shared" si="76"/>
        <v>71.603999999999999</v>
      </c>
      <c r="N834" s="4">
        <v>0.15</v>
      </c>
      <c r="O834" s="3">
        <v>84.24</v>
      </c>
      <c r="P834" s="25">
        <f t="shared" si="77"/>
        <v>33.234303023999999</v>
      </c>
      <c r="Q834" s="26" t="str">
        <f t="shared" ref="Q834:Q897" si="78">+CONCATENATE(D834,G834,J834)</f>
        <v>1005820552764804361531</v>
      </c>
      <c r="R834" s="28"/>
      <c r="S834" s="29"/>
      <c r="T834" s="30">
        <f t="shared" ref="T834:T897" si="79">IFERROR(P834*S834,0)</f>
        <v>0</v>
      </c>
      <c r="V834" s="32">
        <f t="shared" ref="V834:V897" si="80">IFERROR(U834*P834,0)</f>
        <v>0</v>
      </c>
    </row>
    <row r="835" spans="1:22" s="46" customFormat="1" x14ac:dyDescent="0.2">
      <c r="A835" s="9">
        <v>2021</v>
      </c>
      <c r="B835" s="1" t="s">
        <v>3</v>
      </c>
      <c r="C835" s="20">
        <v>10058</v>
      </c>
      <c r="D835" s="20">
        <v>10058</v>
      </c>
      <c r="E835" s="20" t="s">
        <v>32</v>
      </c>
      <c r="F835" s="20" t="s">
        <v>219</v>
      </c>
      <c r="G835" s="20">
        <v>20552764804</v>
      </c>
      <c r="H835" s="19" t="s">
        <v>402</v>
      </c>
      <c r="I835" s="19" t="s">
        <v>279</v>
      </c>
      <c r="J835" s="2">
        <v>361540</v>
      </c>
      <c r="K835" s="3">
        <v>47.09732485536</v>
      </c>
      <c r="L835" s="22">
        <f t="shared" si="75"/>
        <v>0.27375917623679324</v>
      </c>
      <c r="M835" s="23">
        <f t="shared" si="76"/>
        <v>34.204000000000001</v>
      </c>
      <c r="N835" s="4">
        <v>0.15</v>
      </c>
      <c r="O835" s="3">
        <v>40.24</v>
      </c>
      <c r="P835" s="25">
        <f t="shared" si="77"/>
        <v>12.89332485536</v>
      </c>
      <c r="Q835" s="26" t="str">
        <f t="shared" si="78"/>
        <v>1005820552764804361540</v>
      </c>
      <c r="R835" s="28"/>
      <c r="S835" s="29"/>
      <c r="T835" s="30">
        <f t="shared" si="79"/>
        <v>0</v>
      </c>
      <c r="V835" s="32">
        <f t="shared" si="80"/>
        <v>0</v>
      </c>
    </row>
    <row r="836" spans="1:22" s="46" customFormat="1" x14ac:dyDescent="0.2">
      <c r="A836" s="9">
        <v>2021</v>
      </c>
      <c r="B836" s="1" t="s">
        <v>3</v>
      </c>
      <c r="C836" s="20">
        <v>10058</v>
      </c>
      <c r="D836" s="20">
        <v>10058</v>
      </c>
      <c r="E836" s="20" t="s">
        <v>32</v>
      </c>
      <c r="F836" s="20" t="s">
        <v>219</v>
      </c>
      <c r="G836" s="20">
        <v>20557345931</v>
      </c>
      <c r="H836" s="19" t="s">
        <v>403</v>
      </c>
      <c r="I836" s="19" t="s">
        <v>279</v>
      </c>
      <c r="J836" s="2">
        <v>361535</v>
      </c>
      <c r="K836" s="3">
        <v>35.7971328</v>
      </c>
      <c r="L836" s="22">
        <f t="shared" si="75"/>
        <v>0.41302561528056247</v>
      </c>
      <c r="M836" s="23">
        <f t="shared" si="76"/>
        <v>21.011999999999997</v>
      </c>
      <c r="N836" s="4">
        <v>0.15</v>
      </c>
      <c r="O836" s="3">
        <v>24.72</v>
      </c>
      <c r="P836" s="25">
        <f t="shared" si="77"/>
        <v>14.785132800000003</v>
      </c>
      <c r="Q836" s="26" t="str">
        <f t="shared" si="78"/>
        <v>1005820557345931361535</v>
      </c>
      <c r="R836" s="28"/>
      <c r="S836" s="29"/>
      <c r="T836" s="30">
        <f t="shared" si="79"/>
        <v>0</v>
      </c>
      <c r="V836" s="32">
        <f t="shared" si="80"/>
        <v>0</v>
      </c>
    </row>
    <row r="837" spans="1:22" s="46" customFormat="1" x14ac:dyDescent="0.2">
      <c r="A837" s="9">
        <v>2021</v>
      </c>
      <c r="B837" s="1" t="s">
        <v>3</v>
      </c>
      <c r="C837" s="20">
        <v>10058</v>
      </c>
      <c r="D837" s="20">
        <v>10058</v>
      </c>
      <c r="E837" s="20" t="s">
        <v>32</v>
      </c>
      <c r="F837" s="20" t="s">
        <v>206</v>
      </c>
      <c r="G837" s="20">
        <v>20559912353</v>
      </c>
      <c r="H837" s="19" t="s">
        <v>404</v>
      </c>
      <c r="I837" s="19"/>
      <c r="J837" s="2">
        <v>361532</v>
      </c>
      <c r="K837" s="3">
        <v>24.865451872359092</v>
      </c>
      <c r="L837" s="22">
        <f t="shared" si="75"/>
        <v>0.29991217978423046</v>
      </c>
      <c r="M837" s="23">
        <f t="shared" si="76"/>
        <v>17.408000000000001</v>
      </c>
      <c r="N837" s="4">
        <v>0.15</v>
      </c>
      <c r="O837" s="3">
        <v>20.48</v>
      </c>
      <c r="P837" s="25">
        <f t="shared" si="77"/>
        <v>7.4574518723590906</v>
      </c>
      <c r="Q837" s="26" t="str">
        <f t="shared" si="78"/>
        <v>1005820559912353361532</v>
      </c>
      <c r="R837" s="28"/>
      <c r="S837" s="29"/>
      <c r="T837" s="30">
        <f t="shared" si="79"/>
        <v>0</v>
      </c>
      <c r="V837" s="32">
        <f t="shared" si="80"/>
        <v>0</v>
      </c>
    </row>
    <row r="838" spans="1:22" s="46" customFormat="1" x14ac:dyDescent="0.2">
      <c r="A838" s="9">
        <v>2021</v>
      </c>
      <c r="B838" s="1" t="s">
        <v>3</v>
      </c>
      <c r="C838" s="20">
        <v>10058</v>
      </c>
      <c r="D838" s="20">
        <v>10058</v>
      </c>
      <c r="E838" s="20" t="s">
        <v>32</v>
      </c>
      <c r="F838" s="20" t="s">
        <v>206</v>
      </c>
      <c r="G838" s="20">
        <v>20559912353</v>
      </c>
      <c r="H838" s="19" t="s">
        <v>404</v>
      </c>
      <c r="I838" s="19"/>
      <c r="J838" s="2">
        <v>361541</v>
      </c>
      <c r="K838" s="3">
        <v>27.343588799999999</v>
      </c>
      <c r="L838" s="22">
        <f t="shared" si="75"/>
        <v>7.1153381300116614E-2</v>
      </c>
      <c r="M838" s="23">
        <f t="shared" si="76"/>
        <v>25.398</v>
      </c>
      <c r="N838" s="4">
        <v>0.15</v>
      </c>
      <c r="O838" s="3">
        <v>29.88</v>
      </c>
      <c r="P838" s="25">
        <f t="shared" si="77"/>
        <v>1.9455887999999995</v>
      </c>
      <c r="Q838" s="26" t="str">
        <f t="shared" si="78"/>
        <v>1005820559912353361541</v>
      </c>
      <c r="R838" s="28"/>
      <c r="S838" s="29"/>
      <c r="T838" s="30">
        <f t="shared" si="79"/>
        <v>0</v>
      </c>
      <c r="V838" s="32">
        <f t="shared" si="80"/>
        <v>0</v>
      </c>
    </row>
    <row r="839" spans="1:22" s="46" customFormat="1" x14ac:dyDescent="0.2">
      <c r="A839" s="9">
        <v>2021</v>
      </c>
      <c r="B839" s="1" t="s">
        <v>3</v>
      </c>
      <c r="C839" s="20">
        <v>10058</v>
      </c>
      <c r="D839" s="20">
        <v>10058</v>
      </c>
      <c r="E839" s="20" t="s">
        <v>32</v>
      </c>
      <c r="F839" s="20" t="s">
        <v>59</v>
      </c>
      <c r="G839" s="20">
        <v>20565993390</v>
      </c>
      <c r="H839" s="19" t="s">
        <v>405</v>
      </c>
      <c r="I839" s="19"/>
      <c r="J839" s="2">
        <v>360374</v>
      </c>
      <c r="K839" s="3">
        <v>37.006047514800002</v>
      </c>
      <c r="L839" s="22">
        <f t="shared" si="75"/>
        <v>0.21904656290456614</v>
      </c>
      <c r="M839" s="23">
        <f t="shared" si="76"/>
        <v>28.9</v>
      </c>
      <c r="N839" s="4">
        <v>0.15</v>
      </c>
      <c r="O839" s="3">
        <v>34</v>
      </c>
      <c r="P839" s="25">
        <f t="shared" si="77"/>
        <v>8.1060475148000037</v>
      </c>
      <c r="Q839" s="26" t="str">
        <f t="shared" si="78"/>
        <v>1005820565993390360374</v>
      </c>
      <c r="R839" s="28"/>
      <c r="S839" s="29"/>
      <c r="T839" s="30">
        <f t="shared" si="79"/>
        <v>0</v>
      </c>
      <c r="V839" s="32">
        <f t="shared" si="80"/>
        <v>0</v>
      </c>
    </row>
    <row r="840" spans="1:22" s="46" customFormat="1" x14ac:dyDescent="0.2">
      <c r="A840" s="9">
        <v>2021</v>
      </c>
      <c r="B840" s="1" t="s">
        <v>3</v>
      </c>
      <c r="C840" s="20">
        <v>10058</v>
      </c>
      <c r="D840" s="20">
        <v>10058</v>
      </c>
      <c r="E840" s="20" t="s">
        <v>32</v>
      </c>
      <c r="F840" s="20" t="s">
        <v>59</v>
      </c>
      <c r="G840" s="20">
        <v>20565993390</v>
      </c>
      <c r="H840" s="19" t="s">
        <v>405</v>
      </c>
      <c r="I840" s="19"/>
      <c r="J840" s="2">
        <v>361532</v>
      </c>
      <c r="K840" s="3">
        <v>24.865451872359092</v>
      </c>
      <c r="L840" s="22">
        <f t="shared" si="75"/>
        <v>0.16932939300570315</v>
      </c>
      <c r="M840" s="23">
        <f t="shared" si="76"/>
        <v>20.655000000000001</v>
      </c>
      <c r="N840" s="4">
        <v>0.15</v>
      </c>
      <c r="O840" s="3">
        <v>24.3</v>
      </c>
      <c r="P840" s="25">
        <f t="shared" si="77"/>
        <v>4.2104518723590907</v>
      </c>
      <c r="Q840" s="26" t="str">
        <f t="shared" si="78"/>
        <v>1005820565993390361532</v>
      </c>
      <c r="R840" s="28"/>
      <c r="S840" s="29"/>
      <c r="T840" s="30">
        <f t="shared" si="79"/>
        <v>0</v>
      </c>
      <c r="V840" s="32">
        <f t="shared" si="80"/>
        <v>0</v>
      </c>
    </row>
    <row r="841" spans="1:22" s="46" customFormat="1" x14ac:dyDescent="0.2">
      <c r="A841" s="9">
        <v>2021</v>
      </c>
      <c r="B841" s="1" t="s">
        <v>3</v>
      </c>
      <c r="C841" s="20">
        <v>10058</v>
      </c>
      <c r="D841" s="20">
        <v>10058</v>
      </c>
      <c r="E841" s="20" t="s">
        <v>32</v>
      </c>
      <c r="F841" s="20" t="s">
        <v>59</v>
      </c>
      <c r="G841" s="20">
        <v>20565993390</v>
      </c>
      <c r="H841" s="19" t="s">
        <v>405</v>
      </c>
      <c r="I841" s="19"/>
      <c r="J841" s="2">
        <v>361535</v>
      </c>
      <c r="K841" s="3">
        <v>35.7971328</v>
      </c>
      <c r="L841" s="22">
        <f t="shared" si="75"/>
        <v>0.42299848104035864</v>
      </c>
      <c r="M841" s="23">
        <f t="shared" si="76"/>
        <v>20.655000000000001</v>
      </c>
      <c r="N841" s="4">
        <v>0.15</v>
      </c>
      <c r="O841" s="3">
        <v>24.3</v>
      </c>
      <c r="P841" s="25">
        <f t="shared" si="77"/>
        <v>15.142132799999999</v>
      </c>
      <c r="Q841" s="26" t="str">
        <f t="shared" si="78"/>
        <v>1005820565993390361535</v>
      </c>
      <c r="R841" s="28"/>
      <c r="S841" s="29"/>
      <c r="T841" s="30">
        <f t="shared" si="79"/>
        <v>0</v>
      </c>
      <c r="V841" s="32">
        <f t="shared" si="80"/>
        <v>0</v>
      </c>
    </row>
    <row r="842" spans="1:22" s="46" customFormat="1" x14ac:dyDescent="0.2">
      <c r="A842" s="9">
        <v>2021</v>
      </c>
      <c r="B842" s="1" t="s">
        <v>3</v>
      </c>
      <c r="C842" s="20">
        <v>10058</v>
      </c>
      <c r="D842" s="20">
        <v>10058</v>
      </c>
      <c r="E842" s="20" t="s">
        <v>208</v>
      </c>
      <c r="F842" s="20" t="s">
        <v>51</v>
      </c>
      <c r="G842" s="20">
        <v>20600046153</v>
      </c>
      <c r="H842" s="19" t="s">
        <v>406</v>
      </c>
      <c r="I842" s="19"/>
      <c r="J842" s="2">
        <v>361541</v>
      </c>
      <c r="K842" s="3">
        <v>27.343588799999999</v>
      </c>
      <c r="L842" s="22">
        <f t="shared" ref="L842:L905" si="81">IF(1-M842/K842&lt;0%,0,1-M842/K842)</f>
        <v>0.15446358672567517</v>
      </c>
      <c r="M842" s="23">
        <f t="shared" ref="M842:M905" si="82">+O842*(100%-N842)</f>
        <v>23.119999999999997</v>
      </c>
      <c r="N842" s="4">
        <v>0.15</v>
      </c>
      <c r="O842" s="3">
        <v>27.2</v>
      </c>
      <c r="P842" s="25">
        <f t="shared" ref="P842:P905" si="83">+IF(K842-M842&lt;0,0,K842-M842)</f>
        <v>4.2235888000000017</v>
      </c>
      <c r="Q842" s="26" t="str">
        <f t="shared" si="78"/>
        <v>1005820600046153361541</v>
      </c>
      <c r="R842" s="28"/>
      <c r="S842" s="29"/>
      <c r="T842" s="30">
        <f t="shared" si="79"/>
        <v>0</v>
      </c>
      <c r="V842" s="32">
        <f t="shared" si="80"/>
        <v>0</v>
      </c>
    </row>
    <row r="843" spans="1:22" s="46" customFormat="1" x14ac:dyDescent="0.2">
      <c r="A843" s="9">
        <v>2021</v>
      </c>
      <c r="B843" s="1" t="s">
        <v>3</v>
      </c>
      <c r="C843" s="20">
        <v>10058</v>
      </c>
      <c r="D843" s="20">
        <v>10058</v>
      </c>
      <c r="E843" s="20" t="s">
        <v>208</v>
      </c>
      <c r="F843" s="20" t="s">
        <v>51</v>
      </c>
      <c r="G843" s="20">
        <v>20600046153</v>
      </c>
      <c r="H843" s="19" t="s">
        <v>406</v>
      </c>
      <c r="I843" s="19"/>
      <c r="J843" s="2">
        <v>361571</v>
      </c>
      <c r="K843" s="3">
        <v>25.216627835683624</v>
      </c>
      <c r="L843" s="22">
        <f t="shared" si="81"/>
        <v>8.3144655556074198E-2</v>
      </c>
      <c r="M843" s="23">
        <f t="shared" si="82"/>
        <v>23.119999999999997</v>
      </c>
      <c r="N843" s="4">
        <v>0.15</v>
      </c>
      <c r="O843" s="3">
        <v>27.2</v>
      </c>
      <c r="P843" s="25">
        <f t="shared" si="83"/>
        <v>2.096627835683627</v>
      </c>
      <c r="Q843" s="26" t="str">
        <f t="shared" si="78"/>
        <v>1005820600046153361571</v>
      </c>
      <c r="R843" s="28"/>
      <c r="S843" s="29"/>
      <c r="T843" s="30">
        <f t="shared" si="79"/>
        <v>0</v>
      </c>
      <c r="V843" s="32">
        <f t="shared" si="80"/>
        <v>0</v>
      </c>
    </row>
    <row r="844" spans="1:22" s="46" customFormat="1" x14ac:dyDescent="0.2">
      <c r="A844" s="9">
        <v>2021</v>
      </c>
      <c r="B844" s="1" t="s">
        <v>3</v>
      </c>
      <c r="C844" s="20">
        <v>10058</v>
      </c>
      <c r="D844" s="20">
        <v>10058</v>
      </c>
      <c r="E844" s="20" t="s">
        <v>32</v>
      </c>
      <c r="F844" s="20" t="s">
        <v>219</v>
      </c>
      <c r="G844" s="20">
        <v>20600467035</v>
      </c>
      <c r="H844" s="19" t="s">
        <v>407</v>
      </c>
      <c r="I844" s="19"/>
      <c r="J844" s="2">
        <v>361421</v>
      </c>
      <c r="K844" s="3">
        <v>79.0916</v>
      </c>
      <c r="L844" s="22">
        <f t="shared" si="81"/>
        <v>0.25028700898704792</v>
      </c>
      <c r="M844" s="23">
        <f t="shared" si="82"/>
        <v>59.295999999999999</v>
      </c>
      <c r="N844" s="4">
        <v>0.15</v>
      </c>
      <c r="O844" s="3">
        <v>69.760000000000005</v>
      </c>
      <c r="P844" s="25">
        <f t="shared" si="83"/>
        <v>19.7956</v>
      </c>
      <c r="Q844" s="26" t="str">
        <f t="shared" si="78"/>
        <v>1005820600467035361421</v>
      </c>
      <c r="R844" s="28"/>
      <c r="S844" s="29"/>
      <c r="T844" s="30">
        <f t="shared" si="79"/>
        <v>0</v>
      </c>
      <c r="V844" s="32">
        <f t="shared" si="80"/>
        <v>0</v>
      </c>
    </row>
    <row r="845" spans="1:22" s="46" customFormat="1" x14ac:dyDescent="0.2">
      <c r="A845" s="9">
        <v>2021</v>
      </c>
      <c r="B845" s="1" t="s">
        <v>3</v>
      </c>
      <c r="C845" s="20">
        <v>10058</v>
      </c>
      <c r="D845" s="20">
        <v>10058</v>
      </c>
      <c r="E845" s="20" t="s">
        <v>32</v>
      </c>
      <c r="F845" s="20" t="s">
        <v>59</v>
      </c>
      <c r="G845" s="20">
        <v>20601657172</v>
      </c>
      <c r="H845" s="19" t="s">
        <v>408</v>
      </c>
      <c r="I845" s="19"/>
      <c r="J845" s="2">
        <v>360664</v>
      </c>
      <c r="K845" s="3">
        <v>50.421826727999992</v>
      </c>
      <c r="L845" s="22">
        <f t="shared" si="81"/>
        <v>0.30276227020396018</v>
      </c>
      <c r="M845" s="23">
        <f t="shared" si="82"/>
        <v>35.155999999999999</v>
      </c>
      <c r="N845" s="4">
        <v>0.15</v>
      </c>
      <c r="O845" s="3">
        <v>41.36</v>
      </c>
      <c r="P845" s="25">
        <f t="shared" si="83"/>
        <v>15.265826727999993</v>
      </c>
      <c r="Q845" s="26" t="str">
        <f t="shared" si="78"/>
        <v>1005820601657172360664</v>
      </c>
      <c r="R845" s="28"/>
      <c r="S845" s="29"/>
      <c r="T845" s="30">
        <f t="shared" si="79"/>
        <v>0</v>
      </c>
      <c r="V845" s="32">
        <f t="shared" si="80"/>
        <v>0</v>
      </c>
    </row>
    <row r="846" spans="1:22" s="46" customFormat="1" x14ac:dyDescent="0.2">
      <c r="A846" s="9">
        <v>2021</v>
      </c>
      <c r="B846" s="1" t="s">
        <v>3</v>
      </c>
      <c r="C846" s="20">
        <v>10058</v>
      </c>
      <c r="D846" s="20">
        <v>10058</v>
      </c>
      <c r="E846" s="20" t="s">
        <v>32</v>
      </c>
      <c r="F846" s="20" t="s">
        <v>59</v>
      </c>
      <c r="G846" s="20">
        <v>20601657172</v>
      </c>
      <c r="H846" s="19" t="s">
        <v>408</v>
      </c>
      <c r="I846" s="19"/>
      <c r="J846" s="2">
        <v>361085</v>
      </c>
      <c r="K846" s="3">
        <v>11.512776761200001</v>
      </c>
      <c r="L846" s="22">
        <f t="shared" si="81"/>
        <v>0.25061519223788575</v>
      </c>
      <c r="M846" s="23">
        <f t="shared" si="82"/>
        <v>8.6274999999999995</v>
      </c>
      <c r="N846" s="4">
        <v>0.15</v>
      </c>
      <c r="O846" s="3">
        <v>10.15</v>
      </c>
      <c r="P846" s="25">
        <f t="shared" si="83"/>
        <v>2.8852767612000019</v>
      </c>
      <c r="Q846" s="26" t="str">
        <f t="shared" si="78"/>
        <v>1005820601657172361085</v>
      </c>
      <c r="R846" s="28"/>
      <c r="S846" s="29"/>
      <c r="T846" s="30">
        <f t="shared" si="79"/>
        <v>0</v>
      </c>
      <c r="V846" s="32">
        <f t="shared" si="80"/>
        <v>0</v>
      </c>
    </row>
    <row r="847" spans="1:22" s="46" customFormat="1" x14ac:dyDescent="0.2">
      <c r="A847" s="9">
        <v>2021</v>
      </c>
      <c r="B847" s="1" t="s">
        <v>3</v>
      </c>
      <c r="C847" s="20">
        <v>10058</v>
      </c>
      <c r="D847" s="20">
        <v>10058</v>
      </c>
      <c r="E847" s="20" t="s">
        <v>32</v>
      </c>
      <c r="F847" s="20" t="s">
        <v>59</v>
      </c>
      <c r="G847" s="20">
        <v>20601657172</v>
      </c>
      <c r="H847" s="19" t="s">
        <v>408</v>
      </c>
      <c r="I847" s="19"/>
      <c r="J847" s="2">
        <v>361429</v>
      </c>
      <c r="K847" s="3">
        <v>18.22</v>
      </c>
      <c r="L847" s="22">
        <f t="shared" si="81"/>
        <v>4.456641053787036E-2</v>
      </c>
      <c r="M847" s="23">
        <f t="shared" si="82"/>
        <v>17.408000000000001</v>
      </c>
      <c r="N847" s="4">
        <v>0.15</v>
      </c>
      <c r="O847" s="3">
        <v>20.48</v>
      </c>
      <c r="P847" s="25">
        <f t="shared" si="83"/>
        <v>0.81199999999999761</v>
      </c>
      <c r="Q847" s="26" t="str">
        <f t="shared" si="78"/>
        <v>1005820601657172361429</v>
      </c>
      <c r="R847" s="28"/>
      <c r="S847" s="29"/>
      <c r="T847" s="30">
        <f t="shared" si="79"/>
        <v>0</v>
      </c>
      <c r="V847" s="32">
        <f t="shared" si="80"/>
        <v>0</v>
      </c>
    </row>
    <row r="848" spans="1:22" s="46" customFormat="1" x14ac:dyDescent="0.2">
      <c r="A848" s="9">
        <v>2021</v>
      </c>
      <c r="B848" s="1" t="s">
        <v>3</v>
      </c>
      <c r="C848" s="20">
        <v>10058</v>
      </c>
      <c r="D848" s="20">
        <v>10058</v>
      </c>
      <c r="E848" s="20" t="s">
        <v>32</v>
      </c>
      <c r="F848" s="20" t="s">
        <v>59</v>
      </c>
      <c r="G848" s="20">
        <v>20601657172</v>
      </c>
      <c r="H848" s="19" t="s">
        <v>408</v>
      </c>
      <c r="I848" s="19"/>
      <c r="J848" s="2">
        <v>361531</v>
      </c>
      <c r="K848" s="3">
        <v>104.838303024</v>
      </c>
      <c r="L848" s="22">
        <f t="shared" si="81"/>
        <v>0.21922620226634704</v>
      </c>
      <c r="M848" s="23">
        <f t="shared" si="82"/>
        <v>81.85499999999999</v>
      </c>
      <c r="N848" s="4">
        <v>0.15</v>
      </c>
      <c r="O848" s="3">
        <v>96.3</v>
      </c>
      <c r="P848" s="25">
        <f t="shared" si="83"/>
        <v>22.983303024000008</v>
      </c>
      <c r="Q848" s="26" t="str">
        <f t="shared" si="78"/>
        <v>1005820601657172361531</v>
      </c>
      <c r="R848" s="28"/>
      <c r="S848" s="29"/>
      <c r="T848" s="30">
        <f t="shared" si="79"/>
        <v>0</v>
      </c>
      <c r="V848" s="32">
        <f t="shared" si="80"/>
        <v>0</v>
      </c>
    </row>
    <row r="849" spans="1:22" s="46" customFormat="1" x14ac:dyDescent="0.2">
      <c r="A849" s="9">
        <v>2021</v>
      </c>
      <c r="B849" s="1" t="s">
        <v>3</v>
      </c>
      <c r="C849" s="20">
        <v>10058</v>
      </c>
      <c r="D849" s="20">
        <v>10058</v>
      </c>
      <c r="E849" s="20" t="s">
        <v>32</v>
      </c>
      <c r="F849" s="20" t="s">
        <v>59</v>
      </c>
      <c r="G849" s="20">
        <v>20601657172</v>
      </c>
      <c r="H849" s="19" t="s">
        <v>408</v>
      </c>
      <c r="I849" s="19"/>
      <c r="J849" s="2">
        <v>361540</v>
      </c>
      <c r="K849" s="3">
        <v>47.09732485536</v>
      </c>
      <c r="L849" s="22">
        <f t="shared" si="81"/>
        <v>0.20950924252414382</v>
      </c>
      <c r="M849" s="23">
        <f t="shared" si="82"/>
        <v>37.229999999999997</v>
      </c>
      <c r="N849" s="4">
        <v>0.15</v>
      </c>
      <c r="O849" s="3">
        <v>43.8</v>
      </c>
      <c r="P849" s="25">
        <f t="shared" si="83"/>
        <v>9.8673248553600033</v>
      </c>
      <c r="Q849" s="26" t="str">
        <f t="shared" si="78"/>
        <v>1005820601657172361540</v>
      </c>
      <c r="R849" s="28"/>
      <c r="S849" s="29"/>
      <c r="T849" s="30">
        <f t="shared" si="79"/>
        <v>0</v>
      </c>
      <c r="V849" s="32">
        <f t="shared" si="80"/>
        <v>0</v>
      </c>
    </row>
    <row r="850" spans="1:22" s="46" customFormat="1" x14ac:dyDescent="0.2">
      <c r="A850" s="9">
        <v>2021</v>
      </c>
      <c r="B850" s="1" t="s">
        <v>3</v>
      </c>
      <c r="C850" s="20">
        <v>10058</v>
      </c>
      <c r="D850" s="20">
        <v>10058</v>
      </c>
      <c r="E850" s="20" t="s">
        <v>208</v>
      </c>
      <c r="F850" s="20" t="s">
        <v>52</v>
      </c>
      <c r="G850" s="20">
        <v>20602289452</v>
      </c>
      <c r="H850" s="19" t="s">
        <v>409</v>
      </c>
      <c r="I850" s="19"/>
      <c r="J850" s="2">
        <v>361377</v>
      </c>
      <c r="K850" s="3">
        <v>50.435486243999996</v>
      </c>
      <c r="L850" s="22">
        <f t="shared" si="81"/>
        <v>6.9702634113460449E-2</v>
      </c>
      <c r="M850" s="23">
        <f t="shared" si="82"/>
        <v>46.919999999999995</v>
      </c>
      <c r="N850" s="4">
        <v>0.15</v>
      </c>
      <c r="O850" s="3">
        <v>55.199999999999996</v>
      </c>
      <c r="P850" s="25">
        <f t="shared" si="83"/>
        <v>3.5154862440000016</v>
      </c>
      <c r="Q850" s="26" t="str">
        <f t="shared" si="78"/>
        <v>1005820602289452361377</v>
      </c>
      <c r="R850" s="28"/>
      <c r="S850" s="29"/>
      <c r="T850" s="30">
        <f t="shared" si="79"/>
        <v>0</v>
      </c>
      <c r="V850" s="32">
        <f t="shared" si="80"/>
        <v>0</v>
      </c>
    </row>
    <row r="851" spans="1:22" s="46" customFormat="1" x14ac:dyDescent="0.2">
      <c r="A851" s="9">
        <v>2021</v>
      </c>
      <c r="B851" s="1" t="s">
        <v>3</v>
      </c>
      <c r="C851" s="20">
        <v>10058</v>
      </c>
      <c r="D851" s="20">
        <v>10058</v>
      </c>
      <c r="E851" s="20" t="s">
        <v>32</v>
      </c>
      <c r="F851" s="20" t="s">
        <v>206</v>
      </c>
      <c r="G851" s="20">
        <v>20602822207</v>
      </c>
      <c r="H851" s="19" t="s">
        <v>410</v>
      </c>
      <c r="I851" s="19"/>
      <c r="J851" s="2">
        <v>361532</v>
      </c>
      <c r="K851" s="3">
        <v>24.865451872359092</v>
      </c>
      <c r="L851" s="22">
        <f t="shared" si="81"/>
        <v>0.29991217978423046</v>
      </c>
      <c r="M851" s="23">
        <f t="shared" si="82"/>
        <v>17.408000000000001</v>
      </c>
      <c r="N851" s="4">
        <v>0.15</v>
      </c>
      <c r="O851" s="3">
        <v>20.48</v>
      </c>
      <c r="P851" s="25">
        <f t="shared" si="83"/>
        <v>7.4574518723590906</v>
      </c>
      <c r="Q851" s="26" t="str">
        <f t="shared" si="78"/>
        <v>1005820602822207361532</v>
      </c>
      <c r="R851" s="28"/>
      <c r="S851" s="29"/>
      <c r="T851" s="30">
        <f t="shared" si="79"/>
        <v>0</v>
      </c>
      <c r="V851" s="32">
        <f t="shared" si="80"/>
        <v>0</v>
      </c>
    </row>
    <row r="852" spans="1:22" s="46" customFormat="1" x14ac:dyDescent="0.2">
      <c r="A852" s="9">
        <v>2021</v>
      </c>
      <c r="B852" s="1" t="s">
        <v>3</v>
      </c>
      <c r="C852" s="20">
        <v>10058</v>
      </c>
      <c r="D852" s="20">
        <v>10058</v>
      </c>
      <c r="E852" s="20" t="s">
        <v>32</v>
      </c>
      <c r="F852" s="20" t="s">
        <v>206</v>
      </c>
      <c r="G852" s="20">
        <v>20602822533</v>
      </c>
      <c r="H852" s="19" t="s">
        <v>411</v>
      </c>
      <c r="I852" s="19"/>
      <c r="J852" s="2">
        <v>361532</v>
      </c>
      <c r="K852" s="3">
        <v>24.865451872359092</v>
      </c>
      <c r="L852" s="22">
        <f t="shared" si="81"/>
        <v>0.29991217978423046</v>
      </c>
      <c r="M852" s="23">
        <f t="shared" si="82"/>
        <v>17.408000000000001</v>
      </c>
      <c r="N852" s="4">
        <v>0.15</v>
      </c>
      <c r="O852" s="3">
        <v>20.48</v>
      </c>
      <c r="P852" s="25">
        <f t="shared" si="83"/>
        <v>7.4574518723590906</v>
      </c>
      <c r="Q852" s="26" t="str">
        <f t="shared" si="78"/>
        <v>1005820602822533361532</v>
      </c>
      <c r="R852" s="28"/>
      <c r="S852" s="29"/>
      <c r="T852" s="30">
        <f t="shared" si="79"/>
        <v>0</v>
      </c>
      <c r="V852" s="32">
        <f t="shared" si="80"/>
        <v>0</v>
      </c>
    </row>
    <row r="853" spans="1:22" s="46" customFormat="1" x14ac:dyDescent="0.2">
      <c r="A853" s="9">
        <v>2021</v>
      </c>
      <c r="B853" s="1" t="s">
        <v>3</v>
      </c>
      <c r="C853" s="20">
        <v>10058</v>
      </c>
      <c r="D853" s="20">
        <v>10058</v>
      </c>
      <c r="E853" s="20" t="s">
        <v>32</v>
      </c>
      <c r="F853" s="20" t="s">
        <v>206</v>
      </c>
      <c r="G853" s="20">
        <v>20602822533</v>
      </c>
      <c r="H853" s="19" t="s">
        <v>411</v>
      </c>
      <c r="I853" s="19"/>
      <c r="J853" s="2">
        <v>361541</v>
      </c>
      <c r="K853" s="3">
        <v>27.343588799999999</v>
      </c>
      <c r="L853" s="22">
        <f t="shared" si="81"/>
        <v>7.1153381300116614E-2</v>
      </c>
      <c r="M853" s="23">
        <f t="shared" si="82"/>
        <v>25.398</v>
      </c>
      <c r="N853" s="4">
        <v>0.15</v>
      </c>
      <c r="O853" s="3">
        <v>29.88</v>
      </c>
      <c r="P853" s="25">
        <f t="shared" si="83"/>
        <v>1.9455887999999995</v>
      </c>
      <c r="Q853" s="26" t="str">
        <f t="shared" si="78"/>
        <v>1005820602822533361541</v>
      </c>
      <c r="R853" s="28"/>
      <c r="S853" s="29"/>
      <c r="T853" s="30">
        <f t="shared" si="79"/>
        <v>0</v>
      </c>
      <c r="V853" s="32">
        <f t="shared" si="80"/>
        <v>0</v>
      </c>
    </row>
    <row r="854" spans="1:22" s="46" customFormat="1" x14ac:dyDescent="0.2">
      <c r="A854" s="9">
        <v>2021</v>
      </c>
      <c r="B854" s="1" t="s">
        <v>3</v>
      </c>
      <c r="C854" s="20">
        <v>10058</v>
      </c>
      <c r="D854" s="20">
        <v>10058</v>
      </c>
      <c r="E854" s="20" t="s">
        <v>261</v>
      </c>
      <c r="F854" s="20" t="s">
        <v>392</v>
      </c>
      <c r="G854" s="20">
        <v>20603817185</v>
      </c>
      <c r="H854" s="19" t="s">
        <v>412</v>
      </c>
      <c r="I854" s="19" t="s">
        <v>394</v>
      </c>
      <c r="J854" s="2">
        <v>361535</v>
      </c>
      <c r="K854" s="3">
        <v>35.7971328</v>
      </c>
      <c r="L854" s="22">
        <f t="shared" si="81"/>
        <v>0.46716402940517066</v>
      </c>
      <c r="M854" s="23">
        <f t="shared" si="82"/>
        <v>19.074000000000002</v>
      </c>
      <c r="N854" s="4">
        <v>0.15</v>
      </c>
      <c r="O854" s="3">
        <v>22.44</v>
      </c>
      <c r="P854" s="25">
        <f t="shared" si="83"/>
        <v>16.723132799999998</v>
      </c>
      <c r="Q854" s="26" t="str">
        <f t="shared" si="78"/>
        <v>1005820603817185361535</v>
      </c>
      <c r="R854" s="28"/>
      <c r="S854" s="29"/>
      <c r="T854" s="30">
        <f t="shared" si="79"/>
        <v>0</v>
      </c>
      <c r="V854" s="32">
        <f t="shared" si="80"/>
        <v>0</v>
      </c>
    </row>
    <row r="855" spans="1:22" s="46" customFormat="1" x14ac:dyDescent="0.2">
      <c r="A855" s="9">
        <v>2021</v>
      </c>
      <c r="B855" s="1" t="s">
        <v>3</v>
      </c>
      <c r="C855" s="20">
        <v>10058</v>
      </c>
      <c r="D855" s="20">
        <v>10058</v>
      </c>
      <c r="E855" s="20" t="s">
        <v>261</v>
      </c>
      <c r="F855" s="20" t="s">
        <v>392</v>
      </c>
      <c r="G855" s="20">
        <v>20603817185</v>
      </c>
      <c r="H855" s="19" t="s">
        <v>412</v>
      </c>
      <c r="I855" s="19" t="s">
        <v>394</v>
      </c>
      <c r="J855" s="2">
        <v>361541</v>
      </c>
      <c r="K855" s="3">
        <v>27.343588799999999</v>
      </c>
      <c r="L855" s="22">
        <f t="shared" si="81"/>
        <v>0.22285256132874554</v>
      </c>
      <c r="M855" s="23">
        <f t="shared" si="82"/>
        <v>21.25</v>
      </c>
      <c r="N855" s="4">
        <v>0.15</v>
      </c>
      <c r="O855" s="3">
        <v>25</v>
      </c>
      <c r="P855" s="25">
        <f t="shared" si="83"/>
        <v>6.0935887999999991</v>
      </c>
      <c r="Q855" s="26" t="str">
        <f t="shared" si="78"/>
        <v>1005820603817185361541</v>
      </c>
      <c r="R855" s="28"/>
      <c r="S855" s="29"/>
      <c r="T855" s="30">
        <f t="shared" si="79"/>
        <v>0</v>
      </c>
      <c r="V855" s="32">
        <f t="shared" si="80"/>
        <v>0</v>
      </c>
    </row>
    <row r="856" spans="1:22" s="46" customFormat="1" x14ac:dyDescent="0.2">
      <c r="A856" s="9">
        <v>2021</v>
      </c>
      <c r="B856" s="1" t="s">
        <v>3</v>
      </c>
      <c r="C856" s="20">
        <v>10058</v>
      </c>
      <c r="D856" s="20">
        <v>10058</v>
      </c>
      <c r="E856" s="20" t="s">
        <v>261</v>
      </c>
      <c r="F856" s="20" t="s">
        <v>392</v>
      </c>
      <c r="G856" s="20">
        <v>20603817185</v>
      </c>
      <c r="H856" s="19" t="s">
        <v>412</v>
      </c>
      <c r="I856" s="19" t="s">
        <v>394</v>
      </c>
      <c r="J856" s="2">
        <v>361571</v>
      </c>
      <c r="K856" s="3">
        <v>25.216627835683624</v>
      </c>
      <c r="L856" s="22">
        <f t="shared" si="81"/>
        <v>0.15730207312139155</v>
      </c>
      <c r="M856" s="23">
        <f t="shared" si="82"/>
        <v>21.25</v>
      </c>
      <c r="N856" s="4">
        <v>0.15</v>
      </c>
      <c r="O856" s="3">
        <v>25</v>
      </c>
      <c r="P856" s="25">
        <f t="shared" si="83"/>
        <v>3.9666278356836244</v>
      </c>
      <c r="Q856" s="26" t="str">
        <f t="shared" si="78"/>
        <v>1005820603817185361571</v>
      </c>
      <c r="R856" s="28"/>
      <c r="S856" s="29"/>
      <c r="T856" s="30">
        <f t="shared" si="79"/>
        <v>0</v>
      </c>
      <c r="V856" s="32">
        <f t="shared" si="80"/>
        <v>0</v>
      </c>
    </row>
    <row r="857" spans="1:22" s="46" customFormat="1" x14ac:dyDescent="0.2">
      <c r="A857" s="9">
        <v>2021</v>
      </c>
      <c r="B857" s="1" t="s">
        <v>3</v>
      </c>
      <c r="C857" s="20">
        <v>51766</v>
      </c>
      <c r="D857" s="20">
        <v>51766</v>
      </c>
      <c r="E857" s="20" t="s">
        <v>32</v>
      </c>
      <c r="F857" s="20" t="s">
        <v>59</v>
      </c>
      <c r="G857" s="20">
        <v>10414844702</v>
      </c>
      <c r="H857" s="19" t="s">
        <v>415</v>
      </c>
      <c r="I857" s="19"/>
      <c r="J857" s="2">
        <v>361535</v>
      </c>
      <c r="K857" s="3">
        <v>40.678559999999997</v>
      </c>
      <c r="L857" s="22">
        <f t="shared" si="81"/>
        <v>4.996637049099073E-2</v>
      </c>
      <c r="M857" s="23">
        <f t="shared" si="82"/>
        <v>38.646000000000001</v>
      </c>
      <c r="N857" s="4">
        <v>0.1</v>
      </c>
      <c r="O857" s="3">
        <v>42.94</v>
      </c>
      <c r="P857" s="25">
        <f t="shared" si="83"/>
        <v>2.0325599999999966</v>
      </c>
      <c r="Q857" s="26" t="str">
        <f t="shared" si="78"/>
        <v>5176610414844702361535</v>
      </c>
      <c r="R857" s="28"/>
      <c r="S857" s="47"/>
      <c r="T857" s="30">
        <f t="shared" si="79"/>
        <v>0</v>
      </c>
      <c r="U857" s="31"/>
      <c r="V857" s="32">
        <f t="shared" si="80"/>
        <v>0</v>
      </c>
    </row>
    <row r="858" spans="1:22" s="46" customFormat="1" x14ac:dyDescent="0.2">
      <c r="A858" s="9">
        <v>2021</v>
      </c>
      <c r="B858" s="1" t="s">
        <v>3</v>
      </c>
      <c r="C858" s="20">
        <v>51766</v>
      </c>
      <c r="D858" s="20">
        <v>51766</v>
      </c>
      <c r="E858" s="20" t="s">
        <v>32</v>
      </c>
      <c r="F858" s="20" t="s">
        <v>59</v>
      </c>
      <c r="G858" s="20">
        <v>10414844702</v>
      </c>
      <c r="H858" s="19" t="s">
        <v>415</v>
      </c>
      <c r="I858" s="19"/>
      <c r="J858" s="2">
        <v>361540</v>
      </c>
      <c r="K858" s="3">
        <v>51.192744407999996</v>
      </c>
      <c r="L858" s="22">
        <f t="shared" si="81"/>
        <v>5.0119297913612915E-2</v>
      </c>
      <c r="M858" s="23">
        <f t="shared" si="82"/>
        <v>48.627000000000002</v>
      </c>
      <c r="N858" s="4">
        <v>0.1</v>
      </c>
      <c r="O858" s="3">
        <v>54.03</v>
      </c>
      <c r="P858" s="25">
        <f t="shared" si="83"/>
        <v>2.5657444079999934</v>
      </c>
      <c r="Q858" s="26" t="str">
        <f t="shared" si="78"/>
        <v>5176610414844702361540</v>
      </c>
      <c r="R858" s="28"/>
      <c r="S858" s="47"/>
      <c r="T858" s="30">
        <f t="shared" si="79"/>
        <v>0</v>
      </c>
      <c r="U858" s="31"/>
      <c r="V858" s="32">
        <f t="shared" si="80"/>
        <v>0</v>
      </c>
    </row>
    <row r="859" spans="1:22" s="46" customFormat="1" x14ac:dyDescent="0.2">
      <c r="A859" s="9">
        <v>2021</v>
      </c>
      <c r="B859" s="1" t="s">
        <v>3</v>
      </c>
      <c r="C859" s="36">
        <v>51766</v>
      </c>
      <c r="D859" s="36">
        <v>51766</v>
      </c>
      <c r="E859" s="36" t="s">
        <v>32</v>
      </c>
      <c r="F859" s="36" t="s">
        <v>59</v>
      </c>
      <c r="G859" s="36">
        <v>10414844702</v>
      </c>
      <c r="H859" s="35" t="s">
        <v>415</v>
      </c>
      <c r="I859" s="35"/>
      <c r="J859" s="37">
        <v>361569</v>
      </c>
      <c r="K859" s="38">
        <v>24.49</v>
      </c>
      <c r="L859" s="39">
        <f t="shared" si="81"/>
        <v>0</v>
      </c>
      <c r="M859" s="40">
        <f t="shared" si="82"/>
        <v>38.646000000000001</v>
      </c>
      <c r="N859" s="41">
        <v>0.1</v>
      </c>
      <c r="O859" s="38">
        <v>42.94</v>
      </c>
      <c r="P859" s="42">
        <f t="shared" si="83"/>
        <v>0</v>
      </c>
      <c r="Q859" s="43" t="str">
        <f t="shared" si="78"/>
        <v>5176610414844702361569</v>
      </c>
      <c r="R859" s="45"/>
      <c r="S859" s="47"/>
      <c r="T859" s="30">
        <f t="shared" si="79"/>
        <v>0</v>
      </c>
      <c r="U859" s="31"/>
      <c r="V859" s="32">
        <f t="shared" si="80"/>
        <v>0</v>
      </c>
    </row>
    <row r="860" spans="1:22" s="46" customFormat="1" x14ac:dyDescent="0.2">
      <c r="A860" s="9">
        <v>2021</v>
      </c>
      <c r="B860" s="1" t="s">
        <v>3</v>
      </c>
      <c r="C860" s="20">
        <v>51766</v>
      </c>
      <c r="D860" s="20">
        <v>51766</v>
      </c>
      <c r="E860" s="20" t="s">
        <v>261</v>
      </c>
      <c r="F860" s="20" t="s">
        <v>308</v>
      </c>
      <c r="G860" s="20">
        <v>20101002242</v>
      </c>
      <c r="H860" s="19" t="s">
        <v>416</v>
      </c>
      <c r="I860" s="19"/>
      <c r="J860" s="2">
        <v>361531</v>
      </c>
      <c r="K860" s="3">
        <v>111.5301096</v>
      </c>
      <c r="L860" s="22">
        <f t="shared" si="81"/>
        <v>0.23819674969637084</v>
      </c>
      <c r="M860" s="23">
        <f t="shared" si="82"/>
        <v>84.963999999999999</v>
      </c>
      <c r="N860" s="4">
        <v>0.12</v>
      </c>
      <c r="O860" s="3">
        <v>96.55</v>
      </c>
      <c r="P860" s="25">
        <f t="shared" si="83"/>
        <v>26.566109600000004</v>
      </c>
      <c r="Q860" s="26" t="str">
        <f t="shared" si="78"/>
        <v>5176620101002242361531</v>
      </c>
      <c r="R860" s="28"/>
      <c r="S860" s="47"/>
      <c r="T860" s="30">
        <f t="shared" si="79"/>
        <v>0</v>
      </c>
      <c r="U860" s="31"/>
      <c r="V860" s="32">
        <f t="shared" si="80"/>
        <v>0</v>
      </c>
    </row>
    <row r="861" spans="1:22" s="46" customFormat="1" x14ac:dyDescent="0.2">
      <c r="A861" s="9">
        <v>2021</v>
      </c>
      <c r="B861" s="1" t="s">
        <v>3</v>
      </c>
      <c r="C861" s="20">
        <v>51766</v>
      </c>
      <c r="D861" s="20">
        <v>51766</v>
      </c>
      <c r="E861" s="20" t="s">
        <v>261</v>
      </c>
      <c r="F861" s="20" t="s">
        <v>308</v>
      </c>
      <c r="G861" s="20">
        <v>20101002242</v>
      </c>
      <c r="H861" s="19" t="s">
        <v>416</v>
      </c>
      <c r="I861" s="19"/>
      <c r="J861" s="2">
        <v>361538</v>
      </c>
      <c r="K861" s="3">
        <v>149.70571200000001</v>
      </c>
      <c r="L861" s="22">
        <f t="shared" si="81"/>
        <v>0.28503997228910016</v>
      </c>
      <c r="M861" s="23">
        <f t="shared" si="82"/>
        <v>107.03359999999999</v>
      </c>
      <c r="N861" s="4">
        <v>0.12</v>
      </c>
      <c r="O861" s="3">
        <v>121.62909090909091</v>
      </c>
      <c r="P861" s="25">
        <f t="shared" si="83"/>
        <v>42.672112000000013</v>
      </c>
      <c r="Q861" s="26" t="str">
        <f t="shared" si="78"/>
        <v>5176620101002242361538</v>
      </c>
      <c r="R861" s="28"/>
      <c r="S861" s="47"/>
      <c r="T861" s="30">
        <f t="shared" si="79"/>
        <v>0</v>
      </c>
      <c r="U861" s="31"/>
      <c r="V861" s="32">
        <f t="shared" si="80"/>
        <v>0</v>
      </c>
    </row>
    <row r="862" spans="1:22" s="46" customFormat="1" x14ac:dyDescent="0.2">
      <c r="A862" s="9">
        <v>2021</v>
      </c>
      <c r="B862" s="1" t="s">
        <v>3</v>
      </c>
      <c r="C862" s="20">
        <v>51766</v>
      </c>
      <c r="D862" s="20">
        <v>51766</v>
      </c>
      <c r="E862" s="20" t="s">
        <v>261</v>
      </c>
      <c r="F862" s="20" t="s">
        <v>308</v>
      </c>
      <c r="G862" s="20">
        <v>20101002242</v>
      </c>
      <c r="H862" s="19" t="s">
        <v>416</v>
      </c>
      <c r="I862" s="19"/>
      <c r="J862" s="2">
        <v>361540</v>
      </c>
      <c r="K862" s="3">
        <v>51.192744407999996</v>
      </c>
      <c r="L862" s="22">
        <f t="shared" si="81"/>
        <v>0.30329189394998834</v>
      </c>
      <c r="M862" s="23">
        <f t="shared" si="82"/>
        <v>35.666400000000003</v>
      </c>
      <c r="N862" s="4">
        <v>0.12</v>
      </c>
      <c r="O862" s="3">
        <v>40.53</v>
      </c>
      <c r="P862" s="25">
        <f t="shared" si="83"/>
        <v>15.526344407999993</v>
      </c>
      <c r="Q862" s="26" t="str">
        <f t="shared" si="78"/>
        <v>5176620101002242361540</v>
      </c>
      <c r="R862" s="28"/>
      <c r="S862" s="47"/>
      <c r="T862" s="30">
        <f t="shared" si="79"/>
        <v>0</v>
      </c>
      <c r="U862" s="31"/>
      <c r="V862" s="32">
        <f t="shared" si="80"/>
        <v>0</v>
      </c>
    </row>
    <row r="863" spans="1:22" s="46" customFormat="1" x14ac:dyDescent="0.2">
      <c r="A863" s="9">
        <v>2021</v>
      </c>
      <c r="B863" s="1" t="s">
        <v>3</v>
      </c>
      <c r="C863" s="20">
        <v>51766</v>
      </c>
      <c r="D863" s="20">
        <v>51766</v>
      </c>
      <c r="E863" s="20" t="s">
        <v>261</v>
      </c>
      <c r="F863" s="20" t="s">
        <v>308</v>
      </c>
      <c r="G863" s="20">
        <v>20101002242</v>
      </c>
      <c r="H863" s="19" t="s">
        <v>416</v>
      </c>
      <c r="I863" s="19"/>
      <c r="J863" s="2">
        <v>370040</v>
      </c>
      <c r="K863" s="3">
        <v>173.88983664</v>
      </c>
      <c r="L863" s="22">
        <f t="shared" si="81"/>
        <v>0.1638671770046698</v>
      </c>
      <c r="M863" s="23">
        <f t="shared" si="82"/>
        <v>145.39500000000001</v>
      </c>
      <c r="N863" s="4">
        <v>0.12</v>
      </c>
      <c r="O863" s="3">
        <v>165.22159090909091</v>
      </c>
      <c r="P863" s="25">
        <f t="shared" si="83"/>
        <v>28.494836639999988</v>
      </c>
      <c r="Q863" s="26" t="str">
        <f t="shared" si="78"/>
        <v>5176620101002242370040</v>
      </c>
      <c r="R863" s="28"/>
      <c r="S863" s="47"/>
      <c r="T863" s="30">
        <f t="shared" si="79"/>
        <v>0</v>
      </c>
      <c r="U863" s="31"/>
      <c r="V863" s="32">
        <f t="shared" si="80"/>
        <v>0</v>
      </c>
    </row>
    <row r="864" spans="1:22" s="46" customFormat="1" x14ac:dyDescent="0.2">
      <c r="A864" s="9">
        <v>2021</v>
      </c>
      <c r="B864" s="1" t="s">
        <v>3</v>
      </c>
      <c r="C864" s="20">
        <v>51766</v>
      </c>
      <c r="D864" s="20">
        <v>51766</v>
      </c>
      <c r="E864" s="20" t="s">
        <v>261</v>
      </c>
      <c r="F864" s="20" t="s">
        <v>392</v>
      </c>
      <c r="G864" s="20">
        <v>20122667660</v>
      </c>
      <c r="H864" s="19" t="s">
        <v>417</v>
      </c>
      <c r="I864" s="19"/>
      <c r="J864" s="2">
        <v>361413</v>
      </c>
      <c r="K864" s="3">
        <v>40</v>
      </c>
      <c r="L864" s="22">
        <f t="shared" si="81"/>
        <v>0.41125</v>
      </c>
      <c r="M864" s="23">
        <f t="shared" si="82"/>
        <v>23.55</v>
      </c>
      <c r="N864" s="4">
        <v>0</v>
      </c>
      <c r="O864" s="3">
        <v>23.55</v>
      </c>
      <c r="P864" s="25">
        <f t="shared" si="83"/>
        <v>16.45</v>
      </c>
      <c r="Q864" s="26" t="str">
        <f t="shared" si="78"/>
        <v>5176620122667660361413</v>
      </c>
      <c r="R864" s="28"/>
      <c r="S864" s="47"/>
      <c r="T864" s="30">
        <f t="shared" si="79"/>
        <v>0</v>
      </c>
      <c r="U864" s="31"/>
      <c r="V864" s="32">
        <f t="shared" si="80"/>
        <v>0</v>
      </c>
    </row>
    <row r="865" spans="1:22" s="46" customFormat="1" x14ac:dyDescent="0.2">
      <c r="A865" s="9">
        <v>2021</v>
      </c>
      <c r="B865" s="1" t="s">
        <v>3</v>
      </c>
      <c r="C865" s="20">
        <v>51766</v>
      </c>
      <c r="D865" s="20">
        <v>51766</v>
      </c>
      <c r="E865" s="20" t="s">
        <v>261</v>
      </c>
      <c r="F865" s="20" t="s">
        <v>392</v>
      </c>
      <c r="G865" s="20">
        <v>20122667660</v>
      </c>
      <c r="H865" s="19" t="s">
        <v>417</v>
      </c>
      <c r="I865" s="19"/>
      <c r="J865" s="2">
        <v>361532</v>
      </c>
      <c r="K865" s="3">
        <v>24.870425957550601</v>
      </c>
      <c r="L865" s="22">
        <f t="shared" si="81"/>
        <v>0.26828756246230956</v>
      </c>
      <c r="M865" s="23">
        <f t="shared" si="82"/>
        <v>18.198</v>
      </c>
      <c r="N865" s="4">
        <v>0.1</v>
      </c>
      <c r="O865" s="3">
        <v>20.22</v>
      </c>
      <c r="P865" s="25">
        <f t="shared" si="83"/>
        <v>6.6724259575506011</v>
      </c>
      <c r="Q865" s="26" t="str">
        <f t="shared" si="78"/>
        <v>5176620122667660361532</v>
      </c>
      <c r="R865" s="28"/>
      <c r="S865" s="47"/>
      <c r="T865" s="30">
        <f t="shared" si="79"/>
        <v>0</v>
      </c>
      <c r="U865" s="31"/>
      <c r="V865" s="32">
        <f t="shared" si="80"/>
        <v>0</v>
      </c>
    </row>
    <row r="866" spans="1:22" s="46" customFormat="1" x14ac:dyDescent="0.2">
      <c r="A866" s="9">
        <v>2021</v>
      </c>
      <c r="B866" s="1" t="s">
        <v>3</v>
      </c>
      <c r="C866" s="20">
        <v>51766</v>
      </c>
      <c r="D866" s="20">
        <v>51766</v>
      </c>
      <c r="E866" s="20" t="s">
        <v>261</v>
      </c>
      <c r="F866" s="20" t="s">
        <v>392</v>
      </c>
      <c r="G866" s="20">
        <v>20122667660</v>
      </c>
      <c r="H866" s="19" t="s">
        <v>417</v>
      </c>
      <c r="I866" s="19"/>
      <c r="J866" s="2">
        <v>370040</v>
      </c>
      <c r="K866" s="3">
        <v>173.88983664</v>
      </c>
      <c r="L866" s="22">
        <f t="shared" si="81"/>
        <v>0.14486415830023058</v>
      </c>
      <c r="M866" s="23">
        <f t="shared" si="82"/>
        <v>148.69943181818181</v>
      </c>
      <c r="N866" s="4">
        <v>0.1</v>
      </c>
      <c r="O866" s="3">
        <v>165.22159090909091</v>
      </c>
      <c r="P866" s="25">
        <f t="shared" si="83"/>
        <v>25.190404821818191</v>
      </c>
      <c r="Q866" s="26" t="str">
        <f t="shared" si="78"/>
        <v>5176620122667660370040</v>
      </c>
      <c r="R866" s="28"/>
      <c r="S866" s="47"/>
      <c r="T866" s="30">
        <f t="shared" si="79"/>
        <v>0</v>
      </c>
      <c r="U866" s="31"/>
      <c r="V866" s="32">
        <f t="shared" si="80"/>
        <v>0</v>
      </c>
    </row>
    <row r="867" spans="1:22" s="46" customFormat="1" x14ac:dyDescent="0.2">
      <c r="A867" s="9">
        <v>2021</v>
      </c>
      <c r="B867" s="1" t="s">
        <v>3</v>
      </c>
      <c r="C867" s="20">
        <v>51766</v>
      </c>
      <c r="D867" s="20">
        <v>51766</v>
      </c>
      <c r="E867" s="20" t="s">
        <v>261</v>
      </c>
      <c r="F867" s="20" t="s">
        <v>392</v>
      </c>
      <c r="G867" s="20">
        <v>20122667660</v>
      </c>
      <c r="H867" s="19" t="s">
        <v>417</v>
      </c>
      <c r="I867" s="19"/>
      <c r="J867" s="2">
        <v>370042</v>
      </c>
      <c r="K867" s="3">
        <v>121</v>
      </c>
      <c r="L867" s="22">
        <f t="shared" si="81"/>
        <v>7.8429752066115688E-2</v>
      </c>
      <c r="M867" s="23">
        <f t="shared" si="82"/>
        <v>111.51</v>
      </c>
      <c r="N867" s="4">
        <v>0.1</v>
      </c>
      <c r="O867" s="3">
        <v>123.9</v>
      </c>
      <c r="P867" s="25">
        <f t="shared" si="83"/>
        <v>9.4899999999999949</v>
      </c>
      <c r="Q867" s="26" t="str">
        <f t="shared" si="78"/>
        <v>5176620122667660370042</v>
      </c>
      <c r="R867" s="28"/>
      <c r="S867" s="47"/>
      <c r="T867" s="30">
        <f t="shared" si="79"/>
        <v>0</v>
      </c>
      <c r="U867" s="31"/>
      <c r="V867" s="32">
        <f t="shared" si="80"/>
        <v>0</v>
      </c>
    </row>
    <row r="868" spans="1:22" s="46" customFormat="1" x14ac:dyDescent="0.2">
      <c r="A868" s="9">
        <v>2021</v>
      </c>
      <c r="B868" s="1" t="s">
        <v>3</v>
      </c>
      <c r="C868" s="20">
        <v>51766</v>
      </c>
      <c r="D868" s="20">
        <v>51766</v>
      </c>
      <c r="E868" s="20" t="s">
        <v>32</v>
      </c>
      <c r="F868" s="20" t="s">
        <v>419</v>
      </c>
      <c r="G868" s="20">
        <v>20330444372</v>
      </c>
      <c r="H868" s="19" t="s">
        <v>420</v>
      </c>
      <c r="I868" s="19"/>
      <c r="J868" s="2">
        <v>361532</v>
      </c>
      <c r="K868" s="3">
        <v>24.870425957550601</v>
      </c>
      <c r="L868" s="22">
        <f t="shared" si="81"/>
        <v>0.19001387292749117</v>
      </c>
      <c r="M868" s="23">
        <f t="shared" si="82"/>
        <v>20.144700000000004</v>
      </c>
      <c r="N868" s="4">
        <v>0.1</v>
      </c>
      <c r="O868" s="3">
        <v>22.383000000000003</v>
      </c>
      <c r="P868" s="25">
        <f t="shared" si="83"/>
        <v>4.7257259575505977</v>
      </c>
      <c r="Q868" s="26" t="str">
        <f t="shared" si="78"/>
        <v>5176620330444372361532</v>
      </c>
      <c r="R868" s="28"/>
      <c r="S868" s="47"/>
      <c r="T868" s="30">
        <f t="shared" si="79"/>
        <v>0</v>
      </c>
      <c r="U868" s="31"/>
      <c r="V868" s="32">
        <f t="shared" si="80"/>
        <v>0</v>
      </c>
    </row>
    <row r="869" spans="1:22" s="46" customFormat="1" x14ac:dyDescent="0.2">
      <c r="A869" s="9">
        <v>2021</v>
      </c>
      <c r="B869" s="1" t="s">
        <v>3</v>
      </c>
      <c r="C869" s="20">
        <v>51766</v>
      </c>
      <c r="D869" s="20">
        <v>51766</v>
      </c>
      <c r="E869" s="20" t="s">
        <v>32</v>
      </c>
      <c r="F869" s="20" t="s">
        <v>419</v>
      </c>
      <c r="G869" s="20">
        <v>20330444372</v>
      </c>
      <c r="H869" s="19" t="s">
        <v>420</v>
      </c>
      <c r="I869" s="19"/>
      <c r="J869" s="2">
        <v>361541</v>
      </c>
      <c r="K869" s="3">
        <v>31.07226</v>
      </c>
      <c r="L869" s="22">
        <f t="shared" si="81"/>
        <v>0.2400552776013074</v>
      </c>
      <c r="M869" s="23">
        <f t="shared" si="82"/>
        <v>23.613199999999999</v>
      </c>
      <c r="N869" s="4">
        <v>7.0000000000000007E-2</v>
      </c>
      <c r="O869" s="3">
        <v>25.390537634408602</v>
      </c>
      <c r="P869" s="25">
        <f t="shared" si="83"/>
        <v>7.4590600000000009</v>
      </c>
      <c r="Q869" s="26" t="str">
        <f t="shared" si="78"/>
        <v>5176620330444372361541</v>
      </c>
      <c r="R869" s="28"/>
      <c r="S869" s="47"/>
      <c r="T869" s="30">
        <f t="shared" si="79"/>
        <v>0</v>
      </c>
      <c r="U869" s="31"/>
      <c r="V869" s="32">
        <f t="shared" si="80"/>
        <v>0</v>
      </c>
    </row>
    <row r="870" spans="1:22" s="46" customFormat="1" x14ac:dyDescent="0.2">
      <c r="A870" s="9">
        <v>2021</v>
      </c>
      <c r="B870" s="1" t="s">
        <v>3</v>
      </c>
      <c r="C870" s="20">
        <v>51766</v>
      </c>
      <c r="D870" s="20">
        <v>51766</v>
      </c>
      <c r="E870" s="20" t="s">
        <v>32</v>
      </c>
      <c r="F870" s="20" t="s">
        <v>419</v>
      </c>
      <c r="G870" s="20">
        <v>20330444372</v>
      </c>
      <c r="H870" s="19" t="s">
        <v>420</v>
      </c>
      <c r="I870" s="19"/>
      <c r="J870" s="2">
        <v>361571</v>
      </c>
      <c r="K870" s="3">
        <v>25.216627835683624</v>
      </c>
      <c r="L870" s="22">
        <f t="shared" si="81"/>
        <v>6.3586132377884463E-2</v>
      </c>
      <c r="M870" s="23">
        <f t="shared" si="82"/>
        <v>23.613199999999999</v>
      </c>
      <c r="N870" s="4">
        <v>7.0000000000000007E-2</v>
      </c>
      <c r="O870" s="3">
        <v>25.390537634408602</v>
      </c>
      <c r="P870" s="25">
        <f t="shared" si="83"/>
        <v>1.6034278356836253</v>
      </c>
      <c r="Q870" s="26" t="str">
        <f t="shared" si="78"/>
        <v>5176620330444372361571</v>
      </c>
      <c r="R870" s="28"/>
      <c r="S870" s="47"/>
      <c r="T870" s="30">
        <f t="shared" si="79"/>
        <v>0</v>
      </c>
      <c r="U870" s="31"/>
      <c r="V870" s="32">
        <f t="shared" si="80"/>
        <v>0</v>
      </c>
    </row>
    <row r="871" spans="1:22" s="46" customFormat="1" x14ac:dyDescent="0.2">
      <c r="A871" s="9">
        <v>2021</v>
      </c>
      <c r="B871" s="1" t="s">
        <v>3</v>
      </c>
      <c r="C871" s="20">
        <v>51766</v>
      </c>
      <c r="D871" s="20">
        <v>51766</v>
      </c>
      <c r="E871" s="20" t="s">
        <v>32</v>
      </c>
      <c r="F871" s="20" t="s">
        <v>419</v>
      </c>
      <c r="G871" s="20">
        <v>20330444372</v>
      </c>
      <c r="H871" s="19" t="s">
        <v>420</v>
      </c>
      <c r="I871" s="19"/>
      <c r="J871" s="2">
        <v>370040</v>
      </c>
      <c r="K871" s="3">
        <v>173.88983664</v>
      </c>
      <c r="L871" s="22">
        <f t="shared" si="81"/>
        <v>0.17999922965480564</v>
      </c>
      <c r="M871" s="23">
        <f t="shared" si="82"/>
        <v>142.5898</v>
      </c>
      <c r="N871" s="4">
        <v>0.1</v>
      </c>
      <c r="O871" s="3">
        <v>158.43311111111112</v>
      </c>
      <c r="P871" s="25">
        <f t="shared" si="83"/>
        <v>31.300036640000002</v>
      </c>
      <c r="Q871" s="26" t="str">
        <f t="shared" si="78"/>
        <v>5176620330444372370040</v>
      </c>
      <c r="R871" s="28"/>
      <c r="S871" s="47"/>
      <c r="T871" s="30">
        <f t="shared" si="79"/>
        <v>0</v>
      </c>
      <c r="U871" s="31"/>
      <c r="V871" s="32">
        <f t="shared" si="80"/>
        <v>0</v>
      </c>
    </row>
    <row r="872" spans="1:22" s="46" customFormat="1" x14ac:dyDescent="0.2">
      <c r="A872" s="9">
        <v>2021</v>
      </c>
      <c r="B872" s="1" t="s">
        <v>3</v>
      </c>
      <c r="C872" s="20">
        <v>51766</v>
      </c>
      <c r="D872" s="20">
        <v>51766</v>
      </c>
      <c r="E872" s="20" t="s">
        <v>41</v>
      </c>
      <c r="F872" s="20" t="s">
        <v>421</v>
      </c>
      <c r="G872" s="20">
        <v>20337771085</v>
      </c>
      <c r="H872" s="19" t="s">
        <v>422</v>
      </c>
      <c r="I872" s="19"/>
      <c r="J872" s="2">
        <v>361535</v>
      </c>
      <c r="K872" s="3">
        <v>40.678559999999997</v>
      </c>
      <c r="L872" s="22">
        <f t="shared" si="81"/>
        <v>0.35100947526166115</v>
      </c>
      <c r="M872" s="23">
        <f t="shared" si="82"/>
        <v>26.4</v>
      </c>
      <c r="N872" s="4">
        <v>0.12</v>
      </c>
      <c r="O872" s="3">
        <v>30</v>
      </c>
      <c r="P872" s="25">
        <f t="shared" si="83"/>
        <v>14.278559999999999</v>
      </c>
      <c r="Q872" s="26" t="str">
        <f t="shared" si="78"/>
        <v>5176620337771085361535</v>
      </c>
      <c r="R872" s="28"/>
      <c r="S872" s="47"/>
      <c r="T872" s="30">
        <f t="shared" si="79"/>
        <v>0</v>
      </c>
      <c r="U872" s="31"/>
      <c r="V872" s="32">
        <f t="shared" si="80"/>
        <v>0</v>
      </c>
    </row>
    <row r="873" spans="1:22" s="46" customFormat="1" x14ac:dyDescent="0.2">
      <c r="A873" s="9">
        <v>2021</v>
      </c>
      <c r="B873" s="1" t="s">
        <v>3</v>
      </c>
      <c r="C873" s="36">
        <v>51766</v>
      </c>
      <c r="D873" s="36">
        <v>51766</v>
      </c>
      <c r="E873" s="36" t="s">
        <v>41</v>
      </c>
      <c r="F873" s="36" t="s">
        <v>421</v>
      </c>
      <c r="G873" s="36">
        <v>20337771085</v>
      </c>
      <c r="H873" s="35" t="s">
        <v>422</v>
      </c>
      <c r="I873" s="35"/>
      <c r="J873" s="37">
        <v>361569</v>
      </c>
      <c r="K873" s="38">
        <v>24.49</v>
      </c>
      <c r="L873" s="39">
        <f t="shared" si="81"/>
        <v>0</v>
      </c>
      <c r="M873" s="40">
        <f t="shared" si="82"/>
        <v>26.4</v>
      </c>
      <c r="N873" s="41">
        <v>0.12</v>
      </c>
      <c r="O873" s="38">
        <v>30</v>
      </c>
      <c r="P873" s="42">
        <f t="shared" si="83"/>
        <v>0</v>
      </c>
      <c r="Q873" s="43" t="str">
        <f t="shared" si="78"/>
        <v>5176620337771085361569</v>
      </c>
      <c r="R873" s="45"/>
      <c r="S873" s="47"/>
      <c r="T873" s="30">
        <f t="shared" si="79"/>
        <v>0</v>
      </c>
      <c r="U873" s="31"/>
      <c r="V873" s="32">
        <f t="shared" si="80"/>
        <v>0</v>
      </c>
    </row>
    <row r="874" spans="1:22" s="46" customFormat="1" x14ac:dyDescent="0.2">
      <c r="A874" s="9">
        <v>2021</v>
      </c>
      <c r="B874" s="1" t="s">
        <v>3</v>
      </c>
      <c r="C874" s="20">
        <v>51766</v>
      </c>
      <c r="D874" s="20">
        <v>51766</v>
      </c>
      <c r="E874" s="20" t="s">
        <v>208</v>
      </c>
      <c r="F874" s="20" t="s">
        <v>226</v>
      </c>
      <c r="G874" s="20">
        <v>20511228523</v>
      </c>
      <c r="H874" s="19" t="s">
        <v>423</v>
      </c>
      <c r="I874" s="19"/>
      <c r="J874" s="2">
        <v>361377</v>
      </c>
      <c r="K874" s="3">
        <v>53.654772600000001</v>
      </c>
      <c r="L874" s="22">
        <f t="shared" si="81"/>
        <v>0.16969175636763389</v>
      </c>
      <c r="M874" s="23">
        <f t="shared" si="82"/>
        <v>44.550000000000004</v>
      </c>
      <c r="N874" s="4">
        <v>0.1</v>
      </c>
      <c r="O874" s="3">
        <v>49.5</v>
      </c>
      <c r="P874" s="25">
        <f t="shared" si="83"/>
        <v>9.1047725999999969</v>
      </c>
      <c r="Q874" s="26" t="str">
        <f t="shared" si="78"/>
        <v>5176620511228523361377</v>
      </c>
      <c r="R874" s="28"/>
      <c r="S874" s="47"/>
      <c r="T874" s="30">
        <f t="shared" si="79"/>
        <v>0</v>
      </c>
      <c r="U874" s="31"/>
      <c r="V874" s="32">
        <f t="shared" si="80"/>
        <v>0</v>
      </c>
    </row>
    <row r="875" spans="1:22" s="46" customFormat="1" x14ac:dyDescent="0.2">
      <c r="A875" s="9">
        <v>2021</v>
      </c>
      <c r="B875" s="1" t="s">
        <v>3</v>
      </c>
      <c r="C875" s="20">
        <v>51766</v>
      </c>
      <c r="D875" s="20">
        <v>51766</v>
      </c>
      <c r="E875" s="20" t="s">
        <v>208</v>
      </c>
      <c r="F875" s="20" t="s">
        <v>226</v>
      </c>
      <c r="G875" s="20">
        <v>20511228523</v>
      </c>
      <c r="H875" s="19" t="s">
        <v>423</v>
      </c>
      <c r="I875" s="19"/>
      <c r="J875" s="2">
        <v>361530</v>
      </c>
      <c r="K875" s="3">
        <v>114.948756</v>
      </c>
      <c r="L875" s="22">
        <f t="shared" si="81"/>
        <v>5.2621326323879503E-2</v>
      </c>
      <c r="M875" s="23">
        <f t="shared" si="82"/>
        <v>108.9</v>
      </c>
      <c r="N875" s="4">
        <v>0.1</v>
      </c>
      <c r="O875" s="3">
        <v>121</v>
      </c>
      <c r="P875" s="25">
        <f t="shared" si="83"/>
        <v>6.0487559999999974</v>
      </c>
      <c r="Q875" s="26" t="str">
        <f t="shared" si="78"/>
        <v>5176620511228523361530</v>
      </c>
      <c r="R875" s="28"/>
      <c r="S875" s="47"/>
      <c r="T875" s="30">
        <f t="shared" si="79"/>
        <v>0</v>
      </c>
      <c r="U875" s="31"/>
      <c r="V875" s="32">
        <f t="shared" si="80"/>
        <v>0</v>
      </c>
    </row>
    <row r="876" spans="1:22" s="46" customFormat="1" x14ac:dyDescent="0.2">
      <c r="A876" s="9">
        <v>2021</v>
      </c>
      <c r="B876" s="1" t="s">
        <v>3</v>
      </c>
      <c r="C876" s="20">
        <v>51766</v>
      </c>
      <c r="D876" s="20">
        <v>51766</v>
      </c>
      <c r="E876" s="20" t="s">
        <v>208</v>
      </c>
      <c r="F876" s="20" t="s">
        <v>226</v>
      </c>
      <c r="G876" s="20">
        <v>20537195038</v>
      </c>
      <c r="H876" s="19" t="s">
        <v>424</v>
      </c>
      <c r="I876" s="19"/>
      <c r="J876" s="2">
        <v>360374</v>
      </c>
      <c r="K876" s="3">
        <v>39.363948000000001</v>
      </c>
      <c r="L876" s="22">
        <f t="shared" si="81"/>
        <v>0.21755815753033714</v>
      </c>
      <c r="M876" s="23">
        <f t="shared" si="82"/>
        <v>30.8</v>
      </c>
      <c r="N876" s="4">
        <v>0.12</v>
      </c>
      <c r="O876" s="3">
        <v>35</v>
      </c>
      <c r="P876" s="25">
        <f t="shared" si="83"/>
        <v>8.5639479999999999</v>
      </c>
      <c r="Q876" s="26" t="str">
        <f t="shared" si="78"/>
        <v>5176620537195038360374</v>
      </c>
      <c r="R876" s="28"/>
      <c r="S876" s="47"/>
      <c r="T876" s="30">
        <f t="shared" si="79"/>
        <v>0</v>
      </c>
      <c r="U876" s="31"/>
      <c r="V876" s="32">
        <f t="shared" si="80"/>
        <v>0</v>
      </c>
    </row>
    <row r="877" spans="1:22" s="46" customFormat="1" x14ac:dyDescent="0.2">
      <c r="A877" s="9">
        <v>2021</v>
      </c>
      <c r="B877" s="1" t="s">
        <v>3</v>
      </c>
      <c r="C877" s="20">
        <v>51766</v>
      </c>
      <c r="D877" s="20">
        <v>51766</v>
      </c>
      <c r="E877" s="20" t="s">
        <v>208</v>
      </c>
      <c r="F877" s="20" t="s">
        <v>226</v>
      </c>
      <c r="G877" s="20">
        <v>20537195038</v>
      </c>
      <c r="H877" s="19" t="s">
        <v>424</v>
      </c>
      <c r="I877" s="19"/>
      <c r="J877" s="2">
        <v>360511</v>
      </c>
      <c r="K877" s="3">
        <v>114.38902800000001</v>
      </c>
      <c r="L877" s="22">
        <f t="shared" si="81"/>
        <v>0.24085026756237493</v>
      </c>
      <c r="M877" s="23">
        <f t="shared" si="82"/>
        <v>86.838400000000007</v>
      </c>
      <c r="N877" s="4">
        <v>0.12</v>
      </c>
      <c r="O877" s="3">
        <v>98.68</v>
      </c>
      <c r="P877" s="25">
        <f t="shared" si="83"/>
        <v>27.550628000000003</v>
      </c>
      <c r="Q877" s="26" t="str">
        <f t="shared" si="78"/>
        <v>5176620537195038360511</v>
      </c>
      <c r="R877" s="28"/>
      <c r="S877" s="47"/>
      <c r="T877" s="30">
        <f t="shared" si="79"/>
        <v>0</v>
      </c>
      <c r="U877" s="31"/>
      <c r="V877" s="32">
        <f t="shared" si="80"/>
        <v>0</v>
      </c>
    </row>
    <row r="878" spans="1:22" s="46" customFormat="1" x14ac:dyDescent="0.2">
      <c r="A878" s="9">
        <v>2021</v>
      </c>
      <c r="B878" s="1" t="s">
        <v>3</v>
      </c>
      <c r="C878" s="20">
        <v>51766</v>
      </c>
      <c r="D878" s="20">
        <v>51766</v>
      </c>
      <c r="E878" s="20" t="s">
        <v>208</v>
      </c>
      <c r="F878" s="20" t="s">
        <v>226</v>
      </c>
      <c r="G878" s="20">
        <v>20537195038</v>
      </c>
      <c r="H878" s="19" t="s">
        <v>424</v>
      </c>
      <c r="I878" s="19"/>
      <c r="J878" s="2">
        <v>361535</v>
      </c>
      <c r="K878" s="3">
        <v>40.678559999999997</v>
      </c>
      <c r="L878" s="22">
        <f t="shared" si="81"/>
        <v>0.1747003827077459</v>
      </c>
      <c r="M878" s="23">
        <f t="shared" si="82"/>
        <v>33.571999999999996</v>
      </c>
      <c r="N878" s="4">
        <v>0.12</v>
      </c>
      <c r="O878" s="3">
        <v>38.15</v>
      </c>
      <c r="P878" s="25">
        <f t="shared" si="83"/>
        <v>7.1065600000000018</v>
      </c>
      <c r="Q878" s="26" t="str">
        <f t="shared" si="78"/>
        <v>5176620537195038361535</v>
      </c>
      <c r="R878" s="28"/>
      <c r="S878" s="47"/>
      <c r="T878" s="30">
        <f t="shared" si="79"/>
        <v>0</v>
      </c>
      <c r="U878" s="31"/>
      <c r="V878" s="32">
        <f t="shared" si="80"/>
        <v>0</v>
      </c>
    </row>
    <row r="879" spans="1:22" s="46" customFormat="1" x14ac:dyDescent="0.2">
      <c r="A879" s="9">
        <v>2021</v>
      </c>
      <c r="B879" s="1" t="s">
        <v>3</v>
      </c>
      <c r="C879" s="36">
        <v>51766</v>
      </c>
      <c r="D879" s="36">
        <v>51766</v>
      </c>
      <c r="E879" s="36" t="s">
        <v>208</v>
      </c>
      <c r="F879" s="36" t="s">
        <v>226</v>
      </c>
      <c r="G879" s="36">
        <v>20537195038</v>
      </c>
      <c r="H879" s="35" t="s">
        <v>424</v>
      </c>
      <c r="I879" s="35"/>
      <c r="J879" s="37">
        <v>361569</v>
      </c>
      <c r="K879" s="38">
        <v>24.49</v>
      </c>
      <c r="L879" s="39">
        <f t="shared" si="81"/>
        <v>0</v>
      </c>
      <c r="M879" s="40">
        <f t="shared" si="82"/>
        <v>33.571999999999996</v>
      </c>
      <c r="N879" s="41">
        <v>0.12</v>
      </c>
      <c r="O879" s="38">
        <v>38.15</v>
      </c>
      <c r="P879" s="42">
        <f t="shared" si="83"/>
        <v>0</v>
      </c>
      <c r="Q879" s="43" t="str">
        <f t="shared" si="78"/>
        <v>5176620537195038361569</v>
      </c>
      <c r="R879" s="45"/>
      <c r="S879" s="47"/>
      <c r="T879" s="30">
        <f t="shared" si="79"/>
        <v>0</v>
      </c>
      <c r="U879" s="31"/>
      <c r="V879" s="32">
        <f t="shared" si="80"/>
        <v>0</v>
      </c>
    </row>
    <row r="880" spans="1:22" s="46" customFormat="1" x14ac:dyDescent="0.2">
      <c r="A880" s="9">
        <v>2021</v>
      </c>
      <c r="B880" s="1" t="s">
        <v>3</v>
      </c>
      <c r="C880" s="20">
        <v>51766</v>
      </c>
      <c r="D880" s="20">
        <v>51766</v>
      </c>
      <c r="E880" s="20" t="s">
        <v>208</v>
      </c>
      <c r="F880" s="20" t="s">
        <v>226</v>
      </c>
      <c r="G880" s="20">
        <v>20537195038</v>
      </c>
      <c r="H880" s="19" t="s">
        <v>424</v>
      </c>
      <c r="I880" s="19"/>
      <c r="J880" s="2">
        <v>371470</v>
      </c>
      <c r="K880" s="3">
        <v>47</v>
      </c>
      <c r="L880" s="22">
        <f t="shared" si="81"/>
        <v>0.10745531914893613</v>
      </c>
      <c r="M880" s="23">
        <f t="shared" si="82"/>
        <v>41.949600000000004</v>
      </c>
      <c r="N880" s="4">
        <v>0.12</v>
      </c>
      <c r="O880" s="3">
        <v>47.67</v>
      </c>
      <c r="P880" s="25">
        <f t="shared" si="83"/>
        <v>5.0503999999999962</v>
      </c>
      <c r="Q880" s="26" t="str">
        <f t="shared" si="78"/>
        <v>5176620537195038371470</v>
      </c>
      <c r="R880" s="28"/>
      <c r="S880" s="47"/>
      <c r="T880" s="30">
        <f t="shared" si="79"/>
        <v>0</v>
      </c>
      <c r="U880" s="31"/>
      <c r="V880" s="32">
        <f t="shared" si="80"/>
        <v>0</v>
      </c>
    </row>
    <row r="881" spans="1:22" s="46" customFormat="1" x14ac:dyDescent="0.2">
      <c r="A881" s="9">
        <v>2021</v>
      </c>
      <c r="B881" s="1" t="s">
        <v>3</v>
      </c>
      <c r="C881" s="20">
        <v>51766</v>
      </c>
      <c r="D881" s="20">
        <v>51766</v>
      </c>
      <c r="E881" s="20" t="s">
        <v>41</v>
      </c>
      <c r="F881" s="20" t="s">
        <v>42</v>
      </c>
      <c r="G881" s="20">
        <v>20556138428</v>
      </c>
      <c r="H881" s="19" t="s">
        <v>425</v>
      </c>
      <c r="I881" s="19" t="s">
        <v>426</v>
      </c>
      <c r="J881" s="2">
        <v>360970</v>
      </c>
      <c r="K881" s="3">
        <v>36.393084000000002</v>
      </c>
      <c r="L881" s="22">
        <f t="shared" si="81"/>
        <v>0.14836566200325318</v>
      </c>
      <c r="M881" s="23">
        <f t="shared" si="82"/>
        <v>30.993600000000001</v>
      </c>
      <c r="N881" s="4">
        <v>0.12</v>
      </c>
      <c r="O881" s="3">
        <v>35.22</v>
      </c>
      <c r="P881" s="25">
        <f t="shared" si="83"/>
        <v>5.3994840000000011</v>
      </c>
      <c r="Q881" s="26" t="str">
        <f t="shared" si="78"/>
        <v>5176620556138428360970</v>
      </c>
      <c r="R881" s="28"/>
      <c r="S881" s="47"/>
      <c r="T881" s="30">
        <f t="shared" si="79"/>
        <v>0</v>
      </c>
      <c r="U881" s="31"/>
      <c r="V881" s="32">
        <f t="shared" si="80"/>
        <v>0</v>
      </c>
    </row>
    <row r="882" spans="1:22" s="46" customFormat="1" x14ac:dyDescent="0.2">
      <c r="A882" s="9">
        <v>2021</v>
      </c>
      <c r="B882" s="1" t="s">
        <v>3</v>
      </c>
      <c r="C882" s="20">
        <v>51766</v>
      </c>
      <c r="D882" s="20">
        <v>51766</v>
      </c>
      <c r="E882" s="20" t="s">
        <v>41</v>
      </c>
      <c r="F882" s="20" t="s">
        <v>42</v>
      </c>
      <c r="G882" s="20">
        <v>20556138428</v>
      </c>
      <c r="H882" s="19" t="s">
        <v>425</v>
      </c>
      <c r="I882" s="19" t="s">
        <v>426</v>
      </c>
      <c r="J882" s="2">
        <v>361532</v>
      </c>
      <c r="K882" s="3">
        <v>24.870425957550601</v>
      </c>
      <c r="L882" s="22">
        <f t="shared" si="81"/>
        <v>0.20847354872008128</v>
      </c>
      <c r="M882" s="23">
        <f t="shared" si="82"/>
        <v>19.685600000000001</v>
      </c>
      <c r="N882" s="4">
        <v>0.12</v>
      </c>
      <c r="O882" s="3">
        <v>22.37</v>
      </c>
      <c r="P882" s="25">
        <f t="shared" si="83"/>
        <v>5.1848259575506006</v>
      </c>
      <c r="Q882" s="26" t="str">
        <f t="shared" si="78"/>
        <v>5176620556138428361532</v>
      </c>
      <c r="R882" s="28"/>
      <c r="S882" s="47"/>
      <c r="T882" s="30">
        <f t="shared" si="79"/>
        <v>0</v>
      </c>
      <c r="U882" s="31"/>
      <c r="V882" s="32">
        <f t="shared" si="80"/>
        <v>0</v>
      </c>
    </row>
    <row r="883" spans="1:22" s="46" customFormat="1" x14ac:dyDescent="0.2">
      <c r="A883" s="9">
        <v>2021</v>
      </c>
      <c r="B883" s="1" t="s">
        <v>3</v>
      </c>
      <c r="C883" s="20">
        <v>51766</v>
      </c>
      <c r="D883" s="20">
        <v>51766</v>
      </c>
      <c r="E883" s="20" t="s">
        <v>41</v>
      </c>
      <c r="F883" s="20" t="s">
        <v>42</v>
      </c>
      <c r="G883" s="20">
        <v>20556138428</v>
      </c>
      <c r="H883" s="19" t="s">
        <v>425</v>
      </c>
      <c r="I883" s="19" t="s">
        <v>426</v>
      </c>
      <c r="J883" s="2">
        <v>361541</v>
      </c>
      <c r="K883" s="3">
        <v>31.07226</v>
      </c>
      <c r="L883" s="22">
        <f t="shared" si="81"/>
        <v>0.30613350943896589</v>
      </c>
      <c r="M883" s="23">
        <f t="shared" si="82"/>
        <v>21.56</v>
      </c>
      <c r="N883" s="4">
        <v>0.12</v>
      </c>
      <c r="O883" s="3">
        <v>24.5</v>
      </c>
      <c r="P883" s="25">
        <f t="shared" si="83"/>
        <v>9.5122600000000013</v>
      </c>
      <c r="Q883" s="26" t="str">
        <f t="shared" si="78"/>
        <v>5176620556138428361541</v>
      </c>
      <c r="R883" s="28"/>
      <c r="S883" s="47"/>
      <c r="T883" s="30">
        <f t="shared" si="79"/>
        <v>0</v>
      </c>
      <c r="U883" s="31"/>
      <c r="V883" s="32">
        <f t="shared" si="80"/>
        <v>0</v>
      </c>
    </row>
    <row r="884" spans="1:22" s="46" customFormat="1" x14ac:dyDescent="0.2">
      <c r="A884" s="9">
        <v>2021</v>
      </c>
      <c r="B884" s="1" t="s">
        <v>3</v>
      </c>
      <c r="C884" s="20">
        <v>51766</v>
      </c>
      <c r="D884" s="20">
        <v>51766</v>
      </c>
      <c r="E884" s="20" t="s">
        <v>41</v>
      </c>
      <c r="F884" s="20" t="s">
        <v>42</v>
      </c>
      <c r="G884" s="20">
        <v>20556138428</v>
      </c>
      <c r="H884" s="19" t="s">
        <v>425</v>
      </c>
      <c r="I884" s="19" t="s">
        <v>426</v>
      </c>
      <c r="J884" s="2">
        <v>361571</v>
      </c>
      <c r="K884" s="3">
        <v>25.216627835683624</v>
      </c>
      <c r="L884" s="22">
        <f t="shared" si="81"/>
        <v>0.14500859748222139</v>
      </c>
      <c r="M884" s="23">
        <f t="shared" si="82"/>
        <v>21.56</v>
      </c>
      <c r="N884" s="4">
        <v>0.12</v>
      </c>
      <c r="O884" s="3">
        <v>24.5</v>
      </c>
      <c r="P884" s="25">
        <f t="shared" si="83"/>
        <v>3.6566278356836257</v>
      </c>
      <c r="Q884" s="26" t="str">
        <f t="shared" si="78"/>
        <v>5176620556138428361571</v>
      </c>
      <c r="R884" s="28"/>
      <c r="S884" s="47"/>
      <c r="T884" s="30">
        <f t="shared" si="79"/>
        <v>0</v>
      </c>
      <c r="U884" s="31"/>
      <c r="V884" s="32">
        <f t="shared" si="80"/>
        <v>0</v>
      </c>
    </row>
    <row r="885" spans="1:22" s="46" customFormat="1" x14ac:dyDescent="0.2">
      <c r="A885" s="9">
        <v>2021</v>
      </c>
      <c r="B885" s="1" t="s">
        <v>3</v>
      </c>
      <c r="C885" s="20">
        <v>51766</v>
      </c>
      <c r="D885" s="20">
        <v>51766</v>
      </c>
      <c r="E885" s="20" t="s">
        <v>41</v>
      </c>
      <c r="F885" s="20" t="s">
        <v>42</v>
      </c>
      <c r="G885" s="20">
        <v>20556138428</v>
      </c>
      <c r="H885" s="19" t="s">
        <v>425</v>
      </c>
      <c r="I885" s="19" t="s">
        <v>426</v>
      </c>
      <c r="J885" s="2">
        <v>370040</v>
      </c>
      <c r="K885" s="3">
        <v>173.88983664</v>
      </c>
      <c r="L885" s="22">
        <f t="shared" si="81"/>
        <v>0.3133169694833523</v>
      </c>
      <c r="M885" s="23">
        <f t="shared" si="82"/>
        <v>119.4072</v>
      </c>
      <c r="N885" s="4">
        <v>0.12</v>
      </c>
      <c r="O885" s="3">
        <v>135.69</v>
      </c>
      <c r="P885" s="25">
        <f t="shared" si="83"/>
        <v>54.482636639999996</v>
      </c>
      <c r="Q885" s="26" t="str">
        <f t="shared" si="78"/>
        <v>5176620556138428370040</v>
      </c>
      <c r="R885" s="28"/>
      <c r="S885" s="47"/>
      <c r="T885" s="30">
        <f t="shared" si="79"/>
        <v>0</v>
      </c>
      <c r="U885" s="31"/>
      <c r="V885" s="32">
        <f t="shared" si="80"/>
        <v>0</v>
      </c>
    </row>
    <row r="886" spans="1:22" s="46" customFormat="1" x14ac:dyDescent="0.2">
      <c r="A886" s="9">
        <v>2021</v>
      </c>
      <c r="B886" s="1" t="s">
        <v>3</v>
      </c>
      <c r="C886" s="20">
        <v>51766</v>
      </c>
      <c r="D886" s="20">
        <v>51766</v>
      </c>
      <c r="E886" s="20" t="s">
        <v>261</v>
      </c>
      <c r="F886" s="20" t="s">
        <v>392</v>
      </c>
      <c r="G886" s="20">
        <v>20602618995</v>
      </c>
      <c r="H886" s="19" t="s">
        <v>427</v>
      </c>
      <c r="I886" s="19" t="s">
        <v>428</v>
      </c>
      <c r="J886" s="2">
        <v>361536</v>
      </c>
      <c r="K886" s="3">
        <v>28.931240000000003</v>
      </c>
      <c r="L886" s="22">
        <f t="shared" si="81"/>
        <v>0.15012284298910106</v>
      </c>
      <c r="M886" s="23">
        <f t="shared" si="82"/>
        <v>24.588000000000001</v>
      </c>
      <c r="N886" s="4">
        <v>0.1</v>
      </c>
      <c r="O886" s="3">
        <v>27.32</v>
      </c>
      <c r="P886" s="25">
        <f t="shared" si="83"/>
        <v>4.3432400000000015</v>
      </c>
      <c r="Q886" s="26" t="str">
        <f t="shared" si="78"/>
        <v>5176620602618995361536</v>
      </c>
      <c r="R886" s="28"/>
      <c r="S886" s="47"/>
      <c r="T886" s="30">
        <f t="shared" si="79"/>
        <v>0</v>
      </c>
      <c r="U886" s="31"/>
      <c r="V886" s="32">
        <f t="shared" si="80"/>
        <v>0</v>
      </c>
    </row>
    <row r="887" spans="1:22" s="46" customFormat="1" x14ac:dyDescent="0.2">
      <c r="A887" s="9">
        <v>2021</v>
      </c>
      <c r="B887" s="1" t="s">
        <v>3</v>
      </c>
      <c r="C887" s="20">
        <v>51766</v>
      </c>
      <c r="D887" s="20">
        <v>51766</v>
      </c>
      <c r="E887" s="20" t="s">
        <v>261</v>
      </c>
      <c r="F887" s="20" t="s">
        <v>392</v>
      </c>
      <c r="G887" s="20">
        <v>20602618995</v>
      </c>
      <c r="H887" s="19" t="s">
        <v>427</v>
      </c>
      <c r="I887" s="19" t="s">
        <v>428</v>
      </c>
      <c r="J887" s="2">
        <v>361541</v>
      </c>
      <c r="K887" s="3">
        <v>31.07226</v>
      </c>
      <c r="L887" s="22">
        <f t="shared" si="81"/>
        <v>0.12005113242487031</v>
      </c>
      <c r="M887" s="23">
        <f t="shared" si="82"/>
        <v>27.341999999999999</v>
      </c>
      <c r="N887" s="4">
        <v>0.1</v>
      </c>
      <c r="O887" s="3">
        <v>30.38</v>
      </c>
      <c r="P887" s="25">
        <f t="shared" si="83"/>
        <v>3.7302600000000012</v>
      </c>
      <c r="Q887" s="26" t="str">
        <f t="shared" si="78"/>
        <v>5176620602618995361541</v>
      </c>
      <c r="R887" s="28"/>
      <c r="S887" s="47"/>
      <c r="T887" s="30">
        <f t="shared" si="79"/>
        <v>0</v>
      </c>
      <c r="U887" s="31"/>
      <c r="V887" s="32">
        <f t="shared" si="80"/>
        <v>0</v>
      </c>
    </row>
    <row r="888" spans="1:22" s="46" customFormat="1" x14ac:dyDescent="0.2">
      <c r="A888" s="9">
        <v>2021</v>
      </c>
      <c r="B888" s="1" t="s">
        <v>3</v>
      </c>
      <c r="C888" s="36">
        <v>51766</v>
      </c>
      <c r="D888" s="36">
        <v>51766</v>
      </c>
      <c r="E888" s="36" t="s">
        <v>261</v>
      </c>
      <c r="F888" s="36" t="s">
        <v>392</v>
      </c>
      <c r="G888" s="36">
        <v>20602618995</v>
      </c>
      <c r="H888" s="35" t="s">
        <v>427</v>
      </c>
      <c r="I888" s="35" t="s">
        <v>428</v>
      </c>
      <c r="J888" s="37">
        <v>361571</v>
      </c>
      <c r="K888" s="38">
        <v>25.216627835683624</v>
      </c>
      <c r="L888" s="39">
        <f t="shared" si="81"/>
        <v>0</v>
      </c>
      <c r="M888" s="40">
        <f t="shared" si="82"/>
        <v>27.341999999999999</v>
      </c>
      <c r="N888" s="41">
        <v>0.1</v>
      </c>
      <c r="O888" s="38">
        <v>30.38</v>
      </c>
      <c r="P888" s="42">
        <f t="shared" si="83"/>
        <v>0</v>
      </c>
      <c r="Q888" s="43" t="str">
        <f t="shared" si="78"/>
        <v>5176620602618995361571</v>
      </c>
      <c r="R888" s="45"/>
      <c r="S888" s="47"/>
      <c r="T888" s="30">
        <f t="shared" si="79"/>
        <v>0</v>
      </c>
      <c r="U888" s="31"/>
      <c r="V888" s="32">
        <f t="shared" si="80"/>
        <v>0</v>
      </c>
    </row>
    <row r="889" spans="1:22" s="46" customFormat="1" x14ac:dyDescent="0.2">
      <c r="A889" s="9">
        <v>2021</v>
      </c>
      <c r="B889" s="1" t="s">
        <v>3</v>
      </c>
      <c r="C889" s="20">
        <v>51766</v>
      </c>
      <c r="D889" s="20">
        <v>51766</v>
      </c>
      <c r="E889" s="20" t="s">
        <v>41</v>
      </c>
      <c r="F889" s="20" t="s">
        <v>42</v>
      </c>
      <c r="G889" s="20">
        <v>20603166877</v>
      </c>
      <c r="H889" s="19" t="s">
        <v>429</v>
      </c>
      <c r="I889" s="19" t="s">
        <v>426</v>
      </c>
      <c r="J889" s="2">
        <v>360970</v>
      </c>
      <c r="K889" s="3">
        <v>36.393084000000002</v>
      </c>
      <c r="L889" s="22">
        <f t="shared" si="81"/>
        <v>0.14836566200325318</v>
      </c>
      <c r="M889" s="23">
        <f t="shared" si="82"/>
        <v>30.993600000000001</v>
      </c>
      <c r="N889" s="4">
        <v>0.12</v>
      </c>
      <c r="O889" s="3">
        <v>35.22</v>
      </c>
      <c r="P889" s="25">
        <f t="shared" si="83"/>
        <v>5.3994840000000011</v>
      </c>
      <c r="Q889" s="26" t="str">
        <f t="shared" si="78"/>
        <v>5176620603166877360970</v>
      </c>
      <c r="R889" s="28"/>
      <c r="S889" s="47"/>
      <c r="T889" s="30">
        <f t="shared" si="79"/>
        <v>0</v>
      </c>
      <c r="U889" s="31"/>
      <c r="V889" s="32">
        <f t="shared" si="80"/>
        <v>0</v>
      </c>
    </row>
    <row r="890" spans="1:22" s="46" customFormat="1" x14ac:dyDescent="0.2">
      <c r="A890" s="9">
        <v>2021</v>
      </c>
      <c r="B890" s="1" t="s">
        <v>3</v>
      </c>
      <c r="C890" s="20">
        <v>51766</v>
      </c>
      <c r="D890" s="20">
        <v>51766</v>
      </c>
      <c r="E890" s="20" t="s">
        <v>41</v>
      </c>
      <c r="F890" s="20" t="s">
        <v>42</v>
      </c>
      <c r="G890" s="20">
        <v>20603166877</v>
      </c>
      <c r="H890" s="19" t="s">
        <v>429</v>
      </c>
      <c r="I890" s="19" t="s">
        <v>426</v>
      </c>
      <c r="J890" s="2">
        <v>361532</v>
      </c>
      <c r="K890" s="3">
        <v>24.870425957550601</v>
      </c>
      <c r="L890" s="22">
        <f t="shared" si="81"/>
        <v>0.20847354872008128</v>
      </c>
      <c r="M890" s="23">
        <f t="shared" si="82"/>
        <v>19.685600000000001</v>
      </c>
      <c r="N890" s="4">
        <v>0.12</v>
      </c>
      <c r="O890" s="3">
        <v>22.37</v>
      </c>
      <c r="P890" s="25">
        <f t="shared" si="83"/>
        <v>5.1848259575506006</v>
      </c>
      <c r="Q890" s="26" t="str">
        <f t="shared" si="78"/>
        <v>5176620603166877361532</v>
      </c>
      <c r="R890" s="28"/>
      <c r="S890" s="47"/>
      <c r="T890" s="30">
        <f t="shared" si="79"/>
        <v>0</v>
      </c>
      <c r="U890" s="31"/>
      <c r="V890" s="32">
        <f t="shared" si="80"/>
        <v>0</v>
      </c>
    </row>
    <row r="891" spans="1:22" s="46" customFormat="1" x14ac:dyDescent="0.2">
      <c r="A891" s="9">
        <v>2021</v>
      </c>
      <c r="B891" s="1" t="s">
        <v>3</v>
      </c>
      <c r="C891" s="20">
        <v>51766</v>
      </c>
      <c r="D891" s="20">
        <v>51766</v>
      </c>
      <c r="E891" s="20" t="s">
        <v>41</v>
      </c>
      <c r="F891" s="20" t="s">
        <v>42</v>
      </c>
      <c r="G891" s="20">
        <v>20603166877</v>
      </c>
      <c r="H891" s="19" t="s">
        <v>429</v>
      </c>
      <c r="I891" s="19" t="s">
        <v>426</v>
      </c>
      <c r="J891" s="2">
        <v>370040</v>
      </c>
      <c r="K891" s="3">
        <v>173.88983664</v>
      </c>
      <c r="L891" s="22">
        <f t="shared" si="81"/>
        <v>0.3133169694833523</v>
      </c>
      <c r="M891" s="23">
        <f t="shared" si="82"/>
        <v>119.4072</v>
      </c>
      <c r="N891" s="4">
        <v>0.12</v>
      </c>
      <c r="O891" s="3">
        <v>135.69</v>
      </c>
      <c r="P891" s="25">
        <f t="shared" si="83"/>
        <v>54.482636639999996</v>
      </c>
      <c r="Q891" s="26" t="str">
        <f t="shared" si="78"/>
        <v>5176620603166877370040</v>
      </c>
      <c r="R891" s="28"/>
      <c r="S891" s="47"/>
      <c r="T891" s="30">
        <f t="shared" si="79"/>
        <v>0</v>
      </c>
      <c r="U891" s="31"/>
      <c r="V891" s="32">
        <f t="shared" si="80"/>
        <v>0</v>
      </c>
    </row>
    <row r="892" spans="1:22" s="46" customFormat="1" x14ac:dyDescent="0.2">
      <c r="A892" s="9">
        <v>2021</v>
      </c>
      <c r="B892" s="1" t="s">
        <v>3</v>
      </c>
      <c r="C892" s="20">
        <v>78144</v>
      </c>
      <c r="D892" s="20">
        <v>78144</v>
      </c>
      <c r="E892" s="20" t="s">
        <v>32</v>
      </c>
      <c r="F892" s="20" t="s">
        <v>431</v>
      </c>
      <c r="G892" s="20">
        <v>20100010217</v>
      </c>
      <c r="H892" s="19" t="s">
        <v>432</v>
      </c>
      <c r="I892" s="19" t="s">
        <v>433</v>
      </c>
      <c r="J892" s="2">
        <v>361377</v>
      </c>
      <c r="K892" s="3">
        <v>53.654772600000001</v>
      </c>
      <c r="L892" s="22">
        <f t="shared" si="81"/>
        <v>0.40788888888888897</v>
      </c>
      <c r="M892" s="23">
        <f t="shared" si="82"/>
        <v>31.769587020599996</v>
      </c>
      <c r="N892" s="4">
        <v>0.27</v>
      </c>
      <c r="O892" s="3">
        <v>43.519982219999996</v>
      </c>
      <c r="P892" s="25">
        <f t="shared" si="83"/>
        <v>21.885185579400005</v>
      </c>
      <c r="Q892" s="26" t="str">
        <f t="shared" si="78"/>
        <v>7814420100010217361377</v>
      </c>
      <c r="R892" s="28"/>
      <c r="S892" s="29"/>
      <c r="T892" s="30">
        <f t="shared" si="79"/>
        <v>0</v>
      </c>
      <c r="U892" s="31"/>
      <c r="V892" s="32">
        <f t="shared" si="80"/>
        <v>0</v>
      </c>
    </row>
    <row r="893" spans="1:22" s="46" customFormat="1" x14ac:dyDescent="0.2">
      <c r="A893" s="9">
        <v>2021</v>
      </c>
      <c r="B893" s="1" t="s">
        <v>3</v>
      </c>
      <c r="C893" s="20">
        <v>78144</v>
      </c>
      <c r="D893" s="20">
        <v>78144</v>
      </c>
      <c r="E893" s="20" t="s">
        <v>32</v>
      </c>
      <c r="F893" s="20" t="s">
        <v>431</v>
      </c>
      <c r="G893" s="20">
        <v>20100010217</v>
      </c>
      <c r="H893" s="19" t="s">
        <v>432</v>
      </c>
      <c r="I893" s="19" t="s">
        <v>433</v>
      </c>
      <c r="J893" s="2">
        <v>361421</v>
      </c>
      <c r="K893" s="3">
        <v>84.14</v>
      </c>
      <c r="L893" s="22">
        <f t="shared" si="81"/>
        <v>0.35</v>
      </c>
      <c r="M893" s="23">
        <f t="shared" si="82"/>
        <v>54.691000000000003</v>
      </c>
      <c r="N893" s="4">
        <v>0.1</v>
      </c>
      <c r="O893" s="3">
        <v>60.767777777777781</v>
      </c>
      <c r="P893" s="25">
        <f t="shared" si="83"/>
        <v>29.448999999999998</v>
      </c>
      <c r="Q893" s="26" t="str">
        <f t="shared" si="78"/>
        <v>7814420100010217361421</v>
      </c>
      <c r="R893" s="28"/>
      <c r="S893" s="29"/>
      <c r="T893" s="30">
        <f t="shared" si="79"/>
        <v>0</v>
      </c>
      <c r="U893" s="31"/>
      <c r="V893" s="32">
        <f t="shared" si="80"/>
        <v>0</v>
      </c>
    </row>
    <row r="894" spans="1:22" s="46" customFormat="1" x14ac:dyDescent="0.2">
      <c r="A894" s="9">
        <v>2021</v>
      </c>
      <c r="B894" s="1" t="s">
        <v>3</v>
      </c>
      <c r="C894" s="20">
        <v>78144</v>
      </c>
      <c r="D894" s="20">
        <v>78144</v>
      </c>
      <c r="E894" s="20" t="s">
        <v>32</v>
      </c>
      <c r="F894" s="20" t="s">
        <v>431</v>
      </c>
      <c r="G894" s="20">
        <v>20100010217</v>
      </c>
      <c r="H894" s="19" t="s">
        <v>432</v>
      </c>
      <c r="I894" s="19" t="s">
        <v>433</v>
      </c>
      <c r="J894" s="2">
        <v>361532</v>
      </c>
      <c r="K894" s="3">
        <v>24.870425957550601</v>
      </c>
      <c r="L894" s="22">
        <f t="shared" si="81"/>
        <v>0.12975000000000003</v>
      </c>
      <c r="M894" s="23">
        <f t="shared" si="82"/>
        <v>21.643488189558411</v>
      </c>
      <c r="N894" s="4">
        <v>0.115</v>
      </c>
      <c r="O894" s="3">
        <v>24.455918858258091</v>
      </c>
      <c r="P894" s="25">
        <f t="shared" si="83"/>
        <v>3.2269377679921902</v>
      </c>
      <c r="Q894" s="26" t="str">
        <f t="shared" si="78"/>
        <v>7814420100010217361532</v>
      </c>
      <c r="R894" s="28"/>
      <c r="S894" s="29"/>
      <c r="T894" s="30">
        <f t="shared" si="79"/>
        <v>0</v>
      </c>
      <c r="U894" s="31"/>
      <c r="V894" s="32">
        <f t="shared" si="80"/>
        <v>0</v>
      </c>
    </row>
    <row r="895" spans="1:22" s="46" customFormat="1" x14ac:dyDescent="0.2">
      <c r="A895" s="9">
        <v>2021</v>
      </c>
      <c r="B895" s="1" t="s">
        <v>3</v>
      </c>
      <c r="C895" s="20">
        <v>78144</v>
      </c>
      <c r="D895" s="20">
        <v>78144</v>
      </c>
      <c r="E895" s="20" t="s">
        <v>32</v>
      </c>
      <c r="F895" s="20" t="s">
        <v>431</v>
      </c>
      <c r="G895" s="20">
        <v>20100010217</v>
      </c>
      <c r="H895" s="19" t="s">
        <v>432</v>
      </c>
      <c r="I895" s="19" t="s">
        <v>433</v>
      </c>
      <c r="J895" s="2">
        <v>370040</v>
      </c>
      <c r="K895" s="3">
        <v>173.88983664</v>
      </c>
      <c r="L895" s="22">
        <f t="shared" si="81"/>
        <v>0.11195999999999995</v>
      </c>
      <c r="M895" s="23">
        <f t="shared" si="82"/>
        <v>154.42113052978561</v>
      </c>
      <c r="N895" s="4">
        <v>0.106</v>
      </c>
      <c r="O895" s="3">
        <v>172.7305710624</v>
      </c>
      <c r="P895" s="25">
        <f t="shared" si="83"/>
        <v>19.468706110214384</v>
      </c>
      <c r="Q895" s="26" t="str">
        <f t="shared" si="78"/>
        <v>7814420100010217370040</v>
      </c>
      <c r="R895" s="28"/>
      <c r="S895" s="29"/>
      <c r="T895" s="30">
        <f t="shared" si="79"/>
        <v>0</v>
      </c>
      <c r="U895" s="31"/>
      <c r="V895" s="32">
        <f t="shared" si="80"/>
        <v>0</v>
      </c>
    </row>
    <row r="896" spans="1:22" s="46" customFormat="1" x14ac:dyDescent="0.2">
      <c r="A896" s="9">
        <v>2021</v>
      </c>
      <c r="B896" s="1" t="s">
        <v>3</v>
      </c>
      <c r="C896" s="20">
        <v>78144</v>
      </c>
      <c r="D896" s="20">
        <v>78144</v>
      </c>
      <c r="E896" s="20" t="s">
        <v>32</v>
      </c>
      <c r="F896" s="20" t="s">
        <v>431</v>
      </c>
      <c r="G896" s="20">
        <v>20100010217</v>
      </c>
      <c r="H896" s="19" t="s">
        <v>432</v>
      </c>
      <c r="I896" s="19" t="s">
        <v>433</v>
      </c>
      <c r="J896" s="2">
        <v>370042</v>
      </c>
      <c r="K896" s="3">
        <v>121</v>
      </c>
      <c r="L896" s="22">
        <f t="shared" si="81"/>
        <v>0.16102422788016524</v>
      </c>
      <c r="M896" s="23">
        <f t="shared" si="82"/>
        <v>101.51606842650001</v>
      </c>
      <c r="N896" s="4">
        <v>9.5000000000000001E-2</v>
      </c>
      <c r="O896" s="3">
        <v>112.17245130000001</v>
      </c>
      <c r="P896" s="25">
        <f t="shared" si="83"/>
        <v>19.483931573499987</v>
      </c>
      <c r="Q896" s="26" t="str">
        <f t="shared" si="78"/>
        <v>7814420100010217370042</v>
      </c>
      <c r="R896" s="28"/>
      <c r="S896" s="29"/>
      <c r="T896" s="30">
        <f t="shared" si="79"/>
        <v>0</v>
      </c>
      <c r="U896" s="31"/>
      <c r="V896" s="32">
        <f t="shared" si="80"/>
        <v>0</v>
      </c>
    </row>
    <row r="897" spans="1:22" s="46" customFormat="1" x14ac:dyDescent="0.2">
      <c r="A897" s="9">
        <v>2021</v>
      </c>
      <c r="B897" s="1" t="s">
        <v>3</v>
      </c>
      <c r="C897" s="36">
        <v>78144</v>
      </c>
      <c r="D897" s="36">
        <v>78144</v>
      </c>
      <c r="E897" s="36" t="s">
        <v>32</v>
      </c>
      <c r="F897" s="36" t="s">
        <v>431</v>
      </c>
      <c r="G897" s="36">
        <v>20100010217</v>
      </c>
      <c r="H897" s="35" t="s">
        <v>432</v>
      </c>
      <c r="I897" s="35" t="s">
        <v>433</v>
      </c>
      <c r="J897" s="37">
        <v>371470</v>
      </c>
      <c r="K897" s="38">
        <v>47</v>
      </c>
      <c r="L897" s="39">
        <f t="shared" si="81"/>
        <v>0</v>
      </c>
      <c r="M897" s="40">
        <f t="shared" si="82"/>
        <v>47.099128401233997</v>
      </c>
      <c r="N897" s="41">
        <v>0.113</v>
      </c>
      <c r="O897" s="38">
        <v>53.099355581999994</v>
      </c>
      <c r="P897" s="42">
        <f t="shared" si="83"/>
        <v>0</v>
      </c>
      <c r="Q897" s="43" t="str">
        <f t="shared" si="78"/>
        <v>7814420100010217371470</v>
      </c>
      <c r="R897" s="45"/>
      <c r="S897" s="29"/>
      <c r="T897" s="30">
        <f t="shared" si="79"/>
        <v>0</v>
      </c>
      <c r="U897" s="31"/>
      <c r="V897" s="32">
        <f t="shared" si="80"/>
        <v>0</v>
      </c>
    </row>
    <row r="898" spans="1:22" s="46" customFormat="1" x14ac:dyDescent="0.2">
      <c r="A898" s="9">
        <v>2021</v>
      </c>
      <c r="B898" s="1" t="s">
        <v>3</v>
      </c>
      <c r="C898" s="20">
        <v>78144</v>
      </c>
      <c r="D898" s="20">
        <v>78144</v>
      </c>
      <c r="E898" s="20" t="s">
        <v>208</v>
      </c>
      <c r="F898" s="20" t="s">
        <v>434</v>
      </c>
      <c r="G898" s="20">
        <v>20100116392</v>
      </c>
      <c r="H898" s="19" t="s">
        <v>435</v>
      </c>
      <c r="I898" s="19"/>
      <c r="J898" s="2">
        <v>360511</v>
      </c>
      <c r="K898" s="3">
        <v>114.38902800000001</v>
      </c>
      <c r="L898" s="22">
        <f t="shared" si="81"/>
        <v>9.2344765793446637E-2</v>
      </c>
      <c r="M898" s="23">
        <f t="shared" si="82"/>
        <v>103.8258</v>
      </c>
      <c r="N898" s="4">
        <v>0.13</v>
      </c>
      <c r="O898" s="3">
        <v>119.34</v>
      </c>
      <c r="P898" s="25">
        <f t="shared" si="83"/>
        <v>10.563228000000009</v>
      </c>
      <c r="Q898" s="26" t="str">
        <f t="shared" ref="Q898:Q961" si="84">+CONCATENATE(D898,G898,J898)</f>
        <v>7814420100116392360511</v>
      </c>
      <c r="R898" s="28"/>
      <c r="S898" s="29"/>
      <c r="T898" s="30">
        <f t="shared" ref="T898:T961" si="85">IFERROR(P898*S898,0)</f>
        <v>0</v>
      </c>
      <c r="U898" s="31"/>
      <c r="V898" s="32">
        <f t="shared" ref="V898:V961" si="86">IFERROR(U898*P898,0)</f>
        <v>0</v>
      </c>
    </row>
    <row r="899" spans="1:22" s="46" customFormat="1" x14ac:dyDescent="0.2">
      <c r="A899" s="9">
        <v>2021</v>
      </c>
      <c r="B899" s="1" t="s">
        <v>3</v>
      </c>
      <c r="C899" s="20">
        <v>78144</v>
      </c>
      <c r="D899" s="20">
        <v>78144</v>
      </c>
      <c r="E899" s="20" t="s">
        <v>261</v>
      </c>
      <c r="F899" s="20" t="s">
        <v>308</v>
      </c>
      <c r="G899" s="20">
        <v>20140900452</v>
      </c>
      <c r="H899" s="19" t="s">
        <v>436</v>
      </c>
      <c r="I899" s="19"/>
      <c r="J899" s="2">
        <v>361532</v>
      </c>
      <c r="K899" s="3">
        <v>24.870425957550601</v>
      </c>
      <c r="L899" s="22">
        <f t="shared" si="81"/>
        <v>0.19240898512085769</v>
      </c>
      <c r="M899" s="23">
        <f t="shared" si="82"/>
        <v>20.085132539534854</v>
      </c>
      <c r="N899" s="4">
        <v>0.11</v>
      </c>
      <c r="O899" s="3">
        <v>22.567564651162758</v>
      </c>
      <c r="P899" s="25">
        <f t="shared" si="83"/>
        <v>4.7852934180157476</v>
      </c>
      <c r="Q899" s="26" t="str">
        <f t="shared" si="84"/>
        <v>7814420140900452361532</v>
      </c>
      <c r="R899" s="28"/>
      <c r="S899" s="29"/>
      <c r="T899" s="30">
        <f t="shared" si="85"/>
        <v>0</v>
      </c>
      <c r="U899" s="31"/>
      <c r="V899" s="32">
        <f t="shared" si="86"/>
        <v>0</v>
      </c>
    </row>
    <row r="900" spans="1:22" s="46" customFormat="1" x14ac:dyDescent="0.2">
      <c r="A900" s="9">
        <v>2021</v>
      </c>
      <c r="B900" s="1" t="s">
        <v>3</v>
      </c>
      <c r="C900" s="20">
        <v>78144</v>
      </c>
      <c r="D900" s="20">
        <v>78144</v>
      </c>
      <c r="E900" s="20" t="s">
        <v>261</v>
      </c>
      <c r="F900" s="20" t="s">
        <v>308</v>
      </c>
      <c r="G900" s="20">
        <v>20140900452</v>
      </c>
      <c r="H900" s="19" t="s">
        <v>436</v>
      </c>
      <c r="I900" s="19"/>
      <c r="J900" s="2">
        <v>361541</v>
      </c>
      <c r="K900" s="3">
        <v>31.07226</v>
      </c>
      <c r="L900" s="22">
        <f t="shared" si="81"/>
        <v>0.28731106736511991</v>
      </c>
      <c r="M900" s="23">
        <f t="shared" si="82"/>
        <v>22.14485581395348</v>
      </c>
      <c r="N900" s="4">
        <v>0.11</v>
      </c>
      <c r="O900" s="3">
        <v>24.881860465116269</v>
      </c>
      <c r="P900" s="25">
        <f t="shared" si="83"/>
        <v>8.9274041860465196</v>
      </c>
      <c r="Q900" s="26" t="str">
        <f t="shared" si="84"/>
        <v>7814420140900452361541</v>
      </c>
      <c r="R900" s="28"/>
      <c r="S900" s="29"/>
      <c r="T900" s="30">
        <f t="shared" si="85"/>
        <v>0</v>
      </c>
      <c r="U900" s="31"/>
      <c r="V900" s="32">
        <f t="shared" si="86"/>
        <v>0</v>
      </c>
    </row>
    <row r="901" spans="1:22" s="46" customFormat="1" x14ac:dyDescent="0.2">
      <c r="A901" s="9">
        <v>2021</v>
      </c>
      <c r="B901" s="1" t="s">
        <v>3</v>
      </c>
      <c r="C901" s="20">
        <v>78144</v>
      </c>
      <c r="D901" s="20">
        <v>78144</v>
      </c>
      <c r="E901" s="20" t="s">
        <v>261</v>
      </c>
      <c r="F901" s="20" t="s">
        <v>308</v>
      </c>
      <c r="G901" s="20">
        <v>20140900452</v>
      </c>
      <c r="H901" s="19" t="s">
        <v>436</v>
      </c>
      <c r="I901" s="19"/>
      <c r="J901" s="2">
        <v>361571</v>
      </c>
      <c r="K901" s="3">
        <v>25.216627835683624</v>
      </c>
      <c r="L901" s="22">
        <f t="shared" si="81"/>
        <v>0.12181533715556259</v>
      </c>
      <c r="M901" s="23">
        <f t="shared" si="82"/>
        <v>22.14485581395348</v>
      </c>
      <c r="N901" s="4">
        <v>0.11</v>
      </c>
      <c r="O901" s="3">
        <v>24.881860465116269</v>
      </c>
      <c r="P901" s="25">
        <f t="shared" si="83"/>
        <v>3.0717720217301441</v>
      </c>
      <c r="Q901" s="26" t="str">
        <f t="shared" si="84"/>
        <v>7814420140900452361571</v>
      </c>
      <c r="R901" s="28"/>
      <c r="S901" s="29"/>
      <c r="T901" s="30">
        <f t="shared" si="85"/>
        <v>0</v>
      </c>
      <c r="U901" s="31"/>
      <c r="V901" s="32">
        <f t="shared" si="86"/>
        <v>0</v>
      </c>
    </row>
    <row r="902" spans="1:22" s="46" customFormat="1" x14ac:dyDescent="0.2">
      <c r="A902" s="9">
        <v>2021</v>
      </c>
      <c r="B902" s="1" t="s">
        <v>3</v>
      </c>
      <c r="C902" s="20">
        <v>78144</v>
      </c>
      <c r="D902" s="20">
        <v>78144</v>
      </c>
      <c r="E902" s="20" t="s">
        <v>261</v>
      </c>
      <c r="F902" s="20" t="s">
        <v>308</v>
      </c>
      <c r="G902" s="20">
        <v>20140900452</v>
      </c>
      <c r="H902" s="19" t="s">
        <v>436</v>
      </c>
      <c r="I902" s="19"/>
      <c r="J902" s="2">
        <v>370040</v>
      </c>
      <c r="K902" s="3">
        <v>173.88983664</v>
      </c>
      <c r="L902" s="22">
        <f t="shared" si="81"/>
        <v>0.21840090162221826</v>
      </c>
      <c r="M902" s="23">
        <f t="shared" si="82"/>
        <v>135.91213953488375</v>
      </c>
      <c r="N902" s="4">
        <v>0.1</v>
      </c>
      <c r="O902" s="3">
        <v>151.01348837209304</v>
      </c>
      <c r="P902" s="25">
        <f t="shared" si="83"/>
        <v>37.977697105116249</v>
      </c>
      <c r="Q902" s="26" t="str">
        <f t="shared" si="84"/>
        <v>7814420140900452370040</v>
      </c>
      <c r="R902" s="28"/>
      <c r="S902" s="29"/>
      <c r="T902" s="30">
        <f t="shared" si="85"/>
        <v>0</v>
      </c>
      <c r="U902" s="31"/>
      <c r="V902" s="32">
        <f t="shared" si="86"/>
        <v>0</v>
      </c>
    </row>
    <row r="903" spans="1:22" s="46" customFormat="1" x14ac:dyDescent="0.2">
      <c r="A903" s="9">
        <v>2021</v>
      </c>
      <c r="B903" s="1" t="s">
        <v>3</v>
      </c>
      <c r="C903" s="20">
        <v>78144</v>
      </c>
      <c r="D903" s="20">
        <v>78144</v>
      </c>
      <c r="E903" s="20" t="s">
        <v>32</v>
      </c>
      <c r="F903" s="20" t="s">
        <v>437</v>
      </c>
      <c r="G903" s="20">
        <v>20306219996</v>
      </c>
      <c r="H903" s="19" t="s">
        <v>438</v>
      </c>
      <c r="I903" s="19"/>
      <c r="J903" s="2">
        <v>361531</v>
      </c>
      <c r="K903" s="3">
        <v>111.5301096</v>
      </c>
      <c r="L903" s="22">
        <f t="shared" si="81"/>
        <v>9.9301654426580011E-2</v>
      </c>
      <c r="M903" s="23">
        <f t="shared" si="82"/>
        <v>100.45498519834221</v>
      </c>
      <c r="N903" s="4">
        <v>0.12995855535820014</v>
      </c>
      <c r="O903" s="3">
        <v>115.46</v>
      </c>
      <c r="P903" s="25">
        <f t="shared" si="83"/>
        <v>11.075124401657789</v>
      </c>
      <c r="Q903" s="26" t="str">
        <f t="shared" si="84"/>
        <v>7814420306219996361531</v>
      </c>
      <c r="R903" s="28"/>
      <c r="S903" s="29"/>
      <c r="T903" s="30">
        <f t="shared" si="85"/>
        <v>0</v>
      </c>
      <c r="U903" s="31"/>
      <c r="V903" s="32">
        <f t="shared" si="86"/>
        <v>0</v>
      </c>
    </row>
    <row r="904" spans="1:22" s="46" customFormat="1" x14ac:dyDescent="0.2">
      <c r="A904" s="9">
        <v>2021</v>
      </c>
      <c r="B904" s="1" t="s">
        <v>3</v>
      </c>
      <c r="C904" s="20">
        <v>78144</v>
      </c>
      <c r="D904" s="20">
        <v>78144</v>
      </c>
      <c r="E904" s="20" t="s">
        <v>32</v>
      </c>
      <c r="F904" s="20" t="s">
        <v>437</v>
      </c>
      <c r="G904" s="20">
        <v>20306219996</v>
      </c>
      <c r="H904" s="19" t="s">
        <v>438</v>
      </c>
      <c r="I904" s="19"/>
      <c r="J904" s="2">
        <v>361537</v>
      </c>
      <c r="K904" s="3">
        <v>76.067035200000007</v>
      </c>
      <c r="L904" s="22">
        <f t="shared" si="81"/>
        <v>9.9314179659259372E-2</v>
      </c>
      <c r="M904" s="23">
        <f t="shared" si="82"/>
        <v>68.512500000000003</v>
      </c>
      <c r="N904" s="4">
        <v>0.13</v>
      </c>
      <c r="O904" s="3">
        <v>78.75</v>
      </c>
      <c r="P904" s="25">
        <f t="shared" si="83"/>
        <v>7.5545352000000037</v>
      </c>
      <c r="Q904" s="26" t="str">
        <f t="shared" si="84"/>
        <v>7814420306219996361537</v>
      </c>
      <c r="R904" s="28"/>
      <c r="S904" s="29"/>
      <c r="T904" s="30">
        <f t="shared" si="85"/>
        <v>0</v>
      </c>
      <c r="U904" s="31"/>
      <c r="V904" s="32">
        <f t="shared" si="86"/>
        <v>0</v>
      </c>
    </row>
    <row r="905" spans="1:22" s="46" customFormat="1" x14ac:dyDescent="0.2">
      <c r="A905" s="9">
        <v>2021</v>
      </c>
      <c r="B905" s="1" t="s">
        <v>3</v>
      </c>
      <c r="C905" s="20">
        <v>78144</v>
      </c>
      <c r="D905" s="20">
        <v>78144</v>
      </c>
      <c r="E905" s="20" t="s">
        <v>32</v>
      </c>
      <c r="F905" s="20" t="s">
        <v>437</v>
      </c>
      <c r="G905" s="20">
        <v>20306219996</v>
      </c>
      <c r="H905" s="19" t="s">
        <v>438</v>
      </c>
      <c r="I905" s="19"/>
      <c r="J905" s="2">
        <v>361540</v>
      </c>
      <c r="K905" s="3">
        <v>51.192744407999996</v>
      </c>
      <c r="L905" s="22">
        <f t="shared" si="81"/>
        <v>9.9109129650304495E-2</v>
      </c>
      <c r="M905" s="23">
        <f t="shared" si="82"/>
        <v>46.119076065312626</v>
      </c>
      <c r="N905" s="4">
        <v>0.12982875348466738</v>
      </c>
      <c r="O905" s="3">
        <v>53</v>
      </c>
      <c r="P905" s="25">
        <f t="shared" si="83"/>
        <v>5.0736683426873697</v>
      </c>
      <c r="Q905" s="26" t="str">
        <f t="shared" si="84"/>
        <v>7814420306219996361540</v>
      </c>
      <c r="R905" s="28"/>
      <c r="S905" s="29"/>
      <c r="T905" s="30">
        <f t="shared" si="85"/>
        <v>0</v>
      </c>
      <c r="U905" s="31"/>
      <c r="V905" s="32">
        <f t="shared" si="86"/>
        <v>0</v>
      </c>
    </row>
    <row r="906" spans="1:22" s="46" customFormat="1" x14ac:dyDescent="0.2">
      <c r="A906" s="9">
        <v>2021</v>
      </c>
      <c r="B906" s="1" t="s">
        <v>3</v>
      </c>
      <c r="C906" s="20">
        <v>78144</v>
      </c>
      <c r="D906" s="20">
        <v>78144</v>
      </c>
      <c r="E906" s="20" t="s">
        <v>32</v>
      </c>
      <c r="F906" s="20" t="s">
        <v>437</v>
      </c>
      <c r="G906" s="20">
        <v>20306219996</v>
      </c>
      <c r="H906" s="19" t="s">
        <v>438</v>
      </c>
      <c r="I906" s="19"/>
      <c r="J906" s="2">
        <v>370042</v>
      </c>
      <c r="K906" s="3">
        <v>121</v>
      </c>
      <c r="L906" s="22">
        <f t="shared" ref="L906:L969" si="87">IF(1-M906/K906&lt;0%,0,1-M906/K906)</f>
        <v>9.3157024793388388E-2</v>
      </c>
      <c r="M906" s="23">
        <f t="shared" ref="M906:M969" si="88">+O906*(100%-N906)</f>
        <v>109.72800000000001</v>
      </c>
      <c r="N906" s="4">
        <v>0.1</v>
      </c>
      <c r="O906" s="3">
        <v>121.92</v>
      </c>
      <c r="P906" s="25">
        <f t="shared" ref="P906:P969" si="89">+IF(K906-M906&lt;0,0,K906-M906)</f>
        <v>11.271999999999991</v>
      </c>
      <c r="Q906" s="26" t="str">
        <f t="shared" si="84"/>
        <v>7814420306219996370042</v>
      </c>
      <c r="R906" s="28"/>
      <c r="S906" s="29"/>
      <c r="T906" s="30">
        <f t="shared" si="85"/>
        <v>0</v>
      </c>
      <c r="U906" s="31"/>
      <c r="V906" s="32">
        <f t="shared" si="86"/>
        <v>0</v>
      </c>
    </row>
    <row r="907" spans="1:22" s="46" customFormat="1" x14ac:dyDescent="0.2">
      <c r="A907" s="9">
        <v>2021</v>
      </c>
      <c r="B907" s="1" t="s">
        <v>3</v>
      </c>
      <c r="C907" s="36">
        <v>78144</v>
      </c>
      <c r="D907" s="36">
        <v>78144</v>
      </c>
      <c r="E907" s="36" t="s">
        <v>32</v>
      </c>
      <c r="F907" s="36" t="s">
        <v>437</v>
      </c>
      <c r="G907" s="36">
        <v>20306219996</v>
      </c>
      <c r="H907" s="35" t="s">
        <v>438</v>
      </c>
      <c r="I907" s="35"/>
      <c r="J907" s="37">
        <v>371474</v>
      </c>
      <c r="K907" s="38">
        <v>58</v>
      </c>
      <c r="L907" s="39">
        <f t="shared" si="87"/>
        <v>0</v>
      </c>
      <c r="M907" s="40">
        <f t="shared" si="88"/>
        <v>64.049400000000006</v>
      </c>
      <c r="N907" s="41">
        <v>0.13</v>
      </c>
      <c r="O907" s="38">
        <v>73.62</v>
      </c>
      <c r="P907" s="42">
        <f t="shared" si="89"/>
        <v>0</v>
      </c>
      <c r="Q907" s="43" t="str">
        <f t="shared" si="84"/>
        <v>7814420306219996371474</v>
      </c>
      <c r="R907" s="45"/>
      <c r="S907" s="29"/>
      <c r="T907" s="30">
        <f t="shared" si="85"/>
        <v>0</v>
      </c>
      <c r="U907" s="31"/>
      <c r="V907" s="32">
        <f t="shared" si="86"/>
        <v>0</v>
      </c>
    </row>
    <row r="908" spans="1:22" s="46" customFormat="1" x14ac:dyDescent="0.2">
      <c r="A908" s="9">
        <v>2021</v>
      </c>
      <c r="B908" s="1" t="s">
        <v>3</v>
      </c>
      <c r="C908" s="20">
        <v>78144</v>
      </c>
      <c r="D908" s="20">
        <v>78144</v>
      </c>
      <c r="E908" s="20" t="s">
        <v>32</v>
      </c>
      <c r="F908" s="20" t="s">
        <v>439</v>
      </c>
      <c r="G908" s="20">
        <v>20331898008</v>
      </c>
      <c r="H908" s="19" t="s">
        <v>440</v>
      </c>
      <c r="I908" s="19"/>
      <c r="J908" s="2">
        <v>360511</v>
      </c>
      <c r="K908" s="3">
        <v>114.38902800000001</v>
      </c>
      <c r="L908" s="22">
        <f t="shared" si="87"/>
        <v>0.28263749212031086</v>
      </c>
      <c r="M908" s="23">
        <f t="shared" si="88"/>
        <v>82.058399999999992</v>
      </c>
      <c r="N908" s="4">
        <v>0.13</v>
      </c>
      <c r="O908" s="3">
        <v>94.32</v>
      </c>
      <c r="P908" s="25">
        <f t="shared" si="89"/>
        <v>32.330628000000019</v>
      </c>
      <c r="Q908" s="26" t="str">
        <f t="shared" si="84"/>
        <v>7814420331898008360511</v>
      </c>
      <c r="R908" s="28"/>
      <c r="S908" s="29"/>
      <c r="T908" s="30">
        <f t="shared" si="85"/>
        <v>0</v>
      </c>
      <c r="U908" s="31"/>
      <c r="V908" s="32">
        <f t="shared" si="86"/>
        <v>0</v>
      </c>
    </row>
    <row r="909" spans="1:22" s="46" customFormat="1" x14ac:dyDescent="0.2">
      <c r="A909" s="9">
        <v>2021</v>
      </c>
      <c r="B909" s="1" t="s">
        <v>3</v>
      </c>
      <c r="C909" s="20">
        <v>78144</v>
      </c>
      <c r="D909" s="20">
        <v>78144</v>
      </c>
      <c r="E909" s="20" t="s">
        <v>32</v>
      </c>
      <c r="F909" s="20" t="s">
        <v>439</v>
      </c>
      <c r="G909" s="20">
        <v>20331898008</v>
      </c>
      <c r="H909" s="19" t="s">
        <v>440</v>
      </c>
      <c r="I909" s="19"/>
      <c r="J909" s="2">
        <v>360975</v>
      </c>
      <c r="K909" s="3">
        <v>53.464788000000006</v>
      </c>
      <c r="L909" s="22">
        <f t="shared" si="87"/>
        <v>0.30926500634398857</v>
      </c>
      <c r="M909" s="23">
        <f t="shared" si="88"/>
        <v>36.93</v>
      </c>
      <c r="N909" s="4">
        <v>0.12983034872761542</v>
      </c>
      <c r="O909" s="3">
        <v>42.44</v>
      </c>
      <c r="P909" s="25">
        <f t="shared" si="89"/>
        <v>16.534788000000006</v>
      </c>
      <c r="Q909" s="26" t="str">
        <f t="shared" si="84"/>
        <v>7814420331898008360975</v>
      </c>
      <c r="R909" s="28"/>
      <c r="S909" s="29"/>
      <c r="T909" s="30">
        <f t="shared" si="85"/>
        <v>0</v>
      </c>
      <c r="U909" s="31"/>
      <c r="V909" s="32">
        <f t="shared" si="86"/>
        <v>0</v>
      </c>
    </row>
    <row r="910" spans="1:22" s="46" customFormat="1" x14ac:dyDescent="0.2">
      <c r="A910" s="9">
        <v>2021</v>
      </c>
      <c r="B910" s="1" t="s">
        <v>3</v>
      </c>
      <c r="C910" s="20">
        <v>78144</v>
      </c>
      <c r="D910" s="20">
        <v>78144</v>
      </c>
      <c r="E910" s="20" t="s">
        <v>32</v>
      </c>
      <c r="F910" s="20" t="s">
        <v>439</v>
      </c>
      <c r="G910" s="20">
        <v>20331898008</v>
      </c>
      <c r="H910" s="19" t="s">
        <v>440</v>
      </c>
      <c r="I910" s="19"/>
      <c r="J910" s="2">
        <v>361360</v>
      </c>
      <c r="K910" s="3">
        <v>21.388068000000001</v>
      </c>
      <c r="L910" s="22">
        <f t="shared" si="87"/>
        <v>0.21919081237258087</v>
      </c>
      <c r="M910" s="23">
        <f t="shared" si="88"/>
        <v>16.7</v>
      </c>
      <c r="N910" s="4">
        <v>0.13020833333333334</v>
      </c>
      <c r="O910" s="3">
        <v>19.2</v>
      </c>
      <c r="P910" s="25">
        <f t="shared" si="89"/>
        <v>4.6880680000000012</v>
      </c>
      <c r="Q910" s="26" t="str">
        <f t="shared" si="84"/>
        <v>7814420331898008361360</v>
      </c>
      <c r="R910" s="28"/>
      <c r="S910" s="29"/>
      <c r="T910" s="30">
        <f t="shared" si="85"/>
        <v>0</v>
      </c>
      <c r="U910" s="31"/>
      <c r="V910" s="32">
        <f t="shared" si="86"/>
        <v>0</v>
      </c>
    </row>
    <row r="911" spans="1:22" s="46" customFormat="1" x14ac:dyDescent="0.2">
      <c r="A911" s="9">
        <v>2021</v>
      </c>
      <c r="B911" s="1" t="s">
        <v>3</v>
      </c>
      <c r="C911" s="20">
        <v>78144</v>
      </c>
      <c r="D911" s="20">
        <v>78144</v>
      </c>
      <c r="E911" s="20" t="s">
        <v>32</v>
      </c>
      <c r="F911" s="20" t="s">
        <v>439</v>
      </c>
      <c r="G911" s="20">
        <v>20331898008</v>
      </c>
      <c r="H911" s="19" t="s">
        <v>440</v>
      </c>
      <c r="I911" s="19"/>
      <c r="J911" s="2">
        <v>361541</v>
      </c>
      <c r="K911" s="3">
        <v>31.07226</v>
      </c>
      <c r="L911" s="22">
        <f t="shared" si="87"/>
        <v>4.4163507900616183E-2</v>
      </c>
      <c r="M911" s="23">
        <f t="shared" si="88"/>
        <v>29.7</v>
      </c>
      <c r="N911" s="4">
        <v>0.1325934579439253</v>
      </c>
      <c r="O911" s="3">
        <v>34.24</v>
      </c>
      <c r="P911" s="25">
        <f t="shared" si="89"/>
        <v>1.3722600000000007</v>
      </c>
      <c r="Q911" s="26" t="str">
        <f t="shared" si="84"/>
        <v>7814420331898008361541</v>
      </c>
      <c r="R911" s="28"/>
      <c r="S911" s="29"/>
      <c r="T911" s="30">
        <f t="shared" si="85"/>
        <v>0</v>
      </c>
      <c r="U911" s="31"/>
      <c r="V911" s="32">
        <f t="shared" si="86"/>
        <v>0</v>
      </c>
    </row>
    <row r="912" spans="1:22" s="46" customFormat="1" x14ac:dyDescent="0.2">
      <c r="A912" s="9">
        <v>2021</v>
      </c>
      <c r="B912" s="1" t="s">
        <v>3</v>
      </c>
      <c r="C912" s="36">
        <v>78144</v>
      </c>
      <c r="D912" s="36">
        <v>78144</v>
      </c>
      <c r="E912" s="36" t="s">
        <v>32</v>
      </c>
      <c r="F912" s="36" t="s">
        <v>439</v>
      </c>
      <c r="G912" s="36">
        <v>20331898008</v>
      </c>
      <c r="H912" s="35" t="s">
        <v>440</v>
      </c>
      <c r="I912" s="35"/>
      <c r="J912" s="37">
        <v>361571</v>
      </c>
      <c r="K912" s="38">
        <v>25.216627835683624</v>
      </c>
      <c r="L912" s="39">
        <f t="shared" si="87"/>
        <v>0</v>
      </c>
      <c r="M912" s="40">
        <f t="shared" si="88"/>
        <v>29.7</v>
      </c>
      <c r="N912" s="41">
        <v>0.1325934579439253</v>
      </c>
      <c r="O912" s="38">
        <v>34.24</v>
      </c>
      <c r="P912" s="42">
        <f t="shared" si="89"/>
        <v>0</v>
      </c>
      <c r="Q912" s="43" t="str">
        <f t="shared" si="84"/>
        <v>7814420331898008361571</v>
      </c>
      <c r="R912" s="45"/>
      <c r="S912" s="29"/>
      <c r="T912" s="30">
        <f t="shared" si="85"/>
        <v>0</v>
      </c>
      <c r="U912" s="31"/>
      <c r="V912" s="32">
        <f t="shared" si="86"/>
        <v>0</v>
      </c>
    </row>
    <row r="913" spans="1:22" s="46" customFormat="1" x14ac:dyDescent="0.2">
      <c r="A913" s="9">
        <v>2021</v>
      </c>
      <c r="B913" s="1" t="s">
        <v>3</v>
      </c>
      <c r="C913" s="20">
        <v>78144</v>
      </c>
      <c r="D913" s="20">
        <v>78144</v>
      </c>
      <c r="E913" s="20" t="s">
        <v>32</v>
      </c>
      <c r="F913" s="20" t="s">
        <v>439</v>
      </c>
      <c r="G913" s="20">
        <v>20331898008</v>
      </c>
      <c r="H913" s="19" t="s">
        <v>440</v>
      </c>
      <c r="I913" s="19"/>
      <c r="J913" s="2">
        <v>370040</v>
      </c>
      <c r="K913" s="3">
        <v>173.88983664</v>
      </c>
      <c r="L913" s="22">
        <f t="shared" si="87"/>
        <v>8.638708811429463E-2</v>
      </c>
      <c r="M913" s="23">
        <f t="shared" si="88"/>
        <v>158.86800000000002</v>
      </c>
      <c r="N913" s="4">
        <v>0.1</v>
      </c>
      <c r="O913" s="3">
        <v>176.52</v>
      </c>
      <c r="P913" s="25">
        <f t="shared" si="89"/>
        <v>15.021836639999975</v>
      </c>
      <c r="Q913" s="26" t="str">
        <f t="shared" si="84"/>
        <v>7814420331898008370040</v>
      </c>
      <c r="R913" s="28"/>
      <c r="S913" s="29"/>
      <c r="T913" s="30">
        <f t="shared" si="85"/>
        <v>0</v>
      </c>
      <c r="U913" s="31"/>
      <c r="V913" s="32">
        <f t="shared" si="86"/>
        <v>0</v>
      </c>
    </row>
    <row r="914" spans="1:22" s="46" customFormat="1" x14ac:dyDescent="0.2">
      <c r="A914" s="9">
        <v>2021</v>
      </c>
      <c r="B914" s="1" t="s">
        <v>3</v>
      </c>
      <c r="C914" s="20">
        <v>78144</v>
      </c>
      <c r="D914" s="20">
        <v>78144</v>
      </c>
      <c r="E914" s="20" t="s">
        <v>32</v>
      </c>
      <c r="F914" s="20" t="s">
        <v>219</v>
      </c>
      <c r="G914" s="20">
        <v>20417378911</v>
      </c>
      <c r="H914" s="19" t="s">
        <v>360</v>
      </c>
      <c r="I914" s="19" t="s">
        <v>279</v>
      </c>
      <c r="J914" s="2">
        <v>361085</v>
      </c>
      <c r="K914" s="3">
        <v>11.512776761200001</v>
      </c>
      <c r="L914" s="22">
        <f t="shared" si="87"/>
        <v>0.25792011977573481</v>
      </c>
      <c r="M914" s="23">
        <f t="shared" si="88"/>
        <v>8.5434000000000001</v>
      </c>
      <c r="N914" s="4">
        <v>0.13</v>
      </c>
      <c r="O914" s="3">
        <v>9.82</v>
      </c>
      <c r="P914" s="25">
        <f t="shared" si="89"/>
        <v>2.9693767612000013</v>
      </c>
      <c r="Q914" s="26" t="str">
        <f t="shared" si="84"/>
        <v>7814420417378911361085</v>
      </c>
      <c r="R914" s="28"/>
      <c r="S914" s="29"/>
      <c r="T914" s="30">
        <f t="shared" si="85"/>
        <v>0</v>
      </c>
      <c r="U914" s="31"/>
      <c r="V914" s="32">
        <f t="shared" si="86"/>
        <v>0</v>
      </c>
    </row>
    <row r="915" spans="1:22" s="46" customFormat="1" x14ac:dyDescent="0.2">
      <c r="A915" s="9">
        <v>2021</v>
      </c>
      <c r="B915" s="1" t="s">
        <v>3</v>
      </c>
      <c r="C915" s="20">
        <v>78144</v>
      </c>
      <c r="D915" s="20">
        <v>78144</v>
      </c>
      <c r="E915" s="20" t="s">
        <v>32</v>
      </c>
      <c r="F915" s="20" t="s">
        <v>219</v>
      </c>
      <c r="G915" s="20">
        <v>20417378911</v>
      </c>
      <c r="H915" s="19" t="s">
        <v>360</v>
      </c>
      <c r="I915" s="19" t="s">
        <v>279</v>
      </c>
      <c r="J915" s="2">
        <v>361421</v>
      </c>
      <c r="K915" s="3">
        <v>84.14</v>
      </c>
      <c r="L915" s="22">
        <f t="shared" si="87"/>
        <v>0.24022343712859517</v>
      </c>
      <c r="M915" s="23">
        <f t="shared" si="88"/>
        <v>63.927600000000005</v>
      </c>
      <c r="N915" s="4">
        <v>0.13</v>
      </c>
      <c r="O915" s="3">
        <v>73.48</v>
      </c>
      <c r="P915" s="25">
        <f t="shared" si="89"/>
        <v>20.212399999999995</v>
      </c>
      <c r="Q915" s="26" t="str">
        <f t="shared" si="84"/>
        <v>7814420417378911361421</v>
      </c>
      <c r="R915" s="28"/>
      <c r="S915" s="29"/>
      <c r="T915" s="30">
        <f t="shared" si="85"/>
        <v>0</v>
      </c>
      <c r="U915" s="31"/>
      <c r="V915" s="32">
        <f t="shared" si="86"/>
        <v>0</v>
      </c>
    </row>
    <row r="916" spans="1:22" s="46" customFormat="1" x14ac:dyDescent="0.2">
      <c r="A916" s="9">
        <v>2021</v>
      </c>
      <c r="B916" s="1" t="s">
        <v>3</v>
      </c>
      <c r="C916" s="20">
        <v>78144</v>
      </c>
      <c r="D916" s="20">
        <v>78144</v>
      </c>
      <c r="E916" s="20" t="s">
        <v>32</v>
      </c>
      <c r="F916" s="20" t="s">
        <v>219</v>
      </c>
      <c r="G916" s="20">
        <v>20417378911</v>
      </c>
      <c r="H916" s="19" t="s">
        <v>360</v>
      </c>
      <c r="I916" s="19" t="s">
        <v>279</v>
      </c>
      <c r="J916" s="2">
        <v>361531</v>
      </c>
      <c r="K916" s="3">
        <v>111.5301096</v>
      </c>
      <c r="L916" s="22">
        <f t="shared" si="87"/>
        <v>0.35301955446119282</v>
      </c>
      <c r="M916" s="23">
        <f t="shared" si="88"/>
        <v>72.157799999999995</v>
      </c>
      <c r="N916" s="4">
        <v>0.13</v>
      </c>
      <c r="O916" s="3">
        <v>82.94</v>
      </c>
      <c r="P916" s="25">
        <f t="shared" si="89"/>
        <v>39.372309600000008</v>
      </c>
      <c r="Q916" s="26" t="str">
        <f t="shared" si="84"/>
        <v>7814420417378911361531</v>
      </c>
      <c r="R916" s="28"/>
      <c r="S916" s="29"/>
      <c r="T916" s="30">
        <f t="shared" si="85"/>
        <v>0</v>
      </c>
      <c r="U916" s="31"/>
      <c r="V916" s="32">
        <f t="shared" si="86"/>
        <v>0</v>
      </c>
    </row>
    <row r="917" spans="1:22" s="46" customFormat="1" x14ac:dyDescent="0.2">
      <c r="A917" s="9">
        <v>2021</v>
      </c>
      <c r="B917" s="1" t="s">
        <v>3</v>
      </c>
      <c r="C917" s="20">
        <v>78144</v>
      </c>
      <c r="D917" s="20">
        <v>78144</v>
      </c>
      <c r="E917" s="20" t="s">
        <v>32</v>
      </c>
      <c r="F917" s="20" t="s">
        <v>219</v>
      </c>
      <c r="G917" s="20">
        <v>20502203461</v>
      </c>
      <c r="H917" s="19" t="s">
        <v>441</v>
      </c>
      <c r="I917" s="19"/>
      <c r="J917" s="2">
        <v>360374</v>
      </c>
      <c r="K917" s="3">
        <v>39.363948000000001</v>
      </c>
      <c r="L917" s="22">
        <f t="shared" si="87"/>
        <v>0.22213086959671824</v>
      </c>
      <c r="M917" s="23">
        <f t="shared" si="88"/>
        <v>30.62</v>
      </c>
      <c r="N917" s="4">
        <v>0.14085297418630752</v>
      </c>
      <c r="O917" s="3">
        <v>35.64</v>
      </c>
      <c r="P917" s="25">
        <f t="shared" si="89"/>
        <v>8.7439479999999996</v>
      </c>
      <c r="Q917" s="26" t="str">
        <f t="shared" si="84"/>
        <v>7814420502203461360374</v>
      </c>
      <c r="R917" s="28"/>
      <c r="S917" s="29"/>
      <c r="T917" s="30">
        <f t="shared" si="85"/>
        <v>0</v>
      </c>
      <c r="U917" s="31"/>
      <c r="V917" s="32">
        <f t="shared" si="86"/>
        <v>0</v>
      </c>
    </row>
    <row r="918" spans="1:22" s="46" customFormat="1" x14ac:dyDescent="0.2">
      <c r="A918" s="9">
        <v>2021</v>
      </c>
      <c r="B918" s="1" t="s">
        <v>3</v>
      </c>
      <c r="C918" s="20">
        <v>78144</v>
      </c>
      <c r="D918" s="20">
        <v>78144</v>
      </c>
      <c r="E918" s="20" t="s">
        <v>32</v>
      </c>
      <c r="F918" s="20" t="s">
        <v>219</v>
      </c>
      <c r="G918" s="20">
        <v>20502203461</v>
      </c>
      <c r="H918" s="19" t="s">
        <v>441</v>
      </c>
      <c r="I918" s="19"/>
      <c r="J918" s="2">
        <v>361532</v>
      </c>
      <c r="K918" s="3">
        <v>24.870425957550601</v>
      </c>
      <c r="L918" s="22">
        <f t="shared" si="87"/>
        <v>0.10174437550324189</v>
      </c>
      <c r="M918" s="23">
        <f t="shared" si="88"/>
        <v>22.34</v>
      </c>
      <c r="N918" s="4">
        <v>0.14010777521170134</v>
      </c>
      <c r="O918" s="3">
        <v>25.98</v>
      </c>
      <c r="P918" s="25">
        <f t="shared" si="89"/>
        <v>2.5304259575506016</v>
      </c>
      <c r="Q918" s="26" t="str">
        <f t="shared" si="84"/>
        <v>7814420502203461361532</v>
      </c>
      <c r="R918" s="28"/>
      <c r="S918" s="29"/>
      <c r="T918" s="30">
        <f t="shared" si="85"/>
        <v>0</v>
      </c>
      <c r="U918" s="31"/>
      <c r="V918" s="32">
        <f t="shared" si="86"/>
        <v>0</v>
      </c>
    </row>
    <row r="919" spans="1:22" s="46" customFormat="1" x14ac:dyDescent="0.2">
      <c r="A919" s="9">
        <v>2021</v>
      </c>
      <c r="B919" s="1" t="s">
        <v>3</v>
      </c>
      <c r="C919" s="20">
        <v>78144</v>
      </c>
      <c r="D919" s="20">
        <v>78144</v>
      </c>
      <c r="E919" s="20" t="s">
        <v>32</v>
      </c>
      <c r="F919" s="20" t="s">
        <v>431</v>
      </c>
      <c r="G919" s="20">
        <v>20513462388</v>
      </c>
      <c r="H919" s="19" t="s">
        <v>442</v>
      </c>
      <c r="I919" s="19" t="s">
        <v>433</v>
      </c>
      <c r="J919" s="2">
        <v>361377</v>
      </c>
      <c r="K919" s="3">
        <v>53.654772600000001</v>
      </c>
      <c r="L919" s="22">
        <f t="shared" si="87"/>
        <v>0.25899602079387063</v>
      </c>
      <c r="M919" s="23">
        <f t="shared" si="88"/>
        <v>39.758400000000002</v>
      </c>
      <c r="N919" s="4">
        <v>0.12</v>
      </c>
      <c r="O919" s="3">
        <v>45.18</v>
      </c>
      <c r="P919" s="25">
        <f t="shared" si="89"/>
        <v>13.896372599999999</v>
      </c>
      <c r="Q919" s="26" t="str">
        <f t="shared" si="84"/>
        <v>7814420513462388361377</v>
      </c>
      <c r="R919" s="28"/>
      <c r="S919" s="29"/>
      <c r="T919" s="30">
        <f t="shared" si="85"/>
        <v>0</v>
      </c>
      <c r="U919" s="31"/>
      <c r="V919" s="32">
        <f t="shared" si="86"/>
        <v>0</v>
      </c>
    </row>
    <row r="920" spans="1:22" s="46" customFormat="1" x14ac:dyDescent="0.2">
      <c r="A920" s="9">
        <v>2021</v>
      </c>
      <c r="B920" s="1" t="s">
        <v>3</v>
      </c>
      <c r="C920" s="20">
        <v>78144</v>
      </c>
      <c r="D920" s="20">
        <v>78144</v>
      </c>
      <c r="E920" s="20" t="s">
        <v>32</v>
      </c>
      <c r="F920" s="20" t="s">
        <v>431</v>
      </c>
      <c r="G920" s="20">
        <v>20513462388</v>
      </c>
      <c r="H920" s="19" t="s">
        <v>442</v>
      </c>
      <c r="I920" s="19" t="s">
        <v>433</v>
      </c>
      <c r="J920" s="2">
        <v>361421</v>
      </c>
      <c r="K920" s="3">
        <v>84.14</v>
      </c>
      <c r="L920" s="22">
        <f t="shared" si="87"/>
        <v>0.35</v>
      </c>
      <c r="M920" s="23">
        <f t="shared" si="88"/>
        <v>54.691000000000003</v>
      </c>
      <c r="N920" s="4">
        <v>0.1</v>
      </c>
      <c r="O920" s="3">
        <v>60.767777777777781</v>
      </c>
      <c r="P920" s="25">
        <f t="shared" si="89"/>
        <v>29.448999999999998</v>
      </c>
      <c r="Q920" s="26" t="str">
        <f t="shared" si="84"/>
        <v>7814420513462388361421</v>
      </c>
      <c r="R920" s="28"/>
      <c r="S920" s="29"/>
      <c r="T920" s="30">
        <f t="shared" si="85"/>
        <v>0</v>
      </c>
      <c r="U920" s="31"/>
      <c r="V920" s="32">
        <f t="shared" si="86"/>
        <v>0</v>
      </c>
    </row>
    <row r="921" spans="1:22" s="46" customFormat="1" x14ac:dyDescent="0.2">
      <c r="A921" s="9">
        <v>2021</v>
      </c>
      <c r="B921" s="1" t="s">
        <v>3</v>
      </c>
      <c r="C921" s="20">
        <v>78144</v>
      </c>
      <c r="D921" s="20">
        <v>78144</v>
      </c>
      <c r="E921" s="20" t="s">
        <v>32</v>
      </c>
      <c r="F921" s="20" t="s">
        <v>431</v>
      </c>
      <c r="G921" s="20">
        <v>20513462388</v>
      </c>
      <c r="H921" s="19" t="s">
        <v>442</v>
      </c>
      <c r="I921" s="19" t="s">
        <v>433</v>
      </c>
      <c r="J921" s="2">
        <v>361532</v>
      </c>
      <c r="K921" s="3">
        <v>24.870425957550601</v>
      </c>
      <c r="L921" s="22">
        <f t="shared" si="87"/>
        <v>0.10833855287197369</v>
      </c>
      <c r="M921" s="23">
        <f t="shared" si="88"/>
        <v>22.175999999999998</v>
      </c>
      <c r="N921" s="4">
        <v>0.12</v>
      </c>
      <c r="O921" s="3">
        <v>25.2</v>
      </c>
      <c r="P921" s="25">
        <f t="shared" si="89"/>
        <v>2.6944259575506031</v>
      </c>
      <c r="Q921" s="26" t="str">
        <f t="shared" si="84"/>
        <v>7814420513462388361532</v>
      </c>
      <c r="R921" s="28"/>
      <c r="S921" s="29"/>
      <c r="T921" s="30">
        <f t="shared" si="85"/>
        <v>0</v>
      </c>
      <c r="U921" s="31"/>
      <c r="V921" s="32">
        <f t="shared" si="86"/>
        <v>0</v>
      </c>
    </row>
    <row r="922" spans="1:22" s="46" customFormat="1" x14ac:dyDescent="0.2">
      <c r="A922" s="9">
        <v>2021</v>
      </c>
      <c r="B922" s="1" t="s">
        <v>3</v>
      </c>
      <c r="C922" s="20">
        <v>78144</v>
      </c>
      <c r="D922" s="20">
        <v>78144</v>
      </c>
      <c r="E922" s="20" t="s">
        <v>32</v>
      </c>
      <c r="F922" s="20" t="s">
        <v>431</v>
      </c>
      <c r="G922" s="20">
        <v>20513462388</v>
      </c>
      <c r="H922" s="19" t="s">
        <v>442</v>
      </c>
      <c r="I922" s="19" t="s">
        <v>433</v>
      </c>
      <c r="J922" s="2">
        <v>370042</v>
      </c>
      <c r="K922" s="3">
        <v>121</v>
      </c>
      <c r="L922" s="22">
        <f t="shared" si="87"/>
        <v>0.14358677685950405</v>
      </c>
      <c r="M922" s="23">
        <f t="shared" si="88"/>
        <v>103.626</v>
      </c>
      <c r="N922" s="4">
        <v>0.1</v>
      </c>
      <c r="O922" s="3">
        <v>115.14</v>
      </c>
      <c r="P922" s="25">
        <f t="shared" si="89"/>
        <v>17.373999999999995</v>
      </c>
      <c r="Q922" s="26" t="str">
        <f t="shared" si="84"/>
        <v>7814420513462388370042</v>
      </c>
      <c r="R922" s="28"/>
      <c r="S922" s="29"/>
      <c r="T922" s="30">
        <f t="shared" si="85"/>
        <v>0</v>
      </c>
      <c r="U922" s="31"/>
      <c r="V922" s="32">
        <f t="shared" si="86"/>
        <v>0</v>
      </c>
    </row>
    <row r="923" spans="1:22" s="46" customFormat="1" x14ac:dyDescent="0.2">
      <c r="A923" s="9">
        <v>2021</v>
      </c>
      <c r="B923" s="1" t="s">
        <v>3</v>
      </c>
      <c r="C923" s="36">
        <v>78144</v>
      </c>
      <c r="D923" s="36">
        <v>78144</v>
      </c>
      <c r="E923" s="36" t="s">
        <v>32</v>
      </c>
      <c r="F923" s="36" t="s">
        <v>431</v>
      </c>
      <c r="G923" s="36">
        <v>20513462388</v>
      </c>
      <c r="H923" s="35" t="s">
        <v>442</v>
      </c>
      <c r="I923" s="35" t="s">
        <v>433</v>
      </c>
      <c r="J923" s="37">
        <v>371470</v>
      </c>
      <c r="K923" s="38">
        <v>47</v>
      </c>
      <c r="L923" s="39">
        <f t="shared" si="87"/>
        <v>0</v>
      </c>
      <c r="M923" s="40">
        <f t="shared" si="88"/>
        <v>47.167999999999999</v>
      </c>
      <c r="N923" s="41">
        <v>0.12</v>
      </c>
      <c r="O923" s="38">
        <v>53.6</v>
      </c>
      <c r="P923" s="42">
        <f t="shared" si="89"/>
        <v>0</v>
      </c>
      <c r="Q923" s="43" t="str">
        <f t="shared" si="84"/>
        <v>7814420513462388371470</v>
      </c>
      <c r="R923" s="45"/>
      <c r="S923" s="29"/>
      <c r="T923" s="30">
        <f t="shared" si="85"/>
        <v>0</v>
      </c>
      <c r="U923" s="31"/>
      <c r="V923" s="32">
        <f t="shared" si="86"/>
        <v>0</v>
      </c>
    </row>
    <row r="924" spans="1:22" s="46" customFormat="1" x14ac:dyDescent="0.2">
      <c r="A924" s="9">
        <v>2021</v>
      </c>
      <c r="B924" s="1" t="s">
        <v>3</v>
      </c>
      <c r="C924" s="20">
        <v>78144</v>
      </c>
      <c r="D924" s="20">
        <v>78144</v>
      </c>
      <c r="E924" s="20" t="s">
        <v>208</v>
      </c>
      <c r="F924" s="20" t="s">
        <v>209</v>
      </c>
      <c r="G924" s="20">
        <v>20524820545</v>
      </c>
      <c r="H924" s="19" t="s">
        <v>443</v>
      </c>
      <c r="I924" s="19"/>
      <c r="J924" s="2">
        <v>361530</v>
      </c>
      <c r="K924" s="3">
        <v>114.948756</v>
      </c>
      <c r="L924" s="22">
        <f t="shared" si="87"/>
        <v>0.11999047645195915</v>
      </c>
      <c r="M924" s="23">
        <f t="shared" si="88"/>
        <v>101.15600000000001</v>
      </c>
      <c r="N924" s="4">
        <v>0.12</v>
      </c>
      <c r="O924" s="3">
        <v>114.95</v>
      </c>
      <c r="P924" s="25">
        <f t="shared" si="89"/>
        <v>13.792755999999997</v>
      </c>
      <c r="Q924" s="26" t="str">
        <f t="shared" si="84"/>
        <v>7814420524820545361530</v>
      </c>
      <c r="R924" s="28"/>
      <c r="S924" s="29"/>
      <c r="T924" s="30">
        <f t="shared" si="85"/>
        <v>0</v>
      </c>
      <c r="U924" s="31"/>
      <c r="V924" s="32">
        <f t="shared" si="86"/>
        <v>0</v>
      </c>
    </row>
    <row r="925" spans="1:22" s="46" customFormat="1" x14ac:dyDescent="0.2">
      <c r="A925" s="9">
        <v>2021</v>
      </c>
      <c r="B925" s="1" t="s">
        <v>3</v>
      </c>
      <c r="C925" s="20">
        <v>78144</v>
      </c>
      <c r="D925" s="20">
        <v>78144</v>
      </c>
      <c r="E925" s="20" t="s">
        <v>208</v>
      </c>
      <c r="F925" s="20" t="s">
        <v>209</v>
      </c>
      <c r="G925" s="20">
        <v>20524820545</v>
      </c>
      <c r="H925" s="19" t="s">
        <v>443</v>
      </c>
      <c r="I925" s="19"/>
      <c r="J925" s="2">
        <v>361536</v>
      </c>
      <c r="K925" s="3">
        <v>28.931240000000003</v>
      </c>
      <c r="L925" s="22">
        <f t="shared" si="87"/>
        <v>2.239931644824078E-2</v>
      </c>
      <c r="M925" s="23">
        <f t="shared" si="88"/>
        <v>28.283200000000001</v>
      </c>
      <c r="N925" s="4">
        <v>0.12</v>
      </c>
      <c r="O925" s="3">
        <v>32.14</v>
      </c>
      <c r="P925" s="25">
        <f t="shared" si="89"/>
        <v>0.64804000000000173</v>
      </c>
      <c r="Q925" s="26" t="str">
        <f t="shared" si="84"/>
        <v>7814420524820545361536</v>
      </c>
      <c r="R925" s="28"/>
      <c r="S925" s="29"/>
      <c r="T925" s="30">
        <f t="shared" si="85"/>
        <v>0</v>
      </c>
      <c r="U925" s="31"/>
      <c r="V925" s="32">
        <f t="shared" si="86"/>
        <v>0</v>
      </c>
    </row>
    <row r="926" spans="1:22" s="46" customFormat="1" x14ac:dyDescent="0.2">
      <c r="A926" s="9">
        <v>2021</v>
      </c>
      <c r="B926" s="1" t="s">
        <v>3</v>
      </c>
      <c r="C926" s="20">
        <v>78144</v>
      </c>
      <c r="D926" s="20">
        <v>78144</v>
      </c>
      <c r="E926" s="20" t="s">
        <v>208</v>
      </c>
      <c r="F926" s="20" t="s">
        <v>209</v>
      </c>
      <c r="G926" s="20">
        <v>20524820545</v>
      </c>
      <c r="H926" s="19" t="s">
        <v>443</v>
      </c>
      <c r="I926" s="19"/>
      <c r="J926" s="2">
        <v>361540</v>
      </c>
      <c r="K926" s="3">
        <v>51.192744407999996</v>
      </c>
      <c r="L926" s="22">
        <f t="shared" si="87"/>
        <v>2.223644036208583E-2</v>
      </c>
      <c r="M926" s="23">
        <f t="shared" si="88"/>
        <v>50.054400000000001</v>
      </c>
      <c r="N926" s="4">
        <v>0.12</v>
      </c>
      <c r="O926" s="3">
        <v>56.88</v>
      </c>
      <c r="P926" s="25">
        <f t="shared" si="89"/>
        <v>1.1383444079999947</v>
      </c>
      <c r="Q926" s="26" t="str">
        <f t="shared" si="84"/>
        <v>7814420524820545361540</v>
      </c>
      <c r="R926" s="28"/>
      <c r="S926" s="29"/>
      <c r="T926" s="30">
        <f t="shared" si="85"/>
        <v>0</v>
      </c>
      <c r="U926" s="31"/>
      <c r="V926" s="32">
        <f t="shared" si="86"/>
        <v>0</v>
      </c>
    </row>
    <row r="927" spans="1:22" s="46" customFormat="1" x14ac:dyDescent="0.2">
      <c r="A927" s="9">
        <v>2021</v>
      </c>
      <c r="B927" s="1" t="s">
        <v>3</v>
      </c>
      <c r="C927" s="36">
        <v>78144</v>
      </c>
      <c r="D927" s="36">
        <v>78144</v>
      </c>
      <c r="E927" s="36" t="s">
        <v>208</v>
      </c>
      <c r="F927" s="36" t="s">
        <v>209</v>
      </c>
      <c r="G927" s="36">
        <v>20524820545</v>
      </c>
      <c r="H927" s="35" t="s">
        <v>443</v>
      </c>
      <c r="I927" s="35"/>
      <c r="J927" s="37">
        <v>370042</v>
      </c>
      <c r="K927" s="38">
        <v>121</v>
      </c>
      <c r="L927" s="39">
        <f t="shared" si="87"/>
        <v>0</v>
      </c>
      <c r="M927" s="40">
        <f t="shared" si="88"/>
        <v>121</v>
      </c>
      <c r="N927" s="41">
        <v>0.12</v>
      </c>
      <c r="O927" s="38">
        <v>137.5</v>
      </c>
      <c r="P927" s="42">
        <f t="shared" si="89"/>
        <v>0</v>
      </c>
      <c r="Q927" s="43" t="str">
        <f t="shared" si="84"/>
        <v>7814420524820545370042</v>
      </c>
      <c r="R927" s="45"/>
      <c r="S927" s="29"/>
      <c r="T927" s="30">
        <f t="shared" si="85"/>
        <v>0</v>
      </c>
      <c r="U927" s="31"/>
      <c r="V927" s="32">
        <f t="shared" si="86"/>
        <v>0</v>
      </c>
    </row>
    <row r="928" spans="1:22" s="46" customFormat="1" x14ac:dyDescent="0.2">
      <c r="A928" s="9">
        <v>2021</v>
      </c>
      <c r="B928" s="1" t="s">
        <v>3</v>
      </c>
      <c r="C928" s="36">
        <v>78144</v>
      </c>
      <c r="D928" s="36">
        <v>78144</v>
      </c>
      <c r="E928" s="36" t="s">
        <v>208</v>
      </c>
      <c r="F928" s="36" t="s">
        <v>209</v>
      </c>
      <c r="G928" s="36">
        <v>20524820545</v>
      </c>
      <c r="H928" s="35" t="s">
        <v>443</v>
      </c>
      <c r="I928" s="35"/>
      <c r="J928" s="37">
        <v>371470</v>
      </c>
      <c r="K928" s="38">
        <v>47</v>
      </c>
      <c r="L928" s="39">
        <f t="shared" si="87"/>
        <v>0</v>
      </c>
      <c r="M928" s="40">
        <f t="shared" si="88"/>
        <v>52.685600000000001</v>
      </c>
      <c r="N928" s="41">
        <v>0.12</v>
      </c>
      <c r="O928" s="38">
        <v>59.87</v>
      </c>
      <c r="P928" s="42">
        <f t="shared" si="89"/>
        <v>0</v>
      </c>
      <c r="Q928" s="43" t="str">
        <f t="shared" si="84"/>
        <v>7814420524820545371470</v>
      </c>
      <c r="R928" s="45"/>
      <c r="S928" s="29"/>
      <c r="T928" s="30">
        <f t="shared" si="85"/>
        <v>0</v>
      </c>
      <c r="U928" s="31"/>
      <c r="V928" s="32">
        <f t="shared" si="86"/>
        <v>0</v>
      </c>
    </row>
    <row r="929" spans="1:22" s="46" customFormat="1" x14ac:dyDescent="0.2">
      <c r="A929" s="9">
        <v>2021</v>
      </c>
      <c r="B929" s="1" t="s">
        <v>3</v>
      </c>
      <c r="C929" s="20">
        <v>78144</v>
      </c>
      <c r="D929" s="20">
        <v>78144</v>
      </c>
      <c r="E929" s="20" t="s">
        <v>32</v>
      </c>
      <c r="F929" s="20" t="s">
        <v>444</v>
      </c>
      <c r="G929" s="20">
        <v>20538593053</v>
      </c>
      <c r="H929" s="19" t="s">
        <v>445</v>
      </c>
      <c r="I929" s="35"/>
      <c r="J929" s="53">
        <v>360512</v>
      </c>
      <c r="K929" s="3">
        <v>114.95</v>
      </c>
      <c r="L929" s="22">
        <f t="shared" si="87"/>
        <v>0.23980861244019136</v>
      </c>
      <c r="M929" s="23">
        <f t="shared" si="88"/>
        <v>87.384</v>
      </c>
      <c r="N929" s="4">
        <v>0.12</v>
      </c>
      <c r="O929" s="3">
        <v>99.3</v>
      </c>
      <c r="P929" s="25">
        <f t="shared" si="89"/>
        <v>27.566000000000003</v>
      </c>
      <c r="Q929" s="26" t="str">
        <f t="shared" si="84"/>
        <v>7814420538593053360512</v>
      </c>
      <c r="R929" s="28"/>
      <c r="S929" s="29"/>
      <c r="T929" s="30">
        <f t="shared" si="85"/>
        <v>0</v>
      </c>
      <c r="U929" s="31"/>
      <c r="V929" s="32">
        <f t="shared" si="86"/>
        <v>0</v>
      </c>
    </row>
    <row r="930" spans="1:22" s="46" customFormat="1" x14ac:dyDescent="0.2">
      <c r="A930" s="9">
        <v>2021</v>
      </c>
      <c r="B930" s="1" t="s">
        <v>3</v>
      </c>
      <c r="C930" s="20">
        <v>78144</v>
      </c>
      <c r="D930" s="20">
        <v>78144</v>
      </c>
      <c r="E930" s="20" t="s">
        <v>32</v>
      </c>
      <c r="F930" s="20" t="s">
        <v>444</v>
      </c>
      <c r="G930" s="20">
        <v>20538593053</v>
      </c>
      <c r="H930" s="19" t="s">
        <v>445</v>
      </c>
      <c r="I930" s="35"/>
      <c r="J930" s="53">
        <v>361061</v>
      </c>
      <c r="K930" s="3">
        <v>31.07</v>
      </c>
      <c r="L930" s="22">
        <f t="shared" si="87"/>
        <v>0.1786289024782749</v>
      </c>
      <c r="M930" s="23">
        <f t="shared" si="88"/>
        <v>25.52</v>
      </c>
      <c r="N930" s="4">
        <v>0.12</v>
      </c>
      <c r="O930" s="3">
        <v>29</v>
      </c>
      <c r="P930" s="25">
        <f t="shared" si="89"/>
        <v>5.5500000000000007</v>
      </c>
      <c r="Q930" s="26" t="str">
        <f t="shared" si="84"/>
        <v>7814420538593053361061</v>
      </c>
      <c r="R930" s="28"/>
      <c r="S930" s="29"/>
      <c r="T930" s="30">
        <f t="shared" si="85"/>
        <v>0</v>
      </c>
      <c r="U930" s="31"/>
      <c r="V930" s="32">
        <f t="shared" si="86"/>
        <v>0</v>
      </c>
    </row>
    <row r="931" spans="1:22" s="46" customFormat="1" x14ac:dyDescent="0.2">
      <c r="A931" s="9">
        <v>2021</v>
      </c>
      <c r="B931" s="1" t="s">
        <v>3</v>
      </c>
      <c r="C931" s="20">
        <v>78144</v>
      </c>
      <c r="D931" s="20">
        <v>78144</v>
      </c>
      <c r="E931" s="20" t="s">
        <v>32</v>
      </c>
      <c r="F931" s="20" t="s">
        <v>444</v>
      </c>
      <c r="G931" s="20">
        <v>20538593053</v>
      </c>
      <c r="H931" s="19" t="s">
        <v>445</v>
      </c>
      <c r="I931" s="35"/>
      <c r="J931" s="2">
        <v>370030</v>
      </c>
      <c r="K931" s="3">
        <v>47</v>
      </c>
      <c r="L931" s="22">
        <f t="shared" si="87"/>
        <v>0</v>
      </c>
      <c r="M931" s="23">
        <f t="shared" si="88"/>
        <v>56.839200000000005</v>
      </c>
      <c r="N931" s="4">
        <v>0.12</v>
      </c>
      <c r="O931" s="3">
        <v>64.59</v>
      </c>
      <c r="P931" s="25">
        <f t="shared" si="89"/>
        <v>0</v>
      </c>
      <c r="Q931" s="26" t="str">
        <f t="shared" si="84"/>
        <v>7814420538593053370030</v>
      </c>
      <c r="R931" s="28"/>
      <c r="S931" s="29"/>
      <c r="T931" s="30">
        <f t="shared" si="85"/>
        <v>0</v>
      </c>
      <c r="U931" s="31"/>
      <c r="V931" s="32">
        <f t="shared" si="86"/>
        <v>0</v>
      </c>
    </row>
    <row r="932" spans="1:22" s="46" customFormat="1" x14ac:dyDescent="0.2">
      <c r="A932" s="9">
        <v>2021</v>
      </c>
      <c r="B932" s="1" t="s">
        <v>3</v>
      </c>
      <c r="C932" s="20">
        <v>78144</v>
      </c>
      <c r="D932" s="20">
        <v>78144</v>
      </c>
      <c r="E932" s="20" t="s">
        <v>32</v>
      </c>
      <c r="F932" s="20" t="s">
        <v>439</v>
      </c>
      <c r="G932" s="20">
        <v>20600676084</v>
      </c>
      <c r="H932" s="19" t="s">
        <v>449</v>
      </c>
      <c r="I932" s="19"/>
      <c r="J932" s="2">
        <v>360511</v>
      </c>
      <c r="K932" s="3">
        <v>114.38902800000001</v>
      </c>
      <c r="L932" s="22">
        <f t="shared" si="87"/>
        <v>0.28263749212031086</v>
      </c>
      <c r="M932" s="23">
        <f t="shared" si="88"/>
        <v>82.058399999999992</v>
      </c>
      <c r="N932" s="4">
        <v>0.13</v>
      </c>
      <c r="O932" s="3">
        <v>94.32</v>
      </c>
      <c r="P932" s="25">
        <f t="shared" si="89"/>
        <v>32.330628000000019</v>
      </c>
      <c r="Q932" s="26" t="str">
        <f t="shared" si="84"/>
        <v>7814420600676084360511</v>
      </c>
      <c r="R932" s="28"/>
      <c r="S932" s="29"/>
      <c r="T932" s="30">
        <f t="shared" si="85"/>
        <v>0</v>
      </c>
      <c r="U932" s="31"/>
      <c r="V932" s="32">
        <f t="shared" si="86"/>
        <v>0</v>
      </c>
    </row>
    <row r="933" spans="1:22" s="46" customFormat="1" x14ac:dyDescent="0.2">
      <c r="A933" s="9">
        <v>2021</v>
      </c>
      <c r="B933" s="1" t="s">
        <v>3</v>
      </c>
      <c r="C933" s="20">
        <v>78144</v>
      </c>
      <c r="D933" s="20">
        <v>78144</v>
      </c>
      <c r="E933" s="20" t="s">
        <v>32</v>
      </c>
      <c r="F933" s="20" t="s">
        <v>439</v>
      </c>
      <c r="G933" s="20">
        <v>20600676084</v>
      </c>
      <c r="H933" s="19" t="s">
        <v>449</v>
      </c>
      <c r="I933" s="19"/>
      <c r="J933" s="2">
        <v>361541</v>
      </c>
      <c r="K933" s="3">
        <v>31.07226</v>
      </c>
      <c r="L933" s="22">
        <f t="shared" si="87"/>
        <v>4.4163507900616183E-2</v>
      </c>
      <c r="M933" s="23">
        <f t="shared" si="88"/>
        <v>29.7</v>
      </c>
      <c r="N933" s="4">
        <v>0.1325934579439253</v>
      </c>
      <c r="O933" s="3">
        <v>34.24</v>
      </c>
      <c r="P933" s="25">
        <f t="shared" si="89"/>
        <v>1.3722600000000007</v>
      </c>
      <c r="Q933" s="26" t="str">
        <f t="shared" si="84"/>
        <v>7814420600676084361541</v>
      </c>
      <c r="R933" s="28"/>
      <c r="S933" s="29"/>
      <c r="T933" s="30">
        <f t="shared" si="85"/>
        <v>0</v>
      </c>
      <c r="U933" s="31"/>
      <c r="V933" s="32">
        <f t="shared" si="86"/>
        <v>0</v>
      </c>
    </row>
    <row r="934" spans="1:22" s="46" customFormat="1" x14ac:dyDescent="0.2">
      <c r="A934" s="9">
        <v>2021</v>
      </c>
      <c r="B934" s="1" t="s">
        <v>3</v>
      </c>
      <c r="C934" s="36">
        <v>78144</v>
      </c>
      <c r="D934" s="36">
        <v>78144</v>
      </c>
      <c r="E934" s="36" t="s">
        <v>32</v>
      </c>
      <c r="F934" s="36" t="s">
        <v>439</v>
      </c>
      <c r="G934" s="36">
        <v>20600676084</v>
      </c>
      <c r="H934" s="35" t="s">
        <v>449</v>
      </c>
      <c r="I934" s="35"/>
      <c r="J934" s="37">
        <v>361571</v>
      </c>
      <c r="K934" s="38">
        <v>25.216627835683624</v>
      </c>
      <c r="L934" s="39">
        <f t="shared" si="87"/>
        <v>0</v>
      </c>
      <c r="M934" s="40">
        <f t="shared" si="88"/>
        <v>29.7</v>
      </c>
      <c r="N934" s="41">
        <v>0.1325934579439253</v>
      </c>
      <c r="O934" s="38">
        <v>34.24</v>
      </c>
      <c r="P934" s="42">
        <f t="shared" si="89"/>
        <v>0</v>
      </c>
      <c r="Q934" s="43" t="str">
        <f t="shared" si="84"/>
        <v>7814420600676084361571</v>
      </c>
      <c r="R934" s="45"/>
      <c r="S934" s="29"/>
      <c r="T934" s="30">
        <f t="shared" si="85"/>
        <v>0</v>
      </c>
      <c r="U934" s="31"/>
      <c r="V934" s="32">
        <f t="shared" si="86"/>
        <v>0</v>
      </c>
    </row>
    <row r="935" spans="1:22" s="46" customFormat="1" x14ac:dyDescent="0.2">
      <c r="A935" s="9">
        <v>2021</v>
      </c>
      <c r="B935" s="1" t="s">
        <v>3</v>
      </c>
      <c r="C935" s="20">
        <v>78144</v>
      </c>
      <c r="D935" s="20">
        <v>78144</v>
      </c>
      <c r="E935" s="20" t="s">
        <v>32</v>
      </c>
      <c r="F935" s="20" t="s">
        <v>59</v>
      </c>
      <c r="G935" s="20">
        <v>20601285712</v>
      </c>
      <c r="H935" s="19" t="s">
        <v>246</v>
      </c>
      <c r="I935" s="19"/>
      <c r="J935" s="2">
        <v>360698</v>
      </c>
      <c r="K935" s="3">
        <v>52.244660000000003</v>
      </c>
      <c r="L935" s="22">
        <f t="shared" si="87"/>
        <v>0.11999999999999988</v>
      </c>
      <c r="M935" s="23">
        <f t="shared" si="88"/>
        <v>45.975300800000007</v>
      </c>
      <c r="N935" s="4">
        <v>0.1</v>
      </c>
      <c r="O935" s="3">
        <v>51.083667555555564</v>
      </c>
      <c r="P935" s="25">
        <f t="shared" si="89"/>
        <v>6.2693591999999967</v>
      </c>
      <c r="Q935" s="26" t="str">
        <f t="shared" si="84"/>
        <v>7814420601285712360698</v>
      </c>
      <c r="R935" s="28"/>
      <c r="S935" s="29"/>
      <c r="T935" s="30">
        <f t="shared" si="85"/>
        <v>0</v>
      </c>
      <c r="U935" s="31"/>
      <c r="V935" s="32">
        <f t="shared" si="86"/>
        <v>0</v>
      </c>
    </row>
    <row r="936" spans="1:22" s="46" customFormat="1" x14ac:dyDescent="0.2">
      <c r="A936" s="9">
        <v>2021</v>
      </c>
      <c r="B936" s="1" t="s">
        <v>3</v>
      </c>
      <c r="C936" s="20">
        <v>78144</v>
      </c>
      <c r="D936" s="20">
        <v>78144</v>
      </c>
      <c r="E936" s="20" t="s">
        <v>32</v>
      </c>
      <c r="F936" s="20" t="s">
        <v>59</v>
      </c>
      <c r="G936" s="20">
        <v>20601285712</v>
      </c>
      <c r="H936" s="19" t="s">
        <v>246</v>
      </c>
      <c r="I936" s="19"/>
      <c r="J936" s="2">
        <v>361085</v>
      </c>
      <c r="K936" s="3">
        <v>11.512776761200001</v>
      </c>
      <c r="L936" s="22">
        <f t="shared" si="87"/>
        <v>9.9999999999999978E-2</v>
      </c>
      <c r="M936" s="23">
        <f t="shared" si="88"/>
        <v>10.361499085080002</v>
      </c>
      <c r="N936" s="4">
        <v>0.1</v>
      </c>
      <c r="O936" s="3">
        <v>11.512776761200001</v>
      </c>
      <c r="P936" s="25">
        <f t="shared" si="89"/>
        <v>1.1512776761199994</v>
      </c>
      <c r="Q936" s="26" t="str">
        <f t="shared" si="84"/>
        <v>7814420601285712361085</v>
      </c>
      <c r="R936" s="28"/>
      <c r="S936" s="29"/>
      <c r="T936" s="30">
        <f t="shared" si="85"/>
        <v>0</v>
      </c>
      <c r="U936" s="31"/>
      <c r="V936" s="32">
        <f t="shared" si="86"/>
        <v>0</v>
      </c>
    </row>
    <row r="937" spans="1:22" s="46" customFormat="1" x14ac:dyDescent="0.2">
      <c r="A937" s="9">
        <v>2021</v>
      </c>
      <c r="B937" s="1" t="s">
        <v>3</v>
      </c>
      <c r="C937" s="20">
        <v>78144</v>
      </c>
      <c r="D937" s="20">
        <v>78144</v>
      </c>
      <c r="E937" s="20" t="s">
        <v>32</v>
      </c>
      <c r="F937" s="20" t="s">
        <v>59</v>
      </c>
      <c r="G937" s="20">
        <v>20601285712</v>
      </c>
      <c r="H937" s="19" t="s">
        <v>246</v>
      </c>
      <c r="I937" s="19"/>
      <c r="J937" s="2">
        <v>361390</v>
      </c>
      <c r="K937" s="3">
        <v>19.393510413264</v>
      </c>
      <c r="L937" s="22">
        <f t="shared" si="87"/>
        <v>9.9999999999999978E-2</v>
      </c>
      <c r="M937" s="23">
        <f t="shared" si="88"/>
        <v>17.4541593719376</v>
      </c>
      <c r="N937" s="4">
        <v>0.1</v>
      </c>
      <c r="O937" s="3">
        <v>19.393510413264</v>
      </c>
      <c r="P937" s="25">
        <f t="shared" si="89"/>
        <v>1.9393510413264003</v>
      </c>
      <c r="Q937" s="26" t="str">
        <f t="shared" si="84"/>
        <v>7814420601285712361390</v>
      </c>
      <c r="R937" s="28"/>
      <c r="S937" s="29"/>
      <c r="T937" s="30">
        <f t="shared" si="85"/>
        <v>0</v>
      </c>
      <c r="U937" s="31"/>
      <c r="V937" s="32">
        <f t="shared" si="86"/>
        <v>0</v>
      </c>
    </row>
    <row r="938" spans="1:22" s="46" customFormat="1" x14ac:dyDescent="0.2">
      <c r="A938" s="9">
        <v>2021</v>
      </c>
      <c r="B938" s="1" t="s">
        <v>3</v>
      </c>
      <c r="C938" s="20">
        <v>78144</v>
      </c>
      <c r="D938" s="20">
        <v>78144</v>
      </c>
      <c r="E938" s="20" t="s">
        <v>32</v>
      </c>
      <c r="F938" s="20" t="s">
        <v>59</v>
      </c>
      <c r="G938" s="20">
        <v>20601285712</v>
      </c>
      <c r="H938" s="19" t="s">
        <v>246</v>
      </c>
      <c r="I938" s="19"/>
      <c r="J938" s="2">
        <v>361532</v>
      </c>
      <c r="K938" s="3">
        <v>24.870425957550601</v>
      </c>
      <c r="L938" s="22">
        <f t="shared" si="87"/>
        <v>0.10001541436387917</v>
      </c>
      <c r="M938" s="23">
        <f t="shared" si="88"/>
        <v>22.383000000000003</v>
      </c>
      <c r="N938" s="4">
        <v>0.1</v>
      </c>
      <c r="O938" s="3">
        <v>24.87</v>
      </c>
      <c r="P938" s="25">
        <f t="shared" si="89"/>
        <v>2.4874259575505988</v>
      </c>
      <c r="Q938" s="26" t="str">
        <f t="shared" si="84"/>
        <v>7814420601285712361532</v>
      </c>
      <c r="R938" s="28"/>
      <c r="S938" s="29"/>
      <c r="T938" s="30">
        <f t="shared" si="85"/>
        <v>0</v>
      </c>
      <c r="U938" s="31"/>
      <c r="V938" s="32">
        <f t="shared" si="86"/>
        <v>0</v>
      </c>
    </row>
    <row r="939" spans="1:22" s="46" customFormat="1" x14ac:dyDescent="0.2">
      <c r="A939" s="9">
        <v>2021</v>
      </c>
      <c r="B939" s="1" t="s">
        <v>3</v>
      </c>
      <c r="C939" s="20">
        <v>78144</v>
      </c>
      <c r="D939" s="20">
        <v>78144</v>
      </c>
      <c r="E939" s="20" t="s">
        <v>32</v>
      </c>
      <c r="F939" s="20" t="s">
        <v>59</v>
      </c>
      <c r="G939" s="20">
        <v>20601285712</v>
      </c>
      <c r="H939" s="19" t="s">
        <v>246</v>
      </c>
      <c r="I939" s="19"/>
      <c r="J939" s="2">
        <v>361535</v>
      </c>
      <c r="K939" s="3">
        <v>40.678559999999997</v>
      </c>
      <c r="L939" s="22">
        <f t="shared" si="87"/>
        <v>9.9968140465149125E-2</v>
      </c>
      <c r="M939" s="23">
        <f t="shared" si="88"/>
        <v>36.612000000000002</v>
      </c>
      <c r="N939" s="4">
        <v>0.1</v>
      </c>
      <c r="O939" s="3">
        <v>40.68</v>
      </c>
      <c r="P939" s="25">
        <f t="shared" si="89"/>
        <v>4.0665599999999955</v>
      </c>
      <c r="Q939" s="26" t="str">
        <f t="shared" si="84"/>
        <v>7814420601285712361535</v>
      </c>
      <c r="R939" s="28"/>
      <c r="S939" s="29"/>
      <c r="T939" s="30">
        <f t="shared" si="85"/>
        <v>0</v>
      </c>
      <c r="U939" s="31"/>
      <c r="V939" s="32">
        <f t="shared" si="86"/>
        <v>0</v>
      </c>
    </row>
    <row r="940" spans="1:22" s="46" customFormat="1" x14ac:dyDescent="0.2">
      <c r="A940" s="9">
        <v>2021</v>
      </c>
      <c r="B940" s="1" t="s">
        <v>3</v>
      </c>
      <c r="C940" s="20">
        <v>78144</v>
      </c>
      <c r="D940" s="20">
        <v>78144</v>
      </c>
      <c r="E940" s="20" t="s">
        <v>32</v>
      </c>
      <c r="F940" s="20" t="s">
        <v>59</v>
      </c>
      <c r="G940" s="20">
        <v>20601285712</v>
      </c>
      <c r="H940" s="19" t="s">
        <v>246</v>
      </c>
      <c r="I940" s="19"/>
      <c r="J940" s="2">
        <v>361536</v>
      </c>
      <c r="K940" s="3">
        <v>28.931240000000003</v>
      </c>
      <c r="L940" s="22">
        <f t="shared" si="87"/>
        <v>5.0000000000000044E-2</v>
      </c>
      <c r="M940" s="23">
        <f t="shared" si="88"/>
        <v>27.484678000000002</v>
      </c>
      <c r="N940" s="4">
        <v>0.11</v>
      </c>
      <c r="O940" s="3">
        <v>30.881660674157306</v>
      </c>
      <c r="P940" s="25">
        <f t="shared" si="89"/>
        <v>1.4465620000000001</v>
      </c>
      <c r="Q940" s="26" t="str">
        <f t="shared" si="84"/>
        <v>7814420601285712361536</v>
      </c>
      <c r="R940" s="28"/>
      <c r="S940" s="29"/>
      <c r="T940" s="30">
        <f t="shared" si="85"/>
        <v>0</v>
      </c>
      <c r="U940" s="31"/>
      <c r="V940" s="32">
        <f t="shared" si="86"/>
        <v>0</v>
      </c>
    </row>
    <row r="941" spans="1:22" s="46" customFormat="1" x14ac:dyDescent="0.2">
      <c r="A941" s="9">
        <v>2021</v>
      </c>
      <c r="B941" s="1" t="s">
        <v>3</v>
      </c>
      <c r="C941" s="20">
        <v>78144</v>
      </c>
      <c r="D941" s="20">
        <v>78144</v>
      </c>
      <c r="E941" s="20" t="s">
        <v>32</v>
      </c>
      <c r="F941" s="20" t="s">
        <v>59</v>
      </c>
      <c r="G941" s="20">
        <v>20601285712</v>
      </c>
      <c r="H941" s="19" t="s">
        <v>246</v>
      </c>
      <c r="I941" s="19"/>
      <c r="J941" s="2">
        <v>361541</v>
      </c>
      <c r="K941" s="3">
        <v>31.07226</v>
      </c>
      <c r="L941" s="22">
        <f t="shared" si="87"/>
        <v>9.9999999999999978E-2</v>
      </c>
      <c r="M941" s="23">
        <f t="shared" si="88"/>
        <v>27.965033999999999</v>
      </c>
      <c r="N941" s="4">
        <v>0.1</v>
      </c>
      <c r="O941" s="3">
        <v>31.07226</v>
      </c>
      <c r="P941" s="25">
        <f t="shared" si="89"/>
        <v>3.1072260000000007</v>
      </c>
      <c r="Q941" s="26" t="str">
        <f t="shared" si="84"/>
        <v>7814420601285712361541</v>
      </c>
      <c r="R941" s="28"/>
      <c r="S941" s="29"/>
      <c r="T941" s="30">
        <f t="shared" si="85"/>
        <v>0</v>
      </c>
      <c r="U941" s="31"/>
      <c r="V941" s="32">
        <f t="shared" si="86"/>
        <v>0</v>
      </c>
    </row>
    <row r="942" spans="1:22" s="46" customFormat="1" x14ac:dyDescent="0.2">
      <c r="A942" s="9">
        <v>2021</v>
      </c>
      <c r="B942" s="1" t="s">
        <v>3</v>
      </c>
      <c r="C942" s="36">
        <v>78144</v>
      </c>
      <c r="D942" s="36">
        <v>78144</v>
      </c>
      <c r="E942" s="36" t="s">
        <v>32</v>
      </c>
      <c r="F942" s="36" t="s">
        <v>59</v>
      </c>
      <c r="G942" s="36">
        <v>20601285712</v>
      </c>
      <c r="H942" s="35" t="s">
        <v>246</v>
      </c>
      <c r="I942" s="35"/>
      <c r="J942" s="37">
        <v>361569</v>
      </c>
      <c r="K942" s="38">
        <v>24.49</v>
      </c>
      <c r="L942" s="39">
        <f t="shared" si="87"/>
        <v>0</v>
      </c>
      <c r="M942" s="40">
        <f t="shared" si="88"/>
        <v>36.612000000000002</v>
      </c>
      <c r="N942" s="41">
        <v>0.1</v>
      </c>
      <c r="O942" s="38">
        <v>40.68</v>
      </c>
      <c r="P942" s="42">
        <f t="shared" si="89"/>
        <v>0</v>
      </c>
      <c r="Q942" s="43" t="str">
        <f t="shared" si="84"/>
        <v>7814420601285712361569</v>
      </c>
      <c r="R942" s="45"/>
      <c r="S942" s="29"/>
      <c r="T942" s="30">
        <f t="shared" si="85"/>
        <v>0</v>
      </c>
      <c r="U942" s="31"/>
      <c r="V942" s="32">
        <f t="shared" si="86"/>
        <v>0</v>
      </c>
    </row>
    <row r="943" spans="1:22" s="46" customFormat="1" x14ac:dyDescent="0.2">
      <c r="A943" s="9">
        <v>2021</v>
      </c>
      <c r="B943" s="1" t="s">
        <v>3</v>
      </c>
      <c r="C943" s="36">
        <v>78144</v>
      </c>
      <c r="D943" s="36">
        <v>78144</v>
      </c>
      <c r="E943" s="36" t="s">
        <v>32</v>
      </c>
      <c r="F943" s="36" t="s">
        <v>59</v>
      </c>
      <c r="G943" s="36">
        <v>20601285712</v>
      </c>
      <c r="H943" s="35" t="s">
        <v>246</v>
      </c>
      <c r="I943" s="35"/>
      <c r="J943" s="37">
        <v>361571</v>
      </c>
      <c r="K943" s="38">
        <v>25.216627835683624</v>
      </c>
      <c r="L943" s="39">
        <f t="shared" si="87"/>
        <v>0</v>
      </c>
      <c r="M943" s="40">
        <f t="shared" si="88"/>
        <v>27.965033999999999</v>
      </c>
      <c r="N943" s="41">
        <v>0.1</v>
      </c>
      <c r="O943" s="38">
        <v>31.07226</v>
      </c>
      <c r="P943" s="42">
        <f t="shared" si="89"/>
        <v>0</v>
      </c>
      <c r="Q943" s="43" t="str">
        <f t="shared" si="84"/>
        <v>7814420601285712361571</v>
      </c>
      <c r="R943" s="45"/>
      <c r="S943" s="29"/>
      <c r="T943" s="30">
        <f t="shared" si="85"/>
        <v>0</v>
      </c>
      <c r="U943" s="31"/>
      <c r="V943" s="32">
        <f t="shared" si="86"/>
        <v>0</v>
      </c>
    </row>
    <row r="944" spans="1:22" s="46" customFormat="1" x14ac:dyDescent="0.2">
      <c r="A944" s="9">
        <v>2021</v>
      </c>
      <c r="B944" s="1" t="s">
        <v>3</v>
      </c>
      <c r="C944" s="20">
        <v>78144</v>
      </c>
      <c r="D944" s="20">
        <v>78144</v>
      </c>
      <c r="E944" s="20" t="s">
        <v>32</v>
      </c>
      <c r="F944" s="20" t="s">
        <v>59</v>
      </c>
      <c r="G944" s="20">
        <v>20601449472</v>
      </c>
      <c r="H944" s="19" t="s">
        <v>248</v>
      </c>
      <c r="I944" s="19"/>
      <c r="J944" s="2">
        <v>360664</v>
      </c>
      <c r="K944" s="3">
        <v>53.640241199999998</v>
      </c>
      <c r="L944" s="22">
        <f t="shared" si="87"/>
        <v>0.10000404696166798</v>
      </c>
      <c r="M944" s="23">
        <f t="shared" si="88"/>
        <v>48.276000000000003</v>
      </c>
      <c r="N944" s="4">
        <v>0.1</v>
      </c>
      <c r="O944" s="3">
        <v>53.64</v>
      </c>
      <c r="P944" s="25">
        <f t="shared" si="89"/>
        <v>5.364241199999995</v>
      </c>
      <c r="Q944" s="26" t="str">
        <f t="shared" si="84"/>
        <v>7814420601449472360664</v>
      </c>
      <c r="R944" s="28"/>
      <c r="S944" s="29"/>
      <c r="T944" s="30">
        <f t="shared" si="85"/>
        <v>0</v>
      </c>
      <c r="U944" s="31"/>
      <c r="V944" s="32">
        <f t="shared" si="86"/>
        <v>0</v>
      </c>
    </row>
    <row r="945" spans="1:22" s="46" customFormat="1" x14ac:dyDescent="0.2">
      <c r="A945" s="9">
        <v>2021</v>
      </c>
      <c r="B945" s="1" t="s">
        <v>3</v>
      </c>
      <c r="C945" s="20">
        <v>78144</v>
      </c>
      <c r="D945" s="20">
        <v>78144</v>
      </c>
      <c r="E945" s="20" t="s">
        <v>32</v>
      </c>
      <c r="F945" s="20" t="s">
        <v>59</v>
      </c>
      <c r="G945" s="20">
        <v>20601449472</v>
      </c>
      <c r="H945" s="19" t="s">
        <v>248</v>
      </c>
      <c r="I945" s="19"/>
      <c r="J945" s="2">
        <v>361085</v>
      </c>
      <c r="K945" s="3">
        <v>11.512776761200001</v>
      </c>
      <c r="L945" s="22">
        <f t="shared" si="87"/>
        <v>9.9999999999999978E-2</v>
      </c>
      <c r="M945" s="23">
        <f t="shared" si="88"/>
        <v>10.361499085080002</v>
      </c>
      <c r="N945" s="4">
        <v>0.1</v>
      </c>
      <c r="O945" s="3">
        <v>11.512776761200001</v>
      </c>
      <c r="P945" s="25">
        <f t="shared" si="89"/>
        <v>1.1512776761199994</v>
      </c>
      <c r="Q945" s="26" t="str">
        <f t="shared" si="84"/>
        <v>7814420601449472361085</v>
      </c>
      <c r="R945" s="28"/>
      <c r="S945" s="29"/>
      <c r="T945" s="30">
        <f t="shared" si="85"/>
        <v>0</v>
      </c>
      <c r="U945" s="31"/>
      <c r="V945" s="32">
        <f t="shared" si="86"/>
        <v>0</v>
      </c>
    </row>
    <row r="946" spans="1:22" s="46" customFormat="1" x14ac:dyDescent="0.2">
      <c r="A946" s="9">
        <v>2021</v>
      </c>
      <c r="B946" s="1" t="s">
        <v>3</v>
      </c>
      <c r="C946" s="20">
        <v>78144</v>
      </c>
      <c r="D946" s="20">
        <v>78144</v>
      </c>
      <c r="E946" s="20" t="s">
        <v>32</v>
      </c>
      <c r="F946" s="20" t="s">
        <v>59</v>
      </c>
      <c r="G946" s="20">
        <v>20601449472</v>
      </c>
      <c r="H946" s="19" t="s">
        <v>248</v>
      </c>
      <c r="I946" s="19"/>
      <c r="J946" s="49">
        <v>361377</v>
      </c>
      <c r="K946" s="3">
        <v>53.654772600000001</v>
      </c>
      <c r="L946" s="22">
        <f t="shared" si="87"/>
        <v>5.0032317162406525E-2</v>
      </c>
      <c r="M946" s="23">
        <f t="shared" si="88"/>
        <v>50.970300000000002</v>
      </c>
      <c r="N946" s="4">
        <v>0.11</v>
      </c>
      <c r="O946" s="3">
        <v>57.27</v>
      </c>
      <c r="P946" s="25">
        <f t="shared" si="89"/>
        <v>2.6844725999999994</v>
      </c>
      <c r="Q946" s="26" t="str">
        <f t="shared" si="84"/>
        <v>7814420601449472361377</v>
      </c>
      <c r="R946" s="28"/>
      <c r="S946" s="29"/>
      <c r="T946" s="30">
        <f t="shared" si="85"/>
        <v>0</v>
      </c>
      <c r="U946" s="31"/>
      <c r="V946" s="32">
        <f t="shared" si="86"/>
        <v>0</v>
      </c>
    </row>
    <row r="947" spans="1:22" s="46" customFormat="1" x14ac:dyDescent="0.2">
      <c r="A947" s="9">
        <v>2021</v>
      </c>
      <c r="B947" s="1" t="s">
        <v>3</v>
      </c>
      <c r="C947" s="20">
        <v>78144</v>
      </c>
      <c r="D947" s="20">
        <v>78144</v>
      </c>
      <c r="E947" s="20" t="s">
        <v>32</v>
      </c>
      <c r="F947" s="20" t="s">
        <v>59</v>
      </c>
      <c r="G947" s="20">
        <v>20601449472</v>
      </c>
      <c r="H947" s="19" t="s">
        <v>248</v>
      </c>
      <c r="I947" s="19"/>
      <c r="J947" s="2">
        <v>361390</v>
      </c>
      <c r="K947" s="3">
        <v>19.393510413264</v>
      </c>
      <c r="L947" s="22">
        <f t="shared" si="87"/>
        <v>9.9999999999999978E-2</v>
      </c>
      <c r="M947" s="23">
        <f t="shared" si="88"/>
        <v>17.4541593719376</v>
      </c>
      <c r="N947" s="4">
        <v>0.1</v>
      </c>
      <c r="O947" s="3">
        <v>19.393510413264</v>
      </c>
      <c r="P947" s="25">
        <f t="shared" si="89"/>
        <v>1.9393510413264003</v>
      </c>
      <c r="Q947" s="26" t="str">
        <f t="shared" si="84"/>
        <v>7814420601449472361390</v>
      </c>
      <c r="R947" s="28"/>
      <c r="S947" s="29"/>
      <c r="T947" s="30">
        <f t="shared" si="85"/>
        <v>0</v>
      </c>
      <c r="U947" s="31"/>
      <c r="V947" s="32">
        <f t="shared" si="86"/>
        <v>0</v>
      </c>
    </row>
    <row r="948" spans="1:22" s="46" customFormat="1" x14ac:dyDescent="0.2">
      <c r="A948" s="9">
        <v>2021</v>
      </c>
      <c r="B948" s="1" t="s">
        <v>3</v>
      </c>
      <c r="C948" s="20">
        <v>78144</v>
      </c>
      <c r="D948" s="20">
        <v>78144</v>
      </c>
      <c r="E948" s="20" t="s">
        <v>32</v>
      </c>
      <c r="F948" s="20" t="s">
        <v>59</v>
      </c>
      <c r="G948" s="20">
        <v>20601449472</v>
      </c>
      <c r="H948" s="19" t="s">
        <v>248</v>
      </c>
      <c r="I948" s="19"/>
      <c r="J948" s="2">
        <v>361421</v>
      </c>
      <c r="K948" s="3">
        <v>84.14</v>
      </c>
      <c r="L948" s="22">
        <f t="shared" si="87"/>
        <v>9.9999999999999978E-2</v>
      </c>
      <c r="M948" s="23">
        <f t="shared" si="88"/>
        <v>75.725999999999999</v>
      </c>
      <c r="N948" s="4">
        <v>0.1</v>
      </c>
      <c r="O948" s="3">
        <v>84.14</v>
      </c>
      <c r="P948" s="25">
        <f t="shared" si="89"/>
        <v>8.4140000000000015</v>
      </c>
      <c r="Q948" s="26" t="str">
        <f t="shared" si="84"/>
        <v>7814420601449472361421</v>
      </c>
      <c r="R948" s="28"/>
      <c r="S948" s="29"/>
      <c r="T948" s="30">
        <f t="shared" si="85"/>
        <v>0</v>
      </c>
      <c r="U948" s="31"/>
      <c r="V948" s="32">
        <f t="shared" si="86"/>
        <v>0</v>
      </c>
    </row>
    <row r="949" spans="1:22" s="46" customFormat="1" x14ac:dyDescent="0.2">
      <c r="A949" s="9">
        <v>2021</v>
      </c>
      <c r="B949" s="1" t="s">
        <v>3</v>
      </c>
      <c r="C949" s="20">
        <v>78144</v>
      </c>
      <c r="D949" s="20">
        <v>78144</v>
      </c>
      <c r="E949" s="20" t="s">
        <v>32</v>
      </c>
      <c r="F949" s="20" t="s">
        <v>59</v>
      </c>
      <c r="G949" s="20">
        <v>20601449472</v>
      </c>
      <c r="H949" s="19" t="s">
        <v>248</v>
      </c>
      <c r="I949" s="19"/>
      <c r="J949" s="49">
        <v>361530</v>
      </c>
      <c r="K949" s="3">
        <v>114.948756</v>
      </c>
      <c r="L949" s="22">
        <f t="shared" si="87"/>
        <v>4.9985369132659385E-2</v>
      </c>
      <c r="M949" s="23">
        <f t="shared" si="88"/>
        <v>109.203</v>
      </c>
      <c r="N949" s="4">
        <v>0.11</v>
      </c>
      <c r="O949" s="3">
        <v>122.7</v>
      </c>
      <c r="P949" s="25">
        <f t="shared" si="89"/>
        <v>5.7457560000000001</v>
      </c>
      <c r="Q949" s="26" t="str">
        <f t="shared" si="84"/>
        <v>7814420601449472361530</v>
      </c>
      <c r="R949" s="28"/>
      <c r="S949" s="29"/>
      <c r="T949" s="30">
        <f t="shared" si="85"/>
        <v>0</v>
      </c>
      <c r="U949" s="31"/>
      <c r="V949" s="32">
        <f t="shared" si="86"/>
        <v>0</v>
      </c>
    </row>
    <row r="950" spans="1:22" s="46" customFormat="1" x14ac:dyDescent="0.2">
      <c r="A950" s="9">
        <v>2021</v>
      </c>
      <c r="B950" s="1" t="s">
        <v>3</v>
      </c>
      <c r="C950" s="20">
        <v>78144</v>
      </c>
      <c r="D950" s="20">
        <v>78144</v>
      </c>
      <c r="E950" s="20" t="s">
        <v>32</v>
      </c>
      <c r="F950" s="20" t="s">
        <v>59</v>
      </c>
      <c r="G950" s="20">
        <v>20601449472</v>
      </c>
      <c r="H950" s="19" t="s">
        <v>248</v>
      </c>
      <c r="I950" s="19"/>
      <c r="J950" s="2">
        <v>361531</v>
      </c>
      <c r="K950" s="3">
        <v>111.5301096</v>
      </c>
      <c r="L950" s="22">
        <f t="shared" si="87"/>
        <v>0.10000088442484589</v>
      </c>
      <c r="M950" s="23">
        <f t="shared" si="88"/>
        <v>100.37700000000001</v>
      </c>
      <c r="N950" s="4">
        <v>0.1</v>
      </c>
      <c r="O950" s="3">
        <v>111.53</v>
      </c>
      <c r="P950" s="25">
        <f t="shared" si="89"/>
        <v>11.153109599999993</v>
      </c>
      <c r="Q950" s="26" t="str">
        <f t="shared" si="84"/>
        <v>7814420601449472361531</v>
      </c>
      <c r="R950" s="28"/>
      <c r="S950" s="29"/>
      <c r="T950" s="30">
        <f t="shared" si="85"/>
        <v>0</v>
      </c>
      <c r="U950" s="31"/>
      <c r="V950" s="32">
        <f t="shared" si="86"/>
        <v>0</v>
      </c>
    </row>
    <row r="951" spans="1:22" s="46" customFormat="1" x14ac:dyDescent="0.2">
      <c r="A951" s="9">
        <v>2021</v>
      </c>
      <c r="B951" s="1" t="s">
        <v>3</v>
      </c>
      <c r="C951" s="20">
        <v>78144</v>
      </c>
      <c r="D951" s="20">
        <v>78144</v>
      </c>
      <c r="E951" s="20" t="s">
        <v>32</v>
      </c>
      <c r="F951" s="20" t="s">
        <v>59</v>
      </c>
      <c r="G951" s="20">
        <v>20601449472</v>
      </c>
      <c r="H951" s="19" t="s">
        <v>248</v>
      </c>
      <c r="I951" s="19"/>
      <c r="J951" s="2">
        <v>361532</v>
      </c>
      <c r="K951" s="3">
        <v>24.870425957550601</v>
      </c>
      <c r="L951" s="22">
        <f t="shared" si="87"/>
        <v>0.10001541436387917</v>
      </c>
      <c r="M951" s="23">
        <f t="shared" si="88"/>
        <v>22.383000000000003</v>
      </c>
      <c r="N951" s="4">
        <v>0.1</v>
      </c>
      <c r="O951" s="3">
        <v>24.87</v>
      </c>
      <c r="P951" s="25">
        <f t="shared" si="89"/>
        <v>2.4874259575505988</v>
      </c>
      <c r="Q951" s="26" t="str">
        <f t="shared" si="84"/>
        <v>7814420601449472361532</v>
      </c>
      <c r="R951" s="28"/>
      <c r="S951" s="29"/>
      <c r="T951" s="30">
        <f t="shared" si="85"/>
        <v>0</v>
      </c>
      <c r="U951" s="31"/>
      <c r="V951" s="32">
        <f t="shared" si="86"/>
        <v>0</v>
      </c>
    </row>
    <row r="952" spans="1:22" s="46" customFormat="1" x14ac:dyDescent="0.2">
      <c r="A952" s="9">
        <v>2021</v>
      </c>
      <c r="B952" s="1" t="s">
        <v>3</v>
      </c>
      <c r="C952" s="20">
        <v>78144</v>
      </c>
      <c r="D952" s="20">
        <v>78144</v>
      </c>
      <c r="E952" s="20" t="s">
        <v>32</v>
      </c>
      <c r="F952" s="20" t="s">
        <v>59</v>
      </c>
      <c r="G952" s="20">
        <v>20601449472</v>
      </c>
      <c r="H952" s="19" t="s">
        <v>248</v>
      </c>
      <c r="I952" s="19"/>
      <c r="J952" s="2">
        <v>361535</v>
      </c>
      <c r="K952" s="3">
        <v>40.678559999999997</v>
      </c>
      <c r="L952" s="22">
        <f t="shared" si="87"/>
        <v>9.9968140465149125E-2</v>
      </c>
      <c r="M952" s="23">
        <f t="shared" si="88"/>
        <v>36.612000000000002</v>
      </c>
      <c r="N952" s="4">
        <v>0.1</v>
      </c>
      <c r="O952" s="3">
        <v>40.68</v>
      </c>
      <c r="P952" s="25">
        <f t="shared" si="89"/>
        <v>4.0665599999999955</v>
      </c>
      <c r="Q952" s="26" t="str">
        <f t="shared" si="84"/>
        <v>7814420601449472361535</v>
      </c>
      <c r="R952" s="28"/>
      <c r="S952" s="29"/>
      <c r="T952" s="30">
        <f t="shared" si="85"/>
        <v>0</v>
      </c>
      <c r="U952" s="31"/>
      <c r="V952" s="32">
        <f t="shared" si="86"/>
        <v>0</v>
      </c>
    </row>
    <row r="953" spans="1:22" s="46" customFormat="1" x14ac:dyDescent="0.2">
      <c r="A953" s="9">
        <v>2021</v>
      </c>
      <c r="B953" s="1" t="s">
        <v>3</v>
      </c>
      <c r="C953" s="20">
        <v>78144</v>
      </c>
      <c r="D953" s="20">
        <v>78144</v>
      </c>
      <c r="E953" s="20" t="s">
        <v>32</v>
      </c>
      <c r="F953" s="20" t="s">
        <v>59</v>
      </c>
      <c r="G953" s="20">
        <v>20601449472</v>
      </c>
      <c r="H953" s="19" t="s">
        <v>248</v>
      </c>
      <c r="I953" s="19"/>
      <c r="J953" s="2">
        <v>361536</v>
      </c>
      <c r="K953" s="3">
        <v>28.931240000000003</v>
      </c>
      <c r="L953" s="22">
        <f t="shared" si="87"/>
        <v>5.0000000000000044E-2</v>
      </c>
      <c r="M953" s="23">
        <f t="shared" si="88"/>
        <v>27.484678000000002</v>
      </c>
      <c r="N953" s="4">
        <v>0.11</v>
      </c>
      <c r="O953" s="3">
        <v>30.881660674157306</v>
      </c>
      <c r="P953" s="25">
        <f t="shared" si="89"/>
        <v>1.4465620000000001</v>
      </c>
      <c r="Q953" s="26" t="str">
        <f t="shared" si="84"/>
        <v>7814420601449472361536</v>
      </c>
      <c r="R953" s="28"/>
      <c r="S953" s="29"/>
      <c r="T953" s="30">
        <f t="shared" si="85"/>
        <v>0</v>
      </c>
      <c r="U953" s="31"/>
      <c r="V953" s="32">
        <f t="shared" si="86"/>
        <v>0</v>
      </c>
    </row>
    <row r="954" spans="1:22" s="46" customFormat="1" x14ac:dyDescent="0.2">
      <c r="A954" s="9">
        <v>2021</v>
      </c>
      <c r="B954" s="1" t="s">
        <v>3</v>
      </c>
      <c r="C954" s="20">
        <v>78144</v>
      </c>
      <c r="D954" s="20">
        <v>78144</v>
      </c>
      <c r="E954" s="20" t="s">
        <v>32</v>
      </c>
      <c r="F954" s="20" t="s">
        <v>59</v>
      </c>
      <c r="G954" s="20">
        <v>20601449472</v>
      </c>
      <c r="H954" s="19" t="s">
        <v>248</v>
      </c>
      <c r="I954" s="19"/>
      <c r="J954" s="2">
        <v>361539</v>
      </c>
      <c r="K954" s="3">
        <v>26.564371189199999</v>
      </c>
      <c r="L954" s="22">
        <f t="shared" si="87"/>
        <v>9.9999999999999978E-2</v>
      </c>
      <c r="M954" s="23">
        <f t="shared" si="88"/>
        <v>23.90793407028</v>
      </c>
      <c r="N954" s="4">
        <v>0.1</v>
      </c>
      <c r="O954" s="3">
        <v>26.564371189199999</v>
      </c>
      <c r="P954" s="25">
        <f t="shared" si="89"/>
        <v>2.6564371189199996</v>
      </c>
      <c r="Q954" s="26" t="str">
        <f t="shared" si="84"/>
        <v>7814420601449472361539</v>
      </c>
      <c r="R954" s="28"/>
      <c r="S954" s="29"/>
      <c r="T954" s="30">
        <f t="shared" si="85"/>
        <v>0</v>
      </c>
      <c r="U954" s="31"/>
      <c r="V954" s="32">
        <f t="shared" si="86"/>
        <v>0</v>
      </c>
    </row>
    <row r="955" spans="1:22" s="46" customFormat="1" x14ac:dyDescent="0.2">
      <c r="A955" s="9">
        <v>2021</v>
      </c>
      <c r="B955" s="1" t="s">
        <v>3</v>
      </c>
      <c r="C955" s="20">
        <v>78144</v>
      </c>
      <c r="D955" s="20">
        <v>78144</v>
      </c>
      <c r="E955" s="20" t="s">
        <v>32</v>
      </c>
      <c r="F955" s="20" t="s">
        <v>59</v>
      </c>
      <c r="G955" s="20">
        <v>20601449472</v>
      </c>
      <c r="H955" s="19" t="s">
        <v>248</v>
      </c>
      <c r="I955" s="19"/>
      <c r="J955" s="2">
        <v>361540</v>
      </c>
      <c r="K955" s="3">
        <v>51.192744407999996</v>
      </c>
      <c r="L955" s="22">
        <f t="shared" si="87"/>
        <v>0.10004824838419113</v>
      </c>
      <c r="M955" s="23">
        <f t="shared" si="88"/>
        <v>46.070999999999998</v>
      </c>
      <c r="N955" s="4">
        <v>0.1</v>
      </c>
      <c r="O955" s="3">
        <v>51.19</v>
      </c>
      <c r="P955" s="25">
        <f t="shared" si="89"/>
        <v>5.1217444079999979</v>
      </c>
      <c r="Q955" s="26" t="str">
        <f t="shared" si="84"/>
        <v>7814420601449472361540</v>
      </c>
      <c r="R955" s="28"/>
      <c r="S955" s="29"/>
      <c r="T955" s="30">
        <f t="shared" si="85"/>
        <v>0</v>
      </c>
      <c r="U955" s="31"/>
      <c r="V955" s="32">
        <f t="shared" si="86"/>
        <v>0</v>
      </c>
    </row>
    <row r="956" spans="1:22" s="46" customFormat="1" x14ac:dyDescent="0.2">
      <c r="A956" s="9">
        <v>2021</v>
      </c>
      <c r="B956" s="1" t="s">
        <v>3</v>
      </c>
      <c r="C956" s="20">
        <v>78144</v>
      </c>
      <c r="D956" s="20">
        <v>78144</v>
      </c>
      <c r="E956" s="20" t="s">
        <v>32</v>
      </c>
      <c r="F956" s="20" t="s">
        <v>59</v>
      </c>
      <c r="G956" s="20">
        <v>20601449472</v>
      </c>
      <c r="H956" s="19" t="s">
        <v>248</v>
      </c>
      <c r="I956" s="19"/>
      <c r="J956" s="2">
        <v>361541</v>
      </c>
      <c r="K956" s="3">
        <v>31.07226</v>
      </c>
      <c r="L956" s="22">
        <f t="shared" si="87"/>
        <v>9.9999999999999978E-2</v>
      </c>
      <c r="M956" s="23">
        <f t="shared" si="88"/>
        <v>27.965033999999999</v>
      </c>
      <c r="N956" s="4">
        <v>0.1</v>
      </c>
      <c r="O956" s="3">
        <v>31.07226</v>
      </c>
      <c r="P956" s="25">
        <f t="shared" si="89"/>
        <v>3.1072260000000007</v>
      </c>
      <c r="Q956" s="26" t="str">
        <f t="shared" si="84"/>
        <v>7814420601449472361541</v>
      </c>
      <c r="R956" s="28"/>
      <c r="S956" s="29"/>
      <c r="T956" s="30">
        <f t="shared" si="85"/>
        <v>0</v>
      </c>
      <c r="U956" s="31"/>
      <c r="V956" s="32">
        <f t="shared" si="86"/>
        <v>0</v>
      </c>
    </row>
    <row r="957" spans="1:22" s="46" customFormat="1" x14ac:dyDescent="0.2">
      <c r="A957" s="9">
        <v>2021</v>
      </c>
      <c r="B957" s="1" t="s">
        <v>3</v>
      </c>
      <c r="C957" s="36">
        <v>78144</v>
      </c>
      <c r="D957" s="36">
        <v>78144</v>
      </c>
      <c r="E957" s="36" t="s">
        <v>32</v>
      </c>
      <c r="F957" s="36" t="s">
        <v>59</v>
      </c>
      <c r="G957" s="36">
        <v>20601449472</v>
      </c>
      <c r="H957" s="35" t="s">
        <v>248</v>
      </c>
      <c r="I957" s="35"/>
      <c r="J957" s="37">
        <v>361569</v>
      </c>
      <c r="K957" s="38">
        <v>24.49</v>
      </c>
      <c r="L957" s="39">
        <f t="shared" si="87"/>
        <v>0</v>
      </c>
      <c r="M957" s="40">
        <f t="shared" si="88"/>
        <v>36.612000000000002</v>
      </c>
      <c r="N957" s="41">
        <v>0.1</v>
      </c>
      <c r="O957" s="38">
        <v>40.68</v>
      </c>
      <c r="P957" s="42">
        <f t="shared" si="89"/>
        <v>0</v>
      </c>
      <c r="Q957" s="43" t="str">
        <f t="shared" si="84"/>
        <v>7814420601449472361569</v>
      </c>
      <c r="R957" s="45"/>
      <c r="S957" s="29"/>
      <c r="T957" s="30">
        <f t="shared" si="85"/>
        <v>0</v>
      </c>
      <c r="U957" s="31"/>
      <c r="V957" s="32">
        <f t="shared" si="86"/>
        <v>0</v>
      </c>
    </row>
    <row r="958" spans="1:22" s="46" customFormat="1" x14ac:dyDescent="0.2">
      <c r="A958" s="9">
        <v>2021</v>
      </c>
      <c r="B958" s="1" t="s">
        <v>3</v>
      </c>
      <c r="C958" s="36">
        <v>78144</v>
      </c>
      <c r="D958" s="36">
        <v>78144</v>
      </c>
      <c r="E958" s="36" t="s">
        <v>32</v>
      </c>
      <c r="F958" s="36" t="s">
        <v>59</v>
      </c>
      <c r="G958" s="36">
        <v>20601449472</v>
      </c>
      <c r="H958" s="35" t="s">
        <v>248</v>
      </c>
      <c r="I958" s="35"/>
      <c r="J958" s="37">
        <v>361571</v>
      </c>
      <c r="K958" s="38">
        <v>25.216627835683624</v>
      </c>
      <c r="L958" s="39">
        <f t="shared" si="87"/>
        <v>0</v>
      </c>
      <c r="M958" s="40">
        <f t="shared" si="88"/>
        <v>27.965033999999999</v>
      </c>
      <c r="N958" s="41">
        <v>0.1</v>
      </c>
      <c r="O958" s="38">
        <v>31.07226</v>
      </c>
      <c r="P958" s="42">
        <f t="shared" si="89"/>
        <v>0</v>
      </c>
      <c r="Q958" s="43" t="str">
        <f t="shared" si="84"/>
        <v>7814420601449472361571</v>
      </c>
      <c r="R958" s="45"/>
      <c r="S958" s="29"/>
      <c r="T958" s="30">
        <f t="shared" si="85"/>
        <v>0</v>
      </c>
      <c r="U958" s="31"/>
      <c r="V958" s="32">
        <f t="shared" si="86"/>
        <v>0</v>
      </c>
    </row>
    <row r="959" spans="1:22" s="46" customFormat="1" x14ac:dyDescent="0.2">
      <c r="A959" s="9">
        <v>2021</v>
      </c>
      <c r="B959" s="1" t="s">
        <v>3</v>
      </c>
      <c r="C959" s="20">
        <v>78144</v>
      </c>
      <c r="D959" s="20">
        <v>78144</v>
      </c>
      <c r="E959" s="20" t="s">
        <v>32</v>
      </c>
      <c r="F959" s="20" t="s">
        <v>274</v>
      </c>
      <c r="G959" s="20">
        <v>20604884781</v>
      </c>
      <c r="H959" s="19" t="s">
        <v>450</v>
      </c>
      <c r="I959" s="19" t="s">
        <v>451</v>
      </c>
      <c r="J959" s="2">
        <v>361540</v>
      </c>
      <c r="K959" s="3">
        <v>51.192744407999996</v>
      </c>
      <c r="L959" s="22">
        <f t="shared" si="87"/>
        <v>0.3711999547543382</v>
      </c>
      <c r="M959" s="23">
        <f t="shared" si="88"/>
        <v>32.19</v>
      </c>
      <c r="N959" s="4">
        <v>8.9649321266968382E-2</v>
      </c>
      <c r="O959" s="3">
        <v>35.36</v>
      </c>
      <c r="P959" s="25">
        <f t="shared" si="89"/>
        <v>19.002744407999998</v>
      </c>
      <c r="Q959" s="26" t="str">
        <f t="shared" si="84"/>
        <v>7814420604884781361540</v>
      </c>
      <c r="R959" s="28"/>
      <c r="S959" s="29"/>
      <c r="T959" s="30">
        <f t="shared" si="85"/>
        <v>0</v>
      </c>
      <c r="U959" s="31"/>
      <c r="V959" s="32">
        <f t="shared" si="86"/>
        <v>0</v>
      </c>
    </row>
    <row r="960" spans="1:22" s="46" customFormat="1" x14ac:dyDescent="0.2">
      <c r="A960" s="9">
        <v>2021</v>
      </c>
      <c r="B960" s="1" t="s">
        <v>3</v>
      </c>
      <c r="C960" s="20">
        <v>65176</v>
      </c>
      <c r="D960" s="20">
        <v>65176</v>
      </c>
      <c r="E960" s="20" t="s">
        <v>287</v>
      </c>
      <c r="F960" s="20" t="s">
        <v>288</v>
      </c>
      <c r="G960" s="20">
        <v>20100054184</v>
      </c>
      <c r="H960" s="19" t="s">
        <v>453</v>
      </c>
      <c r="I960" s="19"/>
      <c r="J960" s="2">
        <v>360664</v>
      </c>
      <c r="K960" s="3">
        <v>53.640241199999998</v>
      </c>
      <c r="L960" s="22">
        <f t="shared" si="87"/>
        <v>0.32684866450600525</v>
      </c>
      <c r="M960" s="23">
        <f t="shared" si="88"/>
        <v>36.107999999999997</v>
      </c>
      <c r="N960" s="4">
        <v>0.1</v>
      </c>
      <c r="O960" s="3">
        <v>40.119999999999997</v>
      </c>
      <c r="P960" s="25">
        <f t="shared" si="89"/>
        <v>17.532241200000001</v>
      </c>
      <c r="Q960" s="26" t="str">
        <f t="shared" si="84"/>
        <v>6517620100054184360664</v>
      </c>
      <c r="R960" s="28"/>
      <c r="S960" s="29"/>
      <c r="T960" s="30">
        <f t="shared" si="85"/>
        <v>0</v>
      </c>
      <c r="U960" s="31"/>
      <c r="V960" s="32">
        <f t="shared" si="86"/>
        <v>0</v>
      </c>
    </row>
    <row r="961" spans="1:22" s="46" customFormat="1" x14ac:dyDescent="0.2">
      <c r="A961" s="9">
        <v>2021</v>
      </c>
      <c r="B961" s="1" t="s">
        <v>3</v>
      </c>
      <c r="C961" s="20">
        <v>65176</v>
      </c>
      <c r="D961" s="20">
        <v>65176</v>
      </c>
      <c r="E961" s="20" t="s">
        <v>32</v>
      </c>
      <c r="F961" s="20" t="s">
        <v>454</v>
      </c>
      <c r="G961" s="20">
        <v>20101026001</v>
      </c>
      <c r="H961" s="19" t="s">
        <v>455</v>
      </c>
      <c r="I961" s="19"/>
      <c r="J961" s="2">
        <v>360883</v>
      </c>
      <c r="K961" s="3">
        <v>53.021241000000003</v>
      </c>
      <c r="L961" s="22">
        <f t="shared" si="87"/>
        <v>0.12</v>
      </c>
      <c r="M961" s="23">
        <f t="shared" si="88"/>
        <v>46.658692080000002</v>
      </c>
      <c r="N961" s="4">
        <v>0.1</v>
      </c>
      <c r="O961" s="3">
        <v>51.8429912</v>
      </c>
      <c r="P961" s="25">
        <f t="shared" si="89"/>
        <v>6.3625489200000018</v>
      </c>
      <c r="Q961" s="26" t="str">
        <f t="shared" si="84"/>
        <v>6517620101026001360883</v>
      </c>
      <c r="R961" s="28"/>
      <c r="S961" s="29"/>
      <c r="T961" s="30">
        <f t="shared" si="85"/>
        <v>0</v>
      </c>
      <c r="U961" s="31"/>
      <c r="V961" s="32">
        <f t="shared" si="86"/>
        <v>0</v>
      </c>
    </row>
    <row r="962" spans="1:22" s="46" customFormat="1" x14ac:dyDescent="0.2">
      <c r="A962" s="9">
        <v>2021</v>
      </c>
      <c r="B962" s="1" t="s">
        <v>3</v>
      </c>
      <c r="C962" s="20">
        <v>65176</v>
      </c>
      <c r="D962" s="20">
        <v>65176</v>
      </c>
      <c r="E962" s="20" t="s">
        <v>32</v>
      </c>
      <c r="F962" s="20" t="s">
        <v>454</v>
      </c>
      <c r="G962" s="20">
        <v>20101026001</v>
      </c>
      <c r="H962" s="19" t="s">
        <v>455</v>
      </c>
      <c r="I962" s="19"/>
      <c r="J962" s="2">
        <v>361532</v>
      </c>
      <c r="K962" s="3">
        <v>24.870425957550601</v>
      </c>
      <c r="L962" s="22">
        <f t="shared" si="87"/>
        <v>0.19999999999999996</v>
      </c>
      <c r="M962" s="23">
        <f t="shared" si="88"/>
        <v>19.896340766040481</v>
      </c>
      <c r="N962" s="4">
        <v>0.1</v>
      </c>
      <c r="O962" s="3">
        <v>22.107045295600535</v>
      </c>
      <c r="P962" s="25">
        <f t="shared" si="89"/>
        <v>4.9740851915101203</v>
      </c>
      <c r="Q962" s="26" t="str">
        <f t="shared" ref="Q962:Q1025" si="90">+CONCATENATE(D962,G962,J962)</f>
        <v>6517620101026001361532</v>
      </c>
      <c r="R962" s="28"/>
      <c r="S962" s="29"/>
      <c r="T962" s="30">
        <f t="shared" ref="T962:T1025" si="91">IFERROR(P962*S962,0)</f>
        <v>0</v>
      </c>
      <c r="U962" s="31"/>
      <c r="V962" s="32">
        <f t="shared" ref="V962:V1025" si="92">IFERROR(U962*P962,0)</f>
        <v>0</v>
      </c>
    </row>
    <row r="963" spans="1:22" s="46" customFormat="1" x14ac:dyDescent="0.2">
      <c r="A963" s="9">
        <v>2021</v>
      </c>
      <c r="B963" s="1" t="s">
        <v>3</v>
      </c>
      <c r="C963" s="20">
        <v>65176</v>
      </c>
      <c r="D963" s="20">
        <v>65176</v>
      </c>
      <c r="E963" s="20" t="s">
        <v>32</v>
      </c>
      <c r="F963" s="20" t="s">
        <v>454</v>
      </c>
      <c r="G963" s="20">
        <v>20101026001</v>
      </c>
      <c r="H963" s="19" t="s">
        <v>455</v>
      </c>
      <c r="I963" s="19"/>
      <c r="J963" s="2">
        <v>361541</v>
      </c>
      <c r="K963" s="3">
        <v>31.07226</v>
      </c>
      <c r="L963" s="22">
        <f t="shared" si="87"/>
        <v>0.19999999999999996</v>
      </c>
      <c r="M963" s="23">
        <f t="shared" si="88"/>
        <v>24.857808000000002</v>
      </c>
      <c r="N963" s="4">
        <v>0.1</v>
      </c>
      <c r="O963" s="3">
        <v>27.61978666666667</v>
      </c>
      <c r="P963" s="25">
        <f t="shared" si="89"/>
        <v>6.2144519999999979</v>
      </c>
      <c r="Q963" s="26" t="str">
        <f t="shared" si="90"/>
        <v>6517620101026001361541</v>
      </c>
      <c r="R963" s="28"/>
      <c r="S963" s="29"/>
      <c r="T963" s="30">
        <f t="shared" si="91"/>
        <v>0</v>
      </c>
      <c r="U963" s="31"/>
      <c r="V963" s="32">
        <f t="shared" si="92"/>
        <v>0</v>
      </c>
    </row>
    <row r="964" spans="1:22" s="46" customFormat="1" x14ac:dyDescent="0.2">
      <c r="A964" s="9">
        <v>2021</v>
      </c>
      <c r="B964" s="1" t="s">
        <v>3</v>
      </c>
      <c r="C964" s="20">
        <v>65176</v>
      </c>
      <c r="D964" s="20">
        <v>65176</v>
      </c>
      <c r="E964" s="20" t="s">
        <v>32</v>
      </c>
      <c r="F964" s="20" t="s">
        <v>454</v>
      </c>
      <c r="G964" s="20">
        <v>20101026001</v>
      </c>
      <c r="H964" s="19" t="s">
        <v>455</v>
      </c>
      <c r="I964" s="19"/>
      <c r="J964" s="2">
        <v>361571</v>
      </c>
      <c r="K964" s="3">
        <v>25.216627835683624</v>
      </c>
      <c r="L964" s="22">
        <f t="shared" si="87"/>
        <v>1.422949325428291E-2</v>
      </c>
      <c r="M964" s="23">
        <f t="shared" si="88"/>
        <v>24.857808000000002</v>
      </c>
      <c r="N964" s="4">
        <v>0.1</v>
      </c>
      <c r="O964" s="3">
        <v>27.61978666666667</v>
      </c>
      <c r="P964" s="25">
        <f t="shared" si="89"/>
        <v>0.3588198356836223</v>
      </c>
      <c r="Q964" s="26" t="str">
        <f t="shared" si="90"/>
        <v>6517620101026001361571</v>
      </c>
      <c r="R964" s="28"/>
      <c r="S964" s="29"/>
      <c r="T964" s="30">
        <f t="shared" si="91"/>
        <v>0</v>
      </c>
      <c r="U964" s="31"/>
      <c r="V964" s="32">
        <f t="shared" si="92"/>
        <v>0</v>
      </c>
    </row>
    <row r="965" spans="1:22" s="46" customFormat="1" x14ac:dyDescent="0.2">
      <c r="A965" s="9">
        <v>2021</v>
      </c>
      <c r="B965" s="1" t="s">
        <v>3</v>
      </c>
      <c r="C965" s="20">
        <v>65176</v>
      </c>
      <c r="D965" s="20">
        <v>65176</v>
      </c>
      <c r="E965" s="20" t="s">
        <v>32</v>
      </c>
      <c r="F965" s="20" t="s">
        <v>454</v>
      </c>
      <c r="G965" s="20">
        <v>20101026001</v>
      </c>
      <c r="H965" s="19" t="s">
        <v>455</v>
      </c>
      <c r="I965" s="19"/>
      <c r="J965" s="2">
        <v>370041</v>
      </c>
      <c r="K965" s="3">
        <v>152.84880000000001</v>
      </c>
      <c r="L965" s="22">
        <f t="shared" si="87"/>
        <v>0.15000000000000002</v>
      </c>
      <c r="M965" s="23">
        <f t="shared" si="88"/>
        <v>129.92148</v>
      </c>
      <c r="N965" s="4">
        <v>0.1</v>
      </c>
      <c r="O965" s="3">
        <v>144.35720000000001</v>
      </c>
      <c r="P965" s="25">
        <f t="shared" si="89"/>
        <v>22.927320000000009</v>
      </c>
      <c r="Q965" s="26" t="str">
        <f t="shared" si="90"/>
        <v>6517620101026001370041</v>
      </c>
      <c r="R965" s="28"/>
      <c r="S965" s="29"/>
      <c r="T965" s="30">
        <f t="shared" si="91"/>
        <v>0</v>
      </c>
      <c r="U965" s="31"/>
      <c r="V965" s="32">
        <f t="shared" si="92"/>
        <v>0</v>
      </c>
    </row>
    <row r="966" spans="1:22" s="46" customFormat="1" x14ac:dyDescent="0.2">
      <c r="A966" s="9">
        <v>2021</v>
      </c>
      <c r="B966" s="1" t="s">
        <v>3</v>
      </c>
      <c r="C966" s="20">
        <v>65176</v>
      </c>
      <c r="D966" s="20">
        <v>65176</v>
      </c>
      <c r="E966" s="20" t="s">
        <v>32</v>
      </c>
      <c r="F966" s="20" t="s">
        <v>454</v>
      </c>
      <c r="G966" s="20">
        <v>20101026001</v>
      </c>
      <c r="H966" s="19" t="s">
        <v>455</v>
      </c>
      <c r="I966" s="19"/>
      <c r="J966" s="2">
        <v>370042</v>
      </c>
      <c r="K966" s="3">
        <v>111.55271400000001</v>
      </c>
      <c r="L966" s="22">
        <f t="shared" si="87"/>
        <v>0.15000000000000002</v>
      </c>
      <c r="M966" s="23">
        <f t="shared" si="88"/>
        <v>94.819806900000003</v>
      </c>
      <c r="N966" s="4">
        <v>0.1</v>
      </c>
      <c r="O966" s="3">
        <v>105.355341</v>
      </c>
      <c r="P966" s="25">
        <f t="shared" si="89"/>
        <v>16.732907100000006</v>
      </c>
      <c r="Q966" s="26" t="str">
        <f t="shared" si="90"/>
        <v>6517620101026001370042</v>
      </c>
      <c r="R966" s="28"/>
      <c r="S966" s="29"/>
      <c r="T966" s="30">
        <f t="shared" si="91"/>
        <v>0</v>
      </c>
      <c r="U966" s="31"/>
      <c r="V966" s="32">
        <f t="shared" si="92"/>
        <v>0</v>
      </c>
    </row>
    <row r="967" spans="1:22" s="46" customFormat="1" x14ac:dyDescent="0.2">
      <c r="A967" s="9">
        <v>2021</v>
      </c>
      <c r="B967" s="1" t="s">
        <v>3</v>
      </c>
      <c r="C967" s="20">
        <v>65176</v>
      </c>
      <c r="D967" s="20">
        <v>65176</v>
      </c>
      <c r="E967" s="20" t="s">
        <v>32</v>
      </c>
      <c r="F967" s="20" t="s">
        <v>454</v>
      </c>
      <c r="G967" s="20">
        <v>20101026001</v>
      </c>
      <c r="H967" s="19" t="s">
        <v>455</v>
      </c>
      <c r="I967" s="19"/>
      <c r="J967" s="2">
        <v>370049</v>
      </c>
      <c r="K967" s="3">
        <v>242.19</v>
      </c>
      <c r="L967" s="22">
        <f t="shared" si="87"/>
        <v>0.14999999999999991</v>
      </c>
      <c r="M967" s="23">
        <f t="shared" si="88"/>
        <v>205.86150000000001</v>
      </c>
      <c r="N967" s="4">
        <v>0.1</v>
      </c>
      <c r="O967" s="3">
        <v>228.73500000000001</v>
      </c>
      <c r="P967" s="25">
        <f t="shared" si="89"/>
        <v>36.328499999999991</v>
      </c>
      <c r="Q967" s="26" t="str">
        <f t="shared" si="90"/>
        <v>6517620101026001370049</v>
      </c>
      <c r="R967" s="28"/>
      <c r="S967" s="29"/>
      <c r="T967" s="30">
        <f t="shared" si="91"/>
        <v>0</v>
      </c>
      <c r="U967" s="31"/>
      <c r="V967" s="32">
        <f t="shared" si="92"/>
        <v>0</v>
      </c>
    </row>
    <row r="968" spans="1:22" s="46" customFormat="1" x14ac:dyDescent="0.2">
      <c r="A968" s="9">
        <v>2021</v>
      </c>
      <c r="B968" s="1" t="s">
        <v>3</v>
      </c>
      <c r="C968" s="20">
        <v>65176</v>
      </c>
      <c r="D968" s="20">
        <v>65176</v>
      </c>
      <c r="E968" s="20" t="s">
        <v>32</v>
      </c>
      <c r="F968" s="20" t="s">
        <v>454</v>
      </c>
      <c r="G968" s="20">
        <v>20101026001</v>
      </c>
      <c r="H968" s="19" t="s">
        <v>455</v>
      </c>
      <c r="I968" s="19"/>
      <c r="J968" s="2">
        <v>371439</v>
      </c>
      <c r="K968" s="3">
        <v>137.69</v>
      </c>
      <c r="L968" s="22">
        <f t="shared" si="87"/>
        <v>0.15000000000000013</v>
      </c>
      <c r="M968" s="23">
        <f t="shared" si="88"/>
        <v>117.03649999999998</v>
      </c>
      <c r="N968" s="4">
        <v>0.1</v>
      </c>
      <c r="O968" s="3">
        <v>130.04055555555553</v>
      </c>
      <c r="P968" s="25">
        <f t="shared" si="89"/>
        <v>20.653500000000022</v>
      </c>
      <c r="Q968" s="26" t="str">
        <f t="shared" si="90"/>
        <v>6517620101026001371439</v>
      </c>
      <c r="R968" s="28"/>
      <c r="S968" s="29"/>
      <c r="T968" s="30">
        <f t="shared" si="91"/>
        <v>0</v>
      </c>
      <c r="U968" s="31"/>
      <c r="V968" s="32">
        <f t="shared" si="92"/>
        <v>0</v>
      </c>
    </row>
    <row r="969" spans="1:22" s="46" customFormat="1" x14ac:dyDescent="0.2">
      <c r="A969" s="9">
        <v>2021</v>
      </c>
      <c r="B969" s="1" t="s">
        <v>3</v>
      </c>
      <c r="C969" s="20">
        <v>65176</v>
      </c>
      <c r="D969" s="20">
        <v>65176</v>
      </c>
      <c r="E969" s="20" t="s">
        <v>32</v>
      </c>
      <c r="F969" s="20" t="s">
        <v>454</v>
      </c>
      <c r="G969" s="20">
        <v>20101026001</v>
      </c>
      <c r="H969" s="19" t="s">
        <v>455</v>
      </c>
      <c r="I969" s="19"/>
      <c r="J969" s="2">
        <v>371470</v>
      </c>
      <c r="K969" s="3">
        <v>47</v>
      </c>
      <c r="L969" s="22">
        <f t="shared" si="87"/>
        <v>0.15000000000000013</v>
      </c>
      <c r="M969" s="23">
        <f t="shared" si="88"/>
        <v>39.949999999999996</v>
      </c>
      <c r="N969" s="4">
        <v>0.1</v>
      </c>
      <c r="O969" s="3">
        <v>44.388888888888886</v>
      </c>
      <c r="P969" s="25">
        <f t="shared" si="89"/>
        <v>7.0500000000000043</v>
      </c>
      <c r="Q969" s="26" t="str">
        <f t="shared" si="90"/>
        <v>6517620101026001371470</v>
      </c>
      <c r="R969" s="28"/>
      <c r="S969" s="29"/>
      <c r="T969" s="30">
        <f t="shared" si="91"/>
        <v>0</v>
      </c>
      <c r="U969" s="31"/>
      <c r="V969" s="32">
        <f t="shared" si="92"/>
        <v>0</v>
      </c>
    </row>
    <row r="970" spans="1:22" s="46" customFormat="1" x14ac:dyDescent="0.2">
      <c r="A970" s="9">
        <v>2021</v>
      </c>
      <c r="B970" s="1" t="s">
        <v>3</v>
      </c>
      <c r="C970" s="20">
        <v>65176</v>
      </c>
      <c r="D970" s="20">
        <v>65176</v>
      </c>
      <c r="E970" s="20" t="s">
        <v>208</v>
      </c>
      <c r="F970" s="20" t="s">
        <v>254</v>
      </c>
      <c r="G970" s="20">
        <v>20106897914</v>
      </c>
      <c r="H970" s="19" t="s">
        <v>456</v>
      </c>
      <c r="I970" s="19"/>
      <c r="J970" s="2">
        <v>360374</v>
      </c>
      <c r="K970" s="3">
        <v>39.363948000000001</v>
      </c>
      <c r="L970" s="22">
        <f t="shared" ref="L970:L1033" si="93">IF(1-M970/K970&lt;0%,0,1-M970/K970)</f>
        <v>0.48003183014061501</v>
      </c>
      <c r="M970" s="23">
        <f t="shared" ref="M970:M1033" si="94">+O970*(100%-N970)</f>
        <v>20.468</v>
      </c>
      <c r="N970" s="4">
        <v>0.14000000000000001</v>
      </c>
      <c r="O970" s="3">
        <v>23.8</v>
      </c>
      <c r="P970" s="25">
        <f t="shared" ref="P970:P1033" si="95">+IF(K970-M970&lt;0,0,K970-M970)</f>
        <v>18.895948000000001</v>
      </c>
      <c r="Q970" s="26" t="str">
        <f t="shared" si="90"/>
        <v>6517620106897914360374</v>
      </c>
      <c r="R970" s="28"/>
      <c r="S970" s="29"/>
      <c r="T970" s="30">
        <f t="shared" si="91"/>
        <v>0</v>
      </c>
      <c r="U970" s="31"/>
      <c r="V970" s="32">
        <f t="shared" si="92"/>
        <v>0</v>
      </c>
    </row>
    <row r="971" spans="1:22" s="46" customFormat="1" x14ac:dyDescent="0.2">
      <c r="A971" s="9">
        <v>2021</v>
      </c>
      <c r="B971" s="1" t="s">
        <v>3</v>
      </c>
      <c r="C971" s="20">
        <v>65176</v>
      </c>
      <c r="D971" s="20">
        <v>65176</v>
      </c>
      <c r="E971" s="20" t="s">
        <v>208</v>
      </c>
      <c r="F971" s="20" t="s">
        <v>254</v>
      </c>
      <c r="G971" s="20">
        <v>20106897914</v>
      </c>
      <c r="H971" s="19" t="s">
        <v>456</v>
      </c>
      <c r="I971" s="19"/>
      <c r="J971" s="2">
        <v>361532</v>
      </c>
      <c r="K971" s="3">
        <v>24.870425957550601</v>
      </c>
      <c r="L971" s="22">
        <f t="shared" si="93"/>
        <v>0.24580302597087778</v>
      </c>
      <c r="M971" s="23">
        <f t="shared" si="94"/>
        <v>18.757199999999997</v>
      </c>
      <c r="N971" s="4">
        <v>0.13</v>
      </c>
      <c r="O971" s="3">
        <v>21.56</v>
      </c>
      <c r="P971" s="25">
        <f t="shared" si="95"/>
        <v>6.1132259575506041</v>
      </c>
      <c r="Q971" s="26" t="str">
        <f t="shared" si="90"/>
        <v>6517620106897914361532</v>
      </c>
      <c r="R971" s="28"/>
      <c r="S971" s="29"/>
      <c r="T971" s="30">
        <f t="shared" si="91"/>
        <v>0</v>
      </c>
      <c r="U971" s="31"/>
      <c r="V971" s="32">
        <f t="shared" si="92"/>
        <v>0</v>
      </c>
    </row>
    <row r="972" spans="1:22" s="46" customFormat="1" x14ac:dyDescent="0.2">
      <c r="A972" s="9">
        <v>2021</v>
      </c>
      <c r="B972" s="1" t="s">
        <v>3</v>
      </c>
      <c r="C972" s="20">
        <v>65176</v>
      </c>
      <c r="D972" s="20">
        <v>65176</v>
      </c>
      <c r="E972" s="20" t="s">
        <v>208</v>
      </c>
      <c r="F972" s="20" t="s">
        <v>254</v>
      </c>
      <c r="G972" s="20">
        <v>20106897914</v>
      </c>
      <c r="H972" s="19" t="s">
        <v>456</v>
      </c>
      <c r="I972" s="19"/>
      <c r="J972" s="2">
        <v>370040</v>
      </c>
      <c r="K972" s="3">
        <v>173.88983664</v>
      </c>
      <c r="L972" s="22">
        <f t="shared" si="93"/>
        <v>0.18265493403019151</v>
      </c>
      <c r="M972" s="23">
        <f t="shared" si="94"/>
        <v>142.12800000000001</v>
      </c>
      <c r="N972" s="4">
        <v>0.1</v>
      </c>
      <c r="O972" s="3">
        <v>157.92000000000002</v>
      </c>
      <c r="P972" s="25">
        <f t="shared" si="95"/>
        <v>31.761836639999984</v>
      </c>
      <c r="Q972" s="26" t="str">
        <f t="shared" si="90"/>
        <v>6517620106897914370040</v>
      </c>
      <c r="R972" s="28"/>
      <c r="S972" s="29"/>
      <c r="T972" s="30">
        <f t="shared" si="91"/>
        <v>0</v>
      </c>
      <c r="U972" s="31"/>
      <c r="V972" s="32">
        <f t="shared" si="92"/>
        <v>0</v>
      </c>
    </row>
    <row r="973" spans="1:22" s="46" customFormat="1" x14ac:dyDescent="0.2">
      <c r="A973" s="9">
        <v>2021</v>
      </c>
      <c r="B973" s="1" t="s">
        <v>3</v>
      </c>
      <c r="C973" s="20">
        <v>65176</v>
      </c>
      <c r="D973" s="20">
        <v>65176</v>
      </c>
      <c r="E973" s="20" t="s">
        <v>32</v>
      </c>
      <c r="F973" s="20" t="s">
        <v>454</v>
      </c>
      <c r="G973" s="20">
        <v>20161636780</v>
      </c>
      <c r="H973" s="19" t="s">
        <v>457</v>
      </c>
      <c r="I973" s="19"/>
      <c r="J973" s="2">
        <v>360883</v>
      </c>
      <c r="K973" s="3">
        <v>53.021241000000003</v>
      </c>
      <c r="L973" s="22">
        <f t="shared" si="93"/>
        <v>0.12</v>
      </c>
      <c r="M973" s="23">
        <f t="shared" si="94"/>
        <v>46.658692080000002</v>
      </c>
      <c r="N973" s="4">
        <v>0.1</v>
      </c>
      <c r="O973" s="3">
        <v>51.8429912</v>
      </c>
      <c r="P973" s="25">
        <f t="shared" si="95"/>
        <v>6.3625489200000018</v>
      </c>
      <c r="Q973" s="26" t="str">
        <f t="shared" si="90"/>
        <v>6517620161636780360883</v>
      </c>
      <c r="R973" s="28"/>
      <c r="S973" s="29"/>
      <c r="T973" s="30">
        <f t="shared" si="91"/>
        <v>0</v>
      </c>
      <c r="U973" s="31"/>
      <c r="V973" s="32">
        <f t="shared" si="92"/>
        <v>0</v>
      </c>
    </row>
    <row r="974" spans="1:22" s="46" customFormat="1" x14ac:dyDescent="0.2">
      <c r="A974" s="9">
        <v>2021</v>
      </c>
      <c r="B974" s="1" t="s">
        <v>3</v>
      </c>
      <c r="C974" s="20">
        <v>65176</v>
      </c>
      <c r="D974" s="20">
        <v>65176</v>
      </c>
      <c r="E974" s="20" t="s">
        <v>32</v>
      </c>
      <c r="F974" s="20" t="s">
        <v>454</v>
      </c>
      <c r="G974" s="20">
        <v>20161636780</v>
      </c>
      <c r="H974" s="19" t="s">
        <v>457</v>
      </c>
      <c r="I974" s="19"/>
      <c r="J974" s="2">
        <v>361532</v>
      </c>
      <c r="K974" s="3">
        <v>24.870425957550601</v>
      </c>
      <c r="L974" s="22">
        <f t="shared" si="93"/>
        <v>0.19999999999999996</v>
      </c>
      <c r="M974" s="23">
        <f t="shared" si="94"/>
        <v>19.896340766040481</v>
      </c>
      <c r="N974" s="4">
        <v>0.1</v>
      </c>
      <c r="O974" s="3">
        <v>22.107045295600535</v>
      </c>
      <c r="P974" s="25">
        <f t="shared" si="95"/>
        <v>4.9740851915101203</v>
      </c>
      <c r="Q974" s="26" t="str">
        <f t="shared" si="90"/>
        <v>6517620161636780361532</v>
      </c>
      <c r="R974" s="28"/>
      <c r="S974" s="29"/>
      <c r="T974" s="30">
        <f t="shared" si="91"/>
        <v>0</v>
      </c>
      <c r="U974" s="31"/>
      <c r="V974" s="32">
        <f t="shared" si="92"/>
        <v>0</v>
      </c>
    </row>
    <row r="975" spans="1:22" s="46" customFormat="1" x14ac:dyDescent="0.2">
      <c r="A975" s="9">
        <v>2021</v>
      </c>
      <c r="B975" s="1" t="s">
        <v>3</v>
      </c>
      <c r="C975" s="20">
        <v>65176</v>
      </c>
      <c r="D975" s="20">
        <v>65176</v>
      </c>
      <c r="E975" s="20" t="s">
        <v>32</v>
      </c>
      <c r="F975" s="20" t="s">
        <v>454</v>
      </c>
      <c r="G975" s="20">
        <v>20161636780</v>
      </c>
      <c r="H975" s="19" t="s">
        <v>457</v>
      </c>
      <c r="I975" s="19"/>
      <c r="J975" s="2">
        <v>361541</v>
      </c>
      <c r="K975" s="3">
        <v>31.07226</v>
      </c>
      <c r="L975" s="22">
        <f t="shared" si="93"/>
        <v>0.19999999999999996</v>
      </c>
      <c r="M975" s="23">
        <f t="shared" si="94"/>
        <v>24.857808000000002</v>
      </c>
      <c r="N975" s="4">
        <v>0.1</v>
      </c>
      <c r="O975" s="3">
        <v>27.61978666666667</v>
      </c>
      <c r="P975" s="25">
        <f t="shared" si="95"/>
        <v>6.2144519999999979</v>
      </c>
      <c r="Q975" s="26" t="str">
        <f t="shared" si="90"/>
        <v>6517620161636780361541</v>
      </c>
      <c r="R975" s="28"/>
      <c r="S975" s="29"/>
      <c r="T975" s="30">
        <f t="shared" si="91"/>
        <v>0</v>
      </c>
      <c r="U975" s="31"/>
      <c r="V975" s="32">
        <f t="shared" si="92"/>
        <v>0</v>
      </c>
    </row>
    <row r="976" spans="1:22" s="46" customFormat="1" x14ac:dyDescent="0.2">
      <c r="A976" s="9">
        <v>2021</v>
      </c>
      <c r="B976" s="1" t="s">
        <v>3</v>
      </c>
      <c r="C976" s="20">
        <v>65176</v>
      </c>
      <c r="D976" s="20">
        <v>65176</v>
      </c>
      <c r="E976" s="20" t="s">
        <v>32</v>
      </c>
      <c r="F976" s="20" t="s">
        <v>454</v>
      </c>
      <c r="G976" s="20">
        <v>20161636780</v>
      </c>
      <c r="H976" s="19" t="s">
        <v>457</v>
      </c>
      <c r="I976" s="19"/>
      <c r="J976" s="2">
        <v>361571</v>
      </c>
      <c r="K976" s="3">
        <v>25.216627835683624</v>
      </c>
      <c r="L976" s="22">
        <f t="shared" si="93"/>
        <v>1.422949325428291E-2</v>
      </c>
      <c r="M976" s="23">
        <f t="shared" si="94"/>
        <v>24.857808000000002</v>
      </c>
      <c r="N976" s="4">
        <v>0.1</v>
      </c>
      <c r="O976" s="3">
        <v>27.61978666666667</v>
      </c>
      <c r="P976" s="25">
        <f t="shared" si="95"/>
        <v>0.3588198356836223</v>
      </c>
      <c r="Q976" s="26" t="str">
        <f t="shared" si="90"/>
        <v>6517620161636780361571</v>
      </c>
      <c r="R976" s="28"/>
      <c r="S976" s="29"/>
      <c r="T976" s="30">
        <f t="shared" si="91"/>
        <v>0</v>
      </c>
      <c r="U976" s="31"/>
      <c r="V976" s="32">
        <f t="shared" si="92"/>
        <v>0</v>
      </c>
    </row>
    <row r="977" spans="1:22" s="46" customFormat="1" x14ac:dyDescent="0.2">
      <c r="A977" s="9">
        <v>2021</v>
      </c>
      <c r="B977" s="1" t="s">
        <v>3</v>
      </c>
      <c r="C977" s="20">
        <v>65176</v>
      </c>
      <c r="D977" s="20">
        <v>65176</v>
      </c>
      <c r="E977" s="20" t="s">
        <v>32</v>
      </c>
      <c r="F977" s="20" t="s">
        <v>454</v>
      </c>
      <c r="G977" s="20">
        <v>20161636780</v>
      </c>
      <c r="H977" s="19" t="s">
        <v>457</v>
      </c>
      <c r="I977" s="19"/>
      <c r="J977" s="2">
        <v>370041</v>
      </c>
      <c r="K977" s="3">
        <v>152.84880000000001</v>
      </c>
      <c r="L977" s="22">
        <f t="shared" si="93"/>
        <v>0.15000000000000002</v>
      </c>
      <c r="M977" s="23">
        <f t="shared" si="94"/>
        <v>129.92148</v>
      </c>
      <c r="N977" s="4">
        <v>0.1</v>
      </c>
      <c r="O977" s="3">
        <v>144.35720000000001</v>
      </c>
      <c r="P977" s="25">
        <f t="shared" si="95"/>
        <v>22.927320000000009</v>
      </c>
      <c r="Q977" s="26" t="str">
        <f t="shared" si="90"/>
        <v>6517620161636780370041</v>
      </c>
      <c r="R977" s="28"/>
      <c r="S977" s="29"/>
      <c r="T977" s="30">
        <f t="shared" si="91"/>
        <v>0</v>
      </c>
      <c r="U977" s="31"/>
      <c r="V977" s="32">
        <f t="shared" si="92"/>
        <v>0</v>
      </c>
    </row>
    <row r="978" spans="1:22" s="46" customFormat="1" x14ac:dyDescent="0.2">
      <c r="A978" s="9">
        <v>2021</v>
      </c>
      <c r="B978" s="1" t="s">
        <v>3</v>
      </c>
      <c r="C978" s="20">
        <v>65176</v>
      </c>
      <c r="D978" s="20">
        <v>65176</v>
      </c>
      <c r="E978" s="20" t="s">
        <v>32</v>
      </c>
      <c r="F978" s="20" t="s">
        <v>454</v>
      </c>
      <c r="G978" s="20">
        <v>20161636780</v>
      </c>
      <c r="H978" s="19" t="s">
        <v>457</v>
      </c>
      <c r="I978" s="19"/>
      <c r="J978" s="2">
        <v>370042</v>
      </c>
      <c r="K978" s="3">
        <v>111.55271400000001</v>
      </c>
      <c r="L978" s="22">
        <f t="shared" si="93"/>
        <v>0.15000000000000002</v>
      </c>
      <c r="M978" s="23">
        <f t="shared" si="94"/>
        <v>94.819806900000003</v>
      </c>
      <c r="N978" s="4">
        <v>0.1</v>
      </c>
      <c r="O978" s="3">
        <v>105.355341</v>
      </c>
      <c r="P978" s="25">
        <f t="shared" si="95"/>
        <v>16.732907100000006</v>
      </c>
      <c r="Q978" s="26" t="str">
        <f t="shared" si="90"/>
        <v>6517620161636780370042</v>
      </c>
      <c r="R978" s="28"/>
      <c r="S978" s="29"/>
      <c r="T978" s="30">
        <f t="shared" si="91"/>
        <v>0</v>
      </c>
      <c r="U978" s="31"/>
      <c r="V978" s="32">
        <f t="shared" si="92"/>
        <v>0</v>
      </c>
    </row>
    <row r="979" spans="1:22" s="46" customFormat="1" x14ac:dyDescent="0.2">
      <c r="A979" s="9">
        <v>2021</v>
      </c>
      <c r="B979" s="1" t="s">
        <v>3</v>
      </c>
      <c r="C979" s="20">
        <v>65176</v>
      </c>
      <c r="D979" s="20">
        <v>65176</v>
      </c>
      <c r="E979" s="20" t="s">
        <v>32</v>
      </c>
      <c r="F979" s="20" t="s">
        <v>454</v>
      </c>
      <c r="G979" s="20">
        <v>20161636780</v>
      </c>
      <c r="H979" s="19" t="s">
        <v>457</v>
      </c>
      <c r="I979" s="19"/>
      <c r="J979" s="2">
        <v>370049</v>
      </c>
      <c r="K979" s="3">
        <v>242.19</v>
      </c>
      <c r="L979" s="22">
        <f t="shared" si="93"/>
        <v>0.14999999999999991</v>
      </c>
      <c r="M979" s="23">
        <f t="shared" si="94"/>
        <v>205.86150000000001</v>
      </c>
      <c r="N979" s="4">
        <v>0.1</v>
      </c>
      <c r="O979" s="3">
        <v>228.73500000000001</v>
      </c>
      <c r="P979" s="25">
        <f t="shared" si="95"/>
        <v>36.328499999999991</v>
      </c>
      <c r="Q979" s="26" t="str">
        <f t="shared" si="90"/>
        <v>6517620161636780370049</v>
      </c>
      <c r="R979" s="28"/>
      <c r="S979" s="29"/>
      <c r="T979" s="30">
        <f t="shared" si="91"/>
        <v>0</v>
      </c>
      <c r="U979" s="31"/>
      <c r="V979" s="32">
        <f t="shared" si="92"/>
        <v>0</v>
      </c>
    </row>
    <row r="980" spans="1:22" s="46" customFormat="1" x14ac:dyDescent="0.2">
      <c r="A980" s="9">
        <v>2021</v>
      </c>
      <c r="B980" s="1" t="s">
        <v>3</v>
      </c>
      <c r="C980" s="20">
        <v>65176</v>
      </c>
      <c r="D980" s="20">
        <v>65176</v>
      </c>
      <c r="E980" s="20" t="s">
        <v>32</v>
      </c>
      <c r="F980" s="20" t="s">
        <v>454</v>
      </c>
      <c r="G980" s="20">
        <v>20161636780</v>
      </c>
      <c r="H980" s="19" t="s">
        <v>457</v>
      </c>
      <c r="I980" s="19"/>
      <c r="J980" s="2">
        <v>371439</v>
      </c>
      <c r="K980" s="3">
        <v>137.69</v>
      </c>
      <c r="L980" s="22">
        <f t="shared" si="93"/>
        <v>0.15000000000000013</v>
      </c>
      <c r="M980" s="23">
        <f t="shared" si="94"/>
        <v>117.03649999999998</v>
      </c>
      <c r="N980" s="4">
        <v>0.1</v>
      </c>
      <c r="O980" s="3">
        <v>130.04055555555553</v>
      </c>
      <c r="P980" s="25">
        <f t="shared" si="95"/>
        <v>20.653500000000022</v>
      </c>
      <c r="Q980" s="26" t="str">
        <f t="shared" si="90"/>
        <v>6517620161636780371439</v>
      </c>
      <c r="R980" s="28"/>
      <c r="S980" s="29"/>
      <c r="T980" s="30">
        <f t="shared" si="91"/>
        <v>0</v>
      </c>
      <c r="U980" s="31"/>
      <c r="V980" s="32">
        <f t="shared" si="92"/>
        <v>0</v>
      </c>
    </row>
    <row r="981" spans="1:22" s="46" customFormat="1" x14ac:dyDescent="0.2">
      <c r="A981" s="9">
        <v>2021</v>
      </c>
      <c r="B981" s="1" t="s">
        <v>3</v>
      </c>
      <c r="C981" s="20">
        <v>65176</v>
      </c>
      <c r="D981" s="20">
        <v>65176</v>
      </c>
      <c r="E981" s="20" t="s">
        <v>32</v>
      </c>
      <c r="F981" s="20" t="s">
        <v>454</v>
      </c>
      <c r="G981" s="20">
        <v>20161636780</v>
      </c>
      <c r="H981" s="19" t="s">
        <v>457</v>
      </c>
      <c r="I981" s="19"/>
      <c r="J981" s="2">
        <v>371470</v>
      </c>
      <c r="K981" s="3">
        <v>47</v>
      </c>
      <c r="L981" s="22">
        <f t="shared" si="93"/>
        <v>0.15000000000000013</v>
      </c>
      <c r="M981" s="23">
        <f t="shared" si="94"/>
        <v>39.949999999999996</v>
      </c>
      <c r="N981" s="4">
        <v>0.1</v>
      </c>
      <c r="O981" s="3">
        <v>44.388888888888886</v>
      </c>
      <c r="P981" s="25">
        <f t="shared" si="95"/>
        <v>7.0500000000000043</v>
      </c>
      <c r="Q981" s="26" t="str">
        <f t="shared" si="90"/>
        <v>6517620161636780371470</v>
      </c>
      <c r="R981" s="28"/>
      <c r="S981" s="29"/>
      <c r="T981" s="30">
        <f t="shared" si="91"/>
        <v>0</v>
      </c>
      <c r="U981" s="31"/>
      <c r="V981" s="32">
        <f t="shared" si="92"/>
        <v>0</v>
      </c>
    </row>
    <row r="982" spans="1:22" s="46" customFormat="1" x14ac:dyDescent="0.2">
      <c r="A982" s="9">
        <v>2021</v>
      </c>
      <c r="B982" s="1" t="s">
        <v>3</v>
      </c>
      <c r="C982" s="20">
        <v>65176</v>
      </c>
      <c r="D982" s="20">
        <v>65176</v>
      </c>
      <c r="E982" s="20" t="s">
        <v>32</v>
      </c>
      <c r="F982" s="20" t="s">
        <v>379</v>
      </c>
      <c r="G982" s="20">
        <v>20433469039</v>
      </c>
      <c r="H982" s="19" t="s">
        <v>458</v>
      </c>
      <c r="I982" s="19"/>
      <c r="J982" s="2">
        <v>360546</v>
      </c>
      <c r="K982" s="3">
        <v>135.52000000000001</v>
      </c>
      <c r="L982" s="22">
        <f t="shared" si="93"/>
        <v>0.30326815230224324</v>
      </c>
      <c r="M982" s="23">
        <f t="shared" si="94"/>
        <v>94.421099999999996</v>
      </c>
      <c r="N982" s="4">
        <v>0.13</v>
      </c>
      <c r="O982" s="3">
        <v>108.53</v>
      </c>
      <c r="P982" s="25">
        <f t="shared" si="95"/>
        <v>41.098900000000015</v>
      </c>
      <c r="Q982" s="26" t="str">
        <f t="shared" si="90"/>
        <v>6517620433469039360546</v>
      </c>
      <c r="R982" s="28"/>
      <c r="S982" s="29"/>
      <c r="T982" s="30">
        <f t="shared" si="91"/>
        <v>0</v>
      </c>
      <c r="U982" s="31"/>
      <c r="V982" s="32">
        <f t="shared" si="92"/>
        <v>0</v>
      </c>
    </row>
    <row r="983" spans="1:22" s="46" customFormat="1" x14ac:dyDescent="0.2">
      <c r="A983" s="9">
        <v>2021</v>
      </c>
      <c r="B983" s="1" t="s">
        <v>3</v>
      </c>
      <c r="C983" s="20">
        <v>65176</v>
      </c>
      <c r="D983" s="20">
        <v>65176</v>
      </c>
      <c r="E983" s="20" t="s">
        <v>32</v>
      </c>
      <c r="F983" s="20" t="s">
        <v>379</v>
      </c>
      <c r="G983" s="20">
        <v>20433469039</v>
      </c>
      <c r="H983" s="19" t="s">
        <v>458</v>
      </c>
      <c r="I983" s="19"/>
      <c r="J983" s="2">
        <v>361531</v>
      </c>
      <c r="K983" s="3">
        <v>111.5301096</v>
      </c>
      <c r="L983" s="22">
        <f t="shared" si="93"/>
        <v>0.15340260725431953</v>
      </c>
      <c r="M983" s="23">
        <f t="shared" si="94"/>
        <v>94.421099999999996</v>
      </c>
      <c r="N983" s="4">
        <v>0.13</v>
      </c>
      <c r="O983" s="3">
        <v>108.53</v>
      </c>
      <c r="P983" s="25">
        <f t="shared" si="95"/>
        <v>17.109009600000007</v>
      </c>
      <c r="Q983" s="26" t="str">
        <f t="shared" si="90"/>
        <v>6517620433469039361531</v>
      </c>
      <c r="R983" s="28"/>
      <c r="S983" s="29"/>
      <c r="T983" s="30">
        <f t="shared" si="91"/>
        <v>0</v>
      </c>
      <c r="U983" s="31"/>
      <c r="V983" s="32">
        <f t="shared" si="92"/>
        <v>0</v>
      </c>
    </row>
    <row r="984" spans="1:22" s="46" customFormat="1" x14ac:dyDescent="0.2">
      <c r="A984" s="9">
        <v>2021</v>
      </c>
      <c r="B984" s="1" t="s">
        <v>3</v>
      </c>
      <c r="C984" s="20">
        <v>65176</v>
      </c>
      <c r="D984" s="20">
        <v>65176</v>
      </c>
      <c r="E984" s="20" t="s">
        <v>32</v>
      </c>
      <c r="F984" s="20" t="s">
        <v>379</v>
      </c>
      <c r="G984" s="20">
        <v>20433469039</v>
      </c>
      <c r="H984" s="19" t="s">
        <v>458</v>
      </c>
      <c r="I984" s="19"/>
      <c r="J984" s="2">
        <v>361541</v>
      </c>
      <c r="K984" s="3">
        <v>31.07226</v>
      </c>
      <c r="L984" s="22">
        <f t="shared" si="93"/>
        <v>0.21966088079849999</v>
      </c>
      <c r="M984" s="23">
        <f t="shared" si="94"/>
        <v>24.2469</v>
      </c>
      <c r="N984" s="4">
        <v>0.13</v>
      </c>
      <c r="O984" s="3">
        <v>27.87</v>
      </c>
      <c r="P984" s="25">
        <f t="shared" si="95"/>
        <v>6.8253599999999999</v>
      </c>
      <c r="Q984" s="26" t="str">
        <f t="shared" si="90"/>
        <v>6517620433469039361541</v>
      </c>
      <c r="R984" s="28"/>
      <c r="S984" s="29"/>
      <c r="T984" s="30">
        <f t="shared" si="91"/>
        <v>0</v>
      </c>
      <c r="U984" s="31"/>
      <c r="V984" s="32">
        <f t="shared" si="92"/>
        <v>0</v>
      </c>
    </row>
    <row r="985" spans="1:22" s="46" customFormat="1" x14ac:dyDescent="0.2">
      <c r="A985" s="9">
        <v>2021</v>
      </c>
      <c r="B985" s="1" t="s">
        <v>3</v>
      </c>
      <c r="C985" s="20">
        <v>65176</v>
      </c>
      <c r="D985" s="20">
        <v>65176</v>
      </c>
      <c r="E985" s="20" t="s">
        <v>32</v>
      </c>
      <c r="F985" s="20" t="s">
        <v>379</v>
      </c>
      <c r="G985" s="20">
        <v>20433469039</v>
      </c>
      <c r="H985" s="19" t="s">
        <v>458</v>
      </c>
      <c r="I985" s="19"/>
      <c r="J985" s="2">
        <v>361571</v>
      </c>
      <c r="K985" s="3">
        <v>25.216627835683624</v>
      </c>
      <c r="L985" s="22">
        <f t="shared" si="93"/>
        <v>3.8455888789038606E-2</v>
      </c>
      <c r="M985" s="23">
        <f t="shared" si="94"/>
        <v>24.2469</v>
      </c>
      <c r="N985" s="4">
        <v>0.13</v>
      </c>
      <c r="O985" s="3">
        <v>27.87</v>
      </c>
      <c r="P985" s="25">
        <f t="shared" si="95"/>
        <v>0.96972783568362431</v>
      </c>
      <c r="Q985" s="26" t="str">
        <f t="shared" si="90"/>
        <v>6517620433469039361571</v>
      </c>
      <c r="R985" s="28"/>
      <c r="S985" s="29"/>
      <c r="T985" s="30">
        <f t="shared" si="91"/>
        <v>0</v>
      </c>
      <c r="U985" s="31"/>
      <c r="V985" s="32">
        <f t="shared" si="92"/>
        <v>0</v>
      </c>
    </row>
    <row r="986" spans="1:22" s="46" customFormat="1" x14ac:dyDescent="0.2">
      <c r="A986" s="9">
        <v>2021</v>
      </c>
      <c r="B986" s="1" t="s">
        <v>3</v>
      </c>
      <c r="C986" s="20">
        <v>65176</v>
      </c>
      <c r="D986" s="20">
        <v>65176</v>
      </c>
      <c r="E986" s="20" t="s">
        <v>41</v>
      </c>
      <c r="F986" s="20" t="s">
        <v>42</v>
      </c>
      <c r="G986" s="20">
        <v>20553255881</v>
      </c>
      <c r="H986" s="19" t="s">
        <v>459</v>
      </c>
      <c r="I986" s="19" t="s">
        <v>460</v>
      </c>
      <c r="J986" s="2">
        <v>360374</v>
      </c>
      <c r="K986" s="3">
        <v>39.363948000000001</v>
      </c>
      <c r="L986" s="22">
        <f t="shared" si="93"/>
        <v>0.10000000000000009</v>
      </c>
      <c r="M986" s="23">
        <f t="shared" si="94"/>
        <v>35.427553199999998</v>
      </c>
      <c r="N986" s="4">
        <v>0.12</v>
      </c>
      <c r="O986" s="3">
        <v>40.258583181818182</v>
      </c>
      <c r="P986" s="25">
        <f t="shared" si="95"/>
        <v>3.9363948000000022</v>
      </c>
      <c r="Q986" s="26" t="str">
        <f t="shared" si="90"/>
        <v>6517620553255881360374</v>
      </c>
      <c r="R986" s="28">
        <v>5</v>
      </c>
      <c r="S986" s="29"/>
      <c r="T986" s="30">
        <f t="shared" si="91"/>
        <v>0</v>
      </c>
      <c r="U986" s="31"/>
      <c r="V986" s="32">
        <f t="shared" si="92"/>
        <v>0</v>
      </c>
    </row>
    <row r="987" spans="1:22" s="46" customFormat="1" x14ac:dyDescent="0.2">
      <c r="A987" s="9">
        <v>2021</v>
      </c>
      <c r="B987" s="1" t="s">
        <v>3</v>
      </c>
      <c r="C987" s="20">
        <v>65176</v>
      </c>
      <c r="D987" s="20">
        <v>65176</v>
      </c>
      <c r="E987" s="20" t="s">
        <v>41</v>
      </c>
      <c r="F987" s="20" t="s">
        <v>42</v>
      </c>
      <c r="G987" s="20">
        <v>20553255881</v>
      </c>
      <c r="H987" s="19" t="s">
        <v>459</v>
      </c>
      <c r="I987" s="19" t="s">
        <v>460</v>
      </c>
      <c r="J987" s="2">
        <v>360442</v>
      </c>
      <c r="K987" s="3">
        <v>39.148668000000001</v>
      </c>
      <c r="L987" s="22">
        <f t="shared" si="93"/>
        <v>8.9999999999999969E-2</v>
      </c>
      <c r="M987" s="23">
        <f t="shared" si="94"/>
        <v>35.625287880000002</v>
      </c>
      <c r="N987" s="4">
        <v>0.12</v>
      </c>
      <c r="O987" s="3">
        <v>40.483281681818184</v>
      </c>
      <c r="P987" s="25">
        <f t="shared" si="95"/>
        <v>3.5233801199999988</v>
      </c>
      <c r="Q987" s="26" t="str">
        <f t="shared" si="90"/>
        <v>6517620553255881360442</v>
      </c>
      <c r="R987" s="28">
        <v>10</v>
      </c>
      <c r="S987" s="29"/>
      <c r="T987" s="30">
        <f t="shared" si="91"/>
        <v>0</v>
      </c>
      <c r="U987" s="31"/>
      <c r="V987" s="32">
        <f t="shared" si="92"/>
        <v>0</v>
      </c>
    </row>
    <row r="988" spans="1:22" s="46" customFormat="1" x14ac:dyDescent="0.2">
      <c r="A988" s="9">
        <v>2021</v>
      </c>
      <c r="B988" s="1" t="s">
        <v>3</v>
      </c>
      <c r="C988" s="20">
        <v>65176</v>
      </c>
      <c r="D988" s="20">
        <v>65176</v>
      </c>
      <c r="E988" s="20" t="s">
        <v>41</v>
      </c>
      <c r="F988" s="20" t="s">
        <v>42</v>
      </c>
      <c r="G988" s="20">
        <v>20553255881</v>
      </c>
      <c r="H988" s="19" t="s">
        <v>459</v>
      </c>
      <c r="I988" s="19" t="s">
        <v>460</v>
      </c>
      <c r="J988" s="2">
        <v>360976</v>
      </c>
      <c r="K988" s="3">
        <v>36.393084000000002</v>
      </c>
      <c r="L988" s="22">
        <f t="shared" si="93"/>
        <v>9.9999999999999867E-2</v>
      </c>
      <c r="M988" s="23">
        <f t="shared" si="94"/>
        <v>32.753775600000004</v>
      </c>
      <c r="N988" s="4">
        <v>0.12</v>
      </c>
      <c r="O988" s="3">
        <v>37.220199545454548</v>
      </c>
      <c r="P988" s="25">
        <f t="shared" si="95"/>
        <v>3.6393083999999973</v>
      </c>
      <c r="Q988" s="26" t="str">
        <f t="shared" si="90"/>
        <v>6517620553255881360976</v>
      </c>
      <c r="R988" s="28">
        <v>10</v>
      </c>
      <c r="S988" s="29"/>
      <c r="T988" s="30">
        <f t="shared" si="91"/>
        <v>0</v>
      </c>
      <c r="U988" s="31"/>
      <c r="V988" s="32">
        <f t="shared" si="92"/>
        <v>0</v>
      </c>
    </row>
    <row r="989" spans="1:22" s="46" customFormat="1" x14ac:dyDescent="0.2">
      <c r="A989" s="9">
        <v>2021</v>
      </c>
      <c r="B989" s="1" t="s">
        <v>3</v>
      </c>
      <c r="C989" s="20">
        <v>65176</v>
      </c>
      <c r="D989" s="20">
        <v>65176</v>
      </c>
      <c r="E989" s="20" t="s">
        <v>41</v>
      </c>
      <c r="F989" s="20" t="s">
        <v>42</v>
      </c>
      <c r="G989" s="20">
        <v>20553255881</v>
      </c>
      <c r="H989" s="19" t="s">
        <v>459</v>
      </c>
      <c r="I989" s="19" t="s">
        <v>460</v>
      </c>
      <c r="J989" s="2">
        <v>361532</v>
      </c>
      <c r="K989" s="3">
        <v>24.870425957550601</v>
      </c>
      <c r="L989" s="22">
        <f t="shared" si="93"/>
        <v>0.15000000000000002</v>
      </c>
      <c r="M989" s="23">
        <f t="shared" si="94"/>
        <v>21.139862063918009</v>
      </c>
      <c r="N989" s="4">
        <v>0.12</v>
      </c>
      <c r="O989" s="3">
        <v>24.022570527179557</v>
      </c>
      <c r="P989" s="25">
        <f t="shared" si="95"/>
        <v>3.730563893632592</v>
      </c>
      <c r="Q989" s="26" t="str">
        <f t="shared" si="90"/>
        <v>6517620553255881361532</v>
      </c>
      <c r="R989" s="28">
        <v>250</v>
      </c>
      <c r="S989" s="29"/>
      <c r="T989" s="30">
        <f t="shared" si="91"/>
        <v>0</v>
      </c>
      <c r="U989" s="31"/>
      <c r="V989" s="32">
        <f t="shared" si="92"/>
        <v>0</v>
      </c>
    </row>
    <row r="990" spans="1:22" s="46" customFormat="1" x14ac:dyDescent="0.2">
      <c r="A990" s="9">
        <v>2021</v>
      </c>
      <c r="B990" s="1" t="s">
        <v>3</v>
      </c>
      <c r="C990" s="20">
        <v>65176</v>
      </c>
      <c r="D990" s="20">
        <v>65176</v>
      </c>
      <c r="E990" s="20" t="s">
        <v>41</v>
      </c>
      <c r="F990" s="20" t="s">
        <v>42</v>
      </c>
      <c r="G990" s="20">
        <v>20553255881</v>
      </c>
      <c r="H990" s="19" t="s">
        <v>459</v>
      </c>
      <c r="I990" s="19" t="s">
        <v>460</v>
      </c>
      <c r="J990" s="2">
        <v>370039</v>
      </c>
      <c r="K990" s="3">
        <v>93.740446800000015</v>
      </c>
      <c r="L990" s="22">
        <f t="shared" si="93"/>
        <v>0</v>
      </c>
      <c r="M990" s="23">
        <f t="shared" si="94"/>
        <v>93.740446800000015</v>
      </c>
      <c r="N990" s="4">
        <v>0</v>
      </c>
      <c r="O990" s="3">
        <v>93.740446800000015</v>
      </c>
      <c r="P990" s="25">
        <f t="shared" si="95"/>
        <v>0</v>
      </c>
      <c r="Q990" s="26" t="str">
        <f t="shared" si="90"/>
        <v>6517620553255881370039</v>
      </c>
      <c r="R990" s="28"/>
      <c r="S990" s="29"/>
      <c r="T990" s="30">
        <f t="shared" si="91"/>
        <v>0</v>
      </c>
      <c r="U990" s="31"/>
      <c r="V990" s="32">
        <f t="shared" si="92"/>
        <v>0</v>
      </c>
    </row>
    <row r="991" spans="1:22" s="46" customFormat="1" x14ac:dyDescent="0.2">
      <c r="A991" s="9">
        <v>2021</v>
      </c>
      <c r="B991" s="1" t="s">
        <v>3</v>
      </c>
      <c r="C991" s="20">
        <v>65176</v>
      </c>
      <c r="D991" s="20">
        <v>65176</v>
      </c>
      <c r="E991" s="20" t="s">
        <v>41</v>
      </c>
      <c r="F991" s="20" t="s">
        <v>42</v>
      </c>
      <c r="G991" s="20">
        <v>20553255881</v>
      </c>
      <c r="H991" s="19" t="s">
        <v>459</v>
      </c>
      <c r="I991" s="19" t="s">
        <v>460</v>
      </c>
      <c r="J991" s="2">
        <v>370040</v>
      </c>
      <c r="K991" s="3">
        <v>146.94999999999999</v>
      </c>
      <c r="L991" s="22">
        <f t="shared" si="93"/>
        <v>0</v>
      </c>
      <c r="M991" s="23">
        <f t="shared" si="94"/>
        <v>146.94999999999999</v>
      </c>
      <c r="N991" s="4">
        <v>0</v>
      </c>
      <c r="O991" s="3">
        <v>146.94999999999999</v>
      </c>
      <c r="P991" s="25">
        <f t="shared" si="95"/>
        <v>0</v>
      </c>
      <c r="Q991" s="26" t="str">
        <f t="shared" si="90"/>
        <v>6517620553255881370040</v>
      </c>
      <c r="R991" s="28"/>
      <c r="S991" s="29"/>
      <c r="T991" s="30">
        <f t="shared" si="91"/>
        <v>0</v>
      </c>
      <c r="U991" s="31"/>
      <c r="V991" s="32">
        <f t="shared" si="92"/>
        <v>0</v>
      </c>
    </row>
    <row r="992" spans="1:22" s="46" customFormat="1" x14ac:dyDescent="0.2">
      <c r="A992" s="9">
        <v>2021</v>
      </c>
      <c r="B992" s="1" t="s">
        <v>3</v>
      </c>
      <c r="C992" s="20">
        <v>65176</v>
      </c>
      <c r="D992" s="20">
        <v>65176</v>
      </c>
      <c r="E992" s="20" t="s">
        <v>41</v>
      </c>
      <c r="F992" s="20" t="s">
        <v>42</v>
      </c>
      <c r="G992" s="20">
        <v>20553255881</v>
      </c>
      <c r="H992" s="19" t="s">
        <v>459</v>
      </c>
      <c r="I992" s="19" t="s">
        <v>460</v>
      </c>
      <c r="J992" s="2">
        <v>370041</v>
      </c>
      <c r="K992" s="3">
        <v>139.16</v>
      </c>
      <c r="L992" s="22">
        <f t="shared" si="93"/>
        <v>0</v>
      </c>
      <c r="M992" s="23">
        <f t="shared" si="94"/>
        <v>139.16</v>
      </c>
      <c r="N992" s="4">
        <v>0</v>
      </c>
      <c r="O992" s="3">
        <v>139.16</v>
      </c>
      <c r="P992" s="25">
        <f t="shared" si="95"/>
        <v>0</v>
      </c>
      <c r="Q992" s="26" t="str">
        <f t="shared" si="90"/>
        <v>6517620553255881370041</v>
      </c>
      <c r="R992" s="28"/>
      <c r="S992" s="29"/>
      <c r="T992" s="30">
        <f t="shared" si="91"/>
        <v>0</v>
      </c>
      <c r="U992" s="31"/>
      <c r="V992" s="32">
        <f t="shared" si="92"/>
        <v>0</v>
      </c>
    </row>
    <row r="993" spans="1:22" s="46" customFormat="1" x14ac:dyDescent="0.2">
      <c r="A993" s="9">
        <v>2021</v>
      </c>
      <c r="B993" s="1" t="s">
        <v>3</v>
      </c>
      <c r="C993" s="20">
        <v>65176</v>
      </c>
      <c r="D993" s="20">
        <v>65176</v>
      </c>
      <c r="E993" s="20" t="s">
        <v>41</v>
      </c>
      <c r="F993" s="20" t="s">
        <v>42</v>
      </c>
      <c r="G993" s="20">
        <v>20553255881</v>
      </c>
      <c r="H993" s="19" t="s">
        <v>459</v>
      </c>
      <c r="I993" s="19" t="s">
        <v>460</v>
      </c>
      <c r="J993" s="2">
        <v>370042</v>
      </c>
      <c r="K993" s="3">
        <v>121</v>
      </c>
      <c r="L993" s="22">
        <f t="shared" si="93"/>
        <v>0</v>
      </c>
      <c r="M993" s="23">
        <f t="shared" si="94"/>
        <v>121</v>
      </c>
      <c r="N993" s="4">
        <v>0</v>
      </c>
      <c r="O993" s="3">
        <v>121</v>
      </c>
      <c r="P993" s="25">
        <f t="shared" si="95"/>
        <v>0</v>
      </c>
      <c r="Q993" s="26" t="str">
        <f t="shared" si="90"/>
        <v>6517620553255881370042</v>
      </c>
      <c r="R993" s="28"/>
      <c r="S993" s="29"/>
      <c r="T993" s="30">
        <f t="shared" si="91"/>
        <v>0</v>
      </c>
      <c r="U993" s="31"/>
      <c r="V993" s="32">
        <f t="shared" si="92"/>
        <v>0</v>
      </c>
    </row>
    <row r="994" spans="1:22" s="46" customFormat="1" x14ac:dyDescent="0.2">
      <c r="A994" s="9">
        <v>2021</v>
      </c>
      <c r="B994" s="1" t="s">
        <v>3</v>
      </c>
      <c r="C994" s="20">
        <v>65176</v>
      </c>
      <c r="D994" s="20">
        <v>65176</v>
      </c>
      <c r="E994" s="20" t="s">
        <v>41</v>
      </c>
      <c r="F994" s="20" t="s">
        <v>42</v>
      </c>
      <c r="G994" s="20">
        <v>20553255881</v>
      </c>
      <c r="H994" s="19" t="s">
        <v>459</v>
      </c>
      <c r="I994" s="19" t="s">
        <v>460</v>
      </c>
      <c r="J994" s="2">
        <v>370045</v>
      </c>
      <c r="K994" s="3">
        <v>183.25</v>
      </c>
      <c r="L994" s="22">
        <f t="shared" si="93"/>
        <v>0</v>
      </c>
      <c r="M994" s="23">
        <f t="shared" si="94"/>
        <v>183.25</v>
      </c>
      <c r="N994" s="4">
        <v>0</v>
      </c>
      <c r="O994" s="3">
        <v>183.25</v>
      </c>
      <c r="P994" s="25">
        <f t="shared" si="95"/>
        <v>0</v>
      </c>
      <c r="Q994" s="26" t="str">
        <f t="shared" si="90"/>
        <v>6517620553255881370045</v>
      </c>
      <c r="R994" s="28"/>
      <c r="S994" s="29"/>
      <c r="T994" s="30">
        <f t="shared" si="91"/>
        <v>0</v>
      </c>
      <c r="U994" s="31"/>
      <c r="V994" s="32">
        <f t="shared" si="92"/>
        <v>0</v>
      </c>
    </row>
    <row r="995" spans="1:22" s="46" customFormat="1" x14ac:dyDescent="0.2">
      <c r="A995" s="9">
        <v>2021</v>
      </c>
      <c r="B995" s="1" t="s">
        <v>3</v>
      </c>
      <c r="C995" s="20">
        <v>65176</v>
      </c>
      <c r="D995" s="20">
        <v>65176</v>
      </c>
      <c r="E995" s="20" t="s">
        <v>41</v>
      </c>
      <c r="F995" s="20" t="s">
        <v>42</v>
      </c>
      <c r="G995" s="20">
        <v>20553255881</v>
      </c>
      <c r="H995" s="19" t="s">
        <v>459</v>
      </c>
      <c r="I995" s="19" t="s">
        <v>460</v>
      </c>
      <c r="J995" s="2">
        <v>370049</v>
      </c>
      <c r="K995" s="3">
        <v>175.05</v>
      </c>
      <c r="L995" s="22">
        <f t="shared" si="93"/>
        <v>0</v>
      </c>
      <c r="M995" s="23">
        <f t="shared" si="94"/>
        <v>175.05</v>
      </c>
      <c r="N995" s="4">
        <v>0</v>
      </c>
      <c r="O995" s="3">
        <v>175.05</v>
      </c>
      <c r="P995" s="25">
        <f t="shared" si="95"/>
        <v>0</v>
      </c>
      <c r="Q995" s="26" t="str">
        <f t="shared" si="90"/>
        <v>6517620553255881370049</v>
      </c>
      <c r="R995" s="28"/>
      <c r="S995" s="29"/>
      <c r="T995" s="30">
        <f t="shared" si="91"/>
        <v>0</v>
      </c>
      <c r="U995" s="31"/>
      <c r="V995" s="32">
        <f t="shared" si="92"/>
        <v>0</v>
      </c>
    </row>
    <row r="996" spans="1:22" s="46" customFormat="1" x14ac:dyDescent="0.2">
      <c r="A996" s="9">
        <v>2021</v>
      </c>
      <c r="B996" s="1" t="s">
        <v>3</v>
      </c>
      <c r="C996" s="20">
        <v>65176</v>
      </c>
      <c r="D996" s="20">
        <v>65176</v>
      </c>
      <c r="E996" s="20" t="s">
        <v>41</v>
      </c>
      <c r="F996" s="20" t="s">
        <v>42</v>
      </c>
      <c r="G996" s="20">
        <v>20553255881</v>
      </c>
      <c r="H996" s="19" t="s">
        <v>459</v>
      </c>
      <c r="I996" s="19" t="s">
        <v>460</v>
      </c>
      <c r="J996" s="2">
        <v>371435</v>
      </c>
      <c r="K996" s="3">
        <v>80.267200000000017</v>
      </c>
      <c r="L996" s="22">
        <f t="shared" si="93"/>
        <v>0</v>
      </c>
      <c r="M996" s="23">
        <f t="shared" si="94"/>
        <v>80.267200000000017</v>
      </c>
      <c r="N996" s="4">
        <v>0</v>
      </c>
      <c r="O996" s="3">
        <v>80.267200000000017</v>
      </c>
      <c r="P996" s="25">
        <f t="shared" si="95"/>
        <v>0</v>
      </c>
      <c r="Q996" s="26" t="str">
        <f t="shared" si="90"/>
        <v>6517620553255881371435</v>
      </c>
      <c r="R996" s="28"/>
      <c r="S996" s="29"/>
      <c r="T996" s="30">
        <f t="shared" si="91"/>
        <v>0</v>
      </c>
      <c r="U996" s="31"/>
      <c r="V996" s="32">
        <f t="shared" si="92"/>
        <v>0</v>
      </c>
    </row>
    <row r="997" spans="1:22" s="46" customFormat="1" x14ac:dyDescent="0.2">
      <c r="A997" s="9">
        <v>2021</v>
      </c>
      <c r="B997" s="1" t="s">
        <v>3</v>
      </c>
      <c r="C997" s="20">
        <v>65176</v>
      </c>
      <c r="D997" s="20">
        <v>65176</v>
      </c>
      <c r="E997" s="20" t="s">
        <v>41</v>
      </c>
      <c r="F997" s="20" t="s">
        <v>42</v>
      </c>
      <c r="G997" s="20">
        <v>20553255881</v>
      </c>
      <c r="H997" s="19" t="s">
        <v>459</v>
      </c>
      <c r="I997" s="19" t="s">
        <v>460</v>
      </c>
      <c r="J997" s="2">
        <v>371439</v>
      </c>
      <c r="K997" s="3">
        <v>130.52000000000001</v>
      </c>
      <c r="L997" s="22">
        <f t="shared" si="93"/>
        <v>0</v>
      </c>
      <c r="M997" s="23">
        <f t="shared" si="94"/>
        <v>130.52000000000001</v>
      </c>
      <c r="N997" s="4">
        <v>0</v>
      </c>
      <c r="O997" s="3">
        <v>130.52000000000001</v>
      </c>
      <c r="P997" s="25">
        <f t="shared" si="95"/>
        <v>0</v>
      </c>
      <c r="Q997" s="26" t="str">
        <f t="shared" si="90"/>
        <v>6517620553255881371439</v>
      </c>
      <c r="R997" s="28"/>
      <c r="S997" s="29"/>
      <c r="T997" s="30">
        <f t="shared" si="91"/>
        <v>0</v>
      </c>
      <c r="U997" s="31"/>
      <c r="V997" s="32">
        <f t="shared" si="92"/>
        <v>0</v>
      </c>
    </row>
    <row r="998" spans="1:22" s="46" customFormat="1" x14ac:dyDescent="0.2">
      <c r="A998" s="9">
        <v>2021</v>
      </c>
      <c r="B998" s="1" t="s">
        <v>3</v>
      </c>
      <c r="C998" s="20">
        <v>65176</v>
      </c>
      <c r="D998" s="20">
        <v>65176</v>
      </c>
      <c r="E998" s="20" t="s">
        <v>41</v>
      </c>
      <c r="F998" s="20" t="s">
        <v>42</v>
      </c>
      <c r="G998" s="20">
        <v>20553255881</v>
      </c>
      <c r="H998" s="19" t="s">
        <v>459</v>
      </c>
      <c r="I998" s="19" t="s">
        <v>460</v>
      </c>
      <c r="J998" s="2">
        <v>371470</v>
      </c>
      <c r="K998" s="3">
        <v>47</v>
      </c>
      <c r="L998" s="22">
        <f t="shared" si="93"/>
        <v>0</v>
      </c>
      <c r="M998" s="23">
        <f t="shared" si="94"/>
        <v>47</v>
      </c>
      <c r="N998" s="4">
        <v>0.12</v>
      </c>
      <c r="O998" s="3">
        <v>53.409090909090907</v>
      </c>
      <c r="P998" s="25">
        <f t="shared" si="95"/>
        <v>0</v>
      </c>
      <c r="Q998" s="26" t="str">
        <f t="shared" si="90"/>
        <v>6517620553255881371470</v>
      </c>
      <c r="R998" s="28">
        <v>2</v>
      </c>
      <c r="S998" s="29"/>
      <c r="T998" s="30">
        <f t="shared" si="91"/>
        <v>0</v>
      </c>
      <c r="U998" s="31"/>
      <c r="V998" s="32">
        <f t="shared" si="92"/>
        <v>0</v>
      </c>
    </row>
    <row r="999" spans="1:22" s="46" customFormat="1" x14ac:dyDescent="0.2">
      <c r="A999" s="9">
        <v>2021</v>
      </c>
      <c r="B999" s="1" t="s">
        <v>3</v>
      </c>
      <c r="C999" s="20">
        <v>65176</v>
      </c>
      <c r="D999" s="20">
        <v>65176</v>
      </c>
      <c r="E999" s="20" t="s">
        <v>41</v>
      </c>
      <c r="F999" s="20" t="s">
        <v>42</v>
      </c>
      <c r="G999" s="20">
        <v>20553255881</v>
      </c>
      <c r="H999" s="19" t="s">
        <v>459</v>
      </c>
      <c r="I999" s="19" t="s">
        <v>460</v>
      </c>
      <c r="J999" s="2">
        <v>371474</v>
      </c>
      <c r="K999" s="3">
        <v>58</v>
      </c>
      <c r="L999" s="22">
        <f t="shared" si="93"/>
        <v>0</v>
      </c>
      <c r="M999" s="23">
        <f t="shared" si="94"/>
        <v>58</v>
      </c>
      <c r="N999" s="4">
        <v>0</v>
      </c>
      <c r="O999" s="3">
        <v>58</v>
      </c>
      <c r="P999" s="25">
        <f t="shared" si="95"/>
        <v>0</v>
      </c>
      <c r="Q999" s="26" t="str">
        <f t="shared" si="90"/>
        <v>6517620553255881371474</v>
      </c>
      <c r="R999" s="28"/>
      <c r="S999" s="29"/>
      <c r="T999" s="30">
        <f t="shared" si="91"/>
        <v>0</v>
      </c>
      <c r="U999" s="31"/>
      <c r="V999" s="32">
        <f t="shared" si="92"/>
        <v>0</v>
      </c>
    </row>
    <row r="1000" spans="1:22" s="46" customFormat="1" x14ac:dyDescent="0.2">
      <c r="A1000" s="9">
        <v>2021</v>
      </c>
      <c r="B1000" s="1" t="s">
        <v>3</v>
      </c>
      <c r="C1000" s="20">
        <v>65176</v>
      </c>
      <c r="D1000" s="20">
        <v>65176</v>
      </c>
      <c r="E1000" s="20" t="s">
        <v>41</v>
      </c>
      <c r="F1000" s="20" t="s">
        <v>42</v>
      </c>
      <c r="G1000" s="20">
        <v>20553255881</v>
      </c>
      <c r="H1000" s="19" t="s">
        <v>459</v>
      </c>
      <c r="I1000" s="19" t="s">
        <v>460</v>
      </c>
      <c r="J1000" s="2">
        <v>371527</v>
      </c>
      <c r="K1000" s="3">
        <v>144.069999999999</v>
      </c>
      <c r="L1000" s="22">
        <f t="shared" si="93"/>
        <v>0</v>
      </c>
      <c r="M1000" s="23">
        <f t="shared" si="94"/>
        <v>144.069999999999</v>
      </c>
      <c r="N1000" s="4">
        <v>0</v>
      </c>
      <c r="O1000" s="3">
        <v>144.069999999999</v>
      </c>
      <c r="P1000" s="25">
        <f t="shared" si="95"/>
        <v>0</v>
      </c>
      <c r="Q1000" s="26" t="str">
        <f t="shared" si="90"/>
        <v>6517620553255881371527</v>
      </c>
      <c r="R1000" s="28"/>
      <c r="S1000" s="29"/>
      <c r="T1000" s="30">
        <f t="shared" si="91"/>
        <v>0</v>
      </c>
      <c r="U1000" s="31"/>
      <c r="V1000" s="32">
        <f t="shared" si="92"/>
        <v>0</v>
      </c>
    </row>
    <row r="1001" spans="1:22" s="46" customFormat="1" x14ac:dyDescent="0.2">
      <c r="A1001" s="9">
        <v>2021</v>
      </c>
      <c r="B1001" s="1" t="s">
        <v>3</v>
      </c>
      <c r="C1001" s="20">
        <v>65176</v>
      </c>
      <c r="D1001" s="20">
        <v>65176</v>
      </c>
      <c r="E1001" s="20" t="s">
        <v>41</v>
      </c>
      <c r="F1001" s="20" t="s">
        <v>42</v>
      </c>
      <c r="G1001" s="20">
        <v>20553255881</v>
      </c>
      <c r="H1001" s="19" t="s">
        <v>459</v>
      </c>
      <c r="I1001" s="19" t="s">
        <v>460</v>
      </c>
      <c r="J1001" s="2">
        <v>371528</v>
      </c>
      <c r="K1001" s="3">
        <v>207.46</v>
      </c>
      <c r="L1001" s="22">
        <f t="shared" si="93"/>
        <v>0</v>
      </c>
      <c r="M1001" s="23">
        <f t="shared" si="94"/>
        <v>207.46</v>
      </c>
      <c r="N1001" s="4">
        <v>0</v>
      </c>
      <c r="O1001" s="3">
        <v>207.46</v>
      </c>
      <c r="P1001" s="25">
        <f t="shared" si="95"/>
        <v>0</v>
      </c>
      <c r="Q1001" s="26" t="str">
        <f t="shared" si="90"/>
        <v>6517620553255881371528</v>
      </c>
      <c r="R1001" s="28"/>
      <c r="S1001" s="29"/>
      <c r="T1001" s="30">
        <f t="shared" si="91"/>
        <v>0</v>
      </c>
      <c r="U1001" s="31"/>
      <c r="V1001" s="32">
        <f t="shared" si="92"/>
        <v>0</v>
      </c>
    </row>
    <row r="1002" spans="1:22" s="46" customFormat="1" x14ac:dyDescent="0.2">
      <c r="A1002" s="9">
        <v>2021</v>
      </c>
      <c r="B1002" s="1" t="s">
        <v>3</v>
      </c>
      <c r="C1002" s="20">
        <v>65176</v>
      </c>
      <c r="D1002" s="20">
        <v>65176</v>
      </c>
      <c r="E1002" s="20" t="s">
        <v>41</v>
      </c>
      <c r="F1002" s="20" t="s">
        <v>42</v>
      </c>
      <c r="G1002" s="20">
        <v>20553255881</v>
      </c>
      <c r="H1002" s="19" t="s">
        <v>459</v>
      </c>
      <c r="I1002" s="19" t="s">
        <v>460</v>
      </c>
      <c r="J1002" s="2">
        <v>371534</v>
      </c>
      <c r="K1002" s="3">
        <v>207.46</v>
      </c>
      <c r="L1002" s="22">
        <f t="shared" si="93"/>
        <v>0</v>
      </c>
      <c r="M1002" s="23">
        <f t="shared" si="94"/>
        <v>207.46</v>
      </c>
      <c r="N1002" s="4">
        <v>0</v>
      </c>
      <c r="O1002" s="3">
        <v>207.46</v>
      </c>
      <c r="P1002" s="25">
        <f t="shared" si="95"/>
        <v>0</v>
      </c>
      <c r="Q1002" s="26" t="str">
        <f t="shared" si="90"/>
        <v>6517620553255881371534</v>
      </c>
      <c r="R1002" s="28"/>
      <c r="S1002" s="29"/>
      <c r="T1002" s="30">
        <f t="shared" si="91"/>
        <v>0</v>
      </c>
      <c r="U1002" s="31"/>
      <c r="V1002" s="32">
        <f t="shared" si="92"/>
        <v>0</v>
      </c>
    </row>
    <row r="1003" spans="1:22" s="46" customFormat="1" x14ac:dyDescent="0.2">
      <c r="A1003" s="9">
        <v>2021</v>
      </c>
      <c r="B1003" s="1" t="s">
        <v>3</v>
      </c>
      <c r="C1003" s="20">
        <v>65176</v>
      </c>
      <c r="D1003" s="20">
        <v>65176</v>
      </c>
      <c r="E1003" s="20" t="s">
        <v>41</v>
      </c>
      <c r="F1003" s="20" t="s">
        <v>42</v>
      </c>
      <c r="G1003" s="20">
        <v>20553255881</v>
      </c>
      <c r="H1003" s="19" t="s">
        <v>459</v>
      </c>
      <c r="I1003" s="19" t="s">
        <v>460</v>
      </c>
      <c r="J1003" s="2">
        <v>371535</v>
      </c>
      <c r="K1003" s="3">
        <v>144.06999999999914</v>
      </c>
      <c r="L1003" s="22">
        <f t="shared" si="93"/>
        <v>0</v>
      </c>
      <c r="M1003" s="23">
        <f t="shared" si="94"/>
        <v>144.06999999999914</v>
      </c>
      <c r="N1003" s="4">
        <v>0</v>
      </c>
      <c r="O1003" s="3">
        <v>144.06999999999914</v>
      </c>
      <c r="P1003" s="25">
        <f t="shared" si="95"/>
        <v>0</v>
      </c>
      <c r="Q1003" s="26" t="str">
        <f t="shared" si="90"/>
        <v>6517620553255881371535</v>
      </c>
      <c r="R1003" s="28"/>
      <c r="S1003" s="29"/>
      <c r="T1003" s="30">
        <f t="shared" si="91"/>
        <v>0</v>
      </c>
      <c r="U1003" s="31"/>
      <c r="V1003" s="32">
        <f t="shared" si="92"/>
        <v>0</v>
      </c>
    </row>
    <row r="1004" spans="1:22" s="46" customFormat="1" x14ac:dyDescent="0.2">
      <c r="A1004" s="9">
        <v>2021</v>
      </c>
      <c r="B1004" s="1" t="s">
        <v>3</v>
      </c>
      <c r="C1004" s="20">
        <v>65176</v>
      </c>
      <c r="D1004" s="20">
        <v>65176</v>
      </c>
      <c r="E1004" s="20" t="s">
        <v>32</v>
      </c>
      <c r="F1004" s="20" t="s">
        <v>465</v>
      </c>
      <c r="G1004" s="20">
        <v>20556704393</v>
      </c>
      <c r="H1004" s="19" t="s">
        <v>466</v>
      </c>
      <c r="I1004" s="19"/>
      <c r="J1004" s="2">
        <v>361532</v>
      </c>
      <c r="K1004" s="3">
        <v>24.870425957550601</v>
      </c>
      <c r="L1004" s="22">
        <f t="shared" si="93"/>
        <v>0.13001490055174991</v>
      </c>
      <c r="M1004" s="23">
        <f t="shared" si="94"/>
        <v>21.636900000000001</v>
      </c>
      <c r="N1004" s="4">
        <v>0.13</v>
      </c>
      <c r="O1004" s="3">
        <v>24.87</v>
      </c>
      <c r="P1004" s="25">
        <f t="shared" si="95"/>
        <v>3.2335259575506008</v>
      </c>
      <c r="Q1004" s="26" t="str">
        <f t="shared" si="90"/>
        <v>6517620556704393361532</v>
      </c>
      <c r="R1004" s="28"/>
      <c r="S1004" s="29"/>
      <c r="T1004" s="30">
        <f t="shared" si="91"/>
        <v>0</v>
      </c>
      <c r="U1004" s="31"/>
      <c r="V1004" s="32">
        <f t="shared" si="92"/>
        <v>0</v>
      </c>
    </row>
    <row r="1005" spans="1:22" s="46" customFormat="1" x14ac:dyDescent="0.2">
      <c r="A1005" s="9">
        <v>2021</v>
      </c>
      <c r="B1005" s="1" t="s">
        <v>3</v>
      </c>
      <c r="C1005" s="20">
        <v>10098</v>
      </c>
      <c r="D1005" s="20">
        <v>10098</v>
      </c>
      <c r="E1005" s="20" t="s">
        <v>32</v>
      </c>
      <c r="F1005" s="20" t="s">
        <v>342</v>
      </c>
      <c r="G1005" s="20">
        <v>20100038146</v>
      </c>
      <c r="H1005" s="19" t="s">
        <v>468</v>
      </c>
      <c r="I1005" s="19"/>
      <c r="J1005" s="2">
        <v>361535</v>
      </c>
      <c r="K1005" s="3">
        <v>40.678559999999997</v>
      </c>
      <c r="L1005" s="22">
        <f t="shared" si="93"/>
        <v>0.15520608399117364</v>
      </c>
      <c r="M1005" s="23">
        <f t="shared" si="94"/>
        <v>34.365000000000002</v>
      </c>
      <c r="N1005" s="4">
        <v>0.13</v>
      </c>
      <c r="O1005" s="3">
        <v>39.5</v>
      </c>
      <c r="P1005" s="25">
        <f t="shared" si="95"/>
        <v>6.3135599999999954</v>
      </c>
      <c r="Q1005" s="26" t="str">
        <f t="shared" si="90"/>
        <v>1009820100038146361535</v>
      </c>
      <c r="R1005" s="28"/>
      <c r="S1005" s="29"/>
      <c r="T1005" s="30">
        <f t="shared" si="91"/>
        <v>0</v>
      </c>
      <c r="U1005" s="31"/>
      <c r="V1005" s="32">
        <f t="shared" si="92"/>
        <v>0</v>
      </c>
    </row>
    <row r="1006" spans="1:22" s="46" customFormat="1" x14ac:dyDescent="0.2">
      <c r="A1006" s="9">
        <v>2021</v>
      </c>
      <c r="B1006" s="1" t="s">
        <v>3</v>
      </c>
      <c r="C1006" s="36">
        <v>10098</v>
      </c>
      <c r="D1006" s="36">
        <v>10098</v>
      </c>
      <c r="E1006" s="36" t="s">
        <v>32</v>
      </c>
      <c r="F1006" s="36" t="s">
        <v>342</v>
      </c>
      <c r="G1006" s="36">
        <v>20100038146</v>
      </c>
      <c r="H1006" s="35" t="s">
        <v>468</v>
      </c>
      <c r="I1006" s="35"/>
      <c r="J1006" s="37">
        <v>361569</v>
      </c>
      <c r="K1006" s="38">
        <v>24.49</v>
      </c>
      <c r="L1006" s="22">
        <f t="shared" si="93"/>
        <v>0</v>
      </c>
      <c r="M1006" s="23">
        <f t="shared" si="94"/>
        <v>34.365000000000002</v>
      </c>
      <c r="N1006" s="41">
        <v>0.13</v>
      </c>
      <c r="O1006" s="38">
        <v>39.5</v>
      </c>
      <c r="P1006" s="25">
        <f t="shared" si="95"/>
        <v>0</v>
      </c>
      <c r="Q1006" s="26" t="str">
        <f t="shared" si="90"/>
        <v>1009820100038146361569</v>
      </c>
      <c r="R1006" s="45"/>
      <c r="S1006" s="29"/>
      <c r="T1006" s="30">
        <f t="shared" si="91"/>
        <v>0</v>
      </c>
      <c r="U1006" s="31"/>
      <c r="V1006" s="32">
        <f t="shared" si="92"/>
        <v>0</v>
      </c>
    </row>
    <row r="1007" spans="1:22" s="46" customFormat="1" x14ac:dyDescent="0.2">
      <c r="A1007" s="9">
        <v>2021</v>
      </c>
      <c r="B1007" s="1" t="s">
        <v>3</v>
      </c>
      <c r="C1007" s="20">
        <v>10098</v>
      </c>
      <c r="D1007" s="20">
        <v>10098</v>
      </c>
      <c r="E1007" s="20" t="s">
        <v>32</v>
      </c>
      <c r="F1007" s="20" t="s">
        <v>469</v>
      </c>
      <c r="G1007" s="20">
        <v>20100073723</v>
      </c>
      <c r="H1007" s="19" t="s">
        <v>470</v>
      </c>
      <c r="I1007" s="19" t="s">
        <v>471</v>
      </c>
      <c r="J1007" s="2">
        <v>361445</v>
      </c>
      <c r="K1007" s="3">
        <v>114.53</v>
      </c>
      <c r="L1007" s="22">
        <f t="shared" si="93"/>
        <v>0.13</v>
      </c>
      <c r="M1007" s="23">
        <f t="shared" si="94"/>
        <v>99.641099999999994</v>
      </c>
      <c r="N1007" s="4">
        <v>0.1</v>
      </c>
      <c r="O1007" s="3">
        <v>110.71233333333332</v>
      </c>
      <c r="P1007" s="25">
        <f t="shared" si="95"/>
        <v>14.888900000000007</v>
      </c>
      <c r="Q1007" s="26" t="str">
        <f t="shared" si="90"/>
        <v>1009820100073723361445</v>
      </c>
      <c r="R1007" s="28">
        <v>6</v>
      </c>
      <c r="S1007" s="29"/>
      <c r="T1007" s="30">
        <f t="shared" si="91"/>
        <v>0</v>
      </c>
      <c r="U1007" s="31"/>
      <c r="V1007" s="32">
        <f t="shared" si="92"/>
        <v>0</v>
      </c>
    </row>
    <row r="1008" spans="1:22" s="46" customFormat="1" x14ac:dyDescent="0.2">
      <c r="A1008" s="9">
        <v>2021</v>
      </c>
      <c r="B1008" s="1" t="s">
        <v>3</v>
      </c>
      <c r="C1008" s="20">
        <v>10098</v>
      </c>
      <c r="D1008" s="20">
        <v>10098</v>
      </c>
      <c r="E1008" s="20" t="s">
        <v>32</v>
      </c>
      <c r="F1008" s="20" t="s">
        <v>469</v>
      </c>
      <c r="G1008" s="20">
        <v>20100073723</v>
      </c>
      <c r="H1008" s="19" t="s">
        <v>470</v>
      </c>
      <c r="I1008" s="19" t="s">
        <v>471</v>
      </c>
      <c r="J1008" s="2">
        <v>361531</v>
      </c>
      <c r="K1008" s="3">
        <v>111.5301096</v>
      </c>
      <c r="L1008" s="22">
        <f t="shared" si="93"/>
        <v>0.15000000000000002</v>
      </c>
      <c r="M1008" s="23">
        <f t="shared" si="94"/>
        <v>94.800593160000005</v>
      </c>
      <c r="N1008" s="4">
        <v>0.1</v>
      </c>
      <c r="O1008" s="3">
        <v>105.3339924</v>
      </c>
      <c r="P1008" s="25">
        <f t="shared" si="95"/>
        <v>16.729516439999998</v>
      </c>
      <c r="Q1008" s="26" t="str">
        <f t="shared" si="90"/>
        <v>1009820100073723361531</v>
      </c>
      <c r="R1008" s="28">
        <v>9</v>
      </c>
      <c r="S1008" s="29"/>
      <c r="T1008" s="30">
        <f t="shared" si="91"/>
        <v>0</v>
      </c>
      <c r="U1008" s="31"/>
      <c r="V1008" s="32">
        <f t="shared" si="92"/>
        <v>0</v>
      </c>
    </row>
    <row r="1009" spans="1:22" s="46" customFormat="1" x14ac:dyDescent="0.2">
      <c r="A1009" s="9">
        <v>2021</v>
      </c>
      <c r="B1009" s="1" t="s">
        <v>3</v>
      </c>
      <c r="C1009" s="20">
        <v>10098</v>
      </c>
      <c r="D1009" s="20">
        <v>10098</v>
      </c>
      <c r="E1009" s="20" t="s">
        <v>32</v>
      </c>
      <c r="F1009" s="20" t="s">
        <v>469</v>
      </c>
      <c r="G1009" s="20">
        <v>20100073723</v>
      </c>
      <c r="H1009" s="19" t="s">
        <v>470</v>
      </c>
      <c r="I1009" s="19" t="s">
        <v>471</v>
      </c>
      <c r="J1009" s="2">
        <v>361532</v>
      </c>
      <c r="K1009" s="3">
        <v>24.870425957550601</v>
      </c>
      <c r="L1009" s="22">
        <f t="shared" si="93"/>
        <v>0.15000000000000002</v>
      </c>
      <c r="M1009" s="23">
        <f t="shared" si="94"/>
        <v>21.139862063918009</v>
      </c>
      <c r="N1009" s="4">
        <v>0.1</v>
      </c>
      <c r="O1009" s="3">
        <v>23.488735626575565</v>
      </c>
      <c r="P1009" s="25">
        <f t="shared" si="95"/>
        <v>3.730563893632592</v>
      </c>
      <c r="Q1009" s="26" t="str">
        <f t="shared" si="90"/>
        <v>1009820100073723361532</v>
      </c>
      <c r="R1009" s="28">
        <v>244</v>
      </c>
      <c r="S1009" s="29"/>
      <c r="T1009" s="30">
        <f t="shared" si="91"/>
        <v>0</v>
      </c>
      <c r="U1009" s="31"/>
      <c r="V1009" s="32">
        <f t="shared" si="92"/>
        <v>0</v>
      </c>
    </row>
    <row r="1010" spans="1:22" s="46" customFormat="1" x14ac:dyDescent="0.2">
      <c r="A1010" s="9">
        <v>2021</v>
      </c>
      <c r="B1010" s="1" t="s">
        <v>3</v>
      </c>
      <c r="C1010" s="20">
        <v>10098</v>
      </c>
      <c r="D1010" s="20">
        <v>10098</v>
      </c>
      <c r="E1010" s="20" t="s">
        <v>32</v>
      </c>
      <c r="F1010" s="20" t="s">
        <v>469</v>
      </c>
      <c r="G1010" s="20">
        <v>20100073723</v>
      </c>
      <c r="H1010" s="19" t="s">
        <v>470</v>
      </c>
      <c r="I1010" s="19" t="s">
        <v>471</v>
      </c>
      <c r="J1010" s="2">
        <v>361540</v>
      </c>
      <c r="K1010" s="3">
        <v>48.98</v>
      </c>
      <c r="L1010" s="22">
        <f t="shared" si="93"/>
        <v>0.12999999999999989</v>
      </c>
      <c r="M1010" s="23">
        <f t="shared" si="94"/>
        <v>42.6126</v>
      </c>
      <c r="N1010" s="4">
        <v>0.1</v>
      </c>
      <c r="O1010" s="3">
        <v>47.347333333333331</v>
      </c>
      <c r="P1010" s="25">
        <f t="shared" si="95"/>
        <v>6.3673999999999964</v>
      </c>
      <c r="Q1010" s="26" t="str">
        <f t="shared" si="90"/>
        <v>1009820100073723361540</v>
      </c>
      <c r="R1010" s="28">
        <v>80</v>
      </c>
      <c r="S1010" s="29"/>
      <c r="T1010" s="30">
        <f t="shared" si="91"/>
        <v>0</v>
      </c>
      <c r="U1010" s="31"/>
      <c r="V1010" s="32">
        <f t="shared" si="92"/>
        <v>0</v>
      </c>
    </row>
    <row r="1011" spans="1:22" s="46" customFormat="1" x14ac:dyDescent="0.2">
      <c r="A1011" s="9">
        <v>2021</v>
      </c>
      <c r="B1011" s="1" t="s">
        <v>3</v>
      </c>
      <c r="C1011" s="20">
        <v>10098</v>
      </c>
      <c r="D1011" s="20">
        <v>10098</v>
      </c>
      <c r="E1011" s="20" t="s">
        <v>32</v>
      </c>
      <c r="F1011" s="20" t="s">
        <v>469</v>
      </c>
      <c r="G1011" s="20">
        <v>20100073723</v>
      </c>
      <c r="H1011" s="19" t="s">
        <v>470</v>
      </c>
      <c r="I1011" s="19" t="s">
        <v>471</v>
      </c>
      <c r="J1011" s="2">
        <v>370039</v>
      </c>
      <c r="K1011" s="3">
        <v>93.740446800000015</v>
      </c>
      <c r="L1011" s="39">
        <f t="shared" si="93"/>
        <v>6.4999999999999947E-2</v>
      </c>
      <c r="M1011" s="40">
        <f t="shared" si="94"/>
        <v>87.647317758000014</v>
      </c>
      <c r="N1011" s="4">
        <v>0.1</v>
      </c>
      <c r="O1011" s="3">
        <v>97.385908620000009</v>
      </c>
      <c r="P1011" s="42">
        <f t="shared" si="95"/>
        <v>6.093129042000001</v>
      </c>
      <c r="Q1011" s="43" t="str">
        <f t="shared" si="90"/>
        <v>1009820100073723370039</v>
      </c>
      <c r="R1011" s="28">
        <v>78</v>
      </c>
      <c r="S1011" s="29"/>
      <c r="T1011" s="30">
        <f t="shared" si="91"/>
        <v>0</v>
      </c>
      <c r="U1011" s="31"/>
      <c r="V1011" s="32">
        <f t="shared" si="92"/>
        <v>0</v>
      </c>
    </row>
    <row r="1012" spans="1:22" s="46" customFormat="1" x14ac:dyDescent="0.2">
      <c r="A1012" s="9">
        <v>2021</v>
      </c>
      <c r="B1012" s="1" t="s">
        <v>3</v>
      </c>
      <c r="C1012" s="20">
        <v>10098</v>
      </c>
      <c r="D1012" s="20">
        <v>10098</v>
      </c>
      <c r="E1012" s="20" t="s">
        <v>32</v>
      </c>
      <c r="F1012" s="20" t="s">
        <v>469</v>
      </c>
      <c r="G1012" s="20">
        <v>20100073723</v>
      </c>
      <c r="H1012" s="19" t="s">
        <v>470</v>
      </c>
      <c r="I1012" s="19" t="s">
        <v>471</v>
      </c>
      <c r="J1012" s="2">
        <v>370042</v>
      </c>
      <c r="K1012" s="3">
        <v>121</v>
      </c>
      <c r="L1012" s="22">
        <f t="shared" si="93"/>
        <v>7.999999999999996E-2</v>
      </c>
      <c r="M1012" s="23">
        <f t="shared" si="94"/>
        <v>111.32000000000001</v>
      </c>
      <c r="N1012" s="4">
        <v>0.1</v>
      </c>
      <c r="O1012" s="3">
        <v>123.6888888888889</v>
      </c>
      <c r="P1012" s="25">
        <f t="shared" si="95"/>
        <v>9.6799999999999926</v>
      </c>
      <c r="Q1012" s="26" t="str">
        <f t="shared" si="90"/>
        <v>1009820100073723370042</v>
      </c>
      <c r="R1012" s="28">
        <v>6</v>
      </c>
      <c r="S1012" s="29"/>
      <c r="T1012" s="30">
        <f t="shared" si="91"/>
        <v>0</v>
      </c>
      <c r="U1012" s="31"/>
      <c r="V1012" s="32">
        <f t="shared" si="92"/>
        <v>0</v>
      </c>
    </row>
    <row r="1013" spans="1:22" s="46" customFormat="1" x14ac:dyDescent="0.2">
      <c r="A1013" s="9">
        <v>2021</v>
      </c>
      <c r="B1013" s="1" t="s">
        <v>3</v>
      </c>
      <c r="C1013" s="20">
        <v>10098</v>
      </c>
      <c r="D1013" s="20">
        <v>10098</v>
      </c>
      <c r="E1013" s="20" t="s">
        <v>32</v>
      </c>
      <c r="F1013" s="20" t="s">
        <v>472</v>
      </c>
      <c r="G1013" s="20">
        <v>20100103223</v>
      </c>
      <c r="H1013" s="19" t="s">
        <v>473</v>
      </c>
      <c r="I1013" s="19"/>
      <c r="J1013" s="2">
        <v>361535</v>
      </c>
      <c r="K1013" s="3">
        <v>40.678559999999997</v>
      </c>
      <c r="L1013" s="39">
        <f t="shared" si="93"/>
        <v>0.41997946829976274</v>
      </c>
      <c r="M1013" s="40">
        <f t="shared" si="94"/>
        <v>23.594400000000004</v>
      </c>
      <c r="N1013" s="4">
        <v>0.1</v>
      </c>
      <c r="O1013" s="3">
        <v>26.216000000000005</v>
      </c>
      <c r="P1013" s="42">
        <f t="shared" si="95"/>
        <v>17.084159999999994</v>
      </c>
      <c r="Q1013" s="43" t="str">
        <f t="shared" si="90"/>
        <v>1009820100103223361535</v>
      </c>
      <c r="R1013" s="28"/>
      <c r="S1013" s="29"/>
      <c r="T1013" s="30">
        <f t="shared" si="91"/>
        <v>0</v>
      </c>
      <c r="U1013" s="31"/>
      <c r="V1013" s="32">
        <f t="shared" si="92"/>
        <v>0</v>
      </c>
    </row>
    <row r="1014" spans="1:22" s="46" customFormat="1" x14ac:dyDescent="0.2">
      <c r="A1014" s="9">
        <v>2021</v>
      </c>
      <c r="B1014" s="1" t="s">
        <v>3</v>
      </c>
      <c r="C1014" s="20">
        <v>10098</v>
      </c>
      <c r="D1014" s="20">
        <v>10098</v>
      </c>
      <c r="E1014" s="20" t="s">
        <v>32</v>
      </c>
      <c r="F1014" s="20" t="s">
        <v>472</v>
      </c>
      <c r="G1014" s="20">
        <v>20100103223</v>
      </c>
      <c r="H1014" s="19" t="s">
        <v>473</v>
      </c>
      <c r="I1014" s="19"/>
      <c r="J1014" s="2">
        <v>361541</v>
      </c>
      <c r="K1014" s="3">
        <v>31.07226</v>
      </c>
      <c r="L1014" s="22">
        <f t="shared" si="93"/>
        <v>0.2607232303025272</v>
      </c>
      <c r="M1014" s="23">
        <f t="shared" si="94"/>
        <v>22.970999999999997</v>
      </c>
      <c r="N1014" s="4">
        <v>7.0000000000000007E-2</v>
      </c>
      <c r="O1014" s="3">
        <v>24.7</v>
      </c>
      <c r="P1014" s="25">
        <f t="shared" si="95"/>
        <v>8.1012600000000035</v>
      </c>
      <c r="Q1014" s="26" t="str">
        <f t="shared" si="90"/>
        <v>1009820100103223361541</v>
      </c>
      <c r="R1014" s="28"/>
      <c r="S1014" s="29"/>
      <c r="T1014" s="30">
        <f t="shared" si="91"/>
        <v>0</v>
      </c>
      <c r="U1014" s="31"/>
      <c r="V1014" s="32">
        <f t="shared" si="92"/>
        <v>0</v>
      </c>
    </row>
    <row r="1015" spans="1:22" s="46" customFormat="1" x14ac:dyDescent="0.2">
      <c r="A1015" s="9">
        <v>2021</v>
      </c>
      <c r="B1015" s="1" t="s">
        <v>3</v>
      </c>
      <c r="C1015" s="20">
        <v>10098</v>
      </c>
      <c r="D1015" s="20">
        <v>10098</v>
      </c>
      <c r="E1015" s="20" t="s">
        <v>32</v>
      </c>
      <c r="F1015" s="20" t="s">
        <v>472</v>
      </c>
      <c r="G1015" s="20">
        <v>20100103223</v>
      </c>
      <c r="H1015" s="19" t="s">
        <v>473</v>
      </c>
      <c r="I1015" s="19"/>
      <c r="J1015" s="2">
        <v>361569</v>
      </c>
      <c r="K1015" s="3">
        <v>24.49</v>
      </c>
      <c r="L1015" s="22">
        <f t="shared" si="93"/>
        <v>3.6570028583094882E-2</v>
      </c>
      <c r="M1015" s="23">
        <f t="shared" si="94"/>
        <v>23.594400000000004</v>
      </c>
      <c r="N1015" s="4">
        <v>0.1</v>
      </c>
      <c r="O1015" s="3">
        <v>26.216000000000005</v>
      </c>
      <c r="P1015" s="25">
        <f t="shared" si="95"/>
        <v>0.89559999999999462</v>
      </c>
      <c r="Q1015" s="26" t="str">
        <f t="shared" si="90"/>
        <v>1009820100103223361569</v>
      </c>
      <c r="R1015" s="28"/>
      <c r="S1015" s="29"/>
      <c r="T1015" s="30">
        <f t="shared" si="91"/>
        <v>0</v>
      </c>
      <c r="U1015" s="31"/>
      <c r="V1015" s="32">
        <f t="shared" si="92"/>
        <v>0</v>
      </c>
    </row>
    <row r="1016" spans="1:22" s="46" customFormat="1" x14ac:dyDescent="0.2">
      <c r="A1016" s="9">
        <v>2021</v>
      </c>
      <c r="B1016" s="1" t="s">
        <v>3</v>
      </c>
      <c r="C1016" s="20">
        <v>10098</v>
      </c>
      <c r="D1016" s="20">
        <v>10098</v>
      </c>
      <c r="E1016" s="20" t="s">
        <v>32</v>
      </c>
      <c r="F1016" s="20" t="s">
        <v>472</v>
      </c>
      <c r="G1016" s="20">
        <v>20100103223</v>
      </c>
      <c r="H1016" s="19" t="s">
        <v>473</v>
      </c>
      <c r="I1016" s="19"/>
      <c r="J1016" s="2">
        <v>361571</v>
      </c>
      <c r="K1016" s="3">
        <v>25.216627835683624</v>
      </c>
      <c r="L1016" s="22">
        <f t="shared" si="93"/>
        <v>8.9053455137481863E-2</v>
      </c>
      <c r="M1016" s="23">
        <f t="shared" si="94"/>
        <v>22.970999999999997</v>
      </c>
      <c r="N1016" s="4">
        <v>7.0000000000000007E-2</v>
      </c>
      <c r="O1016" s="3">
        <v>24.7</v>
      </c>
      <c r="P1016" s="25">
        <f t="shared" si="95"/>
        <v>2.2456278356836279</v>
      </c>
      <c r="Q1016" s="26" t="str">
        <f t="shared" si="90"/>
        <v>1009820100103223361571</v>
      </c>
      <c r="R1016" s="28"/>
      <c r="S1016" s="29"/>
      <c r="T1016" s="30">
        <f t="shared" si="91"/>
        <v>0</v>
      </c>
      <c r="U1016" s="31"/>
      <c r="V1016" s="32">
        <f t="shared" si="92"/>
        <v>0</v>
      </c>
    </row>
    <row r="1017" spans="1:22" s="46" customFormat="1" x14ac:dyDescent="0.2">
      <c r="A1017" s="9">
        <v>2021</v>
      </c>
      <c r="B1017" s="1" t="s">
        <v>3</v>
      </c>
      <c r="C1017" s="20">
        <v>10098</v>
      </c>
      <c r="D1017" s="20">
        <v>10098</v>
      </c>
      <c r="E1017" s="20" t="s">
        <v>32</v>
      </c>
      <c r="F1017" s="20" t="s">
        <v>219</v>
      </c>
      <c r="G1017" s="20">
        <v>20100113610</v>
      </c>
      <c r="H1017" s="19" t="s">
        <v>283</v>
      </c>
      <c r="I1017" s="19" t="s">
        <v>284</v>
      </c>
      <c r="J1017" s="2">
        <v>361516</v>
      </c>
      <c r="K1017" s="3">
        <v>26.89</v>
      </c>
      <c r="L1017" s="22">
        <f t="shared" si="93"/>
        <v>0.12978802528821121</v>
      </c>
      <c r="M1017" s="23">
        <f t="shared" si="94"/>
        <v>23.400000000000002</v>
      </c>
      <c r="N1017" s="4">
        <v>0.1</v>
      </c>
      <c r="O1017" s="3">
        <v>26</v>
      </c>
      <c r="P1017" s="25">
        <f t="shared" si="95"/>
        <v>3.4899999999999984</v>
      </c>
      <c r="Q1017" s="26" t="str">
        <f t="shared" si="90"/>
        <v>1009820100113610361516</v>
      </c>
      <c r="R1017" s="28"/>
      <c r="S1017" s="29"/>
      <c r="T1017" s="30">
        <f t="shared" si="91"/>
        <v>0</v>
      </c>
      <c r="U1017" s="31"/>
      <c r="V1017" s="32">
        <f t="shared" si="92"/>
        <v>0</v>
      </c>
    </row>
    <row r="1018" spans="1:22" s="46" customFormat="1" x14ac:dyDescent="0.2">
      <c r="A1018" s="9">
        <v>2021</v>
      </c>
      <c r="B1018" s="1" t="s">
        <v>3</v>
      </c>
      <c r="C1018" s="20">
        <v>10098</v>
      </c>
      <c r="D1018" s="20">
        <v>10098</v>
      </c>
      <c r="E1018" s="20" t="s">
        <v>32</v>
      </c>
      <c r="F1018" s="20" t="s">
        <v>379</v>
      </c>
      <c r="G1018" s="20">
        <v>20100115663</v>
      </c>
      <c r="H1018" s="19" t="s">
        <v>474</v>
      </c>
      <c r="I1018" s="19"/>
      <c r="J1018" s="2">
        <v>361179</v>
      </c>
      <c r="K1018" s="3">
        <v>100.729512</v>
      </c>
      <c r="L1018" s="22">
        <f t="shared" si="93"/>
        <v>0.23908099544848394</v>
      </c>
      <c r="M1018" s="23">
        <f t="shared" si="94"/>
        <v>76.646999999999991</v>
      </c>
      <c r="N1018" s="4">
        <v>0.13</v>
      </c>
      <c r="O1018" s="3">
        <v>88.1</v>
      </c>
      <c r="P1018" s="25">
        <f t="shared" si="95"/>
        <v>24.082512000000008</v>
      </c>
      <c r="Q1018" s="26" t="str">
        <f t="shared" si="90"/>
        <v>1009820100115663361179</v>
      </c>
      <c r="R1018" s="28">
        <v>10</v>
      </c>
      <c r="S1018" s="29"/>
      <c r="T1018" s="30">
        <f t="shared" si="91"/>
        <v>0</v>
      </c>
      <c r="U1018" s="31"/>
      <c r="V1018" s="32">
        <f t="shared" si="92"/>
        <v>0</v>
      </c>
    </row>
    <row r="1019" spans="1:22" s="46" customFormat="1" x14ac:dyDescent="0.2">
      <c r="A1019" s="9">
        <v>2021</v>
      </c>
      <c r="B1019" s="1" t="s">
        <v>3</v>
      </c>
      <c r="C1019" s="20">
        <v>10098</v>
      </c>
      <c r="D1019" s="20">
        <v>10098</v>
      </c>
      <c r="E1019" s="20" t="s">
        <v>32</v>
      </c>
      <c r="F1019" s="20" t="s">
        <v>379</v>
      </c>
      <c r="G1019" s="20">
        <v>20100115663</v>
      </c>
      <c r="H1019" s="19" t="s">
        <v>474</v>
      </c>
      <c r="I1019" s="19"/>
      <c r="J1019" s="2">
        <v>361377</v>
      </c>
      <c r="K1019" s="3">
        <v>53.654772600000001</v>
      </c>
      <c r="L1019" s="22">
        <f t="shared" si="93"/>
        <v>0.29141438575400835</v>
      </c>
      <c r="M1019" s="23">
        <f t="shared" si="94"/>
        <v>38.019000000000005</v>
      </c>
      <c r="N1019" s="4">
        <v>0.13</v>
      </c>
      <c r="O1019" s="3">
        <v>43.7</v>
      </c>
      <c r="P1019" s="25">
        <f t="shared" si="95"/>
        <v>15.635772599999996</v>
      </c>
      <c r="Q1019" s="26" t="str">
        <f t="shared" si="90"/>
        <v>1009820100115663361377</v>
      </c>
      <c r="R1019" s="28">
        <v>55</v>
      </c>
      <c r="S1019" s="29"/>
      <c r="T1019" s="30">
        <f t="shared" si="91"/>
        <v>0</v>
      </c>
      <c r="U1019" s="31"/>
      <c r="V1019" s="32">
        <f t="shared" si="92"/>
        <v>0</v>
      </c>
    </row>
    <row r="1020" spans="1:22" s="46" customFormat="1" x14ac:dyDescent="0.2">
      <c r="A1020" s="9">
        <v>2021</v>
      </c>
      <c r="B1020" s="1" t="s">
        <v>3</v>
      </c>
      <c r="C1020" s="20">
        <v>10098</v>
      </c>
      <c r="D1020" s="20">
        <v>10098</v>
      </c>
      <c r="E1020" s="20" t="s">
        <v>32</v>
      </c>
      <c r="F1020" s="20" t="s">
        <v>379</v>
      </c>
      <c r="G1020" s="20">
        <v>20100115663</v>
      </c>
      <c r="H1020" s="19" t="s">
        <v>474</v>
      </c>
      <c r="I1020" s="19"/>
      <c r="J1020" s="2">
        <v>361531</v>
      </c>
      <c r="K1020" s="3">
        <v>111.5301096</v>
      </c>
      <c r="L1020" s="22">
        <f t="shared" si="93"/>
        <v>0.28468643771511193</v>
      </c>
      <c r="M1020" s="23">
        <f t="shared" si="94"/>
        <v>79.778999999999996</v>
      </c>
      <c r="N1020" s="4">
        <v>0.13</v>
      </c>
      <c r="O1020" s="3">
        <v>91.7</v>
      </c>
      <c r="P1020" s="25">
        <f t="shared" si="95"/>
        <v>31.751109600000007</v>
      </c>
      <c r="Q1020" s="26" t="str">
        <f t="shared" si="90"/>
        <v>1009820100115663361531</v>
      </c>
      <c r="R1020" s="28">
        <v>72</v>
      </c>
      <c r="S1020" s="29"/>
      <c r="T1020" s="30">
        <f t="shared" si="91"/>
        <v>0</v>
      </c>
      <c r="U1020" s="31"/>
      <c r="V1020" s="32">
        <f t="shared" si="92"/>
        <v>0</v>
      </c>
    </row>
    <row r="1021" spans="1:22" s="46" customFormat="1" x14ac:dyDescent="0.2">
      <c r="A1021" s="9">
        <v>2021</v>
      </c>
      <c r="B1021" s="1" t="s">
        <v>3</v>
      </c>
      <c r="C1021" s="20">
        <v>10098</v>
      </c>
      <c r="D1021" s="20">
        <v>10098</v>
      </c>
      <c r="E1021" s="20" t="s">
        <v>32</v>
      </c>
      <c r="F1021" s="20" t="s">
        <v>379</v>
      </c>
      <c r="G1021" s="20">
        <v>20100115663</v>
      </c>
      <c r="H1021" s="19" t="s">
        <v>474</v>
      </c>
      <c r="I1021" s="19"/>
      <c r="J1021" s="2">
        <v>361540</v>
      </c>
      <c r="K1021" s="3">
        <v>51.192744407999996</v>
      </c>
      <c r="L1021" s="22">
        <f t="shared" si="93"/>
        <v>0.15999815018161068</v>
      </c>
      <c r="M1021" s="23">
        <f t="shared" si="94"/>
        <v>43.002000000000002</v>
      </c>
      <c r="N1021" s="4">
        <v>0.1</v>
      </c>
      <c r="O1021" s="3">
        <v>47.78</v>
      </c>
      <c r="P1021" s="25">
        <f t="shared" si="95"/>
        <v>8.1907444079999934</v>
      </c>
      <c r="Q1021" s="26" t="str">
        <f t="shared" si="90"/>
        <v>1009820100115663361540</v>
      </c>
      <c r="R1021" s="28">
        <v>15</v>
      </c>
      <c r="S1021" s="29"/>
      <c r="T1021" s="30">
        <f t="shared" si="91"/>
        <v>0</v>
      </c>
      <c r="U1021" s="31"/>
      <c r="V1021" s="32">
        <f t="shared" si="92"/>
        <v>0</v>
      </c>
    </row>
    <row r="1022" spans="1:22" s="46" customFormat="1" x14ac:dyDescent="0.2">
      <c r="A1022" s="9">
        <v>2021</v>
      </c>
      <c r="B1022" s="1" t="s">
        <v>3</v>
      </c>
      <c r="C1022" s="20">
        <v>10098</v>
      </c>
      <c r="D1022" s="20">
        <v>10098</v>
      </c>
      <c r="E1022" s="20" t="s">
        <v>32</v>
      </c>
      <c r="F1022" s="20" t="s">
        <v>379</v>
      </c>
      <c r="G1022" s="20">
        <v>20100115663</v>
      </c>
      <c r="H1022" s="19" t="s">
        <v>474</v>
      </c>
      <c r="I1022" s="19"/>
      <c r="J1022" s="2">
        <v>370040</v>
      </c>
      <c r="K1022" s="3">
        <v>173.88983664</v>
      </c>
      <c r="L1022" s="39">
        <f t="shared" si="93"/>
        <v>0.16400000000000015</v>
      </c>
      <c r="M1022" s="40">
        <f t="shared" si="94"/>
        <v>145.37190343103998</v>
      </c>
      <c r="N1022" s="4">
        <v>0.1</v>
      </c>
      <c r="O1022" s="3">
        <v>161.52433714559999</v>
      </c>
      <c r="P1022" s="42">
        <f t="shared" si="95"/>
        <v>28.517933208960017</v>
      </c>
      <c r="Q1022" s="43" t="str">
        <f t="shared" si="90"/>
        <v>1009820100115663370040</v>
      </c>
      <c r="R1022" s="28">
        <v>15</v>
      </c>
      <c r="S1022" s="29"/>
      <c r="T1022" s="30">
        <f t="shared" si="91"/>
        <v>0</v>
      </c>
      <c r="U1022" s="31"/>
      <c r="V1022" s="32">
        <f t="shared" si="92"/>
        <v>0</v>
      </c>
    </row>
    <row r="1023" spans="1:22" s="46" customFormat="1" x14ac:dyDescent="0.2">
      <c r="A1023" s="9">
        <v>2021</v>
      </c>
      <c r="B1023" s="1" t="s">
        <v>3</v>
      </c>
      <c r="C1023" s="20">
        <v>10098</v>
      </c>
      <c r="D1023" s="20">
        <v>10098</v>
      </c>
      <c r="E1023" s="20" t="s">
        <v>32</v>
      </c>
      <c r="F1023" s="20" t="s">
        <v>379</v>
      </c>
      <c r="G1023" s="20">
        <v>20100115663</v>
      </c>
      <c r="H1023" s="19" t="s">
        <v>474</v>
      </c>
      <c r="I1023" s="19"/>
      <c r="J1023" s="2">
        <v>370042</v>
      </c>
      <c r="K1023" s="3">
        <v>121</v>
      </c>
      <c r="L1023" s="22">
        <f t="shared" si="93"/>
        <v>9.6537190082644719E-2</v>
      </c>
      <c r="M1023" s="23">
        <f t="shared" si="94"/>
        <v>109.31899999999999</v>
      </c>
      <c r="N1023" s="4">
        <v>0.08</v>
      </c>
      <c r="O1023" s="3">
        <v>118.82499999999999</v>
      </c>
      <c r="P1023" s="25">
        <f t="shared" si="95"/>
        <v>11.681000000000012</v>
      </c>
      <c r="Q1023" s="26" t="str">
        <f t="shared" si="90"/>
        <v>1009820100115663370042</v>
      </c>
      <c r="R1023" s="28">
        <v>30</v>
      </c>
      <c r="S1023" s="29"/>
      <c r="T1023" s="30">
        <f t="shared" si="91"/>
        <v>0</v>
      </c>
      <c r="U1023" s="31"/>
      <c r="V1023" s="32">
        <f t="shared" si="92"/>
        <v>0</v>
      </c>
    </row>
    <row r="1024" spans="1:22" s="46" customFormat="1" x14ac:dyDescent="0.2">
      <c r="A1024" s="9">
        <v>2021</v>
      </c>
      <c r="B1024" s="1" t="s">
        <v>3</v>
      </c>
      <c r="C1024" s="20">
        <v>10098</v>
      </c>
      <c r="D1024" s="20">
        <v>10098</v>
      </c>
      <c r="E1024" s="20" t="s">
        <v>32</v>
      </c>
      <c r="F1024" s="20" t="s">
        <v>379</v>
      </c>
      <c r="G1024" s="20">
        <v>20100115663</v>
      </c>
      <c r="H1024" s="19" t="s">
        <v>474</v>
      </c>
      <c r="I1024" s="19"/>
      <c r="J1024" s="2">
        <v>371439</v>
      </c>
      <c r="K1024" s="3">
        <v>137.69</v>
      </c>
      <c r="L1024" s="39">
        <f t="shared" si="93"/>
        <v>0.13524438957077489</v>
      </c>
      <c r="M1024" s="40">
        <f t="shared" si="94"/>
        <v>119.0682</v>
      </c>
      <c r="N1024" s="4">
        <v>0.13</v>
      </c>
      <c r="O1024" s="3">
        <v>136.86000000000001</v>
      </c>
      <c r="P1024" s="42">
        <f t="shared" si="95"/>
        <v>18.621799999999993</v>
      </c>
      <c r="Q1024" s="43" t="str">
        <f t="shared" si="90"/>
        <v>1009820100115663371439</v>
      </c>
      <c r="R1024" s="28">
        <v>4</v>
      </c>
      <c r="S1024" s="29"/>
      <c r="T1024" s="30">
        <f t="shared" si="91"/>
        <v>0</v>
      </c>
      <c r="U1024" s="31"/>
      <c r="V1024" s="32">
        <f t="shared" si="92"/>
        <v>0</v>
      </c>
    </row>
    <row r="1025" spans="1:22" s="46" customFormat="1" x14ac:dyDescent="0.2">
      <c r="A1025" s="9">
        <v>2021</v>
      </c>
      <c r="B1025" s="1" t="s">
        <v>3</v>
      </c>
      <c r="C1025" s="36">
        <v>10098</v>
      </c>
      <c r="D1025" s="36">
        <v>10098</v>
      </c>
      <c r="E1025" s="36" t="s">
        <v>32</v>
      </c>
      <c r="F1025" s="36" t="s">
        <v>379</v>
      </c>
      <c r="G1025" s="36">
        <v>20100115663</v>
      </c>
      <c r="H1025" s="35" t="s">
        <v>474</v>
      </c>
      <c r="I1025" s="35"/>
      <c r="J1025" s="37">
        <v>371474</v>
      </c>
      <c r="K1025" s="38">
        <v>58</v>
      </c>
      <c r="L1025" s="22">
        <f t="shared" si="93"/>
        <v>0</v>
      </c>
      <c r="M1025" s="23">
        <f t="shared" si="94"/>
        <v>63.940000000000005</v>
      </c>
      <c r="N1025" s="41">
        <v>0.08</v>
      </c>
      <c r="O1025" s="38">
        <v>69.5</v>
      </c>
      <c r="P1025" s="25">
        <f t="shared" si="95"/>
        <v>0</v>
      </c>
      <c r="Q1025" s="26" t="str">
        <f t="shared" si="90"/>
        <v>1009820100115663371474</v>
      </c>
      <c r="R1025" s="45">
        <v>4</v>
      </c>
      <c r="S1025" s="29"/>
      <c r="T1025" s="30">
        <f t="shared" si="91"/>
        <v>0</v>
      </c>
      <c r="U1025" s="31"/>
      <c r="V1025" s="32">
        <f t="shared" si="92"/>
        <v>0</v>
      </c>
    </row>
    <row r="1026" spans="1:22" s="46" customFormat="1" x14ac:dyDescent="0.2">
      <c r="A1026" s="9">
        <v>2021</v>
      </c>
      <c r="B1026" s="1" t="s">
        <v>3</v>
      </c>
      <c r="C1026" s="20">
        <v>10098</v>
      </c>
      <c r="D1026" s="20">
        <v>10098</v>
      </c>
      <c r="E1026" s="20" t="s">
        <v>32</v>
      </c>
      <c r="F1026" s="20" t="s">
        <v>475</v>
      </c>
      <c r="G1026" s="20">
        <v>20100134617</v>
      </c>
      <c r="H1026" s="19" t="s">
        <v>476</v>
      </c>
      <c r="I1026" s="19" t="s">
        <v>477</v>
      </c>
      <c r="J1026" s="2">
        <v>361535</v>
      </c>
      <c r="K1026" s="3">
        <v>40.678559999999997</v>
      </c>
      <c r="L1026" s="22">
        <f t="shared" si="93"/>
        <v>0.15520608399117364</v>
      </c>
      <c r="M1026" s="23">
        <f t="shared" si="94"/>
        <v>34.365000000000002</v>
      </c>
      <c r="N1026" s="4">
        <v>0.13</v>
      </c>
      <c r="O1026" s="3">
        <v>39.5</v>
      </c>
      <c r="P1026" s="25">
        <f t="shared" si="95"/>
        <v>6.3135599999999954</v>
      </c>
      <c r="Q1026" s="26" t="str">
        <f t="shared" ref="Q1026:Q1089" si="96">+CONCATENATE(D1026,G1026,J1026)</f>
        <v>1009820100134617361535</v>
      </c>
      <c r="R1026" s="28"/>
      <c r="S1026" s="29"/>
      <c r="T1026" s="30">
        <f t="shared" ref="T1026:T1089" si="97">IFERROR(P1026*S1026,0)</f>
        <v>0</v>
      </c>
      <c r="U1026" s="31"/>
      <c r="V1026" s="32">
        <f t="shared" ref="V1026:V1089" si="98">IFERROR(U1026*P1026,0)</f>
        <v>0</v>
      </c>
    </row>
    <row r="1027" spans="1:22" s="46" customFormat="1" x14ac:dyDescent="0.2">
      <c r="A1027" s="9">
        <v>2021</v>
      </c>
      <c r="B1027" s="1" t="s">
        <v>3</v>
      </c>
      <c r="C1027" s="20">
        <v>10098</v>
      </c>
      <c r="D1027" s="20">
        <v>10098</v>
      </c>
      <c r="E1027" s="20" t="s">
        <v>32</v>
      </c>
      <c r="F1027" s="20" t="s">
        <v>475</v>
      </c>
      <c r="G1027" s="20">
        <v>20100134617</v>
      </c>
      <c r="H1027" s="19" t="s">
        <v>476</v>
      </c>
      <c r="I1027" s="19" t="s">
        <v>477</v>
      </c>
      <c r="J1027" s="2">
        <v>361541</v>
      </c>
      <c r="K1027" s="3">
        <v>31.07226</v>
      </c>
      <c r="L1027" s="22">
        <f t="shared" si="93"/>
        <v>0.11578366040963872</v>
      </c>
      <c r="M1027" s="23">
        <f t="shared" si="94"/>
        <v>27.474599999999999</v>
      </c>
      <c r="N1027" s="4">
        <v>0.13</v>
      </c>
      <c r="O1027" s="3">
        <v>31.58</v>
      </c>
      <c r="P1027" s="25">
        <f t="shared" si="95"/>
        <v>3.5976600000000012</v>
      </c>
      <c r="Q1027" s="26" t="str">
        <f t="shared" si="96"/>
        <v>1009820100134617361541</v>
      </c>
      <c r="R1027" s="28"/>
      <c r="S1027" s="29"/>
      <c r="T1027" s="30">
        <f t="shared" si="97"/>
        <v>0</v>
      </c>
      <c r="U1027" s="31"/>
      <c r="V1027" s="32">
        <f t="shared" si="98"/>
        <v>0</v>
      </c>
    </row>
    <row r="1028" spans="1:22" s="46" customFormat="1" x14ac:dyDescent="0.2">
      <c r="A1028" s="9">
        <v>2021</v>
      </c>
      <c r="B1028" s="1" t="s">
        <v>3</v>
      </c>
      <c r="C1028" s="36">
        <v>10098</v>
      </c>
      <c r="D1028" s="36">
        <v>10098</v>
      </c>
      <c r="E1028" s="36" t="s">
        <v>32</v>
      </c>
      <c r="F1028" s="36" t="s">
        <v>475</v>
      </c>
      <c r="G1028" s="36">
        <v>20100134617</v>
      </c>
      <c r="H1028" s="35" t="s">
        <v>476</v>
      </c>
      <c r="I1028" s="35" t="s">
        <v>477</v>
      </c>
      <c r="J1028" s="37">
        <v>361569</v>
      </c>
      <c r="K1028" s="38">
        <v>24.49</v>
      </c>
      <c r="L1028" s="39">
        <f t="shared" si="93"/>
        <v>0</v>
      </c>
      <c r="M1028" s="40">
        <f t="shared" si="94"/>
        <v>34.365000000000002</v>
      </c>
      <c r="N1028" s="41">
        <v>0.13</v>
      </c>
      <c r="O1028" s="38">
        <v>39.5</v>
      </c>
      <c r="P1028" s="42">
        <f t="shared" si="95"/>
        <v>0</v>
      </c>
      <c r="Q1028" s="43" t="str">
        <f t="shared" si="96"/>
        <v>1009820100134617361569</v>
      </c>
      <c r="R1028" s="45"/>
      <c r="S1028" s="29"/>
      <c r="T1028" s="30">
        <f t="shared" si="97"/>
        <v>0</v>
      </c>
      <c r="U1028" s="31"/>
      <c r="V1028" s="32">
        <f t="shared" si="98"/>
        <v>0</v>
      </c>
    </row>
    <row r="1029" spans="1:22" s="46" customFormat="1" x14ac:dyDescent="0.2">
      <c r="A1029" s="9">
        <v>2021</v>
      </c>
      <c r="B1029" s="1" t="s">
        <v>3</v>
      </c>
      <c r="C1029" s="36">
        <v>10098</v>
      </c>
      <c r="D1029" s="36">
        <v>10098</v>
      </c>
      <c r="E1029" s="36" t="s">
        <v>32</v>
      </c>
      <c r="F1029" s="36" t="s">
        <v>475</v>
      </c>
      <c r="G1029" s="36">
        <v>20100134617</v>
      </c>
      <c r="H1029" s="35" t="s">
        <v>476</v>
      </c>
      <c r="I1029" s="35" t="s">
        <v>477</v>
      </c>
      <c r="J1029" s="37">
        <v>361571</v>
      </c>
      <c r="K1029" s="38">
        <v>25.216627835683624</v>
      </c>
      <c r="L1029" s="39">
        <f t="shared" si="93"/>
        <v>0</v>
      </c>
      <c r="M1029" s="40">
        <f t="shared" si="94"/>
        <v>27.474599999999999</v>
      </c>
      <c r="N1029" s="41">
        <v>0.13</v>
      </c>
      <c r="O1029" s="38">
        <v>31.58</v>
      </c>
      <c r="P1029" s="42">
        <f t="shared" si="95"/>
        <v>0</v>
      </c>
      <c r="Q1029" s="43" t="str">
        <f t="shared" si="96"/>
        <v>1009820100134617361571</v>
      </c>
      <c r="R1029" s="45"/>
      <c r="S1029" s="29"/>
      <c r="T1029" s="30">
        <f t="shared" si="97"/>
        <v>0</v>
      </c>
      <c r="U1029" s="31"/>
      <c r="V1029" s="32">
        <f t="shared" si="98"/>
        <v>0</v>
      </c>
    </row>
    <row r="1030" spans="1:22" s="46" customFormat="1" x14ac:dyDescent="0.2">
      <c r="A1030" s="9">
        <v>2021</v>
      </c>
      <c r="B1030" s="1" t="s">
        <v>3</v>
      </c>
      <c r="C1030" s="20">
        <v>10098</v>
      </c>
      <c r="D1030" s="20">
        <v>10098</v>
      </c>
      <c r="E1030" s="20" t="s">
        <v>287</v>
      </c>
      <c r="F1030" s="20" t="s">
        <v>288</v>
      </c>
      <c r="G1030" s="20">
        <v>20100251176</v>
      </c>
      <c r="H1030" s="19" t="s">
        <v>478</v>
      </c>
      <c r="I1030" s="19" t="s">
        <v>479</v>
      </c>
      <c r="J1030" s="2">
        <v>360664</v>
      </c>
      <c r="K1030" s="3">
        <v>53.640241199999998</v>
      </c>
      <c r="L1030" s="22">
        <f t="shared" si="93"/>
        <v>0.34111034534274232</v>
      </c>
      <c r="M1030" s="23">
        <f t="shared" si="94"/>
        <v>35.343000000000004</v>
      </c>
      <c r="N1030" s="4">
        <v>0.1</v>
      </c>
      <c r="O1030" s="3">
        <v>39.270000000000003</v>
      </c>
      <c r="P1030" s="25">
        <f t="shared" si="95"/>
        <v>18.297241199999995</v>
      </c>
      <c r="Q1030" s="26" t="str">
        <f t="shared" si="96"/>
        <v>1009820100251176360664</v>
      </c>
      <c r="R1030" s="28"/>
      <c r="S1030" s="29"/>
      <c r="T1030" s="30">
        <f t="shared" si="97"/>
        <v>0</v>
      </c>
      <c r="U1030" s="31"/>
      <c r="V1030" s="32">
        <f t="shared" si="98"/>
        <v>0</v>
      </c>
    </row>
    <row r="1031" spans="1:22" s="46" customFormat="1" x14ac:dyDescent="0.2">
      <c r="A1031" s="9">
        <v>2021</v>
      </c>
      <c r="B1031" s="1" t="s">
        <v>3</v>
      </c>
      <c r="C1031" s="20">
        <v>10098</v>
      </c>
      <c r="D1031" s="20">
        <v>10098</v>
      </c>
      <c r="E1031" s="20" t="s">
        <v>95</v>
      </c>
      <c r="F1031" s="20" t="s">
        <v>95</v>
      </c>
      <c r="G1031" s="20">
        <v>20101000975</v>
      </c>
      <c r="H1031" s="19" t="s">
        <v>480</v>
      </c>
      <c r="I1031" s="19" t="s">
        <v>481</v>
      </c>
      <c r="J1031" s="2">
        <v>361535</v>
      </c>
      <c r="K1031" s="3">
        <v>40.678559999999997</v>
      </c>
      <c r="L1031" s="22">
        <f t="shared" si="93"/>
        <v>0.15520608399117364</v>
      </c>
      <c r="M1031" s="23">
        <f t="shared" si="94"/>
        <v>34.365000000000002</v>
      </c>
      <c r="N1031" s="4">
        <v>0.13</v>
      </c>
      <c r="O1031" s="3">
        <v>39.5</v>
      </c>
      <c r="P1031" s="25">
        <f t="shared" si="95"/>
        <v>6.3135599999999954</v>
      </c>
      <c r="Q1031" s="26" t="str">
        <f t="shared" si="96"/>
        <v>1009820101000975361535</v>
      </c>
      <c r="R1031" s="28"/>
      <c r="S1031" s="29"/>
      <c r="T1031" s="30">
        <f t="shared" si="97"/>
        <v>0</v>
      </c>
      <c r="U1031" s="31"/>
      <c r="V1031" s="32">
        <f t="shared" si="98"/>
        <v>0</v>
      </c>
    </row>
    <row r="1032" spans="1:22" s="46" customFormat="1" x14ac:dyDescent="0.2">
      <c r="A1032" s="9">
        <v>2021</v>
      </c>
      <c r="B1032" s="1" t="s">
        <v>3</v>
      </c>
      <c r="C1032" s="36">
        <v>10098</v>
      </c>
      <c r="D1032" s="36">
        <v>10098</v>
      </c>
      <c r="E1032" s="36" t="s">
        <v>95</v>
      </c>
      <c r="F1032" s="36" t="s">
        <v>95</v>
      </c>
      <c r="G1032" s="36">
        <v>20101000975</v>
      </c>
      <c r="H1032" s="35" t="s">
        <v>480</v>
      </c>
      <c r="I1032" s="35" t="s">
        <v>481</v>
      </c>
      <c r="J1032" s="37">
        <v>361569</v>
      </c>
      <c r="K1032" s="38">
        <v>24.49</v>
      </c>
      <c r="L1032" s="39">
        <f t="shared" si="93"/>
        <v>0</v>
      </c>
      <c r="M1032" s="40">
        <f t="shared" si="94"/>
        <v>34.365000000000002</v>
      </c>
      <c r="N1032" s="41">
        <v>0.13</v>
      </c>
      <c r="O1032" s="38">
        <v>39.5</v>
      </c>
      <c r="P1032" s="42">
        <f t="shared" si="95"/>
        <v>0</v>
      </c>
      <c r="Q1032" s="43" t="str">
        <f t="shared" si="96"/>
        <v>1009820101000975361569</v>
      </c>
      <c r="R1032" s="45"/>
      <c r="S1032" s="29"/>
      <c r="T1032" s="30">
        <f t="shared" si="97"/>
        <v>0</v>
      </c>
      <c r="U1032" s="31"/>
      <c r="V1032" s="32">
        <f t="shared" si="98"/>
        <v>0</v>
      </c>
    </row>
    <row r="1033" spans="1:22" s="46" customFormat="1" x14ac:dyDescent="0.2">
      <c r="A1033" s="9">
        <v>2021</v>
      </c>
      <c r="B1033" s="1" t="s">
        <v>3</v>
      </c>
      <c r="C1033" s="20">
        <v>10098</v>
      </c>
      <c r="D1033" s="20">
        <v>10098</v>
      </c>
      <c r="E1033" s="20" t="s">
        <v>41</v>
      </c>
      <c r="F1033" s="20" t="s">
        <v>177</v>
      </c>
      <c r="G1033" s="20">
        <v>20101149421</v>
      </c>
      <c r="H1033" s="19" t="s">
        <v>482</v>
      </c>
      <c r="I1033" s="19"/>
      <c r="J1033" s="2">
        <v>361532</v>
      </c>
      <c r="K1033" s="3">
        <v>24.870425957550601</v>
      </c>
      <c r="L1033" s="22">
        <f t="shared" si="93"/>
        <v>0.18668461752425358</v>
      </c>
      <c r="M1033" s="23">
        <f t="shared" si="94"/>
        <v>20.227499999999999</v>
      </c>
      <c r="N1033" s="4">
        <v>0.13</v>
      </c>
      <c r="O1033" s="3">
        <v>23.25</v>
      </c>
      <c r="P1033" s="25">
        <f t="shared" si="95"/>
        <v>4.6429259575506023</v>
      </c>
      <c r="Q1033" s="26" t="str">
        <f t="shared" si="96"/>
        <v>1009820101149421361532</v>
      </c>
      <c r="R1033" s="28"/>
      <c r="S1033" s="29"/>
      <c r="T1033" s="30">
        <f t="shared" si="97"/>
        <v>0</v>
      </c>
      <c r="U1033" s="31"/>
      <c r="V1033" s="32">
        <f t="shared" si="98"/>
        <v>0</v>
      </c>
    </row>
    <row r="1034" spans="1:22" s="46" customFormat="1" x14ac:dyDescent="0.2">
      <c r="A1034" s="9">
        <v>2021</v>
      </c>
      <c r="B1034" s="1" t="s">
        <v>3</v>
      </c>
      <c r="C1034" s="20">
        <v>10098</v>
      </c>
      <c r="D1034" s="20">
        <v>10098</v>
      </c>
      <c r="E1034" s="20" t="s">
        <v>41</v>
      </c>
      <c r="F1034" s="20" t="s">
        <v>177</v>
      </c>
      <c r="G1034" s="20">
        <v>20101149421</v>
      </c>
      <c r="H1034" s="19" t="s">
        <v>482</v>
      </c>
      <c r="I1034" s="19"/>
      <c r="J1034" s="2">
        <v>361537</v>
      </c>
      <c r="K1034" s="3">
        <v>76.067035200000007</v>
      </c>
      <c r="L1034" s="22">
        <f t="shared" ref="L1034:L1097" si="99">IF(1-M1034/K1034&lt;0%,0,1-M1034/K1034)</f>
        <v>0.2072821052975653</v>
      </c>
      <c r="M1034" s="23">
        <f t="shared" ref="M1034:M1097" si="100">+O1034*(100%-N1034)</f>
        <v>60.299700000000001</v>
      </c>
      <c r="N1034" s="4">
        <v>0.13</v>
      </c>
      <c r="O1034" s="3">
        <v>69.31</v>
      </c>
      <c r="P1034" s="25">
        <f t="shared" ref="P1034:P1097" si="101">+IF(K1034-M1034&lt;0,0,K1034-M1034)</f>
        <v>15.767335200000005</v>
      </c>
      <c r="Q1034" s="26" t="str">
        <f t="shared" si="96"/>
        <v>1009820101149421361537</v>
      </c>
      <c r="R1034" s="28"/>
      <c r="S1034" s="29"/>
      <c r="T1034" s="30">
        <f t="shared" si="97"/>
        <v>0</v>
      </c>
      <c r="U1034" s="31"/>
      <c r="V1034" s="32">
        <f t="shared" si="98"/>
        <v>0</v>
      </c>
    </row>
    <row r="1035" spans="1:22" s="46" customFormat="1" x14ac:dyDescent="0.2">
      <c r="A1035" s="9">
        <v>2021</v>
      </c>
      <c r="B1035" s="1" t="s">
        <v>3</v>
      </c>
      <c r="C1035" s="20">
        <v>10098</v>
      </c>
      <c r="D1035" s="20">
        <v>10098</v>
      </c>
      <c r="E1035" s="20" t="s">
        <v>41</v>
      </c>
      <c r="F1035" s="20" t="s">
        <v>177</v>
      </c>
      <c r="G1035" s="20">
        <v>20101149421</v>
      </c>
      <c r="H1035" s="19" t="s">
        <v>482</v>
      </c>
      <c r="I1035" s="19"/>
      <c r="J1035" s="2">
        <v>361540</v>
      </c>
      <c r="K1035" s="3">
        <v>51.192744407999996</v>
      </c>
      <c r="L1035" s="22">
        <f t="shared" si="99"/>
        <v>0.15910739895255821</v>
      </c>
      <c r="M1035" s="23">
        <f t="shared" si="100"/>
        <v>43.047599999999996</v>
      </c>
      <c r="N1035" s="4">
        <v>0.13</v>
      </c>
      <c r="O1035" s="3">
        <v>49.48</v>
      </c>
      <c r="P1035" s="25">
        <f t="shared" si="101"/>
        <v>8.1451444080000002</v>
      </c>
      <c r="Q1035" s="26" t="str">
        <f t="shared" si="96"/>
        <v>1009820101149421361540</v>
      </c>
      <c r="R1035" s="28"/>
      <c r="S1035" s="29"/>
      <c r="T1035" s="30">
        <f t="shared" si="97"/>
        <v>0</v>
      </c>
      <c r="U1035" s="31"/>
      <c r="V1035" s="32">
        <f t="shared" si="98"/>
        <v>0</v>
      </c>
    </row>
    <row r="1036" spans="1:22" s="46" customFormat="1" x14ac:dyDescent="0.2">
      <c r="A1036" s="9">
        <v>2021</v>
      </c>
      <c r="B1036" s="1" t="s">
        <v>3</v>
      </c>
      <c r="C1036" s="20">
        <v>10098</v>
      </c>
      <c r="D1036" s="20">
        <v>10098</v>
      </c>
      <c r="E1036" s="20" t="s">
        <v>41</v>
      </c>
      <c r="F1036" s="20" t="s">
        <v>177</v>
      </c>
      <c r="G1036" s="20">
        <v>20101149421</v>
      </c>
      <c r="H1036" s="19" t="s">
        <v>482</v>
      </c>
      <c r="I1036" s="19"/>
      <c r="J1036" s="2">
        <v>361541</v>
      </c>
      <c r="K1036" s="3">
        <v>31.07226</v>
      </c>
      <c r="L1036" s="22">
        <f t="shared" si="99"/>
        <v>0.18662176487967075</v>
      </c>
      <c r="M1036" s="23">
        <f t="shared" si="100"/>
        <v>25.273500000000002</v>
      </c>
      <c r="N1036" s="4">
        <v>0.13</v>
      </c>
      <c r="O1036" s="3">
        <v>29.05</v>
      </c>
      <c r="P1036" s="25">
        <f t="shared" si="101"/>
        <v>5.7987599999999979</v>
      </c>
      <c r="Q1036" s="26" t="str">
        <f t="shared" si="96"/>
        <v>1009820101149421361541</v>
      </c>
      <c r="R1036" s="28"/>
      <c r="S1036" s="29"/>
      <c r="T1036" s="30">
        <f t="shared" si="97"/>
        <v>0</v>
      </c>
      <c r="U1036" s="31"/>
      <c r="V1036" s="32">
        <f t="shared" si="98"/>
        <v>0</v>
      </c>
    </row>
    <row r="1037" spans="1:22" s="46" customFormat="1" x14ac:dyDescent="0.2">
      <c r="A1037" s="9">
        <v>2021</v>
      </c>
      <c r="B1037" s="1" t="s">
        <v>3</v>
      </c>
      <c r="C1037" s="36">
        <v>10098</v>
      </c>
      <c r="D1037" s="36">
        <v>10098</v>
      </c>
      <c r="E1037" s="36" t="s">
        <v>41</v>
      </c>
      <c r="F1037" s="36" t="s">
        <v>177</v>
      </c>
      <c r="G1037" s="36">
        <v>20101149421</v>
      </c>
      <c r="H1037" s="35" t="s">
        <v>482</v>
      </c>
      <c r="I1037" s="35"/>
      <c r="J1037" s="37">
        <v>361571</v>
      </c>
      <c r="K1037" s="38">
        <v>25.216627835683624</v>
      </c>
      <c r="L1037" s="22">
        <f t="shared" si="99"/>
        <v>0</v>
      </c>
      <c r="M1037" s="23">
        <f t="shared" si="100"/>
        <v>25.273500000000002</v>
      </c>
      <c r="N1037" s="41">
        <v>0.13</v>
      </c>
      <c r="O1037" s="38">
        <v>29.05</v>
      </c>
      <c r="P1037" s="25">
        <f t="shared" si="101"/>
        <v>0</v>
      </c>
      <c r="Q1037" s="26" t="str">
        <f t="shared" si="96"/>
        <v>1009820101149421361571</v>
      </c>
      <c r="R1037" s="45"/>
      <c r="S1037" s="29"/>
      <c r="T1037" s="30">
        <f t="shared" si="97"/>
        <v>0</v>
      </c>
      <c r="U1037" s="31"/>
      <c r="V1037" s="32">
        <f t="shared" si="98"/>
        <v>0</v>
      </c>
    </row>
    <row r="1038" spans="1:22" s="46" customFormat="1" x14ac:dyDescent="0.2">
      <c r="A1038" s="9">
        <v>2021</v>
      </c>
      <c r="B1038" s="1" t="s">
        <v>3</v>
      </c>
      <c r="C1038" s="20">
        <v>10098</v>
      </c>
      <c r="D1038" s="20">
        <v>10098</v>
      </c>
      <c r="E1038" s="20" t="s">
        <v>32</v>
      </c>
      <c r="F1038" s="20" t="s">
        <v>206</v>
      </c>
      <c r="G1038" s="20">
        <v>20101637221</v>
      </c>
      <c r="H1038" s="19" t="s">
        <v>483</v>
      </c>
      <c r="I1038" s="19"/>
      <c r="J1038" s="2">
        <v>361533</v>
      </c>
      <c r="K1038" s="3">
        <v>69.356111760000005</v>
      </c>
      <c r="L1038" s="39">
        <f t="shared" si="99"/>
        <v>0.11966518233778223</v>
      </c>
      <c r="M1038" s="40">
        <f t="shared" si="100"/>
        <v>61.056600000000003</v>
      </c>
      <c r="N1038" s="4">
        <v>0.13</v>
      </c>
      <c r="O1038" s="3">
        <v>70.180000000000007</v>
      </c>
      <c r="P1038" s="42">
        <f t="shared" si="101"/>
        <v>8.2995117600000015</v>
      </c>
      <c r="Q1038" s="43" t="str">
        <f t="shared" si="96"/>
        <v>1009820101637221361533</v>
      </c>
      <c r="R1038" s="28"/>
      <c r="S1038" s="29"/>
      <c r="T1038" s="30">
        <f t="shared" si="97"/>
        <v>0</v>
      </c>
      <c r="U1038" s="31"/>
      <c r="V1038" s="32">
        <f t="shared" si="98"/>
        <v>0</v>
      </c>
    </row>
    <row r="1039" spans="1:22" s="46" customFormat="1" x14ac:dyDescent="0.2">
      <c r="A1039" s="9">
        <v>2021</v>
      </c>
      <c r="B1039" s="1" t="s">
        <v>3</v>
      </c>
      <c r="C1039" s="20">
        <v>10098</v>
      </c>
      <c r="D1039" s="20">
        <v>10098</v>
      </c>
      <c r="E1039" s="20" t="s">
        <v>32</v>
      </c>
      <c r="F1039" s="20" t="s">
        <v>206</v>
      </c>
      <c r="G1039" s="20">
        <v>20101637221</v>
      </c>
      <c r="H1039" s="19" t="s">
        <v>483</v>
      </c>
      <c r="I1039" s="19"/>
      <c r="J1039" s="2">
        <v>361540</v>
      </c>
      <c r="K1039" s="3">
        <v>51.192744407999996</v>
      </c>
      <c r="L1039" s="22">
        <f t="shared" si="99"/>
        <v>7.0735500701816556E-2</v>
      </c>
      <c r="M1039" s="23">
        <f t="shared" si="100"/>
        <v>47.571599999999997</v>
      </c>
      <c r="N1039" s="4">
        <v>0.13</v>
      </c>
      <c r="O1039" s="3">
        <v>54.68</v>
      </c>
      <c r="P1039" s="25">
        <f t="shared" si="101"/>
        <v>3.6211444079999993</v>
      </c>
      <c r="Q1039" s="26" t="str">
        <f t="shared" si="96"/>
        <v>1009820101637221361540</v>
      </c>
      <c r="R1039" s="28"/>
      <c r="S1039" s="29"/>
      <c r="T1039" s="30">
        <f t="shared" si="97"/>
        <v>0</v>
      </c>
      <c r="U1039" s="31"/>
      <c r="V1039" s="32">
        <f t="shared" si="98"/>
        <v>0</v>
      </c>
    </row>
    <row r="1040" spans="1:22" s="46" customFormat="1" x14ac:dyDescent="0.2">
      <c r="A1040" s="9">
        <v>2021</v>
      </c>
      <c r="B1040" s="1" t="s">
        <v>3</v>
      </c>
      <c r="C1040" s="20">
        <v>10098</v>
      </c>
      <c r="D1040" s="20">
        <v>10098</v>
      </c>
      <c r="E1040" s="20" t="s">
        <v>208</v>
      </c>
      <c r="F1040" s="20" t="s">
        <v>226</v>
      </c>
      <c r="G1040" s="20">
        <v>20102187211</v>
      </c>
      <c r="H1040" s="19" t="s">
        <v>484</v>
      </c>
      <c r="I1040" s="19" t="s">
        <v>485</v>
      </c>
      <c r="J1040" s="2">
        <v>361540</v>
      </c>
      <c r="K1040" s="3">
        <v>51.192744407999996</v>
      </c>
      <c r="L1040" s="22">
        <f t="shared" si="99"/>
        <v>0.24543994570520578</v>
      </c>
      <c r="M1040" s="23">
        <f t="shared" si="100"/>
        <v>38.628</v>
      </c>
      <c r="N1040" s="4">
        <v>0.1</v>
      </c>
      <c r="O1040" s="3">
        <v>42.92</v>
      </c>
      <c r="P1040" s="25">
        <f t="shared" si="101"/>
        <v>12.564744407999996</v>
      </c>
      <c r="Q1040" s="26" t="str">
        <f t="shared" si="96"/>
        <v>1009820102187211361540</v>
      </c>
      <c r="R1040" s="28"/>
      <c r="S1040" s="29"/>
      <c r="T1040" s="30">
        <f t="shared" si="97"/>
        <v>0</v>
      </c>
      <c r="U1040" s="31"/>
      <c r="V1040" s="32">
        <f t="shared" si="98"/>
        <v>0</v>
      </c>
    </row>
    <row r="1041" spans="1:22" s="46" customFormat="1" x14ac:dyDescent="0.2">
      <c r="A1041" s="9">
        <v>2021</v>
      </c>
      <c r="B1041" s="1" t="s">
        <v>3</v>
      </c>
      <c r="C1041" s="20">
        <v>10098</v>
      </c>
      <c r="D1041" s="20">
        <v>10098</v>
      </c>
      <c r="E1041" s="20" t="s">
        <v>208</v>
      </c>
      <c r="F1041" s="20" t="s">
        <v>486</v>
      </c>
      <c r="G1041" s="20">
        <v>20106975737</v>
      </c>
      <c r="H1041" s="19" t="s">
        <v>487</v>
      </c>
      <c r="I1041" s="19"/>
      <c r="J1041" s="2">
        <v>361532</v>
      </c>
      <c r="K1041" s="3">
        <v>24.870425957550601</v>
      </c>
      <c r="L1041" s="22">
        <f t="shared" si="99"/>
        <v>5.3755651786282055E-2</v>
      </c>
      <c r="M1041" s="23">
        <f t="shared" si="100"/>
        <v>23.5335</v>
      </c>
      <c r="N1041" s="4">
        <v>0.13</v>
      </c>
      <c r="O1041" s="3">
        <v>27.05</v>
      </c>
      <c r="P1041" s="25">
        <f t="shared" si="101"/>
        <v>1.3369259575506014</v>
      </c>
      <c r="Q1041" s="26" t="str">
        <f t="shared" si="96"/>
        <v>1009820106975737361532</v>
      </c>
      <c r="R1041" s="28"/>
      <c r="S1041" s="29"/>
      <c r="T1041" s="30">
        <f t="shared" si="97"/>
        <v>0</v>
      </c>
      <c r="U1041" s="31"/>
      <c r="V1041" s="32">
        <f t="shared" si="98"/>
        <v>0</v>
      </c>
    </row>
    <row r="1042" spans="1:22" s="46" customFormat="1" x14ac:dyDescent="0.2">
      <c r="A1042" s="9">
        <v>2021</v>
      </c>
      <c r="B1042" s="1" t="s">
        <v>3</v>
      </c>
      <c r="C1042" s="20">
        <v>10098</v>
      </c>
      <c r="D1042" s="20">
        <v>10098</v>
      </c>
      <c r="E1042" s="20" t="s">
        <v>208</v>
      </c>
      <c r="F1042" s="20" t="s">
        <v>486</v>
      </c>
      <c r="G1042" s="20">
        <v>20106975737</v>
      </c>
      <c r="H1042" s="19" t="s">
        <v>487</v>
      </c>
      <c r="I1042" s="19"/>
      <c r="J1042" s="2">
        <v>361535</v>
      </c>
      <c r="K1042" s="3">
        <v>40.678559999999997</v>
      </c>
      <c r="L1042" s="22">
        <f t="shared" si="99"/>
        <v>7.0512820512820373E-2</v>
      </c>
      <c r="M1042" s="23">
        <f t="shared" si="100"/>
        <v>37.810200000000002</v>
      </c>
      <c r="N1042" s="4">
        <v>0.13</v>
      </c>
      <c r="O1042" s="3">
        <v>43.46</v>
      </c>
      <c r="P1042" s="25">
        <f t="shared" si="101"/>
        <v>2.8683599999999956</v>
      </c>
      <c r="Q1042" s="26" t="str">
        <f t="shared" si="96"/>
        <v>1009820106975737361535</v>
      </c>
      <c r="R1042" s="28"/>
      <c r="S1042" s="29"/>
      <c r="T1042" s="30">
        <f t="shared" si="97"/>
        <v>0</v>
      </c>
      <c r="U1042" s="31"/>
      <c r="V1042" s="32">
        <f t="shared" si="98"/>
        <v>0</v>
      </c>
    </row>
    <row r="1043" spans="1:22" s="46" customFormat="1" x14ac:dyDescent="0.2">
      <c r="A1043" s="9">
        <v>2021</v>
      </c>
      <c r="B1043" s="1" t="s">
        <v>3</v>
      </c>
      <c r="C1043" s="20">
        <v>10098</v>
      </c>
      <c r="D1043" s="20">
        <v>10098</v>
      </c>
      <c r="E1043" s="20" t="s">
        <v>208</v>
      </c>
      <c r="F1043" s="20" t="s">
        <v>486</v>
      </c>
      <c r="G1043" s="20">
        <v>20106975737</v>
      </c>
      <c r="H1043" s="19" t="s">
        <v>487</v>
      </c>
      <c r="I1043" s="19"/>
      <c r="J1043" s="2">
        <v>361541</v>
      </c>
      <c r="K1043" s="3">
        <v>31.07226</v>
      </c>
      <c r="L1043" s="39">
        <f t="shared" si="99"/>
        <v>7.182483668712869E-2</v>
      </c>
      <c r="M1043" s="40">
        <f t="shared" si="100"/>
        <v>28.840499999999999</v>
      </c>
      <c r="N1043" s="4">
        <v>0.13</v>
      </c>
      <c r="O1043" s="3">
        <v>33.15</v>
      </c>
      <c r="P1043" s="42">
        <f t="shared" si="101"/>
        <v>2.2317600000000013</v>
      </c>
      <c r="Q1043" s="43" t="str">
        <f t="shared" si="96"/>
        <v>1009820106975737361541</v>
      </c>
      <c r="R1043" s="28"/>
      <c r="S1043" s="29"/>
      <c r="T1043" s="30">
        <f t="shared" si="97"/>
        <v>0</v>
      </c>
      <c r="U1043" s="31"/>
      <c r="V1043" s="32">
        <f t="shared" si="98"/>
        <v>0</v>
      </c>
    </row>
    <row r="1044" spans="1:22" s="46" customFormat="1" x14ac:dyDescent="0.2">
      <c r="A1044" s="9">
        <v>2021</v>
      </c>
      <c r="B1044" s="1" t="s">
        <v>3</v>
      </c>
      <c r="C1044" s="36">
        <v>10098</v>
      </c>
      <c r="D1044" s="36">
        <v>10098</v>
      </c>
      <c r="E1044" s="36" t="s">
        <v>208</v>
      </c>
      <c r="F1044" s="36" t="s">
        <v>486</v>
      </c>
      <c r="G1044" s="36">
        <v>20106975737</v>
      </c>
      <c r="H1044" s="35" t="s">
        <v>487</v>
      </c>
      <c r="I1044" s="35"/>
      <c r="J1044" s="37">
        <v>361569</v>
      </c>
      <c r="K1044" s="38">
        <v>24.49</v>
      </c>
      <c r="L1044" s="22">
        <f t="shared" si="99"/>
        <v>0</v>
      </c>
      <c r="M1044" s="23">
        <f t="shared" si="100"/>
        <v>37.810200000000002</v>
      </c>
      <c r="N1044" s="41">
        <v>0.13</v>
      </c>
      <c r="O1044" s="38">
        <v>43.46</v>
      </c>
      <c r="P1044" s="25">
        <f t="shared" si="101"/>
        <v>0</v>
      </c>
      <c r="Q1044" s="26" t="str">
        <f t="shared" si="96"/>
        <v>1009820106975737361569</v>
      </c>
      <c r="R1044" s="45"/>
      <c r="S1044" s="29"/>
      <c r="T1044" s="30">
        <f t="shared" si="97"/>
        <v>0</v>
      </c>
      <c r="U1044" s="31"/>
      <c r="V1044" s="32">
        <f t="shared" si="98"/>
        <v>0</v>
      </c>
    </row>
    <row r="1045" spans="1:22" s="46" customFormat="1" x14ac:dyDescent="0.2">
      <c r="A1045" s="9">
        <v>2021</v>
      </c>
      <c r="B1045" s="1" t="s">
        <v>3</v>
      </c>
      <c r="C1045" s="36">
        <v>10098</v>
      </c>
      <c r="D1045" s="36">
        <v>10098</v>
      </c>
      <c r="E1045" s="36" t="s">
        <v>208</v>
      </c>
      <c r="F1045" s="36" t="s">
        <v>486</v>
      </c>
      <c r="G1045" s="36">
        <v>20106975737</v>
      </c>
      <c r="H1045" s="35" t="s">
        <v>487</v>
      </c>
      <c r="I1045" s="35"/>
      <c r="J1045" s="37">
        <v>361571</v>
      </c>
      <c r="K1045" s="38">
        <v>25.216627835683624</v>
      </c>
      <c r="L1045" s="22">
        <f t="shared" si="99"/>
        <v>0</v>
      </c>
      <c r="M1045" s="23">
        <f t="shared" si="100"/>
        <v>28.840499999999999</v>
      </c>
      <c r="N1045" s="41">
        <v>0.13</v>
      </c>
      <c r="O1045" s="38">
        <v>33.15</v>
      </c>
      <c r="P1045" s="25">
        <f t="shared" si="101"/>
        <v>0</v>
      </c>
      <c r="Q1045" s="26" t="str">
        <f t="shared" si="96"/>
        <v>1009820106975737361571</v>
      </c>
      <c r="R1045" s="45"/>
      <c r="S1045" s="29"/>
      <c r="T1045" s="30">
        <f t="shared" si="97"/>
        <v>0</v>
      </c>
      <c r="U1045" s="31"/>
      <c r="V1045" s="32">
        <f t="shared" si="98"/>
        <v>0</v>
      </c>
    </row>
    <row r="1046" spans="1:22" s="46" customFormat="1" x14ac:dyDescent="0.2">
      <c r="A1046" s="9">
        <v>2021</v>
      </c>
      <c r="B1046" s="1" t="s">
        <v>3</v>
      </c>
      <c r="C1046" s="20">
        <v>10098</v>
      </c>
      <c r="D1046" s="20">
        <v>10098</v>
      </c>
      <c r="E1046" s="20" t="s">
        <v>208</v>
      </c>
      <c r="F1046" s="20" t="s">
        <v>226</v>
      </c>
      <c r="G1046" s="20">
        <v>20110200201</v>
      </c>
      <c r="H1046" s="19" t="s">
        <v>488</v>
      </c>
      <c r="I1046" s="19"/>
      <c r="J1046" s="2">
        <v>361531</v>
      </c>
      <c r="K1046" s="3">
        <v>111.5301096</v>
      </c>
      <c r="L1046" s="22">
        <f t="shared" si="99"/>
        <v>0.19700787239251494</v>
      </c>
      <c r="M1046" s="23">
        <f t="shared" si="100"/>
        <v>89.5578</v>
      </c>
      <c r="N1046" s="4">
        <v>0.13</v>
      </c>
      <c r="O1046" s="3">
        <v>102.94</v>
      </c>
      <c r="P1046" s="25">
        <f t="shared" si="101"/>
        <v>21.972309600000003</v>
      </c>
      <c r="Q1046" s="26" t="str">
        <f t="shared" si="96"/>
        <v>1009820110200201361531</v>
      </c>
      <c r="R1046" s="28"/>
      <c r="S1046" s="29"/>
      <c r="T1046" s="30">
        <f t="shared" si="97"/>
        <v>0</v>
      </c>
      <c r="U1046" s="31"/>
      <c r="V1046" s="32">
        <f t="shared" si="98"/>
        <v>0</v>
      </c>
    </row>
    <row r="1047" spans="1:22" s="46" customFormat="1" x14ac:dyDescent="0.2">
      <c r="A1047" s="9">
        <v>2021</v>
      </c>
      <c r="B1047" s="1" t="s">
        <v>3</v>
      </c>
      <c r="C1047" s="20">
        <v>10098</v>
      </c>
      <c r="D1047" s="20">
        <v>10098</v>
      </c>
      <c r="E1047" s="20" t="s">
        <v>208</v>
      </c>
      <c r="F1047" s="20" t="s">
        <v>226</v>
      </c>
      <c r="G1047" s="20">
        <v>20110200201</v>
      </c>
      <c r="H1047" s="19" t="s">
        <v>488</v>
      </c>
      <c r="I1047" s="19"/>
      <c r="J1047" s="2">
        <v>361533</v>
      </c>
      <c r="K1047" s="3">
        <v>69.356111760000005</v>
      </c>
      <c r="L1047" s="22">
        <f t="shared" si="99"/>
        <v>0.2586522125415065</v>
      </c>
      <c r="M1047" s="23">
        <f t="shared" si="100"/>
        <v>51.417000000000002</v>
      </c>
      <c r="N1047" s="4">
        <v>0.13</v>
      </c>
      <c r="O1047" s="3">
        <v>59.1</v>
      </c>
      <c r="P1047" s="25">
        <f t="shared" si="101"/>
        <v>17.939111760000003</v>
      </c>
      <c r="Q1047" s="26" t="str">
        <f t="shared" si="96"/>
        <v>1009820110200201361533</v>
      </c>
      <c r="R1047" s="28"/>
      <c r="S1047" s="29"/>
      <c r="T1047" s="30">
        <f t="shared" si="97"/>
        <v>0</v>
      </c>
      <c r="U1047" s="31"/>
      <c r="V1047" s="32">
        <f t="shared" si="98"/>
        <v>0</v>
      </c>
    </row>
    <row r="1048" spans="1:22" s="46" customFormat="1" x14ac:dyDescent="0.2">
      <c r="A1048" s="9">
        <v>2021</v>
      </c>
      <c r="B1048" s="1" t="s">
        <v>3</v>
      </c>
      <c r="C1048" s="20">
        <v>10098</v>
      </c>
      <c r="D1048" s="20">
        <v>10098</v>
      </c>
      <c r="E1048" s="20" t="s">
        <v>208</v>
      </c>
      <c r="F1048" s="20" t="s">
        <v>226</v>
      </c>
      <c r="G1048" s="20">
        <v>20110200201</v>
      </c>
      <c r="H1048" s="19" t="s">
        <v>488</v>
      </c>
      <c r="I1048" s="19"/>
      <c r="J1048" s="2">
        <v>361541</v>
      </c>
      <c r="K1048" s="3">
        <v>31.07226</v>
      </c>
      <c r="L1048" s="22">
        <f t="shared" si="99"/>
        <v>5.3905316188780694E-2</v>
      </c>
      <c r="M1048" s="23">
        <f t="shared" si="100"/>
        <v>29.397299999999998</v>
      </c>
      <c r="N1048" s="4">
        <v>0.13</v>
      </c>
      <c r="O1048" s="3">
        <v>33.79</v>
      </c>
      <c r="P1048" s="25">
        <f t="shared" si="101"/>
        <v>1.6749600000000022</v>
      </c>
      <c r="Q1048" s="26" t="str">
        <f t="shared" si="96"/>
        <v>1009820110200201361541</v>
      </c>
      <c r="R1048" s="28"/>
      <c r="S1048" s="29"/>
      <c r="T1048" s="30">
        <f t="shared" si="97"/>
        <v>0</v>
      </c>
      <c r="U1048" s="31"/>
      <c r="V1048" s="32">
        <f t="shared" si="98"/>
        <v>0</v>
      </c>
    </row>
    <row r="1049" spans="1:22" s="46" customFormat="1" x14ac:dyDescent="0.2">
      <c r="A1049" s="9">
        <v>2021</v>
      </c>
      <c r="B1049" s="1" t="s">
        <v>3</v>
      </c>
      <c r="C1049" s="36">
        <v>10098</v>
      </c>
      <c r="D1049" s="36">
        <v>10098</v>
      </c>
      <c r="E1049" s="36" t="s">
        <v>208</v>
      </c>
      <c r="F1049" s="36" t="s">
        <v>226</v>
      </c>
      <c r="G1049" s="36">
        <v>20110200201</v>
      </c>
      <c r="H1049" s="35" t="s">
        <v>488</v>
      </c>
      <c r="I1049" s="35"/>
      <c r="J1049" s="37">
        <v>361571</v>
      </c>
      <c r="K1049" s="38">
        <v>25.216627835683624</v>
      </c>
      <c r="L1049" s="22">
        <f t="shared" si="99"/>
        <v>0</v>
      </c>
      <c r="M1049" s="23">
        <f t="shared" si="100"/>
        <v>29.397299999999998</v>
      </c>
      <c r="N1049" s="41">
        <v>0.13</v>
      </c>
      <c r="O1049" s="38">
        <v>33.79</v>
      </c>
      <c r="P1049" s="25">
        <f t="shared" si="101"/>
        <v>0</v>
      </c>
      <c r="Q1049" s="26" t="str">
        <f t="shared" si="96"/>
        <v>1009820110200201361571</v>
      </c>
      <c r="R1049" s="45"/>
      <c r="S1049" s="29"/>
      <c r="T1049" s="30">
        <f t="shared" si="97"/>
        <v>0</v>
      </c>
      <c r="U1049" s="31"/>
      <c r="V1049" s="32">
        <f t="shared" si="98"/>
        <v>0</v>
      </c>
    </row>
    <row r="1050" spans="1:22" s="46" customFormat="1" x14ac:dyDescent="0.2">
      <c r="A1050" s="9">
        <v>2021</v>
      </c>
      <c r="B1050" s="1" t="s">
        <v>3</v>
      </c>
      <c r="C1050" s="20">
        <v>10098</v>
      </c>
      <c r="D1050" s="20">
        <v>10098</v>
      </c>
      <c r="E1050" s="20" t="s">
        <v>208</v>
      </c>
      <c r="F1050" s="20" t="s">
        <v>226</v>
      </c>
      <c r="G1050" s="20">
        <v>20110200201</v>
      </c>
      <c r="H1050" s="19" t="s">
        <v>488</v>
      </c>
      <c r="I1050" s="19"/>
      <c r="J1050" s="2">
        <v>370039</v>
      </c>
      <c r="K1050" s="3">
        <v>93.740446800000015</v>
      </c>
      <c r="L1050" s="22">
        <f t="shared" si="99"/>
        <v>0.19821909788464986</v>
      </c>
      <c r="M1050" s="23">
        <f t="shared" si="100"/>
        <v>75.159300000000002</v>
      </c>
      <c r="N1050" s="4">
        <v>0.13</v>
      </c>
      <c r="O1050" s="3">
        <v>86.39</v>
      </c>
      <c r="P1050" s="25">
        <f t="shared" si="101"/>
        <v>18.581146800000013</v>
      </c>
      <c r="Q1050" s="26" t="str">
        <f t="shared" si="96"/>
        <v>1009820110200201370039</v>
      </c>
      <c r="R1050" s="28"/>
      <c r="S1050" s="29"/>
      <c r="T1050" s="30">
        <f t="shared" si="97"/>
        <v>0</v>
      </c>
      <c r="U1050" s="31"/>
      <c r="V1050" s="32">
        <f t="shared" si="98"/>
        <v>0</v>
      </c>
    </row>
    <row r="1051" spans="1:22" s="46" customFormat="1" x14ac:dyDescent="0.2">
      <c r="A1051" s="9">
        <v>2021</v>
      </c>
      <c r="B1051" s="1" t="s">
        <v>3</v>
      </c>
      <c r="C1051" s="20">
        <v>10098</v>
      </c>
      <c r="D1051" s="20">
        <v>10098</v>
      </c>
      <c r="E1051" s="20" t="s">
        <v>261</v>
      </c>
      <c r="F1051" s="20" t="s">
        <v>308</v>
      </c>
      <c r="G1051" s="20">
        <v>20111579718</v>
      </c>
      <c r="H1051" s="19" t="s">
        <v>489</v>
      </c>
      <c r="I1051" s="19"/>
      <c r="J1051" s="2">
        <v>361535</v>
      </c>
      <c r="K1051" s="3">
        <v>40.678559999999997</v>
      </c>
      <c r="L1051" s="39">
        <f t="shared" si="99"/>
        <v>0.15520608399117364</v>
      </c>
      <c r="M1051" s="40">
        <f t="shared" si="100"/>
        <v>34.365000000000002</v>
      </c>
      <c r="N1051" s="4">
        <v>0.13</v>
      </c>
      <c r="O1051" s="3">
        <v>39.5</v>
      </c>
      <c r="P1051" s="42">
        <f t="shared" si="101"/>
        <v>6.3135599999999954</v>
      </c>
      <c r="Q1051" s="43" t="str">
        <f t="shared" si="96"/>
        <v>1009820111579718361535</v>
      </c>
      <c r="R1051" s="28"/>
      <c r="S1051" s="29"/>
      <c r="T1051" s="30">
        <f t="shared" si="97"/>
        <v>0</v>
      </c>
      <c r="U1051" s="31"/>
      <c r="V1051" s="32">
        <f t="shared" si="98"/>
        <v>0</v>
      </c>
    </row>
    <row r="1052" spans="1:22" s="46" customFormat="1" x14ac:dyDescent="0.2">
      <c r="A1052" s="9">
        <v>2021</v>
      </c>
      <c r="B1052" s="1" t="s">
        <v>3</v>
      </c>
      <c r="C1052" s="20">
        <v>10098</v>
      </c>
      <c r="D1052" s="20">
        <v>10098</v>
      </c>
      <c r="E1052" s="20" t="s">
        <v>261</v>
      </c>
      <c r="F1052" s="20" t="s">
        <v>308</v>
      </c>
      <c r="G1052" s="20">
        <v>20111579718</v>
      </c>
      <c r="H1052" s="19" t="s">
        <v>489</v>
      </c>
      <c r="I1052" s="19"/>
      <c r="J1052" s="2">
        <v>361540</v>
      </c>
      <c r="K1052" s="3">
        <v>51.192744407999996</v>
      </c>
      <c r="L1052" s="22">
        <f t="shared" si="99"/>
        <v>0.21824859239728522</v>
      </c>
      <c r="M1052" s="23">
        <f t="shared" si="100"/>
        <v>40.020000000000003</v>
      </c>
      <c r="N1052" s="4">
        <v>0.13</v>
      </c>
      <c r="O1052" s="3">
        <v>46</v>
      </c>
      <c r="P1052" s="25">
        <f t="shared" si="101"/>
        <v>11.172744407999993</v>
      </c>
      <c r="Q1052" s="26" t="str">
        <f t="shared" si="96"/>
        <v>1009820111579718361540</v>
      </c>
      <c r="R1052" s="28"/>
      <c r="S1052" s="29"/>
      <c r="T1052" s="30">
        <f t="shared" si="97"/>
        <v>0</v>
      </c>
      <c r="U1052" s="31"/>
      <c r="V1052" s="32">
        <f t="shared" si="98"/>
        <v>0</v>
      </c>
    </row>
    <row r="1053" spans="1:22" s="46" customFormat="1" x14ac:dyDescent="0.2">
      <c r="A1053" s="9">
        <v>2021</v>
      </c>
      <c r="B1053" s="1" t="s">
        <v>3</v>
      </c>
      <c r="C1053" s="36">
        <v>10098</v>
      </c>
      <c r="D1053" s="36">
        <v>10098</v>
      </c>
      <c r="E1053" s="36" t="s">
        <v>261</v>
      </c>
      <c r="F1053" s="36" t="s">
        <v>308</v>
      </c>
      <c r="G1053" s="36">
        <v>20111579718</v>
      </c>
      <c r="H1053" s="35" t="s">
        <v>489</v>
      </c>
      <c r="I1053" s="35"/>
      <c r="J1053" s="37">
        <v>361569</v>
      </c>
      <c r="K1053" s="38">
        <v>24.49</v>
      </c>
      <c r="L1053" s="22">
        <f t="shared" si="99"/>
        <v>0</v>
      </c>
      <c r="M1053" s="23">
        <f t="shared" si="100"/>
        <v>34.365000000000002</v>
      </c>
      <c r="N1053" s="41">
        <v>0.13</v>
      </c>
      <c r="O1053" s="38">
        <v>39.5</v>
      </c>
      <c r="P1053" s="25">
        <f t="shared" si="101"/>
        <v>0</v>
      </c>
      <c r="Q1053" s="26" t="str">
        <f t="shared" si="96"/>
        <v>1009820111579718361569</v>
      </c>
      <c r="R1053" s="45"/>
      <c r="S1053" s="29"/>
      <c r="T1053" s="30">
        <f t="shared" si="97"/>
        <v>0</v>
      </c>
      <c r="U1053" s="31"/>
      <c r="V1053" s="32">
        <f t="shared" si="98"/>
        <v>0</v>
      </c>
    </row>
    <row r="1054" spans="1:22" s="46" customFormat="1" x14ac:dyDescent="0.2">
      <c r="A1054" s="9">
        <v>2021</v>
      </c>
      <c r="B1054" s="1" t="s">
        <v>3</v>
      </c>
      <c r="C1054" s="20">
        <v>10098</v>
      </c>
      <c r="D1054" s="20">
        <v>10098</v>
      </c>
      <c r="E1054" s="20" t="s">
        <v>261</v>
      </c>
      <c r="F1054" s="20" t="s">
        <v>308</v>
      </c>
      <c r="G1054" s="20">
        <v>20111579718</v>
      </c>
      <c r="H1054" s="19" t="s">
        <v>489</v>
      </c>
      <c r="I1054" s="19"/>
      <c r="J1054" s="2">
        <v>370040</v>
      </c>
      <c r="K1054" s="3">
        <v>173.88983664</v>
      </c>
      <c r="L1054" s="22">
        <f t="shared" si="99"/>
        <v>0.10193141233834913</v>
      </c>
      <c r="M1054" s="23">
        <f t="shared" si="100"/>
        <v>156.16499999999999</v>
      </c>
      <c r="N1054" s="4">
        <v>0.13</v>
      </c>
      <c r="O1054" s="3">
        <v>179.5</v>
      </c>
      <c r="P1054" s="25">
        <f t="shared" si="101"/>
        <v>17.724836640000007</v>
      </c>
      <c r="Q1054" s="26" t="str">
        <f t="shared" si="96"/>
        <v>1009820111579718370040</v>
      </c>
      <c r="R1054" s="28"/>
      <c r="S1054" s="29"/>
      <c r="T1054" s="30">
        <f t="shared" si="97"/>
        <v>0</v>
      </c>
      <c r="U1054" s="31"/>
      <c r="V1054" s="32">
        <f t="shared" si="98"/>
        <v>0</v>
      </c>
    </row>
    <row r="1055" spans="1:22" s="46" customFormat="1" x14ac:dyDescent="0.2">
      <c r="A1055" s="9">
        <v>2021</v>
      </c>
      <c r="B1055" s="1" t="s">
        <v>3</v>
      </c>
      <c r="C1055" s="20">
        <v>10098</v>
      </c>
      <c r="D1055" s="20">
        <v>10098</v>
      </c>
      <c r="E1055" s="20" t="s">
        <v>208</v>
      </c>
      <c r="F1055" s="20" t="s">
        <v>490</v>
      </c>
      <c r="G1055" s="20">
        <v>20122620434</v>
      </c>
      <c r="H1055" s="19" t="s">
        <v>491</v>
      </c>
      <c r="I1055" s="19" t="s">
        <v>492</v>
      </c>
      <c r="J1055" s="2">
        <v>371470</v>
      </c>
      <c r="K1055" s="3">
        <v>47</v>
      </c>
      <c r="L1055" s="22">
        <f t="shared" si="99"/>
        <v>1.9491489361702086E-2</v>
      </c>
      <c r="M1055" s="23">
        <f t="shared" si="100"/>
        <v>46.0839</v>
      </c>
      <c r="N1055" s="4">
        <v>0.13</v>
      </c>
      <c r="O1055" s="3">
        <v>52.97</v>
      </c>
      <c r="P1055" s="25">
        <f t="shared" si="101"/>
        <v>0.91610000000000014</v>
      </c>
      <c r="Q1055" s="26" t="str">
        <f t="shared" si="96"/>
        <v>1009820122620434371470</v>
      </c>
      <c r="R1055" s="28"/>
      <c r="S1055" s="29"/>
      <c r="T1055" s="30">
        <f t="shared" si="97"/>
        <v>0</v>
      </c>
      <c r="U1055" s="31"/>
      <c r="V1055" s="32">
        <f t="shared" si="98"/>
        <v>0</v>
      </c>
    </row>
    <row r="1056" spans="1:22" s="46" customFormat="1" x14ac:dyDescent="0.2">
      <c r="A1056" s="9">
        <v>2021</v>
      </c>
      <c r="B1056" s="1" t="s">
        <v>3</v>
      </c>
      <c r="C1056" s="20">
        <v>10098</v>
      </c>
      <c r="D1056" s="20">
        <v>10098</v>
      </c>
      <c r="E1056" s="20" t="s">
        <v>261</v>
      </c>
      <c r="F1056" s="20" t="s">
        <v>308</v>
      </c>
      <c r="G1056" s="20">
        <v>20125753869</v>
      </c>
      <c r="H1056" s="19" t="s">
        <v>493</v>
      </c>
      <c r="I1056" s="19" t="s">
        <v>494</v>
      </c>
      <c r="J1056" s="2">
        <v>361532</v>
      </c>
      <c r="K1056" s="3">
        <v>24.870425957550601</v>
      </c>
      <c r="L1056" s="22">
        <f t="shared" si="99"/>
        <v>0.13945985338050049</v>
      </c>
      <c r="M1056" s="23">
        <f t="shared" si="100"/>
        <v>21.402000000000001</v>
      </c>
      <c r="N1056" s="4">
        <v>0.13</v>
      </c>
      <c r="O1056" s="3">
        <v>24.6</v>
      </c>
      <c r="P1056" s="25">
        <f t="shared" si="101"/>
        <v>3.4684259575506005</v>
      </c>
      <c r="Q1056" s="26" t="str">
        <f t="shared" si="96"/>
        <v>1009820125753869361532</v>
      </c>
      <c r="R1056" s="28"/>
      <c r="S1056" s="29"/>
      <c r="T1056" s="30">
        <f t="shared" si="97"/>
        <v>0</v>
      </c>
      <c r="U1056" s="31"/>
      <c r="V1056" s="32">
        <f t="shared" si="98"/>
        <v>0</v>
      </c>
    </row>
    <row r="1057" spans="1:22" s="46" customFormat="1" x14ac:dyDescent="0.2">
      <c r="A1057" s="9">
        <v>2021</v>
      </c>
      <c r="B1057" s="1" t="s">
        <v>3</v>
      </c>
      <c r="C1057" s="20">
        <v>10098</v>
      </c>
      <c r="D1057" s="20">
        <v>10098</v>
      </c>
      <c r="E1057" s="20" t="s">
        <v>261</v>
      </c>
      <c r="F1057" s="20" t="s">
        <v>308</v>
      </c>
      <c r="G1057" s="20">
        <v>20125753869</v>
      </c>
      <c r="H1057" s="19" t="s">
        <v>493</v>
      </c>
      <c r="I1057" s="19" t="s">
        <v>494</v>
      </c>
      <c r="J1057" s="2">
        <v>361541</v>
      </c>
      <c r="K1057" s="3">
        <v>31.07226</v>
      </c>
      <c r="L1057" s="22">
        <f t="shared" si="99"/>
        <v>0.14014300858708051</v>
      </c>
      <c r="M1057" s="23">
        <f t="shared" si="100"/>
        <v>26.717700000000001</v>
      </c>
      <c r="N1057" s="4">
        <v>0.13</v>
      </c>
      <c r="O1057" s="3">
        <v>30.71</v>
      </c>
      <c r="P1057" s="25">
        <f t="shared" si="101"/>
        <v>4.3545599999999993</v>
      </c>
      <c r="Q1057" s="26" t="str">
        <f t="shared" si="96"/>
        <v>1009820125753869361541</v>
      </c>
      <c r="R1057" s="28"/>
      <c r="S1057" s="29"/>
      <c r="T1057" s="30">
        <f t="shared" si="97"/>
        <v>0</v>
      </c>
      <c r="U1057" s="31"/>
      <c r="V1057" s="32">
        <f t="shared" si="98"/>
        <v>0</v>
      </c>
    </row>
    <row r="1058" spans="1:22" s="46" customFormat="1" x14ac:dyDescent="0.2">
      <c r="A1058" s="9">
        <v>2021</v>
      </c>
      <c r="B1058" s="1" t="s">
        <v>3</v>
      </c>
      <c r="C1058" s="36">
        <v>10098</v>
      </c>
      <c r="D1058" s="36">
        <v>10098</v>
      </c>
      <c r="E1058" s="36" t="s">
        <v>261</v>
      </c>
      <c r="F1058" s="36" t="s">
        <v>308</v>
      </c>
      <c r="G1058" s="36">
        <v>20125753869</v>
      </c>
      <c r="H1058" s="35" t="s">
        <v>493</v>
      </c>
      <c r="I1058" s="35" t="s">
        <v>494</v>
      </c>
      <c r="J1058" s="37">
        <v>361571</v>
      </c>
      <c r="K1058" s="38">
        <v>25.216627835683624</v>
      </c>
      <c r="L1058" s="39">
        <f t="shared" si="99"/>
        <v>0</v>
      </c>
      <c r="M1058" s="40">
        <f t="shared" si="100"/>
        <v>26.717700000000001</v>
      </c>
      <c r="N1058" s="41">
        <v>0.13</v>
      </c>
      <c r="O1058" s="38">
        <v>30.71</v>
      </c>
      <c r="P1058" s="42">
        <f t="shared" si="101"/>
        <v>0</v>
      </c>
      <c r="Q1058" s="43" t="str">
        <f t="shared" si="96"/>
        <v>1009820125753869361571</v>
      </c>
      <c r="R1058" s="45"/>
      <c r="S1058" s="29"/>
      <c r="T1058" s="30">
        <f t="shared" si="97"/>
        <v>0</v>
      </c>
      <c r="U1058" s="31"/>
      <c r="V1058" s="32">
        <f t="shared" si="98"/>
        <v>0</v>
      </c>
    </row>
    <row r="1059" spans="1:22" s="46" customFormat="1" x14ac:dyDescent="0.2">
      <c r="A1059" s="9">
        <v>2021</v>
      </c>
      <c r="B1059" s="1" t="s">
        <v>3</v>
      </c>
      <c r="C1059" s="20">
        <v>10098</v>
      </c>
      <c r="D1059" s="20">
        <v>10098</v>
      </c>
      <c r="E1059" s="20" t="s">
        <v>32</v>
      </c>
      <c r="F1059" s="20" t="s">
        <v>395</v>
      </c>
      <c r="G1059" s="20">
        <v>20132272418</v>
      </c>
      <c r="H1059" s="19" t="s">
        <v>495</v>
      </c>
      <c r="I1059" s="19"/>
      <c r="J1059" s="2">
        <v>361085</v>
      </c>
      <c r="K1059" s="3">
        <v>11.512776761200001</v>
      </c>
      <c r="L1059" s="39">
        <f t="shared" si="99"/>
        <v>0.20653373295776134</v>
      </c>
      <c r="M1059" s="40">
        <f t="shared" si="100"/>
        <v>9.1349999999999998</v>
      </c>
      <c r="N1059" s="4">
        <v>0.13</v>
      </c>
      <c r="O1059" s="3">
        <v>10.5</v>
      </c>
      <c r="P1059" s="42">
        <f t="shared" si="101"/>
        <v>2.3777767612000016</v>
      </c>
      <c r="Q1059" s="43" t="str">
        <f t="shared" si="96"/>
        <v>1009820132272418361085</v>
      </c>
      <c r="R1059" s="28"/>
      <c r="S1059" s="29"/>
      <c r="T1059" s="30">
        <f t="shared" si="97"/>
        <v>0</v>
      </c>
      <c r="U1059" s="31"/>
      <c r="V1059" s="32">
        <f t="shared" si="98"/>
        <v>0</v>
      </c>
    </row>
    <row r="1060" spans="1:22" s="46" customFormat="1" x14ac:dyDescent="0.2">
      <c r="A1060" s="9">
        <v>2021</v>
      </c>
      <c r="B1060" s="1" t="s">
        <v>3</v>
      </c>
      <c r="C1060" s="20">
        <v>10098</v>
      </c>
      <c r="D1060" s="20">
        <v>10098</v>
      </c>
      <c r="E1060" s="20" t="s">
        <v>32</v>
      </c>
      <c r="F1060" s="20" t="s">
        <v>395</v>
      </c>
      <c r="G1060" s="20">
        <v>20132272418</v>
      </c>
      <c r="H1060" s="19" t="s">
        <v>495</v>
      </c>
      <c r="I1060" s="19"/>
      <c r="J1060" s="2">
        <v>361532</v>
      </c>
      <c r="K1060" s="3">
        <v>24.870425957550601</v>
      </c>
      <c r="L1060" s="22">
        <f t="shared" si="99"/>
        <v>0.15695050676707567</v>
      </c>
      <c r="M1060" s="23">
        <f t="shared" si="100"/>
        <v>20.967000000000002</v>
      </c>
      <c r="N1060" s="4">
        <v>0.13</v>
      </c>
      <c r="O1060" s="3">
        <v>24.1</v>
      </c>
      <c r="P1060" s="25">
        <f t="shared" si="101"/>
        <v>3.9034259575505992</v>
      </c>
      <c r="Q1060" s="26" t="str">
        <f t="shared" si="96"/>
        <v>1009820132272418361532</v>
      </c>
      <c r="R1060" s="28"/>
      <c r="S1060" s="29"/>
      <c r="T1060" s="30">
        <f t="shared" si="97"/>
        <v>0</v>
      </c>
      <c r="U1060" s="31"/>
      <c r="V1060" s="32">
        <f t="shared" si="98"/>
        <v>0</v>
      </c>
    </row>
    <row r="1061" spans="1:22" s="46" customFormat="1" x14ac:dyDescent="0.2">
      <c r="A1061" s="9">
        <v>2021</v>
      </c>
      <c r="B1061" s="1" t="s">
        <v>3</v>
      </c>
      <c r="C1061" s="20">
        <v>10098</v>
      </c>
      <c r="D1061" s="20">
        <v>10098</v>
      </c>
      <c r="E1061" s="20" t="s">
        <v>32</v>
      </c>
      <c r="F1061" s="20" t="s">
        <v>395</v>
      </c>
      <c r="G1061" s="20">
        <v>20135414931</v>
      </c>
      <c r="H1061" s="19" t="s">
        <v>496</v>
      </c>
      <c r="I1061" s="19" t="s">
        <v>497</v>
      </c>
      <c r="J1061" s="2">
        <v>361085</v>
      </c>
      <c r="K1061" s="3">
        <v>11.512776761200001</v>
      </c>
      <c r="L1061" s="22">
        <f t="shared" si="99"/>
        <v>0.18386326818512588</v>
      </c>
      <c r="M1061" s="23">
        <f t="shared" si="100"/>
        <v>9.3960000000000008</v>
      </c>
      <c r="N1061" s="4">
        <v>0.13</v>
      </c>
      <c r="O1061" s="3">
        <v>10.8</v>
      </c>
      <c r="P1061" s="25">
        <f t="shared" si="101"/>
        <v>2.1167767612000006</v>
      </c>
      <c r="Q1061" s="26" t="str">
        <f t="shared" si="96"/>
        <v>1009820135414931361085</v>
      </c>
      <c r="R1061" s="28"/>
      <c r="S1061" s="29"/>
      <c r="T1061" s="30">
        <f t="shared" si="97"/>
        <v>0</v>
      </c>
      <c r="U1061" s="31"/>
      <c r="V1061" s="32">
        <f t="shared" si="98"/>
        <v>0</v>
      </c>
    </row>
    <row r="1062" spans="1:22" s="46" customFormat="1" x14ac:dyDescent="0.2">
      <c r="A1062" s="9">
        <v>2021</v>
      </c>
      <c r="B1062" s="1" t="s">
        <v>3</v>
      </c>
      <c r="C1062" s="20">
        <v>10098</v>
      </c>
      <c r="D1062" s="20">
        <v>10098</v>
      </c>
      <c r="E1062" s="20" t="s">
        <v>32</v>
      </c>
      <c r="F1062" s="20" t="s">
        <v>395</v>
      </c>
      <c r="G1062" s="20">
        <v>20135414931</v>
      </c>
      <c r="H1062" s="19" t="s">
        <v>496</v>
      </c>
      <c r="I1062" s="19" t="s">
        <v>497</v>
      </c>
      <c r="J1062" s="2">
        <v>361531</v>
      </c>
      <c r="K1062" s="3">
        <v>111.5301096</v>
      </c>
      <c r="L1062" s="22">
        <f t="shared" si="99"/>
        <v>0.19022136422252744</v>
      </c>
      <c r="M1062" s="23">
        <f t="shared" si="100"/>
        <v>90.314700000000002</v>
      </c>
      <c r="N1062" s="4">
        <v>0.13</v>
      </c>
      <c r="O1062" s="3">
        <v>103.81</v>
      </c>
      <c r="P1062" s="25">
        <f t="shared" si="101"/>
        <v>21.215409600000001</v>
      </c>
      <c r="Q1062" s="26" t="str">
        <f t="shared" si="96"/>
        <v>1009820135414931361531</v>
      </c>
      <c r="R1062" s="28"/>
      <c r="S1062" s="29"/>
      <c r="T1062" s="30">
        <f t="shared" si="97"/>
        <v>0</v>
      </c>
      <c r="U1062" s="31"/>
      <c r="V1062" s="32">
        <f t="shared" si="98"/>
        <v>0</v>
      </c>
    </row>
    <row r="1063" spans="1:22" s="46" customFormat="1" x14ac:dyDescent="0.2">
      <c r="A1063" s="9">
        <v>2021</v>
      </c>
      <c r="B1063" s="1" t="s">
        <v>3</v>
      </c>
      <c r="C1063" s="20">
        <v>10098</v>
      </c>
      <c r="D1063" s="20">
        <v>10098</v>
      </c>
      <c r="E1063" s="20" t="s">
        <v>32</v>
      </c>
      <c r="F1063" s="20" t="s">
        <v>395</v>
      </c>
      <c r="G1063" s="20">
        <v>20135414931</v>
      </c>
      <c r="H1063" s="19" t="s">
        <v>496</v>
      </c>
      <c r="I1063" s="19" t="s">
        <v>497</v>
      </c>
      <c r="J1063" s="2">
        <v>361532</v>
      </c>
      <c r="K1063" s="3">
        <v>24.870425957550601</v>
      </c>
      <c r="L1063" s="22">
        <f t="shared" si="99"/>
        <v>0.15135349768337159</v>
      </c>
      <c r="M1063" s="23">
        <f t="shared" si="100"/>
        <v>21.106200000000001</v>
      </c>
      <c r="N1063" s="4">
        <v>0.13</v>
      </c>
      <c r="O1063" s="3">
        <v>24.26</v>
      </c>
      <c r="P1063" s="25">
        <f t="shared" si="101"/>
        <v>3.7642259575506003</v>
      </c>
      <c r="Q1063" s="26" t="str">
        <f t="shared" si="96"/>
        <v>1009820135414931361532</v>
      </c>
      <c r="R1063" s="28"/>
      <c r="S1063" s="29"/>
      <c r="T1063" s="30">
        <f t="shared" si="97"/>
        <v>0</v>
      </c>
      <c r="U1063" s="31"/>
      <c r="V1063" s="32">
        <f t="shared" si="98"/>
        <v>0</v>
      </c>
    </row>
    <row r="1064" spans="1:22" s="46" customFormat="1" x14ac:dyDescent="0.2">
      <c r="A1064" s="9">
        <v>2021</v>
      </c>
      <c r="B1064" s="1" t="s">
        <v>3</v>
      </c>
      <c r="C1064" s="20">
        <v>10098</v>
      </c>
      <c r="D1064" s="20">
        <v>10098</v>
      </c>
      <c r="E1064" s="20" t="s">
        <v>32</v>
      </c>
      <c r="F1064" s="20" t="s">
        <v>395</v>
      </c>
      <c r="G1064" s="20">
        <v>20135414931</v>
      </c>
      <c r="H1064" s="19" t="s">
        <v>496</v>
      </c>
      <c r="I1064" s="19" t="s">
        <v>497</v>
      </c>
      <c r="J1064" s="2">
        <v>361541</v>
      </c>
      <c r="K1064" s="3">
        <v>31.07226</v>
      </c>
      <c r="L1064" s="22">
        <f t="shared" si="99"/>
        <v>9.5624199848997171E-2</v>
      </c>
      <c r="M1064" s="23">
        <f t="shared" si="100"/>
        <v>28.100999999999999</v>
      </c>
      <c r="N1064" s="4">
        <v>0.13</v>
      </c>
      <c r="O1064" s="3">
        <v>32.299999999999997</v>
      </c>
      <c r="P1064" s="25">
        <f t="shared" si="101"/>
        <v>2.9712600000000009</v>
      </c>
      <c r="Q1064" s="26" t="str">
        <f t="shared" si="96"/>
        <v>1009820135414931361541</v>
      </c>
      <c r="R1064" s="28"/>
      <c r="S1064" s="29"/>
      <c r="T1064" s="30">
        <f t="shared" si="97"/>
        <v>0</v>
      </c>
      <c r="U1064" s="31"/>
      <c r="V1064" s="32">
        <f t="shared" si="98"/>
        <v>0</v>
      </c>
    </row>
    <row r="1065" spans="1:22" s="46" customFormat="1" x14ac:dyDescent="0.2">
      <c r="A1065" s="9">
        <v>2021</v>
      </c>
      <c r="B1065" s="1" t="s">
        <v>3</v>
      </c>
      <c r="C1065" s="36">
        <v>10098</v>
      </c>
      <c r="D1065" s="36">
        <v>10098</v>
      </c>
      <c r="E1065" s="36" t="s">
        <v>32</v>
      </c>
      <c r="F1065" s="36" t="s">
        <v>395</v>
      </c>
      <c r="G1065" s="36">
        <v>20135414931</v>
      </c>
      <c r="H1065" s="35" t="s">
        <v>496</v>
      </c>
      <c r="I1065" s="35" t="s">
        <v>497</v>
      </c>
      <c r="J1065" s="37">
        <v>361571</v>
      </c>
      <c r="K1065" s="38">
        <v>25.216627835683624</v>
      </c>
      <c r="L1065" s="39">
        <f t="shared" si="99"/>
        <v>0</v>
      </c>
      <c r="M1065" s="40">
        <f t="shared" si="100"/>
        <v>28.100999999999999</v>
      </c>
      <c r="N1065" s="41">
        <v>0.13</v>
      </c>
      <c r="O1065" s="38">
        <v>32.299999999999997</v>
      </c>
      <c r="P1065" s="42">
        <f t="shared" si="101"/>
        <v>0</v>
      </c>
      <c r="Q1065" s="43" t="str">
        <f t="shared" si="96"/>
        <v>1009820135414931361571</v>
      </c>
      <c r="R1065" s="45"/>
      <c r="S1065" s="29"/>
      <c r="T1065" s="30">
        <f t="shared" si="97"/>
        <v>0</v>
      </c>
      <c r="U1065" s="31"/>
      <c r="V1065" s="32">
        <f t="shared" si="98"/>
        <v>0</v>
      </c>
    </row>
    <row r="1066" spans="1:22" s="46" customFormat="1" x14ac:dyDescent="0.2">
      <c r="A1066" s="9">
        <v>2021</v>
      </c>
      <c r="B1066" s="1" t="s">
        <v>3</v>
      </c>
      <c r="C1066" s="20">
        <v>10098</v>
      </c>
      <c r="D1066" s="20">
        <v>10098</v>
      </c>
      <c r="E1066" s="20" t="s">
        <v>32</v>
      </c>
      <c r="F1066" s="20" t="s">
        <v>395</v>
      </c>
      <c r="G1066" s="20">
        <v>20135414931</v>
      </c>
      <c r="H1066" s="19" t="s">
        <v>496</v>
      </c>
      <c r="I1066" s="19" t="s">
        <v>497</v>
      </c>
      <c r="J1066" s="2">
        <v>371470</v>
      </c>
      <c r="K1066" s="3">
        <v>47</v>
      </c>
      <c r="L1066" s="22">
        <f t="shared" si="99"/>
        <v>0.11667234042553198</v>
      </c>
      <c r="M1066" s="23">
        <f t="shared" si="100"/>
        <v>41.516399999999997</v>
      </c>
      <c r="N1066" s="4">
        <v>0.13</v>
      </c>
      <c r="O1066" s="3">
        <v>47.72</v>
      </c>
      <c r="P1066" s="25">
        <f t="shared" si="101"/>
        <v>5.4836000000000027</v>
      </c>
      <c r="Q1066" s="26" t="str">
        <f t="shared" si="96"/>
        <v>1009820135414931371470</v>
      </c>
      <c r="R1066" s="28"/>
      <c r="S1066" s="29"/>
      <c r="T1066" s="30">
        <f t="shared" si="97"/>
        <v>0</v>
      </c>
      <c r="U1066" s="31"/>
      <c r="V1066" s="32">
        <f t="shared" si="98"/>
        <v>0</v>
      </c>
    </row>
    <row r="1067" spans="1:22" s="46" customFormat="1" x14ac:dyDescent="0.2">
      <c r="A1067" s="9">
        <v>2021</v>
      </c>
      <c r="B1067" s="1" t="s">
        <v>3</v>
      </c>
      <c r="C1067" s="20">
        <v>10098</v>
      </c>
      <c r="D1067" s="20">
        <v>10098</v>
      </c>
      <c r="E1067" s="20" t="s">
        <v>41</v>
      </c>
      <c r="F1067" s="20" t="s">
        <v>177</v>
      </c>
      <c r="G1067" s="20">
        <v>20137911982</v>
      </c>
      <c r="H1067" s="19" t="s">
        <v>498</v>
      </c>
      <c r="I1067" s="19"/>
      <c r="J1067" s="2">
        <v>361444</v>
      </c>
      <c r="K1067" s="3">
        <v>29.02</v>
      </c>
      <c r="L1067" s="22">
        <f t="shared" si="99"/>
        <v>0.15093039283252929</v>
      </c>
      <c r="M1067" s="23">
        <f t="shared" si="100"/>
        <v>24.64</v>
      </c>
      <c r="N1067" s="4">
        <v>0.12</v>
      </c>
      <c r="O1067" s="3">
        <v>28</v>
      </c>
      <c r="P1067" s="25">
        <f t="shared" si="101"/>
        <v>4.379999999999999</v>
      </c>
      <c r="Q1067" s="26" t="str">
        <f t="shared" si="96"/>
        <v>1009820137911982361444</v>
      </c>
      <c r="R1067" s="28"/>
      <c r="S1067" s="29"/>
      <c r="T1067" s="30">
        <f t="shared" si="97"/>
        <v>0</v>
      </c>
      <c r="U1067" s="31"/>
      <c r="V1067" s="32">
        <f t="shared" si="98"/>
        <v>0</v>
      </c>
    </row>
    <row r="1068" spans="1:22" s="46" customFormat="1" x14ac:dyDescent="0.2">
      <c r="A1068" s="9">
        <v>2021</v>
      </c>
      <c r="B1068" s="1" t="s">
        <v>3</v>
      </c>
      <c r="C1068" s="20">
        <v>10098</v>
      </c>
      <c r="D1068" s="20">
        <v>10098</v>
      </c>
      <c r="E1068" s="20" t="s">
        <v>41</v>
      </c>
      <c r="F1068" s="20" t="s">
        <v>177</v>
      </c>
      <c r="G1068" s="20">
        <v>20137911982</v>
      </c>
      <c r="H1068" s="19" t="s">
        <v>498</v>
      </c>
      <c r="I1068" s="19"/>
      <c r="J1068" s="2">
        <v>361535</v>
      </c>
      <c r="K1068" s="3">
        <v>40.678559999999997</v>
      </c>
      <c r="L1068" s="22">
        <f t="shared" si="99"/>
        <v>0.45999563406374266</v>
      </c>
      <c r="M1068" s="23">
        <f t="shared" si="100"/>
        <v>21.9666</v>
      </c>
      <c r="N1068" s="4">
        <v>7.0000000000000007E-2</v>
      </c>
      <c r="O1068" s="3">
        <v>23.62</v>
      </c>
      <c r="P1068" s="25">
        <f t="shared" si="101"/>
        <v>18.711959999999998</v>
      </c>
      <c r="Q1068" s="26" t="str">
        <f t="shared" si="96"/>
        <v>1009820137911982361535</v>
      </c>
      <c r="R1068" s="28"/>
      <c r="S1068" s="29"/>
      <c r="T1068" s="30">
        <f t="shared" si="97"/>
        <v>0</v>
      </c>
      <c r="U1068" s="31"/>
      <c r="V1068" s="32">
        <f t="shared" si="98"/>
        <v>0</v>
      </c>
    </row>
    <row r="1069" spans="1:22" s="46" customFormat="1" x14ac:dyDescent="0.2">
      <c r="A1069" s="9">
        <v>2021</v>
      </c>
      <c r="B1069" s="1" t="s">
        <v>3</v>
      </c>
      <c r="C1069" s="20">
        <v>10098</v>
      </c>
      <c r="D1069" s="20">
        <v>10098</v>
      </c>
      <c r="E1069" s="20" t="s">
        <v>41</v>
      </c>
      <c r="F1069" s="20" t="s">
        <v>177</v>
      </c>
      <c r="G1069" s="20">
        <v>20137911982</v>
      </c>
      <c r="H1069" s="19" t="s">
        <v>498</v>
      </c>
      <c r="I1069" s="19"/>
      <c r="J1069" s="2">
        <v>361537</v>
      </c>
      <c r="K1069" s="3">
        <v>76.067035200000007</v>
      </c>
      <c r="L1069" s="39">
        <f t="shared" si="99"/>
        <v>0.31050290231372135</v>
      </c>
      <c r="M1069" s="40">
        <f t="shared" si="100"/>
        <v>52.448</v>
      </c>
      <c r="N1069" s="4">
        <v>0.12</v>
      </c>
      <c r="O1069" s="3">
        <v>59.6</v>
      </c>
      <c r="P1069" s="42">
        <f t="shared" si="101"/>
        <v>23.619035200000006</v>
      </c>
      <c r="Q1069" s="43" t="str">
        <f t="shared" si="96"/>
        <v>1009820137911982361537</v>
      </c>
      <c r="R1069" s="28"/>
      <c r="S1069" s="29"/>
      <c r="T1069" s="30">
        <f t="shared" si="97"/>
        <v>0</v>
      </c>
      <c r="U1069" s="31"/>
      <c r="V1069" s="32">
        <f t="shared" si="98"/>
        <v>0</v>
      </c>
    </row>
    <row r="1070" spans="1:22" s="46" customFormat="1" x14ac:dyDescent="0.2">
      <c r="A1070" s="9">
        <v>2021</v>
      </c>
      <c r="B1070" s="1" t="s">
        <v>3</v>
      </c>
      <c r="C1070" s="20">
        <v>10098</v>
      </c>
      <c r="D1070" s="20">
        <v>10098</v>
      </c>
      <c r="E1070" s="20" t="s">
        <v>41</v>
      </c>
      <c r="F1070" s="20" t="s">
        <v>177</v>
      </c>
      <c r="G1070" s="20">
        <v>20137911982</v>
      </c>
      <c r="H1070" s="19" t="s">
        <v>498</v>
      </c>
      <c r="I1070" s="19"/>
      <c r="J1070" s="2">
        <v>361541</v>
      </c>
      <c r="K1070" s="3">
        <v>31.07226</v>
      </c>
      <c r="L1070" s="22">
        <f t="shared" si="99"/>
        <v>0.26808027481747387</v>
      </c>
      <c r="M1070" s="23">
        <f t="shared" si="100"/>
        <v>22.7424</v>
      </c>
      <c r="N1070" s="4">
        <v>0.08</v>
      </c>
      <c r="O1070" s="3">
        <v>24.72</v>
      </c>
      <c r="P1070" s="25">
        <f t="shared" si="101"/>
        <v>8.32986</v>
      </c>
      <c r="Q1070" s="26" t="str">
        <f t="shared" si="96"/>
        <v>1009820137911982361541</v>
      </c>
      <c r="R1070" s="28"/>
      <c r="S1070" s="29"/>
      <c r="T1070" s="30">
        <f t="shared" si="97"/>
        <v>0</v>
      </c>
      <c r="U1070" s="31"/>
      <c r="V1070" s="32">
        <f t="shared" si="98"/>
        <v>0</v>
      </c>
    </row>
    <row r="1071" spans="1:22" s="46" customFormat="1" x14ac:dyDescent="0.2">
      <c r="A1071" s="9">
        <v>2021</v>
      </c>
      <c r="B1071" s="1" t="s">
        <v>3</v>
      </c>
      <c r="C1071" s="20">
        <v>10098</v>
      </c>
      <c r="D1071" s="20">
        <v>10098</v>
      </c>
      <c r="E1071" s="20" t="s">
        <v>41</v>
      </c>
      <c r="F1071" s="20" t="s">
        <v>177</v>
      </c>
      <c r="G1071" s="20">
        <v>20137911982</v>
      </c>
      <c r="H1071" s="19" t="s">
        <v>498</v>
      </c>
      <c r="I1071" s="19"/>
      <c r="J1071" s="2">
        <v>361569</v>
      </c>
      <c r="K1071" s="3">
        <v>24.49</v>
      </c>
      <c r="L1071" s="22">
        <f t="shared" si="99"/>
        <v>0.10303797468354425</v>
      </c>
      <c r="M1071" s="23">
        <f t="shared" si="100"/>
        <v>21.9666</v>
      </c>
      <c r="N1071" s="4">
        <v>7.0000000000000007E-2</v>
      </c>
      <c r="O1071" s="3">
        <v>23.62</v>
      </c>
      <c r="P1071" s="25">
        <f t="shared" si="101"/>
        <v>2.5233999999999988</v>
      </c>
      <c r="Q1071" s="26" t="str">
        <f t="shared" si="96"/>
        <v>1009820137911982361569</v>
      </c>
      <c r="R1071" s="28"/>
      <c r="S1071" s="29"/>
      <c r="T1071" s="30">
        <f t="shared" si="97"/>
        <v>0</v>
      </c>
      <c r="U1071" s="31"/>
      <c r="V1071" s="32">
        <f t="shared" si="98"/>
        <v>0</v>
      </c>
    </row>
    <row r="1072" spans="1:22" s="46" customFormat="1" x14ac:dyDescent="0.2">
      <c r="A1072" s="9">
        <v>2021</v>
      </c>
      <c r="B1072" s="1" t="s">
        <v>3</v>
      </c>
      <c r="C1072" s="20">
        <v>10098</v>
      </c>
      <c r="D1072" s="20">
        <v>10098</v>
      </c>
      <c r="E1072" s="20" t="s">
        <v>41</v>
      </c>
      <c r="F1072" s="20" t="s">
        <v>177</v>
      </c>
      <c r="G1072" s="20">
        <v>20137911982</v>
      </c>
      <c r="H1072" s="19" t="s">
        <v>498</v>
      </c>
      <c r="I1072" s="19"/>
      <c r="J1072" s="2">
        <v>361571</v>
      </c>
      <c r="K1072" s="3">
        <v>25.216627835683624</v>
      </c>
      <c r="L1072" s="22">
        <f t="shared" si="99"/>
        <v>9.8118902012044096E-2</v>
      </c>
      <c r="M1072" s="23">
        <f t="shared" si="100"/>
        <v>22.7424</v>
      </c>
      <c r="N1072" s="4">
        <v>0.08</v>
      </c>
      <c r="O1072" s="3">
        <v>24.72</v>
      </c>
      <c r="P1072" s="25">
        <f t="shared" si="101"/>
        <v>2.4742278356836245</v>
      </c>
      <c r="Q1072" s="26" t="str">
        <f t="shared" si="96"/>
        <v>1009820137911982361571</v>
      </c>
      <c r="R1072" s="28"/>
      <c r="S1072" s="29"/>
      <c r="T1072" s="30">
        <f t="shared" si="97"/>
        <v>0</v>
      </c>
      <c r="U1072" s="31"/>
      <c r="V1072" s="32">
        <f t="shared" si="98"/>
        <v>0</v>
      </c>
    </row>
    <row r="1073" spans="1:22" s="46" customFormat="1" x14ac:dyDescent="0.2">
      <c r="A1073" s="9">
        <v>2021</v>
      </c>
      <c r="B1073" s="1" t="s">
        <v>3</v>
      </c>
      <c r="C1073" s="20">
        <v>10098</v>
      </c>
      <c r="D1073" s="20">
        <v>10098</v>
      </c>
      <c r="E1073" s="20" t="s">
        <v>41</v>
      </c>
      <c r="F1073" s="20" t="s">
        <v>177</v>
      </c>
      <c r="G1073" s="20">
        <v>20143547788</v>
      </c>
      <c r="H1073" s="19" t="s">
        <v>499</v>
      </c>
      <c r="I1073" s="19"/>
      <c r="J1073" s="2">
        <v>360484</v>
      </c>
      <c r="K1073" s="3">
        <v>114.38902800000001</v>
      </c>
      <c r="L1073" s="22">
        <f t="shared" si="99"/>
        <v>0.18695873523813844</v>
      </c>
      <c r="M1073" s="23">
        <f t="shared" si="100"/>
        <v>93.003</v>
      </c>
      <c r="N1073" s="4">
        <v>0.13</v>
      </c>
      <c r="O1073" s="3">
        <v>106.9</v>
      </c>
      <c r="P1073" s="25">
        <f t="shared" si="101"/>
        <v>21.38602800000001</v>
      </c>
      <c r="Q1073" s="26" t="str">
        <f t="shared" si="96"/>
        <v>1009820143547788360484</v>
      </c>
      <c r="R1073" s="28"/>
      <c r="S1073" s="29"/>
      <c r="T1073" s="30">
        <f t="shared" si="97"/>
        <v>0</v>
      </c>
      <c r="U1073" s="31"/>
      <c r="V1073" s="32">
        <f t="shared" si="98"/>
        <v>0</v>
      </c>
    </row>
    <row r="1074" spans="1:22" s="46" customFormat="1" x14ac:dyDescent="0.2">
      <c r="A1074" s="9">
        <v>2021</v>
      </c>
      <c r="B1074" s="1" t="s">
        <v>3</v>
      </c>
      <c r="C1074" s="20">
        <v>10098</v>
      </c>
      <c r="D1074" s="20">
        <v>10098</v>
      </c>
      <c r="E1074" s="20" t="s">
        <v>41</v>
      </c>
      <c r="F1074" s="20" t="s">
        <v>177</v>
      </c>
      <c r="G1074" s="20">
        <v>20143547788</v>
      </c>
      <c r="H1074" s="19" t="s">
        <v>499</v>
      </c>
      <c r="I1074" s="19"/>
      <c r="J1074" s="2">
        <v>360521</v>
      </c>
      <c r="K1074" s="3">
        <v>49.137660000000004</v>
      </c>
      <c r="L1074" s="22">
        <f t="shared" si="99"/>
        <v>0.18661572406988869</v>
      </c>
      <c r="M1074" s="23">
        <f t="shared" si="100"/>
        <v>39.967799999999997</v>
      </c>
      <c r="N1074" s="4">
        <v>0.13</v>
      </c>
      <c r="O1074" s="3">
        <v>45.94</v>
      </c>
      <c r="P1074" s="25">
        <f t="shared" si="101"/>
        <v>9.169860000000007</v>
      </c>
      <c r="Q1074" s="26" t="str">
        <f t="shared" si="96"/>
        <v>1009820143547788360521</v>
      </c>
      <c r="R1074" s="28"/>
      <c r="S1074" s="29"/>
      <c r="T1074" s="30">
        <f t="shared" si="97"/>
        <v>0</v>
      </c>
      <c r="U1074" s="31"/>
      <c r="V1074" s="32">
        <f t="shared" si="98"/>
        <v>0</v>
      </c>
    </row>
    <row r="1075" spans="1:22" s="46" customFormat="1" x14ac:dyDescent="0.2">
      <c r="A1075" s="9">
        <v>2021</v>
      </c>
      <c r="B1075" s="1" t="s">
        <v>3</v>
      </c>
      <c r="C1075" s="20">
        <v>10098</v>
      </c>
      <c r="D1075" s="20">
        <v>10098</v>
      </c>
      <c r="E1075" s="20" t="s">
        <v>41</v>
      </c>
      <c r="F1075" s="20" t="s">
        <v>177</v>
      </c>
      <c r="G1075" s="20">
        <v>20143547788</v>
      </c>
      <c r="H1075" s="19" t="s">
        <v>499</v>
      </c>
      <c r="I1075" s="19"/>
      <c r="J1075" s="2">
        <v>361085</v>
      </c>
      <c r="K1075" s="3">
        <v>11.512776761200001</v>
      </c>
      <c r="L1075" s="22">
        <f t="shared" si="99"/>
        <v>0.14985757102617292</v>
      </c>
      <c r="M1075" s="23">
        <f t="shared" si="100"/>
        <v>9.7874999999999996</v>
      </c>
      <c r="N1075" s="4">
        <v>0.13</v>
      </c>
      <c r="O1075" s="3">
        <v>11.25</v>
      </c>
      <c r="P1075" s="25">
        <f t="shared" si="101"/>
        <v>1.7252767612000017</v>
      </c>
      <c r="Q1075" s="26" t="str">
        <f t="shared" si="96"/>
        <v>1009820143547788361085</v>
      </c>
      <c r="R1075" s="28"/>
      <c r="S1075" s="29"/>
      <c r="T1075" s="30">
        <f t="shared" si="97"/>
        <v>0</v>
      </c>
      <c r="U1075" s="31"/>
      <c r="V1075" s="32">
        <f t="shared" si="98"/>
        <v>0</v>
      </c>
    </row>
    <row r="1076" spans="1:22" s="46" customFormat="1" x14ac:dyDescent="0.2">
      <c r="A1076" s="9">
        <v>2021</v>
      </c>
      <c r="B1076" s="1" t="s">
        <v>3</v>
      </c>
      <c r="C1076" s="20">
        <v>10098</v>
      </c>
      <c r="D1076" s="20">
        <v>10098</v>
      </c>
      <c r="E1076" s="20" t="s">
        <v>41</v>
      </c>
      <c r="F1076" s="20" t="s">
        <v>177</v>
      </c>
      <c r="G1076" s="20">
        <v>20143547788</v>
      </c>
      <c r="H1076" s="19" t="s">
        <v>499</v>
      </c>
      <c r="I1076" s="19"/>
      <c r="J1076" s="2">
        <v>361179</v>
      </c>
      <c r="K1076" s="3">
        <v>100.729512</v>
      </c>
      <c r="L1076" s="22">
        <f t="shared" si="99"/>
        <v>0.18674082328523534</v>
      </c>
      <c r="M1076" s="23">
        <f t="shared" si="100"/>
        <v>81.919200000000004</v>
      </c>
      <c r="N1076" s="4">
        <v>0.13</v>
      </c>
      <c r="O1076" s="3">
        <v>94.16</v>
      </c>
      <c r="P1076" s="25">
        <f t="shared" si="101"/>
        <v>18.810311999999996</v>
      </c>
      <c r="Q1076" s="26" t="str">
        <f t="shared" si="96"/>
        <v>1009820143547788361179</v>
      </c>
      <c r="R1076" s="28"/>
      <c r="S1076" s="29"/>
      <c r="T1076" s="30">
        <f t="shared" si="97"/>
        <v>0</v>
      </c>
      <c r="U1076" s="31"/>
      <c r="V1076" s="32">
        <f t="shared" si="98"/>
        <v>0</v>
      </c>
    </row>
    <row r="1077" spans="1:22" s="46" customFormat="1" x14ac:dyDescent="0.2">
      <c r="A1077" s="9">
        <v>2021</v>
      </c>
      <c r="B1077" s="1" t="s">
        <v>3</v>
      </c>
      <c r="C1077" s="20">
        <v>10098</v>
      </c>
      <c r="D1077" s="20">
        <v>10098</v>
      </c>
      <c r="E1077" s="20" t="s">
        <v>41</v>
      </c>
      <c r="F1077" s="20" t="s">
        <v>177</v>
      </c>
      <c r="G1077" s="20">
        <v>20143547788</v>
      </c>
      <c r="H1077" s="19" t="s">
        <v>499</v>
      </c>
      <c r="I1077" s="19"/>
      <c r="J1077" s="2">
        <v>361358</v>
      </c>
      <c r="K1077" s="3">
        <v>32.162832000000002</v>
      </c>
      <c r="L1077" s="39">
        <f t="shared" si="99"/>
        <v>6.8935813861167317E-2</v>
      </c>
      <c r="M1077" s="40">
        <f t="shared" si="100"/>
        <v>29.945661000000005</v>
      </c>
      <c r="N1077" s="4">
        <v>0.13</v>
      </c>
      <c r="O1077" s="3">
        <v>34.420300000000005</v>
      </c>
      <c r="P1077" s="42">
        <f t="shared" si="101"/>
        <v>2.2171709999999969</v>
      </c>
      <c r="Q1077" s="43" t="str">
        <f t="shared" si="96"/>
        <v>1009820143547788361358</v>
      </c>
      <c r="R1077" s="28"/>
      <c r="S1077" s="29"/>
      <c r="T1077" s="30">
        <f t="shared" si="97"/>
        <v>0</v>
      </c>
      <c r="U1077" s="31"/>
      <c r="V1077" s="32">
        <f t="shared" si="98"/>
        <v>0</v>
      </c>
    </row>
    <row r="1078" spans="1:22" s="46" customFormat="1" x14ac:dyDescent="0.2">
      <c r="A1078" s="9">
        <v>2021</v>
      </c>
      <c r="B1078" s="1" t="s">
        <v>3</v>
      </c>
      <c r="C1078" s="20">
        <v>10098</v>
      </c>
      <c r="D1078" s="20">
        <v>10098</v>
      </c>
      <c r="E1078" s="20" t="s">
        <v>41</v>
      </c>
      <c r="F1078" s="20" t="s">
        <v>177</v>
      </c>
      <c r="G1078" s="20">
        <v>20143547788</v>
      </c>
      <c r="H1078" s="19" t="s">
        <v>499</v>
      </c>
      <c r="I1078" s="19"/>
      <c r="J1078" s="2">
        <v>361377</v>
      </c>
      <c r="K1078" s="3">
        <v>53.654772600000001</v>
      </c>
      <c r="L1078" s="22">
        <f t="shared" si="99"/>
        <v>0.21569139219499744</v>
      </c>
      <c r="M1078" s="23">
        <f t="shared" si="100"/>
        <v>42.081899999999997</v>
      </c>
      <c r="N1078" s="4">
        <v>0.13</v>
      </c>
      <c r="O1078" s="3">
        <v>48.37</v>
      </c>
      <c r="P1078" s="25">
        <f t="shared" si="101"/>
        <v>11.572872600000004</v>
      </c>
      <c r="Q1078" s="26" t="str">
        <f t="shared" si="96"/>
        <v>1009820143547788361377</v>
      </c>
      <c r="R1078" s="28"/>
      <c r="S1078" s="29"/>
      <c r="T1078" s="30">
        <f t="shared" si="97"/>
        <v>0</v>
      </c>
      <c r="U1078" s="31"/>
      <c r="V1078" s="32">
        <f t="shared" si="98"/>
        <v>0</v>
      </c>
    </row>
    <row r="1079" spans="1:22" s="46" customFormat="1" x14ac:dyDescent="0.2">
      <c r="A1079" s="9">
        <v>2021</v>
      </c>
      <c r="B1079" s="1" t="s">
        <v>3</v>
      </c>
      <c r="C1079" s="20">
        <v>10098</v>
      </c>
      <c r="D1079" s="20">
        <v>10098</v>
      </c>
      <c r="E1079" s="20" t="s">
        <v>41</v>
      </c>
      <c r="F1079" s="20" t="s">
        <v>177</v>
      </c>
      <c r="G1079" s="20">
        <v>20143547788</v>
      </c>
      <c r="H1079" s="19" t="s">
        <v>499</v>
      </c>
      <c r="I1079" s="19"/>
      <c r="J1079" s="2">
        <v>361424</v>
      </c>
      <c r="K1079" s="3">
        <v>58.115912399999999</v>
      </c>
      <c r="L1079" s="22">
        <f t="shared" si="99"/>
        <v>0.23023836067314329</v>
      </c>
      <c r="M1079" s="23">
        <f t="shared" si="100"/>
        <v>44.735399999999998</v>
      </c>
      <c r="N1079" s="4">
        <v>0.13</v>
      </c>
      <c r="O1079" s="3">
        <v>51.42</v>
      </c>
      <c r="P1079" s="25">
        <f t="shared" si="101"/>
        <v>13.380512400000001</v>
      </c>
      <c r="Q1079" s="26" t="str">
        <f t="shared" si="96"/>
        <v>1009820143547788361424</v>
      </c>
      <c r="R1079" s="28"/>
      <c r="S1079" s="29"/>
      <c r="T1079" s="30">
        <f t="shared" si="97"/>
        <v>0</v>
      </c>
      <c r="U1079" s="31"/>
      <c r="V1079" s="32">
        <f t="shared" si="98"/>
        <v>0</v>
      </c>
    </row>
    <row r="1080" spans="1:22" s="46" customFormat="1" x14ac:dyDescent="0.2">
      <c r="A1080" s="9">
        <v>2021</v>
      </c>
      <c r="B1080" s="1" t="s">
        <v>3</v>
      </c>
      <c r="C1080" s="20">
        <v>10098</v>
      </c>
      <c r="D1080" s="20">
        <v>10098</v>
      </c>
      <c r="E1080" s="20" t="s">
        <v>41</v>
      </c>
      <c r="F1080" s="20" t="s">
        <v>177</v>
      </c>
      <c r="G1080" s="20">
        <v>20143547788</v>
      </c>
      <c r="H1080" s="19" t="s">
        <v>499</v>
      </c>
      <c r="I1080" s="19"/>
      <c r="J1080" s="2">
        <v>361532</v>
      </c>
      <c r="K1080" s="3">
        <v>24.870425957550601</v>
      </c>
      <c r="L1080" s="22">
        <f t="shared" si="99"/>
        <v>0.18668461752425358</v>
      </c>
      <c r="M1080" s="23">
        <f t="shared" si="100"/>
        <v>20.227499999999999</v>
      </c>
      <c r="N1080" s="4">
        <v>0.13</v>
      </c>
      <c r="O1080" s="3">
        <v>23.25</v>
      </c>
      <c r="P1080" s="25">
        <f t="shared" si="101"/>
        <v>4.6429259575506023</v>
      </c>
      <c r="Q1080" s="26" t="str">
        <f t="shared" si="96"/>
        <v>1009820143547788361532</v>
      </c>
      <c r="R1080" s="28"/>
      <c r="S1080" s="29"/>
      <c r="T1080" s="30">
        <f t="shared" si="97"/>
        <v>0</v>
      </c>
      <c r="U1080" s="31"/>
      <c r="V1080" s="32">
        <f t="shared" si="98"/>
        <v>0</v>
      </c>
    </row>
    <row r="1081" spans="1:22" s="46" customFormat="1" x14ac:dyDescent="0.2">
      <c r="A1081" s="9">
        <v>2021</v>
      </c>
      <c r="B1081" s="1" t="s">
        <v>3</v>
      </c>
      <c r="C1081" s="20">
        <v>10098</v>
      </c>
      <c r="D1081" s="20">
        <v>10098</v>
      </c>
      <c r="E1081" s="20" t="s">
        <v>41</v>
      </c>
      <c r="F1081" s="20" t="s">
        <v>177</v>
      </c>
      <c r="G1081" s="20">
        <v>20143547788</v>
      </c>
      <c r="H1081" s="19" t="s">
        <v>499</v>
      </c>
      <c r="I1081" s="19"/>
      <c r="J1081" s="2">
        <v>361537</v>
      </c>
      <c r="K1081" s="3">
        <v>76.067035200000007</v>
      </c>
      <c r="L1081" s="22">
        <f t="shared" si="99"/>
        <v>0.1799470054802399</v>
      </c>
      <c r="M1081" s="23">
        <f t="shared" si="100"/>
        <v>62.379000000000005</v>
      </c>
      <c r="N1081" s="4">
        <v>0.1</v>
      </c>
      <c r="O1081" s="3">
        <v>69.31</v>
      </c>
      <c r="P1081" s="25">
        <f t="shared" si="101"/>
        <v>13.688035200000002</v>
      </c>
      <c r="Q1081" s="26" t="str">
        <f t="shared" si="96"/>
        <v>1009820143547788361537</v>
      </c>
      <c r="R1081" s="28"/>
      <c r="S1081" s="29"/>
      <c r="T1081" s="30">
        <f t="shared" si="97"/>
        <v>0</v>
      </c>
      <c r="U1081" s="31"/>
      <c r="V1081" s="32">
        <f t="shared" si="98"/>
        <v>0</v>
      </c>
    </row>
    <row r="1082" spans="1:22" s="46" customFormat="1" x14ac:dyDescent="0.2">
      <c r="A1082" s="9">
        <v>2021</v>
      </c>
      <c r="B1082" s="1" t="s">
        <v>3</v>
      </c>
      <c r="C1082" s="20">
        <v>10098</v>
      </c>
      <c r="D1082" s="20">
        <v>10098</v>
      </c>
      <c r="E1082" s="20" t="s">
        <v>41</v>
      </c>
      <c r="F1082" s="20" t="s">
        <v>177</v>
      </c>
      <c r="G1082" s="20">
        <v>20143547788</v>
      </c>
      <c r="H1082" s="19" t="s">
        <v>499</v>
      </c>
      <c r="I1082" s="19"/>
      <c r="J1082" s="2">
        <v>361538</v>
      </c>
      <c r="K1082" s="3">
        <v>149.70571200000001</v>
      </c>
      <c r="L1082" s="22">
        <f t="shared" si="99"/>
        <v>0.18053427380245857</v>
      </c>
      <c r="M1082" s="23">
        <f t="shared" si="100"/>
        <v>122.67869999999999</v>
      </c>
      <c r="N1082" s="4">
        <v>0.13</v>
      </c>
      <c r="O1082" s="3">
        <v>141.01</v>
      </c>
      <c r="P1082" s="25">
        <f t="shared" si="101"/>
        <v>27.027012000000013</v>
      </c>
      <c r="Q1082" s="26" t="str">
        <f t="shared" si="96"/>
        <v>1009820143547788361538</v>
      </c>
      <c r="R1082" s="28"/>
      <c r="S1082" s="29"/>
      <c r="T1082" s="30">
        <f t="shared" si="97"/>
        <v>0</v>
      </c>
      <c r="U1082" s="31"/>
      <c r="V1082" s="32">
        <f t="shared" si="98"/>
        <v>0</v>
      </c>
    </row>
    <row r="1083" spans="1:22" s="46" customFormat="1" x14ac:dyDescent="0.2">
      <c r="A1083" s="9">
        <v>2021</v>
      </c>
      <c r="B1083" s="1" t="s">
        <v>3</v>
      </c>
      <c r="C1083" s="20">
        <v>10098</v>
      </c>
      <c r="D1083" s="20">
        <v>10098</v>
      </c>
      <c r="E1083" s="20" t="s">
        <v>41</v>
      </c>
      <c r="F1083" s="20" t="s">
        <v>177</v>
      </c>
      <c r="G1083" s="20">
        <v>20143547788</v>
      </c>
      <c r="H1083" s="19" t="s">
        <v>499</v>
      </c>
      <c r="I1083" s="19"/>
      <c r="J1083" s="2">
        <v>361541</v>
      </c>
      <c r="K1083" s="3">
        <v>31.07226</v>
      </c>
      <c r="L1083" s="22">
        <f t="shared" si="99"/>
        <v>0.18662176487967075</v>
      </c>
      <c r="M1083" s="23">
        <f t="shared" si="100"/>
        <v>25.273500000000002</v>
      </c>
      <c r="N1083" s="4">
        <v>0.13</v>
      </c>
      <c r="O1083" s="3">
        <v>29.05</v>
      </c>
      <c r="P1083" s="25">
        <f t="shared" si="101"/>
        <v>5.7987599999999979</v>
      </c>
      <c r="Q1083" s="26" t="str">
        <f t="shared" si="96"/>
        <v>1009820143547788361541</v>
      </c>
      <c r="R1083" s="28"/>
      <c r="S1083" s="29"/>
      <c r="T1083" s="30">
        <f t="shared" si="97"/>
        <v>0</v>
      </c>
      <c r="U1083" s="31"/>
      <c r="V1083" s="32">
        <f t="shared" si="98"/>
        <v>0</v>
      </c>
    </row>
    <row r="1084" spans="1:22" s="46" customFormat="1" x14ac:dyDescent="0.2">
      <c r="A1084" s="9">
        <v>2021</v>
      </c>
      <c r="B1084" s="1" t="s">
        <v>3</v>
      </c>
      <c r="C1084" s="36">
        <v>10098</v>
      </c>
      <c r="D1084" s="36">
        <v>10098</v>
      </c>
      <c r="E1084" s="36" t="s">
        <v>41</v>
      </c>
      <c r="F1084" s="36" t="s">
        <v>177</v>
      </c>
      <c r="G1084" s="36">
        <v>20143547788</v>
      </c>
      <c r="H1084" s="35" t="s">
        <v>499</v>
      </c>
      <c r="I1084" s="35"/>
      <c r="J1084" s="37">
        <v>361571</v>
      </c>
      <c r="K1084" s="38">
        <v>25.216627835683624</v>
      </c>
      <c r="L1084" s="22">
        <f t="shared" si="99"/>
        <v>0</v>
      </c>
      <c r="M1084" s="23">
        <f t="shared" si="100"/>
        <v>25.273500000000002</v>
      </c>
      <c r="N1084" s="41">
        <v>0.13</v>
      </c>
      <c r="O1084" s="38">
        <v>29.05</v>
      </c>
      <c r="P1084" s="25">
        <f t="shared" si="101"/>
        <v>0</v>
      </c>
      <c r="Q1084" s="26" t="str">
        <f t="shared" si="96"/>
        <v>1009820143547788361571</v>
      </c>
      <c r="R1084" s="45"/>
      <c r="S1084" s="29"/>
      <c r="T1084" s="30">
        <f t="shared" si="97"/>
        <v>0</v>
      </c>
      <c r="U1084" s="31"/>
      <c r="V1084" s="32">
        <f t="shared" si="98"/>
        <v>0</v>
      </c>
    </row>
    <row r="1085" spans="1:22" s="46" customFormat="1" x14ac:dyDescent="0.2">
      <c r="A1085" s="9">
        <v>2021</v>
      </c>
      <c r="B1085" s="1" t="s">
        <v>3</v>
      </c>
      <c r="C1085" s="20">
        <v>10098</v>
      </c>
      <c r="D1085" s="20">
        <v>10098</v>
      </c>
      <c r="E1085" s="20" t="s">
        <v>208</v>
      </c>
      <c r="F1085" s="20" t="s">
        <v>299</v>
      </c>
      <c r="G1085" s="20">
        <v>20172977911</v>
      </c>
      <c r="H1085" s="19" t="s">
        <v>500</v>
      </c>
      <c r="I1085" s="19"/>
      <c r="J1085" s="2">
        <v>361541</v>
      </c>
      <c r="K1085" s="3">
        <v>31.07226</v>
      </c>
      <c r="L1085" s="22">
        <f t="shared" si="99"/>
        <v>7.0424874148195094E-2</v>
      </c>
      <c r="M1085" s="23">
        <f t="shared" si="100"/>
        <v>28.884000000000004</v>
      </c>
      <c r="N1085" s="4">
        <v>0.13</v>
      </c>
      <c r="O1085" s="3">
        <v>33.200000000000003</v>
      </c>
      <c r="P1085" s="25">
        <f t="shared" si="101"/>
        <v>2.1882599999999961</v>
      </c>
      <c r="Q1085" s="26" t="str">
        <f t="shared" si="96"/>
        <v>1009820172977911361541</v>
      </c>
      <c r="R1085" s="28"/>
      <c r="S1085" s="29"/>
      <c r="T1085" s="30">
        <f t="shared" si="97"/>
        <v>0</v>
      </c>
      <c r="U1085" s="31"/>
      <c r="V1085" s="32">
        <f t="shared" si="98"/>
        <v>0</v>
      </c>
    </row>
    <row r="1086" spans="1:22" s="46" customFormat="1" x14ac:dyDescent="0.2">
      <c r="A1086" s="9">
        <v>2021</v>
      </c>
      <c r="B1086" s="1" t="s">
        <v>3</v>
      </c>
      <c r="C1086" s="36">
        <v>10098</v>
      </c>
      <c r="D1086" s="36">
        <v>10098</v>
      </c>
      <c r="E1086" s="36" t="s">
        <v>208</v>
      </c>
      <c r="F1086" s="36" t="s">
        <v>299</v>
      </c>
      <c r="G1086" s="36">
        <v>20172977911</v>
      </c>
      <c r="H1086" s="35" t="s">
        <v>500</v>
      </c>
      <c r="I1086" s="35"/>
      <c r="J1086" s="37">
        <v>361571</v>
      </c>
      <c r="K1086" s="38">
        <v>25.216627835683624</v>
      </c>
      <c r="L1086" s="22">
        <f t="shared" si="99"/>
        <v>0</v>
      </c>
      <c r="M1086" s="23">
        <f t="shared" si="100"/>
        <v>28.884000000000004</v>
      </c>
      <c r="N1086" s="41">
        <v>0.13</v>
      </c>
      <c r="O1086" s="38">
        <v>33.200000000000003</v>
      </c>
      <c r="P1086" s="25">
        <f t="shared" si="101"/>
        <v>0</v>
      </c>
      <c r="Q1086" s="26" t="str">
        <f t="shared" si="96"/>
        <v>1009820172977911361571</v>
      </c>
      <c r="R1086" s="45"/>
      <c r="S1086" s="29"/>
      <c r="T1086" s="30">
        <f t="shared" si="97"/>
        <v>0</v>
      </c>
      <c r="U1086" s="31"/>
      <c r="V1086" s="32">
        <f t="shared" si="98"/>
        <v>0</v>
      </c>
    </row>
    <row r="1087" spans="1:22" s="46" customFormat="1" x14ac:dyDescent="0.2">
      <c r="A1087" s="9">
        <v>2021</v>
      </c>
      <c r="B1087" s="1" t="s">
        <v>3</v>
      </c>
      <c r="C1087" s="20">
        <v>10098</v>
      </c>
      <c r="D1087" s="20">
        <v>10098</v>
      </c>
      <c r="E1087" s="20" t="s">
        <v>208</v>
      </c>
      <c r="F1087" s="20" t="s">
        <v>501</v>
      </c>
      <c r="G1087" s="20">
        <v>20202380621</v>
      </c>
      <c r="H1087" s="19" t="s">
        <v>502</v>
      </c>
      <c r="I1087" s="19"/>
      <c r="J1087" s="2">
        <v>360664</v>
      </c>
      <c r="K1087" s="3">
        <v>53.640241199999998</v>
      </c>
      <c r="L1087" s="22">
        <f t="shared" si="99"/>
        <v>9.9999999999999978E-2</v>
      </c>
      <c r="M1087" s="23">
        <f t="shared" si="100"/>
        <v>48.276217080000002</v>
      </c>
      <c r="N1087" s="4">
        <v>7.0000000000000007E-2</v>
      </c>
      <c r="O1087" s="3">
        <v>51.909910838709685</v>
      </c>
      <c r="P1087" s="25">
        <f t="shared" si="101"/>
        <v>5.3640241199999963</v>
      </c>
      <c r="Q1087" s="26" t="str">
        <f t="shared" si="96"/>
        <v>1009820202380621360664</v>
      </c>
      <c r="R1087" s="28">
        <v>600</v>
      </c>
      <c r="S1087" s="29"/>
      <c r="T1087" s="30">
        <f t="shared" si="97"/>
        <v>0</v>
      </c>
      <c r="U1087" s="31"/>
      <c r="V1087" s="32">
        <f t="shared" si="98"/>
        <v>0</v>
      </c>
    </row>
    <row r="1088" spans="1:22" s="46" customFormat="1" x14ac:dyDescent="0.2">
      <c r="A1088" s="9">
        <v>2021</v>
      </c>
      <c r="B1088" s="1" t="s">
        <v>3</v>
      </c>
      <c r="C1088" s="20">
        <v>10098</v>
      </c>
      <c r="D1088" s="20">
        <v>10098</v>
      </c>
      <c r="E1088" s="20" t="s">
        <v>208</v>
      </c>
      <c r="F1088" s="20" t="s">
        <v>501</v>
      </c>
      <c r="G1088" s="20">
        <v>20202380621</v>
      </c>
      <c r="H1088" s="19" t="s">
        <v>502</v>
      </c>
      <c r="I1088" s="19"/>
      <c r="J1088" s="2">
        <v>370039</v>
      </c>
      <c r="K1088" s="3">
        <v>93.740446800000015</v>
      </c>
      <c r="L1088" s="22">
        <f t="shared" si="99"/>
        <v>0</v>
      </c>
      <c r="M1088" s="23">
        <f t="shared" si="100"/>
        <v>93.740446800000015</v>
      </c>
      <c r="N1088" s="4">
        <v>0</v>
      </c>
      <c r="O1088" s="3">
        <v>93.740446800000015</v>
      </c>
      <c r="P1088" s="25">
        <f t="shared" si="101"/>
        <v>0</v>
      </c>
      <c r="Q1088" s="26" t="str">
        <f t="shared" si="96"/>
        <v>1009820202380621370039</v>
      </c>
      <c r="R1088" s="28"/>
      <c r="S1088" s="29"/>
      <c r="T1088" s="55">
        <f t="shared" si="97"/>
        <v>0</v>
      </c>
      <c r="U1088" s="31"/>
      <c r="V1088" s="32">
        <f t="shared" si="98"/>
        <v>0</v>
      </c>
    </row>
    <row r="1089" spans="1:22" s="46" customFormat="1" x14ac:dyDescent="0.2">
      <c r="A1089" s="9">
        <v>2021</v>
      </c>
      <c r="B1089" s="1" t="s">
        <v>3</v>
      </c>
      <c r="C1089" s="20">
        <v>10098</v>
      </c>
      <c r="D1089" s="20">
        <v>10098</v>
      </c>
      <c r="E1089" s="20" t="s">
        <v>208</v>
      </c>
      <c r="F1089" s="20" t="s">
        <v>501</v>
      </c>
      <c r="G1089" s="20">
        <v>20202380621</v>
      </c>
      <c r="H1089" s="19" t="s">
        <v>502</v>
      </c>
      <c r="I1089" s="19"/>
      <c r="J1089" s="2">
        <v>370040</v>
      </c>
      <c r="K1089" s="3">
        <v>146.94999999999999</v>
      </c>
      <c r="L1089" s="22">
        <f t="shared" si="99"/>
        <v>0</v>
      </c>
      <c r="M1089" s="23">
        <f t="shared" si="100"/>
        <v>146.94999999999999</v>
      </c>
      <c r="N1089" s="4">
        <v>0</v>
      </c>
      <c r="O1089" s="3">
        <v>146.94999999999999</v>
      </c>
      <c r="P1089" s="25">
        <f t="shared" si="101"/>
        <v>0</v>
      </c>
      <c r="Q1089" s="26" t="str">
        <f t="shared" si="96"/>
        <v>1009820202380621370040</v>
      </c>
      <c r="R1089" s="28"/>
      <c r="S1089" s="29"/>
      <c r="T1089" s="55">
        <f t="shared" si="97"/>
        <v>0</v>
      </c>
      <c r="U1089" s="31"/>
      <c r="V1089" s="32">
        <f t="shared" si="98"/>
        <v>0</v>
      </c>
    </row>
    <row r="1090" spans="1:22" s="46" customFormat="1" x14ac:dyDescent="0.2">
      <c r="A1090" s="9">
        <v>2021</v>
      </c>
      <c r="B1090" s="1" t="s">
        <v>3</v>
      </c>
      <c r="C1090" s="20">
        <v>10098</v>
      </c>
      <c r="D1090" s="20">
        <v>10098</v>
      </c>
      <c r="E1090" s="20" t="s">
        <v>208</v>
      </c>
      <c r="F1090" s="20" t="s">
        <v>501</v>
      </c>
      <c r="G1090" s="20">
        <v>20202380621</v>
      </c>
      <c r="H1090" s="19" t="s">
        <v>502</v>
      </c>
      <c r="I1090" s="19"/>
      <c r="J1090" s="2">
        <v>370041</v>
      </c>
      <c r="K1090" s="3">
        <v>139.16</v>
      </c>
      <c r="L1090" s="22">
        <f t="shared" si="99"/>
        <v>0</v>
      </c>
      <c r="M1090" s="23">
        <f t="shared" si="100"/>
        <v>139.16</v>
      </c>
      <c r="N1090" s="4">
        <v>0</v>
      </c>
      <c r="O1090" s="3">
        <v>139.16</v>
      </c>
      <c r="P1090" s="25">
        <f t="shared" si="101"/>
        <v>0</v>
      </c>
      <c r="Q1090" s="26" t="str">
        <f t="shared" ref="Q1090:Q1153" si="102">+CONCATENATE(D1090,G1090,J1090)</f>
        <v>1009820202380621370041</v>
      </c>
      <c r="R1090" s="28"/>
      <c r="S1090" s="29"/>
      <c r="T1090" s="55">
        <f t="shared" ref="T1090:T1153" si="103">IFERROR(P1090*S1090,0)</f>
        <v>0</v>
      </c>
      <c r="U1090" s="31"/>
      <c r="V1090" s="32">
        <f t="shared" ref="V1090:V1153" si="104">IFERROR(U1090*P1090,0)</f>
        <v>0</v>
      </c>
    </row>
    <row r="1091" spans="1:22" s="46" customFormat="1" x14ac:dyDescent="0.2">
      <c r="A1091" s="9">
        <v>2021</v>
      </c>
      <c r="B1091" s="1" t="s">
        <v>3</v>
      </c>
      <c r="C1091" s="20">
        <v>10098</v>
      </c>
      <c r="D1091" s="20">
        <v>10098</v>
      </c>
      <c r="E1091" s="20" t="s">
        <v>208</v>
      </c>
      <c r="F1091" s="20" t="s">
        <v>501</v>
      </c>
      <c r="G1091" s="20">
        <v>20202380621</v>
      </c>
      <c r="H1091" s="19" t="s">
        <v>502</v>
      </c>
      <c r="I1091" s="19"/>
      <c r="J1091" s="2">
        <v>370042</v>
      </c>
      <c r="K1091" s="3">
        <v>121</v>
      </c>
      <c r="L1091" s="22">
        <f t="shared" si="99"/>
        <v>0</v>
      </c>
      <c r="M1091" s="23">
        <f t="shared" si="100"/>
        <v>121</v>
      </c>
      <c r="N1091" s="4">
        <v>0</v>
      </c>
      <c r="O1091" s="3">
        <v>121</v>
      </c>
      <c r="P1091" s="25">
        <f t="shared" si="101"/>
        <v>0</v>
      </c>
      <c r="Q1091" s="26" t="str">
        <f t="shared" si="102"/>
        <v>1009820202380621370042</v>
      </c>
      <c r="R1091" s="28"/>
      <c r="S1091" s="29"/>
      <c r="T1091" s="30">
        <f t="shared" si="103"/>
        <v>0</v>
      </c>
      <c r="U1091" s="31"/>
      <c r="V1091" s="32">
        <f t="shared" si="104"/>
        <v>0</v>
      </c>
    </row>
    <row r="1092" spans="1:22" s="46" customFormat="1" x14ac:dyDescent="0.2">
      <c r="A1092" s="9">
        <v>2021</v>
      </c>
      <c r="B1092" s="1" t="s">
        <v>3</v>
      </c>
      <c r="C1092" s="20">
        <v>10098</v>
      </c>
      <c r="D1092" s="20">
        <v>10098</v>
      </c>
      <c r="E1092" s="20" t="s">
        <v>208</v>
      </c>
      <c r="F1092" s="20" t="s">
        <v>501</v>
      </c>
      <c r="G1092" s="20">
        <v>20202380621</v>
      </c>
      <c r="H1092" s="19" t="s">
        <v>502</v>
      </c>
      <c r="I1092" s="19"/>
      <c r="J1092" s="2">
        <v>370045</v>
      </c>
      <c r="K1092" s="3">
        <v>183.25</v>
      </c>
      <c r="L1092" s="56">
        <f t="shared" si="99"/>
        <v>0</v>
      </c>
      <c r="M1092" s="57">
        <f t="shared" si="100"/>
        <v>183.25</v>
      </c>
      <c r="N1092" s="4">
        <v>0</v>
      </c>
      <c r="O1092" s="3">
        <v>183.25</v>
      </c>
      <c r="P1092" s="58">
        <f t="shared" si="101"/>
        <v>0</v>
      </c>
      <c r="Q1092" s="59" t="str">
        <f t="shared" si="102"/>
        <v>1009820202380621370045</v>
      </c>
      <c r="R1092" s="28"/>
      <c r="S1092" s="60"/>
      <c r="T1092" s="55">
        <f t="shared" si="103"/>
        <v>0</v>
      </c>
      <c r="U1092" s="31"/>
      <c r="V1092" s="32">
        <f t="shared" si="104"/>
        <v>0</v>
      </c>
    </row>
    <row r="1093" spans="1:22" s="46" customFormat="1" x14ac:dyDescent="0.2">
      <c r="A1093" s="9">
        <v>2021</v>
      </c>
      <c r="B1093" s="1" t="s">
        <v>3</v>
      </c>
      <c r="C1093" s="20">
        <v>10098</v>
      </c>
      <c r="D1093" s="20">
        <v>10098</v>
      </c>
      <c r="E1093" s="20" t="s">
        <v>208</v>
      </c>
      <c r="F1093" s="20" t="s">
        <v>501</v>
      </c>
      <c r="G1093" s="20">
        <v>20202380621</v>
      </c>
      <c r="H1093" s="19" t="s">
        <v>502</v>
      </c>
      <c r="I1093" s="19"/>
      <c r="J1093" s="2">
        <v>370049</v>
      </c>
      <c r="K1093" s="3">
        <v>175.05</v>
      </c>
      <c r="L1093" s="22">
        <f t="shared" si="99"/>
        <v>0</v>
      </c>
      <c r="M1093" s="23">
        <f t="shared" si="100"/>
        <v>175.05</v>
      </c>
      <c r="N1093" s="4">
        <v>0</v>
      </c>
      <c r="O1093" s="3">
        <v>175.05</v>
      </c>
      <c r="P1093" s="25">
        <f t="shared" si="101"/>
        <v>0</v>
      </c>
      <c r="Q1093" s="26" t="str">
        <f t="shared" si="102"/>
        <v>1009820202380621370049</v>
      </c>
      <c r="R1093" s="28"/>
      <c r="S1093" s="29"/>
      <c r="T1093" s="30">
        <f t="shared" si="103"/>
        <v>0</v>
      </c>
      <c r="U1093" s="31"/>
      <c r="V1093" s="32">
        <f t="shared" si="104"/>
        <v>0</v>
      </c>
    </row>
    <row r="1094" spans="1:22" s="46" customFormat="1" x14ac:dyDescent="0.2">
      <c r="A1094" s="9">
        <v>2021</v>
      </c>
      <c r="B1094" s="1" t="s">
        <v>3</v>
      </c>
      <c r="C1094" s="20">
        <v>10098</v>
      </c>
      <c r="D1094" s="20">
        <v>10098</v>
      </c>
      <c r="E1094" s="20" t="s">
        <v>208</v>
      </c>
      <c r="F1094" s="20" t="s">
        <v>501</v>
      </c>
      <c r="G1094" s="20">
        <v>20202380621</v>
      </c>
      <c r="H1094" s="19" t="s">
        <v>502</v>
      </c>
      <c r="I1094" s="19"/>
      <c r="J1094" s="2">
        <v>371435</v>
      </c>
      <c r="K1094" s="3">
        <v>80.267200000000017</v>
      </c>
      <c r="L1094" s="22">
        <f t="shared" si="99"/>
        <v>0</v>
      </c>
      <c r="M1094" s="23">
        <f t="shared" si="100"/>
        <v>80.267200000000017</v>
      </c>
      <c r="N1094" s="4">
        <v>0</v>
      </c>
      <c r="O1094" s="3">
        <v>80.267200000000017</v>
      </c>
      <c r="P1094" s="25">
        <f t="shared" si="101"/>
        <v>0</v>
      </c>
      <c r="Q1094" s="26" t="str">
        <f t="shared" si="102"/>
        <v>1009820202380621371435</v>
      </c>
      <c r="R1094" s="28"/>
      <c r="S1094" s="29"/>
      <c r="T1094" s="30">
        <f t="shared" si="103"/>
        <v>0</v>
      </c>
      <c r="U1094" s="31"/>
      <c r="V1094" s="32">
        <f t="shared" si="104"/>
        <v>0</v>
      </c>
    </row>
    <row r="1095" spans="1:22" s="46" customFormat="1" x14ac:dyDescent="0.2">
      <c r="A1095" s="9">
        <v>2021</v>
      </c>
      <c r="B1095" s="1" t="s">
        <v>3</v>
      </c>
      <c r="C1095" s="20">
        <v>10098</v>
      </c>
      <c r="D1095" s="20">
        <v>10098</v>
      </c>
      <c r="E1095" s="20" t="s">
        <v>208</v>
      </c>
      <c r="F1095" s="20" t="s">
        <v>501</v>
      </c>
      <c r="G1095" s="20">
        <v>20202380621</v>
      </c>
      <c r="H1095" s="19" t="s">
        <v>502</v>
      </c>
      <c r="I1095" s="19"/>
      <c r="J1095" s="2">
        <v>371439</v>
      </c>
      <c r="K1095" s="3">
        <v>130.52000000000001</v>
      </c>
      <c r="L1095" s="22">
        <f t="shared" si="99"/>
        <v>0</v>
      </c>
      <c r="M1095" s="23">
        <f t="shared" si="100"/>
        <v>130.52000000000001</v>
      </c>
      <c r="N1095" s="4">
        <v>0</v>
      </c>
      <c r="O1095" s="3">
        <v>130.52000000000001</v>
      </c>
      <c r="P1095" s="25">
        <f t="shared" si="101"/>
        <v>0</v>
      </c>
      <c r="Q1095" s="26" t="str">
        <f t="shared" si="102"/>
        <v>1009820202380621371439</v>
      </c>
      <c r="R1095" s="28"/>
      <c r="S1095" s="29"/>
      <c r="T1095" s="30">
        <f t="shared" si="103"/>
        <v>0</v>
      </c>
      <c r="U1095" s="31"/>
      <c r="V1095" s="32">
        <f t="shared" si="104"/>
        <v>0</v>
      </c>
    </row>
    <row r="1096" spans="1:22" s="46" customFormat="1" x14ac:dyDescent="0.2">
      <c r="A1096" s="9">
        <v>2021</v>
      </c>
      <c r="B1096" s="1" t="s">
        <v>3</v>
      </c>
      <c r="C1096" s="20">
        <v>10098</v>
      </c>
      <c r="D1096" s="20">
        <v>10098</v>
      </c>
      <c r="E1096" s="20" t="s">
        <v>208</v>
      </c>
      <c r="F1096" s="20" t="s">
        <v>501</v>
      </c>
      <c r="G1096" s="20">
        <v>20202380621</v>
      </c>
      <c r="H1096" s="19" t="s">
        <v>502</v>
      </c>
      <c r="I1096" s="19"/>
      <c r="J1096" s="2">
        <v>371470</v>
      </c>
      <c r="K1096" s="3">
        <v>47</v>
      </c>
      <c r="L1096" s="22">
        <f t="shared" si="99"/>
        <v>0</v>
      </c>
      <c r="M1096" s="23">
        <f t="shared" si="100"/>
        <v>47</v>
      </c>
      <c r="N1096" s="4">
        <v>0</v>
      </c>
      <c r="O1096" s="3">
        <v>47</v>
      </c>
      <c r="P1096" s="25">
        <f t="shared" si="101"/>
        <v>0</v>
      </c>
      <c r="Q1096" s="26" t="str">
        <f t="shared" si="102"/>
        <v>1009820202380621371470</v>
      </c>
      <c r="R1096" s="28"/>
      <c r="S1096" s="29"/>
      <c r="T1096" s="30">
        <f t="shared" si="103"/>
        <v>0</v>
      </c>
      <c r="U1096" s="31"/>
      <c r="V1096" s="32">
        <f t="shared" si="104"/>
        <v>0</v>
      </c>
    </row>
    <row r="1097" spans="1:22" s="46" customFormat="1" x14ac:dyDescent="0.2">
      <c r="A1097" s="9">
        <v>2021</v>
      </c>
      <c r="B1097" s="1" t="s">
        <v>3</v>
      </c>
      <c r="C1097" s="62">
        <v>10098</v>
      </c>
      <c r="D1097" s="62">
        <v>10098</v>
      </c>
      <c r="E1097" s="20" t="s">
        <v>208</v>
      </c>
      <c r="F1097" s="20" t="s">
        <v>501</v>
      </c>
      <c r="G1097" s="62">
        <v>20202380621</v>
      </c>
      <c r="H1097" s="61" t="s">
        <v>502</v>
      </c>
      <c r="I1097" s="61"/>
      <c r="J1097" s="64">
        <v>371474</v>
      </c>
      <c r="K1097" s="65">
        <v>58</v>
      </c>
      <c r="L1097" s="22">
        <f t="shared" si="99"/>
        <v>0</v>
      </c>
      <c r="M1097" s="23">
        <f t="shared" si="100"/>
        <v>58</v>
      </c>
      <c r="N1097" s="66">
        <v>0</v>
      </c>
      <c r="O1097" s="65">
        <v>58</v>
      </c>
      <c r="P1097" s="25">
        <f t="shared" si="101"/>
        <v>0</v>
      </c>
      <c r="Q1097" s="26" t="str">
        <f t="shared" si="102"/>
        <v>1009820202380621371474</v>
      </c>
      <c r="R1097" s="68"/>
      <c r="S1097" s="29"/>
      <c r="T1097" s="55">
        <f t="shared" si="103"/>
        <v>0</v>
      </c>
      <c r="U1097" s="31"/>
      <c r="V1097" s="32">
        <f t="shared" si="104"/>
        <v>0</v>
      </c>
    </row>
    <row r="1098" spans="1:22" s="46" customFormat="1" x14ac:dyDescent="0.2">
      <c r="A1098" s="9">
        <v>2021</v>
      </c>
      <c r="B1098" s="1" t="s">
        <v>3</v>
      </c>
      <c r="C1098" s="20">
        <v>10098</v>
      </c>
      <c r="D1098" s="20">
        <v>10098</v>
      </c>
      <c r="E1098" s="20" t="s">
        <v>208</v>
      </c>
      <c r="F1098" s="20" t="s">
        <v>501</v>
      </c>
      <c r="G1098" s="20">
        <v>20202380621</v>
      </c>
      <c r="H1098" s="19" t="s">
        <v>502</v>
      </c>
      <c r="I1098" s="19"/>
      <c r="J1098" s="2">
        <v>371527</v>
      </c>
      <c r="K1098" s="3">
        <v>144.069999999999</v>
      </c>
      <c r="L1098" s="22">
        <f t="shared" ref="L1098:L1161" si="105">IF(1-M1098/K1098&lt;0%,0,1-M1098/K1098)</f>
        <v>0</v>
      </c>
      <c r="M1098" s="23">
        <f t="shared" ref="M1098:M1161" si="106">+O1098*(100%-N1098)</f>
        <v>144.069999999999</v>
      </c>
      <c r="N1098" s="4">
        <v>0</v>
      </c>
      <c r="O1098" s="3">
        <v>144.069999999999</v>
      </c>
      <c r="P1098" s="25">
        <f t="shared" ref="P1098:P1161" si="107">+IF(K1098-M1098&lt;0,0,K1098-M1098)</f>
        <v>0</v>
      </c>
      <c r="Q1098" s="26" t="str">
        <f t="shared" si="102"/>
        <v>1009820202380621371527</v>
      </c>
      <c r="R1098" s="28"/>
      <c r="S1098" s="29"/>
      <c r="T1098" s="30">
        <f t="shared" si="103"/>
        <v>0</v>
      </c>
      <c r="U1098" s="31"/>
      <c r="V1098" s="32">
        <f t="shared" si="104"/>
        <v>0</v>
      </c>
    </row>
    <row r="1099" spans="1:22" s="46" customFormat="1" x14ac:dyDescent="0.2">
      <c r="A1099" s="9">
        <v>2021</v>
      </c>
      <c r="B1099" s="1" t="s">
        <v>3</v>
      </c>
      <c r="C1099" s="20">
        <v>10098</v>
      </c>
      <c r="D1099" s="20">
        <v>10098</v>
      </c>
      <c r="E1099" s="20" t="s">
        <v>208</v>
      </c>
      <c r="F1099" s="20" t="s">
        <v>501</v>
      </c>
      <c r="G1099" s="20">
        <v>20202380621</v>
      </c>
      <c r="H1099" s="19" t="s">
        <v>502</v>
      </c>
      <c r="I1099" s="19"/>
      <c r="J1099" s="2">
        <v>371528</v>
      </c>
      <c r="K1099" s="3">
        <v>207.46</v>
      </c>
      <c r="L1099" s="22">
        <f t="shared" si="105"/>
        <v>0</v>
      </c>
      <c r="M1099" s="23">
        <f t="shared" si="106"/>
        <v>207.46</v>
      </c>
      <c r="N1099" s="4">
        <v>0</v>
      </c>
      <c r="O1099" s="3">
        <v>207.46</v>
      </c>
      <c r="P1099" s="25">
        <f t="shared" si="107"/>
        <v>0</v>
      </c>
      <c r="Q1099" s="26" t="str">
        <f t="shared" si="102"/>
        <v>1009820202380621371528</v>
      </c>
      <c r="R1099" s="28"/>
      <c r="S1099" s="29"/>
      <c r="T1099" s="30">
        <f t="shared" si="103"/>
        <v>0</v>
      </c>
      <c r="U1099" s="31"/>
      <c r="V1099" s="32">
        <f t="shared" si="104"/>
        <v>0</v>
      </c>
    </row>
    <row r="1100" spans="1:22" s="46" customFormat="1" x14ac:dyDescent="0.2">
      <c r="A1100" s="9">
        <v>2021</v>
      </c>
      <c r="B1100" s="1" t="s">
        <v>3</v>
      </c>
      <c r="C1100" s="20">
        <v>10098</v>
      </c>
      <c r="D1100" s="20">
        <v>10098</v>
      </c>
      <c r="E1100" s="20" t="s">
        <v>208</v>
      </c>
      <c r="F1100" s="20" t="s">
        <v>501</v>
      </c>
      <c r="G1100" s="20">
        <v>20202380621</v>
      </c>
      <c r="H1100" s="19" t="s">
        <v>502</v>
      </c>
      <c r="I1100" s="19"/>
      <c r="J1100" s="2">
        <v>371534</v>
      </c>
      <c r="K1100" s="3">
        <v>207.46</v>
      </c>
      <c r="L1100" s="22">
        <f t="shared" si="105"/>
        <v>0</v>
      </c>
      <c r="M1100" s="23">
        <f t="shared" si="106"/>
        <v>207.46</v>
      </c>
      <c r="N1100" s="4">
        <v>0</v>
      </c>
      <c r="O1100" s="3">
        <v>207.46</v>
      </c>
      <c r="P1100" s="25">
        <f t="shared" si="107"/>
        <v>0</v>
      </c>
      <c r="Q1100" s="26" t="str">
        <f t="shared" si="102"/>
        <v>1009820202380621371534</v>
      </c>
      <c r="R1100" s="28"/>
      <c r="S1100" s="29"/>
      <c r="T1100" s="30">
        <f t="shared" si="103"/>
        <v>0</v>
      </c>
      <c r="U1100" s="31"/>
      <c r="V1100" s="32">
        <f t="shared" si="104"/>
        <v>0</v>
      </c>
    </row>
    <row r="1101" spans="1:22" s="46" customFormat="1" x14ac:dyDescent="0.2">
      <c r="A1101" s="9">
        <v>2021</v>
      </c>
      <c r="B1101" s="1" t="s">
        <v>3</v>
      </c>
      <c r="C1101" s="20">
        <v>10098</v>
      </c>
      <c r="D1101" s="20">
        <v>10098</v>
      </c>
      <c r="E1101" s="20" t="s">
        <v>208</v>
      </c>
      <c r="F1101" s="20" t="s">
        <v>501</v>
      </c>
      <c r="G1101" s="20">
        <v>20202380621</v>
      </c>
      <c r="H1101" s="19" t="s">
        <v>502</v>
      </c>
      <c r="I1101" s="19"/>
      <c r="J1101" s="2">
        <v>371535</v>
      </c>
      <c r="K1101" s="3">
        <v>144.06999999999914</v>
      </c>
      <c r="L1101" s="22">
        <f t="shared" si="105"/>
        <v>0</v>
      </c>
      <c r="M1101" s="23">
        <f t="shared" si="106"/>
        <v>144.06999999999914</v>
      </c>
      <c r="N1101" s="4">
        <v>0</v>
      </c>
      <c r="O1101" s="3">
        <v>144.06999999999914</v>
      </c>
      <c r="P1101" s="25">
        <f t="shared" si="107"/>
        <v>0</v>
      </c>
      <c r="Q1101" s="26" t="str">
        <f t="shared" si="102"/>
        <v>1009820202380621371535</v>
      </c>
      <c r="R1101" s="28"/>
      <c r="S1101" s="29"/>
      <c r="T1101" s="30">
        <f t="shared" si="103"/>
        <v>0</v>
      </c>
      <c r="U1101" s="31"/>
      <c r="V1101" s="32">
        <f t="shared" si="104"/>
        <v>0</v>
      </c>
    </row>
    <row r="1102" spans="1:22" s="46" customFormat="1" x14ac:dyDescent="0.2">
      <c r="A1102" s="9">
        <v>2021</v>
      </c>
      <c r="B1102" s="1" t="s">
        <v>3</v>
      </c>
      <c r="C1102" s="20">
        <v>10098</v>
      </c>
      <c r="D1102" s="20">
        <v>10098</v>
      </c>
      <c r="E1102" s="20" t="s">
        <v>287</v>
      </c>
      <c r="F1102" s="20" t="s">
        <v>288</v>
      </c>
      <c r="G1102" s="20">
        <v>20205557181</v>
      </c>
      <c r="H1102" s="19" t="s">
        <v>503</v>
      </c>
      <c r="I1102" s="19"/>
      <c r="J1102" s="2">
        <v>370040</v>
      </c>
      <c r="K1102" s="3">
        <v>173.88983664</v>
      </c>
      <c r="L1102" s="22">
        <f t="shared" si="105"/>
        <v>0.10693457995763411</v>
      </c>
      <c r="M1102" s="23">
        <f t="shared" si="106"/>
        <v>155.29499999999999</v>
      </c>
      <c r="N1102" s="4">
        <v>0.13</v>
      </c>
      <c r="O1102" s="3">
        <v>178.5</v>
      </c>
      <c r="P1102" s="25">
        <f t="shared" si="107"/>
        <v>18.594836640000011</v>
      </c>
      <c r="Q1102" s="26" t="str">
        <f t="shared" si="102"/>
        <v>1009820205557181370040</v>
      </c>
      <c r="R1102" s="28"/>
      <c r="S1102" s="29"/>
      <c r="T1102" s="30">
        <f t="shared" si="103"/>
        <v>0</v>
      </c>
      <c r="U1102" s="31"/>
      <c r="V1102" s="32">
        <f t="shared" si="104"/>
        <v>0</v>
      </c>
    </row>
    <row r="1103" spans="1:22" s="46" customFormat="1" x14ac:dyDescent="0.2">
      <c r="A1103" s="9">
        <v>2021</v>
      </c>
      <c r="B1103" s="1" t="s">
        <v>3</v>
      </c>
      <c r="C1103" s="20">
        <v>10098</v>
      </c>
      <c r="D1103" s="20">
        <v>10098</v>
      </c>
      <c r="E1103" s="20" t="s">
        <v>32</v>
      </c>
      <c r="F1103" s="20" t="s">
        <v>206</v>
      </c>
      <c r="G1103" s="20">
        <v>20216789611</v>
      </c>
      <c r="H1103" s="19" t="s">
        <v>504</v>
      </c>
      <c r="I1103" s="19"/>
      <c r="J1103" s="2">
        <v>361532</v>
      </c>
      <c r="K1103" s="3">
        <v>24.870425957550601</v>
      </c>
      <c r="L1103" s="22">
        <f t="shared" si="105"/>
        <v>8.0341444933876405E-2</v>
      </c>
      <c r="M1103" s="23">
        <f t="shared" si="106"/>
        <v>22.872299999999999</v>
      </c>
      <c r="N1103" s="4">
        <v>0.13</v>
      </c>
      <c r="O1103" s="3">
        <v>26.29</v>
      </c>
      <c r="P1103" s="25">
        <f t="shared" si="107"/>
        <v>1.9981259575506023</v>
      </c>
      <c r="Q1103" s="26" t="str">
        <f t="shared" si="102"/>
        <v>1009820216789611361532</v>
      </c>
      <c r="R1103" s="28"/>
      <c r="S1103" s="29"/>
      <c r="T1103" s="30">
        <f t="shared" si="103"/>
        <v>0</v>
      </c>
      <c r="U1103" s="31"/>
      <c r="V1103" s="32">
        <f t="shared" si="104"/>
        <v>0</v>
      </c>
    </row>
    <row r="1104" spans="1:22" s="46" customFormat="1" x14ac:dyDescent="0.2">
      <c r="A1104" s="9">
        <v>2021</v>
      </c>
      <c r="B1104" s="1" t="s">
        <v>3</v>
      </c>
      <c r="C1104" s="20">
        <v>10098</v>
      </c>
      <c r="D1104" s="20">
        <v>10098</v>
      </c>
      <c r="E1104" s="20" t="s">
        <v>32</v>
      </c>
      <c r="F1104" s="20" t="s">
        <v>206</v>
      </c>
      <c r="G1104" s="20">
        <v>20216789611</v>
      </c>
      <c r="H1104" s="19" t="s">
        <v>504</v>
      </c>
      <c r="I1104" s="19"/>
      <c r="J1104" s="2">
        <v>361535</v>
      </c>
      <c r="K1104" s="3">
        <v>40.678559999999997</v>
      </c>
      <c r="L1104" s="22">
        <f t="shared" si="105"/>
        <v>0.15520608399117364</v>
      </c>
      <c r="M1104" s="23">
        <f t="shared" si="106"/>
        <v>34.365000000000002</v>
      </c>
      <c r="N1104" s="4">
        <v>0.13</v>
      </c>
      <c r="O1104" s="3">
        <v>39.5</v>
      </c>
      <c r="P1104" s="25">
        <f t="shared" si="107"/>
        <v>6.3135599999999954</v>
      </c>
      <c r="Q1104" s="26" t="str">
        <f t="shared" si="102"/>
        <v>1009820216789611361535</v>
      </c>
      <c r="R1104" s="28"/>
      <c r="S1104" s="29"/>
      <c r="T1104" s="30">
        <f t="shared" si="103"/>
        <v>0</v>
      </c>
      <c r="U1104" s="31"/>
      <c r="V1104" s="32">
        <f t="shared" si="104"/>
        <v>0</v>
      </c>
    </row>
    <row r="1105" spans="1:22" s="46" customFormat="1" x14ac:dyDescent="0.2">
      <c r="A1105" s="9">
        <v>2021</v>
      </c>
      <c r="B1105" s="1" t="s">
        <v>3</v>
      </c>
      <c r="C1105" s="20">
        <v>10098</v>
      </c>
      <c r="D1105" s="20">
        <v>10098</v>
      </c>
      <c r="E1105" s="20" t="s">
        <v>32</v>
      </c>
      <c r="F1105" s="20" t="s">
        <v>206</v>
      </c>
      <c r="G1105" s="20">
        <v>20216789611</v>
      </c>
      <c r="H1105" s="19" t="s">
        <v>504</v>
      </c>
      <c r="I1105" s="19"/>
      <c r="J1105" s="2">
        <v>361541</v>
      </c>
      <c r="K1105" s="3">
        <v>31.07226</v>
      </c>
      <c r="L1105" s="39">
        <f t="shared" si="105"/>
        <v>3.0385945534698644E-2</v>
      </c>
      <c r="M1105" s="40">
        <f t="shared" si="106"/>
        <v>30.128100000000003</v>
      </c>
      <c r="N1105" s="4">
        <v>0.13</v>
      </c>
      <c r="O1105" s="3">
        <v>34.630000000000003</v>
      </c>
      <c r="P1105" s="42">
        <f t="shared" si="107"/>
        <v>0.94415999999999656</v>
      </c>
      <c r="Q1105" s="43" t="str">
        <f t="shared" si="102"/>
        <v>1009820216789611361541</v>
      </c>
      <c r="R1105" s="28"/>
      <c r="S1105" s="29"/>
      <c r="T1105" s="30">
        <f t="shared" si="103"/>
        <v>0</v>
      </c>
      <c r="U1105" s="31"/>
      <c r="V1105" s="32">
        <f t="shared" si="104"/>
        <v>0</v>
      </c>
    </row>
    <row r="1106" spans="1:22" s="46" customFormat="1" x14ac:dyDescent="0.2">
      <c r="A1106" s="9">
        <v>2021</v>
      </c>
      <c r="B1106" s="1" t="s">
        <v>3</v>
      </c>
      <c r="C1106" s="36">
        <v>10098</v>
      </c>
      <c r="D1106" s="36">
        <v>10098</v>
      </c>
      <c r="E1106" s="36" t="s">
        <v>32</v>
      </c>
      <c r="F1106" s="36" t="s">
        <v>206</v>
      </c>
      <c r="G1106" s="36">
        <v>20216789611</v>
      </c>
      <c r="H1106" s="35" t="s">
        <v>504</v>
      </c>
      <c r="I1106" s="35"/>
      <c r="J1106" s="37">
        <v>361569</v>
      </c>
      <c r="K1106" s="38">
        <v>24.49</v>
      </c>
      <c r="L1106" s="22">
        <f t="shared" si="105"/>
        <v>0</v>
      </c>
      <c r="M1106" s="23">
        <f t="shared" si="106"/>
        <v>34.365000000000002</v>
      </c>
      <c r="N1106" s="41">
        <v>0.13</v>
      </c>
      <c r="O1106" s="38">
        <v>39.5</v>
      </c>
      <c r="P1106" s="25">
        <f t="shared" si="107"/>
        <v>0</v>
      </c>
      <c r="Q1106" s="26" t="str">
        <f t="shared" si="102"/>
        <v>1009820216789611361569</v>
      </c>
      <c r="R1106" s="45"/>
      <c r="S1106" s="29"/>
      <c r="T1106" s="30">
        <f t="shared" si="103"/>
        <v>0</v>
      </c>
      <c r="U1106" s="31"/>
      <c r="V1106" s="32">
        <f t="shared" si="104"/>
        <v>0</v>
      </c>
    </row>
    <row r="1107" spans="1:22" s="46" customFormat="1" x14ac:dyDescent="0.2">
      <c r="A1107" s="9">
        <v>2021</v>
      </c>
      <c r="B1107" s="1" t="s">
        <v>3</v>
      </c>
      <c r="C1107" s="36">
        <v>10098</v>
      </c>
      <c r="D1107" s="36">
        <v>10098</v>
      </c>
      <c r="E1107" s="36" t="s">
        <v>32</v>
      </c>
      <c r="F1107" s="36" t="s">
        <v>206</v>
      </c>
      <c r="G1107" s="36">
        <v>20216789611</v>
      </c>
      <c r="H1107" s="35" t="s">
        <v>504</v>
      </c>
      <c r="I1107" s="35"/>
      <c r="J1107" s="37">
        <v>361571</v>
      </c>
      <c r="K1107" s="38">
        <v>25.216627835683624</v>
      </c>
      <c r="L1107" s="22">
        <f t="shared" si="105"/>
        <v>0</v>
      </c>
      <c r="M1107" s="23">
        <f t="shared" si="106"/>
        <v>30.128100000000003</v>
      </c>
      <c r="N1107" s="41">
        <v>0.13</v>
      </c>
      <c r="O1107" s="38">
        <v>34.630000000000003</v>
      </c>
      <c r="P1107" s="25">
        <f t="shared" si="107"/>
        <v>0</v>
      </c>
      <c r="Q1107" s="26" t="str">
        <f t="shared" si="102"/>
        <v>1009820216789611361571</v>
      </c>
      <c r="R1107" s="45"/>
      <c r="S1107" s="29"/>
      <c r="T1107" s="30">
        <f t="shared" si="103"/>
        <v>0</v>
      </c>
      <c r="U1107" s="31"/>
      <c r="V1107" s="32">
        <f t="shared" si="104"/>
        <v>0</v>
      </c>
    </row>
    <row r="1108" spans="1:22" s="46" customFormat="1" x14ac:dyDescent="0.2">
      <c r="A1108" s="9">
        <v>2021</v>
      </c>
      <c r="B1108" s="1" t="s">
        <v>3</v>
      </c>
      <c r="C1108" s="20">
        <v>10098</v>
      </c>
      <c r="D1108" s="20">
        <v>10098</v>
      </c>
      <c r="E1108" s="20" t="s">
        <v>208</v>
      </c>
      <c r="F1108" s="20" t="s">
        <v>475</v>
      </c>
      <c r="G1108" s="20">
        <v>20220964869</v>
      </c>
      <c r="H1108" s="19" t="s">
        <v>505</v>
      </c>
      <c r="I1108" s="19"/>
      <c r="J1108" s="2">
        <v>360484</v>
      </c>
      <c r="K1108" s="3">
        <v>106.21915199999999</v>
      </c>
      <c r="L1108" s="22">
        <f t="shared" si="105"/>
        <v>7.9992655185196604E-2</v>
      </c>
      <c r="M1108" s="23">
        <f t="shared" si="106"/>
        <v>97.722400000000007</v>
      </c>
      <c r="N1108" s="4">
        <v>0.1</v>
      </c>
      <c r="O1108" s="3">
        <v>108.58044444444445</v>
      </c>
      <c r="P1108" s="25">
        <f t="shared" si="107"/>
        <v>8.4967519999999865</v>
      </c>
      <c r="Q1108" s="26" t="str">
        <f t="shared" si="102"/>
        <v>1009820220964869360484</v>
      </c>
      <c r="R1108" s="28"/>
      <c r="S1108" s="29"/>
      <c r="T1108" s="30">
        <f t="shared" si="103"/>
        <v>0</v>
      </c>
      <c r="U1108" s="31"/>
      <c r="V1108" s="32">
        <f t="shared" si="104"/>
        <v>0</v>
      </c>
    </row>
    <row r="1109" spans="1:22" s="46" customFormat="1" x14ac:dyDescent="0.2">
      <c r="A1109" s="9">
        <v>2021</v>
      </c>
      <c r="B1109" s="1" t="s">
        <v>3</v>
      </c>
      <c r="C1109" s="20">
        <v>10098</v>
      </c>
      <c r="D1109" s="20">
        <v>10098</v>
      </c>
      <c r="E1109" s="20" t="s">
        <v>208</v>
      </c>
      <c r="F1109" s="20" t="s">
        <v>475</v>
      </c>
      <c r="G1109" s="20">
        <v>20220964869</v>
      </c>
      <c r="H1109" s="19" t="s">
        <v>505</v>
      </c>
      <c r="I1109" s="19"/>
      <c r="J1109" s="2">
        <v>360883</v>
      </c>
      <c r="K1109" s="3">
        <v>53.021241000000003</v>
      </c>
      <c r="L1109" s="22">
        <f t="shared" si="105"/>
        <v>5.0022235428250461E-2</v>
      </c>
      <c r="M1109" s="23">
        <f t="shared" si="106"/>
        <v>50.369</v>
      </c>
      <c r="N1109" s="4">
        <v>0.08</v>
      </c>
      <c r="O1109" s="3">
        <v>54.748913043478261</v>
      </c>
      <c r="P1109" s="25">
        <f t="shared" si="107"/>
        <v>2.6522410000000036</v>
      </c>
      <c r="Q1109" s="26" t="str">
        <f t="shared" si="102"/>
        <v>1009820220964869360883</v>
      </c>
      <c r="R1109" s="28"/>
      <c r="S1109" s="29"/>
      <c r="T1109" s="30">
        <f t="shared" si="103"/>
        <v>0</v>
      </c>
      <c r="U1109" s="31"/>
      <c r="V1109" s="32">
        <f t="shared" si="104"/>
        <v>0</v>
      </c>
    </row>
    <row r="1110" spans="1:22" s="46" customFormat="1" x14ac:dyDescent="0.2">
      <c r="A1110" s="9">
        <v>2021</v>
      </c>
      <c r="B1110" s="1" t="s">
        <v>3</v>
      </c>
      <c r="C1110" s="20">
        <v>10098</v>
      </c>
      <c r="D1110" s="20">
        <v>10098</v>
      </c>
      <c r="E1110" s="20" t="s">
        <v>208</v>
      </c>
      <c r="F1110" s="20" t="s">
        <v>475</v>
      </c>
      <c r="G1110" s="20">
        <v>20220964869</v>
      </c>
      <c r="H1110" s="19" t="s">
        <v>505</v>
      </c>
      <c r="I1110" s="19"/>
      <c r="J1110" s="2">
        <v>361429</v>
      </c>
      <c r="K1110" s="3">
        <v>18.22</v>
      </c>
      <c r="L1110" s="39">
        <f t="shared" si="105"/>
        <v>9.9999999999999978E-2</v>
      </c>
      <c r="M1110" s="40">
        <f t="shared" si="106"/>
        <v>16.398</v>
      </c>
      <c r="N1110" s="4">
        <v>0.1</v>
      </c>
      <c r="O1110" s="3">
        <v>18.22</v>
      </c>
      <c r="P1110" s="42">
        <f t="shared" si="107"/>
        <v>1.8219999999999992</v>
      </c>
      <c r="Q1110" s="43" t="str">
        <f t="shared" si="102"/>
        <v>1009820220964869361429</v>
      </c>
      <c r="R1110" s="28"/>
      <c r="S1110" s="29"/>
      <c r="T1110" s="30">
        <f t="shared" si="103"/>
        <v>0</v>
      </c>
      <c r="U1110" s="31"/>
      <c r="V1110" s="32">
        <f t="shared" si="104"/>
        <v>0</v>
      </c>
    </row>
    <row r="1111" spans="1:22" s="46" customFormat="1" x14ac:dyDescent="0.2">
      <c r="A1111" s="9">
        <v>2021</v>
      </c>
      <c r="B1111" s="1" t="s">
        <v>3</v>
      </c>
      <c r="C1111" s="20">
        <v>10098</v>
      </c>
      <c r="D1111" s="20">
        <v>10098</v>
      </c>
      <c r="E1111" s="20" t="s">
        <v>208</v>
      </c>
      <c r="F1111" s="20" t="s">
        <v>475</v>
      </c>
      <c r="G1111" s="20">
        <v>20220964869</v>
      </c>
      <c r="H1111" s="19" t="s">
        <v>505</v>
      </c>
      <c r="I1111" s="19"/>
      <c r="J1111" s="2">
        <v>361541</v>
      </c>
      <c r="K1111" s="3">
        <v>31.07226</v>
      </c>
      <c r="L1111" s="22">
        <f t="shared" si="105"/>
        <v>0.10006546031733765</v>
      </c>
      <c r="M1111" s="23">
        <f t="shared" si="106"/>
        <v>27.963000000000001</v>
      </c>
      <c r="N1111" s="4">
        <v>0.1</v>
      </c>
      <c r="O1111" s="3">
        <v>31.07</v>
      </c>
      <c r="P1111" s="25">
        <f t="shared" si="107"/>
        <v>3.109259999999999</v>
      </c>
      <c r="Q1111" s="26" t="str">
        <f t="shared" si="102"/>
        <v>1009820220964869361541</v>
      </c>
      <c r="R1111" s="28"/>
      <c r="S1111" s="29"/>
      <c r="T1111" s="30">
        <f t="shared" si="103"/>
        <v>0</v>
      </c>
      <c r="U1111" s="31"/>
      <c r="V1111" s="32">
        <f t="shared" si="104"/>
        <v>0</v>
      </c>
    </row>
    <row r="1112" spans="1:22" s="46" customFormat="1" x14ac:dyDescent="0.2">
      <c r="A1112" s="9">
        <v>2021</v>
      </c>
      <c r="B1112" s="1" t="s">
        <v>3</v>
      </c>
      <c r="C1112" s="36">
        <v>10098</v>
      </c>
      <c r="D1112" s="36">
        <v>10098</v>
      </c>
      <c r="E1112" s="36" t="s">
        <v>208</v>
      </c>
      <c r="F1112" s="36" t="s">
        <v>475</v>
      </c>
      <c r="G1112" s="36">
        <v>20220964869</v>
      </c>
      <c r="H1112" s="35" t="s">
        <v>505</v>
      </c>
      <c r="I1112" s="35"/>
      <c r="J1112" s="37">
        <v>361571</v>
      </c>
      <c r="K1112" s="38">
        <v>25.216627835683624</v>
      </c>
      <c r="L1112" s="22">
        <f t="shared" si="105"/>
        <v>0</v>
      </c>
      <c r="M1112" s="23">
        <f t="shared" si="106"/>
        <v>27.963000000000001</v>
      </c>
      <c r="N1112" s="41">
        <v>0.1</v>
      </c>
      <c r="O1112" s="38">
        <v>31.07</v>
      </c>
      <c r="P1112" s="25">
        <f t="shared" si="107"/>
        <v>0</v>
      </c>
      <c r="Q1112" s="26" t="str">
        <f t="shared" si="102"/>
        <v>1009820220964869361571</v>
      </c>
      <c r="R1112" s="45"/>
      <c r="S1112" s="29"/>
      <c r="T1112" s="30">
        <f t="shared" si="103"/>
        <v>0</v>
      </c>
      <c r="U1112" s="31"/>
      <c r="V1112" s="32">
        <f t="shared" si="104"/>
        <v>0</v>
      </c>
    </row>
    <row r="1113" spans="1:22" s="46" customFormat="1" x14ac:dyDescent="0.2">
      <c r="A1113" s="9">
        <v>2021</v>
      </c>
      <c r="B1113" s="1" t="s">
        <v>3</v>
      </c>
      <c r="C1113" s="20">
        <v>10098</v>
      </c>
      <c r="D1113" s="20">
        <v>10098</v>
      </c>
      <c r="E1113" s="20" t="s">
        <v>32</v>
      </c>
      <c r="F1113" s="20" t="s">
        <v>506</v>
      </c>
      <c r="G1113" s="20">
        <v>20224748711</v>
      </c>
      <c r="H1113" s="19" t="s">
        <v>507</v>
      </c>
      <c r="I1113" s="19"/>
      <c r="J1113" s="2">
        <v>361541</v>
      </c>
      <c r="K1113" s="3">
        <v>31.07226</v>
      </c>
      <c r="L1113" s="39">
        <f t="shared" si="105"/>
        <v>0.21997949296253305</v>
      </c>
      <c r="M1113" s="40">
        <f t="shared" si="106"/>
        <v>24.237000000000002</v>
      </c>
      <c r="N1113" s="4">
        <v>0.1</v>
      </c>
      <c r="O1113" s="3">
        <v>26.93</v>
      </c>
      <c r="P1113" s="42">
        <f t="shared" si="107"/>
        <v>6.8352599999999981</v>
      </c>
      <c r="Q1113" s="43" t="str">
        <f t="shared" si="102"/>
        <v>1009820224748711361541</v>
      </c>
      <c r="R1113" s="28"/>
      <c r="S1113" s="29"/>
      <c r="T1113" s="30">
        <f t="shared" si="103"/>
        <v>0</v>
      </c>
      <c r="U1113" s="31"/>
      <c r="V1113" s="32">
        <f t="shared" si="104"/>
        <v>0</v>
      </c>
    </row>
    <row r="1114" spans="1:22" s="46" customFormat="1" x14ac:dyDescent="0.2">
      <c r="A1114" s="9">
        <v>2021</v>
      </c>
      <c r="B1114" s="1" t="s">
        <v>3</v>
      </c>
      <c r="C1114" s="20">
        <v>10098</v>
      </c>
      <c r="D1114" s="20">
        <v>10098</v>
      </c>
      <c r="E1114" s="20" t="s">
        <v>32</v>
      </c>
      <c r="F1114" s="20" t="s">
        <v>506</v>
      </c>
      <c r="G1114" s="20">
        <v>20224748711</v>
      </c>
      <c r="H1114" s="19" t="s">
        <v>507</v>
      </c>
      <c r="I1114" s="19"/>
      <c r="J1114" s="2">
        <v>361571</v>
      </c>
      <c r="K1114" s="3">
        <v>25.216627835683624</v>
      </c>
      <c r="L1114" s="22">
        <f t="shared" si="105"/>
        <v>3.8848486882031352E-2</v>
      </c>
      <c r="M1114" s="23">
        <f t="shared" si="106"/>
        <v>24.237000000000002</v>
      </c>
      <c r="N1114" s="4">
        <v>0.1</v>
      </c>
      <c r="O1114" s="3">
        <v>26.93</v>
      </c>
      <c r="P1114" s="25">
        <f t="shared" si="107"/>
        <v>0.97962783568362255</v>
      </c>
      <c r="Q1114" s="26" t="str">
        <f t="shared" si="102"/>
        <v>1009820224748711361571</v>
      </c>
      <c r="R1114" s="28"/>
      <c r="S1114" s="29"/>
      <c r="T1114" s="30">
        <f t="shared" si="103"/>
        <v>0</v>
      </c>
      <c r="U1114" s="31"/>
      <c r="V1114" s="32">
        <f t="shared" si="104"/>
        <v>0</v>
      </c>
    </row>
    <row r="1115" spans="1:22" s="46" customFormat="1" x14ac:dyDescent="0.2">
      <c r="A1115" s="9">
        <v>2021</v>
      </c>
      <c r="B1115" s="1" t="s">
        <v>3</v>
      </c>
      <c r="C1115" s="20">
        <v>10098</v>
      </c>
      <c r="D1115" s="20">
        <v>10098</v>
      </c>
      <c r="E1115" s="20" t="s">
        <v>95</v>
      </c>
      <c r="F1115" s="20" t="s">
        <v>95</v>
      </c>
      <c r="G1115" s="20">
        <v>20256983479</v>
      </c>
      <c r="H1115" s="19" t="s">
        <v>508</v>
      </c>
      <c r="I1115" s="19"/>
      <c r="J1115" s="2">
        <v>360521</v>
      </c>
      <c r="K1115" s="3">
        <v>49.137660000000004</v>
      </c>
      <c r="L1115" s="39">
        <f t="shared" si="105"/>
        <v>0.16501518387322489</v>
      </c>
      <c r="M1115" s="40">
        <f t="shared" si="106"/>
        <v>41.029199999999996</v>
      </c>
      <c r="N1115" s="4">
        <v>0.13</v>
      </c>
      <c r="O1115" s="3">
        <v>47.16</v>
      </c>
      <c r="P1115" s="42">
        <f t="shared" si="107"/>
        <v>8.108460000000008</v>
      </c>
      <c r="Q1115" s="43" t="str">
        <f t="shared" si="102"/>
        <v>1009820256983479360521</v>
      </c>
      <c r="R1115" s="28"/>
      <c r="S1115" s="29"/>
      <c r="T1115" s="30">
        <f t="shared" si="103"/>
        <v>0</v>
      </c>
      <c r="U1115" s="31"/>
      <c r="V1115" s="32">
        <f t="shared" si="104"/>
        <v>0</v>
      </c>
    </row>
    <row r="1116" spans="1:22" s="46" customFormat="1" x14ac:dyDescent="0.2">
      <c r="A1116" s="9">
        <v>2021</v>
      </c>
      <c r="B1116" s="1" t="s">
        <v>3</v>
      </c>
      <c r="C1116" s="20">
        <v>10098</v>
      </c>
      <c r="D1116" s="20">
        <v>10098</v>
      </c>
      <c r="E1116" s="20" t="s">
        <v>95</v>
      </c>
      <c r="F1116" s="20" t="s">
        <v>95</v>
      </c>
      <c r="G1116" s="20">
        <v>20256983479</v>
      </c>
      <c r="H1116" s="19" t="s">
        <v>508</v>
      </c>
      <c r="I1116" s="19"/>
      <c r="J1116" s="2">
        <v>361085</v>
      </c>
      <c r="K1116" s="3">
        <v>11.512776761200001</v>
      </c>
      <c r="L1116" s="22">
        <f t="shared" si="105"/>
        <v>0.14985757102617292</v>
      </c>
      <c r="M1116" s="23">
        <f t="shared" si="106"/>
        <v>9.7874999999999996</v>
      </c>
      <c r="N1116" s="4">
        <v>0.13</v>
      </c>
      <c r="O1116" s="3">
        <v>11.25</v>
      </c>
      <c r="P1116" s="25">
        <f t="shared" si="107"/>
        <v>1.7252767612000017</v>
      </c>
      <c r="Q1116" s="26" t="str">
        <f t="shared" si="102"/>
        <v>1009820256983479361085</v>
      </c>
      <c r="R1116" s="28"/>
      <c r="S1116" s="29"/>
      <c r="T1116" s="30">
        <f t="shared" si="103"/>
        <v>0</v>
      </c>
      <c r="U1116" s="31"/>
      <c r="V1116" s="32">
        <f t="shared" si="104"/>
        <v>0</v>
      </c>
    </row>
    <row r="1117" spans="1:22" s="46" customFormat="1" x14ac:dyDescent="0.2">
      <c r="A1117" s="9">
        <v>2021</v>
      </c>
      <c r="B1117" s="1" t="s">
        <v>3</v>
      </c>
      <c r="C1117" s="20">
        <v>10098</v>
      </c>
      <c r="D1117" s="20">
        <v>10098</v>
      </c>
      <c r="E1117" s="20" t="s">
        <v>95</v>
      </c>
      <c r="F1117" s="20" t="s">
        <v>95</v>
      </c>
      <c r="G1117" s="20">
        <v>20256983479</v>
      </c>
      <c r="H1117" s="19" t="s">
        <v>508</v>
      </c>
      <c r="I1117" s="19"/>
      <c r="J1117" s="2">
        <v>361535</v>
      </c>
      <c r="K1117" s="3">
        <v>40.678559999999997</v>
      </c>
      <c r="L1117" s="22">
        <f t="shared" si="105"/>
        <v>0.14985928705440887</v>
      </c>
      <c r="M1117" s="23">
        <f t="shared" si="106"/>
        <v>34.582500000000003</v>
      </c>
      <c r="N1117" s="4">
        <v>0.13</v>
      </c>
      <c r="O1117" s="3">
        <v>39.75</v>
      </c>
      <c r="P1117" s="25">
        <f t="shared" si="107"/>
        <v>6.0960599999999943</v>
      </c>
      <c r="Q1117" s="26" t="str">
        <f t="shared" si="102"/>
        <v>1009820256983479361535</v>
      </c>
      <c r="R1117" s="28"/>
      <c r="S1117" s="29"/>
      <c r="T1117" s="30">
        <f t="shared" si="103"/>
        <v>0</v>
      </c>
      <c r="U1117" s="31"/>
      <c r="V1117" s="32">
        <f t="shared" si="104"/>
        <v>0</v>
      </c>
    </row>
    <row r="1118" spans="1:22" s="46" customFormat="1" x14ac:dyDescent="0.2">
      <c r="A1118" s="9">
        <v>2021</v>
      </c>
      <c r="B1118" s="1" t="s">
        <v>3</v>
      </c>
      <c r="C1118" s="20">
        <v>10098</v>
      </c>
      <c r="D1118" s="20">
        <v>10098</v>
      </c>
      <c r="E1118" s="20" t="s">
        <v>95</v>
      </c>
      <c r="F1118" s="20" t="s">
        <v>95</v>
      </c>
      <c r="G1118" s="20">
        <v>20256983479</v>
      </c>
      <c r="H1118" s="19" t="s">
        <v>508</v>
      </c>
      <c r="I1118" s="19"/>
      <c r="J1118" s="2">
        <v>361541</v>
      </c>
      <c r="K1118" s="3">
        <v>31.07226</v>
      </c>
      <c r="L1118" s="22">
        <f t="shared" si="105"/>
        <v>0.11578366040963872</v>
      </c>
      <c r="M1118" s="23">
        <f t="shared" si="106"/>
        <v>27.474599999999999</v>
      </c>
      <c r="N1118" s="4">
        <v>0.13</v>
      </c>
      <c r="O1118" s="3">
        <v>31.58</v>
      </c>
      <c r="P1118" s="25">
        <f t="shared" si="107"/>
        <v>3.5976600000000012</v>
      </c>
      <c r="Q1118" s="26" t="str">
        <f t="shared" si="102"/>
        <v>1009820256983479361541</v>
      </c>
      <c r="R1118" s="28"/>
      <c r="S1118" s="29"/>
      <c r="T1118" s="30">
        <f t="shared" si="103"/>
        <v>0</v>
      </c>
      <c r="U1118" s="31"/>
      <c r="V1118" s="32">
        <f t="shared" si="104"/>
        <v>0</v>
      </c>
    </row>
    <row r="1119" spans="1:22" s="46" customFormat="1" x14ac:dyDescent="0.2">
      <c r="A1119" s="9">
        <v>2021</v>
      </c>
      <c r="B1119" s="1" t="s">
        <v>3</v>
      </c>
      <c r="C1119" s="36">
        <v>10098</v>
      </c>
      <c r="D1119" s="36">
        <v>10098</v>
      </c>
      <c r="E1119" s="36" t="s">
        <v>95</v>
      </c>
      <c r="F1119" s="36" t="s">
        <v>95</v>
      </c>
      <c r="G1119" s="36">
        <v>20256983479</v>
      </c>
      <c r="H1119" s="35" t="s">
        <v>508</v>
      </c>
      <c r="I1119" s="35"/>
      <c r="J1119" s="37">
        <v>361569</v>
      </c>
      <c r="K1119" s="38">
        <v>24.49</v>
      </c>
      <c r="L1119" s="22">
        <f t="shared" si="105"/>
        <v>0</v>
      </c>
      <c r="M1119" s="23">
        <f t="shared" si="106"/>
        <v>34.582500000000003</v>
      </c>
      <c r="N1119" s="41">
        <v>0.13</v>
      </c>
      <c r="O1119" s="38">
        <v>39.75</v>
      </c>
      <c r="P1119" s="25">
        <f t="shared" si="107"/>
        <v>0</v>
      </c>
      <c r="Q1119" s="26" t="str">
        <f t="shared" si="102"/>
        <v>1009820256983479361569</v>
      </c>
      <c r="R1119" s="45"/>
      <c r="S1119" s="29"/>
      <c r="T1119" s="30">
        <f t="shared" si="103"/>
        <v>0</v>
      </c>
      <c r="U1119" s="31"/>
      <c r="V1119" s="32">
        <f t="shared" si="104"/>
        <v>0</v>
      </c>
    </row>
    <row r="1120" spans="1:22" s="46" customFormat="1" x14ac:dyDescent="0.2">
      <c r="A1120" s="9">
        <v>2021</v>
      </c>
      <c r="B1120" s="1" t="s">
        <v>3</v>
      </c>
      <c r="C1120" s="36">
        <v>10098</v>
      </c>
      <c r="D1120" s="36">
        <v>10098</v>
      </c>
      <c r="E1120" s="36" t="s">
        <v>95</v>
      </c>
      <c r="F1120" s="36" t="s">
        <v>95</v>
      </c>
      <c r="G1120" s="36">
        <v>20256983479</v>
      </c>
      <c r="H1120" s="35" t="s">
        <v>508</v>
      </c>
      <c r="I1120" s="35"/>
      <c r="J1120" s="37">
        <v>361571</v>
      </c>
      <c r="K1120" s="38">
        <v>25.216627835683624</v>
      </c>
      <c r="L1120" s="39">
        <f t="shared" si="105"/>
        <v>0</v>
      </c>
      <c r="M1120" s="40">
        <f t="shared" si="106"/>
        <v>27.474599999999999</v>
      </c>
      <c r="N1120" s="41">
        <v>0.13</v>
      </c>
      <c r="O1120" s="38">
        <v>31.58</v>
      </c>
      <c r="P1120" s="42">
        <f t="shared" si="107"/>
        <v>0</v>
      </c>
      <c r="Q1120" s="43" t="str">
        <f t="shared" si="102"/>
        <v>1009820256983479361571</v>
      </c>
      <c r="R1120" s="45"/>
      <c r="S1120" s="29"/>
      <c r="T1120" s="30">
        <f t="shared" si="103"/>
        <v>0</v>
      </c>
      <c r="U1120" s="31"/>
      <c r="V1120" s="32">
        <f t="shared" si="104"/>
        <v>0</v>
      </c>
    </row>
    <row r="1121" spans="1:22" s="46" customFormat="1" x14ac:dyDescent="0.2">
      <c r="A1121" s="9">
        <v>2021</v>
      </c>
      <c r="B1121" s="1" t="s">
        <v>3</v>
      </c>
      <c r="C1121" s="20">
        <v>10098</v>
      </c>
      <c r="D1121" s="20">
        <v>10098</v>
      </c>
      <c r="E1121" s="20" t="s">
        <v>95</v>
      </c>
      <c r="F1121" s="20" t="s">
        <v>95</v>
      </c>
      <c r="G1121" s="20">
        <v>20256983479</v>
      </c>
      <c r="H1121" s="19" t="s">
        <v>508</v>
      </c>
      <c r="I1121" s="19"/>
      <c r="J1121" s="2">
        <v>370039</v>
      </c>
      <c r="K1121" s="3">
        <v>93.740446800000015</v>
      </c>
      <c r="L1121" s="22">
        <f t="shared" si="105"/>
        <v>0.15812541230601451</v>
      </c>
      <c r="M1121" s="23">
        <f t="shared" si="106"/>
        <v>78.917699999999996</v>
      </c>
      <c r="N1121" s="4">
        <v>0.13</v>
      </c>
      <c r="O1121" s="3">
        <v>90.71</v>
      </c>
      <c r="P1121" s="25">
        <f t="shared" si="107"/>
        <v>14.822746800000019</v>
      </c>
      <c r="Q1121" s="26" t="str">
        <f t="shared" si="102"/>
        <v>1009820256983479370039</v>
      </c>
      <c r="R1121" s="28"/>
      <c r="S1121" s="29"/>
      <c r="T1121" s="30">
        <f t="shared" si="103"/>
        <v>0</v>
      </c>
      <c r="U1121" s="31"/>
      <c r="V1121" s="32">
        <f t="shared" si="104"/>
        <v>0</v>
      </c>
    </row>
    <row r="1122" spans="1:22" s="46" customFormat="1" x14ac:dyDescent="0.2">
      <c r="A1122" s="9">
        <v>2021</v>
      </c>
      <c r="B1122" s="1" t="s">
        <v>3</v>
      </c>
      <c r="C1122" s="20">
        <v>10098</v>
      </c>
      <c r="D1122" s="20">
        <v>10098</v>
      </c>
      <c r="E1122" s="20" t="s">
        <v>261</v>
      </c>
      <c r="F1122" s="20" t="s">
        <v>308</v>
      </c>
      <c r="G1122" s="20">
        <v>20269300141</v>
      </c>
      <c r="H1122" s="19" t="s">
        <v>509</v>
      </c>
      <c r="I1122" s="19"/>
      <c r="J1122" s="2">
        <v>361179</v>
      </c>
      <c r="K1122" s="3">
        <v>100.729512</v>
      </c>
      <c r="L1122" s="39">
        <f t="shared" si="105"/>
        <v>0.23908099544848394</v>
      </c>
      <c r="M1122" s="40">
        <f t="shared" si="106"/>
        <v>76.646999999999991</v>
      </c>
      <c r="N1122" s="4">
        <v>0.13</v>
      </c>
      <c r="O1122" s="3">
        <v>88.1</v>
      </c>
      <c r="P1122" s="42">
        <f t="shared" si="107"/>
        <v>24.082512000000008</v>
      </c>
      <c r="Q1122" s="43" t="str">
        <f t="shared" si="102"/>
        <v>1009820269300141361179</v>
      </c>
      <c r="R1122" s="28"/>
      <c r="S1122" s="29"/>
      <c r="T1122" s="30">
        <f t="shared" si="103"/>
        <v>0</v>
      </c>
      <c r="U1122" s="31"/>
      <c r="V1122" s="32">
        <f t="shared" si="104"/>
        <v>0</v>
      </c>
    </row>
    <row r="1123" spans="1:22" s="46" customFormat="1" x14ac:dyDescent="0.2">
      <c r="A1123" s="9">
        <v>2021</v>
      </c>
      <c r="B1123" s="1" t="s">
        <v>3</v>
      </c>
      <c r="C1123" s="20">
        <v>10098</v>
      </c>
      <c r="D1123" s="20">
        <v>10098</v>
      </c>
      <c r="E1123" s="20" t="s">
        <v>261</v>
      </c>
      <c r="F1123" s="20" t="s">
        <v>308</v>
      </c>
      <c r="G1123" s="20">
        <v>20269300141</v>
      </c>
      <c r="H1123" s="19" t="s">
        <v>509</v>
      </c>
      <c r="I1123" s="19"/>
      <c r="J1123" s="2">
        <v>361532</v>
      </c>
      <c r="K1123" s="3">
        <v>24.870425957550601</v>
      </c>
      <c r="L1123" s="22">
        <f t="shared" si="105"/>
        <v>0.15415200222522374</v>
      </c>
      <c r="M1123" s="23">
        <f t="shared" si="106"/>
        <v>21.0366</v>
      </c>
      <c r="N1123" s="4">
        <v>0.13</v>
      </c>
      <c r="O1123" s="3">
        <v>24.18</v>
      </c>
      <c r="P1123" s="25">
        <f t="shared" si="107"/>
        <v>3.8338259575506015</v>
      </c>
      <c r="Q1123" s="26" t="str">
        <f t="shared" si="102"/>
        <v>1009820269300141361532</v>
      </c>
      <c r="R1123" s="28"/>
      <c r="S1123" s="29"/>
      <c r="T1123" s="30">
        <f t="shared" si="103"/>
        <v>0</v>
      </c>
      <c r="U1123" s="31"/>
      <c r="V1123" s="32">
        <f t="shared" si="104"/>
        <v>0</v>
      </c>
    </row>
    <row r="1124" spans="1:22" s="46" customFormat="1" x14ac:dyDescent="0.2">
      <c r="A1124" s="9">
        <v>2021</v>
      </c>
      <c r="B1124" s="1" t="s">
        <v>3</v>
      </c>
      <c r="C1124" s="20">
        <v>10098</v>
      </c>
      <c r="D1124" s="20">
        <v>10098</v>
      </c>
      <c r="E1124" s="20" t="s">
        <v>261</v>
      </c>
      <c r="F1124" s="20" t="s">
        <v>308</v>
      </c>
      <c r="G1124" s="20">
        <v>20269300141</v>
      </c>
      <c r="H1124" s="19" t="s">
        <v>509</v>
      </c>
      <c r="I1124" s="19"/>
      <c r="J1124" s="2">
        <v>361540</v>
      </c>
      <c r="K1124" s="3">
        <v>51.192744407999996</v>
      </c>
      <c r="L1124" s="22">
        <f t="shared" si="105"/>
        <v>0.27891929946558291</v>
      </c>
      <c r="M1124" s="23">
        <f t="shared" si="106"/>
        <v>36.914099999999998</v>
      </c>
      <c r="N1124" s="4">
        <v>0.13</v>
      </c>
      <c r="O1124" s="3">
        <v>42.43</v>
      </c>
      <c r="P1124" s="25">
        <f t="shared" si="107"/>
        <v>14.278644407999998</v>
      </c>
      <c r="Q1124" s="26" t="str">
        <f t="shared" si="102"/>
        <v>1009820269300141361540</v>
      </c>
      <c r="R1124" s="28"/>
      <c r="S1124" s="29"/>
      <c r="T1124" s="30">
        <f t="shared" si="103"/>
        <v>0</v>
      </c>
      <c r="U1124" s="31"/>
      <c r="V1124" s="32">
        <f t="shared" si="104"/>
        <v>0</v>
      </c>
    </row>
    <row r="1125" spans="1:22" s="46" customFormat="1" x14ac:dyDescent="0.2">
      <c r="A1125" s="9">
        <v>2021</v>
      </c>
      <c r="B1125" s="1" t="s">
        <v>3</v>
      </c>
      <c r="C1125" s="20">
        <v>10098</v>
      </c>
      <c r="D1125" s="20">
        <v>10098</v>
      </c>
      <c r="E1125" s="20" t="s">
        <v>95</v>
      </c>
      <c r="F1125" s="20" t="s">
        <v>95</v>
      </c>
      <c r="G1125" s="20">
        <v>20300043535</v>
      </c>
      <c r="H1125" s="19" t="s">
        <v>510</v>
      </c>
      <c r="I1125" s="19" t="s">
        <v>511</v>
      </c>
      <c r="J1125" s="2">
        <v>361085</v>
      </c>
      <c r="K1125" s="3">
        <v>11.512776761200001</v>
      </c>
      <c r="L1125" s="22">
        <f t="shared" si="105"/>
        <v>0.3511556634038836</v>
      </c>
      <c r="M1125" s="23">
        <f t="shared" si="106"/>
        <v>7.4700000000000006</v>
      </c>
      <c r="N1125" s="4">
        <v>0.1</v>
      </c>
      <c r="O1125" s="3">
        <v>8.3000000000000007</v>
      </c>
      <c r="P1125" s="25">
        <f t="shared" si="107"/>
        <v>4.0427767612000007</v>
      </c>
      <c r="Q1125" s="26" t="str">
        <f t="shared" si="102"/>
        <v>1009820300043535361085</v>
      </c>
      <c r="R1125" s="28"/>
      <c r="S1125" s="29"/>
      <c r="T1125" s="30">
        <f t="shared" si="103"/>
        <v>0</v>
      </c>
      <c r="U1125" s="31"/>
      <c r="V1125" s="32">
        <f t="shared" si="104"/>
        <v>0</v>
      </c>
    </row>
    <row r="1126" spans="1:22" s="46" customFormat="1" x14ac:dyDescent="0.2">
      <c r="A1126" s="9">
        <v>2021</v>
      </c>
      <c r="B1126" s="1" t="s">
        <v>3</v>
      </c>
      <c r="C1126" s="20">
        <v>10098</v>
      </c>
      <c r="D1126" s="20">
        <v>10098</v>
      </c>
      <c r="E1126" s="20" t="s">
        <v>95</v>
      </c>
      <c r="F1126" s="20" t="s">
        <v>95</v>
      </c>
      <c r="G1126" s="20">
        <v>20303368877</v>
      </c>
      <c r="H1126" s="19" t="s">
        <v>512</v>
      </c>
      <c r="I1126" s="19" t="s">
        <v>513</v>
      </c>
      <c r="J1126" s="2">
        <v>361377</v>
      </c>
      <c r="K1126" s="3">
        <v>53.654772600000001</v>
      </c>
      <c r="L1126" s="22">
        <f t="shared" si="105"/>
        <v>0.1518051834963885</v>
      </c>
      <c r="M1126" s="23">
        <f t="shared" si="106"/>
        <v>45.509700000000002</v>
      </c>
      <c r="N1126" s="4">
        <v>0.13</v>
      </c>
      <c r="O1126" s="3">
        <v>52.31</v>
      </c>
      <c r="P1126" s="25">
        <f t="shared" si="107"/>
        <v>8.1450725999999989</v>
      </c>
      <c r="Q1126" s="26" t="str">
        <f t="shared" si="102"/>
        <v>1009820303368877361377</v>
      </c>
      <c r="R1126" s="28"/>
      <c r="S1126" s="29"/>
      <c r="T1126" s="30">
        <f t="shared" si="103"/>
        <v>0</v>
      </c>
      <c r="U1126" s="31"/>
      <c r="V1126" s="32">
        <f t="shared" si="104"/>
        <v>0</v>
      </c>
    </row>
    <row r="1127" spans="1:22" s="46" customFormat="1" x14ac:dyDescent="0.2">
      <c r="A1127" s="9">
        <v>2021</v>
      </c>
      <c r="B1127" s="1" t="s">
        <v>3</v>
      </c>
      <c r="C1127" s="20">
        <v>10098</v>
      </c>
      <c r="D1127" s="20">
        <v>10098</v>
      </c>
      <c r="E1127" s="20" t="s">
        <v>95</v>
      </c>
      <c r="F1127" s="20" t="s">
        <v>95</v>
      </c>
      <c r="G1127" s="20">
        <v>20303368877</v>
      </c>
      <c r="H1127" s="19" t="s">
        <v>512</v>
      </c>
      <c r="I1127" s="19" t="s">
        <v>513</v>
      </c>
      <c r="J1127" s="2">
        <v>361532</v>
      </c>
      <c r="K1127" s="3">
        <v>24.870425957550601</v>
      </c>
      <c r="L1127" s="22">
        <f t="shared" si="105"/>
        <v>0.15380218915749211</v>
      </c>
      <c r="M1127" s="23">
        <f t="shared" si="106"/>
        <v>21.045300000000001</v>
      </c>
      <c r="N1127" s="4">
        <v>0.13</v>
      </c>
      <c r="O1127" s="3">
        <v>24.19</v>
      </c>
      <c r="P1127" s="25">
        <f t="shared" si="107"/>
        <v>3.8251259575506005</v>
      </c>
      <c r="Q1127" s="26" t="str">
        <f t="shared" si="102"/>
        <v>1009820303368877361532</v>
      </c>
      <c r="R1127" s="28"/>
      <c r="S1127" s="29"/>
      <c r="T1127" s="30">
        <f t="shared" si="103"/>
        <v>0</v>
      </c>
      <c r="U1127" s="31"/>
      <c r="V1127" s="32">
        <f t="shared" si="104"/>
        <v>0</v>
      </c>
    </row>
    <row r="1128" spans="1:22" s="46" customFormat="1" x14ac:dyDescent="0.2">
      <c r="A1128" s="9">
        <v>2021</v>
      </c>
      <c r="B1128" s="1" t="s">
        <v>3</v>
      </c>
      <c r="C1128" s="20">
        <v>10098</v>
      </c>
      <c r="D1128" s="20">
        <v>10098</v>
      </c>
      <c r="E1128" s="20" t="s">
        <v>95</v>
      </c>
      <c r="F1128" s="20" t="s">
        <v>95</v>
      </c>
      <c r="G1128" s="20">
        <v>20303368877</v>
      </c>
      <c r="H1128" s="19" t="s">
        <v>512</v>
      </c>
      <c r="I1128" s="19" t="s">
        <v>513</v>
      </c>
      <c r="J1128" s="2">
        <v>361541</v>
      </c>
      <c r="K1128" s="3">
        <v>31.07226</v>
      </c>
      <c r="L1128" s="22">
        <f t="shared" si="105"/>
        <v>0.11802360047193217</v>
      </c>
      <c r="M1128" s="23">
        <f t="shared" si="106"/>
        <v>27.405000000000001</v>
      </c>
      <c r="N1128" s="4">
        <v>0.13</v>
      </c>
      <c r="O1128" s="3">
        <v>31.5</v>
      </c>
      <c r="P1128" s="25">
        <f t="shared" si="107"/>
        <v>3.6672599999999989</v>
      </c>
      <c r="Q1128" s="26" t="str">
        <f t="shared" si="102"/>
        <v>1009820303368877361541</v>
      </c>
      <c r="R1128" s="28"/>
      <c r="S1128" s="29"/>
      <c r="T1128" s="30">
        <f t="shared" si="103"/>
        <v>0</v>
      </c>
      <c r="U1128" s="31"/>
      <c r="V1128" s="32">
        <f t="shared" si="104"/>
        <v>0</v>
      </c>
    </row>
    <row r="1129" spans="1:22" s="46" customFormat="1" x14ac:dyDescent="0.2">
      <c r="A1129" s="9">
        <v>2021</v>
      </c>
      <c r="B1129" s="1" t="s">
        <v>3</v>
      </c>
      <c r="C1129" s="36">
        <v>10098</v>
      </c>
      <c r="D1129" s="36">
        <v>10098</v>
      </c>
      <c r="E1129" s="36" t="s">
        <v>95</v>
      </c>
      <c r="F1129" s="36" t="s">
        <v>95</v>
      </c>
      <c r="G1129" s="36">
        <v>20303368877</v>
      </c>
      <c r="H1129" s="35" t="s">
        <v>512</v>
      </c>
      <c r="I1129" s="35" t="s">
        <v>513</v>
      </c>
      <c r="J1129" s="37">
        <v>361571</v>
      </c>
      <c r="K1129" s="38">
        <v>25.216627835683624</v>
      </c>
      <c r="L1129" s="39">
        <f t="shared" si="105"/>
        <v>0</v>
      </c>
      <c r="M1129" s="40">
        <f t="shared" si="106"/>
        <v>27.405000000000001</v>
      </c>
      <c r="N1129" s="41">
        <v>0.13</v>
      </c>
      <c r="O1129" s="38">
        <v>31.5</v>
      </c>
      <c r="P1129" s="42">
        <f t="shared" si="107"/>
        <v>0</v>
      </c>
      <c r="Q1129" s="43" t="str">
        <f t="shared" si="102"/>
        <v>1009820303368877361571</v>
      </c>
      <c r="R1129" s="45"/>
      <c r="S1129" s="29"/>
      <c r="T1129" s="30">
        <f t="shared" si="103"/>
        <v>0</v>
      </c>
      <c r="U1129" s="31"/>
      <c r="V1129" s="32">
        <f t="shared" si="104"/>
        <v>0</v>
      </c>
    </row>
    <row r="1130" spans="1:22" s="46" customFormat="1" x14ac:dyDescent="0.2">
      <c r="A1130" s="9">
        <v>2021</v>
      </c>
      <c r="B1130" s="1" t="s">
        <v>3</v>
      </c>
      <c r="C1130" s="20">
        <v>10098</v>
      </c>
      <c r="D1130" s="20">
        <v>10098</v>
      </c>
      <c r="E1130" s="20" t="s">
        <v>208</v>
      </c>
      <c r="F1130" s="20" t="s">
        <v>258</v>
      </c>
      <c r="G1130" s="20">
        <v>20337996834</v>
      </c>
      <c r="H1130" s="19" t="s">
        <v>514</v>
      </c>
      <c r="I1130" s="19"/>
      <c r="J1130" s="2">
        <v>360975</v>
      </c>
      <c r="K1130" s="3">
        <v>53.464788000000006</v>
      </c>
      <c r="L1130" s="22">
        <f t="shared" si="105"/>
        <v>0.14146858676405882</v>
      </c>
      <c r="M1130" s="23">
        <f t="shared" si="106"/>
        <v>45.901199999999996</v>
      </c>
      <c r="N1130" s="4">
        <v>0.13</v>
      </c>
      <c r="O1130" s="3">
        <v>52.76</v>
      </c>
      <c r="P1130" s="25">
        <f t="shared" si="107"/>
        <v>7.56358800000001</v>
      </c>
      <c r="Q1130" s="26" t="str">
        <f t="shared" si="102"/>
        <v>1009820337996834360975</v>
      </c>
      <c r="R1130" s="28"/>
      <c r="S1130" s="29"/>
      <c r="T1130" s="30">
        <f t="shared" si="103"/>
        <v>0</v>
      </c>
      <c r="U1130" s="31"/>
      <c r="V1130" s="32">
        <f t="shared" si="104"/>
        <v>0</v>
      </c>
    </row>
    <row r="1131" spans="1:22" s="46" customFormat="1" x14ac:dyDescent="0.2">
      <c r="A1131" s="9">
        <v>2021</v>
      </c>
      <c r="B1131" s="1" t="s">
        <v>3</v>
      </c>
      <c r="C1131" s="20">
        <v>10098</v>
      </c>
      <c r="D1131" s="20">
        <v>10098</v>
      </c>
      <c r="E1131" s="20" t="s">
        <v>208</v>
      </c>
      <c r="F1131" s="20" t="s">
        <v>258</v>
      </c>
      <c r="G1131" s="20">
        <v>20337996834</v>
      </c>
      <c r="H1131" s="19" t="s">
        <v>514</v>
      </c>
      <c r="I1131" s="19"/>
      <c r="J1131" s="2">
        <v>361541</v>
      </c>
      <c r="K1131" s="3">
        <v>31.07226</v>
      </c>
      <c r="L1131" s="39">
        <f t="shared" si="105"/>
        <v>8.3864514521956202E-2</v>
      </c>
      <c r="M1131" s="40">
        <f t="shared" si="106"/>
        <v>28.4664</v>
      </c>
      <c r="N1131" s="4">
        <v>0.13</v>
      </c>
      <c r="O1131" s="3">
        <v>32.72</v>
      </c>
      <c r="P1131" s="42">
        <f t="shared" si="107"/>
        <v>2.6058599999999998</v>
      </c>
      <c r="Q1131" s="43" t="str">
        <f t="shared" si="102"/>
        <v>1009820337996834361541</v>
      </c>
      <c r="R1131" s="28"/>
      <c r="S1131" s="29"/>
      <c r="T1131" s="30">
        <f t="shared" si="103"/>
        <v>0</v>
      </c>
      <c r="U1131" s="31"/>
      <c r="V1131" s="32">
        <f t="shared" si="104"/>
        <v>0</v>
      </c>
    </row>
    <row r="1132" spans="1:22" s="46" customFormat="1" x14ac:dyDescent="0.2">
      <c r="A1132" s="9">
        <v>2021</v>
      </c>
      <c r="B1132" s="1" t="s">
        <v>3</v>
      </c>
      <c r="C1132" s="36">
        <v>10098</v>
      </c>
      <c r="D1132" s="36">
        <v>10098</v>
      </c>
      <c r="E1132" s="36" t="s">
        <v>208</v>
      </c>
      <c r="F1132" s="36" t="s">
        <v>258</v>
      </c>
      <c r="G1132" s="36">
        <v>20337996834</v>
      </c>
      <c r="H1132" s="35" t="s">
        <v>514</v>
      </c>
      <c r="I1132" s="35"/>
      <c r="J1132" s="37">
        <v>361571</v>
      </c>
      <c r="K1132" s="38">
        <v>25.216627835683624</v>
      </c>
      <c r="L1132" s="22">
        <f t="shared" si="105"/>
        <v>0</v>
      </c>
      <c r="M1132" s="23">
        <f t="shared" si="106"/>
        <v>28.4664</v>
      </c>
      <c r="N1132" s="41">
        <v>0.13</v>
      </c>
      <c r="O1132" s="38">
        <v>32.72</v>
      </c>
      <c r="P1132" s="25">
        <f t="shared" si="107"/>
        <v>0</v>
      </c>
      <c r="Q1132" s="26" t="str">
        <f t="shared" si="102"/>
        <v>1009820337996834361571</v>
      </c>
      <c r="R1132" s="45"/>
      <c r="S1132" s="29"/>
      <c r="T1132" s="30">
        <f t="shared" si="103"/>
        <v>0</v>
      </c>
      <c r="U1132" s="31"/>
      <c r="V1132" s="32">
        <f t="shared" si="104"/>
        <v>0</v>
      </c>
    </row>
    <row r="1133" spans="1:22" s="46" customFormat="1" x14ac:dyDescent="0.2">
      <c r="A1133" s="9">
        <v>2021</v>
      </c>
      <c r="B1133" s="1" t="s">
        <v>3</v>
      </c>
      <c r="C1133" s="36">
        <v>10098</v>
      </c>
      <c r="D1133" s="36">
        <v>10098</v>
      </c>
      <c r="E1133" s="36" t="s">
        <v>32</v>
      </c>
      <c r="F1133" s="36" t="s">
        <v>59</v>
      </c>
      <c r="G1133" s="36">
        <v>20340549750</v>
      </c>
      <c r="H1133" s="35" t="s">
        <v>515</v>
      </c>
      <c r="I1133" s="35"/>
      <c r="J1133" s="37">
        <v>361179</v>
      </c>
      <c r="K1133" s="38">
        <v>100.729512</v>
      </c>
      <c r="L1133" s="22">
        <f t="shared" si="105"/>
        <v>0</v>
      </c>
      <c r="M1133" s="23">
        <f t="shared" si="106"/>
        <v>111.34</v>
      </c>
      <c r="N1133" s="41">
        <v>0.1</v>
      </c>
      <c r="O1133" s="38">
        <v>123.71111111111111</v>
      </c>
      <c r="P1133" s="25">
        <f t="shared" si="107"/>
        <v>0</v>
      </c>
      <c r="Q1133" s="26" t="str">
        <f t="shared" si="102"/>
        <v>1009820340549750361179</v>
      </c>
      <c r="R1133" s="45"/>
      <c r="S1133" s="29"/>
      <c r="T1133" s="30">
        <f t="shared" si="103"/>
        <v>0</v>
      </c>
      <c r="U1133" s="31"/>
      <c r="V1133" s="32">
        <f t="shared" si="104"/>
        <v>0</v>
      </c>
    </row>
    <row r="1134" spans="1:22" s="46" customFormat="1" x14ac:dyDescent="0.2">
      <c r="A1134" s="9">
        <v>2021</v>
      </c>
      <c r="B1134" s="1" t="s">
        <v>3</v>
      </c>
      <c r="C1134" s="20">
        <v>10098</v>
      </c>
      <c r="D1134" s="20">
        <v>10098</v>
      </c>
      <c r="E1134" s="20" t="s">
        <v>32</v>
      </c>
      <c r="F1134" s="20" t="s">
        <v>59</v>
      </c>
      <c r="G1134" s="20">
        <v>20340549750</v>
      </c>
      <c r="H1134" s="19" t="s">
        <v>515</v>
      </c>
      <c r="I1134" s="19"/>
      <c r="J1134" s="2">
        <v>361377</v>
      </c>
      <c r="K1134" s="3">
        <v>53.654772600000001</v>
      </c>
      <c r="L1134" s="39">
        <f t="shared" si="105"/>
        <v>0.1518051834963885</v>
      </c>
      <c r="M1134" s="40">
        <f t="shared" si="106"/>
        <v>45.509700000000002</v>
      </c>
      <c r="N1134" s="4">
        <v>0.13</v>
      </c>
      <c r="O1134" s="3">
        <v>52.31</v>
      </c>
      <c r="P1134" s="42">
        <f t="shared" si="107"/>
        <v>8.1450725999999989</v>
      </c>
      <c r="Q1134" s="43" t="str">
        <f t="shared" si="102"/>
        <v>1009820340549750361377</v>
      </c>
      <c r="R1134" s="28"/>
      <c r="S1134" s="29"/>
      <c r="T1134" s="30">
        <f t="shared" si="103"/>
        <v>0</v>
      </c>
      <c r="U1134" s="31"/>
      <c r="V1134" s="32">
        <f t="shared" si="104"/>
        <v>0</v>
      </c>
    </row>
    <row r="1135" spans="1:22" s="46" customFormat="1" x14ac:dyDescent="0.2">
      <c r="A1135" s="9">
        <v>2021</v>
      </c>
      <c r="B1135" s="1" t="s">
        <v>3</v>
      </c>
      <c r="C1135" s="20">
        <v>10098</v>
      </c>
      <c r="D1135" s="20">
        <v>10098</v>
      </c>
      <c r="E1135" s="20" t="s">
        <v>32</v>
      </c>
      <c r="F1135" s="20" t="s">
        <v>59</v>
      </c>
      <c r="G1135" s="20">
        <v>20340549750</v>
      </c>
      <c r="H1135" s="19" t="s">
        <v>515</v>
      </c>
      <c r="I1135" s="19"/>
      <c r="J1135" s="2">
        <v>361531</v>
      </c>
      <c r="K1135" s="3">
        <v>111.5301096</v>
      </c>
      <c r="L1135" s="39">
        <f t="shared" si="105"/>
        <v>0.18054863993426939</v>
      </c>
      <c r="M1135" s="40">
        <f t="shared" si="106"/>
        <v>91.393500000000003</v>
      </c>
      <c r="N1135" s="4">
        <v>0.13</v>
      </c>
      <c r="O1135" s="3">
        <v>105.05</v>
      </c>
      <c r="P1135" s="42">
        <f t="shared" si="107"/>
        <v>20.1366096</v>
      </c>
      <c r="Q1135" s="43" t="str">
        <f t="shared" si="102"/>
        <v>1009820340549750361531</v>
      </c>
      <c r="R1135" s="28"/>
      <c r="S1135" s="29"/>
      <c r="T1135" s="30">
        <f t="shared" si="103"/>
        <v>0</v>
      </c>
      <c r="U1135" s="31"/>
      <c r="V1135" s="32">
        <f t="shared" si="104"/>
        <v>0</v>
      </c>
    </row>
    <row r="1136" spans="1:22" s="46" customFormat="1" x14ac:dyDescent="0.2">
      <c r="A1136" s="9">
        <v>2021</v>
      </c>
      <c r="B1136" s="1" t="s">
        <v>3</v>
      </c>
      <c r="C1136" s="20">
        <v>10098</v>
      </c>
      <c r="D1136" s="20">
        <v>10098</v>
      </c>
      <c r="E1136" s="20" t="s">
        <v>32</v>
      </c>
      <c r="F1136" s="20" t="s">
        <v>59</v>
      </c>
      <c r="G1136" s="20">
        <v>20340549750</v>
      </c>
      <c r="H1136" s="19" t="s">
        <v>515</v>
      </c>
      <c r="I1136" s="19"/>
      <c r="J1136" s="2">
        <v>361540</v>
      </c>
      <c r="K1136" s="3">
        <v>51.192744407999996</v>
      </c>
      <c r="L1136" s="22">
        <f t="shared" si="105"/>
        <v>0.15876750703620923</v>
      </c>
      <c r="M1136" s="23">
        <f t="shared" si="106"/>
        <v>43.064999999999998</v>
      </c>
      <c r="N1136" s="4">
        <v>0.13</v>
      </c>
      <c r="O1136" s="3">
        <v>49.5</v>
      </c>
      <c r="P1136" s="25">
        <f t="shared" si="107"/>
        <v>8.1277444079999981</v>
      </c>
      <c r="Q1136" s="26" t="str">
        <f t="shared" si="102"/>
        <v>1009820340549750361540</v>
      </c>
      <c r="R1136" s="28"/>
      <c r="S1136" s="29"/>
      <c r="T1136" s="30">
        <f t="shared" si="103"/>
        <v>0</v>
      </c>
      <c r="U1136" s="31"/>
      <c r="V1136" s="32">
        <f t="shared" si="104"/>
        <v>0</v>
      </c>
    </row>
    <row r="1137" spans="1:22" s="46" customFormat="1" x14ac:dyDescent="0.2">
      <c r="A1137" s="9">
        <v>2021</v>
      </c>
      <c r="B1137" s="1" t="s">
        <v>3</v>
      </c>
      <c r="C1137" s="20">
        <v>10098</v>
      </c>
      <c r="D1137" s="20">
        <v>10098</v>
      </c>
      <c r="E1137" s="20" t="s">
        <v>32</v>
      </c>
      <c r="F1137" s="20" t="s">
        <v>59</v>
      </c>
      <c r="G1137" s="20">
        <v>20340549750</v>
      </c>
      <c r="H1137" s="19" t="s">
        <v>515</v>
      </c>
      <c r="I1137" s="19"/>
      <c r="J1137" s="2">
        <v>361541</v>
      </c>
      <c r="K1137" s="3">
        <v>31.07226</v>
      </c>
      <c r="L1137" s="22">
        <f t="shared" si="105"/>
        <v>0.11578366040963872</v>
      </c>
      <c r="M1137" s="23">
        <f t="shared" si="106"/>
        <v>27.474599999999999</v>
      </c>
      <c r="N1137" s="4">
        <v>0.13</v>
      </c>
      <c r="O1137" s="3">
        <v>31.58</v>
      </c>
      <c r="P1137" s="25">
        <f t="shared" si="107"/>
        <v>3.5976600000000012</v>
      </c>
      <c r="Q1137" s="26" t="str">
        <f t="shared" si="102"/>
        <v>1009820340549750361541</v>
      </c>
      <c r="R1137" s="28"/>
      <c r="S1137" s="29"/>
      <c r="T1137" s="30">
        <f t="shared" si="103"/>
        <v>0</v>
      </c>
      <c r="U1137" s="31"/>
      <c r="V1137" s="32">
        <f t="shared" si="104"/>
        <v>0</v>
      </c>
    </row>
    <row r="1138" spans="1:22" s="46" customFormat="1" x14ac:dyDescent="0.2">
      <c r="A1138" s="9">
        <v>2021</v>
      </c>
      <c r="B1138" s="1" t="s">
        <v>3</v>
      </c>
      <c r="C1138" s="36">
        <v>10098</v>
      </c>
      <c r="D1138" s="36">
        <v>10098</v>
      </c>
      <c r="E1138" s="36" t="s">
        <v>32</v>
      </c>
      <c r="F1138" s="36" t="s">
        <v>59</v>
      </c>
      <c r="G1138" s="36">
        <v>20340549750</v>
      </c>
      <c r="H1138" s="35" t="s">
        <v>515</v>
      </c>
      <c r="I1138" s="35"/>
      <c r="J1138" s="37">
        <v>361571</v>
      </c>
      <c r="K1138" s="38">
        <v>25.216627835683624</v>
      </c>
      <c r="L1138" s="22">
        <f t="shared" si="105"/>
        <v>0</v>
      </c>
      <c r="M1138" s="23">
        <f t="shared" si="106"/>
        <v>27.474599999999999</v>
      </c>
      <c r="N1138" s="41">
        <v>0.13</v>
      </c>
      <c r="O1138" s="38">
        <v>31.58</v>
      </c>
      <c r="P1138" s="25">
        <f t="shared" si="107"/>
        <v>0</v>
      </c>
      <c r="Q1138" s="26" t="str">
        <f t="shared" si="102"/>
        <v>1009820340549750361571</v>
      </c>
      <c r="R1138" s="45"/>
      <c r="S1138" s="29"/>
      <c r="T1138" s="30">
        <f t="shared" si="103"/>
        <v>0</v>
      </c>
      <c r="U1138" s="31"/>
      <c r="V1138" s="32">
        <f t="shared" si="104"/>
        <v>0</v>
      </c>
    </row>
    <row r="1139" spans="1:22" s="46" customFormat="1" x14ac:dyDescent="0.2">
      <c r="A1139" s="9">
        <v>2021</v>
      </c>
      <c r="B1139" s="1" t="s">
        <v>3</v>
      </c>
      <c r="C1139" s="20">
        <v>10098</v>
      </c>
      <c r="D1139" s="20">
        <v>10098</v>
      </c>
      <c r="E1139" s="20" t="s">
        <v>32</v>
      </c>
      <c r="F1139" s="20" t="s">
        <v>59</v>
      </c>
      <c r="G1139" s="20">
        <v>20340549750</v>
      </c>
      <c r="H1139" s="19" t="s">
        <v>515</v>
      </c>
      <c r="I1139" s="19"/>
      <c r="J1139" s="2">
        <v>370040</v>
      </c>
      <c r="K1139" s="3">
        <v>173.88983664</v>
      </c>
      <c r="L1139" s="22">
        <f t="shared" si="105"/>
        <v>4.9999107526909059E-2</v>
      </c>
      <c r="M1139" s="23">
        <f t="shared" si="106"/>
        <v>165.19549999999998</v>
      </c>
      <c r="N1139" s="4">
        <v>0.1</v>
      </c>
      <c r="O1139" s="3">
        <v>183.55055555555552</v>
      </c>
      <c r="P1139" s="25">
        <f t="shared" si="107"/>
        <v>8.6943366400000173</v>
      </c>
      <c r="Q1139" s="26" t="str">
        <f t="shared" si="102"/>
        <v>1009820340549750370040</v>
      </c>
      <c r="R1139" s="28"/>
      <c r="S1139" s="29"/>
      <c r="T1139" s="30">
        <f t="shared" si="103"/>
        <v>0</v>
      </c>
      <c r="U1139" s="31"/>
      <c r="V1139" s="32">
        <f t="shared" si="104"/>
        <v>0</v>
      </c>
    </row>
    <row r="1140" spans="1:22" s="46" customFormat="1" x14ac:dyDescent="0.2">
      <c r="A1140" s="9">
        <v>2021</v>
      </c>
      <c r="B1140" s="1" t="s">
        <v>3</v>
      </c>
      <c r="C1140" s="20">
        <v>10098</v>
      </c>
      <c r="D1140" s="20">
        <v>10098</v>
      </c>
      <c r="E1140" s="20" t="s">
        <v>32</v>
      </c>
      <c r="F1140" s="20" t="s">
        <v>59</v>
      </c>
      <c r="G1140" s="20">
        <v>20343280484</v>
      </c>
      <c r="H1140" s="19" t="s">
        <v>516</v>
      </c>
      <c r="I1140" s="19"/>
      <c r="J1140" s="2">
        <v>360970</v>
      </c>
      <c r="K1140" s="3">
        <v>36.393084000000002</v>
      </c>
      <c r="L1140" s="22">
        <f t="shared" si="105"/>
        <v>5.0000000000000044E-2</v>
      </c>
      <c r="M1140" s="23">
        <f t="shared" si="106"/>
        <v>34.5734298</v>
      </c>
      <c r="N1140" s="4">
        <v>0.1</v>
      </c>
      <c r="O1140" s="3">
        <v>38.414921999999997</v>
      </c>
      <c r="P1140" s="25">
        <f t="shared" si="107"/>
        <v>1.8196542000000022</v>
      </c>
      <c r="Q1140" s="26" t="str">
        <f t="shared" si="102"/>
        <v>1009820343280484360970</v>
      </c>
      <c r="R1140" s="28"/>
      <c r="S1140" s="29"/>
      <c r="T1140" s="30">
        <f t="shared" si="103"/>
        <v>0</v>
      </c>
      <c r="U1140" s="31"/>
      <c r="V1140" s="32">
        <f t="shared" si="104"/>
        <v>0</v>
      </c>
    </row>
    <row r="1141" spans="1:22" s="46" customFormat="1" x14ac:dyDescent="0.2">
      <c r="A1141" s="9">
        <v>2021</v>
      </c>
      <c r="B1141" s="1" t="s">
        <v>3</v>
      </c>
      <c r="C1141" s="20">
        <v>10098</v>
      </c>
      <c r="D1141" s="20">
        <v>10098</v>
      </c>
      <c r="E1141" s="20" t="s">
        <v>32</v>
      </c>
      <c r="F1141" s="20" t="s">
        <v>59</v>
      </c>
      <c r="G1141" s="20">
        <v>20343280484</v>
      </c>
      <c r="H1141" s="19" t="s">
        <v>516</v>
      </c>
      <c r="I1141" s="19"/>
      <c r="J1141" s="2">
        <v>361179</v>
      </c>
      <c r="K1141" s="3">
        <v>100.729512</v>
      </c>
      <c r="L1141" s="22">
        <f t="shared" si="105"/>
        <v>0.17999999999999994</v>
      </c>
      <c r="M1141" s="23">
        <f t="shared" si="106"/>
        <v>82.598199840000007</v>
      </c>
      <c r="N1141" s="4">
        <v>0.1</v>
      </c>
      <c r="O1141" s="3">
        <v>91.775777600000012</v>
      </c>
      <c r="P1141" s="25">
        <f t="shared" si="107"/>
        <v>18.131312159999993</v>
      </c>
      <c r="Q1141" s="26" t="str">
        <f t="shared" si="102"/>
        <v>1009820343280484361179</v>
      </c>
      <c r="R1141" s="28"/>
      <c r="S1141" s="29"/>
      <c r="T1141" s="30">
        <f t="shared" si="103"/>
        <v>0</v>
      </c>
      <c r="U1141" s="31"/>
      <c r="V1141" s="32">
        <f t="shared" si="104"/>
        <v>0</v>
      </c>
    </row>
    <row r="1142" spans="1:22" s="46" customFormat="1" x14ac:dyDescent="0.2">
      <c r="A1142" s="9">
        <v>2021</v>
      </c>
      <c r="B1142" s="1" t="s">
        <v>3</v>
      </c>
      <c r="C1142" s="20">
        <v>10098</v>
      </c>
      <c r="D1142" s="20">
        <v>10098</v>
      </c>
      <c r="E1142" s="20" t="s">
        <v>32</v>
      </c>
      <c r="F1142" s="20" t="s">
        <v>59</v>
      </c>
      <c r="G1142" s="20">
        <v>20343280484</v>
      </c>
      <c r="H1142" s="19" t="s">
        <v>516</v>
      </c>
      <c r="I1142" s="19"/>
      <c r="J1142" s="2">
        <v>361445</v>
      </c>
      <c r="K1142" s="3">
        <v>96</v>
      </c>
      <c r="L1142" s="22">
        <f t="shared" si="105"/>
        <v>2.9999999999999916E-2</v>
      </c>
      <c r="M1142" s="23">
        <f t="shared" si="106"/>
        <v>93.12</v>
      </c>
      <c r="N1142" s="4">
        <v>0.1</v>
      </c>
      <c r="O1142" s="3">
        <v>103.46666666666667</v>
      </c>
      <c r="P1142" s="25">
        <f t="shared" si="107"/>
        <v>2.8799999999999955</v>
      </c>
      <c r="Q1142" s="26" t="str">
        <f t="shared" si="102"/>
        <v>1009820343280484361445</v>
      </c>
      <c r="R1142" s="28"/>
      <c r="S1142" s="29"/>
      <c r="T1142" s="30">
        <f t="shared" si="103"/>
        <v>0</v>
      </c>
      <c r="U1142" s="31"/>
      <c r="V1142" s="32">
        <f t="shared" si="104"/>
        <v>0</v>
      </c>
    </row>
    <row r="1143" spans="1:22" s="46" customFormat="1" x14ac:dyDescent="0.2">
      <c r="A1143" s="9">
        <v>2021</v>
      </c>
      <c r="B1143" s="1" t="s">
        <v>3</v>
      </c>
      <c r="C1143" s="20">
        <v>10098</v>
      </c>
      <c r="D1143" s="20">
        <v>10098</v>
      </c>
      <c r="E1143" s="20" t="s">
        <v>32</v>
      </c>
      <c r="F1143" s="20" t="s">
        <v>59</v>
      </c>
      <c r="G1143" s="20">
        <v>20343280484</v>
      </c>
      <c r="H1143" s="19" t="s">
        <v>516</v>
      </c>
      <c r="I1143" s="19"/>
      <c r="J1143" s="2">
        <v>361450</v>
      </c>
      <c r="K1143" s="3">
        <v>22.1</v>
      </c>
      <c r="L1143" s="22">
        <f t="shared" si="105"/>
        <v>0.16000000000000003</v>
      </c>
      <c r="M1143" s="23">
        <f t="shared" si="106"/>
        <v>18.564</v>
      </c>
      <c r="N1143" s="4">
        <v>0.1</v>
      </c>
      <c r="O1143" s="3">
        <v>20.626666666666665</v>
      </c>
      <c r="P1143" s="25">
        <f t="shared" si="107"/>
        <v>3.5360000000000014</v>
      </c>
      <c r="Q1143" s="26" t="str">
        <f t="shared" si="102"/>
        <v>1009820343280484361450</v>
      </c>
      <c r="R1143" s="28"/>
      <c r="S1143" s="29"/>
      <c r="T1143" s="30">
        <f t="shared" si="103"/>
        <v>0</v>
      </c>
      <c r="U1143" s="31"/>
      <c r="V1143" s="32">
        <f t="shared" si="104"/>
        <v>0</v>
      </c>
    </row>
    <row r="1144" spans="1:22" s="46" customFormat="1" x14ac:dyDescent="0.2">
      <c r="A1144" s="9">
        <v>2021</v>
      </c>
      <c r="B1144" s="1" t="s">
        <v>3</v>
      </c>
      <c r="C1144" s="20">
        <v>10098</v>
      </c>
      <c r="D1144" s="20">
        <v>10098</v>
      </c>
      <c r="E1144" s="20" t="s">
        <v>32</v>
      </c>
      <c r="F1144" s="20" t="s">
        <v>59</v>
      </c>
      <c r="G1144" s="20">
        <v>20343280484</v>
      </c>
      <c r="H1144" s="19" t="s">
        <v>516</v>
      </c>
      <c r="I1144" s="19"/>
      <c r="J1144" s="2">
        <v>361532</v>
      </c>
      <c r="K1144" s="3">
        <v>24.870425957550601</v>
      </c>
      <c r="L1144" s="22">
        <f t="shared" si="105"/>
        <v>0.14000000000000001</v>
      </c>
      <c r="M1144" s="23">
        <f t="shared" si="106"/>
        <v>21.388566323493517</v>
      </c>
      <c r="N1144" s="4">
        <v>0.1</v>
      </c>
      <c r="O1144" s="3">
        <v>23.765073692770574</v>
      </c>
      <c r="P1144" s="25">
        <f t="shared" si="107"/>
        <v>3.4818596340570842</v>
      </c>
      <c r="Q1144" s="26" t="str">
        <f t="shared" si="102"/>
        <v>1009820343280484361532</v>
      </c>
      <c r="R1144" s="28"/>
      <c r="S1144" s="29"/>
      <c r="T1144" s="30">
        <f t="shared" si="103"/>
        <v>0</v>
      </c>
      <c r="U1144" s="31"/>
      <c r="V1144" s="32">
        <f t="shared" si="104"/>
        <v>0</v>
      </c>
    </row>
    <row r="1145" spans="1:22" s="46" customFormat="1" x14ac:dyDescent="0.2">
      <c r="A1145" s="9">
        <v>2021</v>
      </c>
      <c r="B1145" s="1" t="s">
        <v>3</v>
      </c>
      <c r="C1145" s="20">
        <v>10098</v>
      </c>
      <c r="D1145" s="20">
        <v>10098</v>
      </c>
      <c r="E1145" s="20" t="s">
        <v>32</v>
      </c>
      <c r="F1145" s="20" t="s">
        <v>59</v>
      </c>
      <c r="G1145" s="20">
        <v>20343280484</v>
      </c>
      <c r="H1145" s="19" t="s">
        <v>516</v>
      </c>
      <c r="I1145" s="19"/>
      <c r="J1145" s="2">
        <v>361540</v>
      </c>
      <c r="K1145" s="3">
        <v>51.192744407999996</v>
      </c>
      <c r="L1145" s="22">
        <f t="shared" si="105"/>
        <v>0.17999999999999994</v>
      </c>
      <c r="M1145" s="23">
        <f t="shared" si="106"/>
        <v>41.978050414560002</v>
      </c>
      <c r="N1145" s="4">
        <v>0.1</v>
      </c>
      <c r="O1145" s="3">
        <v>46.642278238400003</v>
      </c>
      <c r="P1145" s="25">
        <f t="shared" si="107"/>
        <v>9.2146939934399938</v>
      </c>
      <c r="Q1145" s="26" t="str">
        <f t="shared" si="102"/>
        <v>1009820343280484361540</v>
      </c>
      <c r="R1145" s="28"/>
      <c r="S1145" s="29"/>
      <c r="T1145" s="30">
        <f t="shared" si="103"/>
        <v>0</v>
      </c>
      <c r="U1145" s="31"/>
      <c r="V1145" s="32">
        <f t="shared" si="104"/>
        <v>0</v>
      </c>
    </row>
    <row r="1146" spans="1:22" s="46" customFormat="1" x14ac:dyDescent="0.2">
      <c r="A1146" s="9">
        <v>2021</v>
      </c>
      <c r="B1146" s="1" t="s">
        <v>3</v>
      </c>
      <c r="C1146" s="20">
        <v>10098</v>
      </c>
      <c r="D1146" s="20">
        <v>10098</v>
      </c>
      <c r="E1146" s="20" t="s">
        <v>32</v>
      </c>
      <c r="F1146" s="20" t="s">
        <v>59</v>
      </c>
      <c r="G1146" s="20">
        <v>20343280484</v>
      </c>
      <c r="H1146" s="19" t="s">
        <v>516</v>
      </c>
      <c r="I1146" s="19"/>
      <c r="J1146" s="2">
        <v>361541</v>
      </c>
      <c r="K1146" s="3">
        <v>31.07226</v>
      </c>
      <c r="L1146" s="22">
        <f t="shared" si="105"/>
        <v>0.17999999999999994</v>
      </c>
      <c r="M1146" s="23">
        <f t="shared" si="106"/>
        <v>25.479253200000002</v>
      </c>
      <c r="N1146" s="4">
        <v>0.1</v>
      </c>
      <c r="O1146" s="3">
        <v>28.310281333333336</v>
      </c>
      <c r="P1146" s="25">
        <f t="shared" si="107"/>
        <v>5.5930067999999977</v>
      </c>
      <c r="Q1146" s="26" t="str">
        <f t="shared" si="102"/>
        <v>1009820343280484361541</v>
      </c>
      <c r="R1146" s="28"/>
      <c r="S1146" s="29"/>
      <c r="T1146" s="30">
        <f t="shared" si="103"/>
        <v>0</v>
      </c>
      <c r="U1146" s="31"/>
      <c r="V1146" s="32">
        <f t="shared" si="104"/>
        <v>0</v>
      </c>
    </row>
    <row r="1147" spans="1:22" s="46" customFormat="1" x14ac:dyDescent="0.2">
      <c r="A1147" s="9">
        <v>2021</v>
      </c>
      <c r="B1147" s="1" t="s">
        <v>3</v>
      </c>
      <c r="C1147" s="36">
        <v>10098</v>
      </c>
      <c r="D1147" s="36">
        <v>10098</v>
      </c>
      <c r="E1147" s="36" t="s">
        <v>32</v>
      </c>
      <c r="F1147" s="36" t="s">
        <v>59</v>
      </c>
      <c r="G1147" s="36">
        <v>20343280484</v>
      </c>
      <c r="H1147" s="35" t="s">
        <v>516</v>
      </c>
      <c r="I1147" s="35"/>
      <c r="J1147" s="37">
        <v>361571</v>
      </c>
      <c r="K1147" s="38">
        <v>25.216627835683624</v>
      </c>
      <c r="L1147" s="22">
        <f t="shared" si="105"/>
        <v>0</v>
      </c>
      <c r="M1147" s="23">
        <f t="shared" si="106"/>
        <v>25.479253200000002</v>
      </c>
      <c r="N1147" s="41">
        <v>0.1</v>
      </c>
      <c r="O1147" s="38">
        <v>28.310281333333336</v>
      </c>
      <c r="P1147" s="25">
        <f t="shared" si="107"/>
        <v>0</v>
      </c>
      <c r="Q1147" s="26" t="str">
        <f t="shared" si="102"/>
        <v>1009820343280484361571</v>
      </c>
      <c r="R1147" s="45"/>
      <c r="S1147" s="29"/>
      <c r="T1147" s="30">
        <f t="shared" si="103"/>
        <v>0</v>
      </c>
      <c r="U1147" s="31"/>
      <c r="V1147" s="32">
        <f t="shared" si="104"/>
        <v>0</v>
      </c>
    </row>
    <row r="1148" spans="1:22" s="46" customFormat="1" x14ac:dyDescent="0.2">
      <c r="A1148" s="9">
        <v>2021</v>
      </c>
      <c r="B1148" s="1" t="s">
        <v>3</v>
      </c>
      <c r="C1148" s="20">
        <v>10098</v>
      </c>
      <c r="D1148" s="20">
        <v>10098</v>
      </c>
      <c r="E1148" s="20" t="s">
        <v>32</v>
      </c>
      <c r="F1148" s="20" t="s">
        <v>59</v>
      </c>
      <c r="G1148" s="20">
        <v>20343280484</v>
      </c>
      <c r="H1148" s="19" t="s">
        <v>516</v>
      </c>
      <c r="I1148" s="19"/>
      <c r="J1148" s="2">
        <v>370040</v>
      </c>
      <c r="K1148" s="3">
        <v>173.88983664</v>
      </c>
      <c r="L1148" s="22">
        <f t="shared" si="105"/>
        <v>0.15000000000000002</v>
      </c>
      <c r="M1148" s="23">
        <f t="shared" si="106"/>
        <v>147.80636114399999</v>
      </c>
      <c r="N1148" s="4">
        <v>0.1</v>
      </c>
      <c r="O1148" s="3">
        <v>164.22929015999998</v>
      </c>
      <c r="P1148" s="25">
        <f t="shared" si="107"/>
        <v>26.083475496000005</v>
      </c>
      <c r="Q1148" s="26" t="str">
        <f t="shared" si="102"/>
        <v>1009820343280484370040</v>
      </c>
      <c r="R1148" s="28"/>
      <c r="S1148" s="29"/>
      <c r="T1148" s="30">
        <f t="shared" si="103"/>
        <v>0</v>
      </c>
      <c r="U1148" s="31"/>
      <c r="V1148" s="32">
        <f t="shared" si="104"/>
        <v>0</v>
      </c>
    </row>
    <row r="1149" spans="1:22" s="46" customFormat="1" x14ac:dyDescent="0.2">
      <c r="A1149" s="9">
        <v>2021</v>
      </c>
      <c r="B1149" s="1" t="s">
        <v>3</v>
      </c>
      <c r="C1149" s="20">
        <v>10098</v>
      </c>
      <c r="D1149" s="20">
        <v>10098</v>
      </c>
      <c r="E1149" s="20" t="s">
        <v>287</v>
      </c>
      <c r="F1149" s="20" t="s">
        <v>288</v>
      </c>
      <c r="G1149" s="20">
        <v>20381170412</v>
      </c>
      <c r="H1149" s="19" t="s">
        <v>517</v>
      </c>
      <c r="I1149" s="19" t="s">
        <v>518</v>
      </c>
      <c r="J1149" s="2">
        <v>360664</v>
      </c>
      <c r="K1149" s="3">
        <v>53.640241199999998</v>
      </c>
      <c r="L1149" s="22">
        <f t="shared" si="105"/>
        <v>0.34111034534274232</v>
      </c>
      <c r="M1149" s="23">
        <f t="shared" si="106"/>
        <v>35.343000000000004</v>
      </c>
      <c r="N1149" s="4">
        <v>0.1</v>
      </c>
      <c r="O1149" s="3">
        <v>39.270000000000003</v>
      </c>
      <c r="P1149" s="25">
        <f t="shared" si="107"/>
        <v>18.297241199999995</v>
      </c>
      <c r="Q1149" s="26" t="str">
        <f t="shared" si="102"/>
        <v>1009820381170412360664</v>
      </c>
      <c r="R1149" s="28"/>
      <c r="S1149" s="29"/>
      <c r="T1149" s="30">
        <f t="shared" si="103"/>
        <v>0</v>
      </c>
      <c r="U1149" s="31"/>
      <c r="V1149" s="32">
        <f t="shared" si="104"/>
        <v>0</v>
      </c>
    </row>
    <row r="1150" spans="1:22" s="46" customFormat="1" x14ac:dyDescent="0.2">
      <c r="A1150" s="9">
        <v>2021</v>
      </c>
      <c r="B1150" s="1" t="s">
        <v>3</v>
      </c>
      <c r="C1150" s="20">
        <v>10098</v>
      </c>
      <c r="D1150" s="20">
        <v>10098</v>
      </c>
      <c r="E1150" s="20" t="s">
        <v>287</v>
      </c>
      <c r="F1150" s="20" t="s">
        <v>288</v>
      </c>
      <c r="G1150" s="20">
        <v>20423772442</v>
      </c>
      <c r="H1150" s="19" t="s">
        <v>519</v>
      </c>
      <c r="I1150" s="19" t="s">
        <v>479</v>
      </c>
      <c r="J1150" s="2">
        <v>360664</v>
      </c>
      <c r="K1150" s="3">
        <v>53.640241199999998</v>
      </c>
      <c r="L1150" s="22">
        <f t="shared" si="105"/>
        <v>0.34111034534274232</v>
      </c>
      <c r="M1150" s="23">
        <f t="shared" si="106"/>
        <v>35.343000000000004</v>
      </c>
      <c r="N1150" s="4">
        <v>0.1</v>
      </c>
      <c r="O1150" s="3">
        <v>39.270000000000003</v>
      </c>
      <c r="P1150" s="25">
        <f t="shared" si="107"/>
        <v>18.297241199999995</v>
      </c>
      <c r="Q1150" s="26" t="str">
        <f t="shared" si="102"/>
        <v>1009820423772442360664</v>
      </c>
      <c r="R1150" s="28"/>
      <c r="S1150" s="29"/>
      <c r="T1150" s="30">
        <f t="shared" si="103"/>
        <v>0</v>
      </c>
      <c r="U1150" s="31"/>
      <c r="V1150" s="32">
        <f t="shared" si="104"/>
        <v>0</v>
      </c>
    </row>
    <row r="1151" spans="1:22" s="46" customFormat="1" x14ac:dyDescent="0.2">
      <c r="A1151" s="9">
        <v>2021</v>
      </c>
      <c r="B1151" s="1" t="s">
        <v>3</v>
      </c>
      <c r="C1151" s="20">
        <v>10098</v>
      </c>
      <c r="D1151" s="20">
        <v>10098</v>
      </c>
      <c r="E1151" s="20" t="s">
        <v>95</v>
      </c>
      <c r="F1151" s="20" t="s">
        <v>95</v>
      </c>
      <c r="G1151" s="20">
        <v>20477783954</v>
      </c>
      <c r="H1151" s="19" t="s">
        <v>520</v>
      </c>
      <c r="I1151" s="19" t="s">
        <v>521</v>
      </c>
      <c r="J1151" s="2">
        <v>361085</v>
      </c>
      <c r="K1151" s="3">
        <v>11.512776761200001</v>
      </c>
      <c r="L1151" s="22">
        <f t="shared" si="105"/>
        <v>0.38487472250249299</v>
      </c>
      <c r="M1151" s="23">
        <f t="shared" si="106"/>
        <v>7.0818000000000003</v>
      </c>
      <c r="N1151" s="4">
        <v>0.13</v>
      </c>
      <c r="O1151" s="3">
        <v>8.14</v>
      </c>
      <c r="P1151" s="25">
        <f t="shared" si="107"/>
        <v>4.4309767612000011</v>
      </c>
      <c r="Q1151" s="26" t="str">
        <f t="shared" si="102"/>
        <v>1009820477783954361085</v>
      </c>
      <c r="R1151" s="28"/>
      <c r="S1151" s="29"/>
      <c r="T1151" s="30">
        <f t="shared" si="103"/>
        <v>0</v>
      </c>
      <c r="U1151" s="31"/>
      <c r="V1151" s="32">
        <f t="shared" si="104"/>
        <v>0</v>
      </c>
    </row>
    <row r="1152" spans="1:22" s="46" customFormat="1" x14ac:dyDescent="0.2">
      <c r="A1152" s="9">
        <v>2021</v>
      </c>
      <c r="B1152" s="1" t="s">
        <v>3</v>
      </c>
      <c r="C1152" s="20">
        <v>10098</v>
      </c>
      <c r="D1152" s="20">
        <v>10098</v>
      </c>
      <c r="E1152" s="20" t="s">
        <v>261</v>
      </c>
      <c r="F1152" s="20" t="s">
        <v>308</v>
      </c>
      <c r="G1152" s="20">
        <v>20491932202</v>
      </c>
      <c r="H1152" s="19" t="s">
        <v>522</v>
      </c>
      <c r="I1152" s="19" t="s">
        <v>523</v>
      </c>
      <c r="J1152" s="2">
        <v>361541</v>
      </c>
      <c r="K1152" s="3">
        <v>31.07226</v>
      </c>
      <c r="L1152" s="22">
        <f t="shared" si="105"/>
        <v>0.23005600493816669</v>
      </c>
      <c r="M1152" s="23">
        <f t="shared" si="106"/>
        <v>23.9239</v>
      </c>
      <c r="N1152" s="4">
        <v>7.0000000000000007E-2</v>
      </c>
      <c r="O1152" s="3">
        <v>25.72462365591398</v>
      </c>
      <c r="P1152" s="25">
        <f t="shared" si="107"/>
        <v>7.1483600000000003</v>
      </c>
      <c r="Q1152" s="26" t="str">
        <f t="shared" si="102"/>
        <v>1009820491932202361541</v>
      </c>
      <c r="R1152" s="28"/>
      <c r="S1152" s="29"/>
      <c r="T1152" s="30">
        <f t="shared" si="103"/>
        <v>0</v>
      </c>
      <c r="U1152" s="31"/>
      <c r="V1152" s="32">
        <f t="shared" si="104"/>
        <v>0</v>
      </c>
    </row>
    <row r="1153" spans="1:22" s="46" customFormat="1" x14ac:dyDescent="0.2">
      <c r="A1153" s="9">
        <v>2021</v>
      </c>
      <c r="B1153" s="1" t="s">
        <v>3</v>
      </c>
      <c r="C1153" s="20">
        <v>10098</v>
      </c>
      <c r="D1153" s="20">
        <v>10098</v>
      </c>
      <c r="E1153" s="20" t="s">
        <v>261</v>
      </c>
      <c r="F1153" s="20" t="s">
        <v>308</v>
      </c>
      <c r="G1153" s="20">
        <v>20491932202</v>
      </c>
      <c r="H1153" s="19" t="s">
        <v>522</v>
      </c>
      <c r="I1153" s="19" t="s">
        <v>523</v>
      </c>
      <c r="J1153" s="2">
        <v>361571</v>
      </c>
      <c r="K1153" s="3">
        <v>25.216627835683624</v>
      </c>
      <c r="L1153" s="22">
        <f t="shared" si="105"/>
        <v>5.1264897277593424E-2</v>
      </c>
      <c r="M1153" s="23">
        <f t="shared" si="106"/>
        <v>23.9239</v>
      </c>
      <c r="N1153" s="4">
        <v>7.0000000000000007E-2</v>
      </c>
      <c r="O1153" s="3">
        <v>25.72462365591398</v>
      </c>
      <c r="P1153" s="25">
        <f t="shared" si="107"/>
        <v>1.2927278356836247</v>
      </c>
      <c r="Q1153" s="26" t="str">
        <f t="shared" si="102"/>
        <v>1009820491932202361571</v>
      </c>
      <c r="R1153" s="28"/>
      <c r="S1153" s="29"/>
      <c r="T1153" s="30">
        <f t="shared" si="103"/>
        <v>0</v>
      </c>
      <c r="U1153" s="31"/>
      <c r="V1153" s="32">
        <f t="shared" si="104"/>
        <v>0</v>
      </c>
    </row>
    <row r="1154" spans="1:22" s="46" customFormat="1" x14ac:dyDescent="0.2">
      <c r="A1154" s="9">
        <v>2021</v>
      </c>
      <c r="B1154" s="1" t="s">
        <v>3</v>
      </c>
      <c r="C1154" s="20">
        <v>10098</v>
      </c>
      <c r="D1154" s="20">
        <v>10098</v>
      </c>
      <c r="E1154" s="20" t="s">
        <v>41</v>
      </c>
      <c r="F1154" s="20" t="s">
        <v>524</v>
      </c>
      <c r="G1154" s="20">
        <v>20492858766</v>
      </c>
      <c r="H1154" s="19" t="s">
        <v>525</v>
      </c>
      <c r="I1154" s="19" t="s">
        <v>526</v>
      </c>
      <c r="J1154" s="2">
        <v>370041</v>
      </c>
      <c r="K1154" s="3">
        <v>152.84880000000001</v>
      </c>
      <c r="L1154" s="22">
        <f t="shared" si="105"/>
        <v>0.24999411182815967</v>
      </c>
      <c r="M1154" s="23">
        <f t="shared" si="106"/>
        <v>114.63749999999999</v>
      </c>
      <c r="N1154" s="4">
        <v>0.1</v>
      </c>
      <c r="O1154" s="3">
        <v>127.37499999999999</v>
      </c>
      <c r="P1154" s="25">
        <f t="shared" si="107"/>
        <v>38.211300000000023</v>
      </c>
      <c r="Q1154" s="26" t="str">
        <f t="shared" ref="Q1154:Q1217" si="108">+CONCATENATE(D1154,G1154,J1154)</f>
        <v>1009820492858766370041</v>
      </c>
      <c r="R1154" s="28"/>
      <c r="S1154" s="29"/>
      <c r="T1154" s="30">
        <f t="shared" ref="T1154:T1217" si="109">IFERROR(P1154*S1154,0)</f>
        <v>0</v>
      </c>
      <c r="U1154" s="31"/>
      <c r="V1154" s="32">
        <f t="shared" ref="V1154:V1217" si="110">IFERROR(U1154*P1154,0)</f>
        <v>0</v>
      </c>
    </row>
    <row r="1155" spans="1:22" s="46" customFormat="1" x14ac:dyDescent="0.2">
      <c r="A1155" s="9">
        <v>2021</v>
      </c>
      <c r="B1155" s="1" t="s">
        <v>3</v>
      </c>
      <c r="C1155" s="20">
        <v>10098</v>
      </c>
      <c r="D1155" s="20">
        <v>10098</v>
      </c>
      <c r="E1155" s="20" t="s">
        <v>287</v>
      </c>
      <c r="F1155" s="20" t="s">
        <v>288</v>
      </c>
      <c r="G1155" s="20">
        <v>20501781291</v>
      </c>
      <c r="H1155" s="19" t="s">
        <v>527</v>
      </c>
      <c r="I1155" s="19" t="s">
        <v>479</v>
      </c>
      <c r="J1155" s="2">
        <v>360664</v>
      </c>
      <c r="K1155" s="3">
        <v>53.640241199999998</v>
      </c>
      <c r="L1155" s="22">
        <f t="shared" si="105"/>
        <v>0.34111034534274232</v>
      </c>
      <c r="M1155" s="23">
        <f t="shared" si="106"/>
        <v>35.343000000000004</v>
      </c>
      <c r="N1155" s="4">
        <v>0.1</v>
      </c>
      <c r="O1155" s="3">
        <v>39.270000000000003</v>
      </c>
      <c r="P1155" s="25">
        <f t="shared" si="107"/>
        <v>18.297241199999995</v>
      </c>
      <c r="Q1155" s="26" t="str">
        <f t="shared" si="108"/>
        <v>1009820501781291360664</v>
      </c>
      <c r="R1155" s="28"/>
      <c r="S1155" s="29"/>
      <c r="T1155" s="30">
        <f t="shared" si="109"/>
        <v>0</v>
      </c>
      <c r="U1155" s="31"/>
      <c r="V1155" s="32">
        <f t="shared" si="110"/>
        <v>0</v>
      </c>
    </row>
    <row r="1156" spans="1:22" s="46" customFormat="1" x14ac:dyDescent="0.2">
      <c r="A1156" s="9">
        <v>2021</v>
      </c>
      <c r="B1156" s="1" t="s">
        <v>3</v>
      </c>
      <c r="C1156" s="20">
        <v>10098</v>
      </c>
      <c r="D1156" s="20">
        <v>10098</v>
      </c>
      <c r="E1156" s="20" t="s">
        <v>32</v>
      </c>
      <c r="F1156" s="20" t="s">
        <v>59</v>
      </c>
      <c r="G1156" s="20">
        <v>20502388143</v>
      </c>
      <c r="H1156" s="19" t="s">
        <v>528</v>
      </c>
      <c r="I1156" s="19"/>
      <c r="J1156" s="2">
        <v>361532</v>
      </c>
      <c r="K1156" s="3">
        <v>24.870425957550601</v>
      </c>
      <c r="L1156" s="39">
        <f t="shared" si="105"/>
        <v>0.23041125099069149</v>
      </c>
      <c r="M1156" s="40">
        <f t="shared" si="106"/>
        <v>19.14</v>
      </c>
      <c r="N1156" s="4">
        <v>0.13</v>
      </c>
      <c r="O1156" s="3">
        <v>22</v>
      </c>
      <c r="P1156" s="42">
        <f t="shared" si="107"/>
        <v>5.7304259575506009</v>
      </c>
      <c r="Q1156" s="43" t="str">
        <f t="shared" si="108"/>
        <v>1009820502388143361532</v>
      </c>
      <c r="R1156" s="28"/>
      <c r="S1156" s="29"/>
      <c r="T1156" s="30">
        <f t="shared" si="109"/>
        <v>0</v>
      </c>
      <c r="U1156" s="31"/>
      <c r="V1156" s="32">
        <f t="shared" si="110"/>
        <v>0</v>
      </c>
    </row>
    <row r="1157" spans="1:22" s="46" customFormat="1" x14ac:dyDescent="0.2">
      <c r="A1157" s="9">
        <v>2021</v>
      </c>
      <c r="B1157" s="1" t="s">
        <v>3</v>
      </c>
      <c r="C1157" s="20">
        <v>10098</v>
      </c>
      <c r="D1157" s="20">
        <v>10098</v>
      </c>
      <c r="E1157" s="20" t="s">
        <v>32</v>
      </c>
      <c r="F1157" s="20" t="s">
        <v>59</v>
      </c>
      <c r="G1157" s="20">
        <v>20502388143</v>
      </c>
      <c r="H1157" s="19" t="s">
        <v>528</v>
      </c>
      <c r="I1157" s="19"/>
      <c r="J1157" s="2">
        <v>361541</v>
      </c>
      <c r="K1157" s="3">
        <v>31.07226</v>
      </c>
      <c r="L1157" s="22">
        <f t="shared" si="105"/>
        <v>0.13006327830675979</v>
      </c>
      <c r="M1157" s="23">
        <f t="shared" si="106"/>
        <v>27.030899999999999</v>
      </c>
      <c r="N1157" s="4">
        <v>0.13</v>
      </c>
      <c r="O1157" s="3">
        <v>31.07</v>
      </c>
      <c r="P1157" s="25">
        <f t="shared" si="107"/>
        <v>4.041360000000001</v>
      </c>
      <c r="Q1157" s="26" t="str">
        <f t="shared" si="108"/>
        <v>1009820502388143361541</v>
      </c>
      <c r="R1157" s="28"/>
      <c r="S1157" s="29"/>
      <c r="T1157" s="30">
        <f t="shared" si="109"/>
        <v>0</v>
      </c>
      <c r="U1157" s="31"/>
      <c r="V1157" s="32">
        <f t="shared" si="110"/>
        <v>0</v>
      </c>
    </row>
    <row r="1158" spans="1:22" s="46" customFormat="1" x14ac:dyDescent="0.2">
      <c r="A1158" s="9">
        <v>2021</v>
      </c>
      <c r="B1158" s="1" t="s">
        <v>3</v>
      </c>
      <c r="C1158" s="36">
        <v>10098</v>
      </c>
      <c r="D1158" s="36">
        <v>10098</v>
      </c>
      <c r="E1158" s="36" t="s">
        <v>32</v>
      </c>
      <c r="F1158" s="36" t="s">
        <v>59</v>
      </c>
      <c r="G1158" s="36">
        <v>20502388143</v>
      </c>
      <c r="H1158" s="35" t="s">
        <v>528</v>
      </c>
      <c r="I1158" s="35"/>
      <c r="J1158" s="37">
        <v>361571</v>
      </c>
      <c r="K1158" s="38">
        <v>25.216627835683624</v>
      </c>
      <c r="L1158" s="22">
        <f t="shared" si="105"/>
        <v>0</v>
      </c>
      <c r="M1158" s="23">
        <f t="shared" si="106"/>
        <v>27.030899999999999</v>
      </c>
      <c r="N1158" s="41">
        <v>0.13</v>
      </c>
      <c r="O1158" s="38">
        <v>31.07</v>
      </c>
      <c r="P1158" s="25">
        <f t="shared" si="107"/>
        <v>0</v>
      </c>
      <c r="Q1158" s="26" t="str">
        <f t="shared" si="108"/>
        <v>1009820502388143361571</v>
      </c>
      <c r="R1158" s="45"/>
      <c r="S1158" s="29"/>
      <c r="T1158" s="30">
        <f t="shared" si="109"/>
        <v>0</v>
      </c>
      <c r="U1158" s="31"/>
      <c r="V1158" s="32">
        <f t="shared" si="110"/>
        <v>0</v>
      </c>
    </row>
    <row r="1159" spans="1:22" s="46" customFormat="1" x14ac:dyDescent="0.2">
      <c r="A1159" s="9">
        <v>2021</v>
      </c>
      <c r="B1159" s="1" t="s">
        <v>3</v>
      </c>
      <c r="C1159" s="20">
        <v>10098</v>
      </c>
      <c r="D1159" s="20">
        <v>10098</v>
      </c>
      <c r="E1159" s="20" t="s">
        <v>32</v>
      </c>
      <c r="F1159" s="20" t="s">
        <v>475</v>
      </c>
      <c r="G1159" s="20">
        <v>20502608798</v>
      </c>
      <c r="H1159" s="19" t="s">
        <v>529</v>
      </c>
      <c r="I1159" s="19"/>
      <c r="J1159" s="2">
        <v>360664</v>
      </c>
      <c r="K1159" s="3">
        <v>53.640241199999998</v>
      </c>
      <c r="L1159" s="22">
        <f t="shared" si="105"/>
        <v>0.34111034534274232</v>
      </c>
      <c r="M1159" s="23">
        <f t="shared" si="106"/>
        <v>35.343000000000004</v>
      </c>
      <c r="N1159" s="4">
        <v>0.1</v>
      </c>
      <c r="O1159" s="3">
        <v>39.270000000000003</v>
      </c>
      <c r="P1159" s="25">
        <f t="shared" si="107"/>
        <v>18.297241199999995</v>
      </c>
      <c r="Q1159" s="26" t="str">
        <f t="shared" si="108"/>
        <v>1009820502608798360664</v>
      </c>
      <c r="R1159" s="28"/>
      <c r="S1159" s="29"/>
      <c r="T1159" s="30">
        <f t="shared" si="109"/>
        <v>0</v>
      </c>
      <c r="U1159" s="31"/>
      <c r="V1159" s="32">
        <f t="shared" si="110"/>
        <v>0</v>
      </c>
    </row>
    <row r="1160" spans="1:22" s="46" customFormat="1" x14ac:dyDescent="0.2">
      <c r="A1160" s="9">
        <v>2021</v>
      </c>
      <c r="B1160" s="1" t="s">
        <v>3</v>
      </c>
      <c r="C1160" s="20">
        <v>10098</v>
      </c>
      <c r="D1160" s="20">
        <v>10098</v>
      </c>
      <c r="E1160" s="20" t="s">
        <v>208</v>
      </c>
      <c r="F1160" s="20" t="s">
        <v>490</v>
      </c>
      <c r="G1160" s="20">
        <v>20503630827</v>
      </c>
      <c r="H1160" s="19" t="s">
        <v>530</v>
      </c>
      <c r="I1160" s="19" t="s">
        <v>492</v>
      </c>
      <c r="J1160" s="2">
        <v>360975</v>
      </c>
      <c r="K1160" s="3">
        <v>53.464788000000006</v>
      </c>
      <c r="L1160" s="22">
        <f t="shared" si="105"/>
        <v>0.17010799706154278</v>
      </c>
      <c r="M1160" s="23">
        <f t="shared" si="106"/>
        <v>44.37</v>
      </c>
      <c r="N1160" s="4">
        <v>0.13</v>
      </c>
      <c r="O1160" s="3">
        <v>51</v>
      </c>
      <c r="P1160" s="25">
        <f t="shared" si="107"/>
        <v>9.0947880000000083</v>
      </c>
      <c r="Q1160" s="26" t="str">
        <f t="shared" si="108"/>
        <v>1009820503630827360975</v>
      </c>
      <c r="R1160" s="28"/>
      <c r="S1160" s="29"/>
      <c r="T1160" s="30">
        <f t="shared" si="109"/>
        <v>0</v>
      </c>
      <c r="U1160" s="31"/>
      <c r="V1160" s="32">
        <f t="shared" si="110"/>
        <v>0</v>
      </c>
    </row>
    <row r="1161" spans="1:22" s="46" customFormat="1" x14ac:dyDescent="0.2">
      <c r="A1161" s="9">
        <v>2021</v>
      </c>
      <c r="B1161" s="1" t="s">
        <v>3</v>
      </c>
      <c r="C1161" s="20">
        <v>10098</v>
      </c>
      <c r="D1161" s="20">
        <v>10098</v>
      </c>
      <c r="E1161" s="20" t="s">
        <v>208</v>
      </c>
      <c r="F1161" s="20" t="s">
        <v>490</v>
      </c>
      <c r="G1161" s="20">
        <v>20503630827</v>
      </c>
      <c r="H1161" s="19" t="s">
        <v>530</v>
      </c>
      <c r="I1161" s="19" t="s">
        <v>492</v>
      </c>
      <c r="J1161" s="2">
        <v>361538</v>
      </c>
      <c r="K1161" s="3">
        <v>149.70571200000001</v>
      </c>
      <c r="L1161" s="22">
        <f t="shared" si="105"/>
        <v>0.1127152182409713</v>
      </c>
      <c r="M1161" s="23">
        <f t="shared" si="106"/>
        <v>132.83160000000001</v>
      </c>
      <c r="N1161" s="4">
        <v>0.13</v>
      </c>
      <c r="O1161" s="3">
        <v>152.68</v>
      </c>
      <c r="P1161" s="25">
        <f t="shared" si="107"/>
        <v>16.874111999999997</v>
      </c>
      <c r="Q1161" s="26" t="str">
        <f t="shared" si="108"/>
        <v>1009820503630827361538</v>
      </c>
      <c r="R1161" s="28"/>
      <c r="S1161" s="29"/>
      <c r="T1161" s="30">
        <f t="shared" si="109"/>
        <v>0</v>
      </c>
      <c r="U1161" s="31"/>
      <c r="V1161" s="32">
        <f t="shared" si="110"/>
        <v>0</v>
      </c>
    </row>
    <row r="1162" spans="1:22" s="46" customFormat="1" x14ac:dyDescent="0.2">
      <c r="A1162" s="9">
        <v>2021</v>
      </c>
      <c r="B1162" s="1" t="s">
        <v>3</v>
      </c>
      <c r="C1162" s="20">
        <v>10098</v>
      </c>
      <c r="D1162" s="20">
        <v>10098</v>
      </c>
      <c r="E1162" s="20" t="s">
        <v>208</v>
      </c>
      <c r="F1162" s="20" t="s">
        <v>490</v>
      </c>
      <c r="G1162" s="20">
        <v>20503630827</v>
      </c>
      <c r="H1162" s="19" t="s">
        <v>530</v>
      </c>
      <c r="I1162" s="19" t="s">
        <v>492</v>
      </c>
      <c r="J1162" s="2">
        <v>361540</v>
      </c>
      <c r="K1162" s="3">
        <v>51.192744407999996</v>
      </c>
      <c r="L1162" s="22">
        <f t="shared" ref="L1162:L1225" si="111">IF(1-M1162/K1162&lt;0%,0,1-M1162/K1162)</f>
        <v>0.1468712899639939</v>
      </c>
      <c r="M1162" s="23">
        <f t="shared" ref="M1162:M1225" si="112">+O1162*(100%-N1162)</f>
        <v>43.673999999999999</v>
      </c>
      <c r="N1162" s="4">
        <v>0.13</v>
      </c>
      <c r="O1162" s="3">
        <v>50.2</v>
      </c>
      <c r="P1162" s="25">
        <f t="shared" ref="P1162:P1225" si="113">+IF(K1162-M1162&lt;0,0,K1162-M1162)</f>
        <v>7.5187444079999963</v>
      </c>
      <c r="Q1162" s="26" t="str">
        <f t="shared" si="108"/>
        <v>1009820503630827361540</v>
      </c>
      <c r="R1162" s="28"/>
      <c r="S1162" s="29"/>
      <c r="T1162" s="30">
        <f t="shared" si="109"/>
        <v>0</v>
      </c>
      <c r="U1162" s="31"/>
      <c r="V1162" s="32">
        <f t="shared" si="110"/>
        <v>0</v>
      </c>
    </row>
    <row r="1163" spans="1:22" s="46" customFormat="1" x14ac:dyDescent="0.2">
      <c r="A1163" s="9">
        <v>2021</v>
      </c>
      <c r="B1163" s="1" t="s">
        <v>3</v>
      </c>
      <c r="C1163" s="20">
        <v>10098</v>
      </c>
      <c r="D1163" s="20">
        <v>10098</v>
      </c>
      <c r="E1163" s="20" t="s">
        <v>32</v>
      </c>
      <c r="F1163" s="20" t="s">
        <v>475</v>
      </c>
      <c r="G1163" s="20">
        <v>20507062653</v>
      </c>
      <c r="H1163" s="19" t="s">
        <v>531</v>
      </c>
      <c r="I1163" s="19"/>
      <c r="J1163" s="2">
        <v>361540</v>
      </c>
      <c r="K1163" s="3">
        <v>51.192744407999996</v>
      </c>
      <c r="L1163" s="22">
        <f t="shared" si="111"/>
        <v>0.18799821184222365</v>
      </c>
      <c r="M1163" s="23">
        <f t="shared" si="112"/>
        <v>41.568600000000004</v>
      </c>
      <c r="N1163" s="4">
        <v>0.13</v>
      </c>
      <c r="O1163" s="3">
        <v>47.78</v>
      </c>
      <c r="P1163" s="25">
        <f t="shared" si="113"/>
        <v>9.6241444079999923</v>
      </c>
      <c r="Q1163" s="26" t="str">
        <f t="shared" si="108"/>
        <v>1009820507062653361540</v>
      </c>
      <c r="R1163" s="28"/>
      <c r="S1163" s="29"/>
      <c r="T1163" s="30">
        <f t="shared" si="109"/>
        <v>0</v>
      </c>
      <c r="U1163" s="31"/>
      <c r="V1163" s="32">
        <f t="shared" si="110"/>
        <v>0</v>
      </c>
    </row>
    <row r="1164" spans="1:22" s="46" customFormat="1" x14ac:dyDescent="0.2">
      <c r="A1164" s="9">
        <v>2021</v>
      </c>
      <c r="B1164" s="1" t="s">
        <v>3</v>
      </c>
      <c r="C1164" s="20">
        <v>10098</v>
      </c>
      <c r="D1164" s="20">
        <v>10098</v>
      </c>
      <c r="E1164" s="20" t="s">
        <v>208</v>
      </c>
      <c r="F1164" s="20" t="s">
        <v>52</v>
      </c>
      <c r="G1164" s="20">
        <v>20511107734</v>
      </c>
      <c r="H1164" s="19" t="s">
        <v>532</v>
      </c>
      <c r="I1164" s="19"/>
      <c r="J1164" s="2">
        <v>361532</v>
      </c>
      <c r="K1164" s="3">
        <v>24.870425957550601</v>
      </c>
      <c r="L1164" s="22">
        <f t="shared" si="111"/>
        <v>1.7025279674474092E-2</v>
      </c>
      <c r="M1164" s="23">
        <f t="shared" si="112"/>
        <v>24.447000000000003</v>
      </c>
      <c r="N1164" s="4">
        <v>0.13</v>
      </c>
      <c r="O1164" s="3">
        <v>28.1</v>
      </c>
      <c r="P1164" s="25">
        <f t="shared" si="113"/>
        <v>0.42342595755059875</v>
      </c>
      <c r="Q1164" s="26" t="str">
        <f t="shared" si="108"/>
        <v>1009820511107734361532</v>
      </c>
      <c r="R1164" s="28"/>
      <c r="S1164" s="29"/>
      <c r="T1164" s="30">
        <f t="shared" si="109"/>
        <v>0</v>
      </c>
      <c r="U1164" s="31"/>
      <c r="V1164" s="32">
        <f t="shared" si="110"/>
        <v>0</v>
      </c>
    </row>
    <row r="1165" spans="1:22" s="46" customFormat="1" x14ac:dyDescent="0.2">
      <c r="A1165" s="9">
        <v>2021</v>
      </c>
      <c r="B1165" s="1" t="s">
        <v>3</v>
      </c>
      <c r="C1165" s="20">
        <v>10098</v>
      </c>
      <c r="D1165" s="20">
        <v>10098</v>
      </c>
      <c r="E1165" s="20" t="s">
        <v>208</v>
      </c>
      <c r="F1165" s="20" t="s">
        <v>52</v>
      </c>
      <c r="G1165" s="20">
        <v>20511107734</v>
      </c>
      <c r="H1165" s="19" t="s">
        <v>532</v>
      </c>
      <c r="I1165" s="19"/>
      <c r="J1165" s="2">
        <v>361541</v>
      </c>
      <c r="K1165" s="3">
        <v>31.07226</v>
      </c>
      <c r="L1165" s="22">
        <f t="shared" si="111"/>
        <v>1.6946305160937758E-2</v>
      </c>
      <c r="M1165" s="23">
        <f t="shared" si="112"/>
        <v>30.5457</v>
      </c>
      <c r="N1165" s="4">
        <v>0.13</v>
      </c>
      <c r="O1165" s="3">
        <v>35.11</v>
      </c>
      <c r="P1165" s="25">
        <f t="shared" si="113"/>
        <v>0.52655999999999992</v>
      </c>
      <c r="Q1165" s="26" t="str">
        <f t="shared" si="108"/>
        <v>1009820511107734361541</v>
      </c>
      <c r="R1165" s="28"/>
      <c r="S1165" s="29"/>
      <c r="T1165" s="30">
        <f t="shared" si="109"/>
        <v>0</v>
      </c>
      <c r="U1165" s="31"/>
      <c r="V1165" s="32">
        <f t="shared" si="110"/>
        <v>0</v>
      </c>
    </row>
    <row r="1166" spans="1:22" s="46" customFormat="1" x14ac:dyDescent="0.2">
      <c r="A1166" s="9">
        <v>2021</v>
      </c>
      <c r="B1166" s="1" t="s">
        <v>3</v>
      </c>
      <c r="C1166" s="36">
        <v>10098</v>
      </c>
      <c r="D1166" s="36">
        <v>10098</v>
      </c>
      <c r="E1166" s="36" t="s">
        <v>208</v>
      </c>
      <c r="F1166" s="36" t="s">
        <v>52</v>
      </c>
      <c r="G1166" s="36">
        <v>20511107734</v>
      </c>
      <c r="H1166" s="35" t="s">
        <v>532</v>
      </c>
      <c r="I1166" s="35"/>
      <c r="J1166" s="37">
        <v>361571</v>
      </c>
      <c r="K1166" s="38">
        <v>25.216627835683624</v>
      </c>
      <c r="L1166" s="22">
        <f t="shared" si="111"/>
        <v>0</v>
      </c>
      <c r="M1166" s="23">
        <f t="shared" si="112"/>
        <v>30.5457</v>
      </c>
      <c r="N1166" s="41">
        <v>0.13</v>
      </c>
      <c r="O1166" s="38">
        <v>35.11</v>
      </c>
      <c r="P1166" s="25">
        <f t="shared" si="113"/>
        <v>0</v>
      </c>
      <c r="Q1166" s="26" t="str">
        <f t="shared" si="108"/>
        <v>1009820511107734361571</v>
      </c>
      <c r="R1166" s="45"/>
      <c r="S1166" s="29"/>
      <c r="T1166" s="30">
        <f t="shared" si="109"/>
        <v>0</v>
      </c>
      <c r="U1166" s="31"/>
      <c r="V1166" s="32">
        <f t="shared" si="110"/>
        <v>0</v>
      </c>
    </row>
    <row r="1167" spans="1:22" s="46" customFormat="1" x14ac:dyDescent="0.2">
      <c r="A1167" s="9">
        <v>2021</v>
      </c>
      <c r="B1167" s="1" t="s">
        <v>3</v>
      </c>
      <c r="C1167" s="20">
        <v>10098</v>
      </c>
      <c r="D1167" s="20">
        <v>10098</v>
      </c>
      <c r="E1167" s="20" t="s">
        <v>41</v>
      </c>
      <c r="F1167" s="20" t="s">
        <v>524</v>
      </c>
      <c r="G1167" s="20">
        <v>20511776491</v>
      </c>
      <c r="H1167" s="19" t="s">
        <v>533</v>
      </c>
      <c r="I1167" s="19" t="s">
        <v>534</v>
      </c>
      <c r="J1167" s="2">
        <v>360698</v>
      </c>
      <c r="K1167" s="3">
        <v>52.244660000000003</v>
      </c>
      <c r="L1167" s="22">
        <f t="shared" si="111"/>
        <v>0.14305816135084426</v>
      </c>
      <c r="M1167" s="23">
        <f t="shared" si="112"/>
        <v>44.770635000000006</v>
      </c>
      <c r="N1167" s="4">
        <v>0.13</v>
      </c>
      <c r="O1167" s="3">
        <v>51.460500000000003</v>
      </c>
      <c r="P1167" s="25">
        <f t="shared" si="113"/>
        <v>7.4740249999999975</v>
      </c>
      <c r="Q1167" s="26" t="str">
        <f t="shared" si="108"/>
        <v>1009820511776491360698</v>
      </c>
      <c r="R1167" s="28"/>
      <c r="S1167" s="29"/>
      <c r="T1167" s="30">
        <f t="shared" si="109"/>
        <v>0</v>
      </c>
      <c r="U1167" s="31"/>
      <c r="V1167" s="32">
        <f t="shared" si="110"/>
        <v>0</v>
      </c>
    </row>
    <row r="1168" spans="1:22" s="46" customFormat="1" x14ac:dyDescent="0.2">
      <c r="A1168" s="9">
        <v>2021</v>
      </c>
      <c r="B1168" s="1" t="s">
        <v>3</v>
      </c>
      <c r="C1168" s="20">
        <v>10098</v>
      </c>
      <c r="D1168" s="20">
        <v>10098</v>
      </c>
      <c r="E1168" s="20" t="s">
        <v>41</v>
      </c>
      <c r="F1168" s="20" t="s">
        <v>524</v>
      </c>
      <c r="G1168" s="20">
        <v>20511776491</v>
      </c>
      <c r="H1168" s="19" t="s">
        <v>533</v>
      </c>
      <c r="I1168" s="19" t="s">
        <v>534</v>
      </c>
      <c r="J1168" s="2">
        <v>361533</v>
      </c>
      <c r="K1168" s="3">
        <v>69.356111760000005</v>
      </c>
      <c r="L1168" s="22">
        <f t="shared" si="111"/>
        <v>0.20991389786064329</v>
      </c>
      <c r="M1168" s="23">
        <f t="shared" si="112"/>
        <v>54.7973</v>
      </c>
      <c r="N1168" s="4">
        <v>0.11</v>
      </c>
      <c r="O1168" s="3">
        <v>61.57</v>
      </c>
      <c r="P1168" s="25">
        <f t="shared" si="113"/>
        <v>14.558811760000005</v>
      </c>
      <c r="Q1168" s="26" t="str">
        <f t="shared" si="108"/>
        <v>1009820511776491361533</v>
      </c>
      <c r="R1168" s="28"/>
      <c r="S1168" s="29"/>
      <c r="T1168" s="30">
        <f t="shared" si="109"/>
        <v>0</v>
      </c>
      <c r="U1168" s="31"/>
      <c r="V1168" s="32">
        <f t="shared" si="110"/>
        <v>0</v>
      </c>
    </row>
    <row r="1169" spans="1:22" s="46" customFormat="1" x14ac:dyDescent="0.2">
      <c r="A1169" s="9">
        <v>2021</v>
      </c>
      <c r="B1169" s="1" t="s">
        <v>3</v>
      </c>
      <c r="C1169" s="20">
        <v>10098</v>
      </c>
      <c r="D1169" s="20">
        <v>10098</v>
      </c>
      <c r="E1169" s="20" t="s">
        <v>41</v>
      </c>
      <c r="F1169" s="20" t="s">
        <v>524</v>
      </c>
      <c r="G1169" s="20">
        <v>20511776491</v>
      </c>
      <c r="H1169" s="19" t="s">
        <v>533</v>
      </c>
      <c r="I1169" s="19" t="s">
        <v>534</v>
      </c>
      <c r="J1169" s="2">
        <v>361541</v>
      </c>
      <c r="K1169" s="3">
        <v>31.07226</v>
      </c>
      <c r="L1169" s="22">
        <f t="shared" si="111"/>
        <v>0.14602285125060099</v>
      </c>
      <c r="M1169" s="23">
        <f t="shared" si="112"/>
        <v>26.535</v>
      </c>
      <c r="N1169" s="4">
        <v>0.13</v>
      </c>
      <c r="O1169" s="3">
        <v>30.5</v>
      </c>
      <c r="P1169" s="25">
        <f t="shared" si="113"/>
        <v>4.5372599999999998</v>
      </c>
      <c r="Q1169" s="26" t="str">
        <f t="shared" si="108"/>
        <v>1009820511776491361541</v>
      </c>
      <c r="R1169" s="28"/>
      <c r="S1169" s="29"/>
      <c r="T1169" s="30">
        <f t="shared" si="109"/>
        <v>0</v>
      </c>
      <c r="U1169" s="31"/>
      <c r="V1169" s="32">
        <f t="shared" si="110"/>
        <v>0</v>
      </c>
    </row>
    <row r="1170" spans="1:22" s="46" customFormat="1" x14ac:dyDescent="0.2">
      <c r="A1170" s="9">
        <v>2021</v>
      </c>
      <c r="B1170" s="1" t="s">
        <v>3</v>
      </c>
      <c r="C1170" s="36">
        <v>10098</v>
      </c>
      <c r="D1170" s="36">
        <v>10098</v>
      </c>
      <c r="E1170" s="36" t="s">
        <v>41</v>
      </c>
      <c r="F1170" s="36" t="s">
        <v>524</v>
      </c>
      <c r="G1170" s="36">
        <v>20511776491</v>
      </c>
      <c r="H1170" s="35" t="s">
        <v>533</v>
      </c>
      <c r="I1170" s="35" t="s">
        <v>534</v>
      </c>
      <c r="J1170" s="37">
        <v>361571</v>
      </c>
      <c r="K1170" s="38">
        <v>25.216627835683624</v>
      </c>
      <c r="L1170" s="22">
        <f t="shared" si="111"/>
        <v>0</v>
      </c>
      <c r="M1170" s="23">
        <f t="shared" si="112"/>
        <v>26.535</v>
      </c>
      <c r="N1170" s="41">
        <v>0.13</v>
      </c>
      <c r="O1170" s="38">
        <v>30.5</v>
      </c>
      <c r="P1170" s="25">
        <f t="shared" si="113"/>
        <v>0</v>
      </c>
      <c r="Q1170" s="26" t="str">
        <f t="shared" si="108"/>
        <v>1009820511776491361571</v>
      </c>
      <c r="R1170" s="45"/>
      <c r="S1170" s="29"/>
      <c r="T1170" s="30">
        <f t="shared" si="109"/>
        <v>0</v>
      </c>
      <c r="U1170" s="31"/>
      <c r="V1170" s="32">
        <f t="shared" si="110"/>
        <v>0</v>
      </c>
    </row>
    <row r="1171" spans="1:22" s="46" customFormat="1" x14ac:dyDescent="0.2">
      <c r="A1171" s="9">
        <v>2021</v>
      </c>
      <c r="B1171" s="1" t="s">
        <v>3</v>
      </c>
      <c r="C1171" s="20">
        <v>10098</v>
      </c>
      <c r="D1171" s="20">
        <v>10098</v>
      </c>
      <c r="E1171" s="20" t="s">
        <v>41</v>
      </c>
      <c r="F1171" s="20" t="s">
        <v>524</v>
      </c>
      <c r="G1171" s="20">
        <v>20511776491</v>
      </c>
      <c r="H1171" s="19" t="s">
        <v>533</v>
      </c>
      <c r="I1171" s="19" t="s">
        <v>534</v>
      </c>
      <c r="J1171" s="2">
        <v>371439</v>
      </c>
      <c r="K1171" s="3">
        <v>137.69</v>
      </c>
      <c r="L1171" s="39">
        <f t="shared" si="111"/>
        <v>0.10276708548187952</v>
      </c>
      <c r="M1171" s="40">
        <f t="shared" si="112"/>
        <v>123.54</v>
      </c>
      <c r="N1171" s="4">
        <v>0.13</v>
      </c>
      <c r="O1171" s="3">
        <v>142</v>
      </c>
      <c r="P1171" s="42">
        <f t="shared" si="113"/>
        <v>14.149999999999991</v>
      </c>
      <c r="Q1171" s="43" t="str">
        <f t="shared" si="108"/>
        <v>1009820511776491371439</v>
      </c>
      <c r="R1171" s="28"/>
      <c r="S1171" s="29"/>
      <c r="T1171" s="30">
        <f t="shared" si="109"/>
        <v>0</v>
      </c>
      <c r="U1171" s="31"/>
      <c r="V1171" s="32">
        <f t="shared" si="110"/>
        <v>0</v>
      </c>
    </row>
    <row r="1172" spans="1:22" s="46" customFormat="1" x14ac:dyDescent="0.2">
      <c r="A1172" s="9">
        <v>2021</v>
      </c>
      <c r="B1172" s="1" t="s">
        <v>3</v>
      </c>
      <c r="C1172" s="20">
        <v>10098</v>
      </c>
      <c r="D1172" s="20">
        <v>10098</v>
      </c>
      <c r="E1172" s="20" t="s">
        <v>287</v>
      </c>
      <c r="F1172" s="20" t="s">
        <v>288</v>
      </c>
      <c r="G1172" s="20">
        <v>20512894632</v>
      </c>
      <c r="H1172" s="19" t="s">
        <v>535</v>
      </c>
      <c r="I1172" s="19"/>
      <c r="J1172" s="2">
        <v>361541</v>
      </c>
      <c r="K1172" s="3">
        <v>31.07226</v>
      </c>
      <c r="L1172" s="22">
        <f t="shared" si="111"/>
        <v>3.6825773213792656E-2</v>
      </c>
      <c r="M1172" s="23">
        <f t="shared" si="112"/>
        <v>29.927999999999997</v>
      </c>
      <c r="N1172" s="4">
        <v>0.13</v>
      </c>
      <c r="O1172" s="3">
        <v>34.4</v>
      </c>
      <c r="P1172" s="25">
        <f t="shared" si="113"/>
        <v>1.1442600000000027</v>
      </c>
      <c r="Q1172" s="26" t="str">
        <f t="shared" si="108"/>
        <v>1009820512894632361541</v>
      </c>
      <c r="R1172" s="28"/>
      <c r="S1172" s="29"/>
      <c r="T1172" s="30">
        <f t="shared" si="109"/>
        <v>0</v>
      </c>
      <c r="U1172" s="31"/>
      <c r="V1172" s="32">
        <f t="shared" si="110"/>
        <v>0</v>
      </c>
    </row>
    <row r="1173" spans="1:22" s="46" customFormat="1" x14ac:dyDescent="0.2">
      <c r="A1173" s="9">
        <v>2021</v>
      </c>
      <c r="B1173" s="1" t="s">
        <v>3</v>
      </c>
      <c r="C1173" s="36">
        <v>10098</v>
      </c>
      <c r="D1173" s="36">
        <v>10098</v>
      </c>
      <c r="E1173" s="36" t="s">
        <v>287</v>
      </c>
      <c r="F1173" s="36" t="s">
        <v>288</v>
      </c>
      <c r="G1173" s="36">
        <v>20512894632</v>
      </c>
      <c r="H1173" s="35" t="s">
        <v>535</v>
      </c>
      <c r="I1173" s="35"/>
      <c r="J1173" s="37">
        <v>361571</v>
      </c>
      <c r="K1173" s="38">
        <v>25.216627835683624</v>
      </c>
      <c r="L1173" s="39">
        <f t="shared" si="111"/>
        <v>0</v>
      </c>
      <c r="M1173" s="40">
        <f t="shared" si="112"/>
        <v>29.927999999999997</v>
      </c>
      <c r="N1173" s="41">
        <v>0.13</v>
      </c>
      <c r="O1173" s="38">
        <v>34.4</v>
      </c>
      <c r="P1173" s="42">
        <f t="shared" si="113"/>
        <v>0</v>
      </c>
      <c r="Q1173" s="43" t="str">
        <f t="shared" si="108"/>
        <v>1009820512894632361571</v>
      </c>
      <c r="R1173" s="45"/>
      <c r="S1173" s="29"/>
      <c r="T1173" s="30">
        <f t="shared" si="109"/>
        <v>0</v>
      </c>
      <c r="U1173" s="31"/>
      <c r="V1173" s="32">
        <f t="shared" si="110"/>
        <v>0</v>
      </c>
    </row>
    <row r="1174" spans="1:22" s="46" customFormat="1" x14ac:dyDescent="0.2">
      <c r="A1174" s="9">
        <v>2021</v>
      </c>
      <c r="B1174" s="1" t="s">
        <v>3</v>
      </c>
      <c r="C1174" s="20">
        <v>10098</v>
      </c>
      <c r="D1174" s="20">
        <v>10098</v>
      </c>
      <c r="E1174" s="20" t="s">
        <v>41</v>
      </c>
      <c r="F1174" s="20" t="s">
        <v>524</v>
      </c>
      <c r="G1174" s="20">
        <v>20513602732</v>
      </c>
      <c r="H1174" s="19" t="s">
        <v>536</v>
      </c>
      <c r="I1174" s="19" t="s">
        <v>534</v>
      </c>
      <c r="J1174" s="2">
        <v>360698</v>
      </c>
      <c r="K1174" s="3">
        <v>52.244660000000003</v>
      </c>
      <c r="L1174" s="39">
        <f t="shared" si="111"/>
        <v>0.14305816135084426</v>
      </c>
      <c r="M1174" s="40">
        <f t="shared" si="112"/>
        <v>44.770635000000006</v>
      </c>
      <c r="N1174" s="4">
        <v>0.13</v>
      </c>
      <c r="O1174" s="3">
        <v>51.460500000000003</v>
      </c>
      <c r="P1174" s="42">
        <f t="shared" si="113"/>
        <v>7.4740249999999975</v>
      </c>
      <c r="Q1174" s="43" t="str">
        <f t="shared" si="108"/>
        <v>1009820513602732360698</v>
      </c>
      <c r="R1174" s="28"/>
      <c r="S1174" s="29"/>
      <c r="T1174" s="30">
        <f t="shared" si="109"/>
        <v>0</v>
      </c>
      <c r="U1174" s="31"/>
      <c r="V1174" s="32">
        <f t="shared" si="110"/>
        <v>0</v>
      </c>
    </row>
    <row r="1175" spans="1:22" s="46" customFormat="1" x14ac:dyDescent="0.2">
      <c r="A1175" s="9">
        <v>2021</v>
      </c>
      <c r="B1175" s="1" t="s">
        <v>3</v>
      </c>
      <c r="C1175" s="20">
        <v>10098</v>
      </c>
      <c r="D1175" s="20">
        <v>10098</v>
      </c>
      <c r="E1175" s="20" t="s">
        <v>41</v>
      </c>
      <c r="F1175" s="20" t="s">
        <v>524</v>
      </c>
      <c r="G1175" s="20">
        <v>20513602732</v>
      </c>
      <c r="H1175" s="19" t="s">
        <v>536</v>
      </c>
      <c r="I1175" s="19" t="s">
        <v>534</v>
      </c>
      <c r="J1175" s="2">
        <v>361541</v>
      </c>
      <c r="K1175" s="3">
        <v>31.07226</v>
      </c>
      <c r="L1175" s="22">
        <f t="shared" si="111"/>
        <v>0.14602285125060099</v>
      </c>
      <c r="M1175" s="23">
        <f t="shared" si="112"/>
        <v>26.535</v>
      </c>
      <c r="N1175" s="4">
        <v>0.13</v>
      </c>
      <c r="O1175" s="3">
        <v>30.5</v>
      </c>
      <c r="P1175" s="25">
        <f t="shared" si="113"/>
        <v>4.5372599999999998</v>
      </c>
      <c r="Q1175" s="26" t="str">
        <f t="shared" si="108"/>
        <v>1009820513602732361541</v>
      </c>
      <c r="R1175" s="28"/>
      <c r="S1175" s="29"/>
      <c r="T1175" s="30">
        <f t="shared" si="109"/>
        <v>0</v>
      </c>
      <c r="U1175" s="31"/>
      <c r="V1175" s="32">
        <f t="shared" si="110"/>
        <v>0</v>
      </c>
    </row>
    <row r="1176" spans="1:22" s="46" customFormat="1" x14ac:dyDescent="0.2">
      <c r="A1176" s="9">
        <v>2021</v>
      </c>
      <c r="B1176" s="1" t="s">
        <v>3</v>
      </c>
      <c r="C1176" s="36">
        <v>10098</v>
      </c>
      <c r="D1176" s="36">
        <v>10098</v>
      </c>
      <c r="E1176" s="36" t="s">
        <v>41</v>
      </c>
      <c r="F1176" s="36" t="s">
        <v>524</v>
      </c>
      <c r="G1176" s="36">
        <v>20513602732</v>
      </c>
      <c r="H1176" s="35" t="s">
        <v>536</v>
      </c>
      <c r="I1176" s="35" t="s">
        <v>534</v>
      </c>
      <c r="J1176" s="37">
        <v>361571</v>
      </c>
      <c r="K1176" s="38">
        <v>25.216627835683624</v>
      </c>
      <c r="L1176" s="22">
        <f t="shared" si="111"/>
        <v>0</v>
      </c>
      <c r="M1176" s="23">
        <f t="shared" si="112"/>
        <v>26.535</v>
      </c>
      <c r="N1176" s="41">
        <v>0.13</v>
      </c>
      <c r="O1176" s="38">
        <v>30.5</v>
      </c>
      <c r="P1176" s="25">
        <f t="shared" si="113"/>
        <v>0</v>
      </c>
      <c r="Q1176" s="26" t="str">
        <f t="shared" si="108"/>
        <v>1009820513602732361571</v>
      </c>
      <c r="R1176" s="45"/>
      <c r="S1176" s="29"/>
      <c r="T1176" s="30">
        <f t="shared" si="109"/>
        <v>0</v>
      </c>
      <c r="U1176" s="31"/>
      <c r="V1176" s="32">
        <f t="shared" si="110"/>
        <v>0</v>
      </c>
    </row>
    <row r="1177" spans="1:22" s="46" customFormat="1" x14ac:dyDescent="0.2">
      <c r="A1177" s="9">
        <v>2021</v>
      </c>
      <c r="B1177" s="1" t="s">
        <v>3</v>
      </c>
      <c r="C1177" s="20">
        <v>10098</v>
      </c>
      <c r="D1177" s="20">
        <v>10098</v>
      </c>
      <c r="E1177" s="20" t="s">
        <v>41</v>
      </c>
      <c r="F1177" s="20" t="s">
        <v>524</v>
      </c>
      <c r="G1177" s="20">
        <v>20513602732</v>
      </c>
      <c r="H1177" s="19" t="s">
        <v>536</v>
      </c>
      <c r="I1177" s="19" t="s">
        <v>534</v>
      </c>
      <c r="J1177" s="2">
        <v>371439</v>
      </c>
      <c r="K1177" s="3">
        <v>137.69</v>
      </c>
      <c r="L1177" s="22">
        <f t="shared" si="111"/>
        <v>0.10276708548187952</v>
      </c>
      <c r="M1177" s="23">
        <f t="shared" si="112"/>
        <v>123.54</v>
      </c>
      <c r="N1177" s="4">
        <v>0.13</v>
      </c>
      <c r="O1177" s="3">
        <v>142</v>
      </c>
      <c r="P1177" s="25">
        <f t="shared" si="113"/>
        <v>14.149999999999991</v>
      </c>
      <c r="Q1177" s="26" t="str">
        <f t="shared" si="108"/>
        <v>1009820513602732371439</v>
      </c>
      <c r="R1177" s="28"/>
      <c r="S1177" s="29"/>
      <c r="T1177" s="30">
        <f t="shared" si="109"/>
        <v>0</v>
      </c>
      <c r="U1177" s="31"/>
      <c r="V1177" s="32">
        <f t="shared" si="110"/>
        <v>0</v>
      </c>
    </row>
    <row r="1178" spans="1:22" s="46" customFormat="1" x14ac:dyDescent="0.2">
      <c r="A1178" s="9">
        <v>2021</v>
      </c>
      <c r="B1178" s="1" t="s">
        <v>3</v>
      </c>
      <c r="C1178" s="20">
        <v>10098</v>
      </c>
      <c r="D1178" s="20">
        <v>10098</v>
      </c>
      <c r="E1178" s="20" t="s">
        <v>261</v>
      </c>
      <c r="F1178" s="20" t="s">
        <v>308</v>
      </c>
      <c r="G1178" s="20">
        <v>20514360759</v>
      </c>
      <c r="H1178" s="19" t="s">
        <v>537</v>
      </c>
      <c r="I1178" s="19" t="s">
        <v>538</v>
      </c>
      <c r="J1178" s="2">
        <v>361541</v>
      </c>
      <c r="K1178" s="3">
        <v>31.07226</v>
      </c>
      <c r="L1178" s="22">
        <f t="shared" si="111"/>
        <v>0.11998354802643896</v>
      </c>
      <c r="M1178" s="23">
        <f t="shared" si="112"/>
        <v>27.344100000000001</v>
      </c>
      <c r="N1178" s="4">
        <v>0.13</v>
      </c>
      <c r="O1178" s="3">
        <v>31.43</v>
      </c>
      <c r="P1178" s="25">
        <f t="shared" si="113"/>
        <v>3.728159999999999</v>
      </c>
      <c r="Q1178" s="26" t="str">
        <f t="shared" si="108"/>
        <v>1009820514360759361541</v>
      </c>
      <c r="R1178" s="28"/>
      <c r="S1178" s="29"/>
      <c r="T1178" s="30">
        <f t="shared" si="109"/>
        <v>0</v>
      </c>
      <c r="U1178" s="31"/>
      <c r="V1178" s="32">
        <f t="shared" si="110"/>
        <v>0</v>
      </c>
    </row>
    <row r="1179" spans="1:22" s="46" customFormat="1" x14ac:dyDescent="0.2">
      <c r="A1179" s="9">
        <v>2021</v>
      </c>
      <c r="B1179" s="1" t="s">
        <v>3</v>
      </c>
      <c r="C1179" s="36">
        <v>10098</v>
      </c>
      <c r="D1179" s="36">
        <v>10098</v>
      </c>
      <c r="E1179" s="36" t="s">
        <v>261</v>
      </c>
      <c r="F1179" s="36" t="s">
        <v>308</v>
      </c>
      <c r="G1179" s="36">
        <v>20514360759</v>
      </c>
      <c r="H1179" s="35" t="s">
        <v>537</v>
      </c>
      <c r="I1179" s="35" t="s">
        <v>538</v>
      </c>
      <c r="J1179" s="37">
        <v>361571</v>
      </c>
      <c r="K1179" s="38">
        <v>25.216627835683624</v>
      </c>
      <c r="L1179" s="39">
        <f t="shared" si="111"/>
        <v>0</v>
      </c>
      <c r="M1179" s="40">
        <f t="shared" si="112"/>
        <v>27.344100000000001</v>
      </c>
      <c r="N1179" s="41">
        <v>0.13</v>
      </c>
      <c r="O1179" s="38">
        <v>31.43</v>
      </c>
      <c r="P1179" s="42">
        <f t="shared" si="113"/>
        <v>0</v>
      </c>
      <c r="Q1179" s="43" t="str">
        <f t="shared" si="108"/>
        <v>1009820514360759361571</v>
      </c>
      <c r="R1179" s="45"/>
      <c r="S1179" s="29"/>
      <c r="T1179" s="30">
        <f t="shared" si="109"/>
        <v>0</v>
      </c>
      <c r="U1179" s="31"/>
      <c r="V1179" s="32">
        <f t="shared" si="110"/>
        <v>0</v>
      </c>
    </row>
    <row r="1180" spans="1:22" s="46" customFormat="1" x14ac:dyDescent="0.2">
      <c r="A1180" s="9">
        <v>2021</v>
      </c>
      <c r="B1180" s="1" t="s">
        <v>3</v>
      </c>
      <c r="C1180" s="20">
        <v>10098</v>
      </c>
      <c r="D1180" s="20">
        <v>10098</v>
      </c>
      <c r="E1180" s="20" t="s">
        <v>261</v>
      </c>
      <c r="F1180" s="20" t="s">
        <v>308</v>
      </c>
      <c r="G1180" s="20">
        <v>20516886782</v>
      </c>
      <c r="H1180" s="19" t="s">
        <v>539</v>
      </c>
      <c r="I1180" s="19" t="s">
        <v>538</v>
      </c>
      <c r="J1180" s="2">
        <v>361541</v>
      </c>
      <c r="K1180" s="3">
        <v>31.07226</v>
      </c>
      <c r="L1180" s="22">
        <f t="shared" si="111"/>
        <v>0.13202322586126669</v>
      </c>
      <c r="M1180" s="23">
        <f t="shared" si="112"/>
        <v>26.97</v>
      </c>
      <c r="N1180" s="4">
        <v>0.13</v>
      </c>
      <c r="O1180" s="3">
        <v>31</v>
      </c>
      <c r="P1180" s="25">
        <f t="shared" si="113"/>
        <v>4.1022600000000011</v>
      </c>
      <c r="Q1180" s="26" t="str">
        <f t="shared" si="108"/>
        <v>1009820516886782361541</v>
      </c>
      <c r="R1180" s="28"/>
      <c r="S1180" s="29"/>
      <c r="T1180" s="30">
        <f t="shared" si="109"/>
        <v>0</v>
      </c>
      <c r="U1180" s="31"/>
      <c r="V1180" s="32">
        <f t="shared" si="110"/>
        <v>0</v>
      </c>
    </row>
    <row r="1181" spans="1:22" s="46" customFormat="1" x14ac:dyDescent="0.2">
      <c r="A1181" s="9">
        <v>2021</v>
      </c>
      <c r="B1181" s="1" t="s">
        <v>3</v>
      </c>
      <c r="C1181" s="36">
        <v>10098</v>
      </c>
      <c r="D1181" s="36">
        <v>10098</v>
      </c>
      <c r="E1181" s="36" t="s">
        <v>261</v>
      </c>
      <c r="F1181" s="36" t="s">
        <v>308</v>
      </c>
      <c r="G1181" s="36">
        <v>20516886782</v>
      </c>
      <c r="H1181" s="35" t="s">
        <v>539</v>
      </c>
      <c r="I1181" s="35" t="s">
        <v>538</v>
      </c>
      <c r="J1181" s="37">
        <v>361571</v>
      </c>
      <c r="K1181" s="38">
        <v>25.216627835683624</v>
      </c>
      <c r="L1181" s="39">
        <f t="shared" si="111"/>
        <v>0</v>
      </c>
      <c r="M1181" s="40">
        <f t="shared" si="112"/>
        <v>26.97</v>
      </c>
      <c r="N1181" s="41">
        <v>0.13</v>
      </c>
      <c r="O1181" s="38">
        <v>31</v>
      </c>
      <c r="P1181" s="42">
        <f t="shared" si="113"/>
        <v>0</v>
      </c>
      <c r="Q1181" s="43" t="str">
        <f t="shared" si="108"/>
        <v>1009820516886782361571</v>
      </c>
      <c r="R1181" s="45"/>
      <c r="S1181" s="29"/>
      <c r="T1181" s="30">
        <f t="shared" si="109"/>
        <v>0</v>
      </c>
      <c r="U1181" s="31"/>
      <c r="V1181" s="32">
        <f t="shared" si="110"/>
        <v>0</v>
      </c>
    </row>
    <row r="1182" spans="1:22" s="46" customFormat="1" x14ac:dyDescent="0.2">
      <c r="A1182" s="9">
        <v>2021</v>
      </c>
      <c r="B1182" s="1" t="s">
        <v>3</v>
      </c>
      <c r="C1182" s="20">
        <v>10098</v>
      </c>
      <c r="D1182" s="20">
        <v>10098</v>
      </c>
      <c r="E1182" s="20" t="s">
        <v>208</v>
      </c>
      <c r="F1182" s="20" t="s">
        <v>209</v>
      </c>
      <c r="G1182" s="20">
        <v>20523647017</v>
      </c>
      <c r="H1182" s="19" t="s">
        <v>540</v>
      </c>
      <c r="I1182" s="19"/>
      <c r="J1182" s="2">
        <v>361377</v>
      </c>
      <c r="K1182" s="3">
        <v>53.654772600000001</v>
      </c>
      <c r="L1182" s="22">
        <f t="shared" si="111"/>
        <v>0.17953244666253609</v>
      </c>
      <c r="M1182" s="23">
        <f t="shared" si="112"/>
        <v>44.021999999999998</v>
      </c>
      <c r="N1182" s="4">
        <v>0.13</v>
      </c>
      <c r="O1182" s="3">
        <v>50.6</v>
      </c>
      <c r="P1182" s="25">
        <f t="shared" si="113"/>
        <v>9.6327726000000027</v>
      </c>
      <c r="Q1182" s="26" t="str">
        <f t="shared" si="108"/>
        <v>1009820523647017361377</v>
      </c>
      <c r="R1182" s="28"/>
      <c r="S1182" s="29"/>
      <c r="T1182" s="30">
        <f t="shared" si="109"/>
        <v>0</v>
      </c>
      <c r="U1182" s="31"/>
      <c r="V1182" s="32">
        <f t="shared" si="110"/>
        <v>0</v>
      </c>
    </row>
    <row r="1183" spans="1:22" s="46" customFormat="1" x14ac:dyDescent="0.2">
      <c r="A1183" s="9">
        <v>2021</v>
      </c>
      <c r="B1183" s="1" t="s">
        <v>3</v>
      </c>
      <c r="C1183" s="20">
        <v>10098</v>
      </c>
      <c r="D1183" s="20">
        <v>10098</v>
      </c>
      <c r="E1183" s="20" t="s">
        <v>32</v>
      </c>
      <c r="F1183" s="20" t="s">
        <v>59</v>
      </c>
      <c r="G1183" s="20">
        <v>20536128221</v>
      </c>
      <c r="H1183" s="19" t="s">
        <v>541</v>
      </c>
      <c r="I1183" s="19"/>
      <c r="J1183" s="2">
        <v>360484</v>
      </c>
      <c r="K1183" s="3">
        <v>114.38902800000001</v>
      </c>
      <c r="L1183" s="22">
        <f t="shared" si="111"/>
        <v>4.999192754745696E-2</v>
      </c>
      <c r="M1183" s="23">
        <f t="shared" si="112"/>
        <v>108.67049999999999</v>
      </c>
      <c r="N1183" s="4">
        <v>0.1</v>
      </c>
      <c r="O1183" s="3">
        <v>120.74499999999999</v>
      </c>
      <c r="P1183" s="25">
        <f t="shared" si="113"/>
        <v>5.7185280000000205</v>
      </c>
      <c r="Q1183" s="26" t="str">
        <f t="shared" si="108"/>
        <v>1009820536128221360484</v>
      </c>
      <c r="R1183" s="28"/>
      <c r="S1183" s="29"/>
      <c r="T1183" s="30">
        <f t="shared" si="109"/>
        <v>0</v>
      </c>
      <c r="U1183" s="31"/>
      <c r="V1183" s="32">
        <f t="shared" si="110"/>
        <v>0</v>
      </c>
    </row>
    <row r="1184" spans="1:22" s="46" customFormat="1" x14ac:dyDescent="0.2">
      <c r="A1184" s="9">
        <v>2021</v>
      </c>
      <c r="B1184" s="1" t="s">
        <v>3</v>
      </c>
      <c r="C1184" s="20">
        <v>10098</v>
      </c>
      <c r="D1184" s="20">
        <v>10098</v>
      </c>
      <c r="E1184" s="20" t="s">
        <v>32</v>
      </c>
      <c r="F1184" s="20" t="s">
        <v>59</v>
      </c>
      <c r="G1184" s="20">
        <v>20536128221</v>
      </c>
      <c r="H1184" s="19" t="s">
        <v>541</v>
      </c>
      <c r="I1184" s="19"/>
      <c r="J1184" s="2">
        <v>360521</v>
      </c>
      <c r="K1184" s="3">
        <v>49.137660000000004</v>
      </c>
      <c r="L1184" s="22">
        <f t="shared" si="111"/>
        <v>4.9954759750464373E-2</v>
      </c>
      <c r="M1184" s="23">
        <f t="shared" si="112"/>
        <v>46.683</v>
      </c>
      <c r="N1184" s="4">
        <v>0.1</v>
      </c>
      <c r="O1184" s="3">
        <v>51.87</v>
      </c>
      <c r="P1184" s="25">
        <f t="shared" si="113"/>
        <v>2.4546600000000041</v>
      </c>
      <c r="Q1184" s="26" t="str">
        <f t="shared" si="108"/>
        <v>1009820536128221360521</v>
      </c>
      <c r="R1184" s="28"/>
      <c r="S1184" s="29"/>
      <c r="T1184" s="30">
        <f t="shared" si="109"/>
        <v>0</v>
      </c>
      <c r="U1184" s="31"/>
      <c r="V1184" s="32">
        <f t="shared" si="110"/>
        <v>0</v>
      </c>
    </row>
    <row r="1185" spans="1:22" s="46" customFormat="1" x14ac:dyDescent="0.2">
      <c r="A1185" s="9">
        <v>2021</v>
      </c>
      <c r="B1185" s="1" t="s">
        <v>3</v>
      </c>
      <c r="C1185" s="20">
        <v>10098</v>
      </c>
      <c r="D1185" s="20">
        <v>10098</v>
      </c>
      <c r="E1185" s="20" t="s">
        <v>32</v>
      </c>
      <c r="F1185" s="20" t="s">
        <v>59</v>
      </c>
      <c r="G1185" s="20">
        <v>20536128221</v>
      </c>
      <c r="H1185" s="19" t="s">
        <v>541</v>
      </c>
      <c r="I1185" s="19"/>
      <c r="J1185" s="2">
        <v>360883</v>
      </c>
      <c r="K1185" s="3">
        <v>53.021241000000003</v>
      </c>
      <c r="L1185" s="22">
        <f t="shared" si="111"/>
        <v>2.8389395864951483E-2</v>
      </c>
      <c r="M1185" s="23">
        <f t="shared" si="112"/>
        <v>51.516000000000005</v>
      </c>
      <c r="N1185" s="4">
        <v>0.1</v>
      </c>
      <c r="O1185" s="3">
        <v>57.24</v>
      </c>
      <c r="P1185" s="25">
        <f t="shared" si="113"/>
        <v>1.5052409999999981</v>
      </c>
      <c r="Q1185" s="26" t="str">
        <f t="shared" si="108"/>
        <v>1009820536128221360883</v>
      </c>
      <c r="R1185" s="28"/>
      <c r="S1185" s="29"/>
      <c r="T1185" s="30">
        <f t="shared" si="109"/>
        <v>0</v>
      </c>
      <c r="U1185" s="31"/>
      <c r="V1185" s="32">
        <f t="shared" si="110"/>
        <v>0</v>
      </c>
    </row>
    <row r="1186" spans="1:22" s="46" customFormat="1" x14ac:dyDescent="0.2">
      <c r="A1186" s="9">
        <v>2021</v>
      </c>
      <c r="B1186" s="1" t="s">
        <v>3</v>
      </c>
      <c r="C1186" s="20">
        <v>10098</v>
      </c>
      <c r="D1186" s="20">
        <v>10098</v>
      </c>
      <c r="E1186" s="20" t="s">
        <v>32</v>
      </c>
      <c r="F1186" s="20" t="s">
        <v>59</v>
      </c>
      <c r="G1186" s="20">
        <v>20536128221</v>
      </c>
      <c r="H1186" s="19" t="s">
        <v>541</v>
      </c>
      <c r="I1186" s="19"/>
      <c r="J1186" s="2">
        <v>360970</v>
      </c>
      <c r="K1186" s="3">
        <v>36.393084000000002</v>
      </c>
      <c r="L1186" s="39">
        <f t="shared" si="111"/>
        <v>5.0121720929174551E-2</v>
      </c>
      <c r="M1186" s="40">
        <f t="shared" si="112"/>
        <v>34.568999999999996</v>
      </c>
      <c r="N1186" s="4">
        <v>0.1</v>
      </c>
      <c r="O1186" s="3">
        <v>38.409999999999997</v>
      </c>
      <c r="P1186" s="42">
        <f t="shared" si="113"/>
        <v>1.8240840000000063</v>
      </c>
      <c r="Q1186" s="43" t="str">
        <f t="shared" si="108"/>
        <v>1009820536128221360970</v>
      </c>
      <c r="R1186" s="28"/>
      <c r="S1186" s="29"/>
      <c r="T1186" s="30">
        <f t="shared" si="109"/>
        <v>0</v>
      </c>
      <c r="U1186" s="31"/>
      <c r="V1186" s="32">
        <f t="shared" si="110"/>
        <v>0</v>
      </c>
    </row>
    <row r="1187" spans="1:22" s="46" customFormat="1" x14ac:dyDescent="0.2">
      <c r="A1187" s="9">
        <v>2021</v>
      </c>
      <c r="B1187" s="1" t="s">
        <v>3</v>
      </c>
      <c r="C1187" s="20">
        <v>10098</v>
      </c>
      <c r="D1187" s="20">
        <v>10098</v>
      </c>
      <c r="E1187" s="20" t="s">
        <v>32</v>
      </c>
      <c r="F1187" s="20" t="s">
        <v>59</v>
      </c>
      <c r="G1187" s="20">
        <v>20536128221</v>
      </c>
      <c r="H1187" s="19" t="s">
        <v>541</v>
      </c>
      <c r="I1187" s="19"/>
      <c r="J1187" s="2">
        <v>361377</v>
      </c>
      <c r="K1187" s="3">
        <v>53.654772600000001</v>
      </c>
      <c r="L1187" s="22">
        <f t="shared" si="111"/>
        <v>5.0084502641243311E-2</v>
      </c>
      <c r="M1187" s="23">
        <f t="shared" si="112"/>
        <v>50.967499999999994</v>
      </c>
      <c r="N1187" s="4">
        <v>0.1</v>
      </c>
      <c r="O1187" s="3">
        <v>56.630555555555546</v>
      </c>
      <c r="P1187" s="25">
        <f t="shared" si="113"/>
        <v>2.6872726000000071</v>
      </c>
      <c r="Q1187" s="26" t="str">
        <f t="shared" si="108"/>
        <v>1009820536128221361377</v>
      </c>
      <c r="R1187" s="28"/>
      <c r="S1187" s="29"/>
      <c r="T1187" s="30">
        <f t="shared" si="109"/>
        <v>0</v>
      </c>
      <c r="U1187" s="31"/>
      <c r="V1187" s="32">
        <f t="shared" si="110"/>
        <v>0</v>
      </c>
    </row>
    <row r="1188" spans="1:22" s="46" customFormat="1" x14ac:dyDescent="0.2">
      <c r="A1188" s="9">
        <v>2021</v>
      </c>
      <c r="B1188" s="1" t="s">
        <v>3</v>
      </c>
      <c r="C1188" s="20">
        <v>10098</v>
      </c>
      <c r="D1188" s="20">
        <v>10098</v>
      </c>
      <c r="E1188" s="20" t="s">
        <v>32</v>
      </c>
      <c r="F1188" s="20" t="s">
        <v>59</v>
      </c>
      <c r="G1188" s="20">
        <v>20536128221</v>
      </c>
      <c r="H1188" s="19" t="s">
        <v>541</v>
      </c>
      <c r="I1188" s="19"/>
      <c r="J1188" s="2">
        <v>361444</v>
      </c>
      <c r="K1188" s="3">
        <v>29.02</v>
      </c>
      <c r="L1188" s="22">
        <f t="shared" si="111"/>
        <v>5.0068917987594719E-2</v>
      </c>
      <c r="M1188" s="23">
        <f t="shared" si="112"/>
        <v>27.567</v>
      </c>
      <c r="N1188" s="4">
        <v>0.1</v>
      </c>
      <c r="O1188" s="3">
        <v>30.63</v>
      </c>
      <c r="P1188" s="25">
        <f t="shared" si="113"/>
        <v>1.4529999999999994</v>
      </c>
      <c r="Q1188" s="26" t="str">
        <f t="shared" si="108"/>
        <v>1009820536128221361444</v>
      </c>
      <c r="R1188" s="28"/>
      <c r="S1188" s="29"/>
      <c r="T1188" s="30">
        <f t="shared" si="109"/>
        <v>0</v>
      </c>
      <c r="U1188" s="31"/>
      <c r="V1188" s="32">
        <f t="shared" si="110"/>
        <v>0</v>
      </c>
    </row>
    <row r="1189" spans="1:22" s="46" customFormat="1" x14ac:dyDescent="0.2">
      <c r="A1189" s="9">
        <v>2021</v>
      </c>
      <c r="B1189" s="1" t="s">
        <v>3</v>
      </c>
      <c r="C1189" s="20">
        <v>10098</v>
      </c>
      <c r="D1189" s="20">
        <v>10098</v>
      </c>
      <c r="E1189" s="20" t="s">
        <v>32</v>
      </c>
      <c r="F1189" s="20" t="s">
        <v>59</v>
      </c>
      <c r="G1189" s="20">
        <v>20536128221</v>
      </c>
      <c r="H1189" s="19" t="s">
        <v>541</v>
      </c>
      <c r="I1189" s="19"/>
      <c r="J1189" s="2">
        <v>361450</v>
      </c>
      <c r="K1189" s="3">
        <v>22.1</v>
      </c>
      <c r="L1189" s="22">
        <f t="shared" si="111"/>
        <v>4.9909502262443506E-2</v>
      </c>
      <c r="M1189" s="23">
        <f t="shared" si="112"/>
        <v>20.997</v>
      </c>
      <c r="N1189" s="4">
        <v>0.1</v>
      </c>
      <c r="O1189" s="3">
        <v>23.33</v>
      </c>
      <c r="P1189" s="25">
        <f t="shared" si="113"/>
        <v>1.1030000000000015</v>
      </c>
      <c r="Q1189" s="26" t="str">
        <f t="shared" si="108"/>
        <v>1009820536128221361450</v>
      </c>
      <c r="R1189" s="28"/>
      <c r="S1189" s="29"/>
      <c r="T1189" s="30">
        <f t="shared" si="109"/>
        <v>0</v>
      </c>
      <c r="U1189" s="31"/>
      <c r="V1189" s="32">
        <f t="shared" si="110"/>
        <v>0</v>
      </c>
    </row>
    <row r="1190" spans="1:22" s="46" customFormat="1" x14ac:dyDescent="0.2">
      <c r="A1190" s="9">
        <v>2021</v>
      </c>
      <c r="B1190" s="1" t="s">
        <v>3</v>
      </c>
      <c r="C1190" s="20">
        <v>10098</v>
      </c>
      <c r="D1190" s="20">
        <v>10098</v>
      </c>
      <c r="E1190" s="20" t="s">
        <v>32</v>
      </c>
      <c r="F1190" s="20" t="s">
        <v>59</v>
      </c>
      <c r="G1190" s="20">
        <v>20536128221</v>
      </c>
      <c r="H1190" s="19" t="s">
        <v>541</v>
      </c>
      <c r="I1190" s="19"/>
      <c r="J1190" s="2">
        <v>361530</v>
      </c>
      <c r="K1190" s="3">
        <v>114.948756</v>
      </c>
      <c r="L1190" s="22">
        <f t="shared" si="111"/>
        <v>4.9959270546607759E-2</v>
      </c>
      <c r="M1190" s="23">
        <f t="shared" si="112"/>
        <v>109.206</v>
      </c>
      <c r="N1190" s="4">
        <v>0.1</v>
      </c>
      <c r="O1190" s="3">
        <v>121.34</v>
      </c>
      <c r="P1190" s="25">
        <f t="shared" si="113"/>
        <v>5.742756</v>
      </c>
      <c r="Q1190" s="26" t="str">
        <f t="shared" si="108"/>
        <v>1009820536128221361530</v>
      </c>
      <c r="R1190" s="28"/>
      <c r="S1190" s="29"/>
      <c r="T1190" s="30">
        <f t="shared" si="109"/>
        <v>0</v>
      </c>
      <c r="U1190" s="31"/>
      <c r="V1190" s="32">
        <f t="shared" si="110"/>
        <v>0</v>
      </c>
    </row>
    <row r="1191" spans="1:22" s="46" customFormat="1" x14ac:dyDescent="0.2">
      <c r="A1191" s="9">
        <v>2021</v>
      </c>
      <c r="B1191" s="1" t="s">
        <v>3</v>
      </c>
      <c r="C1191" s="20">
        <v>10098</v>
      </c>
      <c r="D1191" s="20">
        <v>10098</v>
      </c>
      <c r="E1191" s="20" t="s">
        <v>32</v>
      </c>
      <c r="F1191" s="20" t="s">
        <v>59</v>
      </c>
      <c r="G1191" s="20">
        <v>20536128221</v>
      </c>
      <c r="H1191" s="19" t="s">
        <v>541</v>
      </c>
      <c r="I1191" s="19"/>
      <c r="J1191" s="2">
        <v>361532</v>
      </c>
      <c r="K1191" s="3">
        <v>24.870425957550601</v>
      </c>
      <c r="L1191" s="22">
        <f t="shared" si="111"/>
        <v>8.0015756905298718E-2</v>
      </c>
      <c r="M1191" s="23">
        <f t="shared" si="112"/>
        <v>22.880400000000002</v>
      </c>
      <c r="N1191" s="4">
        <v>0.08</v>
      </c>
      <c r="O1191" s="3">
        <v>24.87</v>
      </c>
      <c r="P1191" s="25">
        <f t="shared" si="113"/>
        <v>1.9900259575505999</v>
      </c>
      <c r="Q1191" s="26" t="str">
        <f t="shared" si="108"/>
        <v>1009820536128221361532</v>
      </c>
      <c r="R1191" s="28"/>
      <c r="S1191" s="29"/>
      <c r="T1191" s="30">
        <f t="shared" si="109"/>
        <v>0</v>
      </c>
      <c r="U1191" s="31"/>
      <c r="V1191" s="32">
        <f t="shared" si="110"/>
        <v>0</v>
      </c>
    </row>
    <row r="1192" spans="1:22" s="46" customFormat="1" x14ac:dyDescent="0.2">
      <c r="A1192" s="9">
        <v>2021</v>
      </c>
      <c r="B1192" s="1" t="s">
        <v>3</v>
      </c>
      <c r="C1192" s="20">
        <v>10098</v>
      </c>
      <c r="D1192" s="20">
        <v>10098</v>
      </c>
      <c r="E1192" s="20" t="s">
        <v>32</v>
      </c>
      <c r="F1192" s="20" t="s">
        <v>59</v>
      </c>
      <c r="G1192" s="20">
        <v>20536128221</v>
      </c>
      <c r="H1192" s="19" t="s">
        <v>541</v>
      </c>
      <c r="I1192" s="19"/>
      <c r="J1192" s="2">
        <v>361536</v>
      </c>
      <c r="K1192" s="3">
        <v>28.931240000000003</v>
      </c>
      <c r="L1192" s="22">
        <f t="shared" si="111"/>
        <v>4.9954305449749214E-2</v>
      </c>
      <c r="M1192" s="23">
        <f t="shared" si="112"/>
        <v>27.486000000000001</v>
      </c>
      <c r="N1192" s="4">
        <v>0.1</v>
      </c>
      <c r="O1192" s="3">
        <v>30.54</v>
      </c>
      <c r="P1192" s="25">
        <f t="shared" si="113"/>
        <v>1.4452400000000019</v>
      </c>
      <c r="Q1192" s="26" t="str">
        <f t="shared" si="108"/>
        <v>1009820536128221361536</v>
      </c>
      <c r="R1192" s="28"/>
      <c r="S1192" s="29"/>
      <c r="T1192" s="30">
        <f t="shared" si="109"/>
        <v>0</v>
      </c>
      <c r="U1192" s="31"/>
      <c r="V1192" s="32">
        <f t="shared" si="110"/>
        <v>0</v>
      </c>
    </row>
    <row r="1193" spans="1:22" s="46" customFormat="1" x14ac:dyDescent="0.2">
      <c r="A1193" s="9">
        <v>2021</v>
      </c>
      <c r="B1193" s="1" t="s">
        <v>3</v>
      </c>
      <c r="C1193" s="20">
        <v>10098</v>
      </c>
      <c r="D1193" s="20">
        <v>10098</v>
      </c>
      <c r="E1193" s="20" t="s">
        <v>32</v>
      </c>
      <c r="F1193" s="20" t="s">
        <v>59</v>
      </c>
      <c r="G1193" s="20">
        <v>20536128221</v>
      </c>
      <c r="H1193" s="19" t="s">
        <v>541</v>
      </c>
      <c r="I1193" s="19"/>
      <c r="J1193" s="2">
        <v>361540</v>
      </c>
      <c r="K1193" s="3">
        <v>51.192744407999996</v>
      </c>
      <c r="L1193" s="22">
        <f t="shared" si="111"/>
        <v>5.0119297913612915E-2</v>
      </c>
      <c r="M1193" s="23">
        <f t="shared" si="112"/>
        <v>48.627000000000002</v>
      </c>
      <c r="N1193" s="4">
        <v>0.1</v>
      </c>
      <c r="O1193" s="3">
        <v>54.03</v>
      </c>
      <c r="P1193" s="25">
        <f t="shared" si="113"/>
        <v>2.5657444079999934</v>
      </c>
      <c r="Q1193" s="26" t="str">
        <f t="shared" si="108"/>
        <v>1009820536128221361540</v>
      </c>
      <c r="R1193" s="28"/>
      <c r="S1193" s="29"/>
      <c r="T1193" s="30">
        <f t="shared" si="109"/>
        <v>0</v>
      </c>
      <c r="U1193" s="31"/>
      <c r="V1193" s="32">
        <f t="shared" si="110"/>
        <v>0</v>
      </c>
    </row>
    <row r="1194" spans="1:22" s="46" customFormat="1" x14ac:dyDescent="0.2">
      <c r="A1194" s="9">
        <v>2021</v>
      </c>
      <c r="B1194" s="1" t="s">
        <v>3</v>
      </c>
      <c r="C1194" s="20">
        <v>10098</v>
      </c>
      <c r="D1194" s="20">
        <v>10098</v>
      </c>
      <c r="E1194" s="20" t="s">
        <v>261</v>
      </c>
      <c r="F1194" s="20" t="s">
        <v>308</v>
      </c>
      <c r="G1194" s="20">
        <v>20551203400</v>
      </c>
      <c r="H1194" s="19" t="s">
        <v>542</v>
      </c>
      <c r="I1194" s="19"/>
      <c r="J1194" s="2">
        <v>361540</v>
      </c>
      <c r="K1194" s="3">
        <v>51.192744407999996</v>
      </c>
      <c r="L1194" s="22">
        <f t="shared" si="111"/>
        <v>3.8516091114112472E-2</v>
      </c>
      <c r="M1194" s="23">
        <f t="shared" si="112"/>
        <v>49.220999999999997</v>
      </c>
      <c r="N1194" s="4">
        <v>0.1</v>
      </c>
      <c r="O1194" s="3">
        <v>54.69</v>
      </c>
      <c r="P1194" s="25">
        <f t="shared" si="113"/>
        <v>1.9717444079999993</v>
      </c>
      <c r="Q1194" s="26" t="str">
        <f t="shared" si="108"/>
        <v>1009820551203400361540</v>
      </c>
      <c r="R1194" s="28"/>
      <c r="S1194" s="29"/>
      <c r="T1194" s="30">
        <f t="shared" si="109"/>
        <v>0</v>
      </c>
      <c r="U1194" s="31"/>
      <c r="V1194" s="32">
        <f t="shared" si="110"/>
        <v>0</v>
      </c>
    </row>
    <row r="1195" spans="1:22" s="46" customFormat="1" x14ac:dyDescent="0.2">
      <c r="A1195" s="9">
        <v>2021</v>
      </c>
      <c r="B1195" s="1" t="s">
        <v>3</v>
      </c>
      <c r="C1195" s="20">
        <v>10098</v>
      </c>
      <c r="D1195" s="20">
        <v>10098</v>
      </c>
      <c r="E1195" s="20" t="s">
        <v>95</v>
      </c>
      <c r="F1195" s="20" t="s">
        <v>95</v>
      </c>
      <c r="G1195" s="20">
        <v>20562869779</v>
      </c>
      <c r="H1195" s="19" t="s">
        <v>543</v>
      </c>
      <c r="I1195" s="19"/>
      <c r="J1195" s="2">
        <v>360521</v>
      </c>
      <c r="K1195" s="3">
        <v>49.137660000000004</v>
      </c>
      <c r="L1195" s="39">
        <f t="shared" si="111"/>
        <v>0.16501518387322489</v>
      </c>
      <c r="M1195" s="40">
        <f t="shared" si="112"/>
        <v>41.029199999999996</v>
      </c>
      <c r="N1195" s="4">
        <v>0.13</v>
      </c>
      <c r="O1195" s="3">
        <v>47.16</v>
      </c>
      <c r="P1195" s="42">
        <f t="shared" si="113"/>
        <v>8.108460000000008</v>
      </c>
      <c r="Q1195" s="43" t="str">
        <f t="shared" si="108"/>
        <v>1009820562869779360521</v>
      </c>
      <c r="R1195" s="28"/>
      <c r="S1195" s="29"/>
      <c r="T1195" s="30">
        <f t="shared" si="109"/>
        <v>0</v>
      </c>
      <c r="U1195" s="31"/>
      <c r="V1195" s="32">
        <f t="shared" si="110"/>
        <v>0</v>
      </c>
    </row>
    <row r="1196" spans="1:22" s="46" customFormat="1" x14ac:dyDescent="0.2">
      <c r="A1196" s="9">
        <v>2021</v>
      </c>
      <c r="B1196" s="1" t="s">
        <v>3</v>
      </c>
      <c r="C1196" s="20">
        <v>10098</v>
      </c>
      <c r="D1196" s="20">
        <v>10098</v>
      </c>
      <c r="E1196" s="20" t="s">
        <v>95</v>
      </c>
      <c r="F1196" s="20" t="s">
        <v>95</v>
      </c>
      <c r="G1196" s="20">
        <v>20562869779</v>
      </c>
      <c r="H1196" s="19" t="s">
        <v>543</v>
      </c>
      <c r="I1196" s="19"/>
      <c r="J1196" s="2">
        <v>361085</v>
      </c>
      <c r="K1196" s="3">
        <v>11.512776761200001</v>
      </c>
      <c r="L1196" s="22">
        <f t="shared" si="111"/>
        <v>0.14985757102617292</v>
      </c>
      <c r="M1196" s="23">
        <f t="shared" si="112"/>
        <v>9.7874999999999996</v>
      </c>
      <c r="N1196" s="4">
        <v>0.13</v>
      </c>
      <c r="O1196" s="3">
        <v>11.25</v>
      </c>
      <c r="P1196" s="25">
        <f t="shared" si="113"/>
        <v>1.7252767612000017</v>
      </c>
      <c r="Q1196" s="26" t="str">
        <f t="shared" si="108"/>
        <v>1009820562869779361085</v>
      </c>
      <c r="R1196" s="28"/>
      <c r="S1196" s="29"/>
      <c r="T1196" s="30">
        <f t="shared" si="109"/>
        <v>0</v>
      </c>
      <c r="U1196" s="31"/>
      <c r="V1196" s="32">
        <f t="shared" si="110"/>
        <v>0</v>
      </c>
    </row>
    <row r="1197" spans="1:22" s="46" customFormat="1" x14ac:dyDescent="0.2">
      <c r="A1197" s="9">
        <v>2021</v>
      </c>
      <c r="B1197" s="1" t="s">
        <v>3</v>
      </c>
      <c r="C1197" s="20">
        <v>10098</v>
      </c>
      <c r="D1197" s="20">
        <v>10098</v>
      </c>
      <c r="E1197" s="20" t="s">
        <v>95</v>
      </c>
      <c r="F1197" s="20" t="s">
        <v>95</v>
      </c>
      <c r="G1197" s="20">
        <v>20562869779</v>
      </c>
      <c r="H1197" s="19" t="s">
        <v>543</v>
      </c>
      <c r="I1197" s="19"/>
      <c r="J1197" s="2">
        <v>361535</v>
      </c>
      <c r="K1197" s="3">
        <v>40.678559999999997</v>
      </c>
      <c r="L1197" s="22">
        <f t="shared" si="111"/>
        <v>0.14985928705440887</v>
      </c>
      <c r="M1197" s="23">
        <f t="shared" si="112"/>
        <v>34.582500000000003</v>
      </c>
      <c r="N1197" s="4">
        <v>0.13</v>
      </c>
      <c r="O1197" s="3">
        <v>39.75</v>
      </c>
      <c r="P1197" s="25">
        <f t="shared" si="113"/>
        <v>6.0960599999999943</v>
      </c>
      <c r="Q1197" s="26" t="str">
        <f t="shared" si="108"/>
        <v>1009820562869779361535</v>
      </c>
      <c r="R1197" s="28"/>
      <c r="S1197" s="29"/>
      <c r="T1197" s="30">
        <f t="shared" si="109"/>
        <v>0</v>
      </c>
      <c r="U1197" s="31"/>
      <c r="V1197" s="32">
        <f t="shared" si="110"/>
        <v>0</v>
      </c>
    </row>
    <row r="1198" spans="1:22" s="46" customFormat="1" x14ac:dyDescent="0.2">
      <c r="A1198" s="9">
        <v>2021</v>
      </c>
      <c r="B1198" s="1" t="s">
        <v>3</v>
      </c>
      <c r="C1198" s="20">
        <v>10098</v>
      </c>
      <c r="D1198" s="20">
        <v>10098</v>
      </c>
      <c r="E1198" s="20" t="s">
        <v>95</v>
      </c>
      <c r="F1198" s="20" t="s">
        <v>95</v>
      </c>
      <c r="G1198" s="20">
        <v>20562869779</v>
      </c>
      <c r="H1198" s="19" t="s">
        <v>543</v>
      </c>
      <c r="I1198" s="19"/>
      <c r="J1198" s="2">
        <v>361541</v>
      </c>
      <c r="K1198" s="3">
        <v>31.07226</v>
      </c>
      <c r="L1198" s="22">
        <f t="shared" si="111"/>
        <v>0.11578366040963872</v>
      </c>
      <c r="M1198" s="23">
        <f t="shared" si="112"/>
        <v>27.474599999999999</v>
      </c>
      <c r="N1198" s="4">
        <v>0.13</v>
      </c>
      <c r="O1198" s="3">
        <v>31.58</v>
      </c>
      <c r="P1198" s="25">
        <f t="shared" si="113"/>
        <v>3.5976600000000012</v>
      </c>
      <c r="Q1198" s="26" t="str">
        <f t="shared" si="108"/>
        <v>1009820562869779361541</v>
      </c>
      <c r="R1198" s="28"/>
      <c r="S1198" s="29"/>
      <c r="T1198" s="30">
        <f t="shared" si="109"/>
        <v>0</v>
      </c>
      <c r="U1198" s="31"/>
      <c r="V1198" s="32">
        <f t="shared" si="110"/>
        <v>0</v>
      </c>
    </row>
    <row r="1199" spans="1:22" s="46" customFormat="1" x14ac:dyDescent="0.2">
      <c r="A1199" s="9">
        <v>2021</v>
      </c>
      <c r="B1199" s="1" t="s">
        <v>3</v>
      </c>
      <c r="C1199" s="36">
        <v>10098</v>
      </c>
      <c r="D1199" s="36">
        <v>10098</v>
      </c>
      <c r="E1199" s="36" t="s">
        <v>95</v>
      </c>
      <c r="F1199" s="36" t="s">
        <v>95</v>
      </c>
      <c r="G1199" s="36">
        <v>20562869779</v>
      </c>
      <c r="H1199" s="35" t="s">
        <v>543</v>
      </c>
      <c r="I1199" s="35"/>
      <c r="J1199" s="37">
        <v>361569</v>
      </c>
      <c r="K1199" s="38">
        <v>24.49</v>
      </c>
      <c r="L1199" s="22">
        <f t="shared" si="111"/>
        <v>0</v>
      </c>
      <c r="M1199" s="23">
        <f t="shared" si="112"/>
        <v>34.582500000000003</v>
      </c>
      <c r="N1199" s="41">
        <v>0.13</v>
      </c>
      <c r="O1199" s="38">
        <v>39.75</v>
      </c>
      <c r="P1199" s="25">
        <f t="shared" si="113"/>
        <v>0</v>
      </c>
      <c r="Q1199" s="26" t="str">
        <f t="shared" si="108"/>
        <v>1009820562869779361569</v>
      </c>
      <c r="R1199" s="45"/>
      <c r="S1199" s="29"/>
      <c r="T1199" s="30">
        <f t="shared" si="109"/>
        <v>0</v>
      </c>
      <c r="U1199" s="31"/>
      <c r="V1199" s="32">
        <f t="shared" si="110"/>
        <v>0</v>
      </c>
    </row>
    <row r="1200" spans="1:22" s="46" customFormat="1" x14ac:dyDescent="0.2">
      <c r="A1200" s="9">
        <v>2021</v>
      </c>
      <c r="B1200" s="1" t="s">
        <v>3</v>
      </c>
      <c r="C1200" s="36">
        <v>10098</v>
      </c>
      <c r="D1200" s="36">
        <v>10098</v>
      </c>
      <c r="E1200" s="36" t="s">
        <v>95</v>
      </c>
      <c r="F1200" s="36" t="s">
        <v>95</v>
      </c>
      <c r="G1200" s="36">
        <v>20562869779</v>
      </c>
      <c r="H1200" s="35" t="s">
        <v>543</v>
      </c>
      <c r="I1200" s="35"/>
      <c r="J1200" s="37">
        <v>361571</v>
      </c>
      <c r="K1200" s="38">
        <v>25.216627835683624</v>
      </c>
      <c r="L1200" s="39">
        <f t="shared" si="111"/>
        <v>0</v>
      </c>
      <c r="M1200" s="40">
        <f t="shared" si="112"/>
        <v>27.474599999999999</v>
      </c>
      <c r="N1200" s="41">
        <v>0.13</v>
      </c>
      <c r="O1200" s="38">
        <v>31.58</v>
      </c>
      <c r="P1200" s="42">
        <f t="shared" si="113"/>
        <v>0</v>
      </c>
      <c r="Q1200" s="43" t="str">
        <f t="shared" si="108"/>
        <v>1009820562869779361571</v>
      </c>
      <c r="R1200" s="45"/>
      <c r="S1200" s="29"/>
      <c r="T1200" s="30">
        <f t="shared" si="109"/>
        <v>0</v>
      </c>
      <c r="U1200" s="31"/>
      <c r="V1200" s="32">
        <f t="shared" si="110"/>
        <v>0</v>
      </c>
    </row>
    <row r="1201" spans="1:22" s="46" customFormat="1" x14ac:dyDescent="0.2">
      <c r="A1201" s="9">
        <v>2021</v>
      </c>
      <c r="B1201" s="1" t="s">
        <v>3</v>
      </c>
      <c r="C1201" s="20">
        <v>10098</v>
      </c>
      <c r="D1201" s="20">
        <v>10098</v>
      </c>
      <c r="E1201" s="20" t="s">
        <v>95</v>
      </c>
      <c r="F1201" s="20" t="s">
        <v>95</v>
      </c>
      <c r="G1201" s="20">
        <v>20562869779</v>
      </c>
      <c r="H1201" s="19" t="s">
        <v>543</v>
      </c>
      <c r="I1201" s="19"/>
      <c r="J1201" s="2">
        <v>370039</v>
      </c>
      <c r="K1201" s="3">
        <v>93.740446800000015</v>
      </c>
      <c r="L1201" s="22">
        <f t="shared" si="111"/>
        <v>0.15812541230601451</v>
      </c>
      <c r="M1201" s="23">
        <f t="shared" si="112"/>
        <v>78.917699999999996</v>
      </c>
      <c r="N1201" s="4">
        <v>0.13</v>
      </c>
      <c r="O1201" s="3">
        <v>90.71</v>
      </c>
      <c r="P1201" s="25">
        <f t="shared" si="113"/>
        <v>14.822746800000019</v>
      </c>
      <c r="Q1201" s="26" t="str">
        <f t="shared" si="108"/>
        <v>1009820562869779370039</v>
      </c>
      <c r="R1201" s="28"/>
      <c r="S1201" s="29"/>
      <c r="T1201" s="30">
        <f t="shared" si="109"/>
        <v>0</v>
      </c>
      <c r="U1201" s="31"/>
      <c r="V1201" s="32">
        <f t="shared" si="110"/>
        <v>0</v>
      </c>
    </row>
    <row r="1202" spans="1:22" s="46" customFormat="1" x14ac:dyDescent="0.2">
      <c r="A1202" s="9">
        <v>2021</v>
      </c>
      <c r="B1202" s="1" t="s">
        <v>3</v>
      </c>
      <c r="C1202" s="20">
        <v>10098</v>
      </c>
      <c r="D1202" s="20">
        <v>10098</v>
      </c>
      <c r="E1202" s="20" t="s">
        <v>32</v>
      </c>
      <c r="F1202" s="20" t="s">
        <v>59</v>
      </c>
      <c r="G1202" s="20">
        <v>20571378192</v>
      </c>
      <c r="H1202" s="19" t="s">
        <v>544</v>
      </c>
      <c r="I1202" s="19"/>
      <c r="J1202" s="2">
        <v>361532</v>
      </c>
      <c r="K1202" s="3">
        <v>24.870425957550601</v>
      </c>
      <c r="L1202" s="22">
        <f t="shared" si="111"/>
        <v>0.23425919473573809</v>
      </c>
      <c r="M1202" s="23">
        <f t="shared" si="112"/>
        <v>19.0443</v>
      </c>
      <c r="N1202" s="4">
        <v>0.13</v>
      </c>
      <c r="O1202" s="3">
        <v>21.89</v>
      </c>
      <c r="P1202" s="25">
        <f t="shared" si="113"/>
        <v>5.8261259575506017</v>
      </c>
      <c r="Q1202" s="26" t="str">
        <f t="shared" si="108"/>
        <v>1009820571378192361532</v>
      </c>
      <c r="R1202" s="28"/>
      <c r="S1202" s="29"/>
      <c r="T1202" s="30">
        <f t="shared" si="109"/>
        <v>0</v>
      </c>
      <c r="U1202" s="31"/>
      <c r="V1202" s="32">
        <f t="shared" si="110"/>
        <v>0</v>
      </c>
    </row>
    <row r="1203" spans="1:22" s="46" customFormat="1" x14ac:dyDescent="0.2">
      <c r="A1203" s="9">
        <v>2021</v>
      </c>
      <c r="B1203" s="1" t="s">
        <v>3</v>
      </c>
      <c r="C1203" s="20">
        <v>10098</v>
      </c>
      <c r="D1203" s="20">
        <v>10098</v>
      </c>
      <c r="E1203" s="20" t="s">
        <v>208</v>
      </c>
      <c r="F1203" s="20" t="s">
        <v>209</v>
      </c>
      <c r="G1203" s="20">
        <v>20600128320</v>
      </c>
      <c r="H1203" s="19" t="s">
        <v>545</v>
      </c>
      <c r="I1203" s="19"/>
      <c r="J1203" s="2">
        <v>361532</v>
      </c>
      <c r="K1203" s="3">
        <v>24.870425957550601</v>
      </c>
      <c r="L1203" s="22">
        <f t="shared" si="111"/>
        <v>0.15380218915749211</v>
      </c>
      <c r="M1203" s="23">
        <f t="shared" si="112"/>
        <v>21.045300000000001</v>
      </c>
      <c r="N1203" s="4">
        <v>0.13</v>
      </c>
      <c r="O1203" s="3">
        <v>24.19</v>
      </c>
      <c r="P1203" s="25">
        <f t="shared" si="113"/>
        <v>3.8251259575506005</v>
      </c>
      <c r="Q1203" s="26" t="str">
        <f t="shared" si="108"/>
        <v>1009820600128320361532</v>
      </c>
      <c r="R1203" s="28"/>
      <c r="S1203" s="29"/>
      <c r="T1203" s="30">
        <f t="shared" si="109"/>
        <v>0</v>
      </c>
      <c r="U1203" s="31"/>
      <c r="V1203" s="32">
        <f t="shared" si="110"/>
        <v>0</v>
      </c>
    </row>
    <row r="1204" spans="1:22" s="46" customFormat="1" x14ac:dyDescent="0.2">
      <c r="A1204" s="9">
        <v>2021</v>
      </c>
      <c r="B1204" s="1" t="s">
        <v>3</v>
      </c>
      <c r="C1204" s="20">
        <v>10098</v>
      </c>
      <c r="D1204" s="20">
        <v>10098</v>
      </c>
      <c r="E1204" s="20" t="s">
        <v>208</v>
      </c>
      <c r="F1204" s="20" t="s">
        <v>209</v>
      </c>
      <c r="G1204" s="20">
        <v>20600128320</v>
      </c>
      <c r="H1204" s="19" t="s">
        <v>545</v>
      </c>
      <c r="I1204" s="19"/>
      <c r="J1204" s="2">
        <v>361541</v>
      </c>
      <c r="K1204" s="3">
        <v>31.07226</v>
      </c>
      <c r="L1204" s="22">
        <f t="shared" si="111"/>
        <v>0.11802360047193217</v>
      </c>
      <c r="M1204" s="23">
        <f t="shared" si="112"/>
        <v>27.405000000000001</v>
      </c>
      <c r="N1204" s="4">
        <v>0.13</v>
      </c>
      <c r="O1204" s="3">
        <v>31.5</v>
      </c>
      <c r="P1204" s="25">
        <f t="shared" si="113"/>
        <v>3.6672599999999989</v>
      </c>
      <c r="Q1204" s="26" t="str">
        <f t="shared" si="108"/>
        <v>1009820600128320361541</v>
      </c>
      <c r="R1204" s="28"/>
      <c r="S1204" s="29"/>
      <c r="T1204" s="30">
        <f t="shared" si="109"/>
        <v>0</v>
      </c>
      <c r="U1204" s="31"/>
      <c r="V1204" s="32">
        <f t="shared" si="110"/>
        <v>0</v>
      </c>
    </row>
    <row r="1205" spans="1:22" s="46" customFormat="1" x14ac:dyDescent="0.2">
      <c r="A1205" s="9">
        <v>2021</v>
      </c>
      <c r="B1205" s="1" t="s">
        <v>3</v>
      </c>
      <c r="C1205" s="36">
        <v>10098</v>
      </c>
      <c r="D1205" s="36">
        <v>10098</v>
      </c>
      <c r="E1205" s="36" t="s">
        <v>208</v>
      </c>
      <c r="F1205" s="36" t="s">
        <v>209</v>
      </c>
      <c r="G1205" s="36">
        <v>20600128320</v>
      </c>
      <c r="H1205" s="35" t="s">
        <v>545</v>
      </c>
      <c r="I1205" s="35"/>
      <c r="J1205" s="37">
        <v>361571</v>
      </c>
      <c r="K1205" s="38">
        <v>25.216627835683624</v>
      </c>
      <c r="L1205" s="22">
        <f t="shared" si="111"/>
        <v>0</v>
      </c>
      <c r="M1205" s="23">
        <f t="shared" si="112"/>
        <v>27.405000000000001</v>
      </c>
      <c r="N1205" s="41">
        <v>0.13</v>
      </c>
      <c r="O1205" s="38">
        <v>31.5</v>
      </c>
      <c r="P1205" s="25">
        <f t="shared" si="113"/>
        <v>0</v>
      </c>
      <c r="Q1205" s="26" t="str">
        <f t="shared" si="108"/>
        <v>1009820600128320361571</v>
      </c>
      <c r="R1205" s="45"/>
      <c r="S1205" s="29"/>
      <c r="T1205" s="30">
        <f t="shared" si="109"/>
        <v>0</v>
      </c>
      <c r="U1205" s="31"/>
      <c r="V1205" s="32">
        <f t="shared" si="110"/>
        <v>0</v>
      </c>
    </row>
    <row r="1206" spans="1:22" s="46" customFormat="1" x14ac:dyDescent="0.2">
      <c r="A1206" s="9">
        <v>2021</v>
      </c>
      <c r="B1206" s="1" t="s">
        <v>3</v>
      </c>
      <c r="C1206" s="20">
        <v>10098</v>
      </c>
      <c r="D1206" s="20">
        <v>10098</v>
      </c>
      <c r="E1206" s="20" t="s">
        <v>208</v>
      </c>
      <c r="F1206" s="20" t="s">
        <v>264</v>
      </c>
      <c r="G1206" s="20">
        <v>20600159071</v>
      </c>
      <c r="H1206" s="19" t="s">
        <v>546</v>
      </c>
      <c r="I1206" s="19"/>
      <c r="J1206" s="2">
        <v>361085</v>
      </c>
      <c r="K1206" s="3">
        <v>11.512776761200001</v>
      </c>
      <c r="L1206" s="39">
        <f t="shared" si="111"/>
        <v>0.15020501109931672</v>
      </c>
      <c r="M1206" s="40">
        <f t="shared" si="112"/>
        <v>9.7835000000000001</v>
      </c>
      <c r="N1206" s="4">
        <v>0.1</v>
      </c>
      <c r="O1206" s="3">
        <v>10.870555555555555</v>
      </c>
      <c r="P1206" s="42">
        <f t="shared" si="113"/>
        <v>1.7292767612000013</v>
      </c>
      <c r="Q1206" s="43" t="str">
        <f t="shared" si="108"/>
        <v>1009820600159071361085</v>
      </c>
      <c r="R1206" s="28"/>
      <c r="S1206" s="29"/>
      <c r="T1206" s="30">
        <f t="shared" si="109"/>
        <v>0</v>
      </c>
      <c r="U1206" s="31"/>
      <c r="V1206" s="32">
        <f t="shared" si="110"/>
        <v>0</v>
      </c>
    </row>
    <row r="1207" spans="1:22" s="46" customFormat="1" x14ac:dyDescent="0.2">
      <c r="A1207" s="9">
        <v>2021</v>
      </c>
      <c r="B1207" s="1" t="s">
        <v>3</v>
      </c>
      <c r="C1207" s="20">
        <v>10098</v>
      </c>
      <c r="D1207" s="20">
        <v>10098</v>
      </c>
      <c r="E1207" s="20" t="s">
        <v>41</v>
      </c>
      <c r="F1207" s="20" t="s">
        <v>524</v>
      </c>
      <c r="G1207" s="20">
        <v>20600597940</v>
      </c>
      <c r="H1207" s="19" t="s">
        <v>547</v>
      </c>
      <c r="I1207" s="19" t="s">
        <v>534</v>
      </c>
      <c r="J1207" s="2">
        <v>360698</v>
      </c>
      <c r="K1207" s="3">
        <v>52.244660000000003</v>
      </c>
      <c r="L1207" s="39">
        <f t="shared" si="111"/>
        <v>0.14305816135084426</v>
      </c>
      <c r="M1207" s="40">
        <f t="shared" si="112"/>
        <v>44.770635000000006</v>
      </c>
      <c r="N1207" s="4">
        <v>0.13</v>
      </c>
      <c r="O1207" s="3">
        <v>51.460500000000003</v>
      </c>
      <c r="P1207" s="42">
        <f t="shared" si="113"/>
        <v>7.4740249999999975</v>
      </c>
      <c r="Q1207" s="43" t="str">
        <f t="shared" si="108"/>
        <v>1009820600597940360698</v>
      </c>
      <c r="R1207" s="28"/>
      <c r="S1207" s="29"/>
      <c r="T1207" s="30">
        <f t="shared" si="109"/>
        <v>0</v>
      </c>
      <c r="U1207" s="31"/>
      <c r="V1207" s="32">
        <f t="shared" si="110"/>
        <v>0</v>
      </c>
    </row>
    <row r="1208" spans="1:22" s="46" customFormat="1" x14ac:dyDescent="0.2">
      <c r="A1208" s="9">
        <v>2021</v>
      </c>
      <c r="B1208" s="1" t="s">
        <v>3</v>
      </c>
      <c r="C1208" s="20">
        <v>10098</v>
      </c>
      <c r="D1208" s="20">
        <v>10098</v>
      </c>
      <c r="E1208" s="20" t="s">
        <v>41</v>
      </c>
      <c r="F1208" s="20" t="s">
        <v>524</v>
      </c>
      <c r="G1208" s="20">
        <v>20600597940</v>
      </c>
      <c r="H1208" s="19" t="s">
        <v>547</v>
      </c>
      <c r="I1208" s="19" t="s">
        <v>534</v>
      </c>
      <c r="J1208" s="2">
        <v>361541</v>
      </c>
      <c r="K1208" s="3">
        <v>31.07226</v>
      </c>
      <c r="L1208" s="22">
        <f t="shared" si="111"/>
        <v>0.14602285125060099</v>
      </c>
      <c r="M1208" s="23">
        <f t="shared" si="112"/>
        <v>26.535</v>
      </c>
      <c r="N1208" s="4">
        <v>0.13</v>
      </c>
      <c r="O1208" s="3">
        <v>30.5</v>
      </c>
      <c r="P1208" s="25">
        <f t="shared" si="113"/>
        <v>4.5372599999999998</v>
      </c>
      <c r="Q1208" s="26" t="str">
        <f t="shared" si="108"/>
        <v>1009820600597940361541</v>
      </c>
      <c r="R1208" s="28"/>
      <c r="S1208" s="29"/>
      <c r="T1208" s="30">
        <f t="shared" si="109"/>
        <v>0</v>
      </c>
      <c r="U1208" s="31"/>
      <c r="V1208" s="32">
        <f t="shared" si="110"/>
        <v>0</v>
      </c>
    </row>
    <row r="1209" spans="1:22" s="46" customFormat="1" x14ac:dyDescent="0.2">
      <c r="A1209" s="9">
        <v>2021</v>
      </c>
      <c r="B1209" s="1" t="s">
        <v>3</v>
      </c>
      <c r="C1209" s="36">
        <v>10098</v>
      </c>
      <c r="D1209" s="36">
        <v>10098</v>
      </c>
      <c r="E1209" s="36" t="s">
        <v>41</v>
      </c>
      <c r="F1209" s="36" t="s">
        <v>524</v>
      </c>
      <c r="G1209" s="36">
        <v>20600597940</v>
      </c>
      <c r="H1209" s="35" t="s">
        <v>547</v>
      </c>
      <c r="I1209" s="35" t="s">
        <v>534</v>
      </c>
      <c r="J1209" s="37">
        <v>361571</v>
      </c>
      <c r="K1209" s="38">
        <v>25.216627835683624</v>
      </c>
      <c r="L1209" s="22">
        <f t="shared" si="111"/>
        <v>0</v>
      </c>
      <c r="M1209" s="23">
        <f t="shared" si="112"/>
        <v>26.535</v>
      </c>
      <c r="N1209" s="41">
        <v>0.13</v>
      </c>
      <c r="O1209" s="38">
        <v>30.5</v>
      </c>
      <c r="P1209" s="25">
        <f t="shared" si="113"/>
        <v>0</v>
      </c>
      <c r="Q1209" s="26" t="str">
        <f t="shared" si="108"/>
        <v>1009820600597940361571</v>
      </c>
      <c r="R1209" s="45"/>
      <c r="S1209" s="29"/>
      <c r="T1209" s="30">
        <f t="shared" si="109"/>
        <v>0</v>
      </c>
      <c r="U1209" s="31"/>
      <c r="V1209" s="32">
        <f t="shared" si="110"/>
        <v>0</v>
      </c>
    </row>
    <row r="1210" spans="1:22" s="46" customFormat="1" x14ac:dyDescent="0.2">
      <c r="A1210" s="9">
        <v>2021</v>
      </c>
      <c r="B1210" s="1" t="s">
        <v>3</v>
      </c>
      <c r="C1210" s="20">
        <v>10098</v>
      </c>
      <c r="D1210" s="20">
        <v>10098</v>
      </c>
      <c r="E1210" s="20" t="s">
        <v>41</v>
      </c>
      <c r="F1210" s="20" t="s">
        <v>524</v>
      </c>
      <c r="G1210" s="20">
        <v>20600597940</v>
      </c>
      <c r="H1210" s="19" t="s">
        <v>547</v>
      </c>
      <c r="I1210" s="19" t="s">
        <v>534</v>
      </c>
      <c r="J1210" s="2">
        <v>371439</v>
      </c>
      <c r="K1210" s="3">
        <v>137.69</v>
      </c>
      <c r="L1210" s="22">
        <f t="shared" si="111"/>
        <v>0.10276708548187952</v>
      </c>
      <c r="M1210" s="23">
        <f t="shared" si="112"/>
        <v>123.54</v>
      </c>
      <c r="N1210" s="4">
        <v>0.13</v>
      </c>
      <c r="O1210" s="3">
        <v>142</v>
      </c>
      <c r="P1210" s="25">
        <f t="shared" si="113"/>
        <v>14.149999999999991</v>
      </c>
      <c r="Q1210" s="26" t="str">
        <f t="shared" si="108"/>
        <v>1009820600597940371439</v>
      </c>
      <c r="R1210" s="28"/>
      <c r="S1210" s="29"/>
      <c r="T1210" s="30">
        <f t="shared" si="109"/>
        <v>0</v>
      </c>
      <c r="U1210" s="31"/>
      <c r="V1210" s="32">
        <f t="shared" si="110"/>
        <v>0</v>
      </c>
    </row>
    <row r="1211" spans="1:22" s="46" customFormat="1" x14ac:dyDescent="0.2">
      <c r="A1211" s="9">
        <v>2021</v>
      </c>
      <c r="B1211" s="1" t="s">
        <v>3</v>
      </c>
      <c r="C1211" s="20">
        <v>10098</v>
      </c>
      <c r="D1211" s="20">
        <v>10098</v>
      </c>
      <c r="E1211" s="20" t="s">
        <v>41</v>
      </c>
      <c r="F1211" s="20" t="s">
        <v>42</v>
      </c>
      <c r="G1211" s="20">
        <v>20600628357</v>
      </c>
      <c r="H1211" s="19" t="s">
        <v>548</v>
      </c>
      <c r="I1211" s="19"/>
      <c r="J1211" s="2">
        <v>361532</v>
      </c>
      <c r="K1211" s="3">
        <v>24.870425957550601</v>
      </c>
      <c r="L1211" s="22">
        <f t="shared" si="111"/>
        <v>8.0341444933876405E-2</v>
      </c>
      <c r="M1211" s="23">
        <f t="shared" si="112"/>
        <v>22.872299999999999</v>
      </c>
      <c r="N1211" s="4">
        <v>0.13</v>
      </c>
      <c r="O1211" s="3">
        <v>26.29</v>
      </c>
      <c r="P1211" s="25">
        <f t="shared" si="113"/>
        <v>1.9981259575506023</v>
      </c>
      <c r="Q1211" s="26" t="str">
        <f t="shared" si="108"/>
        <v>1009820600628357361532</v>
      </c>
      <c r="R1211" s="28"/>
      <c r="S1211" s="29"/>
      <c r="T1211" s="30">
        <f t="shared" si="109"/>
        <v>0</v>
      </c>
      <c r="U1211" s="31"/>
      <c r="V1211" s="32">
        <f t="shared" si="110"/>
        <v>0</v>
      </c>
    </row>
    <row r="1212" spans="1:22" s="46" customFormat="1" x14ac:dyDescent="0.2">
      <c r="A1212" s="9">
        <v>2021</v>
      </c>
      <c r="B1212" s="1" t="s">
        <v>3</v>
      </c>
      <c r="C1212" s="20">
        <v>10098</v>
      </c>
      <c r="D1212" s="20">
        <v>10098</v>
      </c>
      <c r="E1212" s="20" t="s">
        <v>41</v>
      </c>
      <c r="F1212" s="20" t="s">
        <v>42</v>
      </c>
      <c r="G1212" s="20">
        <v>20600628357</v>
      </c>
      <c r="H1212" s="19" t="s">
        <v>548</v>
      </c>
      <c r="I1212" s="19"/>
      <c r="J1212" s="2">
        <v>361535</v>
      </c>
      <c r="K1212" s="3">
        <v>40.678559999999997</v>
      </c>
      <c r="L1212" s="22">
        <f t="shared" si="111"/>
        <v>0.15520608399117364</v>
      </c>
      <c r="M1212" s="23">
        <f t="shared" si="112"/>
        <v>34.365000000000002</v>
      </c>
      <c r="N1212" s="4">
        <v>0.13</v>
      </c>
      <c r="O1212" s="3">
        <v>39.5</v>
      </c>
      <c r="P1212" s="25">
        <f t="shared" si="113"/>
        <v>6.3135599999999954</v>
      </c>
      <c r="Q1212" s="26" t="str">
        <f t="shared" si="108"/>
        <v>1009820600628357361535</v>
      </c>
      <c r="R1212" s="28"/>
      <c r="S1212" s="29"/>
      <c r="T1212" s="30">
        <f t="shared" si="109"/>
        <v>0</v>
      </c>
      <c r="U1212" s="31"/>
      <c r="V1212" s="32">
        <f t="shared" si="110"/>
        <v>0</v>
      </c>
    </row>
    <row r="1213" spans="1:22" s="46" customFormat="1" x14ac:dyDescent="0.2">
      <c r="A1213" s="9">
        <v>2021</v>
      </c>
      <c r="B1213" s="1" t="s">
        <v>3</v>
      </c>
      <c r="C1213" s="20">
        <v>10098</v>
      </c>
      <c r="D1213" s="20">
        <v>10098</v>
      </c>
      <c r="E1213" s="20" t="s">
        <v>41</v>
      </c>
      <c r="F1213" s="20" t="s">
        <v>42</v>
      </c>
      <c r="G1213" s="20">
        <v>20600628357</v>
      </c>
      <c r="H1213" s="19" t="s">
        <v>548</v>
      </c>
      <c r="I1213" s="19"/>
      <c r="J1213" s="2">
        <v>361541</v>
      </c>
      <c r="K1213" s="3">
        <v>31.07226</v>
      </c>
      <c r="L1213" s="39">
        <f t="shared" si="111"/>
        <v>3.0385945534698644E-2</v>
      </c>
      <c r="M1213" s="40">
        <f t="shared" si="112"/>
        <v>30.128100000000003</v>
      </c>
      <c r="N1213" s="4">
        <v>0.13</v>
      </c>
      <c r="O1213" s="3">
        <v>34.630000000000003</v>
      </c>
      <c r="P1213" s="42">
        <f t="shared" si="113"/>
        <v>0.94415999999999656</v>
      </c>
      <c r="Q1213" s="43" t="str">
        <f t="shared" si="108"/>
        <v>1009820600628357361541</v>
      </c>
      <c r="R1213" s="28"/>
      <c r="S1213" s="29"/>
      <c r="T1213" s="30">
        <f t="shared" si="109"/>
        <v>0</v>
      </c>
      <c r="U1213" s="31"/>
      <c r="V1213" s="32">
        <f t="shared" si="110"/>
        <v>0</v>
      </c>
    </row>
    <row r="1214" spans="1:22" s="46" customFormat="1" x14ac:dyDescent="0.2">
      <c r="A1214" s="9">
        <v>2021</v>
      </c>
      <c r="B1214" s="1" t="s">
        <v>3</v>
      </c>
      <c r="C1214" s="36">
        <v>10098</v>
      </c>
      <c r="D1214" s="36">
        <v>10098</v>
      </c>
      <c r="E1214" s="36" t="s">
        <v>41</v>
      </c>
      <c r="F1214" s="36" t="s">
        <v>42</v>
      </c>
      <c r="G1214" s="36">
        <v>20600628357</v>
      </c>
      <c r="H1214" s="35" t="s">
        <v>548</v>
      </c>
      <c r="I1214" s="35"/>
      <c r="J1214" s="37">
        <v>361569</v>
      </c>
      <c r="K1214" s="38">
        <v>24.49</v>
      </c>
      <c r="L1214" s="22">
        <f t="shared" si="111"/>
        <v>0</v>
      </c>
      <c r="M1214" s="23">
        <f t="shared" si="112"/>
        <v>34.365000000000002</v>
      </c>
      <c r="N1214" s="41">
        <v>0.13</v>
      </c>
      <c r="O1214" s="38">
        <v>39.5</v>
      </c>
      <c r="P1214" s="25">
        <f t="shared" si="113"/>
        <v>0</v>
      </c>
      <c r="Q1214" s="26" t="str">
        <f t="shared" si="108"/>
        <v>1009820600628357361569</v>
      </c>
      <c r="R1214" s="45"/>
      <c r="S1214" s="29"/>
      <c r="T1214" s="30">
        <f t="shared" si="109"/>
        <v>0</v>
      </c>
      <c r="U1214" s="31"/>
      <c r="V1214" s="32">
        <f t="shared" si="110"/>
        <v>0</v>
      </c>
    </row>
    <row r="1215" spans="1:22" s="46" customFormat="1" x14ac:dyDescent="0.2">
      <c r="A1215" s="9">
        <v>2021</v>
      </c>
      <c r="B1215" s="1" t="s">
        <v>3</v>
      </c>
      <c r="C1215" s="36">
        <v>10098</v>
      </c>
      <c r="D1215" s="36">
        <v>10098</v>
      </c>
      <c r="E1215" s="36" t="s">
        <v>41</v>
      </c>
      <c r="F1215" s="36" t="s">
        <v>42</v>
      </c>
      <c r="G1215" s="36">
        <v>20600628357</v>
      </c>
      <c r="H1215" s="35" t="s">
        <v>548</v>
      </c>
      <c r="I1215" s="35"/>
      <c r="J1215" s="37">
        <v>361571</v>
      </c>
      <c r="K1215" s="38">
        <v>25.216627835683624</v>
      </c>
      <c r="L1215" s="22">
        <f t="shared" si="111"/>
        <v>0</v>
      </c>
      <c r="M1215" s="23">
        <f t="shared" si="112"/>
        <v>30.128100000000003</v>
      </c>
      <c r="N1215" s="41">
        <v>0.13</v>
      </c>
      <c r="O1215" s="38">
        <v>34.630000000000003</v>
      </c>
      <c r="P1215" s="25">
        <f t="shared" si="113"/>
        <v>0</v>
      </c>
      <c r="Q1215" s="26" t="str">
        <f t="shared" si="108"/>
        <v>1009820600628357361571</v>
      </c>
      <c r="R1215" s="45"/>
      <c r="S1215" s="29"/>
      <c r="T1215" s="30">
        <f t="shared" si="109"/>
        <v>0</v>
      </c>
      <c r="U1215" s="31"/>
      <c r="V1215" s="32">
        <f t="shared" si="110"/>
        <v>0</v>
      </c>
    </row>
    <row r="1216" spans="1:22" s="46" customFormat="1" x14ac:dyDescent="0.2">
      <c r="A1216" s="9">
        <v>2021</v>
      </c>
      <c r="B1216" s="1" t="s">
        <v>3</v>
      </c>
      <c r="C1216" s="20">
        <v>10098</v>
      </c>
      <c r="D1216" s="20">
        <v>10098</v>
      </c>
      <c r="E1216" s="20" t="s">
        <v>41</v>
      </c>
      <c r="F1216" s="20" t="s">
        <v>524</v>
      </c>
      <c r="G1216" s="20">
        <v>20601464625</v>
      </c>
      <c r="H1216" s="19" t="s">
        <v>549</v>
      </c>
      <c r="I1216" s="19" t="s">
        <v>534</v>
      </c>
      <c r="J1216" s="2">
        <v>360698</v>
      </c>
      <c r="K1216" s="3">
        <v>52.244660000000003</v>
      </c>
      <c r="L1216" s="22">
        <f t="shared" si="111"/>
        <v>0.14305816135084426</v>
      </c>
      <c r="M1216" s="23">
        <f t="shared" si="112"/>
        <v>44.770635000000006</v>
      </c>
      <c r="N1216" s="4">
        <v>0.13</v>
      </c>
      <c r="O1216" s="3">
        <v>51.460500000000003</v>
      </c>
      <c r="P1216" s="25">
        <f t="shared" si="113"/>
        <v>7.4740249999999975</v>
      </c>
      <c r="Q1216" s="26" t="str">
        <f t="shared" si="108"/>
        <v>1009820601464625360698</v>
      </c>
      <c r="R1216" s="28"/>
      <c r="S1216" s="29"/>
      <c r="T1216" s="30">
        <f t="shared" si="109"/>
        <v>0</v>
      </c>
      <c r="U1216" s="31"/>
      <c r="V1216" s="32">
        <f t="shared" si="110"/>
        <v>0</v>
      </c>
    </row>
    <row r="1217" spans="1:22" s="46" customFormat="1" x14ac:dyDescent="0.2">
      <c r="A1217" s="9">
        <v>2021</v>
      </c>
      <c r="B1217" s="1" t="s">
        <v>3</v>
      </c>
      <c r="C1217" s="20">
        <v>10098</v>
      </c>
      <c r="D1217" s="20">
        <v>10098</v>
      </c>
      <c r="E1217" s="20" t="s">
        <v>41</v>
      </c>
      <c r="F1217" s="20" t="s">
        <v>524</v>
      </c>
      <c r="G1217" s="20">
        <v>20601464625</v>
      </c>
      <c r="H1217" s="19" t="s">
        <v>549</v>
      </c>
      <c r="I1217" s="19" t="s">
        <v>534</v>
      </c>
      <c r="J1217" s="2">
        <v>361533</v>
      </c>
      <c r="K1217" s="3">
        <v>69.356111760000005</v>
      </c>
      <c r="L1217" s="39">
        <f t="shared" si="111"/>
        <v>0.20991389786064329</v>
      </c>
      <c r="M1217" s="40">
        <f t="shared" si="112"/>
        <v>54.7973</v>
      </c>
      <c r="N1217" s="4">
        <v>0.11</v>
      </c>
      <c r="O1217" s="3">
        <v>61.57</v>
      </c>
      <c r="P1217" s="42">
        <f t="shared" si="113"/>
        <v>14.558811760000005</v>
      </c>
      <c r="Q1217" s="43" t="str">
        <f t="shared" si="108"/>
        <v>1009820601464625361533</v>
      </c>
      <c r="R1217" s="28"/>
      <c r="S1217" s="29"/>
      <c r="T1217" s="30">
        <f t="shared" si="109"/>
        <v>0</v>
      </c>
      <c r="U1217" s="31"/>
      <c r="V1217" s="32">
        <f t="shared" si="110"/>
        <v>0</v>
      </c>
    </row>
    <row r="1218" spans="1:22" s="46" customFormat="1" x14ac:dyDescent="0.2">
      <c r="A1218" s="9">
        <v>2021</v>
      </c>
      <c r="B1218" s="1" t="s">
        <v>3</v>
      </c>
      <c r="C1218" s="20">
        <v>10098</v>
      </c>
      <c r="D1218" s="20">
        <v>10098</v>
      </c>
      <c r="E1218" s="20" t="s">
        <v>41</v>
      </c>
      <c r="F1218" s="20" t="s">
        <v>524</v>
      </c>
      <c r="G1218" s="20">
        <v>20601464625</v>
      </c>
      <c r="H1218" s="19" t="s">
        <v>549</v>
      </c>
      <c r="I1218" s="19" t="s">
        <v>534</v>
      </c>
      <c r="J1218" s="2">
        <v>361541</v>
      </c>
      <c r="K1218" s="3">
        <v>31.07226</v>
      </c>
      <c r="L1218" s="22">
        <f t="shared" si="111"/>
        <v>0.14602285125060099</v>
      </c>
      <c r="M1218" s="23">
        <f t="shared" si="112"/>
        <v>26.535</v>
      </c>
      <c r="N1218" s="4">
        <v>0.13</v>
      </c>
      <c r="O1218" s="3">
        <v>30.5</v>
      </c>
      <c r="P1218" s="25">
        <f t="shared" si="113"/>
        <v>4.5372599999999998</v>
      </c>
      <c r="Q1218" s="26" t="str">
        <f t="shared" ref="Q1218:Q1281" si="114">+CONCATENATE(D1218,G1218,J1218)</f>
        <v>1009820601464625361541</v>
      </c>
      <c r="R1218" s="28"/>
      <c r="S1218" s="29"/>
      <c r="T1218" s="30">
        <f t="shared" ref="T1218:T1281" si="115">IFERROR(P1218*S1218,0)</f>
        <v>0</v>
      </c>
      <c r="U1218" s="31"/>
      <c r="V1218" s="32">
        <f t="shared" ref="V1218:V1281" si="116">IFERROR(U1218*P1218,0)</f>
        <v>0</v>
      </c>
    </row>
    <row r="1219" spans="1:22" s="46" customFormat="1" x14ac:dyDescent="0.2">
      <c r="A1219" s="9">
        <v>2021</v>
      </c>
      <c r="B1219" s="1" t="s">
        <v>3</v>
      </c>
      <c r="C1219" s="36">
        <v>10098</v>
      </c>
      <c r="D1219" s="36">
        <v>10098</v>
      </c>
      <c r="E1219" s="36" t="s">
        <v>41</v>
      </c>
      <c r="F1219" s="36" t="s">
        <v>524</v>
      </c>
      <c r="G1219" s="36">
        <v>20601464625</v>
      </c>
      <c r="H1219" s="35" t="s">
        <v>549</v>
      </c>
      <c r="I1219" s="35" t="s">
        <v>534</v>
      </c>
      <c r="J1219" s="37">
        <v>361571</v>
      </c>
      <c r="K1219" s="38">
        <v>25.216627835683624</v>
      </c>
      <c r="L1219" s="22">
        <f t="shared" si="111"/>
        <v>0</v>
      </c>
      <c r="M1219" s="23">
        <f t="shared" si="112"/>
        <v>26.535</v>
      </c>
      <c r="N1219" s="41">
        <v>0.13</v>
      </c>
      <c r="O1219" s="38">
        <v>30.5</v>
      </c>
      <c r="P1219" s="25">
        <f t="shared" si="113"/>
        <v>0</v>
      </c>
      <c r="Q1219" s="26" t="str">
        <f t="shared" si="114"/>
        <v>1009820601464625361571</v>
      </c>
      <c r="R1219" s="45"/>
      <c r="S1219" s="29"/>
      <c r="T1219" s="30">
        <f t="shared" si="115"/>
        <v>0</v>
      </c>
      <c r="U1219" s="31"/>
      <c r="V1219" s="32">
        <f t="shared" si="116"/>
        <v>0</v>
      </c>
    </row>
    <row r="1220" spans="1:22" s="46" customFormat="1" x14ac:dyDescent="0.2">
      <c r="A1220" s="9">
        <v>2021</v>
      </c>
      <c r="B1220" s="1" t="s">
        <v>3</v>
      </c>
      <c r="C1220" s="20">
        <v>10098</v>
      </c>
      <c r="D1220" s="20">
        <v>10098</v>
      </c>
      <c r="E1220" s="20" t="s">
        <v>41</v>
      </c>
      <c r="F1220" s="20" t="s">
        <v>524</v>
      </c>
      <c r="G1220" s="20">
        <v>20601464625</v>
      </c>
      <c r="H1220" s="19" t="s">
        <v>549</v>
      </c>
      <c r="I1220" s="19" t="s">
        <v>534</v>
      </c>
      <c r="J1220" s="2">
        <v>371439</v>
      </c>
      <c r="K1220" s="3">
        <v>137.69</v>
      </c>
      <c r="L1220" s="22">
        <f t="shared" si="111"/>
        <v>0.10276708548187952</v>
      </c>
      <c r="M1220" s="23">
        <f t="shared" si="112"/>
        <v>123.54</v>
      </c>
      <c r="N1220" s="4">
        <v>0.13</v>
      </c>
      <c r="O1220" s="3">
        <v>142</v>
      </c>
      <c r="P1220" s="25">
        <f t="shared" si="113"/>
        <v>14.149999999999991</v>
      </c>
      <c r="Q1220" s="26" t="str">
        <f t="shared" si="114"/>
        <v>1009820601464625371439</v>
      </c>
      <c r="R1220" s="28"/>
      <c r="S1220" s="29"/>
      <c r="T1220" s="30">
        <f t="shared" si="115"/>
        <v>0</v>
      </c>
      <c r="U1220" s="31"/>
      <c r="V1220" s="32">
        <f t="shared" si="116"/>
        <v>0</v>
      </c>
    </row>
    <row r="1221" spans="1:22" s="46" customFormat="1" x14ac:dyDescent="0.2">
      <c r="A1221" s="9">
        <v>2021</v>
      </c>
      <c r="B1221" s="1" t="s">
        <v>3</v>
      </c>
      <c r="C1221" s="20">
        <v>10098</v>
      </c>
      <c r="D1221" s="20">
        <v>10098</v>
      </c>
      <c r="E1221" s="20" t="s">
        <v>41</v>
      </c>
      <c r="F1221" s="20" t="s">
        <v>524</v>
      </c>
      <c r="G1221" s="20">
        <v>20601639841</v>
      </c>
      <c r="H1221" s="19" t="s">
        <v>550</v>
      </c>
      <c r="I1221" s="19" t="s">
        <v>534</v>
      </c>
      <c r="J1221" s="2">
        <v>360698</v>
      </c>
      <c r="K1221" s="3">
        <v>52.244660000000003</v>
      </c>
      <c r="L1221" s="22">
        <f t="shared" si="111"/>
        <v>0.14305816135084426</v>
      </c>
      <c r="M1221" s="23">
        <f t="shared" si="112"/>
        <v>44.770635000000006</v>
      </c>
      <c r="N1221" s="4">
        <v>0.13</v>
      </c>
      <c r="O1221" s="3">
        <v>51.460500000000003</v>
      </c>
      <c r="P1221" s="25">
        <f t="shared" si="113"/>
        <v>7.4740249999999975</v>
      </c>
      <c r="Q1221" s="26" t="str">
        <f t="shared" si="114"/>
        <v>1009820601639841360698</v>
      </c>
      <c r="R1221" s="28"/>
      <c r="S1221" s="29"/>
      <c r="T1221" s="30">
        <f t="shared" si="115"/>
        <v>0</v>
      </c>
      <c r="U1221" s="31"/>
      <c r="V1221" s="32">
        <f t="shared" si="116"/>
        <v>0</v>
      </c>
    </row>
    <row r="1222" spans="1:22" s="46" customFormat="1" x14ac:dyDescent="0.2">
      <c r="A1222" s="9">
        <v>2021</v>
      </c>
      <c r="B1222" s="1" t="s">
        <v>3</v>
      </c>
      <c r="C1222" s="20">
        <v>10098</v>
      </c>
      <c r="D1222" s="20">
        <v>10098</v>
      </c>
      <c r="E1222" s="20" t="s">
        <v>41</v>
      </c>
      <c r="F1222" s="20" t="s">
        <v>524</v>
      </c>
      <c r="G1222" s="20">
        <v>20601639841</v>
      </c>
      <c r="H1222" s="19" t="s">
        <v>550</v>
      </c>
      <c r="I1222" s="19" t="s">
        <v>534</v>
      </c>
      <c r="J1222" s="2">
        <v>361533</v>
      </c>
      <c r="K1222" s="3">
        <v>69.356111760000005</v>
      </c>
      <c r="L1222" s="39">
        <f t="shared" si="111"/>
        <v>0.20991389786064329</v>
      </c>
      <c r="M1222" s="40">
        <f t="shared" si="112"/>
        <v>54.7973</v>
      </c>
      <c r="N1222" s="4">
        <v>0.11</v>
      </c>
      <c r="O1222" s="3">
        <v>61.57</v>
      </c>
      <c r="P1222" s="42">
        <f t="shared" si="113"/>
        <v>14.558811760000005</v>
      </c>
      <c r="Q1222" s="43" t="str">
        <f t="shared" si="114"/>
        <v>1009820601639841361533</v>
      </c>
      <c r="R1222" s="28"/>
      <c r="S1222" s="29"/>
      <c r="T1222" s="30">
        <f t="shared" si="115"/>
        <v>0</v>
      </c>
      <c r="U1222" s="31"/>
      <c r="V1222" s="32">
        <f t="shared" si="116"/>
        <v>0</v>
      </c>
    </row>
    <row r="1223" spans="1:22" s="46" customFormat="1" x14ac:dyDescent="0.2">
      <c r="A1223" s="9">
        <v>2021</v>
      </c>
      <c r="B1223" s="1" t="s">
        <v>3</v>
      </c>
      <c r="C1223" s="20">
        <v>10098</v>
      </c>
      <c r="D1223" s="20">
        <v>10098</v>
      </c>
      <c r="E1223" s="20" t="s">
        <v>41</v>
      </c>
      <c r="F1223" s="20" t="s">
        <v>524</v>
      </c>
      <c r="G1223" s="20">
        <v>20601639841</v>
      </c>
      <c r="H1223" s="19" t="s">
        <v>550</v>
      </c>
      <c r="I1223" s="19" t="s">
        <v>534</v>
      </c>
      <c r="J1223" s="2">
        <v>361541</v>
      </c>
      <c r="K1223" s="3">
        <v>31.07226</v>
      </c>
      <c r="L1223" s="22">
        <f t="shared" si="111"/>
        <v>0.14602285125060099</v>
      </c>
      <c r="M1223" s="23">
        <f t="shared" si="112"/>
        <v>26.535</v>
      </c>
      <c r="N1223" s="4">
        <v>0.13</v>
      </c>
      <c r="O1223" s="3">
        <v>30.5</v>
      </c>
      <c r="P1223" s="25">
        <f t="shared" si="113"/>
        <v>4.5372599999999998</v>
      </c>
      <c r="Q1223" s="26" t="str">
        <f t="shared" si="114"/>
        <v>1009820601639841361541</v>
      </c>
      <c r="R1223" s="28"/>
      <c r="S1223" s="29"/>
      <c r="T1223" s="30">
        <f t="shared" si="115"/>
        <v>0</v>
      </c>
      <c r="U1223" s="31"/>
      <c r="V1223" s="32">
        <f t="shared" si="116"/>
        <v>0</v>
      </c>
    </row>
    <row r="1224" spans="1:22" s="46" customFormat="1" x14ac:dyDescent="0.2">
      <c r="A1224" s="9">
        <v>2021</v>
      </c>
      <c r="B1224" s="1" t="s">
        <v>3</v>
      </c>
      <c r="C1224" s="36">
        <v>10098</v>
      </c>
      <c r="D1224" s="36">
        <v>10098</v>
      </c>
      <c r="E1224" s="36" t="s">
        <v>41</v>
      </c>
      <c r="F1224" s="36" t="s">
        <v>524</v>
      </c>
      <c r="G1224" s="36">
        <v>20601639841</v>
      </c>
      <c r="H1224" s="35" t="s">
        <v>550</v>
      </c>
      <c r="I1224" s="35" t="s">
        <v>534</v>
      </c>
      <c r="J1224" s="37">
        <v>361571</v>
      </c>
      <c r="K1224" s="38">
        <v>25.216627835683624</v>
      </c>
      <c r="L1224" s="22">
        <f t="shared" si="111"/>
        <v>0</v>
      </c>
      <c r="M1224" s="23">
        <f t="shared" si="112"/>
        <v>26.535</v>
      </c>
      <c r="N1224" s="41">
        <v>0.13</v>
      </c>
      <c r="O1224" s="38">
        <v>30.5</v>
      </c>
      <c r="P1224" s="25">
        <f t="shared" si="113"/>
        <v>0</v>
      </c>
      <c r="Q1224" s="26" t="str">
        <f t="shared" si="114"/>
        <v>1009820601639841361571</v>
      </c>
      <c r="R1224" s="45"/>
      <c r="S1224" s="29"/>
      <c r="T1224" s="30">
        <f t="shared" si="115"/>
        <v>0</v>
      </c>
      <c r="U1224" s="31"/>
      <c r="V1224" s="32">
        <f t="shared" si="116"/>
        <v>0</v>
      </c>
    </row>
    <row r="1225" spans="1:22" s="46" customFormat="1" x14ac:dyDescent="0.2">
      <c r="A1225" s="9">
        <v>2021</v>
      </c>
      <c r="B1225" s="1" t="s">
        <v>3</v>
      </c>
      <c r="C1225" s="20">
        <v>10098</v>
      </c>
      <c r="D1225" s="20">
        <v>10098</v>
      </c>
      <c r="E1225" s="20" t="s">
        <v>41</v>
      </c>
      <c r="F1225" s="20" t="s">
        <v>524</v>
      </c>
      <c r="G1225" s="20">
        <v>20601639841</v>
      </c>
      <c r="H1225" s="19" t="s">
        <v>550</v>
      </c>
      <c r="I1225" s="19" t="s">
        <v>534</v>
      </c>
      <c r="J1225" s="2">
        <v>371439</v>
      </c>
      <c r="K1225" s="3">
        <v>137.69</v>
      </c>
      <c r="L1225" s="22">
        <f t="shared" si="111"/>
        <v>0.10276708548187952</v>
      </c>
      <c r="M1225" s="23">
        <f t="shared" si="112"/>
        <v>123.54</v>
      </c>
      <c r="N1225" s="4">
        <v>0.13</v>
      </c>
      <c r="O1225" s="3">
        <v>142</v>
      </c>
      <c r="P1225" s="25">
        <f t="shared" si="113"/>
        <v>14.149999999999991</v>
      </c>
      <c r="Q1225" s="26" t="str">
        <f t="shared" si="114"/>
        <v>1009820601639841371439</v>
      </c>
      <c r="R1225" s="28"/>
      <c r="S1225" s="29"/>
      <c r="T1225" s="30">
        <f t="shared" si="115"/>
        <v>0</v>
      </c>
      <c r="U1225" s="31"/>
      <c r="V1225" s="32">
        <f t="shared" si="116"/>
        <v>0</v>
      </c>
    </row>
    <row r="1226" spans="1:22" s="46" customFormat="1" x14ac:dyDescent="0.2">
      <c r="A1226" s="9">
        <v>2021</v>
      </c>
      <c r="B1226" s="1" t="s">
        <v>3</v>
      </c>
      <c r="C1226" s="20">
        <v>10098</v>
      </c>
      <c r="D1226" s="20">
        <v>10098</v>
      </c>
      <c r="E1226" s="20" t="s">
        <v>32</v>
      </c>
      <c r="F1226" s="20" t="s">
        <v>59</v>
      </c>
      <c r="G1226" s="20">
        <v>20601685672</v>
      </c>
      <c r="H1226" s="19" t="s">
        <v>551</v>
      </c>
      <c r="I1226" s="19" t="s">
        <v>552</v>
      </c>
      <c r="J1226" s="2">
        <v>360970</v>
      </c>
      <c r="K1226" s="3">
        <v>36.393084000000002</v>
      </c>
      <c r="L1226" s="22">
        <f t="shared" ref="L1226:L1289" si="117">IF(1-M1226/K1226&lt;0%,0,1-M1226/K1226)</f>
        <v>3.9158099379541622E-2</v>
      </c>
      <c r="M1226" s="23">
        <f t="shared" ref="M1226:M1289" si="118">+O1226*(100%-N1226)</f>
        <v>34.967999999999996</v>
      </c>
      <c r="N1226" s="4">
        <v>7.0000000000000007E-2</v>
      </c>
      <c r="O1226" s="3">
        <v>37.6</v>
      </c>
      <c r="P1226" s="25">
        <f t="shared" ref="P1226:P1289" si="119">+IF(K1226-M1226&lt;0,0,K1226-M1226)</f>
        <v>1.4250840000000053</v>
      </c>
      <c r="Q1226" s="26" t="str">
        <f t="shared" si="114"/>
        <v>1009820601685672360970</v>
      </c>
      <c r="R1226" s="28"/>
      <c r="S1226" s="29"/>
      <c r="T1226" s="30">
        <f t="shared" si="115"/>
        <v>0</v>
      </c>
      <c r="U1226" s="31"/>
      <c r="V1226" s="32">
        <f t="shared" si="116"/>
        <v>0</v>
      </c>
    </row>
    <row r="1227" spans="1:22" s="46" customFormat="1" x14ac:dyDescent="0.2">
      <c r="A1227" s="9">
        <v>2021</v>
      </c>
      <c r="B1227" s="1" t="s">
        <v>3</v>
      </c>
      <c r="C1227" s="20">
        <v>10098</v>
      </c>
      <c r="D1227" s="20">
        <v>10098</v>
      </c>
      <c r="E1227" s="20" t="s">
        <v>32</v>
      </c>
      <c r="F1227" s="20" t="s">
        <v>59</v>
      </c>
      <c r="G1227" s="20">
        <v>20601685672</v>
      </c>
      <c r="H1227" s="19" t="s">
        <v>551</v>
      </c>
      <c r="I1227" s="19" t="s">
        <v>552</v>
      </c>
      <c r="J1227" s="2">
        <v>361179</v>
      </c>
      <c r="K1227" s="3">
        <v>100.729512</v>
      </c>
      <c r="L1227" s="22">
        <f t="shared" si="117"/>
        <v>0.10036296016206248</v>
      </c>
      <c r="M1227" s="23">
        <f t="shared" si="118"/>
        <v>90.62</v>
      </c>
      <c r="N1227" s="4">
        <v>0.08</v>
      </c>
      <c r="O1227" s="3">
        <v>98.5</v>
      </c>
      <c r="P1227" s="25">
        <f t="shared" si="119"/>
        <v>10.109511999999995</v>
      </c>
      <c r="Q1227" s="26" t="str">
        <f t="shared" si="114"/>
        <v>1009820601685672361179</v>
      </c>
      <c r="R1227" s="28"/>
      <c r="S1227" s="29"/>
      <c r="T1227" s="30">
        <f t="shared" si="115"/>
        <v>0</v>
      </c>
      <c r="U1227" s="31"/>
      <c r="V1227" s="32">
        <f t="shared" si="116"/>
        <v>0</v>
      </c>
    </row>
    <row r="1228" spans="1:22" s="46" customFormat="1" x14ac:dyDescent="0.2">
      <c r="A1228" s="9">
        <v>2021</v>
      </c>
      <c r="B1228" s="1" t="s">
        <v>3</v>
      </c>
      <c r="C1228" s="20">
        <v>10098</v>
      </c>
      <c r="D1228" s="20">
        <v>10098</v>
      </c>
      <c r="E1228" s="20" t="s">
        <v>32</v>
      </c>
      <c r="F1228" s="20" t="s">
        <v>59</v>
      </c>
      <c r="G1228" s="20">
        <v>20601685672</v>
      </c>
      <c r="H1228" s="19" t="s">
        <v>551</v>
      </c>
      <c r="I1228" s="19" t="s">
        <v>552</v>
      </c>
      <c r="J1228" s="2">
        <v>361377</v>
      </c>
      <c r="K1228" s="3">
        <v>53.654772600000001</v>
      </c>
      <c r="L1228" s="22">
        <f t="shared" si="117"/>
        <v>0.14952579633148977</v>
      </c>
      <c r="M1228" s="23">
        <f t="shared" si="118"/>
        <v>45.632000000000005</v>
      </c>
      <c r="N1228" s="4">
        <v>0.08</v>
      </c>
      <c r="O1228" s="3">
        <v>49.6</v>
      </c>
      <c r="P1228" s="25">
        <f t="shared" si="119"/>
        <v>8.0227725999999961</v>
      </c>
      <c r="Q1228" s="26" t="str">
        <f t="shared" si="114"/>
        <v>1009820601685672361377</v>
      </c>
      <c r="R1228" s="28"/>
      <c r="S1228" s="29"/>
      <c r="T1228" s="30">
        <f t="shared" si="115"/>
        <v>0</v>
      </c>
      <c r="U1228" s="31"/>
      <c r="V1228" s="32">
        <f t="shared" si="116"/>
        <v>0</v>
      </c>
    </row>
    <row r="1229" spans="1:22" s="46" customFormat="1" x14ac:dyDescent="0.2">
      <c r="A1229" s="9">
        <v>2021</v>
      </c>
      <c r="B1229" s="1" t="s">
        <v>3</v>
      </c>
      <c r="C1229" s="20">
        <v>10098</v>
      </c>
      <c r="D1229" s="20">
        <v>10098</v>
      </c>
      <c r="E1229" s="20" t="s">
        <v>32</v>
      </c>
      <c r="F1229" s="20" t="s">
        <v>59</v>
      </c>
      <c r="G1229" s="20">
        <v>20601685672</v>
      </c>
      <c r="H1229" s="19" t="s">
        <v>551</v>
      </c>
      <c r="I1229" s="19" t="s">
        <v>552</v>
      </c>
      <c r="J1229" s="2">
        <v>361432</v>
      </c>
      <c r="K1229" s="3">
        <v>54.1</v>
      </c>
      <c r="L1229" s="22">
        <f t="shared" si="117"/>
        <v>0.1004066543438078</v>
      </c>
      <c r="M1229" s="23">
        <f t="shared" si="118"/>
        <v>48.667999999999999</v>
      </c>
      <c r="N1229" s="4">
        <v>0.08</v>
      </c>
      <c r="O1229" s="3">
        <v>52.9</v>
      </c>
      <c r="P1229" s="25">
        <f t="shared" si="119"/>
        <v>5.4320000000000022</v>
      </c>
      <c r="Q1229" s="26" t="str">
        <f t="shared" si="114"/>
        <v>1009820601685672361432</v>
      </c>
      <c r="R1229" s="28"/>
      <c r="S1229" s="29"/>
      <c r="T1229" s="30">
        <f t="shared" si="115"/>
        <v>0</v>
      </c>
      <c r="U1229" s="31"/>
      <c r="V1229" s="32">
        <f t="shared" si="116"/>
        <v>0</v>
      </c>
    </row>
    <row r="1230" spans="1:22" s="46" customFormat="1" x14ac:dyDescent="0.2">
      <c r="A1230" s="9">
        <v>2021</v>
      </c>
      <c r="B1230" s="1" t="s">
        <v>3</v>
      </c>
      <c r="C1230" s="20">
        <v>10098</v>
      </c>
      <c r="D1230" s="20">
        <v>10098</v>
      </c>
      <c r="E1230" s="20" t="s">
        <v>32</v>
      </c>
      <c r="F1230" s="20" t="s">
        <v>59</v>
      </c>
      <c r="G1230" s="20">
        <v>20601685672</v>
      </c>
      <c r="H1230" s="19" t="s">
        <v>551</v>
      </c>
      <c r="I1230" s="19" t="s">
        <v>552</v>
      </c>
      <c r="J1230" s="2">
        <v>361445</v>
      </c>
      <c r="K1230" s="3">
        <v>96</v>
      </c>
      <c r="L1230" s="22">
        <f t="shared" si="117"/>
        <v>6.9999999999999951E-2</v>
      </c>
      <c r="M1230" s="23">
        <f t="shared" si="118"/>
        <v>89.28</v>
      </c>
      <c r="N1230" s="4">
        <v>7.0000000000000007E-2</v>
      </c>
      <c r="O1230" s="3">
        <v>96</v>
      </c>
      <c r="P1230" s="25">
        <f t="shared" si="119"/>
        <v>6.7199999999999989</v>
      </c>
      <c r="Q1230" s="26" t="str">
        <f t="shared" si="114"/>
        <v>1009820601685672361445</v>
      </c>
      <c r="R1230" s="28"/>
      <c r="S1230" s="29"/>
      <c r="T1230" s="30">
        <f t="shared" si="115"/>
        <v>0</v>
      </c>
      <c r="U1230" s="31"/>
      <c r="V1230" s="32">
        <f t="shared" si="116"/>
        <v>0</v>
      </c>
    </row>
    <row r="1231" spans="1:22" s="46" customFormat="1" x14ac:dyDescent="0.2">
      <c r="A1231" s="9">
        <v>2021</v>
      </c>
      <c r="B1231" s="1" t="s">
        <v>3</v>
      </c>
      <c r="C1231" s="20">
        <v>10098</v>
      </c>
      <c r="D1231" s="20">
        <v>10098</v>
      </c>
      <c r="E1231" s="20" t="s">
        <v>32</v>
      </c>
      <c r="F1231" s="20" t="s">
        <v>59</v>
      </c>
      <c r="G1231" s="20">
        <v>20601685672</v>
      </c>
      <c r="H1231" s="19" t="s">
        <v>551</v>
      </c>
      <c r="I1231" s="19" t="s">
        <v>552</v>
      </c>
      <c r="J1231" s="2">
        <v>361450</v>
      </c>
      <c r="K1231" s="3">
        <v>22.1</v>
      </c>
      <c r="L1231" s="22">
        <f t="shared" si="117"/>
        <v>0.22153846153846157</v>
      </c>
      <c r="M1231" s="23">
        <f t="shared" si="118"/>
        <v>17.204000000000001</v>
      </c>
      <c r="N1231" s="4">
        <v>0.08</v>
      </c>
      <c r="O1231" s="3">
        <v>18.7</v>
      </c>
      <c r="P1231" s="25">
        <f t="shared" si="119"/>
        <v>4.8960000000000008</v>
      </c>
      <c r="Q1231" s="26" t="str">
        <f t="shared" si="114"/>
        <v>1009820601685672361450</v>
      </c>
      <c r="R1231" s="28"/>
      <c r="S1231" s="29"/>
      <c r="T1231" s="30">
        <f t="shared" si="115"/>
        <v>0</v>
      </c>
      <c r="U1231" s="31"/>
      <c r="V1231" s="32">
        <f t="shared" si="116"/>
        <v>0</v>
      </c>
    </row>
    <row r="1232" spans="1:22" s="46" customFormat="1" x14ac:dyDescent="0.2">
      <c r="A1232" s="9">
        <v>2021</v>
      </c>
      <c r="B1232" s="1" t="s">
        <v>3</v>
      </c>
      <c r="C1232" s="20">
        <v>10098</v>
      </c>
      <c r="D1232" s="20">
        <v>10098</v>
      </c>
      <c r="E1232" s="20" t="s">
        <v>32</v>
      </c>
      <c r="F1232" s="20" t="s">
        <v>59</v>
      </c>
      <c r="G1232" s="20">
        <v>20601685672</v>
      </c>
      <c r="H1232" s="19" t="s">
        <v>551</v>
      </c>
      <c r="I1232" s="19" t="s">
        <v>552</v>
      </c>
      <c r="J1232" s="2">
        <v>361530</v>
      </c>
      <c r="K1232" s="3">
        <v>114.948756</v>
      </c>
      <c r="L1232" s="22">
        <f t="shared" si="117"/>
        <v>4.9959270546607759E-2</v>
      </c>
      <c r="M1232" s="23">
        <f t="shared" si="118"/>
        <v>109.206</v>
      </c>
      <c r="N1232" s="4">
        <v>0.1</v>
      </c>
      <c r="O1232" s="3">
        <v>121.34</v>
      </c>
      <c r="P1232" s="25">
        <f t="shared" si="119"/>
        <v>5.742756</v>
      </c>
      <c r="Q1232" s="26" t="str">
        <f t="shared" si="114"/>
        <v>1009820601685672361530</v>
      </c>
      <c r="R1232" s="28"/>
      <c r="S1232" s="29"/>
      <c r="T1232" s="30">
        <f t="shared" si="115"/>
        <v>0</v>
      </c>
      <c r="U1232" s="31"/>
      <c r="V1232" s="32">
        <f t="shared" si="116"/>
        <v>0</v>
      </c>
    </row>
    <row r="1233" spans="1:22" s="46" customFormat="1" x14ac:dyDescent="0.2">
      <c r="A1233" s="9">
        <v>2021</v>
      </c>
      <c r="B1233" s="1" t="s">
        <v>3</v>
      </c>
      <c r="C1233" s="20">
        <v>10098</v>
      </c>
      <c r="D1233" s="20">
        <v>10098</v>
      </c>
      <c r="E1233" s="20" t="s">
        <v>32</v>
      </c>
      <c r="F1233" s="20" t="s">
        <v>59</v>
      </c>
      <c r="G1233" s="20">
        <v>20601685672</v>
      </c>
      <c r="H1233" s="19" t="s">
        <v>551</v>
      </c>
      <c r="I1233" s="19" t="s">
        <v>552</v>
      </c>
      <c r="J1233" s="2">
        <v>361531</v>
      </c>
      <c r="K1233" s="3">
        <v>111.5301096</v>
      </c>
      <c r="L1233" s="22">
        <f t="shared" si="117"/>
        <v>0.26007424994048423</v>
      </c>
      <c r="M1233" s="23">
        <f t="shared" si="118"/>
        <v>82.524000000000001</v>
      </c>
      <c r="N1233" s="4">
        <v>0.08</v>
      </c>
      <c r="O1233" s="3">
        <v>89.7</v>
      </c>
      <c r="P1233" s="25">
        <f t="shared" si="119"/>
        <v>29.006109600000002</v>
      </c>
      <c r="Q1233" s="26" t="str">
        <f t="shared" si="114"/>
        <v>1009820601685672361531</v>
      </c>
      <c r="R1233" s="28"/>
      <c r="S1233" s="29"/>
      <c r="T1233" s="30">
        <f t="shared" si="115"/>
        <v>0</v>
      </c>
      <c r="U1233" s="31"/>
      <c r="V1233" s="32">
        <f t="shared" si="116"/>
        <v>0</v>
      </c>
    </row>
    <row r="1234" spans="1:22" s="46" customFormat="1" x14ac:dyDescent="0.2">
      <c r="A1234" s="9">
        <v>2021</v>
      </c>
      <c r="B1234" s="1" t="s">
        <v>3</v>
      </c>
      <c r="C1234" s="20">
        <v>10098</v>
      </c>
      <c r="D1234" s="20">
        <v>10098</v>
      </c>
      <c r="E1234" s="20" t="s">
        <v>32</v>
      </c>
      <c r="F1234" s="20" t="s">
        <v>59</v>
      </c>
      <c r="G1234" s="20">
        <v>20601685672</v>
      </c>
      <c r="H1234" s="19" t="s">
        <v>551</v>
      </c>
      <c r="I1234" s="19" t="s">
        <v>552</v>
      </c>
      <c r="J1234" s="2">
        <v>361532</v>
      </c>
      <c r="K1234" s="3">
        <v>24.870425957550601</v>
      </c>
      <c r="L1234" s="22">
        <f t="shared" si="117"/>
        <v>0.180014044198201</v>
      </c>
      <c r="M1234" s="23">
        <f t="shared" si="118"/>
        <v>20.393400000000003</v>
      </c>
      <c r="N1234" s="4">
        <v>0.08</v>
      </c>
      <c r="O1234" s="3">
        <v>22.166739130434784</v>
      </c>
      <c r="P1234" s="25">
        <f t="shared" si="119"/>
        <v>4.4770259575505982</v>
      </c>
      <c r="Q1234" s="26" t="str">
        <f t="shared" si="114"/>
        <v>1009820601685672361532</v>
      </c>
      <c r="R1234" s="28"/>
      <c r="S1234" s="29"/>
      <c r="T1234" s="30">
        <f t="shared" si="115"/>
        <v>0</v>
      </c>
      <c r="U1234" s="31"/>
      <c r="V1234" s="32">
        <f t="shared" si="116"/>
        <v>0</v>
      </c>
    </row>
    <row r="1235" spans="1:22" s="46" customFormat="1" x14ac:dyDescent="0.2">
      <c r="A1235" s="9">
        <v>2021</v>
      </c>
      <c r="B1235" s="1" t="s">
        <v>3</v>
      </c>
      <c r="C1235" s="20">
        <v>10098</v>
      </c>
      <c r="D1235" s="20">
        <v>10098</v>
      </c>
      <c r="E1235" s="20" t="s">
        <v>32</v>
      </c>
      <c r="F1235" s="20" t="s">
        <v>59</v>
      </c>
      <c r="G1235" s="20">
        <v>20601685672</v>
      </c>
      <c r="H1235" s="19" t="s">
        <v>551</v>
      </c>
      <c r="I1235" s="19" t="s">
        <v>552</v>
      </c>
      <c r="J1235" s="2">
        <v>361535</v>
      </c>
      <c r="K1235" s="3">
        <v>40.678559999999997</v>
      </c>
      <c r="L1235" s="22">
        <f t="shared" si="117"/>
        <v>0.23104456008275609</v>
      </c>
      <c r="M1235" s="23">
        <f t="shared" si="118"/>
        <v>31.28</v>
      </c>
      <c r="N1235" s="4">
        <v>0.08</v>
      </c>
      <c r="O1235" s="3">
        <v>34</v>
      </c>
      <c r="P1235" s="25">
        <f t="shared" si="119"/>
        <v>9.3985599999999963</v>
      </c>
      <c r="Q1235" s="26" t="str">
        <f t="shared" si="114"/>
        <v>1009820601685672361535</v>
      </c>
      <c r="R1235" s="28"/>
      <c r="S1235" s="29"/>
      <c r="T1235" s="30">
        <f t="shared" si="115"/>
        <v>0</v>
      </c>
      <c r="U1235" s="31"/>
      <c r="V1235" s="32">
        <f t="shared" si="116"/>
        <v>0</v>
      </c>
    </row>
    <row r="1236" spans="1:22" s="46" customFormat="1" x14ac:dyDescent="0.2">
      <c r="A1236" s="9">
        <v>2021</v>
      </c>
      <c r="B1236" s="1" t="s">
        <v>3</v>
      </c>
      <c r="C1236" s="20">
        <v>10098</v>
      </c>
      <c r="D1236" s="20">
        <v>10098</v>
      </c>
      <c r="E1236" s="20" t="s">
        <v>32</v>
      </c>
      <c r="F1236" s="20" t="s">
        <v>59</v>
      </c>
      <c r="G1236" s="20">
        <v>20601685672</v>
      </c>
      <c r="H1236" s="19" t="s">
        <v>551</v>
      </c>
      <c r="I1236" s="19" t="s">
        <v>552</v>
      </c>
      <c r="J1236" s="2">
        <v>361540</v>
      </c>
      <c r="K1236" s="3">
        <v>51.192744407999996</v>
      </c>
      <c r="L1236" s="22">
        <f t="shared" si="117"/>
        <v>0.1805088692716369</v>
      </c>
      <c r="M1236" s="23">
        <f t="shared" si="118"/>
        <v>41.952000000000005</v>
      </c>
      <c r="N1236" s="4">
        <v>0.08</v>
      </c>
      <c r="O1236" s="3">
        <v>45.6</v>
      </c>
      <c r="P1236" s="25">
        <f t="shared" si="119"/>
        <v>9.2407444079999905</v>
      </c>
      <c r="Q1236" s="26" t="str">
        <f t="shared" si="114"/>
        <v>1009820601685672361540</v>
      </c>
      <c r="R1236" s="28"/>
      <c r="S1236" s="29"/>
      <c r="T1236" s="30">
        <f t="shared" si="115"/>
        <v>0</v>
      </c>
      <c r="U1236" s="31"/>
      <c r="V1236" s="32">
        <f t="shared" si="116"/>
        <v>0</v>
      </c>
    </row>
    <row r="1237" spans="1:22" s="46" customFormat="1" x14ac:dyDescent="0.2">
      <c r="A1237" s="9">
        <v>2021</v>
      </c>
      <c r="B1237" s="1" t="s">
        <v>3</v>
      </c>
      <c r="C1237" s="20">
        <v>10098</v>
      </c>
      <c r="D1237" s="20">
        <v>10098</v>
      </c>
      <c r="E1237" s="20" t="s">
        <v>32</v>
      </c>
      <c r="F1237" s="20" t="s">
        <v>59</v>
      </c>
      <c r="G1237" s="20">
        <v>20601685672</v>
      </c>
      <c r="H1237" s="19" t="s">
        <v>551</v>
      </c>
      <c r="I1237" s="19" t="s">
        <v>552</v>
      </c>
      <c r="J1237" s="2">
        <v>361541</v>
      </c>
      <c r="K1237" s="3">
        <v>31.07226</v>
      </c>
      <c r="L1237" s="22">
        <f t="shared" si="117"/>
        <v>0.15912135132751848</v>
      </c>
      <c r="M1237" s="23">
        <f t="shared" si="118"/>
        <v>26.128</v>
      </c>
      <c r="N1237" s="4">
        <v>0.08</v>
      </c>
      <c r="O1237" s="3">
        <v>28.4</v>
      </c>
      <c r="P1237" s="25">
        <f t="shared" si="119"/>
        <v>4.9442599999999999</v>
      </c>
      <c r="Q1237" s="26" t="str">
        <f t="shared" si="114"/>
        <v>1009820601685672361541</v>
      </c>
      <c r="R1237" s="28"/>
      <c r="S1237" s="29"/>
      <c r="T1237" s="30">
        <f t="shared" si="115"/>
        <v>0</v>
      </c>
      <c r="U1237" s="31"/>
      <c r="V1237" s="32">
        <f t="shared" si="116"/>
        <v>0</v>
      </c>
    </row>
    <row r="1238" spans="1:22" s="46" customFormat="1" x14ac:dyDescent="0.2">
      <c r="A1238" s="9">
        <v>2021</v>
      </c>
      <c r="B1238" s="1" t="s">
        <v>3</v>
      </c>
      <c r="C1238" s="36">
        <v>10098</v>
      </c>
      <c r="D1238" s="36">
        <v>10098</v>
      </c>
      <c r="E1238" s="36" t="s">
        <v>32</v>
      </c>
      <c r="F1238" s="36" t="s">
        <v>59</v>
      </c>
      <c r="G1238" s="36">
        <v>20601685672</v>
      </c>
      <c r="H1238" s="35" t="s">
        <v>551</v>
      </c>
      <c r="I1238" s="35" t="s">
        <v>552</v>
      </c>
      <c r="J1238" s="37">
        <v>361569</v>
      </c>
      <c r="K1238" s="38">
        <v>24.49</v>
      </c>
      <c r="L1238" s="39">
        <f t="shared" si="117"/>
        <v>0</v>
      </c>
      <c r="M1238" s="40">
        <f t="shared" si="118"/>
        <v>31.28</v>
      </c>
      <c r="N1238" s="41">
        <v>0.08</v>
      </c>
      <c r="O1238" s="38">
        <v>34</v>
      </c>
      <c r="P1238" s="42">
        <f t="shared" si="119"/>
        <v>0</v>
      </c>
      <c r="Q1238" s="43" t="str">
        <f t="shared" si="114"/>
        <v>1009820601685672361569</v>
      </c>
      <c r="R1238" s="45"/>
      <c r="S1238" s="29"/>
      <c r="T1238" s="30">
        <f t="shared" si="115"/>
        <v>0</v>
      </c>
      <c r="U1238" s="31"/>
      <c r="V1238" s="32">
        <f t="shared" si="116"/>
        <v>0</v>
      </c>
    </row>
    <row r="1239" spans="1:22" s="46" customFormat="1" x14ac:dyDescent="0.2">
      <c r="A1239" s="9">
        <v>2021</v>
      </c>
      <c r="B1239" s="1" t="s">
        <v>3</v>
      </c>
      <c r="C1239" s="36">
        <v>10098</v>
      </c>
      <c r="D1239" s="36">
        <v>10098</v>
      </c>
      <c r="E1239" s="36" t="s">
        <v>32</v>
      </c>
      <c r="F1239" s="36" t="s">
        <v>59</v>
      </c>
      <c r="G1239" s="36">
        <v>20601685672</v>
      </c>
      <c r="H1239" s="35" t="s">
        <v>551</v>
      </c>
      <c r="I1239" s="35" t="s">
        <v>552</v>
      </c>
      <c r="J1239" s="37">
        <v>361571</v>
      </c>
      <c r="K1239" s="38">
        <v>25.216627835683624</v>
      </c>
      <c r="L1239" s="39">
        <f t="shared" si="117"/>
        <v>0</v>
      </c>
      <c r="M1239" s="40">
        <f t="shared" si="118"/>
        <v>26.128</v>
      </c>
      <c r="N1239" s="41">
        <v>0.08</v>
      </c>
      <c r="O1239" s="38">
        <v>28.4</v>
      </c>
      <c r="P1239" s="42">
        <f t="shared" si="119"/>
        <v>0</v>
      </c>
      <c r="Q1239" s="43" t="str">
        <f t="shared" si="114"/>
        <v>1009820601685672361571</v>
      </c>
      <c r="R1239" s="45"/>
      <c r="S1239" s="29"/>
      <c r="T1239" s="30">
        <f t="shared" si="115"/>
        <v>0</v>
      </c>
      <c r="U1239" s="31"/>
      <c r="V1239" s="32">
        <f t="shared" si="116"/>
        <v>0</v>
      </c>
    </row>
    <row r="1240" spans="1:22" s="46" customFormat="1" x14ac:dyDescent="0.2">
      <c r="A1240" s="9">
        <v>2021</v>
      </c>
      <c r="B1240" s="1" t="s">
        <v>3</v>
      </c>
      <c r="C1240" s="20">
        <v>10098</v>
      </c>
      <c r="D1240" s="20">
        <v>10098</v>
      </c>
      <c r="E1240" s="20" t="s">
        <v>32</v>
      </c>
      <c r="F1240" s="20" t="s">
        <v>59</v>
      </c>
      <c r="G1240" s="20">
        <v>20601685672</v>
      </c>
      <c r="H1240" s="19" t="s">
        <v>551</v>
      </c>
      <c r="I1240" s="19" t="s">
        <v>552</v>
      </c>
      <c r="J1240" s="2">
        <v>370040</v>
      </c>
      <c r="K1240" s="3">
        <v>173.88983664</v>
      </c>
      <c r="L1240" s="22">
        <f t="shared" si="117"/>
        <v>0.14000724315132107</v>
      </c>
      <c r="M1240" s="23">
        <f t="shared" si="118"/>
        <v>149.54400000000001</v>
      </c>
      <c r="N1240" s="4">
        <v>7.0000000000000007E-2</v>
      </c>
      <c r="O1240" s="3">
        <v>160.80000000000001</v>
      </c>
      <c r="P1240" s="25">
        <f t="shared" si="119"/>
        <v>24.345836639999987</v>
      </c>
      <c r="Q1240" s="26" t="str">
        <f t="shared" si="114"/>
        <v>1009820601685672370040</v>
      </c>
      <c r="R1240" s="28"/>
      <c r="S1240" s="29"/>
      <c r="T1240" s="30">
        <f t="shared" si="115"/>
        <v>0</v>
      </c>
      <c r="U1240" s="31"/>
      <c r="V1240" s="32">
        <f t="shared" si="116"/>
        <v>0</v>
      </c>
    </row>
    <row r="1241" spans="1:22" s="46" customFormat="1" x14ac:dyDescent="0.2">
      <c r="A1241" s="9">
        <v>2021</v>
      </c>
      <c r="B1241" s="1" t="s">
        <v>3</v>
      </c>
      <c r="C1241" s="20">
        <v>78022</v>
      </c>
      <c r="D1241" s="20">
        <v>78022</v>
      </c>
      <c r="E1241" s="20" t="s">
        <v>208</v>
      </c>
      <c r="F1241" s="20" t="s">
        <v>254</v>
      </c>
      <c r="G1241" s="20">
        <v>20100049008</v>
      </c>
      <c r="H1241" s="19" t="s">
        <v>555</v>
      </c>
      <c r="I1241" s="19" t="s">
        <v>556</v>
      </c>
      <c r="J1241" s="2">
        <v>361358</v>
      </c>
      <c r="K1241" s="3">
        <v>32.162832000000002</v>
      </c>
      <c r="L1241" s="22">
        <f t="shared" si="117"/>
        <v>0.22096412405474752</v>
      </c>
      <c r="M1241" s="23">
        <f t="shared" si="118"/>
        <v>25.055999999999997</v>
      </c>
      <c r="N1241" s="4">
        <v>0.13</v>
      </c>
      <c r="O1241" s="3">
        <v>28.799999999999997</v>
      </c>
      <c r="P1241" s="25">
        <f t="shared" si="119"/>
        <v>7.1068320000000043</v>
      </c>
      <c r="Q1241" s="26" t="str">
        <f t="shared" si="114"/>
        <v>7802220100049008361358</v>
      </c>
      <c r="R1241" s="28"/>
      <c r="S1241" s="47"/>
      <c r="T1241" s="30">
        <f t="shared" si="115"/>
        <v>0</v>
      </c>
      <c r="U1241" s="31"/>
      <c r="V1241" s="32">
        <f t="shared" si="116"/>
        <v>0</v>
      </c>
    </row>
    <row r="1242" spans="1:22" s="46" customFormat="1" x14ac:dyDescent="0.2">
      <c r="A1242" s="9">
        <v>2021</v>
      </c>
      <c r="B1242" s="1" t="s">
        <v>3</v>
      </c>
      <c r="C1242" s="20">
        <v>78022</v>
      </c>
      <c r="D1242" s="20">
        <v>78022</v>
      </c>
      <c r="E1242" s="20" t="s">
        <v>208</v>
      </c>
      <c r="F1242" s="20" t="s">
        <v>254</v>
      </c>
      <c r="G1242" s="20">
        <v>20100049008</v>
      </c>
      <c r="H1242" s="19" t="s">
        <v>555</v>
      </c>
      <c r="I1242" s="19" t="s">
        <v>556</v>
      </c>
      <c r="J1242" s="2">
        <v>361444</v>
      </c>
      <c r="K1242" s="3">
        <v>29.02</v>
      </c>
      <c r="L1242" s="22">
        <f t="shared" si="117"/>
        <v>0.22293590627153692</v>
      </c>
      <c r="M1242" s="23">
        <f t="shared" si="118"/>
        <v>22.5504</v>
      </c>
      <c r="N1242" s="4">
        <v>0.13</v>
      </c>
      <c r="O1242" s="3">
        <v>25.92</v>
      </c>
      <c r="P1242" s="25">
        <f t="shared" si="119"/>
        <v>6.4695999999999998</v>
      </c>
      <c r="Q1242" s="26" t="str">
        <f t="shared" si="114"/>
        <v>7802220100049008361444</v>
      </c>
      <c r="R1242" s="28"/>
      <c r="S1242" s="47"/>
      <c r="T1242" s="30">
        <f t="shared" si="115"/>
        <v>0</v>
      </c>
      <c r="U1242" s="31"/>
      <c r="V1242" s="32">
        <f t="shared" si="116"/>
        <v>0</v>
      </c>
    </row>
    <row r="1243" spans="1:22" s="46" customFormat="1" x14ac:dyDescent="0.2">
      <c r="A1243" s="9">
        <v>2021</v>
      </c>
      <c r="B1243" s="1" t="s">
        <v>3</v>
      </c>
      <c r="C1243" s="20">
        <v>78022</v>
      </c>
      <c r="D1243" s="20">
        <v>78022</v>
      </c>
      <c r="E1243" s="20" t="s">
        <v>208</v>
      </c>
      <c r="F1243" s="20" t="s">
        <v>254</v>
      </c>
      <c r="G1243" s="20">
        <v>20100049008</v>
      </c>
      <c r="H1243" s="19" t="s">
        <v>555</v>
      </c>
      <c r="I1243" s="19" t="s">
        <v>556</v>
      </c>
      <c r="J1243" s="2">
        <v>361530</v>
      </c>
      <c r="K1243" s="3">
        <v>114.948756</v>
      </c>
      <c r="L1243" s="22">
        <f t="shared" si="117"/>
        <v>0.22194895262720382</v>
      </c>
      <c r="M1243" s="23">
        <f t="shared" si="118"/>
        <v>89.435999999999993</v>
      </c>
      <c r="N1243" s="4">
        <v>0.13</v>
      </c>
      <c r="O1243" s="3">
        <v>102.8</v>
      </c>
      <c r="P1243" s="25">
        <f t="shared" si="119"/>
        <v>25.51275600000001</v>
      </c>
      <c r="Q1243" s="26" t="str">
        <f t="shared" si="114"/>
        <v>7802220100049008361530</v>
      </c>
      <c r="R1243" s="28"/>
      <c r="S1243" s="47"/>
      <c r="T1243" s="30">
        <f t="shared" si="115"/>
        <v>0</v>
      </c>
      <c r="U1243" s="31"/>
      <c r="V1243" s="32">
        <f t="shared" si="116"/>
        <v>0</v>
      </c>
    </row>
    <row r="1244" spans="1:22" s="46" customFormat="1" x14ac:dyDescent="0.2">
      <c r="A1244" s="9">
        <v>2021</v>
      </c>
      <c r="B1244" s="1" t="s">
        <v>3</v>
      </c>
      <c r="C1244" s="20">
        <v>78022</v>
      </c>
      <c r="D1244" s="20">
        <v>78022</v>
      </c>
      <c r="E1244" s="20" t="s">
        <v>208</v>
      </c>
      <c r="F1244" s="20" t="s">
        <v>254</v>
      </c>
      <c r="G1244" s="20">
        <v>20100049008</v>
      </c>
      <c r="H1244" s="19" t="s">
        <v>555</v>
      </c>
      <c r="I1244" s="19" t="s">
        <v>556</v>
      </c>
      <c r="J1244" s="2">
        <v>361535</v>
      </c>
      <c r="K1244" s="3">
        <v>40.678559999999997</v>
      </c>
      <c r="L1244" s="22">
        <f t="shared" si="117"/>
        <v>0.43794470600729218</v>
      </c>
      <c r="M1244" s="23">
        <f t="shared" si="118"/>
        <v>22.863600000000002</v>
      </c>
      <c r="N1244" s="4">
        <v>0.13</v>
      </c>
      <c r="O1244" s="3">
        <v>26.28</v>
      </c>
      <c r="P1244" s="25">
        <f t="shared" si="119"/>
        <v>17.814959999999996</v>
      </c>
      <c r="Q1244" s="26" t="str">
        <f t="shared" si="114"/>
        <v>7802220100049008361535</v>
      </c>
      <c r="R1244" s="28"/>
      <c r="S1244" s="47"/>
      <c r="T1244" s="30">
        <f t="shared" si="115"/>
        <v>0</v>
      </c>
      <c r="U1244" s="31"/>
      <c r="V1244" s="32">
        <f t="shared" si="116"/>
        <v>0</v>
      </c>
    </row>
    <row r="1245" spans="1:22" s="46" customFormat="1" x14ac:dyDescent="0.2">
      <c r="A1245" s="9">
        <v>2021</v>
      </c>
      <c r="B1245" s="1" t="s">
        <v>3</v>
      </c>
      <c r="C1245" s="20">
        <v>78022</v>
      </c>
      <c r="D1245" s="20">
        <v>78022</v>
      </c>
      <c r="E1245" s="20" t="s">
        <v>208</v>
      </c>
      <c r="F1245" s="20" t="s">
        <v>254</v>
      </c>
      <c r="G1245" s="20">
        <v>20100049008</v>
      </c>
      <c r="H1245" s="19" t="s">
        <v>555</v>
      </c>
      <c r="I1245" s="19" t="s">
        <v>556</v>
      </c>
      <c r="J1245" s="2">
        <v>361541</v>
      </c>
      <c r="K1245" s="3">
        <v>31.07226</v>
      </c>
      <c r="L1245" s="22">
        <f t="shared" si="117"/>
        <v>0.34369756174800281</v>
      </c>
      <c r="M1245" s="23">
        <f t="shared" si="118"/>
        <v>20.392800000000001</v>
      </c>
      <c r="N1245" s="4">
        <v>0.13</v>
      </c>
      <c r="O1245" s="3">
        <v>23.44</v>
      </c>
      <c r="P1245" s="25">
        <f t="shared" si="119"/>
        <v>10.679459999999999</v>
      </c>
      <c r="Q1245" s="26" t="str">
        <f t="shared" si="114"/>
        <v>7802220100049008361541</v>
      </c>
      <c r="R1245" s="28"/>
      <c r="S1245" s="47"/>
      <c r="T1245" s="30">
        <f t="shared" si="115"/>
        <v>0</v>
      </c>
      <c r="U1245" s="31"/>
      <c r="V1245" s="32">
        <f t="shared" si="116"/>
        <v>0</v>
      </c>
    </row>
    <row r="1246" spans="1:22" s="46" customFormat="1" x14ac:dyDescent="0.2">
      <c r="A1246" s="9">
        <v>2021</v>
      </c>
      <c r="B1246" s="1" t="s">
        <v>3</v>
      </c>
      <c r="C1246" s="20">
        <v>78022</v>
      </c>
      <c r="D1246" s="20">
        <v>78022</v>
      </c>
      <c r="E1246" s="20" t="s">
        <v>208</v>
      </c>
      <c r="F1246" s="20" t="s">
        <v>254</v>
      </c>
      <c r="G1246" s="20">
        <v>20100049008</v>
      </c>
      <c r="H1246" s="19" t="s">
        <v>555</v>
      </c>
      <c r="I1246" s="19" t="s">
        <v>556</v>
      </c>
      <c r="J1246" s="2">
        <v>361569</v>
      </c>
      <c r="K1246" s="3">
        <v>24.49</v>
      </c>
      <c r="L1246" s="22">
        <f t="shared" si="117"/>
        <v>6.6410779910167306E-2</v>
      </c>
      <c r="M1246" s="23">
        <f t="shared" si="118"/>
        <v>22.863600000000002</v>
      </c>
      <c r="N1246" s="4">
        <v>0.13</v>
      </c>
      <c r="O1246" s="3">
        <v>26.28</v>
      </c>
      <c r="P1246" s="25">
        <f t="shared" si="119"/>
        <v>1.6263999999999967</v>
      </c>
      <c r="Q1246" s="26" t="str">
        <f t="shared" si="114"/>
        <v>7802220100049008361569</v>
      </c>
      <c r="R1246" s="28"/>
      <c r="S1246" s="47"/>
      <c r="T1246" s="30">
        <f t="shared" si="115"/>
        <v>0</v>
      </c>
      <c r="U1246" s="31"/>
      <c r="V1246" s="32">
        <f t="shared" si="116"/>
        <v>0</v>
      </c>
    </row>
    <row r="1247" spans="1:22" s="46" customFormat="1" x14ac:dyDescent="0.2">
      <c r="A1247" s="9">
        <v>2021</v>
      </c>
      <c r="B1247" s="1" t="s">
        <v>3</v>
      </c>
      <c r="C1247" s="20">
        <v>78022</v>
      </c>
      <c r="D1247" s="20">
        <v>78022</v>
      </c>
      <c r="E1247" s="20" t="s">
        <v>208</v>
      </c>
      <c r="F1247" s="20" t="s">
        <v>254</v>
      </c>
      <c r="G1247" s="20">
        <v>20100049008</v>
      </c>
      <c r="H1247" s="19" t="s">
        <v>555</v>
      </c>
      <c r="I1247" s="19" t="s">
        <v>556</v>
      </c>
      <c r="J1247" s="2">
        <v>361571</v>
      </c>
      <c r="K1247" s="3">
        <v>25.216627835683624</v>
      </c>
      <c r="L1247" s="22">
        <f t="shared" si="117"/>
        <v>0.19129551608234885</v>
      </c>
      <c r="M1247" s="23">
        <f t="shared" si="118"/>
        <v>20.392800000000001</v>
      </c>
      <c r="N1247" s="4">
        <v>0.13</v>
      </c>
      <c r="O1247" s="3">
        <v>23.44</v>
      </c>
      <c r="P1247" s="25">
        <f t="shared" si="119"/>
        <v>4.8238278356836233</v>
      </c>
      <c r="Q1247" s="26" t="str">
        <f t="shared" si="114"/>
        <v>7802220100049008361571</v>
      </c>
      <c r="R1247" s="28"/>
      <c r="S1247" s="47"/>
      <c r="T1247" s="30">
        <f t="shared" si="115"/>
        <v>0</v>
      </c>
      <c r="U1247" s="31"/>
      <c r="V1247" s="32">
        <f t="shared" si="116"/>
        <v>0</v>
      </c>
    </row>
    <row r="1248" spans="1:22" s="46" customFormat="1" x14ac:dyDescent="0.2">
      <c r="A1248" s="9">
        <v>2021</v>
      </c>
      <c r="B1248" s="1" t="s">
        <v>3</v>
      </c>
      <c r="C1248" s="20">
        <v>78022</v>
      </c>
      <c r="D1248" s="20">
        <v>78022</v>
      </c>
      <c r="E1248" s="20" t="s">
        <v>208</v>
      </c>
      <c r="F1248" s="20" t="s">
        <v>254</v>
      </c>
      <c r="G1248" s="20">
        <v>20100049008</v>
      </c>
      <c r="H1248" s="19" t="s">
        <v>555</v>
      </c>
      <c r="I1248" s="19" t="s">
        <v>556</v>
      </c>
      <c r="J1248" s="2">
        <v>370039</v>
      </c>
      <c r="K1248" s="3">
        <v>93.740446800000015</v>
      </c>
      <c r="L1248" s="22">
        <f t="shared" si="117"/>
        <v>0.21316142051928011</v>
      </c>
      <c r="M1248" s="23">
        <f t="shared" si="118"/>
        <v>73.758600000000001</v>
      </c>
      <c r="N1248" s="4">
        <v>0.13</v>
      </c>
      <c r="O1248" s="3">
        <v>84.78</v>
      </c>
      <c r="P1248" s="25">
        <f t="shared" si="119"/>
        <v>19.981846800000014</v>
      </c>
      <c r="Q1248" s="26" t="str">
        <f t="shared" si="114"/>
        <v>7802220100049008370039</v>
      </c>
      <c r="R1248" s="28"/>
      <c r="S1248" s="47"/>
      <c r="T1248" s="30">
        <f t="shared" si="115"/>
        <v>0</v>
      </c>
      <c r="U1248" s="31"/>
      <c r="V1248" s="32">
        <f t="shared" si="116"/>
        <v>0</v>
      </c>
    </row>
    <row r="1249" spans="1:22" s="46" customFormat="1" x14ac:dyDescent="0.2">
      <c r="A1249" s="9">
        <v>2021</v>
      </c>
      <c r="B1249" s="1" t="s">
        <v>3</v>
      </c>
      <c r="C1249" s="20">
        <v>78022</v>
      </c>
      <c r="D1249" s="20">
        <v>78022</v>
      </c>
      <c r="E1249" s="20" t="s">
        <v>208</v>
      </c>
      <c r="F1249" s="20" t="s">
        <v>254</v>
      </c>
      <c r="G1249" s="20">
        <v>20100049008</v>
      </c>
      <c r="H1249" s="19" t="s">
        <v>555</v>
      </c>
      <c r="I1249" s="19" t="s">
        <v>556</v>
      </c>
      <c r="J1249" s="2">
        <v>371474</v>
      </c>
      <c r="K1249" s="3">
        <v>58</v>
      </c>
      <c r="L1249" s="22">
        <f t="shared" si="117"/>
        <v>7.1500000000000008E-2</v>
      </c>
      <c r="M1249" s="23">
        <f t="shared" si="118"/>
        <v>53.853000000000002</v>
      </c>
      <c r="N1249" s="4">
        <v>0.13</v>
      </c>
      <c r="O1249" s="3">
        <v>61.9</v>
      </c>
      <c r="P1249" s="25">
        <f t="shared" si="119"/>
        <v>4.1469999999999985</v>
      </c>
      <c r="Q1249" s="26" t="str">
        <f t="shared" si="114"/>
        <v>7802220100049008371474</v>
      </c>
      <c r="R1249" s="28"/>
      <c r="S1249" s="47"/>
      <c r="T1249" s="30">
        <f t="shared" si="115"/>
        <v>0</v>
      </c>
      <c r="U1249" s="31"/>
      <c r="V1249" s="32">
        <f t="shared" si="116"/>
        <v>0</v>
      </c>
    </row>
    <row r="1250" spans="1:22" s="46" customFormat="1" x14ac:dyDescent="0.2">
      <c r="A1250" s="9">
        <v>2021</v>
      </c>
      <c r="B1250" s="1" t="s">
        <v>3</v>
      </c>
      <c r="C1250" s="20">
        <v>78022</v>
      </c>
      <c r="D1250" s="20">
        <v>78022</v>
      </c>
      <c r="E1250" s="20" t="s">
        <v>32</v>
      </c>
      <c r="F1250" s="20" t="s">
        <v>172</v>
      </c>
      <c r="G1250" s="20">
        <v>20100051240</v>
      </c>
      <c r="H1250" s="19" t="s">
        <v>557</v>
      </c>
      <c r="I1250" s="19"/>
      <c r="J1250" s="2">
        <v>361532</v>
      </c>
      <c r="K1250" s="3">
        <v>24.870425957550601</v>
      </c>
      <c r="L1250" s="22">
        <f t="shared" si="117"/>
        <v>7.2995370511514834E-2</v>
      </c>
      <c r="M1250" s="23">
        <f t="shared" si="118"/>
        <v>23.055</v>
      </c>
      <c r="N1250" s="4">
        <v>0.13</v>
      </c>
      <c r="O1250" s="3">
        <v>26.5</v>
      </c>
      <c r="P1250" s="25">
        <f t="shared" si="119"/>
        <v>1.8154259575506018</v>
      </c>
      <c r="Q1250" s="26" t="str">
        <f t="shared" si="114"/>
        <v>7802220100051240361532</v>
      </c>
      <c r="R1250" s="28"/>
      <c r="S1250" s="47"/>
      <c r="T1250" s="30">
        <f t="shared" si="115"/>
        <v>0</v>
      </c>
      <c r="U1250" s="31"/>
      <c r="V1250" s="32">
        <f t="shared" si="116"/>
        <v>0</v>
      </c>
    </row>
    <row r="1251" spans="1:22" s="46" customFormat="1" x14ac:dyDescent="0.2">
      <c r="A1251" s="9">
        <v>2021</v>
      </c>
      <c r="B1251" s="1" t="s">
        <v>3</v>
      </c>
      <c r="C1251" s="20">
        <v>78022</v>
      </c>
      <c r="D1251" s="20">
        <v>78022</v>
      </c>
      <c r="E1251" s="20" t="s">
        <v>32</v>
      </c>
      <c r="F1251" s="20" t="s">
        <v>172</v>
      </c>
      <c r="G1251" s="20">
        <v>20100051240</v>
      </c>
      <c r="H1251" s="19" t="s">
        <v>557</v>
      </c>
      <c r="I1251" s="19"/>
      <c r="J1251" s="2">
        <v>361541</v>
      </c>
      <c r="K1251" s="3">
        <v>31.07226</v>
      </c>
      <c r="L1251" s="22">
        <f t="shared" si="117"/>
        <v>0.21042112804153934</v>
      </c>
      <c r="M1251" s="23">
        <f t="shared" si="118"/>
        <v>24.533999999999999</v>
      </c>
      <c r="N1251" s="4">
        <v>0.13</v>
      </c>
      <c r="O1251" s="3">
        <v>28.2</v>
      </c>
      <c r="P1251" s="25">
        <f t="shared" si="119"/>
        <v>6.5382600000000011</v>
      </c>
      <c r="Q1251" s="26" t="str">
        <f t="shared" si="114"/>
        <v>7802220100051240361541</v>
      </c>
      <c r="R1251" s="28"/>
      <c r="S1251" s="47"/>
      <c r="T1251" s="30">
        <f t="shared" si="115"/>
        <v>0</v>
      </c>
      <c r="U1251" s="31"/>
      <c r="V1251" s="32">
        <f t="shared" si="116"/>
        <v>0</v>
      </c>
    </row>
    <row r="1252" spans="1:22" s="46" customFormat="1" x14ac:dyDescent="0.2">
      <c r="A1252" s="9">
        <v>2021</v>
      </c>
      <c r="B1252" s="1" t="s">
        <v>3</v>
      </c>
      <c r="C1252" s="20">
        <v>78022</v>
      </c>
      <c r="D1252" s="20">
        <v>78022</v>
      </c>
      <c r="E1252" s="20" t="s">
        <v>32</v>
      </c>
      <c r="F1252" s="20" t="s">
        <v>172</v>
      </c>
      <c r="G1252" s="20">
        <v>20100051240</v>
      </c>
      <c r="H1252" s="19" t="s">
        <v>557</v>
      </c>
      <c r="I1252" s="19"/>
      <c r="J1252" s="2">
        <v>361571</v>
      </c>
      <c r="K1252" s="3">
        <v>25.216627835683624</v>
      </c>
      <c r="L1252" s="22">
        <f t="shared" si="117"/>
        <v>2.7070544092245741E-2</v>
      </c>
      <c r="M1252" s="23">
        <f t="shared" si="118"/>
        <v>24.533999999999999</v>
      </c>
      <c r="N1252" s="4">
        <v>0.13</v>
      </c>
      <c r="O1252" s="3">
        <v>28.2</v>
      </c>
      <c r="P1252" s="25">
        <f t="shared" si="119"/>
        <v>0.68262783568362551</v>
      </c>
      <c r="Q1252" s="26" t="str">
        <f t="shared" si="114"/>
        <v>7802220100051240361571</v>
      </c>
      <c r="R1252" s="28"/>
      <c r="S1252" s="47"/>
      <c r="T1252" s="30">
        <f t="shared" si="115"/>
        <v>0</v>
      </c>
      <c r="U1252" s="31"/>
      <c r="V1252" s="32">
        <f t="shared" si="116"/>
        <v>0</v>
      </c>
    </row>
    <row r="1253" spans="1:22" s="46" customFormat="1" x14ac:dyDescent="0.2">
      <c r="A1253" s="9">
        <v>2021</v>
      </c>
      <c r="B1253" s="1" t="s">
        <v>3</v>
      </c>
      <c r="C1253" s="20">
        <v>78022</v>
      </c>
      <c r="D1253" s="20">
        <v>78022</v>
      </c>
      <c r="E1253" s="20" t="s">
        <v>32</v>
      </c>
      <c r="F1253" s="20" t="s">
        <v>172</v>
      </c>
      <c r="G1253" s="20">
        <v>20100051240</v>
      </c>
      <c r="H1253" s="19" t="s">
        <v>557</v>
      </c>
      <c r="I1253" s="19"/>
      <c r="J1253" s="2">
        <v>370039</v>
      </c>
      <c r="K1253" s="3">
        <v>93.740446800000015</v>
      </c>
      <c r="L1253" s="22">
        <f t="shared" si="117"/>
        <v>0.10595689629249783</v>
      </c>
      <c r="M1253" s="23">
        <f t="shared" si="118"/>
        <v>83.808000000000007</v>
      </c>
      <c r="N1253" s="4">
        <v>0.04</v>
      </c>
      <c r="O1253" s="3">
        <v>87.300000000000011</v>
      </c>
      <c r="P1253" s="25">
        <f t="shared" si="119"/>
        <v>9.9324468000000081</v>
      </c>
      <c r="Q1253" s="26" t="str">
        <f t="shared" si="114"/>
        <v>7802220100051240370039</v>
      </c>
      <c r="R1253" s="28"/>
      <c r="S1253" s="47"/>
      <c r="T1253" s="30">
        <f t="shared" si="115"/>
        <v>0</v>
      </c>
      <c r="U1253" s="31"/>
      <c r="V1253" s="32">
        <f t="shared" si="116"/>
        <v>0</v>
      </c>
    </row>
    <row r="1254" spans="1:22" s="46" customFormat="1" x14ac:dyDescent="0.2">
      <c r="A1254" s="9">
        <v>2021</v>
      </c>
      <c r="B1254" s="1" t="s">
        <v>3</v>
      </c>
      <c r="C1254" s="20">
        <v>78022</v>
      </c>
      <c r="D1254" s="20">
        <v>78022</v>
      </c>
      <c r="E1254" s="20" t="s">
        <v>32</v>
      </c>
      <c r="F1254" s="20" t="s">
        <v>172</v>
      </c>
      <c r="G1254" s="20">
        <v>20100051240</v>
      </c>
      <c r="H1254" s="19" t="s">
        <v>557</v>
      </c>
      <c r="I1254" s="19"/>
      <c r="J1254" s="2">
        <v>370040</v>
      </c>
      <c r="K1254" s="3">
        <v>173.88983664</v>
      </c>
      <c r="L1254" s="22">
        <f t="shared" si="117"/>
        <v>0.13471998762353887</v>
      </c>
      <c r="M1254" s="23">
        <f t="shared" si="118"/>
        <v>150.46340000000001</v>
      </c>
      <c r="N1254" s="4">
        <v>0.11</v>
      </c>
      <c r="O1254" s="3">
        <v>169.06</v>
      </c>
      <c r="P1254" s="25">
        <f t="shared" si="119"/>
        <v>23.426436639999991</v>
      </c>
      <c r="Q1254" s="26" t="str">
        <f t="shared" si="114"/>
        <v>7802220100051240370040</v>
      </c>
      <c r="R1254" s="28"/>
      <c r="S1254" s="47"/>
      <c r="T1254" s="30">
        <f t="shared" si="115"/>
        <v>0</v>
      </c>
      <c r="U1254" s="31"/>
      <c r="V1254" s="32">
        <f t="shared" si="116"/>
        <v>0</v>
      </c>
    </row>
    <row r="1255" spans="1:22" s="46" customFormat="1" x14ac:dyDescent="0.2">
      <c r="A1255" s="9">
        <v>2021</v>
      </c>
      <c r="B1255" s="1" t="s">
        <v>3</v>
      </c>
      <c r="C1255" s="20">
        <v>78022</v>
      </c>
      <c r="D1255" s="20">
        <v>78022</v>
      </c>
      <c r="E1255" s="20" t="s">
        <v>32</v>
      </c>
      <c r="F1255" s="20" t="s">
        <v>558</v>
      </c>
      <c r="G1255" s="20">
        <v>20100103223</v>
      </c>
      <c r="H1255" s="19" t="s">
        <v>473</v>
      </c>
      <c r="I1255" s="19"/>
      <c r="J1255" s="2">
        <v>370040</v>
      </c>
      <c r="K1255" s="3">
        <v>173.88983664</v>
      </c>
      <c r="L1255" s="22">
        <f t="shared" si="117"/>
        <v>0.19880308882898712</v>
      </c>
      <c r="M1255" s="23">
        <f t="shared" si="118"/>
        <v>139.32000000000002</v>
      </c>
      <c r="N1255" s="4">
        <v>0.1</v>
      </c>
      <c r="O1255" s="3">
        <v>154.80000000000001</v>
      </c>
      <c r="P1255" s="25">
        <f t="shared" si="119"/>
        <v>34.569836639999977</v>
      </c>
      <c r="Q1255" s="26" t="str">
        <f t="shared" si="114"/>
        <v>7802220100103223370040</v>
      </c>
      <c r="R1255" s="28"/>
      <c r="S1255" s="47"/>
      <c r="T1255" s="30">
        <f t="shared" si="115"/>
        <v>0</v>
      </c>
      <c r="U1255" s="31"/>
      <c r="V1255" s="32">
        <f t="shared" si="116"/>
        <v>0</v>
      </c>
    </row>
    <row r="1256" spans="1:22" s="46" customFormat="1" x14ac:dyDescent="0.2">
      <c r="A1256" s="9">
        <v>2021</v>
      </c>
      <c r="B1256" s="1" t="s">
        <v>3</v>
      </c>
      <c r="C1256" s="20">
        <v>78022</v>
      </c>
      <c r="D1256" s="20">
        <v>78022</v>
      </c>
      <c r="E1256" s="20" t="s">
        <v>208</v>
      </c>
      <c r="F1256" s="20" t="s">
        <v>254</v>
      </c>
      <c r="G1256" s="20">
        <v>20100114420</v>
      </c>
      <c r="H1256" s="19" t="s">
        <v>285</v>
      </c>
      <c r="I1256" s="19" t="s">
        <v>286</v>
      </c>
      <c r="J1256" s="2">
        <v>361531</v>
      </c>
      <c r="K1256" s="3">
        <v>111.5301096</v>
      </c>
      <c r="L1256" s="22">
        <f t="shared" si="117"/>
        <v>6.4999999999999503E-3</v>
      </c>
      <c r="M1256" s="23">
        <f t="shared" si="118"/>
        <v>110.8051638876</v>
      </c>
      <c r="N1256" s="4">
        <v>0.1</v>
      </c>
      <c r="O1256" s="3">
        <v>123.116848764</v>
      </c>
      <c r="P1256" s="25">
        <f t="shared" si="119"/>
        <v>0.72494571240000028</v>
      </c>
      <c r="Q1256" s="26" t="str">
        <f t="shared" si="114"/>
        <v>7802220100114420361531</v>
      </c>
      <c r="R1256" s="28"/>
      <c r="S1256" s="47"/>
      <c r="T1256" s="30">
        <f t="shared" si="115"/>
        <v>0</v>
      </c>
      <c r="U1256" s="31"/>
      <c r="V1256" s="32">
        <f t="shared" si="116"/>
        <v>0</v>
      </c>
    </row>
    <row r="1257" spans="1:22" s="46" customFormat="1" x14ac:dyDescent="0.2">
      <c r="A1257" s="9">
        <v>2021</v>
      </c>
      <c r="B1257" s="1" t="s">
        <v>3</v>
      </c>
      <c r="C1257" s="20">
        <v>78022</v>
      </c>
      <c r="D1257" s="20">
        <v>78022</v>
      </c>
      <c r="E1257" s="20" t="s">
        <v>208</v>
      </c>
      <c r="F1257" s="20" t="s">
        <v>254</v>
      </c>
      <c r="G1257" s="20">
        <v>20100114420</v>
      </c>
      <c r="H1257" s="19" t="s">
        <v>285</v>
      </c>
      <c r="I1257" s="19" t="s">
        <v>286</v>
      </c>
      <c r="J1257" s="2">
        <v>361532</v>
      </c>
      <c r="K1257" s="3">
        <v>24.870425957550601</v>
      </c>
      <c r="L1257" s="22">
        <f t="shared" si="117"/>
        <v>0.21111121966757407</v>
      </c>
      <c r="M1257" s="23">
        <f t="shared" si="118"/>
        <v>19.62</v>
      </c>
      <c r="N1257" s="4">
        <v>0.1</v>
      </c>
      <c r="O1257" s="3">
        <v>21.8</v>
      </c>
      <c r="P1257" s="25">
        <f t="shared" si="119"/>
        <v>5.2504259575506005</v>
      </c>
      <c r="Q1257" s="26" t="str">
        <f t="shared" si="114"/>
        <v>7802220100114420361532</v>
      </c>
      <c r="R1257" s="28"/>
      <c r="S1257" s="47"/>
      <c r="T1257" s="30">
        <f t="shared" si="115"/>
        <v>0</v>
      </c>
      <c r="U1257" s="31"/>
      <c r="V1257" s="32">
        <f t="shared" si="116"/>
        <v>0</v>
      </c>
    </row>
    <row r="1258" spans="1:22" s="46" customFormat="1" x14ac:dyDescent="0.2">
      <c r="A1258" s="9">
        <v>2021</v>
      </c>
      <c r="B1258" s="1" t="s">
        <v>3</v>
      </c>
      <c r="C1258" s="20">
        <v>78022</v>
      </c>
      <c r="D1258" s="20">
        <v>78022</v>
      </c>
      <c r="E1258" s="20" t="s">
        <v>208</v>
      </c>
      <c r="F1258" s="20" t="s">
        <v>254</v>
      </c>
      <c r="G1258" s="20">
        <v>20100114420</v>
      </c>
      <c r="H1258" s="19" t="s">
        <v>285</v>
      </c>
      <c r="I1258" s="19" t="s">
        <v>286</v>
      </c>
      <c r="J1258" s="2">
        <v>361541</v>
      </c>
      <c r="K1258" s="3">
        <v>31.07226</v>
      </c>
      <c r="L1258" s="22">
        <f t="shared" si="117"/>
        <v>0.22722067850874061</v>
      </c>
      <c r="M1258" s="23">
        <f t="shared" si="118"/>
        <v>24.012</v>
      </c>
      <c r="N1258" s="4">
        <v>0.1</v>
      </c>
      <c r="O1258" s="3">
        <v>26.68</v>
      </c>
      <c r="P1258" s="25">
        <f t="shared" si="119"/>
        <v>7.0602599999999995</v>
      </c>
      <c r="Q1258" s="26" t="str">
        <f t="shared" si="114"/>
        <v>7802220100114420361541</v>
      </c>
      <c r="R1258" s="28"/>
      <c r="S1258" s="47"/>
      <c r="T1258" s="30">
        <f t="shared" si="115"/>
        <v>0</v>
      </c>
      <c r="U1258" s="31"/>
      <c r="V1258" s="32">
        <f t="shared" si="116"/>
        <v>0</v>
      </c>
    </row>
    <row r="1259" spans="1:22" s="46" customFormat="1" x14ac:dyDescent="0.2">
      <c r="A1259" s="9">
        <v>2021</v>
      </c>
      <c r="B1259" s="1" t="s">
        <v>3</v>
      </c>
      <c r="C1259" s="20">
        <v>78022</v>
      </c>
      <c r="D1259" s="20">
        <v>78022</v>
      </c>
      <c r="E1259" s="20" t="s">
        <v>208</v>
      </c>
      <c r="F1259" s="20" t="s">
        <v>254</v>
      </c>
      <c r="G1259" s="20">
        <v>20100114420</v>
      </c>
      <c r="H1259" s="19" t="s">
        <v>285</v>
      </c>
      <c r="I1259" s="19" t="s">
        <v>286</v>
      </c>
      <c r="J1259" s="2">
        <v>361571</v>
      </c>
      <c r="K1259" s="3">
        <v>25.216627835683624</v>
      </c>
      <c r="L1259" s="22">
        <f t="shared" si="117"/>
        <v>4.7771170813687314E-2</v>
      </c>
      <c r="M1259" s="23">
        <f t="shared" si="118"/>
        <v>24.012</v>
      </c>
      <c r="N1259" s="4">
        <v>0.1</v>
      </c>
      <c r="O1259" s="3">
        <v>26.68</v>
      </c>
      <c r="P1259" s="25">
        <f t="shared" si="119"/>
        <v>1.204627835683624</v>
      </c>
      <c r="Q1259" s="26" t="str">
        <f t="shared" si="114"/>
        <v>7802220100114420361571</v>
      </c>
      <c r="R1259" s="28"/>
      <c r="S1259" s="47"/>
      <c r="T1259" s="30">
        <f t="shared" si="115"/>
        <v>0</v>
      </c>
      <c r="U1259" s="31"/>
      <c r="V1259" s="32">
        <f t="shared" si="116"/>
        <v>0</v>
      </c>
    </row>
    <row r="1260" spans="1:22" s="46" customFormat="1" x14ac:dyDescent="0.2">
      <c r="A1260" s="9">
        <v>2021</v>
      </c>
      <c r="B1260" s="1" t="s">
        <v>3</v>
      </c>
      <c r="C1260" s="20">
        <v>78022</v>
      </c>
      <c r="D1260" s="20">
        <v>78022</v>
      </c>
      <c r="E1260" s="20" t="s">
        <v>208</v>
      </c>
      <c r="F1260" s="20" t="s">
        <v>254</v>
      </c>
      <c r="G1260" s="20">
        <v>20100114420</v>
      </c>
      <c r="H1260" s="19" t="s">
        <v>285</v>
      </c>
      <c r="I1260" s="19" t="s">
        <v>286</v>
      </c>
      <c r="J1260" s="2">
        <v>370040</v>
      </c>
      <c r="K1260" s="3">
        <v>173.88983664</v>
      </c>
      <c r="L1260" s="22">
        <f t="shared" si="117"/>
        <v>5.0000000000000044E-2</v>
      </c>
      <c r="M1260" s="23">
        <f t="shared" si="118"/>
        <v>165.19534480799999</v>
      </c>
      <c r="N1260" s="4">
        <v>0.1</v>
      </c>
      <c r="O1260" s="3">
        <v>183.55038311999999</v>
      </c>
      <c r="P1260" s="25">
        <f t="shared" si="119"/>
        <v>8.6944918320000113</v>
      </c>
      <c r="Q1260" s="26" t="str">
        <f t="shared" si="114"/>
        <v>7802220100114420370040</v>
      </c>
      <c r="R1260" s="28"/>
      <c r="S1260" s="47"/>
      <c r="T1260" s="30">
        <f t="shared" si="115"/>
        <v>0</v>
      </c>
      <c r="U1260" s="31"/>
      <c r="V1260" s="32">
        <f t="shared" si="116"/>
        <v>0</v>
      </c>
    </row>
    <row r="1261" spans="1:22" s="46" customFormat="1" x14ac:dyDescent="0.2">
      <c r="A1261" s="9">
        <v>2021</v>
      </c>
      <c r="B1261" s="1" t="s">
        <v>3</v>
      </c>
      <c r="C1261" s="20">
        <v>78022</v>
      </c>
      <c r="D1261" s="20">
        <v>78022</v>
      </c>
      <c r="E1261" s="20" t="s">
        <v>287</v>
      </c>
      <c r="F1261" s="20" t="s">
        <v>288</v>
      </c>
      <c r="G1261" s="20">
        <v>20100121809</v>
      </c>
      <c r="H1261" s="19" t="s">
        <v>559</v>
      </c>
      <c r="I1261" s="19"/>
      <c r="J1261" s="2">
        <v>361358</v>
      </c>
      <c r="K1261" s="3">
        <v>32.162832000000002</v>
      </c>
      <c r="L1261" s="22">
        <f t="shared" si="117"/>
        <v>0.13440458228305274</v>
      </c>
      <c r="M1261" s="23">
        <f t="shared" si="118"/>
        <v>27.84</v>
      </c>
      <c r="N1261" s="4">
        <v>0.13</v>
      </c>
      <c r="O1261" s="3">
        <v>32</v>
      </c>
      <c r="P1261" s="25">
        <f t="shared" si="119"/>
        <v>4.3228320000000018</v>
      </c>
      <c r="Q1261" s="26" t="str">
        <f t="shared" si="114"/>
        <v>7802220100121809361358</v>
      </c>
      <c r="R1261" s="28"/>
      <c r="S1261" s="47"/>
      <c r="T1261" s="30">
        <f t="shared" si="115"/>
        <v>0</v>
      </c>
      <c r="U1261" s="31"/>
      <c r="V1261" s="32">
        <f t="shared" si="116"/>
        <v>0</v>
      </c>
    </row>
    <row r="1262" spans="1:22" s="46" customFormat="1" x14ac:dyDescent="0.2">
      <c r="A1262" s="9">
        <v>2021</v>
      </c>
      <c r="B1262" s="1" t="s">
        <v>3</v>
      </c>
      <c r="C1262" s="20">
        <v>78022</v>
      </c>
      <c r="D1262" s="20">
        <v>78022</v>
      </c>
      <c r="E1262" s="20" t="s">
        <v>32</v>
      </c>
      <c r="F1262" s="20" t="s">
        <v>172</v>
      </c>
      <c r="G1262" s="20">
        <v>20100153832</v>
      </c>
      <c r="H1262" s="19" t="s">
        <v>560</v>
      </c>
      <c r="I1262" s="19"/>
      <c r="J1262" s="2">
        <v>361531</v>
      </c>
      <c r="K1262" s="3">
        <v>111.5301096</v>
      </c>
      <c r="L1262" s="22">
        <f t="shared" si="117"/>
        <v>0.16845773457394697</v>
      </c>
      <c r="M1262" s="23">
        <f t="shared" si="118"/>
        <v>92.74199999999999</v>
      </c>
      <c r="N1262" s="4">
        <v>0.13</v>
      </c>
      <c r="O1262" s="3">
        <v>106.6</v>
      </c>
      <c r="P1262" s="25">
        <f t="shared" si="119"/>
        <v>18.788109600000013</v>
      </c>
      <c r="Q1262" s="26" t="str">
        <f t="shared" si="114"/>
        <v>7802220100153832361531</v>
      </c>
      <c r="R1262" s="28"/>
      <c r="S1262" s="47"/>
      <c r="T1262" s="30">
        <f t="shared" si="115"/>
        <v>0</v>
      </c>
      <c r="U1262" s="31"/>
      <c r="V1262" s="32">
        <f t="shared" si="116"/>
        <v>0</v>
      </c>
    </row>
    <row r="1263" spans="1:22" s="46" customFormat="1" x14ac:dyDescent="0.2">
      <c r="A1263" s="9">
        <v>2021</v>
      </c>
      <c r="B1263" s="1" t="s">
        <v>3</v>
      </c>
      <c r="C1263" s="20">
        <v>78022</v>
      </c>
      <c r="D1263" s="20">
        <v>78022</v>
      </c>
      <c r="E1263" s="20" t="s">
        <v>32</v>
      </c>
      <c r="F1263" s="20" t="s">
        <v>172</v>
      </c>
      <c r="G1263" s="20">
        <v>20100153832</v>
      </c>
      <c r="H1263" s="19" t="s">
        <v>560</v>
      </c>
      <c r="I1263" s="19"/>
      <c r="J1263" s="2">
        <v>361538</v>
      </c>
      <c r="K1263" s="3">
        <v>149.70571200000001</v>
      </c>
      <c r="L1263" s="22">
        <f t="shared" si="117"/>
        <v>0.10532471867205717</v>
      </c>
      <c r="M1263" s="23">
        <f t="shared" si="118"/>
        <v>133.93799999999999</v>
      </c>
      <c r="N1263" s="4">
        <v>0.1</v>
      </c>
      <c r="O1263" s="3">
        <v>148.82</v>
      </c>
      <c r="P1263" s="25">
        <f t="shared" si="119"/>
        <v>15.767712000000017</v>
      </c>
      <c r="Q1263" s="26" t="str">
        <f t="shared" si="114"/>
        <v>7802220100153832361538</v>
      </c>
      <c r="R1263" s="28"/>
      <c r="S1263" s="47"/>
      <c r="T1263" s="30">
        <f t="shared" si="115"/>
        <v>0</v>
      </c>
      <c r="U1263" s="31"/>
      <c r="V1263" s="32">
        <f t="shared" si="116"/>
        <v>0</v>
      </c>
    </row>
    <row r="1264" spans="1:22" s="46" customFormat="1" x14ac:dyDescent="0.2">
      <c r="A1264" s="9">
        <v>2021</v>
      </c>
      <c r="B1264" s="1" t="s">
        <v>3</v>
      </c>
      <c r="C1264" s="20">
        <v>78022</v>
      </c>
      <c r="D1264" s="20">
        <v>78022</v>
      </c>
      <c r="E1264" s="20" t="s">
        <v>287</v>
      </c>
      <c r="F1264" s="20" t="s">
        <v>288</v>
      </c>
      <c r="G1264" s="20">
        <v>20100176964</v>
      </c>
      <c r="H1264" s="19" t="s">
        <v>561</v>
      </c>
      <c r="I1264" s="19" t="s">
        <v>562</v>
      </c>
      <c r="J1264" s="2">
        <v>360664</v>
      </c>
      <c r="K1264" s="3">
        <v>53.640241199999998</v>
      </c>
      <c r="L1264" s="22">
        <f t="shared" si="117"/>
        <v>0.38238532752906407</v>
      </c>
      <c r="M1264" s="23">
        <f t="shared" si="118"/>
        <v>33.129000000000005</v>
      </c>
      <c r="N1264" s="4">
        <v>0.1</v>
      </c>
      <c r="O1264" s="3">
        <v>36.81</v>
      </c>
      <c r="P1264" s="25">
        <f t="shared" si="119"/>
        <v>20.511241199999994</v>
      </c>
      <c r="Q1264" s="26" t="str">
        <f t="shared" si="114"/>
        <v>7802220100176964360664</v>
      </c>
      <c r="R1264" s="28">
        <v>100</v>
      </c>
      <c r="S1264" s="47"/>
      <c r="T1264" s="30">
        <f t="shared" si="115"/>
        <v>0</v>
      </c>
      <c r="U1264" s="31"/>
      <c r="V1264" s="32">
        <f t="shared" si="116"/>
        <v>0</v>
      </c>
    </row>
    <row r="1265" spans="1:22" s="46" customFormat="1" x14ac:dyDescent="0.2">
      <c r="A1265" s="9">
        <v>2021</v>
      </c>
      <c r="B1265" s="1" t="s">
        <v>3</v>
      </c>
      <c r="C1265" s="20">
        <v>78022</v>
      </c>
      <c r="D1265" s="20">
        <v>78022</v>
      </c>
      <c r="E1265" s="20" t="s">
        <v>287</v>
      </c>
      <c r="F1265" s="20" t="s">
        <v>288</v>
      </c>
      <c r="G1265" s="20">
        <v>20100176964</v>
      </c>
      <c r="H1265" s="19" t="s">
        <v>561</v>
      </c>
      <c r="I1265" s="19" t="s">
        <v>562</v>
      </c>
      <c r="J1265" s="2">
        <v>361444</v>
      </c>
      <c r="K1265" s="3">
        <v>29.02</v>
      </c>
      <c r="L1265" s="22">
        <f t="shared" si="117"/>
        <v>0</v>
      </c>
      <c r="M1265" s="23">
        <f t="shared" si="118"/>
        <v>29.02</v>
      </c>
      <c r="N1265" s="4">
        <v>0.12</v>
      </c>
      <c r="O1265" s="3">
        <v>32.977272727272727</v>
      </c>
      <c r="P1265" s="25">
        <f t="shared" si="119"/>
        <v>0</v>
      </c>
      <c r="Q1265" s="26" t="str">
        <f t="shared" si="114"/>
        <v>7802220100176964361444</v>
      </c>
      <c r="R1265" s="28">
        <v>39</v>
      </c>
      <c r="S1265" s="47"/>
      <c r="T1265" s="30">
        <f t="shared" si="115"/>
        <v>0</v>
      </c>
      <c r="U1265" s="31"/>
      <c r="V1265" s="32">
        <f t="shared" si="116"/>
        <v>0</v>
      </c>
    </row>
    <row r="1266" spans="1:22" s="46" customFormat="1" x14ac:dyDescent="0.2">
      <c r="A1266" s="9">
        <v>2021</v>
      </c>
      <c r="B1266" s="1" t="s">
        <v>3</v>
      </c>
      <c r="C1266" s="20">
        <v>78022</v>
      </c>
      <c r="D1266" s="20">
        <v>78022</v>
      </c>
      <c r="E1266" s="20" t="s">
        <v>287</v>
      </c>
      <c r="F1266" s="20" t="s">
        <v>288</v>
      </c>
      <c r="G1266" s="20">
        <v>20100176964</v>
      </c>
      <c r="H1266" s="19" t="s">
        <v>561</v>
      </c>
      <c r="I1266" s="19" t="s">
        <v>562</v>
      </c>
      <c r="J1266" s="2">
        <v>361445</v>
      </c>
      <c r="K1266" s="3">
        <v>96</v>
      </c>
      <c r="L1266" s="22">
        <f t="shared" si="117"/>
        <v>3.7900000000000045E-2</v>
      </c>
      <c r="M1266" s="23">
        <f t="shared" si="118"/>
        <v>92.361599999999996</v>
      </c>
      <c r="N1266" s="4">
        <v>0.1</v>
      </c>
      <c r="O1266" s="3">
        <v>102.624</v>
      </c>
      <c r="P1266" s="25">
        <f t="shared" si="119"/>
        <v>3.6384000000000043</v>
      </c>
      <c r="Q1266" s="26" t="str">
        <f t="shared" si="114"/>
        <v>7802220100176964361445</v>
      </c>
      <c r="R1266" s="28">
        <v>10</v>
      </c>
      <c r="S1266" s="47"/>
      <c r="T1266" s="30">
        <f t="shared" si="115"/>
        <v>0</v>
      </c>
      <c r="U1266" s="31"/>
      <c r="V1266" s="32">
        <f t="shared" si="116"/>
        <v>0</v>
      </c>
    </row>
    <row r="1267" spans="1:22" s="46" customFormat="1" x14ac:dyDescent="0.2">
      <c r="A1267" s="9">
        <v>2021</v>
      </c>
      <c r="B1267" s="1" t="s">
        <v>3</v>
      </c>
      <c r="C1267" s="20">
        <v>78022</v>
      </c>
      <c r="D1267" s="20">
        <v>78022</v>
      </c>
      <c r="E1267" s="20" t="s">
        <v>287</v>
      </c>
      <c r="F1267" s="20" t="s">
        <v>288</v>
      </c>
      <c r="G1267" s="20">
        <v>20100176964</v>
      </c>
      <c r="H1267" s="19" t="s">
        <v>561</v>
      </c>
      <c r="I1267" s="19" t="s">
        <v>562</v>
      </c>
      <c r="J1267" s="2">
        <v>361531</v>
      </c>
      <c r="K1267" s="3">
        <v>111.5301096</v>
      </c>
      <c r="L1267" s="22">
        <f t="shared" si="117"/>
        <v>0.37139999999999995</v>
      </c>
      <c r="M1267" s="23">
        <f t="shared" si="118"/>
        <v>70.107826894560006</v>
      </c>
      <c r="N1267" s="4">
        <v>0.1</v>
      </c>
      <c r="O1267" s="3">
        <v>77.8975854384</v>
      </c>
      <c r="P1267" s="25">
        <f t="shared" si="119"/>
        <v>41.422282705439997</v>
      </c>
      <c r="Q1267" s="26" t="str">
        <f t="shared" si="114"/>
        <v>7802220100176964361531</v>
      </c>
      <c r="R1267" s="28">
        <v>50</v>
      </c>
      <c r="S1267" s="47"/>
      <c r="T1267" s="30">
        <f t="shared" si="115"/>
        <v>0</v>
      </c>
      <c r="U1267" s="31"/>
      <c r="V1267" s="32">
        <f t="shared" si="116"/>
        <v>0</v>
      </c>
    </row>
    <row r="1268" spans="1:22" s="46" customFormat="1" x14ac:dyDescent="0.2">
      <c r="A1268" s="9">
        <v>2021</v>
      </c>
      <c r="B1268" s="1" t="s">
        <v>3</v>
      </c>
      <c r="C1268" s="20">
        <v>78022</v>
      </c>
      <c r="D1268" s="20">
        <v>78022</v>
      </c>
      <c r="E1268" s="20" t="s">
        <v>287</v>
      </c>
      <c r="F1268" s="20" t="s">
        <v>288</v>
      </c>
      <c r="G1268" s="20">
        <v>20100176964</v>
      </c>
      <c r="H1268" s="19" t="s">
        <v>561</v>
      </c>
      <c r="I1268" s="19" t="s">
        <v>562</v>
      </c>
      <c r="J1268" s="2">
        <v>361535</v>
      </c>
      <c r="K1268" s="3">
        <v>40.678559999999997</v>
      </c>
      <c r="L1268" s="22">
        <f t="shared" si="117"/>
        <v>0.54024921236149948</v>
      </c>
      <c r="M1268" s="23">
        <f t="shared" si="118"/>
        <v>18.702000000000002</v>
      </c>
      <c r="N1268" s="4">
        <v>0.1</v>
      </c>
      <c r="O1268" s="3">
        <v>20.78</v>
      </c>
      <c r="P1268" s="25">
        <f t="shared" si="119"/>
        <v>21.976559999999996</v>
      </c>
      <c r="Q1268" s="26" t="str">
        <f t="shared" si="114"/>
        <v>7802220100176964361535</v>
      </c>
      <c r="R1268" s="28">
        <v>354</v>
      </c>
      <c r="S1268" s="47"/>
      <c r="T1268" s="30">
        <f t="shared" si="115"/>
        <v>0</v>
      </c>
      <c r="U1268" s="31"/>
      <c r="V1268" s="32">
        <f t="shared" si="116"/>
        <v>0</v>
      </c>
    </row>
    <row r="1269" spans="1:22" s="46" customFormat="1" x14ac:dyDescent="0.2">
      <c r="A1269" s="9">
        <v>2021</v>
      </c>
      <c r="B1269" s="1" t="s">
        <v>3</v>
      </c>
      <c r="C1269" s="20">
        <v>78022</v>
      </c>
      <c r="D1269" s="20">
        <v>78022</v>
      </c>
      <c r="E1269" s="20" t="s">
        <v>287</v>
      </c>
      <c r="F1269" s="20" t="s">
        <v>288</v>
      </c>
      <c r="G1269" s="20">
        <v>20100176964</v>
      </c>
      <c r="H1269" s="19" t="s">
        <v>561</v>
      </c>
      <c r="I1269" s="19" t="s">
        <v>562</v>
      </c>
      <c r="J1269" s="2">
        <v>361537</v>
      </c>
      <c r="K1269" s="3">
        <v>76.067035200000007</v>
      </c>
      <c r="L1269" s="22">
        <f t="shared" si="117"/>
        <v>0.53549999999999986</v>
      </c>
      <c r="M1269" s="23">
        <f t="shared" si="118"/>
        <v>35.333137850400007</v>
      </c>
      <c r="N1269" s="4">
        <v>0.1</v>
      </c>
      <c r="O1269" s="3">
        <v>39.259042056000006</v>
      </c>
      <c r="P1269" s="25">
        <f t="shared" si="119"/>
        <v>40.733897349599999</v>
      </c>
      <c r="Q1269" s="26" t="str">
        <f t="shared" si="114"/>
        <v>7802220100176964361537</v>
      </c>
      <c r="R1269" s="28">
        <v>77</v>
      </c>
      <c r="S1269" s="47"/>
      <c r="T1269" s="30">
        <f t="shared" si="115"/>
        <v>0</v>
      </c>
      <c r="U1269" s="31"/>
      <c r="V1269" s="32">
        <f t="shared" si="116"/>
        <v>0</v>
      </c>
    </row>
    <row r="1270" spans="1:22" s="46" customFormat="1" x14ac:dyDescent="0.2">
      <c r="A1270" s="9">
        <v>2021</v>
      </c>
      <c r="B1270" s="1" t="s">
        <v>3</v>
      </c>
      <c r="C1270" s="20">
        <v>78022</v>
      </c>
      <c r="D1270" s="20">
        <v>78022</v>
      </c>
      <c r="E1270" s="20" t="s">
        <v>287</v>
      </c>
      <c r="F1270" s="20" t="s">
        <v>288</v>
      </c>
      <c r="G1270" s="20">
        <v>20100176964</v>
      </c>
      <c r="H1270" s="19" t="s">
        <v>561</v>
      </c>
      <c r="I1270" s="19" t="s">
        <v>562</v>
      </c>
      <c r="J1270" s="2">
        <v>361541</v>
      </c>
      <c r="K1270" s="3">
        <v>31.07226</v>
      </c>
      <c r="L1270" s="22">
        <f t="shared" si="117"/>
        <v>0.31792750518996127</v>
      </c>
      <c r="M1270" s="23">
        <f t="shared" si="118"/>
        <v>21.193533897586175</v>
      </c>
      <c r="N1270" s="4">
        <v>6.759639693857572E-2</v>
      </c>
      <c r="O1270" s="3">
        <v>22.73</v>
      </c>
      <c r="P1270" s="25">
        <f t="shared" si="119"/>
        <v>9.8787261024138253</v>
      </c>
      <c r="Q1270" s="26" t="str">
        <f t="shared" si="114"/>
        <v>7802220100176964361541</v>
      </c>
      <c r="R1270" s="28">
        <v>190</v>
      </c>
      <c r="S1270" s="47"/>
      <c r="T1270" s="30">
        <f t="shared" si="115"/>
        <v>0</v>
      </c>
      <c r="U1270" s="31"/>
      <c r="V1270" s="32">
        <f t="shared" si="116"/>
        <v>0</v>
      </c>
    </row>
    <row r="1271" spans="1:22" s="46" customFormat="1" x14ac:dyDescent="0.2">
      <c r="A1271" s="9">
        <v>2021</v>
      </c>
      <c r="B1271" s="1" t="s">
        <v>3</v>
      </c>
      <c r="C1271" s="20">
        <v>78022</v>
      </c>
      <c r="D1271" s="20">
        <v>78022</v>
      </c>
      <c r="E1271" s="20" t="s">
        <v>287</v>
      </c>
      <c r="F1271" s="20" t="s">
        <v>288</v>
      </c>
      <c r="G1271" s="20">
        <v>20100176964</v>
      </c>
      <c r="H1271" s="19" t="s">
        <v>561</v>
      </c>
      <c r="I1271" s="19" t="s">
        <v>562</v>
      </c>
      <c r="J1271" s="2">
        <v>361569</v>
      </c>
      <c r="K1271" s="3">
        <v>24.49</v>
      </c>
      <c r="L1271" s="22">
        <f t="shared" si="117"/>
        <v>0.23634136382196802</v>
      </c>
      <c r="M1271" s="23">
        <f t="shared" si="118"/>
        <v>18.702000000000002</v>
      </c>
      <c r="N1271" s="4">
        <v>0.1</v>
      </c>
      <c r="O1271" s="3">
        <v>20.78</v>
      </c>
      <c r="P1271" s="25">
        <f t="shared" si="119"/>
        <v>5.7879999999999967</v>
      </c>
      <c r="Q1271" s="26" t="str">
        <f t="shared" si="114"/>
        <v>7802220100176964361569</v>
      </c>
      <c r="R1271" s="28">
        <v>354</v>
      </c>
      <c r="S1271" s="47"/>
      <c r="T1271" s="30">
        <f t="shared" si="115"/>
        <v>0</v>
      </c>
      <c r="U1271" s="31"/>
      <c r="V1271" s="32">
        <f t="shared" si="116"/>
        <v>0</v>
      </c>
    </row>
    <row r="1272" spans="1:22" s="46" customFormat="1" x14ac:dyDescent="0.2">
      <c r="A1272" s="9">
        <v>2021</v>
      </c>
      <c r="B1272" s="1" t="s">
        <v>3</v>
      </c>
      <c r="C1272" s="20">
        <v>78022</v>
      </c>
      <c r="D1272" s="20">
        <v>78022</v>
      </c>
      <c r="E1272" s="20" t="s">
        <v>287</v>
      </c>
      <c r="F1272" s="20" t="s">
        <v>288</v>
      </c>
      <c r="G1272" s="20">
        <v>20100176964</v>
      </c>
      <c r="H1272" s="19" t="s">
        <v>561</v>
      </c>
      <c r="I1272" s="19" t="s">
        <v>562</v>
      </c>
      <c r="J1272" s="2">
        <v>361571</v>
      </c>
      <c r="K1272" s="3">
        <v>25.216627835683624</v>
      </c>
      <c r="L1272" s="22">
        <f t="shared" si="117"/>
        <v>0.1595413139422408</v>
      </c>
      <c r="M1272" s="23">
        <f t="shared" si="118"/>
        <v>21.193533897586175</v>
      </c>
      <c r="N1272" s="4">
        <v>6.759639693857572E-2</v>
      </c>
      <c r="O1272" s="3">
        <v>22.73</v>
      </c>
      <c r="P1272" s="25">
        <f t="shared" si="119"/>
        <v>4.0230939380974498</v>
      </c>
      <c r="Q1272" s="26" t="str">
        <f t="shared" si="114"/>
        <v>7802220100176964361571</v>
      </c>
      <c r="R1272" s="28">
        <v>190</v>
      </c>
      <c r="S1272" s="47"/>
      <c r="T1272" s="30">
        <f t="shared" si="115"/>
        <v>0</v>
      </c>
      <c r="U1272" s="31"/>
      <c r="V1272" s="32">
        <f t="shared" si="116"/>
        <v>0</v>
      </c>
    </row>
    <row r="1273" spans="1:22" s="46" customFormat="1" x14ac:dyDescent="0.2">
      <c r="A1273" s="9">
        <v>2021</v>
      </c>
      <c r="B1273" s="1" t="s">
        <v>3</v>
      </c>
      <c r="C1273" s="20">
        <v>78022</v>
      </c>
      <c r="D1273" s="20">
        <v>78022</v>
      </c>
      <c r="E1273" s="20" t="s">
        <v>287</v>
      </c>
      <c r="F1273" s="20" t="s">
        <v>288</v>
      </c>
      <c r="G1273" s="20">
        <v>20100176964</v>
      </c>
      <c r="H1273" s="19" t="s">
        <v>561</v>
      </c>
      <c r="I1273" s="19" t="s">
        <v>562</v>
      </c>
      <c r="J1273" s="2">
        <v>370042</v>
      </c>
      <c r="K1273" s="3">
        <v>121</v>
      </c>
      <c r="L1273" s="22">
        <f t="shared" si="117"/>
        <v>0.31570247933884299</v>
      </c>
      <c r="M1273" s="23">
        <f t="shared" si="118"/>
        <v>82.8</v>
      </c>
      <c r="N1273" s="4">
        <v>0.08</v>
      </c>
      <c r="O1273" s="3">
        <v>90</v>
      </c>
      <c r="P1273" s="25">
        <f t="shared" si="119"/>
        <v>38.200000000000003</v>
      </c>
      <c r="Q1273" s="26" t="str">
        <f t="shared" si="114"/>
        <v>7802220100176964370042</v>
      </c>
      <c r="R1273" s="28">
        <v>30</v>
      </c>
      <c r="S1273" s="47"/>
      <c r="T1273" s="30">
        <f t="shared" si="115"/>
        <v>0</v>
      </c>
      <c r="U1273" s="31"/>
      <c r="V1273" s="32">
        <f t="shared" si="116"/>
        <v>0</v>
      </c>
    </row>
    <row r="1274" spans="1:22" s="46" customFormat="1" x14ac:dyDescent="0.2">
      <c r="A1274" s="9">
        <v>2021</v>
      </c>
      <c r="B1274" s="1" t="s">
        <v>3</v>
      </c>
      <c r="C1274" s="20">
        <v>78022</v>
      </c>
      <c r="D1274" s="20">
        <v>78022</v>
      </c>
      <c r="E1274" s="20" t="s">
        <v>287</v>
      </c>
      <c r="F1274" s="20" t="s">
        <v>288</v>
      </c>
      <c r="G1274" s="20">
        <v>20100176964</v>
      </c>
      <c r="H1274" s="19" t="s">
        <v>561</v>
      </c>
      <c r="I1274" s="19" t="s">
        <v>562</v>
      </c>
      <c r="J1274" s="2">
        <v>370045</v>
      </c>
      <c r="K1274" s="3">
        <v>186.35806803744001</v>
      </c>
      <c r="L1274" s="22">
        <f t="shared" si="117"/>
        <v>0.24793811464152538</v>
      </c>
      <c r="M1274" s="23">
        <f t="shared" si="118"/>
        <v>140.15280000000001</v>
      </c>
      <c r="N1274" s="4">
        <v>0.08</v>
      </c>
      <c r="O1274" s="3">
        <v>152.34</v>
      </c>
      <c r="P1274" s="25">
        <f t="shared" si="119"/>
        <v>46.205268037439993</v>
      </c>
      <c r="Q1274" s="26" t="str">
        <f t="shared" si="114"/>
        <v>7802220100176964370045</v>
      </c>
      <c r="R1274" s="28">
        <v>50</v>
      </c>
      <c r="S1274" s="47"/>
      <c r="T1274" s="30">
        <f t="shared" si="115"/>
        <v>0</v>
      </c>
      <c r="U1274" s="31"/>
      <c r="V1274" s="32">
        <f t="shared" si="116"/>
        <v>0</v>
      </c>
    </row>
    <row r="1275" spans="1:22" s="46" customFormat="1" x14ac:dyDescent="0.2">
      <c r="A1275" s="9">
        <v>2021</v>
      </c>
      <c r="B1275" s="1" t="s">
        <v>3</v>
      </c>
      <c r="C1275" s="20">
        <v>78022</v>
      </c>
      <c r="D1275" s="20">
        <v>78022</v>
      </c>
      <c r="E1275" s="20" t="s">
        <v>287</v>
      </c>
      <c r="F1275" s="20" t="s">
        <v>288</v>
      </c>
      <c r="G1275" s="20">
        <v>20100178401</v>
      </c>
      <c r="H1275" s="19" t="s">
        <v>563</v>
      </c>
      <c r="I1275" s="19"/>
      <c r="J1275" s="2">
        <v>361342</v>
      </c>
      <c r="K1275" s="3">
        <v>12.435212978775301</v>
      </c>
      <c r="L1275" s="22">
        <f t="shared" si="117"/>
        <v>0.28454783885203605</v>
      </c>
      <c r="M1275" s="23">
        <f t="shared" si="118"/>
        <v>8.8967999999999989</v>
      </c>
      <c r="N1275" s="4">
        <v>0.12</v>
      </c>
      <c r="O1275" s="3">
        <v>10.11</v>
      </c>
      <c r="P1275" s="25">
        <f t="shared" si="119"/>
        <v>3.5384129787753018</v>
      </c>
      <c r="Q1275" s="26" t="str">
        <f t="shared" si="114"/>
        <v>7802220100178401361342</v>
      </c>
      <c r="R1275" s="28"/>
      <c r="S1275" s="47"/>
      <c r="T1275" s="30">
        <f t="shared" si="115"/>
        <v>0</v>
      </c>
      <c r="U1275" s="31"/>
      <c r="V1275" s="32">
        <f t="shared" si="116"/>
        <v>0</v>
      </c>
    </row>
    <row r="1276" spans="1:22" s="46" customFormat="1" x14ac:dyDescent="0.2">
      <c r="A1276" s="9">
        <v>2021</v>
      </c>
      <c r="B1276" s="1" t="s">
        <v>3</v>
      </c>
      <c r="C1276" s="20">
        <v>78022</v>
      </c>
      <c r="D1276" s="20">
        <v>78022</v>
      </c>
      <c r="E1276" s="20" t="s">
        <v>287</v>
      </c>
      <c r="F1276" s="20" t="s">
        <v>288</v>
      </c>
      <c r="G1276" s="20">
        <v>20100178401</v>
      </c>
      <c r="H1276" s="19" t="s">
        <v>563</v>
      </c>
      <c r="I1276" s="19"/>
      <c r="J1276" s="2">
        <v>361367</v>
      </c>
      <c r="K1276" s="3">
        <v>15.661620000000001</v>
      </c>
      <c r="L1276" s="22">
        <f t="shared" si="117"/>
        <v>0.14675493339769463</v>
      </c>
      <c r="M1276" s="23">
        <f t="shared" si="118"/>
        <v>13.363199999999999</v>
      </c>
      <c r="N1276" s="4">
        <v>0.13</v>
      </c>
      <c r="O1276" s="3">
        <v>15.36</v>
      </c>
      <c r="P1276" s="25">
        <f t="shared" si="119"/>
        <v>2.2984200000000019</v>
      </c>
      <c r="Q1276" s="26" t="str">
        <f t="shared" si="114"/>
        <v>7802220100178401361367</v>
      </c>
      <c r="R1276" s="28"/>
      <c r="S1276" s="47"/>
      <c r="T1276" s="30">
        <f t="shared" si="115"/>
        <v>0</v>
      </c>
      <c r="U1276" s="31"/>
      <c r="V1276" s="32">
        <f t="shared" si="116"/>
        <v>0</v>
      </c>
    </row>
    <row r="1277" spans="1:22" s="46" customFormat="1" x14ac:dyDescent="0.2">
      <c r="A1277" s="9">
        <v>2021</v>
      </c>
      <c r="B1277" s="1" t="s">
        <v>3</v>
      </c>
      <c r="C1277" s="20">
        <v>78022</v>
      </c>
      <c r="D1277" s="20">
        <v>78022</v>
      </c>
      <c r="E1277" s="20" t="s">
        <v>287</v>
      </c>
      <c r="F1277" s="20" t="s">
        <v>288</v>
      </c>
      <c r="G1277" s="20">
        <v>20100178401</v>
      </c>
      <c r="H1277" s="19" t="s">
        <v>563</v>
      </c>
      <c r="I1277" s="19"/>
      <c r="J1277" s="2">
        <v>361390</v>
      </c>
      <c r="K1277" s="3">
        <v>19.393510413264</v>
      </c>
      <c r="L1277" s="22">
        <f t="shared" si="117"/>
        <v>0.26832740965271074</v>
      </c>
      <c r="M1277" s="23">
        <f t="shared" si="118"/>
        <v>14.189699999999998</v>
      </c>
      <c r="N1277" s="4">
        <v>0.13</v>
      </c>
      <c r="O1277" s="3">
        <v>16.309999999999999</v>
      </c>
      <c r="P1277" s="25">
        <f t="shared" si="119"/>
        <v>5.2038104132640015</v>
      </c>
      <c r="Q1277" s="26" t="str">
        <f t="shared" si="114"/>
        <v>7802220100178401361390</v>
      </c>
      <c r="R1277" s="28"/>
      <c r="S1277" s="47"/>
      <c r="T1277" s="30">
        <f t="shared" si="115"/>
        <v>0</v>
      </c>
      <c r="U1277" s="31"/>
      <c r="V1277" s="32">
        <f t="shared" si="116"/>
        <v>0</v>
      </c>
    </row>
    <row r="1278" spans="1:22" s="46" customFormat="1" x14ac:dyDescent="0.2">
      <c r="A1278" s="9">
        <v>2021</v>
      </c>
      <c r="B1278" s="1" t="s">
        <v>3</v>
      </c>
      <c r="C1278" s="20">
        <v>78022</v>
      </c>
      <c r="D1278" s="20">
        <v>78022</v>
      </c>
      <c r="E1278" s="20" t="s">
        <v>287</v>
      </c>
      <c r="F1278" s="20" t="s">
        <v>288</v>
      </c>
      <c r="G1278" s="20">
        <v>20100178401</v>
      </c>
      <c r="H1278" s="19" t="s">
        <v>563</v>
      </c>
      <c r="I1278" s="19"/>
      <c r="J1278" s="2">
        <v>361532</v>
      </c>
      <c r="K1278" s="3">
        <v>24.870425957550601</v>
      </c>
      <c r="L1278" s="22">
        <f t="shared" si="117"/>
        <v>0.28454783885203605</v>
      </c>
      <c r="M1278" s="23">
        <f t="shared" si="118"/>
        <v>17.793599999999998</v>
      </c>
      <c r="N1278" s="4">
        <v>0.12</v>
      </c>
      <c r="O1278" s="3">
        <v>20.22</v>
      </c>
      <c r="P1278" s="25">
        <f t="shared" si="119"/>
        <v>7.0768259575506036</v>
      </c>
      <c r="Q1278" s="26" t="str">
        <f t="shared" si="114"/>
        <v>7802220100178401361532</v>
      </c>
      <c r="R1278" s="28"/>
      <c r="S1278" s="47"/>
      <c r="T1278" s="30">
        <f t="shared" si="115"/>
        <v>0</v>
      </c>
      <c r="U1278" s="31"/>
      <c r="V1278" s="32">
        <f t="shared" si="116"/>
        <v>0</v>
      </c>
    </row>
    <row r="1279" spans="1:22" s="46" customFormat="1" x14ac:dyDescent="0.2">
      <c r="A1279" s="9">
        <v>2021</v>
      </c>
      <c r="B1279" s="1" t="s">
        <v>3</v>
      </c>
      <c r="C1279" s="20">
        <v>78022</v>
      </c>
      <c r="D1279" s="20">
        <v>78022</v>
      </c>
      <c r="E1279" s="20" t="s">
        <v>287</v>
      </c>
      <c r="F1279" s="20" t="s">
        <v>288</v>
      </c>
      <c r="G1279" s="20">
        <v>20100178401</v>
      </c>
      <c r="H1279" s="19" t="s">
        <v>563</v>
      </c>
      <c r="I1279" s="19"/>
      <c r="J1279" s="2">
        <v>361536</v>
      </c>
      <c r="K1279" s="3">
        <v>28.931240000000003</v>
      </c>
      <c r="L1279" s="22">
        <f t="shared" si="117"/>
        <v>0.10748381334502088</v>
      </c>
      <c r="M1279" s="23">
        <f t="shared" si="118"/>
        <v>25.8216</v>
      </c>
      <c r="N1279" s="4">
        <v>0.13</v>
      </c>
      <c r="O1279" s="3">
        <v>29.68</v>
      </c>
      <c r="P1279" s="25">
        <f t="shared" si="119"/>
        <v>3.1096400000000024</v>
      </c>
      <c r="Q1279" s="26" t="str">
        <f t="shared" si="114"/>
        <v>7802220100178401361536</v>
      </c>
      <c r="R1279" s="28"/>
      <c r="S1279" s="47"/>
      <c r="T1279" s="30">
        <f t="shared" si="115"/>
        <v>0</v>
      </c>
      <c r="U1279" s="31"/>
      <c r="V1279" s="32">
        <f t="shared" si="116"/>
        <v>0</v>
      </c>
    </row>
    <row r="1280" spans="1:22" s="46" customFormat="1" x14ac:dyDescent="0.2">
      <c r="A1280" s="9">
        <v>2021</v>
      </c>
      <c r="B1280" s="1" t="s">
        <v>3</v>
      </c>
      <c r="C1280" s="20">
        <v>78022</v>
      </c>
      <c r="D1280" s="20">
        <v>78022</v>
      </c>
      <c r="E1280" s="20" t="s">
        <v>287</v>
      </c>
      <c r="F1280" s="20" t="s">
        <v>288</v>
      </c>
      <c r="G1280" s="20">
        <v>20100178401</v>
      </c>
      <c r="H1280" s="19" t="s">
        <v>563</v>
      </c>
      <c r="I1280" s="19"/>
      <c r="J1280" s="2">
        <v>370039</v>
      </c>
      <c r="K1280" s="3">
        <v>93.740446800000015</v>
      </c>
      <c r="L1280" s="22">
        <f t="shared" si="117"/>
        <v>0.21316142051928011</v>
      </c>
      <c r="M1280" s="23">
        <f t="shared" si="118"/>
        <v>73.758600000000001</v>
      </c>
      <c r="N1280" s="4">
        <v>0.13</v>
      </c>
      <c r="O1280" s="3">
        <v>84.78</v>
      </c>
      <c r="P1280" s="25">
        <f t="shared" si="119"/>
        <v>19.981846800000014</v>
      </c>
      <c r="Q1280" s="26" t="str">
        <f t="shared" si="114"/>
        <v>7802220100178401370039</v>
      </c>
      <c r="R1280" s="28"/>
      <c r="S1280" s="47"/>
      <c r="T1280" s="30">
        <f t="shared" si="115"/>
        <v>0</v>
      </c>
      <c r="U1280" s="31"/>
      <c r="V1280" s="32">
        <f t="shared" si="116"/>
        <v>0</v>
      </c>
    </row>
    <row r="1281" spans="1:22" s="46" customFormat="1" x14ac:dyDescent="0.2">
      <c r="A1281" s="9">
        <v>2021</v>
      </c>
      <c r="B1281" s="1" t="s">
        <v>3</v>
      </c>
      <c r="C1281" s="20">
        <v>78022</v>
      </c>
      <c r="D1281" s="20">
        <v>78022</v>
      </c>
      <c r="E1281" s="20" t="s">
        <v>287</v>
      </c>
      <c r="F1281" s="20" t="s">
        <v>288</v>
      </c>
      <c r="G1281" s="20">
        <v>20100178401</v>
      </c>
      <c r="H1281" s="19" t="s">
        <v>563</v>
      </c>
      <c r="I1281" s="19"/>
      <c r="J1281" s="2">
        <v>370042</v>
      </c>
      <c r="K1281" s="3">
        <v>121</v>
      </c>
      <c r="L1281" s="22">
        <f t="shared" si="117"/>
        <v>0.14380991735537185</v>
      </c>
      <c r="M1281" s="23">
        <f t="shared" si="118"/>
        <v>103.599</v>
      </c>
      <c r="N1281" s="4">
        <v>0.1</v>
      </c>
      <c r="O1281" s="3">
        <v>115.11</v>
      </c>
      <c r="P1281" s="25">
        <f t="shared" si="119"/>
        <v>17.400999999999996</v>
      </c>
      <c r="Q1281" s="26" t="str">
        <f t="shared" si="114"/>
        <v>7802220100178401370042</v>
      </c>
      <c r="R1281" s="28"/>
      <c r="S1281" s="47"/>
      <c r="T1281" s="30">
        <f t="shared" si="115"/>
        <v>0</v>
      </c>
      <c r="U1281" s="31"/>
      <c r="V1281" s="32">
        <f t="shared" si="116"/>
        <v>0</v>
      </c>
    </row>
    <row r="1282" spans="1:22" s="46" customFormat="1" x14ac:dyDescent="0.2">
      <c r="A1282" s="9">
        <v>2021</v>
      </c>
      <c r="B1282" s="1" t="s">
        <v>3</v>
      </c>
      <c r="C1282" s="20">
        <v>78022</v>
      </c>
      <c r="D1282" s="20">
        <v>78022</v>
      </c>
      <c r="E1282" s="20" t="s">
        <v>287</v>
      </c>
      <c r="F1282" s="20" t="s">
        <v>288</v>
      </c>
      <c r="G1282" s="20">
        <v>20100178401</v>
      </c>
      <c r="H1282" s="19" t="s">
        <v>563</v>
      </c>
      <c r="I1282" s="19"/>
      <c r="J1282" s="2">
        <v>370045</v>
      </c>
      <c r="K1282" s="3">
        <v>186.35806803744001</v>
      </c>
      <c r="L1282" s="22">
        <f t="shared" si="117"/>
        <v>0.2350210457678753</v>
      </c>
      <c r="M1282" s="23">
        <f t="shared" si="118"/>
        <v>142.56</v>
      </c>
      <c r="N1282" s="4">
        <v>0.12</v>
      </c>
      <c r="O1282" s="3">
        <v>162</v>
      </c>
      <c r="P1282" s="25">
        <f t="shared" si="119"/>
        <v>43.798068037440004</v>
      </c>
      <c r="Q1282" s="26" t="str">
        <f t="shared" ref="Q1282:Q1345" si="120">+CONCATENATE(D1282,G1282,J1282)</f>
        <v>7802220100178401370045</v>
      </c>
      <c r="R1282" s="28"/>
      <c r="S1282" s="47"/>
      <c r="T1282" s="30">
        <f t="shared" ref="T1282:T1345" si="121">IFERROR(P1282*S1282,0)</f>
        <v>0</v>
      </c>
      <c r="U1282" s="31"/>
      <c r="V1282" s="32">
        <f t="shared" ref="V1282:V1345" si="122">IFERROR(U1282*P1282,0)</f>
        <v>0</v>
      </c>
    </row>
    <row r="1283" spans="1:22" s="46" customFormat="1" x14ac:dyDescent="0.2">
      <c r="A1283" s="9">
        <v>2021</v>
      </c>
      <c r="B1283" s="1" t="s">
        <v>3</v>
      </c>
      <c r="C1283" s="20">
        <v>78022</v>
      </c>
      <c r="D1283" s="20">
        <v>78022</v>
      </c>
      <c r="E1283" s="20" t="s">
        <v>208</v>
      </c>
      <c r="F1283" s="20" t="s">
        <v>209</v>
      </c>
      <c r="G1283" s="20">
        <v>20100247730</v>
      </c>
      <c r="H1283" s="19" t="s">
        <v>566</v>
      </c>
      <c r="I1283" s="19"/>
      <c r="J1283" s="2">
        <v>361179</v>
      </c>
      <c r="K1283" s="3">
        <v>100.729512</v>
      </c>
      <c r="L1283" s="22">
        <f t="shared" si="117"/>
        <v>9.3115828854606231E-2</v>
      </c>
      <c r="M1283" s="23">
        <f t="shared" si="118"/>
        <v>91.35</v>
      </c>
      <c r="N1283" s="4">
        <v>0.13</v>
      </c>
      <c r="O1283" s="3">
        <v>105</v>
      </c>
      <c r="P1283" s="25">
        <f t="shared" si="119"/>
        <v>9.3795120000000054</v>
      </c>
      <c r="Q1283" s="26" t="str">
        <f t="shared" si="120"/>
        <v>7802220100247730361179</v>
      </c>
      <c r="R1283" s="28"/>
      <c r="S1283" s="47"/>
      <c r="T1283" s="30">
        <f t="shared" si="121"/>
        <v>0</v>
      </c>
      <c r="U1283" s="31"/>
      <c r="V1283" s="32">
        <f t="shared" si="122"/>
        <v>0</v>
      </c>
    </row>
    <row r="1284" spans="1:22" s="46" customFormat="1" x14ac:dyDescent="0.2">
      <c r="A1284" s="9">
        <v>2021</v>
      </c>
      <c r="B1284" s="1" t="s">
        <v>3</v>
      </c>
      <c r="C1284" s="20">
        <v>78022</v>
      </c>
      <c r="D1284" s="20">
        <v>78022</v>
      </c>
      <c r="E1284" s="20" t="s">
        <v>208</v>
      </c>
      <c r="F1284" s="20" t="s">
        <v>209</v>
      </c>
      <c r="G1284" s="20">
        <v>20100247730</v>
      </c>
      <c r="H1284" s="19" t="s">
        <v>566</v>
      </c>
      <c r="I1284" s="19"/>
      <c r="J1284" s="2">
        <v>361342</v>
      </c>
      <c r="K1284" s="3">
        <v>12.435212978775301</v>
      </c>
      <c r="L1284" s="22">
        <f t="shared" si="117"/>
        <v>4.85084557703096E-2</v>
      </c>
      <c r="M1284" s="23">
        <f t="shared" si="118"/>
        <v>11.831999999999999</v>
      </c>
      <c r="N1284" s="4">
        <v>0.13</v>
      </c>
      <c r="O1284" s="3">
        <v>13.6</v>
      </c>
      <c r="P1284" s="25">
        <f t="shared" si="119"/>
        <v>0.60321297877530178</v>
      </c>
      <c r="Q1284" s="26" t="str">
        <f t="shared" si="120"/>
        <v>7802220100247730361342</v>
      </c>
      <c r="R1284" s="28"/>
      <c r="S1284" s="47"/>
      <c r="T1284" s="30">
        <f t="shared" si="121"/>
        <v>0</v>
      </c>
      <c r="U1284" s="31"/>
      <c r="V1284" s="32">
        <f t="shared" si="122"/>
        <v>0</v>
      </c>
    </row>
    <row r="1285" spans="1:22" s="46" customFormat="1" x14ac:dyDescent="0.2">
      <c r="A1285" s="9">
        <v>2021</v>
      </c>
      <c r="B1285" s="1" t="s">
        <v>3</v>
      </c>
      <c r="C1285" s="20">
        <v>78022</v>
      </c>
      <c r="D1285" s="20">
        <v>78022</v>
      </c>
      <c r="E1285" s="20" t="s">
        <v>208</v>
      </c>
      <c r="F1285" s="20" t="s">
        <v>209</v>
      </c>
      <c r="G1285" s="20">
        <v>20100247730</v>
      </c>
      <c r="H1285" s="19" t="s">
        <v>566</v>
      </c>
      <c r="I1285" s="19"/>
      <c r="J1285" s="2">
        <v>361532</v>
      </c>
      <c r="K1285" s="3">
        <v>24.870425957550601</v>
      </c>
      <c r="L1285" s="22">
        <f t="shared" si="117"/>
        <v>4.85084557703096E-2</v>
      </c>
      <c r="M1285" s="23">
        <f t="shared" si="118"/>
        <v>23.663999999999998</v>
      </c>
      <c r="N1285" s="4">
        <v>0.13</v>
      </c>
      <c r="O1285" s="3">
        <v>27.2</v>
      </c>
      <c r="P1285" s="25">
        <f t="shared" si="119"/>
        <v>1.2064259575506036</v>
      </c>
      <c r="Q1285" s="26" t="str">
        <f t="shared" si="120"/>
        <v>7802220100247730361532</v>
      </c>
      <c r="R1285" s="28"/>
      <c r="S1285" s="47"/>
      <c r="T1285" s="30">
        <f t="shared" si="121"/>
        <v>0</v>
      </c>
      <c r="U1285" s="31"/>
      <c r="V1285" s="32">
        <f t="shared" si="122"/>
        <v>0</v>
      </c>
    </row>
    <row r="1286" spans="1:22" s="46" customFormat="1" x14ac:dyDescent="0.2">
      <c r="A1286" s="9">
        <v>2021</v>
      </c>
      <c r="B1286" s="1" t="s">
        <v>3</v>
      </c>
      <c r="C1286" s="20">
        <v>78022</v>
      </c>
      <c r="D1286" s="20">
        <v>78022</v>
      </c>
      <c r="E1286" s="20" t="s">
        <v>208</v>
      </c>
      <c r="F1286" s="20" t="s">
        <v>209</v>
      </c>
      <c r="G1286" s="20">
        <v>20100247730</v>
      </c>
      <c r="H1286" s="19" t="s">
        <v>566</v>
      </c>
      <c r="I1286" s="19"/>
      <c r="J1286" s="2">
        <v>361541</v>
      </c>
      <c r="K1286" s="3">
        <v>31.07226</v>
      </c>
      <c r="L1286" s="22">
        <f t="shared" si="117"/>
        <v>4.3265600892886447E-2</v>
      </c>
      <c r="M1286" s="23">
        <f t="shared" si="118"/>
        <v>29.727900000000002</v>
      </c>
      <c r="N1286" s="4">
        <v>0.13</v>
      </c>
      <c r="O1286" s="3">
        <v>34.17</v>
      </c>
      <c r="P1286" s="25">
        <f t="shared" si="119"/>
        <v>1.3443599999999982</v>
      </c>
      <c r="Q1286" s="26" t="str">
        <f t="shared" si="120"/>
        <v>7802220100247730361541</v>
      </c>
      <c r="R1286" s="28"/>
      <c r="S1286" s="47"/>
      <c r="T1286" s="30">
        <f t="shared" si="121"/>
        <v>0</v>
      </c>
      <c r="U1286" s="31"/>
      <c r="V1286" s="32">
        <f t="shared" si="122"/>
        <v>0</v>
      </c>
    </row>
    <row r="1287" spans="1:22" s="46" customFormat="1" x14ac:dyDescent="0.2">
      <c r="A1287" s="9">
        <v>2021</v>
      </c>
      <c r="B1287" s="1" t="s">
        <v>3</v>
      </c>
      <c r="C1287" s="36">
        <v>78022</v>
      </c>
      <c r="D1287" s="36">
        <v>78022</v>
      </c>
      <c r="E1287" s="36" t="s">
        <v>208</v>
      </c>
      <c r="F1287" s="36" t="s">
        <v>209</v>
      </c>
      <c r="G1287" s="36">
        <v>20100247730</v>
      </c>
      <c r="H1287" s="35" t="s">
        <v>566</v>
      </c>
      <c r="I1287" s="35"/>
      <c r="J1287" s="37">
        <v>361571</v>
      </c>
      <c r="K1287" s="38">
        <v>25.216627835683624</v>
      </c>
      <c r="L1287" s="39">
        <f t="shared" si="117"/>
        <v>0</v>
      </c>
      <c r="M1287" s="40">
        <f t="shared" si="118"/>
        <v>29.727900000000002</v>
      </c>
      <c r="N1287" s="41">
        <v>0.13</v>
      </c>
      <c r="O1287" s="38">
        <v>34.17</v>
      </c>
      <c r="P1287" s="42">
        <f t="shared" si="119"/>
        <v>0</v>
      </c>
      <c r="Q1287" s="43" t="str">
        <f t="shared" si="120"/>
        <v>7802220100247730361571</v>
      </c>
      <c r="R1287" s="45"/>
      <c r="S1287" s="47"/>
      <c r="T1287" s="30">
        <f t="shared" si="121"/>
        <v>0</v>
      </c>
      <c r="U1287" s="31"/>
      <c r="V1287" s="32">
        <f t="shared" si="122"/>
        <v>0</v>
      </c>
    </row>
    <row r="1288" spans="1:22" s="46" customFormat="1" x14ac:dyDescent="0.2">
      <c r="A1288" s="9">
        <v>2021</v>
      </c>
      <c r="B1288" s="1" t="s">
        <v>3</v>
      </c>
      <c r="C1288" s="36">
        <v>78022</v>
      </c>
      <c r="D1288" s="36">
        <v>78022</v>
      </c>
      <c r="E1288" s="36" t="s">
        <v>208</v>
      </c>
      <c r="F1288" s="36" t="s">
        <v>209</v>
      </c>
      <c r="G1288" s="36">
        <v>20100247730</v>
      </c>
      <c r="H1288" s="35" t="s">
        <v>566</v>
      </c>
      <c r="I1288" s="35"/>
      <c r="J1288" s="37">
        <v>371470</v>
      </c>
      <c r="K1288" s="38">
        <v>47</v>
      </c>
      <c r="L1288" s="39">
        <f t="shared" si="117"/>
        <v>0</v>
      </c>
      <c r="M1288" s="40">
        <f t="shared" si="118"/>
        <v>48.06</v>
      </c>
      <c r="N1288" s="41">
        <v>0.1</v>
      </c>
      <c r="O1288" s="38">
        <v>53.4</v>
      </c>
      <c r="P1288" s="42">
        <f t="shared" si="119"/>
        <v>0</v>
      </c>
      <c r="Q1288" s="43" t="str">
        <f t="shared" si="120"/>
        <v>7802220100247730371470</v>
      </c>
      <c r="R1288" s="45"/>
      <c r="S1288" s="47"/>
      <c r="T1288" s="30">
        <f t="shared" si="121"/>
        <v>0</v>
      </c>
      <c r="U1288" s="31"/>
      <c r="V1288" s="32">
        <f t="shared" si="122"/>
        <v>0</v>
      </c>
    </row>
    <row r="1289" spans="1:22" s="46" customFormat="1" x14ac:dyDescent="0.2">
      <c r="A1289" s="9">
        <v>2021</v>
      </c>
      <c r="B1289" s="1" t="s">
        <v>3</v>
      </c>
      <c r="C1289" s="20">
        <v>78022</v>
      </c>
      <c r="D1289" s="20">
        <v>78022</v>
      </c>
      <c r="E1289" s="20" t="s">
        <v>287</v>
      </c>
      <c r="F1289" s="20" t="s">
        <v>288</v>
      </c>
      <c r="G1289" s="20">
        <v>20101165389</v>
      </c>
      <c r="H1289" s="19" t="s">
        <v>567</v>
      </c>
      <c r="I1289" s="19" t="s">
        <v>568</v>
      </c>
      <c r="J1289" s="2">
        <v>360664</v>
      </c>
      <c r="K1289" s="3">
        <v>53.640241199999998</v>
      </c>
      <c r="L1289" s="22">
        <f t="shared" si="117"/>
        <v>0.21980216599026026</v>
      </c>
      <c r="M1289" s="23">
        <f t="shared" si="118"/>
        <v>41.85</v>
      </c>
      <c r="N1289" s="4">
        <v>0.1</v>
      </c>
      <c r="O1289" s="3">
        <v>46.5</v>
      </c>
      <c r="P1289" s="25">
        <f t="shared" si="119"/>
        <v>11.790241199999997</v>
      </c>
      <c r="Q1289" s="26" t="str">
        <f t="shared" si="120"/>
        <v>7802220101165389360664</v>
      </c>
      <c r="R1289" s="28"/>
      <c r="S1289" s="47"/>
      <c r="T1289" s="30">
        <f t="shared" si="121"/>
        <v>0</v>
      </c>
      <c r="U1289" s="31"/>
      <c r="V1289" s="32">
        <f t="shared" si="122"/>
        <v>0</v>
      </c>
    </row>
    <row r="1290" spans="1:22" s="46" customFormat="1" x14ac:dyDescent="0.2">
      <c r="A1290" s="9">
        <v>2021</v>
      </c>
      <c r="B1290" s="1" t="s">
        <v>3</v>
      </c>
      <c r="C1290" s="20">
        <v>78022</v>
      </c>
      <c r="D1290" s="20">
        <v>78022</v>
      </c>
      <c r="E1290" s="20" t="s">
        <v>287</v>
      </c>
      <c r="F1290" s="20" t="s">
        <v>288</v>
      </c>
      <c r="G1290" s="20">
        <v>20101165389</v>
      </c>
      <c r="H1290" s="19" t="s">
        <v>567</v>
      </c>
      <c r="I1290" s="19" t="s">
        <v>568</v>
      </c>
      <c r="J1290" s="2">
        <v>360857</v>
      </c>
      <c r="K1290" s="3">
        <v>43.087720000000004</v>
      </c>
      <c r="L1290" s="22">
        <f t="shared" ref="L1290:L1353" si="123">IF(1-M1290/K1290&lt;0%,0,1-M1290/K1290)</f>
        <v>9.9952376222273931E-2</v>
      </c>
      <c r="M1290" s="23">
        <f t="shared" ref="M1290:M1353" si="124">+O1290*(100%-N1290)</f>
        <v>38.781000000000006</v>
      </c>
      <c r="N1290" s="4">
        <v>0.1</v>
      </c>
      <c r="O1290" s="3">
        <v>43.09</v>
      </c>
      <c r="P1290" s="25">
        <f t="shared" ref="P1290:P1353" si="125">+IF(K1290-M1290&lt;0,0,K1290-M1290)</f>
        <v>4.3067199999999985</v>
      </c>
      <c r="Q1290" s="26" t="str">
        <f t="shared" si="120"/>
        <v>7802220101165389360857</v>
      </c>
      <c r="R1290" s="28"/>
      <c r="S1290" s="47"/>
      <c r="T1290" s="30">
        <f t="shared" si="121"/>
        <v>0</v>
      </c>
      <c r="U1290" s="31"/>
      <c r="V1290" s="32">
        <f t="shared" si="122"/>
        <v>0</v>
      </c>
    </row>
    <row r="1291" spans="1:22" s="46" customFormat="1" x14ac:dyDescent="0.2">
      <c r="A1291" s="9">
        <v>2021</v>
      </c>
      <c r="B1291" s="1" t="s">
        <v>3</v>
      </c>
      <c r="C1291" s="20">
        <v>78022</v>
      </c>
      <c r="D1291" s="20">
        <v>78022</v>
      </c>
      <c r="E1291" s="20" t="s">
        <v>287</v>
      </c>
      <c r="F1291" s="20" t="s">
        <v>288</v>
      </c>
      <c r="G1291" s="20">
        <v>20101165389</v>
      </c>
      <c r="H1291" s="19" t="s">
        <v>567</v>
      </c>
      <c r="I1291" s="19" t="s">
        <v>568</v>
      </c>
      <c r="J1291" s="2">
        <v>361531</v>
      </c>
      <c r="K1291" s="3">
        <v>111.5301096</v>
      </c>
      <c r="L1291" s="22">
        <f t="shared" si="123"/>
        <v>0.34055475903522292</v>
      </c>
      <c r="M1291" s="23">
        <f t="shared" si="124"/>
        <v>73.548000000000002</v>
      </c>
      <c r="N1291" s="4">
        <v>0.1</v>
      </c>
      <c r="O1291" s="3">
        <v>81.72</v>
      </c>
      <c r="P1291" s="25">
        <f t="shared" si="125"/>
        <v>37.982109600000001</v>
      </c>
      <c r="Q1291" s="26" t="str">
        <f t="shared" si="120"/>
        <v>7802220101165389361531</v>
      </c>
      <c r="R1291" s="28"/>
      <c r="S1291" s="47"/>
      <c r="T1291" s="30">
        <f t="shared" si="121"/>
        <v>0</v>
      </c>
      <c r="U1291" s="31"/>
      <c r="V1291" s="32">
        <f t="shared" si="122"/>
        <v>0</v>
      </c>
    </row>
    <row r="1292" spans="1:22" s="46" customFormat="1" x14ac:dyDescent="0.2">
      <c r="A1292" s="9">
        <v>2021</v>
      </c>
      <c r="B1292" s="1" t="s">
        <v>3</v>
      </c>
      <c r="C1292" s="20">
        <v>78022</v>
      </c>
      <c r="D1292" s="20">
        <v>78022</v>
      </c>
      <c r="E1292" s="20" t="s">
        <v>287</v>
      </c>
      <c r="F1292" s="20" t="s">
        <v>288</v>
      </c>
      <c r="G1292" s="20">
        <v>20101165389</v>
      </c>
      <c r="H1292" s="19" t="s">
        <v>567</v>
      </c>
      <c r="I1292" s="19" t="s">
        <v>568</v>
      </c>
      <c r="J1292" s="2">
        <v>361535</v>
      </c>
      <c r="K1292" s="3">
        <v>40.678559999999997</v>
      </c>
      <c r="L1292" s="22">
        <f t="shared" si="123"/>
        <v>0.41369606003752335</v>
      </c>
      <c r="M1292" s="23">
        <f t="shared" si="124"/>
        <v>23.85</v>
      </c>
      <c r="N1292" s="4">
        <v>0.1</v>
      </c>
      <c r="O1292" s="3">
        <v>26.5</v>
      </c>
      <c r="P1292" s="25">
        <f t="shared" si="125"/>
        <v>16.828559999999996</v>
      </c>
      <c r="Q1292" s="26" t="str">
        <f t="shared" si="120"/>
        <v>7802220101165389361535</v>
      </c>
      <c r="R1292" s="28"/>
      <c r="S1292" s="47"/>
      <c r="T1292" s="30">
        <f t="shared" si="121"/>
        <v>0</v>
      </c>
      <c r="U1292" s="31"/>
      <c r="V1292" s="32">
        <f t="shared" si="122"/>
        <v>0</v>
      </c>
    </row>
    <row r="1293" spans="1:22" s="46" customFormat="1" x14ac:dyDescent="0.2">
      <c r="A1293" s="9">
        <v>2021</v>
      </c>
      <c r="B1293" s="1" t="s">
        <v>3</v>
      </c>
      <c r="C1293" s="20">
        <v>78022</v>
      </c>
      <c r="D1293" s="20">
        <v>78022</v>
      </c>
      <c r="E1293" s="20" t="s">
        <v>287</v>
      </c>
      <c r="F1293" s="20" t="s">
        <v>288</v>
      </c>
      <c r="G1293" s="20">
        <v>20101165389</v>
      </c>
      <c r="H1293" s="19" t="s">
        <v>567</v>
      </c>
      <c r="I1293" s="19" t="s">
        <v>568</v>
      </c>
      <c r="J1293" s="2">
        <v>361541</v>
      </c>
      <c r="K1293" s="3">
        <v>31.07226</v>
      </c>
      <c r="L1293" s="22">
        <f t="shared" si="123"/>
        <v>0.32222503287498239</v>
      </c>
      <c r="M1293" s="23">
        <f t="shared" si="124"/>
        <v>21.06</v>
      </c>
      <c r="N1293" s="4">
        <v>0.1</v>
      </c>
      <c r="O1293" s="3">
        <v>23.4</v>
      </c>
      <c r="P1293" s="25">
        <f t="shared" si="125"/>
        <v>10.012260000000001</v>
      </c>
      <c r="Q1293" s="26" t="str">
        <f t="shared" si="120"/>
        <v>7802220101165389361541</v>
      </c>
      <c r="R1293" s="28"/>
      <c r="S1293" s="47"/>
      <c r="T1293" s="30">
        <f t="shared" si="121"/>
        <v>0</v>
      </c>
      <c r="U1293" s="31"/>
      <c r="V1293" s="32">
        <f t="shared" si="122"/>
        <v>0</v>
      </c>
    </row>
    <row r="1294" spans="1:22" s="46" customFormat="1" x14ac:dyDescent="0.2">
      <c r="A1294" s="9">
        <v>2021</v>
      </c>
      <c r="B1294" s="1" t="s">
        <v>3</v>
      </c>
      <c r="C1294" s="20">
        <v>78022</v>
      </c>
      <c r="D1294" s="20">
        <v>78022</v>
      </c>
      <c r="E1294" s="20" t="s">
        <v>287</v>
      </c>
      <c r="F1294" s="20" t="s">
        <v>288</v>
      </c>
      <c r="G1294" s="20">
        <v>20101165389</v>
      </c>
      <c r="H1294" s="19" t="s">
        <v>567</v>
      </c>
      <c r="I1294" s="19" t="s">
        <v>568</v>
      </c>
      <c r="J1294" s="2">
        <v>361569</v>
      </c>
      <c r="K1294" s="3">
        <v>24.49</v>
      </c>
      <c r="L1294" s="22">
        <f t="shared" si="123"/>
        <v>2.613311555737019E-2</v>
      </c>
      <c r="M1294" s="23">
        <f t="shared" si="124"/>
        <v>23.85</v>
      </c>
      <c r="N1294" s="4">
        <v>0.1</v>
      </c>
      <c r="O1294" s="3">
        <v>26.5</v>
      </c>
      <c r="P1294" s="25">
        <f t="shared" si="125"/>
        <v>0.63999999999999702</v>
      </c>
      <c r="Q1294" s="26" t="str">
        <f t="shared" si="120"/>
        <v>7802220101165389361569</v>
      </c>
      <c r="R1294" s="28"/>
      <c r="S1294" s="47"/>
      <c r="T1294" s="30">
        <f t="shared" si="121"/>
        <v>0</v>
      </c>
      <c r="U1294" s="31"/>
      <c r="V1294" s="32">
        <f t="shared" si="122"/>
        <v>0</v>
      </c>
    </row>
    <row r="1295" spans="1:22" s="46" customFormat="1" x14ac:dyDescent="0.2">
      <c r="A1295" s="9">
        <v>2021</v>
      </c>
      <c r="B1295" s="1" t="s">
        <v>3</v>
      </c>
      <c r="C1295" s="20">
        <v>78022</v>
      </c>
      <c r="D1295" s="20">
        <v>78022</v>
      </c>
      <c r="E1295" s="20" t="s">
        <v>287</v>
      </c>
      <c r="F1295" s="20" t="s">
        <v>288</v>
      </c>
      <c r="G1295" s="20">
        <v>20101165389</v>
      </c>
      <c r="H1295" s="19" t="s">
        <v>567</v>
      </c>
      <c r="I1295" s="19" t="s">
        <v>568</v>
      </c>
      <c r="J1295" s="2">
        <v>361571</v>
      </c>
      <c r="K1295" s="3">
        <v>25.216627835683624</v>
      </c>
      <c r="L1295" s="22">
        <f t="shared" si="123"/>
        <v>0.16483678399701218</v>
      </c>
      <c r="M1295" s="23">
        <f t="shared" si="124"/>
        <v>21.06</v>
      </c>
      <c r="N1295" s="4">
        <v>0.1</v>
      </c>
      <c r="O1295" s="3">
        <v>23.4</v>
      </c>
      <c r="P1295" s="25">
        <f t="shared" si="125"/>
        <v>4.1566278356836257</v>
      </c>
      <c r="Q1295" s="26" t="str">
        <f t="shared" si="120"/>
        <v>7802220101165389361571</v>
      </c>
      <c r="R1295" s="28"/>
      <c r="S1295" s="47"/>
      <c r="T1295" s="30">
        <f t="shared" si="121"/>
        <v>0</v>
      </c>
      <c r="U1295" s="31"/>
      <c r="V1295" s="32">
        <f t="shared" si="122"/>
        <v>0</v>
      </c>
    </row>
    <row r="1296" spans="1:22" s="46" customFormat="1" x14ac:dyDescent="0.2">
      <c r="A1296" s="9">
        <v>2021</v>
      </c>
      <c r="B1296" s="1" t="s">
        <v>3</v>
      </c>
      <c r="C1296" s="20">
        <v>78022</v>
      </c>
      <c r="D1296" s="20">
        <v>78022</v>
      </c>
      <c r="E1296" s="20" t="s">
        <v>287</v>
      </c>
      <c r="F1296" s="20" t="s">
        <v>288</v>
      </c>
      <c r="G1296" s="20">
        <v>20101165389</v>
      </c>
      <c r="H1296" s="19" t="s">
        <v>567</v>
      </c>
      <c r="I1296" s="19" t="s">
        <v>568</v>
      </c>
      <c r="J1296" s="2">
        <v>370039</v>
      </c>
      <c r="K1296" s="3">
        <v>93.740446800000015</v>
      </c>
      <c r="L1296" s="22">
        <f t="shared" si="123"/>
        <v>0.11978230511271692</v>
      </c>
      <c r="M1296" s="23">
        <f t="shared" si="124"/>
        <v>82.512</v>
      </c>
      <c r="N1296" s="4">
        <v>0.1</v>
      </c>
      <c r="O1296" s="3">
        <v>91.679999999999993</v>
      </c>
      <c r="P1296" s="25">
        <f t="shared" si="125"/>
        <v>11.228446800000015</v>
      </c>
      <c r="Q1296" s="26" t="str">
        <f t="shared" si="120"/>
        <v>7802220101165389370039</v>
      </c>
      <c r="R1296" s="28"/>
      <c r="S1296" s="47"/>
      <c r="T1296" s="30">
        <f t="shared" si="121"/>
        <v>0</v>
      </c>
      <c r="U1296" s="31"/>
      <c r="V1296" s="32">
        <f t="shared" si="122"/>
        <v>0</v>
      </c>
    </row>
    <row r="1297" spans="1:22" s="46" customFormat="1" x14ac:dyDescent="0.2">
      <c r="A1297" s="9">
        <v>2021</v>
      </c>
      <c r="B1297" s="1" t="s">
        <v>3</v>
      </c>
      <c r="C1297" s="20">
        <v>78022</v>
      </c>
      <c r="D1297" s="20">
        <v>78022</v>
      </c>
      <c r="E1297" s="20" t="s">
        <v>287</v>
      </c>
      <c r="F1297" s="20" t="s">
        <v>288</v>
      </c>
      <c r="G1297" s="20">
        <v>20101165389</v>
      </c>
      <c r="H1297" s="19" t="s">
        <v>567</v>
      </c>
      <c r="I1297" s="19" t="s">
        <v>568</v>
      </c>
      <c r="J1297" s="2">
        <v>370045</v>
      </c>
      <c r="K1297" s="3">
        <v>186.35806803744001</v>
      </c>
      <c r="L1297" s="22">
        <f t="shared" si="123"/>
        <v>0.25356599011289638</v>
      </c>
      <c r="M1297" s="23">
        <f t="shared" si="124"/>
        <v>139.10400000000001</v>
      </c>
      <c r="N1297" s="4">
        <v>0.1</v>
      </c>
      <c r="O1297" s="3">
        <v>154.56</v>
      </c>
      <c r="P1297" s="25">
        <f t="shared" si="125"/>
        <v>47.254068037439993</v>
      </c>
      <c r="Q1297" s="26" t="str">
        <f t="shared" si="120"/>
        <v>7802220101165389370045</v>
      </c>
      <c r="R1297" s="28"/>
      <c r="S1297" s="47"/>
      <c r="T1297" s="30">
        <f t="shared" si="121"/>
        <v>0</v>
      </c>
      <c r="U1297" s="31"/>
      <c r="V1297" s="32">
        <f t="shared" si="122"/>
        <v>0</v>
      </c>
    </row>
    <row r="1298" spans="1:22" s="46" customFormat="1" x14ac:dyDescent="0.2">
      <c r="A1298" s="9">
        <v>2021</v>
      </c>
      <c r="B1298" s="1" t="s">
        <v>3</v>
      </c>
      <c r="C1298" s="20">
        <v>78022</v>
      </c>
      <c r="D1298" s="20">
        <v>78022</v>
      </c>
      <c r="E1298" s="20" t="s">
        <v>208</v>
      </c>
      <c r="F1298" s="20" t="s">
        <v>264</v>
      </c>
      <c r="G1298" s="20">
        <v>20112860381</v>
      </c>
      <c r="H1298" s="19" t="s">
        <v>569</v>
      </c>
      <c r="I1298" s="19"/>
      <c r="J1298" s="2">
        <v>360442</v>
      </c>
      <c r="K1298" s="3">
        <v>39.148668000000001</v>
      </c>
      <c r="L1298" s="22">
        <f t="shared" si="123"/>
        <v>8.0198590664693925E-2</v>
      </c>
      <c r="M1298" s="23">
        <f t="shared" si="124"/>
        <v>36.009</v>
      </c>
      <c r="N1298" s="4">
        <v>0.1</v>
      </c>
      <c r="O1298" s="3">
        <v>40.01</v>
      </c>
      <c r="P1298" s="25">
        <f t="shared" si="125"/>
        <v>3.1396680000000003</v>
      </c>
      <c r="Q1298" s="26" t="str">
        <f t="shared" si="120"/>
        <v>7802220112860381360442</v>
      </c>
      <c r="R1298" s="28"/>
      <c r="S1298" s="47"/>
      <c r="T1298" s="30">
        <f t="shared" si="121"/>
        <v>0</v>
      </c>
      <c r="U1298" s="31"/>
      <c r="V1298" s="32">
        <f t="shared" si="122"/>
        <v>0</v>
      </c>
    </row>
    <row r="1299" spans="1:22" s="46" customFormat="1" x14ac:dyDescent="0.2">
      <c r="A1299" s="9">
        <v>2021</v>
      </c>
      <c r="B1299" s="1" t="s">
        <v>3</v>
      </c>
      <c r="C1299" s="20">
        <v>78022</v>
      </c>
      <c r="D1299" s="20">
        <v>78022</v>
      </c>
      <c r="E1299" s="20" t="s">
        <v>208</v>
      </c>
      <c r="F1299" s="20" t="s">
        <v>264</v>
      </c>
      <c r="G1299" s="20">
        <v>20112860381</v>
      </c>
      <c r="H1299" s="19" t="s">
        <v>569</v>
      </c>
      <c r="I1299" s="19"/>
      <c r="J1299" s="2">
        <v>360883</v>
      </c>
      <c r="K1299" s="3">
        <v>53.021241000000003</v>
      </c>
      <c r="L1299" s="22">
        <f t="shared" si="123"/>
        <v>0.11563744801823861</v>
      </c>
      <c r="M1299" s="23">
        <f t="shared" si="124"/>
        <v>46.89</v>
      </c>
      <c r="N1299" s="4">
        <v>0.1</v>
      </c>
      <c r="O1299" s="3">
        <v>52.1</v>
      </c>
      <c r="P1299" s="25">
        <f t="shared" si="125"/>
        <v>6.1312410000000028</v>
      </c>
      <c r="Q1299" s="26" t="str">
        <f t="shared" si="120"/>
        <v>7802220112860381360883</v>
      </c>
      <c r="R1299" s="28"/>
      <c r="S1299" s="47"/>
      <c r="T1299" s="30">
        <f t="shared" si="121"/>
        <v>0</v>
      </c>
      <c r="U1299" s="31"/>
      <c r="V1299" s="32">
        <f t="shared" si="122"/>
        <v>0</v>
      </c>
    </row>
    <row r="1300" spans="1:22" s="46" customFormat="1" x14ac:dyDescent="0.2">
      <c r="A1300" s="9">
        <v>2021</v>
      </c>
      <c r="B1300" s="1" t="s">
        <v>3</v>
      </c>
      <c r="C1300" s="20">
        <v>78022</v>
      </c>
      <c r="D1300" s="20">
        <v>78022</v>
      </c>
      <c r="E1300" s="20" t="s">
        <v>32</v>
      </c>
      <c r="F1300" s="20" t="s">
        <v>240</v>
      </c>
      <c r="G1300" s="20">
        <v>20125508716</v>
      </c>
      <c r="H1300" s="19" t="s">
        <v>570</v>
      </c>
      <c r="I1300" s="19" t="s">
        <v>571</v>
      </c>
      <c r="J1300" s="2">
        <v>361085</v>
      </c>
      <c r="K1300" s="3">
        <v>11.512776761200001</v>
      </c>
      <c r="L1300" s="22">
        <f t="shared" si="123"/>
        <v>0.20276400816415074</v>
      </c>
      <c r="M1300" s="23">
        <f t="shared" si="124"/>
        <v>9.1783999999999999</v>
      </c>
      <c r="N1300" s="4">
        <v>0.12</v>
      </c>
      <c r="O1300" s="3">
        <v>10.43</v>
      </c>
      <c r="P1300" s="25">
        <f t="shared" si="125"/>
        <v>2.3343767612000015</v>
      </c>
      <c r="Q1300" s="26" t="str">
        <f t="shared" si="120"/>
        <v>7802220125508716361085</v>
      </c>
      <c r="R1300" s="28"/>
      <c r="S1300" s="47"/>
      <c r="T1300" s="30">
        <f t="shared" si="121"/>
        <v>0</v>
      </c>
      <c r="U1300" s="31"/>
      <c r="V1300" s="32">
        <f t="shared" si="122"/>
        <v>0</v>
      </c>
    </row>
    <row r="1301" spans="1:22" s="46" customFormat="1" x14ac:dyDescent="0.2">
      <c r="A1301" s="9">
        <v>2021</v>
      </c>
      <c r="B1301" s="1" t="s">
        <v>3</v>
      </c>
      <c r="C1301" s="20">
        <v>78022</v>
      </c>
      <c r="D1301" s="20">
        <v>78022</v>
      </c>
      <c r="E1301" s="20" t="s">
        <v>32</v>
      </c>
      <c r="F1301" s="20" t="s">
        <v>240</v>
      </c>
      <c r="G1301" s="20">
        <v>20125508716</v>
      </c>
      <c r="H1301" s="19" t="s">
        <v>570</v>
      </c>
      <c r="I1301" s="19" t="s">
        <v>571</v>
      </c>
      <c r="J1301" s="2">
        <v>361541</v>
      </c>
      <c r="K1301" s="3">
        <v>31.07226</v>
      </c>
      <c r="L1301" s="22">
        <f t="shared" si="123"/>
        <v>0.26365188756788216</v>
      </c>
      <c r="M1301" s="23">
        <f t="shared" si="124"/>
        <v>22.88</v>
      </c>
      <c r="N1301" s="4">
        <v>0.12</v>
      </c>
      <c r="O1301" s="3">
        <v>26</v>
      </c>
      <c r="P1301" s="25">
        <f t="shared" si="125"/>
        <v>8.192260000000001</v>
      </c>
      <c r="Q1301" s="26" t="str">
        <f t="shared" si="120"/>
        <v>7802220125508716361541</v>
      </c>
      <c r="R1301" s="28"/>
      <c r="S1301" s="47"/>
      <c r="T1301" s="30">
        <f t="shared" si="121"/>
        <v>0</v>
      </c>
      <c r="U1301" s="31"/>
      <c r="V1301" s="32">
        <f t="shared" si="122"/>
        <v>0</v>
      </c>
    </row>
    <row r="1302" spans="1:22" s="46" customFormat="1" x14ac:dyDescent="0.2">
      <c r="A1302" s="9">
        <v>2021</v>
      </c>
      <c r="B1302" s="1" t="s">
        <v>3</v>
      </c>
      <c r="C1302" s="20">
        <v>78022</v>
      </c>
      <c r="D1302" s="20">
        <v>78022</v>
      </c>
      <c r="E1302" s="20" t="s">
        <v>32</v>
      </c>
      <c r="F1302" s="20" t="s">
        <v>240</v>
      </c>
      <c r="G1302" s="20">
        <v>20125508716</v>
      </c>
      <c r="H1302" s="19" t="s">
        <v>570</v>
      </c>
      <c r="I1302" s="19" t="s">
        <v>571</v>
      </c>
      <c r="J1302" s="2">
        <v>361571</v>
      </c>
      <c r="K1302" s="3">
        <v>25.216627835683624</v>
      </c>
      <c r="L1302" s="22">
        <f t="shared" si="123"/>
        <v>9.2662185083173698E-2</v>
      </c>
      <c r="M1302" s="23">
        <f t="shared" si="124"/>
        <v>22.88</v>
      </c>
      <c r="N1302" s="4">
        <v>0.12</v>
      </c>
      <c r="O1302" s="3">
        <v>26</v>
      </c>
      <c r="P1302" s="25">
        <f t="shared" si="125"/>
        <v>2.3366278356836254</v>
      </c>
      <c r="Q1302" s="26" t="str">
        <f t="shared" si="120"/>
        <v>7802220125508716361571</v>
      </c>
      <c r="R1302" s="28"/>
      <c r="S1302" s="47"/>
      <c r="T1302" s="30">
        <f t="shared" si="121"/>
        <v>0</v>
      </c>
      <c r="U1302" s="31"/>
      <c r="V1302" s="32">
        <f t="shared" si="122"/>
        <v>0</v>
      </c>
    </row>
    <row r="1303" spans="1:22" s="46" customFormat="1" x14ac:dyDescent="0.2">
      <c r="A1303" s="9">
        <v>2021</v>
      </c>
      <c r="B1303" s="1" t="s">
        <v>3</v>
      </c>
      <c r="C1303" s="20">
        <v>78022</v>
      </c>
      <c r="D1303" s="20">
        <v>78022</v>
      </c>
      <c r="E1303" s="20" t="s">
        <v>261</v>
      </c>
      <c r="F1303" s="20" t="s">
        <v>308</v>
      </c>
      <c r="G1303" s="20">
        <v>20128664531</v>
      </c>
      <c r="H1303" s="19" t="s">
        <v>572</v>
      </c>
      <c r="I1303" s="19"/>
      <c r="J1303" s="2">
        <v>360521</v>
      </c>
      <c r="K1303" s="3">
        <v>49.137660000000004</v>
      </c>
      <c r="L1303" s="22">
        <f t="shared" si="123"/>
        <v>0.11548087556468911</v>
      </c>
      <c r="M1303" s="23">
        <f t="shared" si="124"/>
        <v>43.463200000000001</v>
      </c>
      <c r="N1303" s="4">
        <v>0.12</v>
      </c>
      <c r="O1303" s="3">
        <v>49.39</v>
      </c>
      <c r="P1303" s="25">
        <f t="shared" si="125"/>
        <v>5.6744600000000034</v>
      </c>
      <c r="Q1303" s="26" t="str">
        <f t="shared" si="120"/>
        <v>7802220128664531360521</v>
      </c>
      <c r="R1303" s="28"/>
      <c r="S1303" s="47"/>
      <c r="T1303" s="30">
        <f t="shared" si="121"/>
        <v>0</v>
      </c>
      <c r="U1303" s="31"/>
      <c r="V1303" s="32">
        <f t="shared" si="122"/>
        <v>0</v>
      </c>
    </row>
    <row r="1304" spans="1:22" s="46" customFormat="1" x14ac:dyDescent="0.2">
      <c r="A1304" s="9">
        <v>2021</v>
      </c>
      <c r="B1304" s="1" t="s">
        <v>3</v>
      </c>
      <c r="C1304" s="20">
        <v>78022</v>
      </c>
      <c r="D1304" s="20">
        <v>78022</v>
      </c>
      <c r="E1304" s="20" t="s">
        <v>261</v>
      </c>
      <c r="F1304" s="20" t="s">
        <v>308</v>
      </c>
      <c r="G1304" s="20">
        <v>20128664531</v>
      </c>
      <c r="H1304" s="19" t="s">
        <v>572</v>
      </c>
      <c r="I1304" s="19"/>
      <c r="J1304" s="2">
        <v>361531</v>
      </c>
      <c r="K1304" s="3">
        <v>111.5301096</v>
      </c>
      <c r="L1304" s="22">
        <f t="shared" si="123"/>
        <v>0.26754846477798144</v>
      </c>
      <c r="M1304" s="23">
        <f t="shared" si="124"/>
        <v>81.690399999999997</v>
      </c>
      <c r="N1304" s="4">
        <v>0.12</v>
      </c>
      <c r="O1304" s="3">
        <v>92.83</v>
      </c>
      <c r="P1304" s="25">
        <f t="shared" si="125"/>
        <v>29.839709600000006</v>
      </c>
      <c r="Q1304" s="26" t="str">
        <f t="shared" si="120"/>
        <v>7802220128664531361531</v>
      </c>
      <c r="R1304" s="28"/>
      <c r="S1304" s="47"/>
      <c r="T1304" s="30">
        <f t="shared" si="121"/>
        <v>0</v>
      </c>
      <c r="U1304" s="31"/>
      <c r="V1304" s="32">
        <f t="shared" si="122"/>
        <v>0</v>
      </c>
    </row>
    <row r="1305" spans="1:22" s="46" customFormat="1" x14ac:dyDescent="0.2">
      <c r="A1305" s="9">
        <v>2021</v>
      </c>
      <c r="B1305" s="1" t="s">
        <v>3</v>
      </c>
      <c r="C1305" s="20">
        <v>78022</v>
      </c>
      <c r="D1305" s="20">
        <v>78022</v>
      </c>
      <c r="E1305" s="20" t="s">
        <v>261</v>
      </c>
      <c r="F1305" s="20" t="s">
        <v>308</v>
      </c>
      <c r="G1305" s="20">
        <v>20128664531</v>
      </c>
      <c r="H1305" s="19" t="s">
        <v>572</v>
      </c>
      <c r="I1305" s="19"/>
      <c r="J1305" s="2">
        <v>361535</v>
      </c>
      <c r="K1305" s="3">
        <v>40.678559999999997</v>
      </c>
      <c r="L1305" s="22">
        <f t="shared" si="123"/>
        <v>0.35274011666096328</v>
      </c>
      <c r="M1305" s="23">
        <f t="shared" si="124"/>
        <v>26.329600000000003</v>
      </c>
      <c r="N1305" s="4">
        <v>0.12</v>
      </c>
      <c r="O1305" s="3">
        <v>29.92</v>
      </c>
      <c r="P1305" s="25">
        <f t="shared" si="125"/>
        <v>14.348959999999995</v>
      </c>
      <c r="Q1305" s="26" t="str">
        <f t="shared" si="120"/>
        <v>7802220128664531361535</v>
      </c>
      <c r="R1305" s="28"/>
      <c r="S1305" s="47"/>
      <c r="T1305" s="30">
        <f t="shared" si="121"/>
        <v>0</v>
      </c>
      <c r="U1305" s="31"/>
      <c r="V1305" s="32">
        <f t="shared" si="122"/>
        <v>0</v>
      </c>
    </row>
    <row r="1306" spans="1:22" s="46" customFormat="1" x14ac:dyDescent="0.2">
      <c r="A1306" s="9">
        <v>2021</v>
      </c>
      <c r="B1306" s="1" t="s">
        <v>3</v>
      </c>
      <c r="C1306" s="20">
        <v>78022</v>
      </c>
      <c r="D1306" s="20">
        <v>78022</v>
      </c>
      <c r="E1306" s="20" t="s">
        <v>261</v>
      </c>
      <c r="F1306" s="20" t="s">
        <v>308</v>
      </c>
      <c r="G1306" s="20">
        <v>20128664531</v>
      </c>
      <c r="H1306" s="19" t="s">
        <v>572</v>
      </c>
      <c r="I1306" s="19"/>
      <c r="J1306" s="2">
        <v>361541</v>
      </c>
      <c r="K1306" s="3">
        <v>31.07226</v>
      </c>
      <c r="L1306" s="22">
        <f t="shared" si="123"/>
        <v>0.27894527144147219</v>
      </c>
      <c r="M1306" s="23">
        <f t="shared" si="124"/>
        <v>22.404800000000002</v>
      </c>
      <c r="N1306" s="4">
        <v>0.12</v>
      </c>
      <c r="O1306" s="3">
        <v>25.46</v>
      </c>
      <c r="P1306" s="25">
        <f t="shared" si="125"/>
        <v>8.6674599999999984</v>
      </c>
      <c r="Q1306" s="26" t="str">
        <f t="shared" si="120"/>
        <v>7802220128664531361541</v>
      </c>
      <c r="R1306" s="28"/>
      <c r="S1306" s="47"/>
      <c r="T1306" s="30">
        <f t="shared" si="121"/>
        <v>0</v>
      </c>
      <c r="U1306" s="31"/>
      <c r="V1306" s="32">
        <f t="shared" si="122"/>
        <v>0</v>
      </c>
    </row>
    <row r="1307" spans="1:22" s="46" customFormat="1" x14ac:dyDescent="0.2">
      <c r="A1307" s="9">
        <v>2021</v>
      </c>
      <c r="B1307" s="1" t="s">
        <v>3</v>
      </c>
      <c r="C1307" s="36">
        <v>78022</v>
      </c>
      <c r="D1307" s="36">
        <v>78022</v>
      </c>
      <c r="E1307" s="36" t="s">
        <v>261</v>
      </c>
      <c r="F1307" s="36" t="s">
        <v>308</v>
      </c>
      <c r="G1307" s="36">
        <v>20128664531</v>
      </c>
      <c r="H1307" s="35" t="s">
        <v>572</v>
      </c>
      <c r="I1307" s="35"/>
      <c r="J1307" s="37">
        <v>361569</v>
      </c>
      <c r="K1307" s="38">
        <v>24.49</v>
      </c>
      <c r="L1307" s="39">
        <f t="shared" si="123"/>
        <v>0</v>
      </c>
      <c r="M1307" s="40">
        <f t="shared" si="124"/>
        <v>26.329600000000003</v>
      </c>
      <c r="N1307" s="41">
        <v>0.12</v>
      </c>
      <c r="O1307" s="38">
        <v>29.92</v>
      </c>
      <c r="P1307" s="42">
        <f t="shared" si="125"/>
        <v>0</v>
      </c>
      <c r="Q1307" s="43" t="str">
        <f t="shared" si="120"/>
        <v>7802220128664531361569</v>
      </c>
      <c r="R1307" s="45"/>
      <c r="S1307" s="47"/>
      <c r="T1307" s="30">
        <f t="shared" si="121"/>
        <v>0</v>
      </c>
      <c r="U1307" s="31"/>
      <c r="V1307" s="32">
        <f t="shared" si="122"/>
        <v>0</v>
      </c>
    </row>
    <row r="1308" spans="1:22" s="46" customFormat="1" x14ac:dyDescent="0.2">
      <c r="A1308" s="9">
        <v>2021</v>
      </c>
      <c r="B1308" s="1" t="s">
        <v>3</v>
      </c>
      <c r="C1308" s="20">
        <v>78022</v>
      </c>
      <c r="D1308" s="20">
        <v>78022</v>
      </c>
      <c r="E1308" s="20" t="s">
        <v>261</v>
      </c>
      <c r="F1308" s="20" t="s">
        <v>308</v>
      </c>
      <c r="G1308" s="20">
        <v>20128664531</v>
      </c>
      <c r="H1308" s="19" t="s">
        <v>572</v>
      </c>
      <c r="I1308" s="19"/>
      <c r="J1308" s="2">
        <v>361571</v>
      </c>
      <c r="K1308" s="3">
        <v>25.216627835683624</v>
      </c>
      <c r="L1308" s="22">
        <f t="shared" si="123"/>
        <v>0.11150689354683074</v>
      </c>
      <c r="M1308" s="23">
        <f t="shared" si="124"/>
        <v>22.404800000000002</v>
      </c>
      <c r="N1308" s="4">
        <v>0.12</v>
      </c>
      <c r="O1308" s="3">
        <v>25.46</v>
      </c>
      <c r="P1308" s="25">
        <f t="shared" si="125"/>
        <v>2.8118278356836228</v>
      </c>
      <c r="Q1308" s="26" t="str">
        <f t="shared" si="120"/>
        <v>7802220128664531361571</v>
      </c>
      <c r="R1308" s="28"/>
      <c r="S1308" s="47"/>
      <c r="T1308" s="30">
        <f t="shared" si="121"/>
        <v>0</v>
      </c>
      <c r="U1308" s="31"/>
      <c r="V1308" s="32">
        <f t="shared" si="122"/>
        <v>0</v>
      </c>
    </row>
    <row r="1309" spans="1:22" s="46" customFormat="1" x14ac:dyDescent="0.2">
      <c r="A1309" s="9">
        <v>2021</v>
      </c>
      <c r="B1309" s="1" t="s">
        <v>3</v>
      </c>
      <c r="C1309" s="20">
        <v>78022</v>
      </c>
      <c r="D1309" s="20">
        <v>78022</v>
      </c>
      <c r="E1309" s="20" t="s">
        <v>261</v>
      </c>
      <c r="F1309" s="20" t="s">
        <v>308</v>
      </c>
      <c r="G1309" s="20">
        <v>20128664531</v>
      </c>
      <c r="H1309" s="19" t="s">
        <v>572</v>
      </c>
      <c r="I1309" s="19"/>
      <c r="J1309" s="2">
        <v>370039</v>
      </c>
      <c r="K1309" s="3">
        <v>93.740446800000015</v>
      </c>
      <c r="L1309" s="22">
        <f t="shared" si="123"/>
        <v>0.19059912140295043</v>
      </c>
      <c r="M1309" s="23">
        <f t="shared" si="124"/>
        <v>75.873599999999996</v>
      </c>
      <c r="N1309" s="4">
        <v>0.12</v>
      </c>
      <c r="O1309" s="3">
        <v>86.22</v>
      </c>
      <c r="P1309" s="25">
        <f t="shared" si="125"/>
        <v>17.866846800000019</v>
      </c>
      <c r="Q1309" s="26" t="str">
        <f t="shared" si="120"/>
        <v>7802220128664531370039</v>
      </c>
      <c r="R1309" s="28"/>
      <c r="S1309" s="47"/>
      <c r="T1309" s="30">
        <f t="shared" si="121"/>
        <v>0</v>
      </c>
      <c r="U1309" s="31"/>
      <c r="V1309" s="32">
        <f t="shared" si="122"/>
        <v>0</v>
      </c>
    </row>
    <row r="1310" spans="1:22" s="46" customFormat="1" x14ac:dyDescent="0.2">
      <c r="A1310" s="9">
        <v>2021</v>
      </c>
      <c r="B1310" s="1" t="s">
        <v>3</v>
      </c>
      <c r="C1310" s="20">
        <v>78022</v>
      </c>
      <c r="D1310" s="20">
        <v>78022</v>
      </c>
      <c r="E1310" s="20" t="s">
        <v>261</v>
      </c>
      <c r="F1310" s="20" t="s">
        <v>308</v>
      </c>
      <c r="G1310" s="20">
        <v>20128664531</v>
      </c>
      <c r="H1310" s="19" t="s">
        <v>572</v>
      </c>
      <c r="I1310" s="19"/>
      <c r="J1310" s="2">
        <v>370040</v>
      </c>
      <c r="K1310" s="3">
        <v>173.88983664</v>
      </c>
      <c r="L1310" s="22">
        <f t="shared" si="123"/>
        <v>0.1906462003793391</v>
      </c>
      <c r="M1310" s="23">
        <f t="shared" si="124"/>
        <v>140.73840000000001</v>
      </c>
      <c r="N1310" s="4">
        <v>0.12</v>
      </c>
      <c r="O1310" s="3">
        <v>159.93</v>
      </c>
      <c r="P1310" s="25">
        <f t="shared" si="125"/>
        <v>33.151436639999986</v>
      </c>
      <c r="Q1310" s="26" t="str">
        <f t="shared" si="120"/>
        <v>7802220128664531370040</v>
      </c>
      <c r="R1310" s="28"/>
      <c r="S1310" s="47"/>
      <c r="T1310" s="30">
        <f t="shared" si="121"/>
        <v>0</v>
      </c>
      <c r="U1310" s="31"/>
      <c r="V1310" s="32">
        <f t="shared" si="122"/>
        <v>0</v>
      </c>
    </row>
    <row r="1311" spans="1:22" s="46" customFormat="1" x14ac:dyDescent="0.2">
      <c r="A1311" s="9">
        <v>2021</v>
      </c>
      <c r="B1311" s="1" t="s">
        <v>3</v>
      </c>
      <c r="C1311" s="20">
        <v>78022</v>
      </c>
      <c r="D1311" s="20">
        <v>78022</v>
      </c>
      <c r="E1311" s="20" t="s">
        <v>208</v>
      </c>
      <c r="F1311" s="20" t="s">
        <v>258</v>
      </c>
      <c r="G1311" s="20">
        <v>20157036794</v>
      </c>
      <c r="H1311" s="19" t="s">
        <v>573</v>
      </c>
      <c r="I1311" s="19"/>
      <c r="J1311" s="2">
        <v>360857</v>
      </c>
      <c r="K1311" s="3">
        <v>43.087720000000004</v>
      </c>
      <c r="L1311" s="22">
        <f t="shared" si="123"/>
        <v>0.19164903596662808</v>
      </c>
      <c r="M1311" s="23">
        <f t="shared" si="124"/>
        <v>34.830000000000005</v>
      </c>
      <c r="N1311" s="4">
        <v>0.1</v>
      </c>
      <c r="O1311" s="3">
        <v>38.700000000000003</v>
      </c>
      <c r="P1311" s="25">
        <f t="shared" si="125"/>
        <v>8.2577199999999991</v>
      </c>
      <c r="Q1311" s="26" t="str">
        <f t="shared" si="120"/>
        <v>7802220157036794360857</v>
      </c>
      <c r="R1311" s="28"/>
      <c r="S1311" s="47"/>
      <c r="T1311" s="30">
        <f t="shared" si="121"/>
        <v>0</v>
      </c>
      <c r="U1311" s="31"/>
      <c r="V1311" s="32">
        <f t="shared" si="122"/>
        <v>0</v>
      </c>
    </row>
    <row r="1312" spans="1:22" s="46" customFormat="1" x14ac:dyDescent="0.2">
      <c r="A1312" s="9">
        <v>2021</v>
      </c>
      <c r="B1312" s="1" t="s">
        <v>3</v>
      </c>
      <c r="C1312" s="20">
        <v>78022</v>
      </c>
      <c r="D1312" s="20">
        <v>78022</v>
      </c>
      <c r="E1312" s="20" t="s">
        <v>208</v>
      </c>
      <c r="F1312" s="20" t="s">
        <v>258</v>
      </c>
      <c r="G1312" s="20">
        <v>20157036794</v>
      </c>
      <c r="H1312" s="19" t="s">
        <v>573</v>
      </c>
      <c r="I1312" s="19"/>
      <c r="J1312" s="2">
        <v>361179</v>
      </c>
      <c r="K1312" s="3">
        <v>100.729512</v>
      </c>
      <c r="L1312" s="22">
        <f t="shared" si="123"/>
        <v>2.431771931943838E-2</v>
      </c>
      <c r="M1312" s="23">
        <f t="shared" si="124"/>
        <v>98.28</v>
      </c>
      <c r="N1312" s="4">
        <v>0.1</v>
      </c>
      <c r="O1312" s="3">
        <v>109.2</v>
      </c>
      <c r="P1312" s="25">
        <f t="shared" si="125"/>
        <v>2.4495119999999986</v>
      </c>
      <c r="Q1312" s="26" t="str">
        <f t="shared" si="120"/>
        <v>7802220157036794361179</v>
      </c>
      <c r="R1312" s="28"/>
      <c r="S1312" s="47"/>
      <c r="T1312" s="30">
        <f t="shared" si="121"/>
        <v>0</v>
      </c>
      <c r="U1312" s="31"/>
      <c r="V1312" s="32">
        <f t="shared" si="122"/>
        <v>0</v>
      </c>
    </row>
    <row r="1313" spans="1:22" s="46" customFormat="1" x14ac:dyDescent="0.2">
      <c r="A1313" s="9">
        <v>2021</v>
      </c>
      <c r="B1313" s="1" t="s">
        <v>3</v>
      </c>
      <c r="C1313" s="20">
        <v>78022</v>
      </c>
      <c r="D1313" s="20">
        <v>78022</v>
      </c>
      <c r="E1313" s="20" t="s">
        <v>208</v>
      </c>
      <c r="F1313" s="20" t="s">
        <v>258</v>
      </c>
      <c r="G1313" s="20">
        <v>20157036794</v>
      </c>
      <c r="H1313" s="19" t="s">
        <v>573</v>
      </c>
      <c r="I1313" s="19"/>
      <c r="J1313" s="2">
        <v>361444</v>
      </c>
      <c r="K1313" s="3">
        <v>29.02</v>
      </c>
      <c r="L1313" s="22">
        <f t="shared" si="123"/>
        <v>0.11922811853893867</v>
      </c>
      <c r="M1313" s="23">
        <f t="shared" si="124"/>
        <v>25.56</v>
      </c>
      <c r="N1313" s="4">
        <v>0.1</v>
      </c>
      <c r="O1313" s="3">
        <v>28.4</v>
      </c>
      <c r="P1313" s="25">
        <f t="shared" si="125"/>
        <v>3.4600000000000009</v>
      </c>
      <c r="Q1313" s="26" t="str">
        <f t="shared" si="120"/>
        <v>7802220157036794361444</v>
      </c>
      <c r="R1313" s="28"/>
      <c r="S1313" s="47"/>
      <c r="T1313" s="30">
        <f t="shared" si="121"/>
        <v>0</v>
      </c>
      <c r="U1313" s="31"/>
      <c r="V1313" s="32">
        <f t="shared" si="122"/>
        <v>0</v>
      </c>
    </row>
    <row r="1314" spans="1:22" s="46" customFormat="1" x14ac:dyDescent="0.2">
      <c r="A1314" s="9">
        <v>2021</v>
      </c>
      <c r="B1314" s="1" t="s">
        <v>3</v>
      </c>
      <c r="C1314" s="20">
        <v>78022</v>
      </c>
      <c r="D1314" s="20">
        <v>78022</v>
      </c>
      <c r="E1314" s="20" t="s">
        <v>208</v>
      </c>
      <c r="F1314" s="20" t="s">
        <v>258</v>
      </c>
      <c r="G1314" s="20">
        <v>20157036794</v>
      </c>
      <c r="H1314" s="19" t="s">
        <v>573</v>
      </c>
      <c r="I1314" s="19"/>
      <c r="J1314" s="2">
        <v>361515</v>
      </c>
      <c r="K1314" s="3">
        <v>67.318399999999997</v>
      </c>
      <c r="L1314" s="22">
        <f t="shared" si="123"/>
        <v>0.19650496743832291</v>
      </c>
      <c r="M1314" s="23">
        <f t="shared" si="124"/>
        <v>54.09</v>
      </c>
      <c r="N1314" s="4">
        <v>0.1</v>
      </c>
      <c r="O1314" s="3">
        <v>60.1</v>
      </c>
      <c r="P1314" s="25">
        <f t="shared" si="125"/>
        <v>13.228399999999993</v>
      </c>
      <c r="Q1314" s="26" t="str">
        <f t="shared" si="120"/>
        <v>7802220157036794361515</v>
      </c>
      <c r="R1314" s="28"/>
      <c r="S1314" s="47"/>
      <c r="T1314" s="30">
        <f t="shared" si="121"/>
        <v>0</v>
      </c>
      <c r="U1314" s="31"/>
      <c r="V1314" s="32">
        <f t="shared" si="122"/>
        <v>0</v>
      </c>
    </row>
    <row r="1315" spans="1:22" s="46" customFormat="1" x14ac:dyDescent="0.2">
      <c r="A1315" s="9">
        <v>2021</v>
      </c>
      <c r="B1315" s="1" t="s">
        <v>3</v>
      </c>
      <c r="C1315" s="20">
        <v>78022</v>
      </c>
      <c r="D1315" s="20">
        <v>78022</v>
      </c>
      <c r="E1315" s="20" t="s">
        <v>208</v>
      </c>
      <c r="F1315" s="20" t="s">
        <v>258</v>
      </c>
      <c r="G1315" s="20">
        <v>20157036794</v>
      </c>
      <c r="H1315" s="19" t="s">
        <v>573</v>
      </c>
      <c r="I1315" s="19"/>
      <c r="J1315" s="2">
        <v>361535</v>
      </c>
      <c r="K1315" s="3">
        <v>40.678559999999997</v>
      </c>
      <c r="L1315" s="22">
        <f t="shared" si="123"/>
        <v>0.41369606003752335</v>
      </c>
      <c r="M1315" s="23">
        <f t="shared" si="124"/>
        <v>23.85</v>
      </c>
      <c r="N1315" s="4">
        <v>0.1</v>
      </c>
      <c r="O1315" s="3">
        <v>26.5</v>
      </c>
      <c r="P1315" s="25">
        <f t="shared" si="125"/>
        <v>16.828559999999996</v>
      </c>
      <c r="Q1315" s="26" t="str">
        <f t="shared" si="120"/>
        <v>7802220157036794361535</v>
      </c>
      <c r="R1315" s="28"/>
      <c r="S1315" s="47"/>
      <c r="T1315" s="30">
        <f t="shared" si="121"/>
        <v>0</v>
      </c>
      <c r="U1315" s="31"/>
      <c r="V1315" s="32">
        <f t="shared" si="122"/>
        <v>0</v>
      </c>
    </row>
    <row r="1316" spans="1:22" s="46" customFormat="1" x14ac:dyDescent="0.2">
      <c r="A1316" s="9">
        <v>2021</v>
      </c>
      <c r="B1316" s="1" t="s">
        <v>3</v>
      </c>
      <c r="C1316" s="20">
        <v>78022</v>
      </c>
      <c r="D1316" s="20">
        <v>78022</v>
      </c>
      <c r="E1316" s="20" t="s">
        <v>208</v>
      </c>
      <c r="F1316" s="20" t="s">
        <v>258</v>
      </c>
      <c r="G1316" s="20">
        <v>20157036794</v>
      </c>
      <c r="H1316" s="19" t="s">
        <v>573</v>
      </c>
      <c r="I1316" s="19"/>
      <c r="J1316" s="2">
        <v>361541</v>
      </c>
      <c r="K1316" s="3">
        <v>31.07226</v>
      </c>
      <c r="L1316" s="22">
        <f t="shared" si="123"/>
        <v>0.1310577344551056</v>
      </c>
      <c r="M1316" s="23">
        <f t="shared" si="124"/>
        <v>27</v>
      </c>
      <c r="N1316" s="4">
        <v>0.1</v>
      </c>
      <c r="O1316" s="3">
        <v>30</v>
      </c>
      <c r="P1316" s="25">
        <f t="shared" si="125"/>
        <v>4.07226</v>
      </c>
      <c r="Q1316" s="26" t="str">
        <f t="shared" si="120"/>
        <v>7802220157036794361541</v>
      </c>
      <c r="R1316" s="28"/>
      <c r="S1316" s="47"/>
      <c r="T1316" s="30">
        <f t="shared" si="121"/>
        <v>0</v>
      </c>
      <c r="U1316" s="31"/>
      <c r="V1316" s="32">
        <f t="shared" si="122"/>
        <v>0</v>
      </c>
    </row>
    <row r="1317" spans="1:22" s="46" customFormat="1" x14ac:dyDescent="0.2">
      <c r="A1317" s="9">
        <v>2021</v>
      </c>
      <c r="B1317" s="1" t="s">
        <v>3</v>
      </c>
      <c r="C1317" s="20">
        <v>78022</v>
      </c>
      <c r="D1317" s="20">
        <v>78022</v>
      </c>
      <c r="E1317" s="20" t="s">
        <v>208</v>
      </c>
      <c r="F1317" s="20" t="s">
        <v>258</v>
      </c>
      <c r="G1317" s="20">
        <v>20157036794</v>
      </c>
      <c r="H1317" s="19" t="s">
        <v>573</v>
      </c>
      <c r="I1317" s="19"/>
      <c r="J1317" s="2">
        <v>361569</v>
      </c>
      <c r="K1317" s="3">
        <v>24.49</v>
      </c>
      <c r="L1317" s="22">
        <f t="shared" si="123"/>
        <v>2.613311555737019E-2</v>
      </c>
      <c r="M1317" s="23">
        <f t="shared" si="124"/>
        <v>23.85</v>
      </c>
      <c r="N1317" s="4">
        <v>0.1</v>
      </c>
      <c r="O1317" s="3">
        <v>26.5</v>
      </c>
      <c r="P1317" s="25">
        <f t="shared" si="125"/>
        <v>0.63999999999999702</v>
      </c>
      <c r="Q1317" s="26" t="str">
        <f t="shared" si="120"/>
        <v>7802220157036794361569</v>
      </c>
      <c r="R1317" s="28"/>
      <c r="S1317" s="47"/>
      <c r="T1317" s="30">
        <f t="shared" si="121"/>
        <v>0</v>
      </c>
      <c r="U1317" s="31"/>
      <c r="V1317" s="32">
        <f t="shared" si="122"/>
        <v>0</v>
      </c>
    </row>
    <row r="1318" spans="1:22" s="46" customFormat="1" x14ac:dyDescent="0.2">
      <c r="A1318" s="9">
        <v>2021</v>
      </c>
      <c r="B1318" s="1" t="s">
        <v>3</v>
      </c>
      <c r="C1318" s="36">
        <v>78022</v>
      </c>
      <c r="D1318" s="36">
        <v>78022</v>
      </c>
      <c r="E1318" s="36" t="s">
        <v>208</v>
      </c>
      <c r="F1318" s="36" t="s">
        <v>258</v>
      </c>
      <c r="G1318" s="36">
        <v>20157036794</v>
      </c>
      <c r="H1318" s="35" t="s">
        <v>573</v>
      </c>
      <c r="I1318" s="35"/>
      <c r="J1318" s="37">
        <v>361571</v>
      </c>
      <c r="K1318" s="38">
        <v>25.216627835683624</v>
      </c>
      <c r="L1318" s="39">
        <f t="shared" si="123"/>
        <v>0</v>
      </c>
      <c r="M1318" s="40">
        <f t="shared" si="124"/>
        <v>27</v>
      </c>
      <c r="N1318" s="41">
        <v>0.1</v>
      </c>
      <c r="O1318" s="38">
        <v>30</v>
      </c>
      <c r="P1318" s="42">
        <f t="shared" si="125"/>
        <v>0</v>
      </c>
      <c r="Q1318" s="43" t="str">
        <f t="shared" si="120"/>
        <v>7802220157036794361571</v>
      </c>
      <c r="R1318" s="45"/>
      <c r="S1318" s="47"/>
      <c r="T1318" s="30">
        <f t="shared" si="121"/>
        <v>0</v>
      </c>
      <c r="U1318" s="31"/>
      <c r="V1318" s="32">
        <f t="shared" si="122"/>
        <v>0</v>
      </c>
    </row>
    <row r="1319" spans="1:22" s="46" customFormat="1" x14ac:dyDescent="0.2">
      <c r="A1319" s="9">
        <v>2021</v>
      </c>
      <c r="B1319" s="1" t="s">
        <v>3</v>
      </c>
      <c r="C1319" s="20">
        <v>78022</v>
      </c>
      <c r="D1319" s="20">
        <v>78022</v>
      </c>
      <c r="E1319" s="20" t="s">
        <v>208</v>
      </c>
      <c r="F1319" s="20" t="s">
        <v>258</v>
      </c>
      <c r="G1319" s="20">
        <v>20157036794</v>
      </c>
      <c r="H1319" s="19" t="s">
        <v>573</v>
      </c>
      <c r="I1319" s="19"/>
      <c r="J1319" s="2">
        <v>370041</v>
      </c>
      <c r="K1319" s="3">
        <v>152.84880000000001</v>
      </c>
      <c r="L1319" s="22">
        <f t="shared" si="123"/>
        <v>0.18154411418342831</v>
      </c>
      <c r="M1319" s="23">
        <f t="shared" si="124"/>
        <v>125.10000000000001</v>
      </c>
      <c r="N1319" s="4">
        <v>0.1</v>
      </c>
      <c r="O1319" s="3">
        <v>139</v>
      </c>
      <c r="P1319" s="25">
        <f t="shared" si="125"/>
        <v>27.748800000000003</v>
      </c>
      <c r="Q1319" s="26" t="str">
        <f t="shared" si="120"/>
        <v>7802220157036794370041</v>
      </c>
      <c r="R1319" s="28"/>
      <c r="S1319" s="47"/>
      <c r="T1319" s="30">
        <f t="shared" si="121"/>
        <v>0</v>
      </c>
      <c r="U1319" s="31"/>
      <c r="V1319" s="32">
        <f t="shared" si="122"/>
        <v>0</v>
      </c>
    </row>
    <row r="1320" spans="1:22" s="46" customFormat="1" x14ac:dyDescent="0.2">
      <c r="A1320" s="9">
        <v>2021</v>
      </c>
      <c r="B1320" s="1" t="s">
        <v>3</v>
      </c>
      <c r="C1320" s="36">
        <v>78022</v>
      </c>
      <c r="D1320" s="36">
        <v>78022</v>
      </c>
      <c r="E1320" s="36" t="s">
        <v>208</v>
      </c>
      <c r="F1320" s="36" t="s">
        <v>258</v>
      </c>
      <c r="G1320" s="36">
        <v>20157036794</v>
      </c>
      <c r="H1320" s="35" t="s">
        <v>573</v>
      </c>
      <c r="I1320" s="35"/>
      <c r="J1320" s="37">
        <v>370049</v>
      </c>
      <c r="K1320" s="38">
        <v>175.05</v>
      </c>
      <c r="L1320" s="39">
        <f t="shared" si="123"/>
        <v>0</v>
      </c>
      <c r="M1320" s="40">
        <f t="shared" si="124"/>
        <v>210.49199999999999</v>
      </c>
      <c r="N1320" s="41">
        <v>0.1</v>
      </c>
      <c r="O1320" s="38">
        <v>233.88</v>
      </c>
      <c r="P1320" s="42">
        <f t="shared" si="125"/>
        <v>0</v>
      </c>
      <c r="Q1320" s="43" t="str">
        <f t="shared" si="120"/>
        <v>7802220157036794370049</v>
      </c>
      <c r="R1320" s="45"/>
      <c r="S1320" s="47"/>
      <c r="T1320" s="30">
        <f t="shared" si="121"/>
        <v>0</v>
      </c>
      <c r="U1320" s="31"/>
      <c r="V1320" s="32">
        <f t="shared" si="122"/>
        <v>0</v>
      </c>
    </row>
    <row r="1321" spans="1:22" s="46" customFormat="1" x14ac:dyDescent="0.2">
      <c r="A1321" s="9">
        <v>2021</v>
      </c>
      <c r="B1321" s="1" t="s">
        <v>3</v>
      </c>
      <c r="C1321" s="20">
        <v>78022</v>
      </c>
      <c r="D1321" s="20">
        <v>78022</v>
      </c>
      <c r="E1321" s="20" t="s">
        <v>208</v>
      </c>
      <c r="F1321" s="20" t="s">
        <v>258</v>
      </c>
      <c r="G1321" s="20">
        <v>20157036794</v>
      </c>
      <c r="H1321" s="19" t="s">
        <v>573</v>
      </c>
      <c r="I1321" s="19"/>
      <c r="J1321" s="2">
        <v>371470</v>
      </c>
      <c r="K1321" s="3">
        <v>47</v>
      </c>
      <c r="L1321" s="22">
        <f t="shared" si="123"/>
        <v>3.8723404255318949E-2</v>
      </c>
      <c r="M1321" s="23">
        <f t="shared" si="124"/>
        <v>45.180000000000007</v>
      </c>
      <c r="N1321" s="4">
        <v>0.1</v>
      </c>
      <c r="O1321" s="3">
        <v>50.2</v>
      </c>
      <c r="P1321" s="25">
        <f t="shared" si="125"/>
        <v>1.8199999999999932</v>
      </c>
      <c r="Q1321" s="26" t="str">
        <f t="shared" si="120"/>
        <v>7802220157036794371470</v>
      </c>
      <c r="R1321" s="28"/>
      <c r="S1321" s="47"/>
      <c r="T1321" s="30">
        <f t="shared" si="121"/>
        <v>0</v>
      </c>
      <c r="U1321" s="31"/>
      <c r="V1321" s="32">
        <f t="shared" si="122"/>
        <v>0</v>
      </c>
    </row>
    <row r="1322" spans="1:22" s="46" customFormat="1" x14ac:dyDescent="0.2">
      <c r="A1322" s="9">
        <v>2021</v>
      </c>
      <c r="B1322" s="1" t="s">
        <v>3</v>
      </c>
      <c r="C1322" s="20">
        <v>78022</v>
      </c>
      <c r="D1322" s="20">
        <v>78022</v>
      </c>
      <c r="E1322" s="20" t="s">
        <v>287</v>
      </c>
      <c r="F1322" s="20" t="s">
        <v>288</v>
      </c>
      <c r="G1322" s="20">
        <v>20206192870</v>
      </c>
      <c r="H1322" s="19" t="s">
        <v>574</v>
      </c>
      <c r="I1322" s="19" t="s">
        <v>562</v>
      </c>
      <c r="J1322" s="2">
        <v>370042</v>
      </c>
      <c r="K1322" s="3">
        <v>121</v>
      </c>
      <c r="L1322" s="22">
        <f t="shared" si="123"/>
        <v>0.31570247933884299</v>
      </c>
      <c r="M1322" s="23">
        <f t="shared" si="124"/>
        <v>82.8</v>
      </c>
      <c r="N1322" s="4">
        <v>0.08</v>
      </c>
      <c r="O1322" s="3">
        <v>90</v>
      </c>
      <c r="P1322" s="25">
        <f t="shared" si="125"/>
        <v>38.200000000000003</v>
      </c>
      <c r="Q1322" s="26" t="str">
        <f t="shared" si="120"/>
        <v>7802220206192870370042</v>
      </c>
      <c r="R1322" s="28">
        <v>11</v>
      </c>
      <c r="S1322" s="47"/>
      <c r="T1322" s="30">
        <f t="shared" si="121"/>
        <v>0</v>
      </c>
      <c r="U1322" s="31"/>
      <c r="V1322" s="32">
        <f t="shared" si="122"/>
        <v>0</v>
      </c>
    </row>
    <row r="1323" spans="1:22" s="46" customFormat="1" x14ac:dyDescent="0.2">
      <c r="A1323" s="9">
        <v>2021</v>
      </c>
      <c r="B1323" s="1" t="s">
        <v>3</v>
      </c>
      <c r="C1323" s="20">
        <v>78022</v>
      </c>
      <c r="D1323" s="20">
        <v>78022</v>
      </c>
      <c r="E1323" s="20" t="s">
        <v>287</v>
      </c>
      <c r="F1323" s="20" t="s">
        <v>288</v>
      </c>
      <c r="G1323" s="20">
        <v>20251011461</v>
      </c>
      <c r="H1323" s="19" t="s">
        <v>575</v>
      </c>
      <c r="I1323" s="19" t="s">
        <v>562</v>
      </c>
      <c r="J1323" s="2">
        <v>360664</v>
      </c>
      <c r="K1323" s="3">
        <v>53.640241199999998</v>
      </c>
      <c r="L1323" s="22">
        <f t="shared" si="123"/>
        <v>0.38238532752906407</v>
      </c>
      <c r="M1323" s="23">
        <f t="shared" si="124"/>
        <v>33.129000000000005</v>
      </c>
      <c r="N1323" s="4">
        <v>0.1</v>
      </c>
      <c r="O1323" s="3">
        <v>36.81</v>
      </c>
      <c r="P1323" s="25">
        <f t="shared" si="125"/>
        <v>20.511241199999994</v>
      </c>
      <c r="Q1323" s="26" t="str">
        <f t="shared" si="120"/>
        <v>7802220251011461360664</v>
      </c>
      <c r="R1323" s="28">
        <v>100</v>
      </c>
      <c r="S1323" s="47"/>
      <c r="T1323" s="30">
        <f t="shared" si="121"/>
        <v>0</v>
      </c>
      <c r="U1323" s="31"/>
      <c r="V1323" s="32">
        <f t="shared" si="122"/>
        <v>0</v>
      </c>
    </row>
    <row r="1324" spans="1:22" s="46" customFormat="1" x14ac:dyDescent="0.2">
      <c r="A1324" s="9">
        <v>2021</v>
      </c>
      <c r="B1324" s="1" t="s">
        <v>3</v>
      </c>
      <c r="C1324" s="20">
        <v>78022</v>
      </c>
      <c r="D1324" s="20">
        <v>78022</v>
      </c>
      <c r="E1324" s="20" t="s">
        <v>287</v>
      </c>
      <c r="F1324" s="20" t="s">
        <v>288</v>
      </c>
      <c r="G1324" s="20">
        <v>20251011461</v>
      </c>
      <c r="H1324" s="19" t="s">
        <v>575</v>
      </c>
      <c r="I1324" s="19" t="s">
        <v>562</v>
      </c>
      <c r="J1324" s="2">
        <v>361444</v>
      </c>
      <c r="K1324" s="3">
        <v>29.02</v>
      </c>
      <c r="L1324" s="22">
        <f t="shared" si="123"/>
        <v>0</v>
      </c>
      <c r="M1324" s="23">
        <f t="shared" si="124"/>
        <v>29.02</v>
      </c>
      <c r="N1324" s="4">
        <v>0.12</v>
      </c>
      <c r="O1324" s="3">
        <v>32.977272727272727</v>
      </c>
      <c r="P1324" s="25">
        <f t="shared" si="125"/>
        <v>0</v>
      </c>
      <c r="Q1324" s="26" t="str">
        <f t="shared" si="120"/>
        <v>7802220251011461361444</v>
      </c>
      <c r="R1324" s="45">
        <v>39</v>
      </c>
      <c r="S1324" s="47"/>
      <c r="T1324" s="30">
        <f t="shared" si="121"/>
        <v>0</v>
      </c>
      <c r="U1324" s="31"/>
      <c r="V1324" s="32">
        <f t="shared" si="122"/>
        <v>0</v>
      </c>
    </row>
    <row r="1325" spans="1:22" s="46" customFormat="1" x14ac:dyDescent="0.2">
      <c r="A1325" s="9">
        <v>2021</v>
      </c>
      <c r="B1325" s="1" t="s">
        <v>3</v>
      </c>
      <c r="C1325" s="20">
        <v>78022</v>
      </c>
      <c r="D1325" s="20">
        <v>78022</v>
      </c>
      <c r="E1325" s="20" t="s">
        <v>287</v>
      </c>
      <c r="F1325" s="20" t="s">
        <v>288</v>
      </c>
      <c r="G1325" s="20">
        <v>20251011461</v>
      </c>
      <c r="H1325" s="19" t="s">
        <v>575</v>
      </c>
      <c r="I1325" s="19" t="s">
        <v>562</v>
      </c>
      <c r="J1325" s="2">
        <v>361445</v>
      </c>
      <c r="K1325" s="3">
        <v>96</v>
      </c>
      <c r="L1325" s="22">
        <f t="shared" si="123"/>
        <v>3.7900000000000045E-2</v>
      </c>
      <c r="M1325" s="23">
        <f t="shared" si="124"/>
        <v>92.361599999999996</v>
      </c>
      <c r="N1325" s="4">
        <v>0.1</v>
      </c>
      <c r="O1325" s="3">
        <v>102.624</v>
      </c>
      <c r="P1325" s="25">
        <f t="shared" si="125"/>
        <v>3.6384000000000043</v>
      </c>
      <c r="Q1325" s="26" t="str">
        <f t="shared" si="120"/>
        <v>7802220251011461361445</v>
      </c>
      <c r="R1325" s="28">
        <v>10</v>
      </c>
      <c r="S1325" s="47"/>
      <c r="T1325" s="30">
        <f t="shared" si="121"/>
        <v>0</v>
      </c>
      <c r="U1325" s="31"/>
      <c r="V1325" s="32">
        <f t="shared" si="122"/>
        <v>0</v>
      </c>
    </row>
    <row r="1326" spans="1:22" s="46" customFormat="1" x14ac:dyDescent="0.2">
      <c r="A1326" s="9">
        <v>2021</v>
      </c>
      <c r="B1326" s="1" t="s">
        <v>3</v>
      </c>
      <c r="C1326" s="20">
        <v>78022</v>
      </c>
      <c r="D1326" s="20">
        <v>78022</v>
      </c>
      <c r="E1326" s="20" t="s">
        <v>287</v>
      </c>
      <c r="F1326" s="20" t="s">
        <v>288</v>
      </c>
      <c r="G1326" s="20">
        <v>20251011461</v>
      </c>
      <c r="H1326" s="19" t="s">
        <v>575</v>
      </c>
      <c r="I1326" s="19" t="s">
        <v>562</v>
      </c>
      <c r="J1326" s="2">
        <v>361531</v>
      </c>
      <c r="K1326" s="3">
        <v>111.5301096</v>
      </c>
      <c r="L1326" s="22">
        <f t="shared" si="123"/>
        <v>0.37139999999999995</v>
      </c>
      <c r="M1326" s="23">
        <f t="shared" si="124"/>
        <v>70.107826894560006</v>
      </c>
      <c r="N1326" s="4">
        <v>0.1</v>
      </c>
      <c r="O1326" s="3">
        <v>77.8975854384</v>
      </c>
      <c r="P1326" s="25">
        <f t="shared" si="125"/>
        <v>41.422282705439997</v>
      </c>
      <c r="Q1326" s="26" t="str">
        <f t="shared" si="120"/>
        <v>7802220251011461361531</v>
      </c>
      <c r="R1326" s="28">
        <v>50</v>
      </c>
      <c r="S1326" s="47"/>
      <c r="T1326" s="30">
        <f t="shared" si="121"/>
        <v>0</v>
      </c>
      <c r="U1326" s="31"/>
      <c r="V1326" s="32">
        <f t="shared" si="122"/>
        <v>0</v>
      </c>
    </row>
    <row r="1327" spans="1:22" s="46" customFormat="1" x14ac:dyDescent="0.2">
      <c r="A1327" s="9">
        <v>2021</v>
      </c>
      <c r="B1327" s="1" t="s">
        <v>3</v>
      </c>
      <c r="C1327" s="20">
        <v>78022</v>
      </c>
      <c r="D1327" s="20">
        <v>78022</v>
      </c>
      <c r="E1327" s="20" t="s">
        <v>287</v>
      </c>
      <c r="F1327" s="20" t="s">
        <v>288</v>
      </c>
      <c r="G1327" s="20">
        <v>20251011461</v>
      </c>
      <c r="H1327" s="19" t="s">
        <v>575</v>
      </c>
      <c r="I1327" s="19" t="s">
        <v>562</v>
      </c>
      <c r="J1327" s="2">
        <v>361535</v>
      </c>
      <c r="K1327" s="3">
        <v>40.678559999999997</v>
      </c>
      <c r="L1327" s="22">
        <f t="shared" si="123"/>
        <v>0.54024921236149948</v>
      </c>
      <c r="M1327" s="23">
        <f t="shared" si="124"/>
        <v>18.702000000000002</v>
      </c>
      <c r="N1327" s="4">
        <v>0.1</v>
      </c>
      <c r="O1327" s="3">
        <v>20.78</v>
      </c>
      <c r="P1327" s="25">
        <f t="shared" si="125"/>
        <v>21.976559999999996</v>
      </c>
      <c r="Q1327" s="26" t="str">
        <f t="shared" si="120"/>
        <v>7802220251011461361535</v>
      </c>
      <c r="R1327" s="28">
        <v>354</v>
      </c>
      <c r="S1327" s="47"/>
      <c r="T1327" s="30">
        <f t="shared" si="121"/>
        <v>0</v>
      </c>
      <c r="U1327" s="31"/>
      <c r="V1327" s="32">
        <f t="shared" si="122"/>
        <v>0</v>
      </c>
    </row>
    <row r="1328" spans="1:22" s="46" customFormat="1" x14ac:dyDescent="0.2">
      <c r="A1328" s="9">
        <v>2021</v>
      </c>
      <c r="B1328" s="1" t="s">
        <v>3</v>
      </c>
      <c r="C1328" s="20">
        <v>78022</v>
      </c>
      <c r="D1328" s="20">
        <v>78022</v>
      </c>
      <c r="E1328" s="20" t="s">
        <v>287</v>
      </c>
      <c r="F1328" s="20" t="s">
        <v>288</v>
      </c>
      <c r="G1328" s="20">
        <v>20251011461</v>
      </c>
      <c r="H1328" s="19" t="s">
        <v>575</v>
      </c>
      <c r="I1328" s="19" t="s">
        <v>562</v>
      </c>
      <c r="J1328" s="2">
        <v>361537</v>
      </c>
      <c r="K1328" s="3">
        <v>76.067035200000007</v>
      </c>
      <c r="L1328" s="22">
        <f t="shared" si="123"/>
        <v>0.53549999999999986</v>
      </c>
      <c r="M1328" s="23">
        <f t="shared" si="124"/>
        <v>35.333137850400007</v>
      </c>
      <c r="N1328" s="4">
        <v>0.1</v>
      </c>
      <c r="O1328" s="3">
        <v>39.259042056000006</v>
      </c>
      <c r="P1328" s="25">
        <f t="shared" si="125"/>
        <v>40.733897349599999</v>
      </c>
      <c r="Q1328" s="26" t="str">
        <f t="shared" si="120"/>
        <v>7802220251011461361537</v>
      </c>
      <c r="R1328" s="28">
        <v>77</v>
      </c>
      <c r="S1328" s="47"/>
      <c r="T1328" s="30">
        <f t="shared" si="121"/>
        <v>0</v>
      </c>
      <c r="U1328" s="31"/>
      <c r="V1328" s="32">
        <f t="shared" si="122"/>
        <v>0</v>
      </c>
    </row>
    <row r="1329" spans="1:22" s="46" customFormat="1" x14ac:dyDescent="0.2">
      <c r="A1329" s="9">
        <v>2021</v>
      </c>
      <c r="B1329" s="1" t="s">
        <v>3</v>
      </c>
      <c r="C1329" s="20">
        <v>78022</v>
      </c>
      <c r="D1329" s="20">
        <v>78022</v>
      </c>
      <c r="E1329" s="20" t="s">
        <v>287</v>
      </c>
      <c r="F1329" s="20" t="s">
        <v>288</v>
      </c>
      <c r="G1329" s="20">
        <v>20251011461</v>
      </c>
      <c r="H1329" s="19" t="s">
        <v>575</v>
      </c>
      <c r="I1329" s="19" t="s">
        <v>562</v>
      </c>
      <c r="J1329" s="2">
        <v>361541</v>
      </c>
      <c r="K1329" s="3">
        <v>31.07226</v>
      </c>
      <c r="L1329" s="22">
        <f t="shared" si="123"/>
        <v>0.31792750518996127</v>
      </c>
      <c r="M1329" s="23">
        <f t="shared" si="124"/>
        <v>21.193533897586175</v>
      </c>
      <c r="N1329" s="4">
        <v>6.759639693857572E-2</v>
      </c>
      <c r="O1329" s="3">
        <v>22.73</v>
      </c>
      <c r="P1329" s="25">
        <f t="shared" si="125"/>
        <v>9.8787261024138253</v>
      </c>
      <c r="Q1329" s="26" t="str">
        <f t="shared" si="120"/>
        <v>7802220251011461361541</v>
      </c>
      <c r="R1329" s="28">
        <v>190</v>
      </c>
      <c r="S1329" s="47"/>
      <c r="T1329" s="30">
        <f t="shared" si="121"/>
        <v>0</v>
      </c>
      <c r="U1329" s="31"/>
      <c r="V1329" s="32">
        <f t="shared" si="122"/>
        <v>0</v>
      </c>
    </row>
    <row r="1330" spans="1:22" s="46" customFormat="1" x14ac:dyDescent="0.2">
      <c r="A1330" s="9">
        <v>2021</v>
      </c>
      <c r="B1330" s="1" t="s">
        <v>3</v>
      </c>
      <c r="C1330" s="20">
        <v>78022</v>
      </c>
      <c r="D1330" s="20">
        <v>78022</v>
      </c>
      <c r="E1330" s="20" t="s">
        <v>287</v>
      </c>
      <c r="F1330" s="20" t="s">
        <v>288</v>
      </c>
      <c r="G1330" s="20">
        <v>20251011461</v>
      </c>
      <c r="H1330" s="19" t="s">
        <v>575</v>
      </c>
      <c r="I1330" s="19" t="s">
        <v>562</v>
      </c>
      <c r="J1330" s="2">
        <v>361569</v>
      </c>
      <c r="K1330" s="3">
        <v>24.49</v>
      </c>
      <c r="L1330" s="22">
        <f t="shared" si="123"/>
        <v>0.23634136382196802</v>
      </c>
      <c r="M1330" s="23">
        <f t="shared" si="124"/>
        <v>18.702000000000002</v>
      </c>
      <c r="N1330" s="4">
        <v>0.1</v>
      </c>
      <c r="O1330" s="3">
        <v>20.78</v>
      </c>
      <c r="P1330" s="25">
        <f t="shared" si="125"/>
        <v>5.7879999999999967</v>
      </c>
      <c r="Q1330" s="26" t="str">
        <f t="shared" si="120"/>
        <v>7802220251011461361569</v>
      </c>
      <c r="R1330" s="28">
        <v>354</v>
      </c>
      <c r="S1330" s="47"/>
      <c r="T1330" s="30">
        <f t="shared" si="121"/>
        <v>0</v>
      </c>
      <c r="U1330" s="31"/>
      <c r="V1330" s="32">
        <f t="shared" si="122"/>
        <v>0</v>
      </c>
    </row>
    <row r="1331" spans="1:22" s="46" customFormat="1" x14ac:dyDescent="0.2">
      <c r="A1331" s="9">
        <v>2021</v>
      </c>
      <c r="B1331" s="1" t="s">
        <v>3</v>
      </c>
      <c r="C1331" s="20">
        <v>78022</v>
      </c>
      <c r="D1331" s="20">
        <v>78022</v>
      </c>
      <c r="E1331" s="20" t="s">
        <v>287</v>
      </c>
      <c r="F1331" s="20" t="s">
        <v>288</v>
      </c>
      <c r="G1331" s="20">
        <v>20251011461</v>
      </c>
      <c r="H1331" s="19" t="s">
        <v>575</v>
      </c>
      <c r="I1331" s="19" t="s">
        <v>562</v>
      </c>
      <c r="J1331" s="2">
        <v>361571</v>
      </c>
      <c r="K1331" s="3">
        <v>25.216627835683624</v>
      </c>
      <c r="L1331" s="22">
        <f t="shared" si="123"/>
        <v>0.1595413139422408</v>
      </c>
      <c r="M1331" s="23">
        <f t="shared" si="124"/>
        <v>21.193533897586175</v>
      </c>
      <c r="N1331" s="4">
        <v>6.759639693857572E-2</v>
      </c>
      <c r="O1331" s="3">
        <v>22.73</v>
      </c>
      <c r="P1331" s="25">
        <f t="shared" si="125"/>
        <v>4.0230939380974498</v>
      </c>
      <c r="Q1331" s="26" t="str">
        <f t="shared" si="120"/>
        <v>7802220251011461361571</v>
      </c>
      <c r="R1331" s="28">
        <v>190</v>
      </c>
      <c r="S1331" s="47"/>
      <c r="T1331" s="30">
        <f t="shared" si="121"/>
        <v>0</v>
      </c>
      <c r="U1331" s="31"/>
      <c r="V1331" s="32">
        <f t="shared" si="122"/>
        <v>0</v>
      </c>
    </row>
    <row r="1332" spans="1:22" s="46" customFormat="1" x14ac:dyDescent="0.2">
      <c r="A1332" s="9">
        <v>2021</v>
      </c>
      <c r="B1332" s="1" t="s">
        <v>3</v>
      </c>
      <c r="C1332" s="20">
        <v>78022</v>
      </c>
      <c r="D1332" s="20">
        <v>78022</v>
      </c>
      <c r="E1332" s="20" t="s">
        <v>287</v>
      </c>
      <c r="F1332" s="20" t="s">
        <v>288</v>
      </c>
      <c r="G1332" s="20">
        <v>20251011461</v>
      </c>
      <c r="H1332" s="19" t="s">
        <v>575</v>
      </c>
      <c r="I1332" s="19" t="s">
        <v>562</v>
      </c>
      <c r="J1332" s="2">
        <v>370042</v>
      </c>
      <c r="K1332" s="3">
        <v>121</v>
      </c>
      <c r="L1332" s="22">
        <f t="shared" si="123"/>
        <v>0.31570247933884299</v>
      </c>
      <c r="M1332" s="23">
        <f t="shared" si="124"/>
        <v>82.8</v>
      </c>
      <c r="N1332" s="4">
        <v>0.08</v>
      </c>
      <c r="O1332" s="3">
        <v>90</v>
      </c>
      <c r="P1332" s="25">
        <f t="shared" si="125"/>
        <v>38.200000000000003</v>
      </c>
      <c r="Q1332" s="26" t="str">
        <f t="shared" si="120"/>
        <v>7802220251011461370042</v>
      </c>
      <c r="R1332" s="28">
        <v>30</v>
      </c>
      <c r="S1332" s="47"/>
      <c r="T1332" s="30">
        <f t="shared" si="121"/>
        <v>0</v>
      </c>
      <c r="U1332" s="31"/>
      <c r="V1332" s="32">
        <f t="shared" si="122"/>
        <v>0</v>
      </c>
    </row>
    <row r="1333" spans="1:22" s="46" customFormat="1" x14ac:dyDescent="0.2">
      <c r="A1333" s="9">
        <v>2021</v>
      </c>
      <c r="B1333" s="1" t="s">
        <v>3</v>
      </c>
      <c r="C1333" s="20">
        <v>78022</v>
      </c>
      <c r="D1333" s="20">
        <v>78022</v>
      </c>
      <c r="E1333" s="20" t="s">
        <v>287</v>
      </c>
      <c r="F1333" s="20" t="s">
        <v>288</v>
      </c>
      <c r="G1333" s="20">
        <v>20251011461</v>
      </c>
      <c r="H1333" s="19" t="s">
        <v>575</v>
      </c>
      <c r="I1333" s="19" t="s">
        <v>562</v>
      </c>
      <c r="J1333" s="2">
        <v>370045</v>
      </c>
      <c r="K1333" s="3">
        <v>186.35806803744001</v>
      </c>
      <c r="L1333" s="22">
        <f t="shared" si="123"/>
        <v>0.24793811464152538</v>
      </c>
      <c r="M1333" s="23">
        <f t="shared" si="124"/>
        <v>140.15280000000001</v>
      </c>
      <c r="N1333" s="4">
        <v>0.08</v>
      </c>
      <c r="O1333" s="3">
        <v>152.34</v>
      </c>
      <c r="P1333" s="25">
        <f t="shared" si="125"/>
        <v>46.205268037439993</v>
      </c>
      <c r="Q1333" s="26" t="str">
        <f t="shared" si="120"/>
        <v>7802220251011461370045</v>
      </c>
      <c r="R1333" s="28">
        <v>50</v>
      </c>
      <c r="S1333" s="47"/>
      <c r="T1333" s="30">
        <f t="shared" si="121"/>
        <v>0</v>
      </c>
      <c r="U1333" s="31"/>
      <c r="V1333" s="32">
        <f t="shared" si="122"/>
        <v>0</v>
      </c>
    </row>
    <row r="1334" spans="1:22" s="46" customFormat="1" x14ac:dyDescent="0.2">
      <c r="A1334" s="9">
        <v>2021</v>
      </c>
      <c r="B1334" s="1" t="s">
        <v>3</v>
      </c>
      <c r="C1334" s="20">
        <v>78022</v>
      </c>
      <c r="D1334" s="20">
        <v>78022</v>
      </c>
      <c r="E1334" s="20" t="s">
        <v>32</v>
      </c>
      <c r="F1334" s="20" t="s">
        <v>339</v>
      </c>
      <c r="G1334" s="20">
        <v>20259829594</v>
      </c>
      <c r="H1334" s="19" t="s">
        <v>340</v>
      </c>
      <c r="I1334" s="19"/>
      <c r="J1334" s="2">
        <v>361360</v>
      </c>
      <c r="K1334" s="3">
        <v>21.388068000000001</v>
      </c>
      <c r="L1334" s="22">
        <f t="shared" si="123"/>
        <v>0.17832690638537352</v>
      </c>
      <c r="M1334" s="23">
        <f t="shared" si="124"/>
        <v>17.573999999999998</v>
      </c>
      <c r="N1334" s="4">
        <v>0.13</v>
      </c>
      <c r="O1334" s="3">
        <v>20.2</v>
      </c>
      <c r="P1334" s="25">
        <f t="shared" si="125"/>
        <v>3.8140680000000025</v>
      </c>
      <c r="Q1334" s="26" t="str">
        <f t="shared" si="120"/>
        <v>7802220259829594361360</v>
      </c>
      <c r="R1334" s="28"/>
      <c r="S1334" s="47"/>
      <c r="T1334" s="30">
        <f t="shared" si="121"/>
        <v>0</v>
      </c>
      <c r="U1334" s="31"/>
      <c r="V1334" s="32">
        <f t="shared" si="122"/>
        <v>0</v>
      </c>
    </row>
    <row r="1335" spans="1:22" s="46" customFormat="1" x14ac:dyDescent="0.2">
      <c r="A1335" s="9">
        <v>2021</v>
      </c>
      <c r="B1335" s="1" t="s">
        <v>3</v>
      </c>
      <c r="C1335" s="20">
        <v>78022</v>
      </c>
      <c r="D1335" s="20">
        <v>78022</v>
      </c>
      <c r="E1335" s="20" t="s">
        <v>32</v>
      </c>
      <c r="F1335" s="20" t="s">
        <v>339</v>
      </c>
      <c r="G1335" s="20">
        <v>20259829594</v>
      </c>
      <c r="H1335" s="19" t="s">
        <v>340</v>
      </c>
      <c r="I1335" s="19"/>
      <c r="J1335" s="2">
        <v>361445</v>
      </c>
      <c r="K1335" s="3">
        <v>96</v>
      </c>
      <c r="L1335" s="22">
        <f t="shared" si="123"/>
        <v>6.568750000000001E-2</v>
      </c>
      <c r="M1335" s="23">
        <f t="shared" si="124"/>
        <v>89.694000000000003</v>
      </c>
      <c r="N1335" s="4">
        <v>0.1</v>
      </c>
      <c r="O1335" s="3">
        <v>99.66</v>
      </c>
      <c r="P1335" s="25">
        <f t="shared" si="125"/>
        <v>6.3059999999999974</v>
      </c>
      <c r="Q1335" s="26" t="str">
        <f t="shared" si="120"/>
        <v>7802220259829594361445</v>
      </c>
      <c r="R1335" s="28"/>
      <c r="S1335" s="47"/>
      <c r="T1335" s="30">
        <f t="shared" si="121"/>
        <v>0</v>
      </c>
      <c r="U1335" s="31"/>
      <c r="V1335" s="32">
        <f t="shared" si="122"/>
        <v>0</v>
      </c>
    </row>
    <row r="1336" spans="1:22" s="46" customFormat="1" x14ac:dyDescent="0.2">
      <c r="A1336" s="9">
        <v>2021</v>
      </c>
      <c r="B1336" s="1" t="s">
        <v>3</v>
      </c>
      <c r="C1336" s="20">
        <v>78022</v>
      </c>
      <c r="D1336" s="20">
        <v>78022</v>
      </c>
      <c r="E1336" s="20" t="s">
        <v>32</v>
      </c>
      <c r="F1336" s="20" t="s">
        <v>339</v>
      </c>
      <c r="G1336" s="20">
        <v>20259829594</v>
      </c>
      <c r="H1336" s="19" t="s">
        <v>340</v>
      </c>
      <c r="I1336" s="19"/>
      <c r="J1336" s="2">
        <v>361531</v>
      </c>
      <c r="K1336" s="3">
        <v>111.53</v>
      </c>
      <c r="L1336" s="22">
        <f t="shared" si="123"/>
        <v>0.40034071550255546</v>
      </c>
      <c r="M1336" s="23">
        <f t="shared" si="124"/>
        <v>66.88</v>
      </c>
      <c r="N1336" s="4">
        <v>0.12</v>
      </c>
      <c r="O1336" s="3">
        <v>76</v>
      </c>
      <c r="P1336" s="25">
        <f t="shared" si="125"/>
        <v>44.650000000000006</v>
      </c>
      <c r="Q1336" s="26" t="str">
        <f t="shared" si="120"/>
        <v>7802220259829594361531</v>
      </c>
      <c r="R1336" s="28"/>
      <c r="S1336" s="47"/>
      <c r="T1336" s="30">
        <f t="shared" si="121"/>
        <v>0</v>
      </c>
      <c r="U1336" s="31"/>
      <c r="V1336" s="32">
        <f t="shared" si="122"/>
        <v>0</v>
      </c>
    </row>
    <row r="1337" spans="1:22" s="46" customFormat="1" x14ac:dyDescent="0.2">
      <c r="A1337" s="9">
        <v>2021</v>
      </c>
      <c r="B1337" s="1" t="s">
        <v>3</v>
      </c>
      <c r="C1337" s="20">
        <v>78022</v>
      </c>
      <c r="D1337" s="20">
        <v>78022</v>
      </c>
      <c r="E1337" s="20" t="s">
        <v>32</v>
      </c>
      <c r="F1337" s="20" t="s">
        <v>339</v>
      </c>
      <c r="G1337" s="20">
        <v>20259829594</v>
      </c>
      <c r="H1337" s="19" t="s">
        <v>340</v>
      </c>
      <c r="I1337" s="19"/>
      <c r="J1337" s="2">
        <v>371439</v>
      </c>
      <c r="K1337" s="3">
        <v>143.19999999999999</v>
      </c>
      <c r="L1337" s="22">
        <f t="shared" si="123"/>
        <v>0.14999999999999991</v>
      </c>
      <c r="M1337" s="23">
        <f t="shared" si="124"/>
        <v>121.72</v>
      </c>
      <c r="N1337" s="4">
        <v>0.12</v>
      </c>
      <c r="O1337" s="3">
        <v>138.31818181818181</v>
      </c>
      <c r="P1337" s="25">
        <f t="shared" si="125"/>
        <v>21.47999999999999</v>
      </c>
      <c r="Q1337" s="26" t="str">
        <f t="shared" si="120"/>
        <v>7802220259829594371439</v>
      </c>
      <c r="R1337" s="28"/>
      <c r="S1337" s="47"/>
      <c r="T1337" s="30">
        <f t="shared" si="121"/>
        <v>0</v>
      </c>
      <c r="U1337" s="31"/>
      <c r="V1337" s="32">
        <f t="shared" si="122"/>
        <v>0</v>
      </c>
    </row>
    <row r="1338" spans="1:22" s="46" customFormat="1" x14ac:dyDescent="0.2">
      <c r="A1338" s="9">
        <v>2021</v>
      </c>
      <c r="B1338" s="1" t="s">
        <v>3</v>
      </c>
      <c r="C1338" s="20">
        <v>78022</v>
      </c>
      <c r="D1338" s="20">
        <v>78022</v>
      </c>
      <c r="E1338" s="20" t="s">
        <v>32</v>
      </c>
      <c r="F1338" s="20" t="s">
        <v>274</v>
      </c>
      <c r="G1338" s="20">
        <v>20293847038</v>
      </c>
      <c r="H1338" s="19" t="s">
        <v>576</v>
      </c>
      <c r="I1338" s="19"/>
      <c r="J1338" s="2">
        <v>361532</v>
      </c>
      <c r="K1338" s="3">
        <v>24.870425957550601</v>
      </c>
      <c r="L1338" s="22">
        <f t="shared" si="123"/>
        <v>0.18003816923735494</v>
      </c>
      <c r="M1338" s="23">
        <f t="shared" si="124"/>
        <v>20.392800000000001</v>
      </c>
      <c r="N1338" s="4">
        <v>0.13</v>
      </c>
      <c r="O1338" s="3">
        <v>23.44</v>
      </c>
      <c r="P1338" s="25">
        <f t="shared" si="125"/>
        <v>4.4776259575506003</v>
      </c>
      <c r="Q1338" s="26" t="str">
        <f t="shared" si="120"/>
        <v>7802220293847038361532</v>
      </c>
      <c r="R1338" s="28"/>
      <c r="S1338" s="47"/>
      <c r="T1338" s="30">
        <f t="shared" si="121"/>
        <v>0</v>
      </c>
      <c r="U1338" s="31"/>
      <c r="V1338" s="32">
        <f t="shared" si="122"/>
        <v>0</v>
      </c>
    </row>
    <row r="1339" spans="1:22" s="46" customFormat="1" x14ac:dyDescent="0.2">
      <c r="A1339" s="9">
        <v>2021</v>
      </c>
      <c r="B1339" s="1" t="s">
        <v>3</v>
      </c>
      <c r="C1339" s="20">
        <v>78022</v>
      </c>
      <c r="D1339" s="20">
        <v>78022</v>
      </c>
      <c r="E1339" s="20" t="s">
        <v>32</v>
      </c>
      <c r="F1339" s="20" t="s">
        <v>274</v>
      </c>
      <c r="G1339" s="20">
        <v>20293847038</v>
      </c>
      <c r="H1339" s="19" t="s">
        <v>576</v>
      </c>
      <c r="I1339" s="19"/>
      <c r="J1339" s="2">
        <v>361541</v>
      </c>
      <c r="K1339" s="3">
        <v>31.07226</v>
      </c>
      <c r="L1339" s="22">
        <f t="shared" si="123"/>
        <v>0.24290025894479517</v>
      </c>
      <c r="M1339" s="23">
        <f t="shared" si="124"/>
        <v>23.524799999999999</v>
      </c>
      <c r="N1339" s="4">
        <v>0.13</v>
      </c>
      <c r="O1339" s="3">
        <v>27.04</v>
      </c>
      <c r="P1339" s="25">
        <f t="shared" si="125"/>
        <v>7.5474600000000009</v>
      </c>
      <c r="Q1339" s="26" t="str">
        <f t="shared" si="120"/>
        <v>7802220293847038361541</v>
      </c>
      <c r="R1339" s="28"/>
      <c r="S1339" s="47"/>
      <c r="T1339" s="30">
        <f t="shared" si="121"/>
        <v>0</v>
      </c>
      <c r="U1339" s="31"/>
      <c r="V1339" s="32">
        <f t="shared" si="122"/>
        <v>0</v>
      </c>
    </row>
    <row r="1340" spans="1:22" s="46" customFormat="1" x14ac:dyDescent="0.2">
      <c r="A1340" s="9">
        <v>2021</v>
      </c>
      <c r="B1340" s="1" t="s">
        <v>3</v>
      </c>
      <c r="C1340" s="20">
        <v>78022</v>
      </c>
      <c r="D1340" s="20">
        <v>78022</v>
      </c>
      <c r="E1340" s="20" t="s">
        <v>32</v>
      </c>
      <c r="F1340" s="20" t="s">
        <v>274</v>
      </c>
      <c r="G1340" s="20">
        <v>20293847038</v>
      </c>
      <c r="H1340" s="19" t="s">
        <v>576</v>
      </c>
      <c r="I1340" s="19"/>
      <c r="J1340" s="2">
        <v>361571</v>
      </c>
      <c r="K1340" s="3">
        <v>25.216627835683624</v>
      </c>
      <c r="L1340" s="22">
        <f t="shared" si="123"/>
        <v>6.7091755753699522E-2</v>
      </c>
      <c r="M1340" s="23">
        <f t="shared" si="124"/>
        <v>23.524799999999999</v>
      </c>
      <c r="N1340" s="4">
        <v>0.13</v>
      </c>
      <c r="O1340" s="3">
        <v>27.04</v>
      </c>
      <c r="P1340" s="25">
        <f t="shared" si="125"/>
        <v>1.6918278356836254</v>
      </c>
      <c r="Q1340" s="26" t="str">
        <f t="shared" si="120"/>
        <v>7802220293847038361571</v>
      </c>
      <c r="R1340" s="28"/>
      <c r="S1340" s="47"/>
      <c r="T1340" s="30">
        <f t="shared" si="121"/>
        <v>0</v>
      </c>
      <c r="U1340" s="31"/>
      <c r="V1340" s="32">
        <f t="shared" si="122"/>
        <v>0</v>
      </c>
    </row>
    <row r="1341" spans="1:22" s="46" customFormat="1" x14ac:dyDescent="0.2">
      <c r="A1341" s="9">
        <v>2021</v>
      </c>
      <c r="B1341" s="1" t="s">
        <v>3</v>
      </c>
      <c r="C1341" s="20">
        <v>78022</v>
      </c>
      <c r="D1341" s="20">
        <v>78022</v>
      </c>
      <c r="E1341" s="20" t="s">
        <v>95</v>
      </c>
      <c r="F1341" s="20" t="s">
        <v>95</v>
      </c>
      <c r="G1341" s="20">
        <v>20303368877</v>
      </c>
      <c r="H1341" s="19" t="s">
        <v>512</v>
      </c>
      <c r="I1341" s="19" t="s">
        <v>513</v>
      </c>
      <c r="J1341" s="2">
        <v>360442</v>
      </c>
      <c r="K1341" s="3">
        <v>39.148668000000001</v>
      </c>
      <c r="L1341" s="22">
        <f t="shared" si="123"/>
        <v>6.2037053214684112E-2</v>
      </c>
      <c r="M1341" s="23">
        <f t="shared" si="124"/>
        <v>36.72</v>
      </c>
      <c r="N1341" s="4">
        <v>0.1</v>
      </c>
      <c r="O1341" s="3">
        <v>40.799999999999997</v>
      </c>
      <c r="P1341" s="25">
        <f t="shared" si="125"/>
        <v>2.4286680000000018</v>
      </c>
      <c r="Q1341" s="26" t="str">
        <f t="shared" si="120"/>
        <v>7802220303368877360442</v>
      </c>
      <c r="R1341" s="28"/>
      <c r="S1341" s="47"/>
      <c r="T1341" s="30">
        <f t="shared" si="121"/>
        <v>0</v>
      </c>
      <c r="U1341" s="31"/>
      <c r="V1341" s="32">
        <f t="shared" si="122"/>
        <v>0</v>
      </c>
    </row>
    <row r="1342" spans="1:22" s="46" customFormat="1" x14ac:dyDescent="0.2">
      <c r="A1342" s="9">
        <v>2021</v>
      </c>
      <c r="B1342" s="1" t="s">
        <v>3</v>
      </c>
      <c r="C1342" s="20">
        <v>78022</v>
      </c>
      <c r="D1342" s="20">
        <v>78022</v>
      </c>
      <c r="E1342" s="20" t="s">
        <v>95</v>
      </c>
      <c r="F1342" s="20" t="s">
        <v>95</v>
      </c>
      <c r="G1342" s="20">
        <v>20303368877</v>
      </c>
      <c r="H1342" s="19" t="s">
        <v>512</v>
      </c>
      <c r="I1342" s="19" t="s">
        <v>513</v>
      </c>
      <c r="J1342" s="2">
        <v>361179</v>
      </c>
      <c r="K1342" s="3">
        <v>100.729512</v>
      </c>
      <c r="L1342" s="22">
        <f t="shared" si="123"/>
        <v>9.4843227275835496E-2</v>
      </c>
      <c r="M1342" s="23">
        <f t="shared" si="124"/>
        <v>91.176000000000002</v>
      </c>
      <c r="N1342" s="4">
        <v>0.13</v>
      </c>
      <c r="O1342" s="3">
        <v>104.8</v>
      </c>
      <c r="P1342" s="25">
        <f t="shared" si="125"/>
        <v>9.5535119999999978</v>
      </c>
      <c r="Q1342" s="26" t="str">
        <f t="shared" si="120"/>
        <v>7802220303368877361179</v>
      </c>
      <c r="R1342" s="28"/>
      <c r="S1342" s="47"/>
      <c r="T1342" s="30">
        <f t="shared" si="121"/>
        <v>0</v>
      </c>
      <c r="U1342" s="31"/>
      <c r="V1342" s="32">
        <f t="shared" si="122"/>
        <v>0</v>
      </c>
    </row>
    <row r="1343" spans="1:22" s="46" customFormat="1" x14ac:dyDescent="0.2">
      <c r="A1343" s="9">
        <v>2021</v>
      </c>
      <c r="B1343" s="1" t="s">
        <v>3</v>
      </c>
      <c r="C1343" s="20">
        <v>78022</v>
      </c>
      <c r="D1343" s="20">
        <v>78022</v>
      </c>
      <c r="E1343" s="20" t="s">
        <v>95</v>
      </c>
      <c r="F1343" s="20" t="s">
        <v>95</v>
      </c>
      <c r="G1343" s="20">
        <v>20303368877</v>
      </c>
      <c r="H1343" s="19" t="s">
        <v>512</v>
      </c>
      <c r="I1343" s="19" t="s">
        <v>513</v>
      </c>
      <c r="J1343" s="2">
        <v>361377</v>
      </c>
      <c r="K1343" s="3">
        <v>53.654772600000001</v>
      </c>
      <c r="L1343" s="22">
        <f t="shared" si="123"/>
        <v>0.13413108007469221</v>
      </c>
      <c r="M1343" s="23">
        <f t="shared" si="124"/>
        <v>46.457999999999998</v>
      </c>
      <c r="N1343" s="4">
        <v>0.13</v>
      </c>
      <c r="O1343" s="3">
        <v>53.4</v>
      </c>
      <c r="P1343" s="25">
        <f t="shared" si="125"/>
        <v>7.1967726000000027</v>
      </c>
      <c r="Q1343" s="26" t="str">
        <f t="shared" si="120"/>
        <v>7802220303368877361377</v>
      </c>
      <c r="R1343" s="28"/>
      <c r="S1343" s="47"/>
      <c r="T1343" s="30">
        <f t="shared" si="121"/>
        <v>0</v>
      </c>
      <c r="U1343" s="31"/>
      <c r="V1343" s="32">
        <f t="shared" si="122"/>
        <v>0</v>
      </c>
    </row>
    <row r="1344" spans="1:22" s="46" customFormat="1" x14ac:dyDescent="0.2">
      <c r="A1344" s="9">
        <v>2021</v>
      </c>
      <c r="B1344" s="1" t="s">
        <v>3</v>
      </c>
      <c r="C1344" s="20">
        <v>78022</v>
      </c>
      <c r="D1344" s="20">
        <v>78022</v>
      </c>
      <c r="E1344" s="20" t="s">
        <v>95</v>
      </c>
      <c r="F1344" s="20" t="s">
        <v>95</v>
      </c>
      <c r="G1344" s="20">
        <v>20303368877</v>
      </c>
      <c r="H1344" s="19" t="s">
        <v>512</v>
      </c>
      <c r="I1344" s="19" t="s">
        <v>513</v>
      </c>
      <c r="J1344" s="2">
        <v>361532</v>
      </c>
      <c r="K1344" s="3">
        <v>24.870425957550601</v>
      </c>
      <c r="L1344" s="22">
        <f t="shared" si="123"/>
        <v>0.11812125624887881</v>
      </c>
      <c r="M1344" s="23">
        <f t="shared" si="124"/>
        <v>21.932700000000001</v>
      </c>
      <c r="N1344" s="4">
        <v>0.13</v>
      </c>
      <c r="O1344" s="3">
        <v>25.21</v>
      </c>
      <c r="P1344" s="25">
        <f t="shared" si="125"/>
        <v>2.937725957550601</v>
      </c>
      <c r="Q1344" s="26" t="str">
        <f t="shared" si="120"/>
        <v>7802220303368877361532</v>
      </c>
      <c r="R1344" s="28"/>
      <c r="S1344" s="47"/>
      <c r="T1344" s="30">
        <f t="shared" si="121"/>
        <v>0</v>
      </c>
      <c r="U1344" s="31"/>
      <c r="V1344" s="32">
        <f t="shared" si="122"/>
        <v>0</v>
      </c>
    </row>
    <row r="1345" spans="1:22" s="46" customFormat="1" x14ac:dyDescent="0.2">
      <c r="A1345" s="9">
        <v>2021</v>
      </c>
      <c r="B1345" s="1" t="s">
        <v>3</v>
      </c>
      <c r="C1345" s="20">
        <v>78022</v>
      </c>
      <c r="D1345" s="20">
        <v>78022</v>
      </c>
      <c r="E1345" s="20" t="s">
        <v>95</v>
      </c>
      <c r="F1345" s="20" t="s">
        <v>95</v>
      </c>
      <c r="G1345" s="20">
        <v>20303368877</v>
      </c>
      <c r="H1345" s="19" t="s">
        <v>512</v>
      </c>
      <c r="I1345" s="19" t="s">
        <v>513</v>
      </c>
      <c r="J1345" s="2">
        <v>361541</v>
      </c>
      <c r="K1345" s="3">
        <v>31.07226</v>
      </c>
      <c r="L1345" s="22">
        <f t="shared" si="123"/>
        <v>0.11802360047193217</v>
      </c>
      <c r="M1345" s="23">
        <f t="shared" si="124"/>
        <v>27.405000000000001</v>
      </c>
      <c r="N1345" s="4">
        <v>0.13</v>
      </c>
      <c r="O1345" s="3">
        <v>31.5</v>
      </c>
      <c r="P1345" s="25">
        <f t="shared" si="125"/>
        <v>3.6672599999999989</v>
      </c>
      <c r="Q1345" s="26" t="str">
        <f t="shared" si="120"/>
        <v>7802220303368877361541</v>
      </c>
      <c r="R1345" s="28"/>
      <c r="S1345" s="47"/>
      <c r="T1345" s="30">
        <f t="shared" si="121"/>
        <v>0</v>
      </c>
      <c r="U1345" s="31"/>
      <c r="V1345" s="32">
        <f t="shared" si="122"/>
        <v>0</v>
      </c>
    </row>
    <row r="1346" spans="1:22" s="46" customFormat="1" x14ac:dyDescent="0.2">
      <c r="A1346" s="9">
        <v>2021</v>
      </c>
      <c r="B1346" s="1" t="s">
        <v>3</v>
      </c>
      <c r="C1346" s="36">
        <v>78022</v>
      </c>
      <c r="D1346" s="36">
        <v>78022</v>
      </c>
      <c r="E1346" s="36" t="s">
        <v>95</v>
      </c>
      <c r="F1346" s="36" t="s">
        <v>95</v>
      </c>
      <c r="G1346" s="36">
        <v>20303368877</v>
      </c>
      <c r="H1346" s="35" t="s">
        <v>512</v>
      </c>
      <c r="I1346" s="35" t="s">
        <v>513</v>
      </c>
      <c r="J1346" s="37">
        <v>361571</v>
      </c>
      <c r="K1346" s="38">
        <v>25.216627835683624</v>
      </c>
      <c r="L1346" s="39">
        <f t="shared" si="123"/>
        <v>0</v>
      </c>
      <c r="M1346" s="40">
        <f t="shared" si="124"/>
        <v>27.405000000000001</v>
      </c>
      <c r="N1346" s="41">
        <v>0.13</v>
      </c>
      <c r="O1346" s="38">
        <v>31.5</v>
      </c>
      <c r="P1346" s="42">
        <f t="shared" si="125"/>
        <v>0</v>
      </c>
      <c r="Q1346" s="43" t="str">
        <f t="shared" ref="Q1346:Q1409" si="126">+CONCATENATE(D1346,G1346,J1346)</f>
        <v>7802220303368877361571</v>
      </c>
      <c r="R1346" s="45"/>
      <c r="S1346" s="47"/>
      <c r="T1346" s="30">
        <f t="shared" ref="T1346:T1409" si="127">IFERROR(P1346*S1346,0)</f>
        <v>0</v>
      </c>
      <c r="U1346" s="31"/>
      <c r="V1346" s="32">
        <f t="shared" ref="V1346:V1409" si="128">IFERROR(U1346*P1346,0)</f>
        <v>0</v>
      </c>
    </row>
    <row r="1347" spans="1:22" s="46" customFormat="1" x14ac:dyDescent="0.2">
      <c r="A1347" s="9">
        <v>2021</v>
      </c>
      <c r="B1347" s="1" t="s">
        <v>3</v>
      </c>
      <c r="C1347" s="20">
        <v>78022</v>
      </c>
      <c r="D1347" s="20">
        <v>78022</v>
      </c>
      <c r="E1347" s="20" t="s">
        <v>32</v>
      </c>
      <c r="F1347" s="20" t="s">
        <v>274</v>
      </c>
      <c r="G1347" s="20">
        <v>20341191476</v>
      </c>
      <c r="H1347" s="19" t="s">
        <v>577</v>
      </c>
      <c r="I1347" s="19"/>
      <c r="J1347" s="2">
        <v>360442</v>
      </c>
      <c r="K1347" s="3">
        <v>39.148668000000001</v>
      </c>
      <c r="L1347" s="22">
        <f t="shared" si="123"/>
        <v>0.11169391510331839</v>
      </c>
      <c r="M1347" s="23">
        <f t="shared" si="124"/>
        <v>34.776000000000003</v>
      </c>
      <c r="N1347" s="4">
        <v>0.1</v>
      </c>
      <c r="O1347" s="3">
        <v>38.64</v>
      </c>
      <c r="P1347" s="25">
        <f t="shared" si="125"/>
        <v>4.3726679999999973</v>
      </c>
      <c r="Q1347" s="26" t="str">
        <f t="shared" si="126"/>
        <v>7802220341191476360442</v>
      </c>
      <c r="R1347" s="28"/>
      <c r="S1347" s="47"/>
      <c r="T1347" s="30">
        <f t="shared" si="127"/>
        <v>0</v>
      </c>
      <c r="U1347" s="31"/>
      <c r="V1347" s="32">
        <f t="shared" si="128"/>
        <v>0</v>
      </c>
    </row>
    <row r="1348" spans="1:22" s="46" customFormat="1" x14ac:dyDescent="0.2">
      <c r="A1348" s="9">
        <v>2021</v>
      </c>
      <c r="B1348" s="1" t="s">
        <v>3</v>
      </c>
      <c r="C1348" s="20">
        <v>78022</v>
      </c>
      <c r="D1348" s="20">
        <v>78022</v>
      </c>
      <c r="E1348" s="20" t="s">
        <v>32</v>
      </c>
      <c r="F1348" s="20" t="s">
        <v>274</v>
      </c>
      <c r="G1348" s="20">
        <v>20341191476</v>
      </c>
      <c r="H1348" s="19" t="s">
        <v>577</v>
      </c>
      <c r="I1348" s="19"/>
      <c r="J1348" s="2">
        <v>361085</v>
      </c>
      <c r="K1348" s="3">
        <v>11.512776761200001</v>
      </c>
      <c r="L1348" s="22">
        <f t="shared" si="123"/>
        <v>0.2292041977303968</v>
      </c>
      <c r="M1348" s="23">
        <f t="shared" si="124"/>
        <v>8.8739999999999988</v>
      </c>
      <c r="N1348" s="4">
        <v>0.13</v>
      </c>
      <c r="O1348" s="3">
        <v>10.199999999999999</v>
      </c>
      <c r="P1348" s="25">
        <f t="shared" si="125"/>
        <v>2.6387767612000026</v>
      </c>
      <c r="Q1348" s="26" t="str">
        <f t="shared" si="126"/>
        <v>7802220341191476361085</v>
      </c>
      <c r="R1348" s="28"/>
      <c r="S1348" s="47"/>
      <c r="T1348" s="30">
        <f t="shared" si="127"/>
        <v>0</v>
      </c>
      <c r="U1348" s="31"/>
      <c r="V1348" s="32">
        <f t="shared" si="128"/>
        <v>0</v>
      </c>
    </row>
    <row r="1349" spans="1:22" s="46" customFormat="1" x14ac:dyDescent="0.2">
      <c r="A1349" s="9">
        <v>2021</v>
      </c>
      <c r="B1349" s="1" t="s">
        <v>3</v>
      </c>
      <c r="C1349" s="20">
        <v>78022</v>
      </c>
      <c r="D1349" s="20">
        <v>78022</v>
      </c>
      <c r="E1349" s="20" t="s">
        <v>261</v>
      </c>
      <c r="F1349" s="20" t="s">
        <v>262</v>
      </c>
      <c r="G1349" s="20">
        <v>20344818909</v>
      </c>
      <c r="H1349" s="19" t="s">
        <v>263</v>
      </c>
      <c r="I1349" s="19"/>
      <c r="J1349" s="2">
        <v>361532</v>
      </c>
      <c r="K1349" s="3">
        <v>24.870425957550601</v>
      </c>
      <c r="L1349" s="22">
        <f t="shared" si="123"/>
        <v>0.13149859045971457</v>
      </c>
      <c r="M1349" s="23">
        <f t="shared" si="124"/>
        <v>21.6</v>
      </c>
      <c r="N1349" s="4">
        <v>0.1</v>
      </c>
      <c r="O1349" s="3">
        <v>24</v>
      </c>
      <c r="P1349" s="25">
        <f t="shared" si="125"/>
        <v>3.2704259575506001</v>
      </c>
      <c r="Q1349" s="26" t="str">
        <f t="shared" si="126"/>
        <v>7802220344818909361532</v>
      </c>
      <c r="R1349" s="28"/>
      <c r="S1349" s="47"/>
      <c r="T1349" s="30">
        <f t="shared" si="127"/>
        <v>0</v>
      </c>
      <c r="U1349" s="31"/>
      <c r="V1349" s="32">
        <f t="shared" si="128"/>
        <v>0</v>
      </c>
    </row>
    <row r="1350" spans="1:22" s="46" customFormat="1" x14ac:dyDescent="0.2">
      <c r="A1350" s="9">
        <v>2021</v>
      </c>
      <c r="B1350" s="1" t="s">
        <v>3</v>
      </c>
      <c r="C1350" s="20">
        <v>78022</v>
      </c>
      <c r="D1350" s="20">
        <v>78022</v>
      </c>
      <c r="E1350" s="20" t="s">
        <v>261</v>
      </c>
      <c r="F1350" s="20" t="s">
        <v>262</v>
      </c>
      <c r="G1350" s="20">
        <v>20344818909</v>
      </c>
      <c r="H1350" s="19" t="s">
        <v>263</v>
      </c>
      <c r="I1350" s="19"/>
      <c r="J1350" s="2">
        <v>361541</v>
      </c>
      <c r="K1350" s="3">
        <v>31.07226</v>
      </c>
      <c r="L1350" s="22">
        <f t="shared" si="123"/>
        <v>0.28630875256579347</v>
      </c>
      <c r="M1350" s="23">
        <f t="shared" si="124"/>
        <v>22.175999999999998</v>
      </c>
      <c r="N1350" s="4">
        <v>0.12</v>
      </c>
      <c r="O1350" s="3">
        <v>25.2</v>
      </c>
      <c r="P1350" s="25">
        <f t="shared" si="125"/>
        <v>8.8962600000000016</v>
      </c>
      <c r="Q1350" s="26" t="str">
        <f t="shared" si="126"/>
        <v>7802220344818909361541</v>
      </c>
      <c r="R1350" s="28"/>
      <c r="S1350" s="47"/>
      <c r="T1350" s="30">
        <f t="shared" si="127"/>
        <v>0</v>
      </c>
      <c r="U1350" s="31"/>
      <c r="V1350" s="32">
        <f t="shared" si="128"/>
        <v>0</v>
      </c>
    </row>
    <row r="1351" spans="1:22" s="46" customFormat="1" x14ac:dyDescent="0.2">
      <c r="A1351" s="9">
        <v>2021</v>
      </c>
      <c r="B1351" s="1" t="s">
        <v>3</v>
      </c>
      <c r="C1351" s="20">
        <v>78022</v>
      </c>
      <c r="D1351" s="20">
        <v>78022</v>
      </c>
      <c r="E1351" s="20" t="s">
        <v>261</v>
      </c>
      <c r="F1351" s="20" t="s">
        <v>262</v>
      </c>
      <c r="G1351" s="20">
        <v>20344818909</v>
      </c>
      <c r="H1351" s="19" t="s">
        <v>263</v>
      </c>
      <c r="I1351" s="19"/>
      <c r="J1351" s="2">
        <v>361571</v>
      </c>
      <c r="K1351" s="3">
        <v>25.216627835683624</v>
      </c>
      <c r="L1351" s="22">
        <f t="shared" si="123"/>
        <v>0.12058027169599916</v>
      </c>
      <c r="M1351" s="23">
        <f t="shared" si="124"/>
        <v>22.175999999999998</v>
      </c>
      <c r="N1351" s="4">
        <v>0.12</v>
      </c>
      <c r="O1351" s="3">
        <v>25.2</v>
      </c>
      <c r="P1351" s="25">
        <f t="shared" si="125"/>
        <v>3.040627835683626</v>
      </c>
      <c r="Q1351" s="26" t="str">
        <f t="shared" si="126"/>
        <v>7802220344818909361571</v>
      </c>
      <c r="R1351" s="28"/>
      <c r="S1351" s="47"/>
      <c r="T1351" s="30">
        <f t="shared" si="127"/>
        <v>0</v>
      </c>
      <c r="U1351" s="31"/>
      <c r="V1351" s="32">
        <f t="shared" si="128"/>
        <v>0</v>
      </c>
    </row>
    <row r="1352" spans="1:22" s="46" customFormat="1" x14ac:dyDescent="0.2">
      <c r="A1352" s="9">
        <v>2021</v>
      </c>
      <c r="B1352" s="1" t="s">
        <v>3</v>
      </c>
      <c r="C1352" s="20">
        <v>78022</v>
      </c>
      <c r="D1352" s="20">
        <v>78022</v>
      </c>
      <c r="E1352" s="20" t="s">
        <v>32</v>
      </c>
      <c r="F1352" s="20" t="s">
        <v>59</v>
      </c>
      <c r="G1352" s="20">
        <v>20387137361</v>
      </c>
      <c r="H1352" s="19" t="s">
        <v>578</v>
      </c>
      <c r="I1352" s="19"/>
      <c r="J1352" s="2">
        <v>361532</v>
      </c>
      <c r="K1352" s="3">
        <v>24.870425957550601</v>
      </c>
      <c r="L1352" s="22">
        <f t="shared" si="123"/>
        <v>8.180100980268723E-2</v>
      </c>
      <c r="M1352" s="23">
        <f t="shared" si="124"/>
        <v>22.835999999999999</v>
      </c>
      <c r="N1352" s="4">
        <v>0.12</v>
      </c>
      <c r="O1352" s="3">
        <v>25.95</v>
      </c>
      <c r="P1352" s="25">
        <f t="shared" si="125"/>
        <v>2.034425957550603</v>
      </c>
      <c r="Q1352" s="26" t="str">
        <f t="shared" si="126"/>
        <v>7802220387137361361532</v>
      </c>
      <c r="R1352" s="28"/>
      <c r="S1352" s="47"/>
      <c r="T1352" s="30">
        <f t="shared" si="127"/>
        <v>0</v>
      </c>
      <c r="U1352" s="31"/>
      <c r="V1352" s="32">
        <f t="shared" si="128"/>
        <v>0</v>
      </c>
    </row>
    <row r="1353" spans="1:22" s="46" customFormat="1" x14ac:dyDescent="0.2">
      <c r="A1353" s="9">
        <v>2021</v>
      </c>
      <c r="B1353" s="1" t="s">
        <v>3</v>
      </c>
      <c r="C1353" s="20">
        <v>78022</v>
      </c>
      <c r="D1353" s="20">
        <v>78022</v>
      </c>
      <c r="E1353" s="20" t="s">
        <v>208</v>
      </c>
      <c r="F1353" s="20" t="s">
        <v>208</v>
      </c>
      <c r="G1353" s="20">
        <v>20387535684</v>
      </c>
      <c r="H1353" s="19" t="s">
        <v>579</v>
      </c>
      <c r="I1353" s="19"/>
      <c r="J1353" s="2">
        <v>361532</v>
      </c>
      <c r="K1353" s="3">
        <v>24.870425957550601</v>
      </c>
      <c r="L1353" s="22">
        <f t="shared" si="123"/>
        <v>3.8014063738364356E-2</v>
      </c>
      <c r="M1353" s="23">
        <f t="shared" si="124"/>
        <v>23.925000000000001</v>
      </c>
      <c r="N1353" s="4">
        <v>0.13</v>
      </c>
      <c r="O1353" s="3">
        <v>27.5</v>
      </c>
      <c r="P1353" s="25">
        <f t="shared" si="125"/>
        <v>0.94542595755060077</v>
      </c>
      <c r="Q1353" s="26" t="str">
        <f t="shared" si="126"/>
        <v>7802220387535684361532</v>
      </c>
      <c r="R1353" s="28"/>
      <c r="S1353" s="47"/>
      <c r="T1353" s="30">
        <f t="shared" si="127"/>
        <v>0</v>
      </c>
      <c r="U1353" s="31"/>
      <c r="V1353" s="32">
        <f t="shared" si="128"/>
        <v>0</v>
      </c>
    </row>
    <row r="1354" spans="1:22" s="46" customFormat="1" x14ac:dyDescent="0.2">
      <c r="A1354" s="9">
        <v>2021</v>
      </c>
      <c r="B1354" s="1" t="s">
        <v>3</v>
      </c>
      <c r="C1354" s="20">
        <v>78022</v>
      </c>
      <c r="D1354" s="20">
        <v>78022</v>
      </c>
      <c r="E1354" s="20" t="s">
        <v>208</v>
      </c>
      <c r="F1354" s="20" t="s">
        <v>208</v>
      </c>
      <c r="G1354" s="20">
        <v>20387535684</v>
      </c>
      <c r="H1354" s="19" t="s">
        <v>579</v>
      </c>
      <c r="I1354" s="19"/>
      <c r="J1354" s="2">
        <v>361541</v>
      </c>
      <c r="K1354" s="3">
        <v>31.07226</v>
      </c>
      <c r="L1354" s="22">
        <f t="shared" ref="L1354:L1417" si="129">IF(1-M1354/K1354&lt;0%,0,1-M1354/K1354)</f>
        <v>4.2705615877313141E-2</v>
      </c>
      <c r="M1354" s="23">
        <f t="shared" ref="M1354:M1417" si="130">+O1354*(100%-N1354)</f>
        <v>29.745299999999997</v>
      </c>
      <c r="N1354" s="4">
        <v>0.13</v>
      </c>
      <c r="O1354" s="3">
        <v>34.19</v>
      </c>
      <c r="P1354" s="25">
        <f t="shared" ref="P1354:P1417" si="131">+IF(K1354-M1354&lt;0,0,K1354-M1354)</f>
        <v>1.3269600000000032</v>
      </c>
      <c r="Q1354" s="26" t="str">
        <f t="shared" si="126"/>
        <v>7802220387535684361541</v>
      </c>
      <c r="R1354" s="28"/>
      <c r="S1354" s="47"/>
      <c r="T1354" s="30">
        <f t="shared" si="127"/>
        <v>0</v>
      </c>
      <c r="U1354" s="31"/>
      <c r="V1354" s="32">
        <f t="shared" si="128"/>
        <v>0</v>
      </c>
    </row>
    <row r="1355" spans="1:22" s="46" customFormat="1" x14ac:dyDescent="0.2">
      <c r="A1355" s="9">
        <v>2021</v>
      </c>
      <c r="B1355" s="1" t="s">
        <v>3</v>
      </c>
      <c r="C1355" s="36">
        <v>78022</v>
      </c>
      <c r="D1355" s="36">
        <v>78022</v>
      </c>
      <c r="E1355" s="36" t="s">
        <v>208</v>
      </c>
      <c r="F1355" s="36" t="s">
        <v>208</v>
      </c>
      <c r="G1355" s="36">
        <v>20387535684</v>
      </c>
      <c r="H1355" s="35" t="s">
        <v>579</v>
      </c>
      <c r="I1355" s="35"/>
      <c r="J1355" s="37">
        <v>361571</v>
      </c>
      <c r="K1355" s="38">
        <v>25.216627835683624</v>
      </c>
      <c r="L1355" s="39">
        <f t="shared" si="129"/>
        <v>0</v>
      </c>
      <c r="M1355" s="40">
        <f t="shared" si="130"/>
        <v>29.745299999999997</v>
      </c>
      <c r="N1355" s="41">
        <v>0.13</v>
      </c>
      <c r="O1355" s="38">
        <v>34.19</v>
      </c>
      <c r="P1355" s="42">
        <f t="shared" si="131"/>
        <v>0</v>
      </c>
      <c r="Q1355" s="43" t="str">
        <f t="shared" si="126"/>
        <v>7802220387535684361571</v>
      </c>
      <c r="R1355" s="45"/>
      <c r="S1355" s="47"/>
      <c r="T1355" s="30">
        <f t="shared" si="127"/>
        <v>0</v>
      </c>
      <c r="U1355" s="31"/>
      <c r="V1355" s="32">
        <f t="shared" si="128"/>
        <v>0</v>
      </c>
    </row>
    <row r="1356" spans="1:22" s="46" customFormat="1" x14ac:dyDescent="0.2">
      <c r="A1356" s="9">
        <v>2021</v>
      </c>
      <c r="B1356" s="1" t="s">
        <v>3</v>
      </c>
      <c r="C1356" s="20">
        <v>78022</v>
      </c>
      <c r="D1356" s="20">
        <v>78022</v>
      </c>
      <c r="E1356" s="20" t="s">
        <v>32</v>
      </c>
      <c r="F1356" s="20" t="s">
        <v>274</v>
      </c>
      <c r="G1356" s="20">
        <v>20418108151</v>
      </c>
      <c r="H1356" s="19" t="s">
        <v>580</v>
      </c>
      <c r="I1356" s="19"/>
      <c r="J1356" s="2">
        <v>361536</v>
      </c>
      <c r="K1356" s="3">
        <v>28.931240000000003</v>
      </c>
      <c r="L1356" s="22">
        <f t="shared" si="129"/>
        <v>7.6811087253778387E-2</v>
      </c>
      <c r="M1356" s="23">
        <f t="shared" si="130"/>
        <v>26.709</v>
      </c>
      <c r="N1356" s="4">
        <v>0.13</v>
      </c>
      <c r="O1356" s="3">
        <v>30.7</v>
      </c>
      <c r="P1356" s="25">
        <f t="shared" si="131"/>
        <v>2.2222400000000029</v>
      </c>
      <c r="Q1356" s="26" t="str">
        <f t="shared" si="126"/>
        <v>7802220418108151361536</v>
      </c>
      <c r="R1356" s="28"/>
      <c r="S1356" s="47"/>
      <c r="T1356" s="30">
        <f t="shared" si="127"/>
        <v>0</v>
      </c>
      <c r="U1356" s="31"/>
      <c r="V1356" s="32">
        <f t="shared" si="128"/>
        <v>0</v>
      </c>
    </row>
    <row r="1357" spans="1:22" s="46" customFormat="1" x14ac:dyDescent="0.2">
      <c r="A1357" s="9">
        <v>2021</v>
      </c>
      <c r="B1357" s="1" t="s">
        <v>3</v>
      </c>
      <c r="C1357" s="20">
        <v>78022</v>
      </c>
      <c r="D1357" s="20">
        <v>78022</v>
      </c>
      <c r="E1357" s="20" t="s">
        <v>32</v>
      </c>
      <c r="F1357" s="20" t="s">
        <v>274</v>
      </c>
      <c r="G1357" s="20">
        <v>20418108151</v>
      </c>
      <c r="H1357" s="19" t="s">
        <v>580</v>
      </c>
      <c r="I1357" s="19"/>
      <c r="J1357" s="2">
        <v>361541</v>
      </c>
      <c r="K1357" s="3">
        <v>31.07226</v>
      </c>
      <c r="L1357" s="22">
        <f t="shared" si="129"/>
        <v>0.21737266616589845</v>
      </c>
      <c r="M1357" s="23">
        <f t="shared" si="130"/>
        <v>24.318000000000001</v>
      </c>
      <c r="N1357" s="4">
        <v>0.1</v>
      </c>
      <c r="O1357" s="3">
        <v>27.02</v>
      </c>
      <c r="P1357" s="25">
        <f t="shared" si="131"/>
        <v>6.7542599999999986</v>
      </c>
      <c r="Q1357" s="26" t="str">
        <f t="shared" si="126"/>
        <v>7802220418108151361541</v>
      </c>
      <c r="R1357" s="28"/>
      <c r="S1357" s="47"/>
      <c r="T1357" s="30">
        <f t="shared" si="127"/>
        <v>0</v>
      </c>
      <c r="U1357" s="31"/>
      <c r="V1357" s="32">
        <f t="shared" si="128"/>
        <v>0</v>
      </c>
    </row>
    <row r="1358" spans="1:22" s="46" customFormat="1" x14ac:dyDescent="0.2">
      <c r="A1358" s="9">
        <v>2021</v>
      </c>
      <c r="B1358" s="1" t="s">
        <v>3</v>
      </c>
      <c r="C1358" s="20">
        <v>78022</v>
      </c>
      <c r="D1358" s="20">
        <v>78022</v>
      </c>
      <c r="E1358" s="20" t="s">
        <v>32</v>
      </c>
      <c r="F1358" s="20" t="s">
        <v>274</v>
      </c>
      <c r="G1358" s="20">
        <v>20418108151</v>
      </c>
      <c r="H1358" s="19" t="s">
        <v>580</v>
      </c>
      <c r="I1358" s="19"/>
      <c r="J1358" s="2">
        <v>361571</v>
      </c>
      <c r="K1358" s="3">
        <v>25.216627835683624</v>
      </c>
      <c r="L1358" s="22">
        <f t="shared" si="129"/>
        <v>3.5636320666635246E-2</v>
      </c>
      <c r="M1358" s="23">
        <f t="shared" si="130"/>
        <v>24.318000000000001</v>
      </c>
      <c r="N1358" s="4">
        <v>0.1</v>
      </c>
      <c r="O1358" s="3">
        <v>27.02</v>
      </c>
      <c r="P1358" s="25">
        <f t="shared" si="131"/>
        <v>0.89862783568362303</v>
      </c>
      <c r="Q1358" s="26" t="str">
        <f t="shared" si="126"/>
        <v>7802220418108151361571</v>
      </c>
      <c r="R1358" s="28"/>
      <c r="S1358" s="47"/>
      <c r="T1358" s="30">
        <f t="shared" si="127"/>
        <v>0</v>
      </c>
      <c r="U1358" s="31"/>
      <c r="V1358" s="32">
        <f t="shared" si="128"/>
        <v>0</v>
      </c>
    </row>
    <row r="1359" spans="1:22" s="46" customFormat="1" x14ac:dyDescent="0.2">
      <c r="A1359" s="9">
        <v>2021</v>
      </c>
      <c r="B1359" s="1" t="s">
        <v>3</v>
      </c>
      <c r="C1359" s="20">
        <v>78022</v>
      </c>
      <c r="D1359" s="20">
        <v>78022</v>
      </c>
      <c r="E1359" s="20" t="s">
        <v>32</v>
      </c>
      <c r="F1359" s="20" t="s">
        <v>274</v>
      </c>
      <c r="G1359" s="20">
        <v>20418108151</v>
      </c>
      <c r="H1359" s="19" t="s">
        <v>580</v>
      </c>
      <c r="I1359" s="19"/>
      <c r="J1359" s="2">
        <v>371470</v>
      </c>
      <c r="K1359" s="3">
        <v>47</v>
      </c>
      <c r="L1359" s="22">
        <f t="shared" si="129"/>
        <v>1.382978723404249E-2</v>
      </c>
      <c r="M1359" s="23">
        <f t="shared" si="130"/>
        <v>46.35</v>
      </c>
      <c r="N1359" s="4">
        <v>0.1</v>
      </c>
      <c r="O1359" s="3">
        <v>51.5</v>
      </c>
      <c r="P1359" s="25">
        <f t="shared" si="131"/>
        <v>0.64999999999999858</v>
      </c>
      <c r="Q1359" s="26" t="str">
        <f t="shared" si="126"/>
        <v>7802220418108151371470</v>
      </c>
      <c r="R1359" s="28"/>
      <c r="S1359" s="47"/>
      <c r="T1359" s="30">
        <f t="shared" si="127"/>
        <v>0</v>
      </c>
      <c r="U1359" s="31"/>
      <c r="V1359" s="32">
        <f t="shared" si="128"/>
        <v>0</v>
      </c>
    </row>
    <row r="1360" spans="1:22" s="46" customFormat="1" x14ac:dyDescent="0.2">
      <c r="A1360" s="9">
        <v>2021</v>
      </c>
      <c r="B1360" s="1" t="s">
        <v>3</v>
      </c>
      <c r="C1360" s="20">
        <v>78022</v>
      </c>
      <c r="D1360" s="20">
        <v>78022</v>
      </c>
      <c r="E1360" s="20" t="s">
        <v>32</v>
      </c>
      <c r="F1360" s="20" t="s">
        <v>59</v>
      </c>
      <c r="G1360" s="20">
        <v>20427934692</v>
      </c>
      <c r="H1360" s="19" t="s">
        <v>581</v>
      </c>
      <c r="I1360" s="19"/>
      <c r="J1360" s="2">
        <v>360664</v>
      </c>
      <c r="K1360" s="3">
        <v>53.640241199999998</v>
      </c>
      <c r="L1360" s="22">
        <f t="shared" si="129"/>
        <v>0.16387959866220747</v>
      </c>
      <c r="M1360" s="23">
        <f t="shared" si="130"/>
        <v>44.849699999999991</v>
      </c>
      <c r="N1360" s="4">
        <v>0.1</v>
      </c>
      <c r="O1360" s="3">
        <v>49.832999999999991</v>
      </c>
      <c r="P1360" s="25">
        <f t="shared" si="131"/>
        <v>8.7905412000000069</v>
      </c>
      <c r="Q1360" s="26" t="str">
        <f t="shared" si="126"/>
        <v>7802220427934692360664</v>
      </c>
      <c r="R1360" s="28"/>
      <c r="S1360" s="47"/>
      <c r="T1360" s="30">
        <f t="shared" si="127"/>
        <v>0</v>
      </c>
      <c r="U1360" s="31"/>
      <c r="V1360" s="32">
        <f t="shared" si="128"/>
        <v>0</v>
      </c>
    </row>
    <row r="1361" spans="1:22" s="46" customFormat="1" x14ac:dyDescent="0.2">
      <c r="A1361" s="9">
        <v>2021</v>
      </c>
      <c r="B1361" s="1" t="s">
        <v>3</v>
      </c>
      <c r="C1361" s="20">
        <v>78022</v>
      </c>
      <c r="D1361" s="20">
        <v>78022</v>
      </c>
      <c r="E1361" s="20" t="s">
        <v>32</v>
      </c>
      <c r="F1361" s="20" t="s">
        <v>59</v>
      </c>
      <c r="G1361" s="20">
        <v>20427934692</v>
      </c>
      <c r="H1361" s="19" t="s">
        <v>581</v>
      </c>
      <c r="I1361" s="19"/>
      <c r="J1361" s="2">
        <v>361429</v>
      </c>
      <c r="K1361" s="3">
        <v>18.22</v>
      </c>
      <c r="L1361" s="22">
        <f t="shared" si="129"/>
        <v>9.9999999999999978E-2</v>
      </c>
      <c r="M1361" s="23">
        <f t="shared" si="130"/>
        <v>16.398</v>
      </c>
      <c r="N1361" s="4">
        <v>0.1</v>
      </c>
      <c r="O1361" s="3">
        <v>18.22</v>
      </c>
      <c r="P1361" s="25">
        <f t="shared" si="131"/>
        <v>1.8219999999999992</v>
      </c>
      <c r="Q1361" s="26" t="str">
        <f t="shared" si="126"/>
        <v>7802220427934692361429</v>
      </c>
      <c r="R1361" s="28"/>
      <c r="S1361" s="47"/>
      <c r="T1361" s="30">
        <f t="shared" si="127"/>
        <v>0</v>
      </c>
      <c r="U1361" s="31"/>
      <c r="V1361" s="32">
        <f t="shared" si="128"/>
        <v>0</v>
      </c>
    </row>
    <row r="1362" spans="1:22" s="46" customFormat="1" x14ac:dyDescent="0.2">
      <c r="A1362" s="9">
        <v>2021</v>
      </c>
      <c r="B1362" s="1" t="s">
        <v>3</v>
      </c>
      <c r="C1362" s="20">
        <v>78022</v>
      </c>
      <c r="D1362" s="20">
        <v>78022</v>
      </c>
      <c r="E1362" s="20" t="s">
        <v>32</v>
      </c>
      <c r="F1362" s="20" t="s">
        <v>59</v>
      </c>
      <c r="G1362" s="20">
        <v>20427934692</v>
      </c>
      <c r="H1362" s="19" t="s">
        <v>581</v>
      </c>
      <c r="I1362" s="19"/>
      <c r="J1362" s="2">
        <v>361530</v>
      </c>
      <c r="K1362" s="3">
        <v>114.948756</v>
      </c>
      <c r="L1362" s="22">
        <f t="shared" si="129"/>
        <v>0.12207357859531776</v>
      </c>
      <c r="M1362" s="23">
        <f t="shared" si="130"/>
        <v>100.91655</v>
      </c>
      <c r="N1362" s="4">
        <v>0.1</v>
      </c>
      <c r="O1362" s="3">
        <v>112.12949999999999</v>
      </c>
      <c r="P1362" s="25">
        <f t="shared" si="131"/>
        <v>14.032206000000002</v>
      </c>
      <c r="Q1362" s="26" t="str">
        <f t="shared" si="126"/>
        <v>7802220427934692361530</v>
      </c>
      <c r="R1362" s="28"/>
      <c r="S1362" s="47"/>
      <c r="T1362" s="30">
        <f t="shared" si="127"/>
        <v>0</v>
      </c>
      <c r="U1362" s="31"/>
      <c r="V1362" s="32">
        <f t="shared" si="128"/>
        <v>0</v>
      </c>
    </row>
    <row r="1363" spans="1:22" s="46" customFormat="1" x14ac:dyDescent="0.2">
      <c r="A1363" s="9">
        <v>2021</v>
      </c>
      <c r="B1363" s="1" t="s">
        <v>3</v>
      </c>
      <c r="C1363" s="20">
        <v>78022</v>
      </c>
      <c r="D1363" s="20">
        <v>78022</v>
      </c>
      <c r="E1363" s="20" t="s">
        <v>32</v>
      </c>
      <c r="F1363" s="20" t="s">
        <v>59</v>
      </c>
      <c r="G1363" s="20">
        <v>20427934692</v>
      </c>
      <c r="H1363" s="19" t="s">
        <v>581</v>
      </c>
      <c r="I1363" s="19"/>
      <c r="J1363" s="2">
        <v>361531</v>
      </c>
      <c r="K1363" s="3">
        <v>111.5301096</v>
      </c>
      <c r="L1363" s="22">
        <f t="shared" si="129"/>
        <v>0.10000088442484589</v>
      </c>
      <c r="M1363" s="23">
        <f t="shared" si="130"/>
        <v>100.37700000000001</v>
      </c>
      <c r="N1363" s="4">
        <v>0.1</v>
      </c>
      <c r="O1363" s="3">
        <v>111.53</v>
      </c>
      <c r="P1363" s="25">
        <f t="shared" si="131"/>
        <v>11.153109599999993</v>
      </c>
      <c r="Q1363" s="26" t="str">
        <f t="shared" si="126"/>
        <v>7802220427934692361531</v>
      </c>
      <c r="R1363" s="28"/>
      <c r="S1363" s="47"/>
      <c r="T1363" s="30">
        <f t="shared" si="127"/>
        <v>0</v>
      </c>
      <c r="U1363" s="31"/>
      <c r="V1363" s="32">
        <f t="shared" si="128"/>
        <v>0</v>
      </c>
    </row>
    <row r="1364" spans="1:22" s="46" customFormat="1" x14ac:dyDescent="0.2">
      <c r="A1364" s="9">
        <v>2021</v>
      </c>
      <c r="B1364" s="1" t="s">
        <v>3</v>
      </c>
      <c r="C1364" s="20">
        <v>78022</v>
      </c>
      <c r="D1364" s="20">
        <v>78022</v>
      </c>
      <c r="E1364" s="20" t="s">
        <v>32</v>
      </c>
      <c r="F1364" s="20" t="s">
        <v>59</v>
      </c>
      <c r="G1364" s="20">
        <v>20427934692</v>
      </c>
      <c r="H1364" s="19" t="s">
        <v>581</v>
      </c>
      <c r="I1364" s="19"/>
      <c r="J1364" s="2">
        <v>361538</v>
      </c>
      <c r="K1364" s="3">
        <v>149.70571200000001</v>
      </c>
      <c r="L1364" s="22">
        <f t="shared" si="129"/>
        <v>0.13043478260869534</v>
      </c>
      <c r="M1364" s="23">
        <f t="shared" si="130"/>
        <v>130.17888000000005</v>
      </c>
      <c r="N1364" s="4">
        <v>0.1</v>
      </c>
      <c r="O1364" s="3">
        <v>144.64320000000004</v>
      </c>
      <c r="P1364" s="25">
        <f t="shared" si="131"/>
        <v>19.526831999999956</v>
      </c>
      <c r="Q1364" s="26" t="str">
        <f t="shared" si="126"/>
        <v>7802220427934692361538</v>
      </c>
      <c r="R1364" s="28"/>
      <c r="S1364" s="47"/>
      <c r="T1364" s="30">
        <f t="shared" si="127"/>
        <v>0</v>
      </c>
      <c r="U1364" s="31"/>
      <c r="V1364" s="32">
        <f t="shared" si="128"/>
        <v>0</v>
      </c>
    </row>
    <row r="1365" spans="1:22" s="46" customFormat="1" x14ac:dyDescent="0.2">
      <c r="A1365" s="9">
        <v>2021</v>
      </c>
      <c r="B1365" s="1" t="s">
        <v>3</v>
      </c>
      <c r="C1365" s="20">
        <v>78022</v>
      </c>
      <c r="D1365" s="20">
        <v>78022</v>
      </c>
      <c r="E1365" s="20" t="s">
        <v>32</v>
      </c>
      <c r="F1365" s="20" t="s">
        <v>59</v>
      </c>
      <c r="G1365" s="20">
        <v>20427934692</v>
      </c>
      <c r="H1365" s="19" t="s">
        <v>581</v>
      </c>
      <c r="I1365" s="19"/>
      <c r="J1365" s="2">
        <v>361540</v>
      </c>
      <c r="K1365" s="3">
        <v>51.192744407999996</v>
      </c>
      <c r="L1365" s="22">
        <f t="shared" si="129"/>
        <v>0.16017395634523934</v>
      </c>
      <c r="M1365" s="23">
        <f t="shared" si="130"/>
        <v>42.993000000000009</v>
      </c>
      <c r="N1365" s="4">
        <v>9.9999999999999895E-2</v>
      </c>
      <c r="O1365" s="3">
        <v>47.77</v>
      </c>
      <c r="P1365" s="25">
        <f t="shared" si="131"/>
        <v>8.1997444079999866</v>
      </c>
      <c r="Q1365" s="26" t="str">
        <f t="shared" si="126"/>
        <v>7802220427934692361540</v>
      </c>
      <c r="R1365" s="28"/>
      <c r="S1365" s="47"/>
      <c r="T1365" s="30">
        <f t="shared" si="127"/>
        <v>0</v>
      </c>
      <c r="U1365" s="31"/>
      <c r="V1365" s="32">
        <f t="shared" si="128"/>
        <v>0</v>
      </c>
    </row>
    <row r="1366" spans="1:22" s="46" customFormat="1" x14ac:dyDescent="0.2">
      <c r="A1366" s="9">
        <v>2021</v>
      </c>
      <c r="B1366" s="1" t="s">
        <v>3</v>
      </c>
      <c r="C1366" s="20">
        <v>78022</v>
      </c>
      <c r="D1366" s="20">
        <v>78022</v>
      </c>
      <c r="E1366" s="20" t="s">
        <v>32</v>
      </c>
      <c r="F1366" s="20" t="s">
        <v>59</v>
      </c>
      <c r="G1366" s="20">
        <v>20502739540</v>
      </c>
      <c r="H1366" s="19" t="s">
        <v>582</v>
      </c>
      <c r="I1366" s="19"/>
      <c r="J1366" s="2">
        <v>361530</v>
      </c>
      <c r="K1366" s="3">
        <v>114.948756</v>
      </c>
      <c r="L1366" s="22">
        <f t="shared" si="129"/>
        <v>0.12207357859531776</v>
      </c>
      <c r="M1366" s="23">
        <f t="shared" si="130"/>
        <v>100.91655</v>
      </c>
      <c r="N1366" s="4">
        <v>0.1</v>
      </c>
      <c r="O1366" s="3">
        <v>112.12949999999999</v>
      </c>
      <c r="P1366" s="25">
        <f t="shared" si="131"/>
        <v>14.032206000000002</v>
      </c>
      <c r="Q1366" s="26" t="str">
        <f t="shared" si="126"/>
        <v>7802220502739540361530</v>
      </c>
      <c r="R1366" s="28"/>
      <c r="S1366" s="47"/>
      <c r="T1366" s="30">
        <f t="shared" si="127"/>
        <v>0</v>
      </c>
      <c r="U1366" s="31"/>
      <c r="V1366" s="32">
        <f t="shared" si="128"/>
        <v>0</v>
      </c>
    </row>
    <row r="1367" spans="1:22" s="46" customFormat="1" x14ac:dyDescent="0.2">
      <c r="A1367" s="9">
        <v>2021</v>
      </c>
      <c r="B1367" s="1" t="s">
        <v>3</v>
      </c>
      <c r="C1367" s="20">
        <v>78022</v>
      </c>
      <c r="D1367" s="20">
        <v>78022</v>
      </c>
      <c r="E1367" s="20" t="s">
        <v>32</v>
      </c>
      <c r="F1367" s="20" t="s">
        <v>59</v>
      </c>
      <c r="G1367" s="20">
        <v>20502739540</v>
      </c>
      <c r="H1367" s="19" t="s">
        <v>582</v>
      </c>
      <c r="I1367" s="19"/>
      <c r="J1367" s="2">
        <v>361531</v>
      </c>
      <c r="K1367" s="3">
        <v>111.5301096</v>
      </c>
      <c r="L1367" s="22">
        <f t="shared" si="129"/>
        <v>0.16387959866220736</v>
      </c>
      <c r="M1367" s="23">
        <f t="shared" si="130"/>
        <v>93.252600000000001</v>
      </c>
      <c r="N1367" s="4">
        <v>0.1</v>
      </c>
      <c r="O1367" s="3">
        <v>103.614</v>
      </c>
      <c r="P1367" s="25">
        <f t="shared" si="131"/>
        <v>18.277509600000002</v>
      </c>
      <c r="Q1367" s="26" t="str">
        <f t="shared" si="126"/>
        <v>7802220502739540361531</v>
      </c>
      <c r="R1367" s="28"/>
      <c r="S1367" s="47"/>
      <c r="T1367" s="30">
        <f t="shared" si="127"/>
        <v>0</v>
      </c>
      <c r="U1367" s="31"/>
      <c r="V1367" s="32">
        <f t="shared" si="128"/>
        <v>0</v>
      </c>
    </row>
    <row r="1368" spans="1:22" s="46" customFormat="1" x14ac:dyDescent="0.2">
      <c r="A1368" s="9">
        <v>2021</v>
      </c>
      <c r="B1368" s="1" t="s">
        <v>3</v>
      </c>
      <c r="C1368" s="20">
        <v>78022</v>
      </c>
      <c r="D1368" s="20">
        <v>78022</v>
      </c>
      <c r="E1368" s="20" t="s">
        <v>32</v>
      </c>
      <c r="F1368" s="20" t="s">
        <v>59</v>
      </c>
      <c r="G1368" s="20">
        <v>20502739540</v>
      </c>
      <c r="H1368" s="19" t="s">
        <v>582</v>
      </c>
      <c r="I1368" s="19"/>
      <c r="J1368" s="2">
        <v>361540</v>
      </c>
      <c r="K1368" s="3">
        <v>51.192744407999996</v>
      </c>
      <c r="L1368" s="22">
        <f t="shared" si="129"/>
        <v>0.16387959866220714</v>
      </c>
      <c r="M1368" s="23">
        <f t="shared" si="130"/>
        <v>42.803298000000005</v>
      </c>
      <c r="N1368" s="4">
        <v>0.1</v>
      </c>
      <c r="O1368" s="3">
        <v>47.559220000000003</v>
      </c>
      <c r="P1368" s="25">
        <f t="shared" si="131"/>
        <v>8.3894464079999906</v>
      </c>
      <c r="Q1368" s="26" t="str">
        <f t="shared" si="126"/>
        <v>7802220502739540361540</v>
      </c>
      <c r="R1368" s="28"/>
      <c r="S1368" s="47"/>
      <c r="T1368" s="30">
        <f t="shared" si="127"/>
        <v>0</v>
      </c>
      <c r="U1368" s="31"/>
      <c r="V1368" s="32">
        <f t="shared" si="128"/>
        <v>0</v>
      </c>
    </row>
    <row r="1369" spans="1:22" s="46" customFormat="1" x14ac:dyDescent="0.2">
      <c r="A1369" s="9">
        <v>2021</v>
      </c>
      <c r="B1369" s="1" t="s">
        <v>3</v>
      </c>
      <c r="C1369" s="20">
        <v>78022</v>
      </c>
      <c r="D1369" s="20">
        <v>78022</v>
      </c>
      <c r="E1369" s="20" t="s">
        <v>32</v>
      </c>
      <c r="F1369" s="20" t="s">
        <v>59</v>
      </c>
      <c r="G1369" s="20">
        <v>20502739540</v>
      </c>
      <c r="H1369" s="19" t="s">
        <v>582</v>
      </c>
      <c r="I1369" s="19"/>
      <c r="J1369" s="2">
        <v>361541</v>
      </c>
      <c r="K1369" s="3">
        <v>31.07226</v>
      </c>
      <c r="L1369" s="22">
        <f t="shared" si="129"/>
        <v>8.7610621177860892E-2</v>
      </c>
      <c r="M1369" s="23">
        <f t="shared" si="130"/>
        <v>28.35</v>
      </c>
      <c r="N1369" s="4">
        <v>0.1</v>
      </c>
      <c r="O1369" s="3">
        <v>31.5</v>
      </c>
      <c r="P1369" s="25">
        <f t="shared" si="131"/>
        <v>2.7222599999999986</v>
      </c>
      <c r="Q1369" s="26" t="str">
        <f t="shared" si="126"/>
        <v>7802220502739540361541</v>
      </c>
      <c r="R1369" s="28"/>
      <c r="S1369" s="47"/>
      <c r="T1369" s="30">
        <f t="shared" si="127"/>
        <v>0</v>
      </c>
      <c r="U1369" s="31"/>
      <c r="V1369" s="32">
        <f t="shared" si="128"/>
        <v>0</v>
      </c>
    </row>
    <row r="1370" spans="1:22" s="46" customFormat="1" x14ac:dyDescent="0.2">
      <c r="A1370" s="9">
        <v>2021</v>
      </c>
      <c r="B1370" s="1" t="s">
        <v>3</v>
      </c>
      <c r="C1370" s="36">
        <v>78022</v>
      </c>
      <c r="D1370" s="36">
        <v>78022</v>
      </c>
      <c r="E1370" s="36" t="s">
        <v>32</v>
      </c>
      <c r="F1370" s="36" t="s">
        <v>59</v>
      </c>
      <c r="G1370" s="36">
        <v>20502739540</v>
      </c>
      <c r="H1370" s="35" t="s">
        <v>582</v>
      </c>
      <c r="I1370" s="35"/>
      <c r="J1370" s="37">
        <v>361571</v>
      </c>
      <c r="K1370" s="38">
        <v>25.216627835683624</v>
      </c>
      <c r="L1370" s="39">
        <f t="shared" si="129"/>
        <v>0</v>
      </c>
      <c r="M1370" s="40">
        <f t="shared" si="130"/>
        <v>28.35</v>
      </c>
      <c r="N1370" s="41">
        <v>0.1</v>
      </c>
      <c r="O1370" s="38">
        <v>31.5</v>
      </c>
      <c r="P1370" s="42">
        <f t="shared" si="131"/>
        <v>0</v>
      </c>
      <c r="Q1370" s="43" t="str">
        <f t="shared" si="126"/>
        <v>7802220502739540361571</v>
      </c>
      <c r="R1370" s="45"/>
      <c r="S1370" s="47"/>
      <c r="T1370" s="30">
        <f t="shared" si="127"/>
        <v>0</v>
      </c>
      <c r="U1370" s="31"/>
      <c r="V1370" s="32">
        <f t="shared" si="128"/>
        <v>0</v>
      </c>
    </row>
    <row r="1371" spans="1:22" s="46" customFormat="1" x14ac:dyDescent="0.2">
      <c r="A1371" s="9">
        <v>2021</v>
      </c>
      <c r="B1371" s="1" t="s">
        <v>3</v>
      </c>
      <c r="C1371" s="20">
        <v>78022</v>
      </c>
      <c r="D1371" s="20">
        <v>78022</v>
      </c>
      <c r="E1371" s="20" t="s">
        <v>208</v>
      </c>
      <c r="F1371" s="20" t="s">
        <v>209</v>
      </c>
      <c r="G1371" s="20">
        <v>20503434301</v>
      </c>
      <c r="H1371" s="19" t="s">
        <v>583</v>
      </c>
      <c r="I1371" s="19"/>
      <c r="J1371" s="2">
        <v>360970</v>
      </c>
      <c r="K1371" s="3">
        <v>36.393084000000002</v>
      </c>
      <c r="L1371" s="22">
        <f t="shared" si="129"/>
        <v>7.0548678974279855E-2</v>
      </c>
      <c r="M1371" s="23">
        <f t="shared" si="130"/>
        <v>33.825600000000001</v>
      </c>
      <c r="N1371" s="4">
        <v>0.13</v>
      </c>
      <c r="O1371" s="3">
        <v>38.880000000000003</v>
      </c>
      <c r="P1371" s="25">
        <f t="shared" si="131"/>
        <v>2.5674840000000003</v>
      </c>
      <c r="Q1371" s="26" t="str">
        <f t="shared" si="126"/>
        <v>7802220503434301360970</v>
      </c>
      <c r="R1371" s="28"/>
      <c r="S1371" s="47"/>
      <c r="T1371" s="30">
        <f t="shared" si="127"/>
        <v>0</v>
      </c>
      <c r="U1371" s="31"/>
      <c r="V1371" s="32">
        <f t="shared" si="128"/>
        <v>0</v>
      </c>
    </row>
    <row r="1372" spans="1:22" s="46" customFormat="1" x14ac:dyDescent="0.2">
      <c r="A1372" s="9">
        <v>2021</v>
      </c>
      <c r="B1372" s="1" t="s">
        <v>3</v>
      </c>
      <c r="C1372" s="20">
        <v>78022</v>
      </c>
      <c r="D1372" s="20">
        <v>78022</v>
      </c>
      <c r="E1372" s="20" t="s">
        <v>208</v>
      </c>
      <c r="F1372" s="20" t="s">
        <v>209</v>
      </c>
      <c r="G1372" s="20">
        <v>20503434301</v>
      </c>
      <c r="H1372" s="19" t="s">
        <v>583</v>
      </c>
      <c r="I1372" s="19"/>
      <c r="J1372" s="2">
        <v>361537</v>
      </c>
      <c r="K1372" s="3">
        <v>76.067035200000007</v>
      </c>
      <c r="L1372" s="22">
        <f t="shared" si="129"/>
        <v>6.3058001240463901E-2</v>
      </c>
      <c r="M1372" s="23">
        <f t="shared" si="130"/>
        <v>71.270399999999995</v>
      </c>
      <c r="N1372" s="4">
        <v>0.13</v>
      </c>
      <c r="O1372" s="3">
        <v>81.92</v>
      </c>
      <c r="P1372" s="25">
        <f t="shared" si="131"/>
        <v>4.7966352000000114</v>
      </c>
      <c r="Q1372" s="26" t="str">
        <f t="shared" si="126"/>
        <v>7802220503434301361537</v>
      </c>
      <c r="R1372" s="28"/>
      <c r="S1372" s="47"/>
      <c r="T1372" s="30">
        <f t="shared" si="127"/>
        <v>0</v>
      </c>
      <c r="U1372" s="31"/>
      <c r="V1372" s="32">
        <f t="shared" si="128"/>
        <v>0</v>
      </c>
    </row>
    <row r="1373" spans="1:22" s="46" customFormat="1" x14ac:dyDescent="0.2">
      <c r="A1373" s="9">
        <v>2021</v>
      </c>
      <c r="B1373" s="1" t="s">
        <v>3</v>
      </c>
      <c r="C1373" s="20">
        <v>78022</v>
      </c>
      <c r="D1373" s="20">
        <v>78022</v>
      </c>
      <c r="E1373" s="20" t="s">
        <v>208</v>
      </c>
      <c r="F1373" s="20" t="s">
        <v>209</v>
      </c>
      <c r="G1373" s="20">
        <v>20503434301</v>
      </c>
      <c r="H1373" s="19" t="s">
        <v>583</v>
      </c>
      <c r="I1373" s="19"/>
      <c r="J1373" s="2">
        <v>361539</v>
      </c>
      <c r="K1373" s="3">
        <v>26.564371189199999</v>
      </c>
      <c r="L1373" s="22">
        <f t="shared" si="129"/>
        <v>3.8113877493611836E-2</v>
      </c>
      <c r="M1373" s="23">
        <f t="shared" si="130"/>
        <v>25.5519</v>
      </c>
      <c r="N1373" s="4">
        <v>0.13</v>
      </c>
      <c r="O1373" s="3">
        <v>29.37</v>
      </c>
      <c r="P1373" s="25">
        <f t="shared" si="131"/>
        <v>1.0124711891999993</v>
      </c>
      <c r="Q1373" s="26" t="str">
        <f t="shared" si="126"/>
        <v>7802220503434301361539</v>
      </c>
      <c r="R1373" s="28"/>
      <c r="S1373" s="47"/>
      <c r="T1373" s="30">
        <f t="shared" si="127"/>
        <v>0</v>
      </c>
      <c r="U1373" s="31"/>
      <c r="V1373" s="32">
        <f t="shared" si="128"/>
        <v>0</v>
      </c>
    </row>
    <row r="1374" spans="1:22" s="46" customFormat="1" x14ac:dyDescent="0.2">
      <c r="A1374" s="9">
        <v>2021</v>
      </c>
      <c r="B1374" s="1" t="s">
        <v>3</v>
      </c>
      <c r="C1374" s="20">
        <v>78022</v>
      </c>
      <c r="D1374" s="20">
        <v>78022</v>
      </c>
      <c r="E1374" s="20" t="s">
        <v>208</v>
      </c>
      <c r="F1374" s="20" t="s">
        <v>209</v>
      </c>
      <c r="G1374" s="20">
        <v>20503434301</v>
      </c>
      <c r="H1374" s="19" t="s">
        <v>583</v>
      </c>
      <c r="I1374" s="19"/>
      <c r="J1374" s="2">
        <v>370042</v>
      </c>
      <c r="K1374" s="3">
        <v>121</v>
      </c>
      <c r="L1374" s="22">
        <f t="shared" si="129"/>
        <v>9.9779858336750182E-2</v>
      </c>
      <c r="M1374" s="23">
        <f t="shared" si="130"/>
        <v>108.92663714125322</v>
      </c>
      <c r="N1374" s="4">
        <v>0.1</v>
      </c>
      <c r="O1374" s="3">
        <v>121.0295968236147</v>
      </c>
      <c r="P1374" s="25">
        <f t="shared" si="131"/>
        <v>12.073362858746776</v>
      </c>
      <c r="Q1374" s="26" t="str">
        <f t="shared" si="126"/>
        <v>7802220503434301370042</v>
      </c>
      <c r="R1374" s="28"/>
      <c r="S1374" s="47"/>
      <c r="T1374" s="30">
        <f t="shared" si="127"/>
        <v>0</v>
      </c>
      <c r="U1374" s="31"/>
      <c r="V1374" s="32">
        <f t="shared" si="128"/>
        <v>0</v>
      </c>
    </row>
    <row r="1375" spans="1:22" s="46" customFormat="1" x14ac:dyDescent="0.2">
      <c r="A1375" s="9">
        <v>2021</v>
      </c>
      <c r="B1375" s="1" t="s">
        <v>3</v>
      </c>
      <c r="C1375" s="20">
        <v>78022</v>
      </c>
      <c r="D1375" s="20">
        <v>78022</v>
      </c>
      <c r="E1375" s="20" t="s">
        <v>287</v>
      </c>
      <c r="F1375" s="20" t="s">
        <v>288</v>
      </c>
      <c r="G1375" s="20">
        <v>20507264108</v>
      </c>
      <c r="H1375" s="19" t="s">
        <v>584</v>
      </c>
      <c r="I1375" s="19" t="s">
        <v>562</v>
      </c>
      <c r="J1375" s="2">
        <v>360664</v>
      </c>
      <c r="K1375" s="3">
        <v>53.640241199999998</v>
      </c>
      <c r="L1375" s="22">
        <f t="shared" si="129"/>
        <v>0.38238532752906407</v>
      </c>
      <c r="M1375" s="23">
        <f t="shared" si="130"/>
        <v>33.129000000000005</v>
      </c>
      <c r="N1375" s="4">
        <v>0.1</v>
      </c>
      <c r="O1375" s="3">
        <v>36.81</v>
      </c>
      <c r="P1375" s="25">
        <f t="shared" si="131"/>
        <v>20.511241199999994</v>
      </c>
      <c r="Q1375" s="26" t="str">
        <f t="shared" si="126"/>
        <v>7802220507264108360664</v>
      </c>
      <c r="R1375" s="28">
        <v>111</v>
      </c>
      <c r="S1375" s="47"/>
      <c r="T1375" s="30">
        <f t="shared" si="127"/>
        <v>0</v>
      </c>
      <c r="U1375" s="31"/>
      <c r="V1375" s="32">
        <f t="shared" si="128"/>
        <v>0</v>
      </c>
    </row>
    <row r="1376" spans="1:22" s="46" customFormat="1" x14ac:dyDescent="0.2">
      <c r="A1376" s="9">
        <v>2021</v>
      </c>
      <c r="B1376" s="1" t="s">
        <v>3</v>
      </c>
      <c r="C1376" s="36">
        <v>78022</v>
      </c>
      <c r="D1376" s="36">
        <v>78022</v>
      </c>
      <c r="E1376" s="36" t="s">
        <v>287</v>
      </c>
      <c r="F1376" s="36" t="s">
        <v>288</v>
      </c>
      <c r="G1376" s="36">
        <v>20507264108</v>
      </c>
      <c r="H1376" s="35" t="s">
        <v>584</v>
      </c>
      <c r="I1376" s="35" t="s">
        <v>562</v>
      </c>
      <c r="J1376" s="37">
        <v>361444</v>
      </c>
      <c r="K1376" s="38">
        <v>29.02</v>
      </c>
      <c r="L1376" s="39">
        <f t="shared" si="129"/>
        <v>0</v>
      </c>
      <c r="M1376" s="40">
        <f t="shared" si="130"/>
        <v>29.02</v>
      </c>
      <c r="N1376" s="41">
        <v>0.12</v>
      </c>
      <c r="O1376" s="38">
        <v>32.977272727272727</v>
      </c>
      <c r="P1376" s="42">
        <f t="shared" si="131"/>
        <v>0</v>
      </c>
      <c r="Q1376" s="43" t="str">
        <f t="shared" si="126"/>
        <v>7802220507264108361444</v>
      </c>
      <c r="R1376" s="45">
        <v>39</v>
      </c>
      <c r="S1376" s="47"/>
      <c r="T1376" s="30">
        <f t="shared" si="127"/>
        <v>0</v>
      </c>
      <c r="U1376" s="31"/>
      <c r="V1376" s="32">
        <f t="shared" si="128"/>
        <v>0</v>
      </c>
    </row>
    <row r="1377" spans="1:22" s="46" customFormat="1" x14ac:dyDescent="0.2">
      <c r="A1377" s="9">
        <v>2021</v>
      </c>
      <c r="B1377" s="1" t="s">
        <v>3</v>
      </c>
      <c r="C1377" s="20">
        <v>78022</v>
      </c>
      <c r="D1377" s="20">
        <v>78022</v>
      </c>
      <c r="E1377" s="20" t="s">
        <v>287</v>
      </c>
      <c r="F1377" s="20" t="s">
        <v>288</v>
      </c>
      <c r="G1377" s="20">
        <v>20507264108</v>
      </c>
      <c r="H1377" s="19" t="s">
        <v>584</v>
      </c>
      <c r="I1377" s="19" t="s">
        <v>562</v>
      </c>
      <c r="J1377" s="2">
        <v>361445</v>
      </c>
      <c r="K1377" s="3">
        <v>96</v>
      </c>
      <c r="L1377" s="22">
        <f t="shared" si="129"/>
        <v>3.7900000000000045E-2</v>
      </c>
      <c r="M1377" s="23">
        <f t="shared" si="130"/>
        <v>92.361599999999996</v>
      </c>
      <c r="N1377" s="4">
        <v>0.1</v>
      </c>
      <c r="O1377" s="3">
        <v>102.624</v>
      </c>
      <c r="P1377" s="25">
        <f t="shared" si="131"/>
        <v>3.6384000000000043</v>
      </c>
      <c r="Q1377" s="26" t="str">
        <f t="shared" si="126"/>
        <v>7802220507264108361445</v>
      </c>
      <c r="R1377" s="28">
        <v>10</v>
      </c>
      <c r="S1377" s="47"/>
      <c r="T1377" s="30">
        <f t="shared" si="127"/>
        <v>0</v>
      </c>
      <c r="U1377" s="31"/>
      <c r="V1377" s="32">
        <f t="shared" si="128"/>
        <v>0</v>
      </c>
    </row>
    <row r="1378" spans="1:22" s="46" customFormat="1" x14ac:dyDescent="0.2">
      <c r="A1378" s="9">
        <v>2021</v>
      </c>
      <c r="B1378" s="1" t="s">
        <v>3</v>
      </c>
      <c r="C1378" s="20">
        <v>78022</v>
      </c>
      <c r="D1378" s="20">
        <v>78022</v>
      </c>
      <c r="E1378" s="20" t="s">
        <v>287</v>
      </c>
      <c r="F1378" s="20" t="s">
        <v>288</v>
      </c>
      <c r="G1378" s="20">
        <v>20507264108</v>
      </c>
      <c r="H1378" s="19" t="s">
        <v>584</v>
      </c>
      <c r="I1378" s="19" t="s">
        <v>562</v>
      </c>
      <c r="J1378" s="2">
        <v>361531</v>
      </c>
      <c r="K1378" s="3">
        <v>111.5301096</v>
      </c>
      <c r="L1378" s="22">
        <f t="shared" si="129"/>
        <v>0.37139999999999995</v>
      </c>
      <c r="M1378" s="23">
        <f t="shared" si="130"/>
        <v>70.107826894560006</v>
      </c>
      <c r="N1378" s="4">
        <v>0.1</v>
      </c>
      <c r="O1378" s="3">
        <v>77.8975854384</v>
      </c>
      <c r="P1378" s="25">
        <f t="shared" si="131"/>
        <v>41.422282705439997</v>
      </c>
      <c r="Q1378" s="26" t="str">
        <f t="shared" si="126"/>
        <v>7802220507264108361531</v>
      </c>
      <c r="R1378" s="28">
        <v>50</v>
      </c>
      <c r="S1378" s="47"/>
      <c r="T1378" s="30">
        <f t="shared" si="127"/>
        <v>0</v>
      </c>
      <c r="U1378" s="31"/>
      <c r="V1378" s="32">
        <f t="shared" si="128"/>
        <v>0</v>
      </c>
    </row>
    <row r="1379" spans="1:22" s="46" customFormat="1" x14ac:dyDescent="0.2">
      <c r="A1379" s="9">
        <v>2021</v>
      </c>
      <c r="B1379" s="1" t="s">
        <v>3</v>
      </c>
      <c r="C1379" s="20">
        <v>78022</v>
      </c>
      <c r="D1379" s="20">
        <v>78022</v>
      </c>
      <c r="E1379" s="20" t="s">
        <v>287</v>
      </c>
      <c r="F1379" s="20" t="s">
        <v>288</v>
      </c>
      <c r="G1379" s="20">
        <v>20507264108</v>
      </c>
      <c r="H1379" s="19" t="s">
        <v>584</v>
      </c>
      <c r="I1379" s="19" t="s">
        <v>562</v>
      </c>
      <c r="J1379" s="2">
        <v>361535</v>
      </c>
      <c r="K1379" s="3">
        <v>40.678559999999997</v>
      </c>
      <c r="L1379" s="22">
        <f t="shared" si="129"/>
        <v>0.54024921236149948</v>
      </c>
      <c r="M1379" s="23">
        <f t="shared" si="130"/>
        <v>18.702000000000002</v>
      </c>
      <c r="N1379" s="4">
        <v>0.1</v>
      </c>
      <c r="O1379" s="3">
        <v>20.78</v>
      </c>
      <c r="P1379" s="25">
        <f t="shared" si="131"/>
        <v>21.976559999999996</v>
      </c>
      <c r="Q1379" s="26" t="str">
        <f t="shared" si="126"/>
        <v>7802220507264108361535</v>
      </c>
      <c r="R1379" s="28">
        <v>354</v>
      </c>
      <c r="S1379" s="47"/>
      <c r="T1379" s="30">
        <f t="shared" si="127"/>
        <v>0</v>
      </c>
      <c r="U1379" s="31"/>
      <c r="V1379" s="32">
        <f t="shared" si="128"/>
        <v>0</v>
      </c>
    </row>
    <row r="1380" spans="1:22" s="46" customFormat="1" x14ac:dyDescent="0.2">
      <c r="A1380" s="9">
        <v>2021</v>
      </c>
      <c r="B1380" s="1" t="s">
        <v>3</v>
      </c>
      <c r="C1380" s="20">
        <v>78022</v>
      </c>
      <c r="D1380" s="20">
        <v>78022</v>
      </c>
      <c r="E1380" s="20" t="s">
        <v>287</v>
      </c>
      <c r="F1380" s="20" t="s">
        <v>288</v>
      </c>
      <c r="G1380" s="20">
        <v>20507264108</v>
      </c>
      <c r="H1380" s="19" t="s">
        <v>584</v>
      </c>
      <c r="I1380" s="19" t="s">
        <v>562</v>
      </c>
      <c r="J1380" s="2">
        <v>361537</v>
      </c>
      <c r="K1380" s="3">
        <v>76.067035200000007</v>
      </c>
      <c r="L1380" s="22">
        <f t="shared" si="129"/>
        <v>0.53549999999999986</v>
      </c>
      <c r="M1380" s="23">
        <f t="shared" si="130"/>
        <v>35.333137850400007</v>
      </c>
      <c r="N1380" s="4">
        <v>0.1</v>
      </c>
      <c r="O1380" s="3">
        <v>39.259042056000006</v>
      </c>
      <c r="P1380" s="25">
        <f t="shared" si="131"/>
        <v>40.733897349599999</v>
      </c>
      <c r="Q1380" s="26" t="str">
        <f t="shared" si="126"/>
        <v>7802220507264108361537</v>
      </c>
      <c r="R1380" s="28">
        <v>77</v>
      </c>
      <c r="S1380" s="47"/>
      <c r="T1380" s="30">
        <f t="shared" si="127"/>
        <v>0</v>
      </c>
      <c r="U1380" s="31"/>
      <c r="V1380" s="32">
        <f t="shared" si="128"/>
        <v>0</v>
      </c>
    </row>
    <row r="1381" spans="1:22" s="46" customFormat="1" x14ac:dyDescent="0.2">
      <c r="A1381" s="9">
        <v>2021</v>
      </c>
      <c r="B1381" s="1" t="s">
        <v>3</v>
      </c>
      <c r="C1381" s="20">
        <v>78022</v>
      </c>
      <c r="D1381" s="20">
        <v>78022</v>
      </c>
      <c r="E1381" s="20" t="s">
        <v>287</v>
      </c>
      <c r="F1381" s="20" t="s">
        <v>288</v>
      </c>
      <c r="G1381" s="20">
        <v>20507264108</v>
      </c>
      <c r="H1381" s="19" t="s">
        <v>584</v>
      </c>
      <c r="I1381" s="19" t="s">
        <v>562</v>
      </c>
      <c r="J1381" s="2">
        <v>361541</v>
      </c>
      <c r="K1381" s="3">
        <v>31.07226</v>
      </c>
      <c r="L1381" s="22">
        <f t="shared" si="129"/>
        <v>0.31792750518996127</v>
      </c>
      <c r="M1381" s="23">
        <f t="shared" si="130"/>
        <v>21.193533897586175</v>
      </c>
      <c r="N1381" s="4">
        <v>6.759639693857572E-2</v>
      </c>
      <c r="O1381" s="3">
        <v>22.73</v>
      </c>
      <c r="P1381" s="25">
        <f t="shared" si="131"/>
        <v>9.8787261024138253</v>
      </c>
      <c r="Q1381" s="26" t="str">
        <f t="shared" si="126"/>
        <v>7802220507264108361541</v>
      </c>
      <c r="R1381" s="28">
        <v>190</v>
      </c>
      <c r="S1381" s="47"/>
      <c r="T1381" s="30">
        <f t="shared" si="127"/>
        <v>0</v>
      </c>
      <c r="U1381" s="31"/>
      <c r="V1381" s="32">
        <f t="shared" si="128"/>
        <v>0</v>
      </c>
    </row>
    <row r="1382" spans="1:22" s="46" customFormat="1" x14ac:dyDescent="0.2">
      <c r="A1382" s="9">
        <v>2021</v>
      </c>
      <c r="B1382" s="1" t="s">
        <v>3</v>
      </c>
      <c r="C1382" s="20">
        <v>78022</v>
      </c>
      <c r="D1382" s="20">
        <v>78022</v>
      </c>
      <c r="E1382" s="20" t="s">
        <v>287</v>
      </c>
      <c r="F1382" s="20" t="s">
        <v>288</v>
      </c>
      <c r="G1382" s="20">
        <v>20507264108</v>
      </c>
      <c r="H1382" s="19" t="s">
        <v>584</v>
      </c>
      <c r="I1382" s="19" t="s">
        <v>562</v>
      </c>
      <c r="J1382" s="2">
        <v>361569</v>
      </c>
      <c r="K1382" s="3">
        <v>24.49</v>
      </c>
      <c r="L1382" s="22">
        <f t="shared" si="129"/>
        <v>0.23634136382196802</v>
      </c>
      <c r="M1382" s="23">
        <f t="shared" si="130"/>
        <v>18.702000000000002</v>
      </c>
      <c r="N1382" s="4">
        <v>0.1</v>
      </c>
      <c r="O1382" s="3">
        <v>20.78</v>
      </c>
      <c r="P1382" s="25">
        <f t="shared" si="131"/>
        <v>5.7879999999999967</v>
      </c>
      <c r="Q1382" s="26" t="str">
        <f t="shared" si="126"/>
        <v>7802220507264108361569</v>
      </c>
      <c r="R1382" s="28">
        <v>354</v>
      </c>
      <c r="S1382" s="47"/>
      <c r="T1382" s="30">
        <f t="shared" si="127"/>
        <v>0</v>
      </c>
      <c r="U1382" s="31"/>
      <c r="V1382" s="32">
        <f t="shared" si="128"/>
        <v>0</v>
      </c>
    </row>
    <row r="1383" spans="1:22" s="46" customFormat="1" x14ac:dyDescent="0.2">
      <c r="A1383" s="9">
        <v>2021</v>
      </c>
      <c r="B1383" s="1" t="s">
        <v>3</v>
      </c>
      <c r="C1383" s="20">
        <v>78022</v>
      </c>
      <c r="D1383" s="20">
        <v>78022</v>
      </c>
      <c r="E1383" s="20" t="s">
        <v>287</v>
      </c>
      <c r="F1383" s="20" t="s">
        <v>288</v>
      </c>
      <c r="G1383" s="20">
        <v>20507264108</v>
      </c>
      <c r="H1383" s="19" t="s">
        <v>584</v>
      </c>
      <c r="I1383" s="19" t="s">
        <v>562</v>
      </c>
      <c r="J1383" s="2">
        <v>361571</v>
      </c>
      <c r="K1383" s="3">
        <v>25.216627835683624</v>
      </c>
      <c r="L1383" s="22">
        <f t="shared" si="129"/>
        <v>0.1595413139422408</v>
      </c>
      <c r="M1383" s="23">
        <f t="shared" si="130"/>
        <v>21.193533897586175</v>
      </c>
      <c r="N1383" s="4">
        <v>6.759639693857572E-2</v>
      </c>
      <c r="O1383" s="3">
        <v>22.73</v>
      </c>
      <c r="P1383" s="25">
        <f t="shared" si="131"/>
        <v>4.0230939380974498</v>
      </c>
      <c r="Q1383" s="26" t="str">
        <f t="shared" si="126"/>
        <v>7802220507264108361571</v>
      </c>
      <c r="R1383" s="28">
        <v>190</v>
      </c>
      <c r="S1383" s="47"/>
      <c r="T1383" s="30">
        <f t="shared" si="127"/>
        <v>0</v>
      </c>
      <c r="U1383" s="31"/>
      <c r="V1383" s="32">
        <f t="shared" si="128"/>
        <v>0</v>
      </c>
    </row>
    <row r="1384" spans="1:22" s="46" customFormat="1" x14ac:dyDescent="0.2">
      <c r="A1384" s="9">
        <v>2021</v>
      </c>
      <c r="B1384" s="1" t="s">
        <v>3</v>
      </c>
      <c r="C1384" s="20">
        <v>78022</v>
      </c>
      <c r="D1384" s="20">
        <v>78022</v>
      </c>
      <c r="E1384" s="20" t="s">
        <v>287</v>
      </c>
      <c r="F1384" s="20" t="s">
        <v>288</v>
      </c>
      <c r="G1384" s="20">
        <v>20507264108</v>
      </c>
      <c r="H1384" s="19" t="s">
        <v>584</v>
      </c>
      <c r="I1384" s="19" t="s">
        <v>562</v>
      </c>
      <c r="J1384" s="2">
        <v>370042</v>
      </c>
      <c r="K1384" s="3">
        <v>121</v>
      </c>
      <c r="L1384" s="22">
        <f t="shared" si="129"/>
        <v>0.31570247933884299</v>
      </c>
      <c r="M1384" s="23">
        <f t="shared" si="130"/>
        <v>82.8</v>
      </c>
      <c r="N1384" s="4">
        <v>0.08</v>
      </c>
      <c r="O1384" s="3">
        <v>90</v>
      </c>
      <c r="P1384" s="25">
        <f t="shared" si="131"/>
        <v>38.200000000000003</v>
      </c>
      <c r="Q1384" s="26" t="str">
        <f t="shared" si="126"/>
        <v>7802220507264108370042</v>
      </c>
      <c r="R1384" s="28">
        <v>30</v>
      </c>
      <c r="S1384" s="47"/>
      <c r="T1384" s="30">
        <f t="shared" si="127"/>
        <v>0</v>
      </c>
      <c r="U1384" s="31"/>
      <c r="V1384" s="32">
        <f t="shared" si="128"/>
        <v>0</v>
      </c>
    </row>
    <row r="1385" spans="1:22" s="46" customFormat="1" x14ac:dyDescent="0.2">
      <c r="A1385" s="9">
        <v>2021</v>
      </c>
      <c r="B1385" s="1" t="s">
        <v>3</v>
      </c>
      <c r="C1385" s="20">
        <v>78022</v>
      </c>
      <c r="D1385" s="20">
        <v>78022</v>
      </c>
      <c r="E1385" s="20" t="s">
        <v>287</v>
      </c>
      <c r="F1385" s="20" t="s">
        <v>288</v>
      </c>
      <c r="G1385" s="20">
        <v>20507264108</v>
      </c>
      <c r="H1385" s="19" t="s">
        <v>584</v>
      </c>
      <c r="I1385" s="19" t="s">
        <v>562</v>
      </c>
      <c r="J1385" s="2">
        <v>370045</v>
      </c>
      <c r="K1385" s="3">
        <v>186.35806803744001</v>
      </c>
      <c r="L1385" s="22">
        <f t="shared" si="129"/>
        <v>0.24793811464152538</v>
      </c>
      <c r="M1385" s="23">
        <f t="shared" si="130"/>
        <v>140.15280000000001</v>
      </c>
      <c r="N1385" s="4">
        <v>0.08</v>
      </c>
      <c r="O1385" s="3">
        <v>152.34</v>
      </c>
      <c r="P1385" s="25">
        <f t="shared" si="131"/>
        <v>46.205268037439993</v>
      </c>
      <c r="Q1385" s="26" t="str">
        <f t="shared" si="126"/>
        <v>7802220507264108370045</v>
      </c>
      <c r="R1385" s="28">
        <v>50</v>
      </c>
      <c r="S1385" s="47"/>
      <c r="T1385" s="30">
        <f t="shared" si="127"/>
        <v>0</v>
      </c>
      <c r="U1385" s="31"/>
      <c r="V1385" s="32">
        <f t="shared" si="128"/>
        <v>0</v>
      </c>
    </row>
    <row r="1386" spans="1:22" s="46" customFormat="1" x14ac:dyDescent="0.2">
      <c r="A1386" s="9">
        <v>2021</v>
      </c>
      <c r="B1386" s="1" t="s">
        <v>3</v>
      </c>
      <c r="C1386" s="20">
        <v>78022</v>
      </c>
      <c r="D1386" s="20">
        <v>78022</v>
      </c>
      <c r="E1386" s="20" t="s">
        <v>32</v>
      </c>
      <c r="F1386" s="20" t="s">
        <v>59</v>
      </c>
      <c r="G1386" s="20">
        <v>20515318179</v>
      </c>
      <c r="H1386" s="19" t="s">
        <v>238</v>
      </c>
      <c r="I1386" s="19"/>
      <c r="J1386" s="2">
        <v>360374</v>
      </c>
      <c r="K1386" s="3">
        <v>39.363948000000001</v>
      </c>
      <c r="L1386" s="22">
        <f t="shared" si="129"/>
        <v>5.0095280077089965E-2</v>
      </c>
      <c r="M1386" s="23">
        <f t="shared" si="130"/>
        <v>37.391999999999996</v>
      </c>
      <c r="N1386" s="4">
        <v>0.05</v>
      </c>
      <c r="O1386" s="3">
        <v>39.36</v>
      </c>
      <c r="P1386" s="25">
        <f t="shared" si="131"/>
        <v>1.9719480000000047</v>
      </c>
      <c r="Q1386" s="26" t="str">
        <f t="shared" si="126"/>
        <v>7802220515318179360374</v>
      </c>
      <c r="R1386" s="28"/>
      <c r="S1386" s="47"/>
      <c r="T1386" s="30">
        <f t="shared" si="127"/>
        <v>0</v>
      </c>
      <c r="U1386" s="31"/>
      <c r="V1386" s="32">
        <f t="shared" si="128"/>
        <v>0</v>
      </c>
    </row>
    <row r="1387" spans="1:22" s="46" customFormat="1" x14ac:dyDescent="0.2">
      <c r="A1387" s="9">
        <v>2021</v>
      </c>
      <c r="B1387" s="1" t="s">
        <v>3</v>
      </c>
      <c r="C1387" s="20">
        <v>78022</v>
      </c>
      <c r="D1387" s="20">
        <v>78022</v>
      </c>
      <c r="E1387" s="20" t="s">
        <v>32</v>
      </c>
      <c r="F1387" s="20" t="s">
        <v>59</v>
      </c>
      <c r="G1387" s="20">
        <v>20515318179</v>
      </c>
      <c r="H1387" s="19" t="s">
        <v>238</v>
      </c>
      <c r="I1387" s="19"/>
      <c r="J1387" s="2">
        <v>360442</v>
      </c>
      <c r="K1387" s="3">
        <v>39.148668000000001</v>
      </c>
      <c r="L1387" s="22">
        <f t="shared" si="129"/>
        <v>4.9967677061196647E-2</v>
      </c>
      <c r="M1387" s="23">
        <f t="shared" si="130"/>
        <v>37.192499999999995</v>
      </c>
      <c r="N1387" s="4">
        <v>0.05</v>
      </c>
      <c r="O1387" s="3">
        <v>39.15</v>
      </c>
      <c r="P1387" s="25">
        <f t="shared" si="131"/>
        <v>1.9561680000000052</v>
      </c>
      <c r="Q1387" s="26" t="str">
        <f t="shared" si="126"/>
        <v>7802220515318179360442</v>
      </c>
      <c r="R1387" s="28"/>
      <c r="S1387" s="47"/>
      <c r="T1387" s="30">
        <f t="shared" si="127"/>
        <v>0</v>
      </c>
      <c r="U1387" s="31"/>
      <c r="V1387" s="32">
        <f t="shared" si="128"/>
        <v>0</v>
      </c>
    </row>
    <row r="1388" spans="1:22" s="46" customFormat="1" x14ac:dyDescent="0.2">
      <c r="A1388" s="9">
        <v>2021</v>
      </c>
      <c r="B1388" s="1" t="s">
        <v>3</v>
      </c>
      <c r="C1388" s="36">
        <v>78022</v>
      </c>
      <c r="D1388" s="36">
        <v>78022</v>
      </c>
      <c r="E1388" s="36" t="s">
        <v>32</v>
      </c>
      <c r="F1388" s="36" t="s">
        <v>59</v>
      </c>
      <c r="G1388" s="36">
        <v>20515318179</v>
      </c>
      <c r="H1388" s="35" t="s">
        <v>238</v>
      </c>
      <c r="I1388" s="35"/>
      <c r="J1388" s="37">
        <v>360546</v>
      </c>
      <c r="K1388" s="38">
        <v>135.52000000000001</v>
      </c>
      <c r="L1388" s="39">
        <f t="shared" si="129"/>
        <v>0</v>
      </c>
      <c r="M1388" s="40">
        <f t="shared" si="130"/>
        <v>136.059</v>
      </c>
      <c r="N1388" s="41">
        <v>0.05</v>
      </c>
      <c r="O1388" s="38">
        <v>143.22</v>
      </c>
      <c r="P1388" s="42">
        <f t="shared" si="131"/>
        <v>0</v>
      </c>
      <c r="Q1388" s="43" t="str">
        <f t="shared" si="126"/>
        <v>7802220515318179360546</v>
      </c>
      <c r="R1388" s="45"/>
      <c r="S1388" s="47"/>
      <c r="T1388" s="30">
        <f t="shared" si="127"/>
        <v>0</v>
      </c>
      <c r="U1388" s="31"/>
      <c r="V1388" s="32">
        <f t="shared" si="128"/>
        <v>0</v>
      </c>
    </row>
    <row r="1389" spans="1:22" s="46" customFormat="1" x14ac:dyDescent="0.2">
      <c r="A1389" s="9">
        <v>2021</v>
      </c>
      <c r="B1389" s="1" t="s">
        <v>3</v>
      </c>
      <c r="C1389" s="20">
        <v>78022</v>
      </c>
      <c r="D1389" s="20">
        <v>78022</v>
      </c>
      <c r="E1389" s="20" t="s">
        <v>32</v>
      </c>
      <c r="F1389" s="20" t="s">
        <v>59</v>
      </c>
      <c r="G1389" s="20">
        <v>20515318179</v>
      </c>
      <c r="H1389" s="19" t="s">
        <v>238</v>
      </c>
      <c r="I1389" s="19"/>
      <c r="J1389" s="2">
        <v>360664</v>
      </c>
      <c r="K1389" s="3">
        <v>53.640241199999998</v>
      </c>
      <c r="L1389" s="22">
        <f t="shared" si="129"/>
        <v>5.0004271792871813E-2</v>
      </c>
      <c r="M1389" s="23">
        <f t="shared" si="130"/>
        <v>50.957999999999998</v>
      </c>
      <c r="N1389" s="4">
        <v>0.05</v>
      </c>
      <c r="O1389" s="3">
        <v>53.64</v>
      </c>
      <c r="P1389" s="25">
        <f t="shared" si="131"/>
        <v>2.6822412</v>
      </c>
      <c r="Q1389" s="26" t="str">
        <f t="shared" si="126"/>
        <v>7802220515318179360664</v>
      </c>
      <c r="R1389" s="28"/>
      <c r="S1389" s="47"/>
      <c r="T1389" s="30">
        <f t="shared" si="127"/>
        <v>0</v>
      </c>
      <c r="U1389" s="31"/>
      <c r="V1389" s="32">
        <f t="shared" si="128"/>
        <v>0</v>
      </c>
    </row>
    <row r="1390" spans="1:22" s="46" customFormat="1" x14ac:dyDescent="0.2">
      <c r="A1390" s="9">
        <v>2021</v>
      </c>
      <c r="B1390" s="1" t="s">
        <v>3</v>
      </c>
      <c r="C1390" s="20">
        <v>78022</v>
      </c>
      <c r="D1390" s="20">
        <v>78022</v>
      </c>
      <c r="E1390" s="20" t="s">
        <v>32</v>
      </c>
      <c r="F1390" s="20" t="s">
        <v>59</v>
      </c>
      <c r="G1390" s="20">
        <v>20515318179</v>
      </c>
      <c r="H1390" s="19" t="s">
        <v>238</v>
      </c>
      <c r="I1390" s="19"/>
      <c r="J1390" s="2">
        <v>360883</v>
      </c>
      <c r="K1390" s="3">
        <v>53.021241000000003</v>
      </c>
      <c r="L1390" s="22">
        <f t="shared" si="129"/>
        <v>5.0022235428250461E-2</v>
      </c>
      <c r="M1390" s="23">
        <f t="shared" si="130"/>
        <v>50.369</v>
      </c>
      <c r="N1390" s="4">
        <v>0.05</v>
      </c>
      <c r="O1390" s="3">
        <v>53.02</v>
      </c>
      <c r="P1390" s="25">
        <f t="shared" si="131"/>
        <v>2.6522410000000036</v>
      </c>
      <c r="Q1390" s="26" t="str">
        <f t="shared" si="126"/>
        <v>7802220515318179360883</v>
      </c>
      <c r="R1390" s="28"/>
      <c r="S1390" s="47"/>
      <c r="T1390" s="30">
        <f t="shared" si="127"/>
        <v>0</v>
      </c>
      <c r="U1390" s="31"/>
      <c r="V1390" s="32">
        <f t="shared" si="128"/>
        <v>0</v>
      </c>
    </row>
    <row r="1391" spans="1:22" s="46" customFormat="1" x14ac:dyDescent="0.2">
      <c r="A1391" s="9">
        <v>2021</v>
      </c>
      <c r="B1391" s="1" t="s">
        <v>3</v>
      </c>
      <c r="C1391" s="20">
        <v>78022</v>
      </c>
      <c r="D1391" s="20">
        <v>78022</v>
      </c>
      <c r="E1391" s="20" t="s">
        <v>32</v>
      </c>
      <c r="F1391" s="20" t="s">
        <v>59</v>
      </c>
      <c r="G1391" s="20">
        <v>20515318179</v>
      </c>
      <c r="H1391" s="19" t="s">
        <v>238</v>
      </c>
      <c r="I1391" s="19"/>
      <c r="J1391" s="2">
        <v>360970</v>
      </c>
      <c r="K1391" s="3">
        <v>36.393084000000002</v>
      </c>
      <c r="L1391" s="22">
        <f t="shared" si="129"/>
        <v>5.0080504306807438E-2</v>
      </c>
      <c r="M1391" s="23">
        <f t="shared" si="130"/>
        <v>34.570499999999996</v>
      </c>
      <c r="N1391" s="4">
        <v>0.05</v>
      </c>
      <c r="O1391" s="3">
        <v>36.39</v>
      </c>
      <c r="P1391" s="25">
        <f t="shared" si="131"/>
        <v>1.8225840000000062</v>
      </c>
      <c r="Q1391" s="26" t="str">
        <f t="shared" si="126"/>
        <v>7802220515318179360970</v>
      </c>
      <c r="R1391" s="28"/>
      <c r="S1391" s="47"/>
      <c r="T1391" s="30">
        <f t="shared" si="127"/>
        <v>0</v>
      </c>
      <c r="U1391" s="31"/>
      <c r="V1391" s="32">
        <f t="shared" si="128"/>
        <v>0</v>
      </c>
    </row>
    <row r="1392" spans="1:22" s="46" customFormat="1" x14ac:dyDescent="0.2">
      <c r="A1392" s="9">
        <v>2021</v>
      </c>
      <c r="B1392" s="1" t="s">
        <v>3</v>
      </c>
      <c r="C1392" s="20">
        <v>78022</v>
      </c>
      <c r="D1392" s="20">
        <v>78022</v>
      </c>
      <c r="E1392" s="20" t="s">
        <v>32</v>
      </c>
      <c r="F1392" s="20" t="s">
        <v>59</v>
      </c>
      <c r="G1392" s="20">
        <v>20515318179</v>
      </c>
      <c r="H1392" s="19" t="s">
        <v>238</v>
      </c>
      <c r="I1392" s="19"/>
      <c r="J1392" s="2">
        <v>361342</v>
      </c>
      <c r="K1392" s="3">
        <v>12.435212978775301</v>
      </c>
      <c r="L1392" s="22">
        <f t="shared" si="129"/>
        <v>5.0016270717428091E-2</v>
      </c>
      <c r="M1392" s="23">
        <f t="shared" si="130"/>
        <v>11.81325</v>
      </c>
      <c r="N1392" s="4">
        <v>0.05</v>
      </c>
      <c r="O1392" s="3">
        <v>12.435</v>
      </c>
      <c r="P1392" s="25">
        <f t="shared" si="131"/>
        <v>0.62196297877530071</v>
      </c>
      <c r="Q1392" s="26" t="str">
        <f t="shared" si="126"/>
        <v>7802220515318179361342</v>
      </c>
      <c r="R1392" s="28"/>
      <c r="S1392" s="47"/>
      <c r="T1392" s="30">
        <f t="shared" si="127"/>
        <v>0</v>
      </c>
      <c r="U1392" s="31"/>
      <c r="V1392" s="32">
        <f t="shared" si="128"/>
        <v>0</v>
      </c>
    </row>
    <row r="1393" spans="1:22" s="46" customFormat="1" x14ac:dyDescent="0.2">
      <c r="A1393" s="9">
        <v>2021</v>
      </c>
      <c r="B1393" s="1" t="s">
        <v>3</v>
      </c>
      <c r="C1393" s="20">
        <v>78022</v>
      </c>
      <c r="D1393" s="20">
        <v>78022</v>
      </c>
      <c r="E1393" s="20" t="s">
        <v>32</v>
      </c>
      <c r="F1393" s="20" t="s">
        <v>59</v>
      </c>
      <c r="G1393" s="20">
        <v>20515318179</v>
      </c>
      <c r="H1393" s="19" t="s">
        <v>238</v>
      </c>
      <c r="I1393" s="19"/>
      <c r="J1393" s="2">
        <v>361360</v>
      </c>
      <c r="K1393" s="3">
        <v>21.388068000000001</v>
      </c>
      <c r="L1393" s="22">
        <f t="shared" si="129"/>
        <v>4.9914185797426902E-2</v>
      </c>
      <c r="M1393" s="23">
        <f t="shared" si="130"/>
        <v>20.320499999999999</v>
      </c>
      <c r="N1393" s="4">
        <v>0.05</v>
      </c>
      <c r="O1393" s="3">
        <v>21.39</v>
      </c>
      <c r="P1393" s="25">
        <f t="shared" si="131"/>
        <v>1.0675680000000014</v>
      </c>
      <c r="Q1393" s="26" t="str">
        <f t="shared" si="126"/>
        <v>7802220515318179361360</v>
      </c>
      <c r="R1393" s="28"/>
      <c r="S1393" s="47"/>
      <c r="T1393" s="30">
        <f t="shared" si="127"/>
        <v>0</v>
      </c>
      <c r="U1393" s="31"/>
      <c r="V1393" s="32">
        <f t="shared" si="128"/>
        <v>0</v>
      </c>
    </row>
    <row r="1394" spans="1:22" s="46" customFormat="1" x14ac:dyDescent="0.2">
      <c r="A1394" s="9">
        <v>2021</v>
      </c>
      <c r="B1394" s="1" t="s">
        <v>3</v>
      </c>
      <c r="C1394" s="20">
        <v>78022</v>
      </c>
      <c r="D1394" s="20">
        <v>78022</v>
      </c>
      <c r="E1394" s="20" t="s">
        <v>32</v>
      </c>
      <c r="F1394" s="20" t="s">
        <v>59</v>
      </c>
      <c r="G1394" s="20">
        <v>20515318179</v>
      </c>
      <c r="H1394" s="19" t="s">
        <v>238</v>
      </c>
      <c r="I1394" s="19"/>
      <c r="J1394" s="2">
        <v>361377</v>
      </c>
      <c r="K1394" s="3">
        <v>53.654772600000001</v>
      </c>
      <c r="L1394" s="22">
        <f t="shared" si="129"/>
        <v>5.0084502641243311E-2</v>
      </c>
      <c r="M1394" s="23">
        <f t="shared" si="130"/>
        <v>50.967499999999994</v>
      </c>
      <c r="N1394" s="4">
        <v>0.05</v>
      </c>
      <c r="O1394" s="3">
        <v>53.65</v>
      </c>
      <c r="P1394" s="25">
        <f t="shared" si="131"/>
        <v>2.6872726000000071</v>
      </c>
      <c r="Q1394" s="26" t="str">
        <f t="shared" si="126"/>
        <v>7802220515318179361377</v>
      </c>
      <c r="R1394" s="28"/>
      <c r="S1394" s="47"/>
      <c r="T1394" s="30">
        <f t="shared" si="127"/>
        <v>0</v>
      </c>
      <c r="U1394" s="31"/>
      <c r="V1394" s="32">
        <f t="shared" si="128"/>
        <v>0</v>
      </c>
    </row>
    <row r="1395" spans="1:22" s="46" customFormat="1" x14ac:dyDescent="0.2">
      <c r="A1395" s="9">
        <v>2021</v>
      </c>
      <c r="B1395" s="1" t="s">
        <v>3</v>
      </c>
      <c r="C1395" s="20">
        <v>78022</v>
      </c>
      <c r="D1395" s="20">
        <v>78022</v>
      </c>
      <c r="E1395" s="20" t="s">
        <v>32</v>
      </c>
      <c r="F1395" s="20" t="s">
        <v>59</v>
      </c>
      <c r="G1395" s="20">
        <v>20515318179</v>
      </c>
      <c r="H1395" s="19" t="s">
        <v>238</v>
      </c>
      <c r="I1395" s="19"/>
      <c r="J1395" s="2">
        <v>361421</v>
      </c>
      <c r="K1395" s="3">
        <v>84.14</v>
      </c>
      <c r="L1395" s="22">
        <f t="shared" si="129"/>
        <v>5.0000000000000044E-2</v>
      </c>
      <c r="M1395" s="23">
        <f t="shared" si="130"/>
        <v>79.932999999999993</v>
      </c>
      <c r="N1395" s="4">
        <v>0.05</v>
      </c>
      <c r="O1395" s="3">
        <v>84.14</v>
      </c>
      <c r="P1395" s="25">
        <f t="shared" si="131"/>
        <v>4.2070000000000078</v>
      </c>
      <c r="Q1395" s="26" t="str">
        <f t="shared" si="126"/>
        <v>7802220515318179361421</v>
      </c>
      <c r="R1395" s="28"/>
      <c r="S1395" s="47"/>
      <c r="T1395" s="30">
        <f t="shared" si="127"/>
        <v>0</v>
      </c>
      <c r="U1395" s="31"/>
      <c r="V1395" s="32">
        <f t="shared" si="128"/>
        <v>0</v>
      </c>
    </row>
    <row r="1396" spans="1:22" s="46" customFormat="1" x14ac:dyDescent="0.2">
      <c r="A1396" s="9">
        <v>2021</v>
      </c>
      <c r="B1396" s="1" t="s">
        <v>3</v>
      </c>
      <c r="C1396" s="20">
        <v>78022</v>
      </c>
      <c r="D1396" s="20">
        <v>78022</v>
      </c>
      <c r="E1396" s="20" t="s">
        <v>32</v>
      </c>
      <c r="F1396" s="20" t="s">
        <v>59</v>
      </c>
      <c r="G1396" s="20">
        <v>20515318179</v>
      </c>
      <c r="H1396" s="19" t="s">
        <v>238</v>
      </c>
      <c r="I1396" s="19"/>
      <c r="J1396" s="2">
        <v>361444</v>
      </c>
      <c r="K1396" s="3">
        <v>29.02</v>
      </c>
      <c r="L1396" s="22">
        <f t="shared" si="129"/>
        <v>5.0000000000000044E-2</v>
      </c>
      <c r="M1396" s="23">
        <f t="shared" si="130"/>
        <v>27.568999999999999</v>
      </c>
      <c r="N1396" s="4">
        <v>0.05</v>
      </c>
      <c r="O1396" s="3">
        <v>29.02</v>
      </c>
      <c r="P1396" s="25">
        <f t="shared" si="131"/>
        <v>1.4510000000000005</v>
      </c>
      <c r="Q1396" s="26" t="str">
        <f t="shared" si="126"/>
        <v>7802220515318179361444</v>
      </c>
      <c r="R1396" s="28"/>
      <c r="S1396" s="47"/>
      <c r="T1396" s="30">
        <f t="shared" si="127"/>
        <v>0</v>
      </c>
      <c r="U1396" s="31"/>
      <c r="V1396" s="32">
        <f t="shared" si="128"/>
        <v>0</v>
      </c>
    </row>
    <row r="1397" spans="1:22" s="46" customFormat="1" x14ac:dyDescent="0.2">
      <c r="A1397" s="9">
        <v>2021</v>
      </c>
      <c r="B1397" s="1" t="s">
        <v>3</v>
      </c>
      <c r="C1397" s="20">
        <v>78022</v>
      </c>
      <c r="D1397" s="20">
        <v>78022</v>
      </c>
      <c r="E1397" s="20" t="s">
        <v>32</v>
      </c>
      <c r="F1397" s="20" t="s">
        <v>59</v>
      </c>
      <c r="G1397" s="20">
        <v>20515318179</v>
      </c>
      <c r="H1397" s="19" t="s">
        <v>238</v>
      </c>
      <c r="I1397" s="19"/>
      <c r="J1397" s="2">
        <v>361445</v>
      </c>
      <c r="K1397" s="3">
        <v>96</v>
      </c>
      <c r="L1397" s="22">
        <f t="shared" si="129"/>
        <v>5.0000000000000155E-2</v>
      </c>
      <c r="M1397" s="23">
        <f t="shared" si="130"/>
        <v>91.199999999999989</v>
      </c>
      <c r="N1397" s="4">
        <v>0.05</v>
      </c>
      <c r="O1397" s="3">
        <v>96</v>
      </c>
      <c r="P1397" s="25">
        <f t="shared" si="131"/>
        <v>4.8000000000000114</v>
      </c>
      <c r="Q1397" s="26" t="str">
        <f t="shared" si="126"/>
        <v>7802220515318179361445</v>
      </c>
      <c r="R1397" s="28"/>
      <c r="S1397" s="47"/>
      <c r="T1397" s="30">
        <f t="shared" si="127"/>
        <v>0</v>
      </c>
      <c r="U1397" s="31"/>
      <c r="V1397" s="32">
        <f t="shared" si="128"/>
        <v>0</v>
      </c>
    </row>
    <row r="1398" spans="1:22" s="46" customFormat="1" x14ac:dyDescent="0.2">
      <c r="A1398" s="9">
        <v>2021</v>
      </c>
      <c r="B1398" s="1" t="s">
        <v>3</v>
      </c>
      <c r="C1398" s="20">
        <v>78022</v>
      </c>
      <c r="D1398" s="20">
        <v>78022</v>
      </c>
      <c r="E1398" s="20" t="s">
        <v>32</v>
      </c>
      <c r="F1398" s="20" t="s">
        <v>59</v>
      </c>
      <c r="G1398" s="20">
        <v>20515318179</v>
      </c>
      <c r="H1398" s="19" t="s">
        <v>238</v>
      </c>
      <c r="I1398" s="19"/>
      <c r="J1398" s="2">
        <v>361531</v>
      </c>
      <c r="K1398" s="3">
        <v>111.5301096</v>
      </c>
      <c r="L1398" s="22">
        <f t="shared" si="129"/>
        <v>5.0000933559559702E-2</v>
      </c>
      <c r="M1398" s="23">
        <f t="shared" si="130"/>
        <v>105.95349999999999</v>
      </c>
      <c r="N1398" s="4">
        <v>0.05</v>
      </c>
      <c r="O1398" s="3">
        <v>111.53</v>
      </c>
      <c r="P1398" s="25">
        <f t="shared" si="131"/>
        <v>5.5766096000000118</v>
      </c>
      <c r="Q1398" s="26" t="str">
        <f t="shared" si="126"/>
        <v>7802220515318179361531</v>
      </c>
      <c r="R1398" s="28"/>
      <c r="S1398" s="47"/>
      <c r="T1398" s="30">
        <f t="shared" si="127"/>
        <v>0</v>
      </c>
      <c r="U1398" s="31"/>
      <c r="V1398" s="32">
        <f t="shared" si="128"/>
        <v>0</v>
      </c>
    </row>
    <row r="1399" spans="1:22" s="46" customFormat="1" x14ac:dyDescent="0.2">
      <c r="A1399" s="9">
        <v>2021</v>
      </c>
      <c r="B1399" s="1" t="s">
        <v>3</v>
      </c>
      <c r="C1399" s="20">
        <v>78022</v>
      </c>
      <c r="D1399" s="20">
        <v>78022</v>
      </c>
      <c r="E1399" s="20" t="s">
        <v>32</v>
      </c>
      <c r="F1399" s="20" t="s">
        <v>59</v>
      </c>
      <c r="G1399" s="20">
        <v>20515318179</v>
      </c>
      <c r="H1399" s="19" t="s">
        <v>238</v>
      </c>
      <c r="I1399" s="19"/>
      <c r="J1399" s="2">
        <v>361532</v>
      </c>
      <c r="K1399" s="3">
        <v>24.870425957550601</v>
      </c>
      <c r="L1399" s="22">
        <f t="shared" si="129"/>
        <v>5.0016270717428091E-2</v>
      </c>
      <c r="M1399" s="23">
        <f t="shared" si="130"/>
        <v>23.6265</v>
      </c>
      <c r="N1399" s="4">
        <v>0.05</v>
      </c>
      <c r="O1399" s="3">
        <v>24.87</v>
      </c>
      <c r="P1399" s="25">
        <f t="shared" si="131"/>
        <v>1.2439259575506014</v>
      </c>
      <c r="Q1399" s="26" t="str">
        <f t="shared" si="126"/>
        <v>7802220515318179361532</v>
      </c>
      <c r="R1399" s="28"/>
      <c r="S1399" s="47"/>
      <c r="T1399" s="30">
        <f t="shared" si="127"/>
        <v>0</v>
      </c>
      <c r="U1399" s="31"/>
      <c r="V1399" s="32">
        <f t="shared" si="128"/>
        <v>0</v>
      </c>
    </row>
    <row r="1400" spans="1:22" s="46" customFormat="1" x14ac:dyDescent="0.2">
      <c r="A1400" s="9">
        <v>2021</v>
      </c>
      <c r="B1400" s="1" t="s">
        <v>3</v>
      </c>
      <c r="C1400" s="20">
        <v>78022</v>
      </c>
      <c r="D1400" s="20">
        <v>78022</v>
      </c>
      <c r="E1400" s="20" t="s">
        <v>32</v>
      </c>
      <c r="F1400" s="20" t="s">
        <v>59</v>
      </c>
      <c r="G1400" s="20">
        <v>20515318179</v>
      </c>
      <c r="H1400" s="19" t="s">
        <v>238</v>
      </c>
      <c r="I1400" s="19"/>
      <c r="J1400" s="2">
        <v>361533</v>
      </c>
      <c r="K1400" s="3">
        <v>69.356111760000005</v>
      </c>
      <c r="L1400" s="22">
        <f t="shared" si="129"/>
        <v>4.9946741132017691E-2</v>
      </c>
      <c r="M1400" s="23">
        <f t="shared" si="130"/>
        <v>65.891999999999996</v>
      </c>
      <c r="N1400" s="4">
        <v>0.05</v>
      </c>
      <c r="O1400" s="3">
        <v>69.36</v>
      </c>
      <c r="P1400" s="25">
        <f t="shared" si="131"/>
        <v>3.4641117600000086</v>
      </c>
      <c r="Q1400" s="26" t="str">
        <f t="shared" si="126"/>
        <v>7802220515318179361533</v>
      </c>
      <c r="R1400" s="28"/>
      <c r="S1400" s="47"/>
      <c r="T1400" s="30">
        <f t="shared" si="127"/>
        <v>0</v>
      </c>
      <c r="U1400" s="31"/>
      <c r="V1400" s="32">
        <f t="shared" si="128"/>
        <v>0</v>
      </c>
    </row>
    <row r="1401" spans="1:22" s="46" customFormat="1" x14ac:dyDescent="0.2">
      <c r="A1401" s="9">
        <v>2021</v>
      </c>
      <c r="B1401" s="1" t="s">
        <v>3</v>
      </c>
      <c r="C1401" s="20">
        <v>78022</v>
      </c>
      <c r="D1401" s="20">
        <v>78022</v>
      </c>
      <c r="E1401" s="20" t="s">
        <v>32</v>
      </c>
      <c r="F1401" s="20" t="s">
        <v>59</v>
      </c>
      <c r="G1401" s="20">
        <v>20515318179</v>
      </c>
      <c r="H1401" s="19" t="s">
        <v>238</v>
      </c>
      <c r="I1401" s="19"/>
      <c r="J1401" s="2">
        <v>361535</v>
      </c>
      <c r="K1401" s="3">
        <v>40.678559999999997</v>
      </c>
      <c r="L1401" s="22">
        <f t="shared" si="129"/>
        <v>4.996637049099073E-2</v>
      </c>
      <c r="M1401" s="23">
        <f t="shared" si="130"/>
        <v>38.646000000000001</v>
      </c>
      <c r="N1401" s="4">
        <v>0.05</v>
      </c>
      <c r="O1401" s="3">
        <v>40.68</v>
      </c>
      <c r="P1401" s="25">
        <f t="shared" si="131"/>
        <v>2.0325599999999966</v>
      </c>
      <c r="Q1401" s="26" t="str">
        <f t="shared" si="126"/>
        <v>7802220515318179361535</v>
      </c>
      <c r="R1401" s="28"/>
      <c r="S1401" s="47"/>
      <c r="T1401" s="30">
        <f t="shared" si="127"/>
        <v>0</v>
      </c>
      <c r="U1401" s="31"/>
      <c r="V1401" s="32">
        <f t="shared" si="128"/>
        <v>0</v>
      </c>
    </row>
    <row r="1402" spans="1:22" s="46" customFormat="1" x14ac:dyDescent="0.2">
      <c r="A1402" s="9">
        <v>2021</v>
      </c>
      <c r="B1402" s="1" t="s">
        <v>3</v>
      </c>
      <c r="C1402" s="20">
        <v>78022</v>
      </c>
      <c r="D1402" s="20">
        <v>78022</v>
      </c>
      <c r="E1402" s="20" t="s">
        <v>32</v>
      </c>
      <c r="F1402" s="20" t="s">
        <v>59</v>
      </c>
      <c r="G1402" s="20">
        <v>20515318179</v>
      </c>
      <c r="H1402" s="19" t="s">
        <v>238</v>
      </c>
      <c r="I1402" s="19"/>
      <c r="J1402" s="2">
        <v>361540</v>
      </c>
      <c r="K1402" s="3">
        <v>51.192744407999996</v>
      </c>
      <c r="L1402" s="22">
        <f t="shared" si="129"/>
        <v>5.060764836813747E-2</v>
      </c>
      <c r="M1402" s="23">
        <f t="shared" si="130"/>
        <v>48.601999999999997</v>
      </c>
      <c r="N1402" s="4">
        <v>0.05</v>
      </c>
      <c r="O1402" s="3">
        <v>51.16</v>
      </c>
      <c r="P1402" s="25">
        <f t="shared" si="131"/>
        <v>2.5907444079999991</v>
      </c>
      <c r="Q1402" s="26" t="str">
        <f t="shared" si="126"/>
        <v>7802220515318179361540</v>
      </c>
      <c r="R1402" s="28"/>
      <c r="S1402" s="47"/>
      <c r="T1402" s="30">
        <f t="shared" si="127"/>
        <v>0</v>
      </c>
      <c r="U1402" s="31"/>
      <c r="V1402" s="32">
        <f t="shared" si="128"/>
        <v>0</v>
      </c>
    </row>
    <row r="1403" spans="1:22" s="46" customFormat="1" x14ac:dyDescent="0.2">
      <c r="A1403" s="9">
        <v>2021</v>
      </c>
      <c r="B1403" s="1" t="s">
        <v>3</v>
      </c>
      <c r="C1403" s="20">
        <v>78022</v>
      </c>
      <c r="D1403" s="20">
        <v>78022</v>
      </c>
      <c r="E1403" s="20" t="s">
        <v>32</v>
      </c>
      <c r="F1403" s="20" t="s">
        <v>59</v>
      </c>
      <c r="G1403" s="20">
        <v>20515318179</v>
      </c>
      <c r="H1403" s="19" t="s">
        <v>238</v>
      </c>
      <c r="I1403" s="19"/>
      <c r="J1403" s="2">
        <v>361541</v>
      </c>
      <c r="K1403" s="3">
        <v>31.07226</v>
      </c>
      <c r="L1403" s="22">
        <f t="shared" si="129"/>
        <v>5.00690970016342E-2</v>
      </c>
      <c r="M1403" s="23">
        <f t="shared" si="130"/>
        <v>29.516500000000001</v>
      </c>
      <c r="N1403" s="4">
        <v>0.05</v>
      </c>
      <c r="O1403" s="3">
        <v>31.07</v>
      </c>
      <c r="P1403" s="25">
        <f t="shared" si="131"/>
        <v>1.5557599999999994</v>
      </c>
      <c r="Q1403" s="26" t="str">
        <f t="shared" si="126"/>
        <v>7802220515318179361541</v>
      </c>
      <c r="R1403" s="28"/>
      <c r="S1403" s="47"/>
      <c r="T1403" s="30">
        <f t="shared" si="127"/>
        <v>0</v>
      </c>
      <c r="U1403" s="31"/>
      <c r="V1403" s="32">
        <f t="shared" si="128"/>
        <v>0</v>
      </c>
    </row>
    <row r="1404" spans="1:22" s="46" customFormat="1" x14ac:dyDescent="0.2">
      <c r="A1404" s="9">
        <v>2021</v>
      </c>
      <c r="B1404" s="1" t="s">
        <v>3</v>
      </c>
      <c r="C1404" s="36">
        <v>78022</v>
      </c>
      <c r="D1404" s="36">
        <v>78022</v>
      </c>
      <c r="E1404" s="36" t="s">
        <v>32</v>
      </c>
      <c r="F1404" s="36" t="s">
        <v>59</v>
      </c>
      <c r="G1404" s="36">
        <v>20515318179</v>
      </c>
      <c r="H1404" s="35" t="s">
        <v>238</v>
      </c>
      <c r="I1404" s="35"/>
      <c r="J1404" s="37">
        <v>361569</v>
      </c>
      <c r="K1404" s="38">
        <v>24.49</v>
      </c>
      <c r="L1404" s="39">
        <f t="shared" si="129"/>
        <v>0</v>
      </c>
      <c r="M1404" s="40">
        <f t="shared" si="130"/>
        <v>38.646000000000001</v>
      </c>
      <c r="N1404" s="41">
        <v>0.05</v>
      </c>
      <c r="O1404" s="38">
        <v>40.68</v>
      </c>
      <c r="P1404" s="42">
        <f t="shared" si="131"/>
        <v>0</v>
      </c>
      <c r="Q1404" s="43" t="str">
        <f t="shared" si="126"/>
        <v>7802220515318179361569</v>
      </c>
      <c r="R1404" s="45"/>
      <c r="S1404" s="47"/>
      <c r="T1404" s="30">
        <f t="shared" si="127"/>
        <v>0</v>
      </c>
      <c r="U1404" s="31"/>
      <c r="V1404" s="32">
        <f t="shared" si="128"/>
        <v>0</v>
      </c>
    </row>
    <row r="1405" spans="1:22" s="46" customFormat="1" x14ac:dyDescent="0.2">
      <c r="A1405" s="9">
        <v>2021</v>
      </c>
      <c r="B1405" s="1" t="s">
        <v>3</v>
      </c>
      <c r="C1405" s="36">
        <v>78022</v>
      </c>
      <c r="D1405" s="36">
        <v>78022</v>
      </c>
      <c r="E1405" s="36" t="s">
        <v>32</v>
      </c>
      <c r="F1405" s="36" t="s">
        <v>59</v>
      </c>
      <c r="G1405" s="36">
        <v>20515318179</v>
      </c>
      <c r="H1405" s="35" t="s">
        <v>238</v>
      </c>
      <c r="I1405" s="35"/>
      <c r="J1405" s="37">
        <v>361571</v>
      </c>
      <c r="K1405" s="38">
        <v>25.216627835683624</v>
      </c>
      <c r="L1405" s="39">
        <f t="shared" si="129"/>
        <v>0</v>
      </c>
      <c r="M1405" s="40">
        <f t="shared" si="130"/>
        <v>29.516500000000001</v>
      </c>
      <c r="N1405" s="41">
        <v>0.05</v>
      </c>
      <c r="O1405" s="38">
        <v>31.07</v>
      </c>
      <c r="P1405" s="42">
        <f t="shared" si="131"/>
        <v>0</v>
      </c>
      <c r="Q1405" s="43" t="str">
        <f t="shared" si="126"/>
        <v>7802220515318179361571</v>
      </c>
      <c r="R1405" s="45"/>
      <c r="S1405" s="47"/>
      <c r="T1405" s="30">
        <f t="shared" si="127"/>
        <v>0</v>
      </c>
      <c r="U1405" s="31"/>
      <c r="V1405" s="32">
        <f t="shared" si="128"/>
        <v>0</v>
      </c>
    </row>
    <row r="1406" spans="1:22" s="46" customFormat="1" x14ac:dyDescent="0.2">
      <c r="A1406" s="9">
        <v>2021</v>
      </c>
      <c r="B1406" s="1" t="s">
        <v>3</v>
      </c>
      <c r="C1406" s="20">
        <v>78022</v>
      </c>
      <c r="D1406" s="20">
        <v>78022</v>
      </c>
      <c r="E1406" s="20" t="s">
        <v>32</v>
      </c>
      <c r="F1406" s="20" t="s">
        <v>59</v>
      </c>
      <c r="G1406" s="20">
        <v>20515318179</v>
      </c>
      <c r="H1406" s="19" t="s">
        <v>238</v>
      </c>
      <c r="I1406" s="19"/>
      <c r="J1406" s="2">
        <v>370039</v>
      </c>
      <c r="K1406" s="3">
        <v>93.740446800000015</v>
      </c>
      <c r="L1406" s="22">
        <f t="shared" si="129"/>
        <v>5.0207215355410728E-2</v>
      </c>
      <c r="M1406" s="23">
        <f t="shared" si="130"/>
        <v>89.033999999999992</v>
      </c>
      <c r="N1406" s="4">
        <v>0.05</v>
      </c>
      <c r="O1406" s="3">
        <v>93.72</v>
      </c>
      <c r="P1406" s="25">
        <f t="shared" si="131"/>
        <v>4.7064468000000232</v>
      </c>
      <c r="Q1406" s="26" t="str">
        <f t="shared" si="126"/>
        <v>7802220515318179370039</v>
      </c>
      <c r="R1406" s="28"/>
      <c r="S1406" s="47"/>
      <c r="T1406" s="30">
        <f t="shared" si="127"/>
        <v>0</v>
      </c>
      <c r="U1406" s="31"/>
      <c r="V1406" s="32">
        <f t="shared" si="128"/>
        <v>0</v>
      </c>
    </row>
    <row r="1407" spans="1:22" s="46" customFormat="1" x14ac:dyDescent="0.2">
      <c r="A1407" s="9">
        <v>2021</v>
      </c>
      <c r="B1407" s="1" t="s">
        <v>3</v>
      </c>
      <c r="C1407" s="20">
        <v>78022</v>
      </c>
      <c r="D1407" s="20">
        <v>78022</v>
      </c>
      <c r="E1407" s="20" t="s">
        <v>32</v>
      </c>
      <c r="F1407" s="20" t="s">
        <v>59</v>
      </c>
      <c r="G1407" s="20">
        <v>20515318179</v>
      </c>
      <c r="H1407" s="19" t="s">
        <v>238</v>
      </c>
      <c r="I1407" s="19"/>
      <c r="J1407" s="2">
        <v>370040</v>
      </c>
      <c r="K1407" s="3">
        <v>173.88983664</v>
      </c>
      <c r="L1407" s="22">
        <f t="shared" si="129"/>
        <v>4.9999107526909059E-2</v>
      </c>
      <c r="M1407" s="23">
        <f t="shared" si="130"/>
        <v>165.19549999999998</v>
      </c>
      <c r="N1407" s="4">
        <v>0.05</v>
      </c>
      <c r="O1407" s="3">
        <v>173.89</v>
      </c>
      <c r="P1407" s="25">
        <f t="shared" si="131"/>
        <v>8.6943366400000173</v>
      </c>
      <c r="Q1407" s="26" t="str">
        <f t="shared" si="126"/>
        <v>7802220515318179370040</v>
      </c>
      <c r="R1407" s="28"/>
      <c r="S1407" s="47"/>
      <c r="T1407" s="30">
        <f t="shared" si="127"/>
        <v>0</v>
      </c>
      <c r="U1407" s="31"/>
      <c r="V1407" s="32">
        <f t="shared" si="128"/>
        <v>0</v>
      </c>
    </row>
    <row r="1408" spans="1:22" s="46" customFormat="1" x14ac:dyDescent="0.2">
      <c r="A1408" s="9">
        <v>2021</v>
      </c>
      <c r="B1408" s="1" t="s">
        <v>3</v>
      </c>
      <c r="C1408" s="20">
        <v>78022</v>
      </c>
      <c r="D1408" s="20">
        <v>78022</v>
      </c>
      <c r="E1408" s="20" t="s">
        <v>32</v>
      </c>
      <c r="F1408" s="20" t="s">
        <v>59</v>
      </c>
      <c r="G1408" s="20">
        <v>20515318179</v>
      </c>
      <c r="H1408" s="19" t="s">
        <v>238</v>
      </c>
      <c r="I1408" s="19"/>
      <c r="J1408" s="2">
        <v>371439</v>
      </c>
      <c r="K1408" s="3">
        <v>137.69</v>
      </c>
      <c r="L1408" s="22">
        <f t="shared" si="129"/>
        <v>1.1845449923741702E-2</v>
      </c>
      <c r="M1408" s="23">
        <f t="shared" si="130"/>
        <v>136.059</v>
      </c>
      <c r="N1408" s="4">
        <v>0.05</v>
      </c>
      <c r="O1408" s="3">
        <v>143.22</v>
      </c>
      <c r="P1408" s="25">
        <f t="shared" si="131"/>
        <v>1.6310000000000002</v>
      </c>
      <c r="Q1408" s="26" t="str">
        <f t="shared" si="126"/>
        <v>7802220515318179371439</v>
      </c>
      <c r="R1408" s="28"/>
      <c r="S1408" s="47"/>
      <c r="T1408" s="30">
        <f t="shared" si="127"/>
        <v>0</v>
      </c>
      <c r="U1408" s="31"/>
      <c r="V1408" s="32">
        <f t="shared" si="128"/>
        <v>0</v>
      </c>
    </row>
    <row r="1409" spans="1:22" s="46" customFormat="1" x14ac:dyDescent="0.2">
      <c r="A1409" s="9">
        <v>2021</v>
      </c>
      <c r="B1409" s="1" t="s">
        <v>3</v>
      </c>
      <c r="C1409" s="20">
        <v>78022</v>
      </c>
      <c r="D1409" s="20">
        <v>78022</v>
      </c>
      <c r="E1409" s="20" t="s">
        <v>32</v>
      </c>
      <c r="F1409" s="20" t="s">
        <v>59</v>
      </c>
      <c r="G1409" s="20">
        <v>20517958817</v>
      </c>
      <c r="H1409" s="19" t="s">
        <v>585</v>
      </c>
      <c r="I1409" s="19"/>
      <c r="J1409" s="2">
        <v>360883</v>
      </c>
      <c r="K1409" s="3">
        <v>53.021241000000003</v>
      </c>
      <c r="L1409" s="22">
        <f t="shared" si="129"/>
        <v>9.4249793210234301E-2</v>
      </c>
      <c r="M1409" s="23">
        <f t="shared" si="130"/>
        <v>48.024000000000008</v>
      </c>
      <c r="N1409" s="4">
        <v>0.08</v>
      </c>
      <c r="O1409" s="3">
        <v>52.2</v>
      </c>
      <c r="P1409" s="25">
        <f t="shared" si="131"/>
        <v>4.9972409999999954</v>
      </c>
      <c r="Q1409" s="26" t="str">
        <f t="shared" si="126"/>
        <v>7802220517958817360883</v>
      </c>
      <c r="R1409" s="28"/>
      <c r="S1409" s="47"/>
      <c r="T1409" s="30">
        <f t="shared" si="127"/>
        <v>0</v>
      </c>
      <c r="U1409" s="31"/>
      <c r="V1409" s="32">
        <f t="shared" si="128"/>
        <v>0</v>
      </c>
    </row>
    <row r="1410" spans="1:22" s="46" customFormat="1" x14ac:dyDescent="0.2">
      <c r="A1410" s="9">
        <v>2021</v>
      </c>
      <c r="B1410" s="1" t="s">
        <v>3</v>
      </c>
      <c r="C1410" s="20">
        <v>78022</v>
      </c>
      <c r="D1410" s="20">
        <v>78022</v>
      </c>
      <c r="E1410" s="20" t="s">
        <v>32</v>
      </c>
      <c r="F1410" s="20" t="s">
        <v>59</v>
      </c>
      <c r="G1410" s="20">
        <v>20517958817</v>
      </c>
      <c r="H1410" s="19" t="s">
        <v>585</v>
      </c>
      <c r="I1410" s="19"/>
      <c r="J1410" s="2">
        <v>361530</v>
      </c>
      <c r="K1410" s="3">
        <v>114.948756</v>
      </c>
      <c r="L1410" s="22">
        <f t="shared" si="129"/>
        <v>9.9990260007685516E-2</v>
      </c>
      <c r="M1410" s="23">
        <f t="shared" si="130"/>
        <v>103.455</v>
      </c>
      <c r="N1410" s="4">
        <v>0.1</v>
      </c>
      <c r="O1410" s="3">
        <v>114.95</v>
      </c>
      <c r="P1410" s="25">
        <f t="shared" si="131"/>
        <v>11.493756000000005</v>
      </c>
      <c r="Q1410" s="26" t="str">
        <f t="shared" ref="Q1410:Q1473" si="132">+CONCATENATE(D1410,G1410,J1410)</f>
        <v>7802220517958817361530</v>
      </c>
      <c r="R1410" s="28"/>
      <c r="S1410" s="47"/>
      <c r="T1410" s="30">
        <f t="shared" ref="T1410:T1473" si="133">IFERROR(P1410*S1410,0)</f>
        <v>0</v>
      </c>
      <c r="U1410" s="31"/>
      <c r="V1410" s="32">
        <f t="shared" ref="V1410:V1473" si="134">IFERROR(U1410*P1410,0)</f>
        <v>0</v>
      </c>
    </row>
    <row r="1411" spans="1:22" s="46" customFormat="1" x14ac:dyDescent="0.2">
      <c r="A1411" s="9">
        <v>2021</v>
      </c>
      <c r="B1411" s="1" t="s">
        <v>3</v>
      </c>
      <c r="C1411" s="20">
        <v>78022</v>
      </c>
      <c r="D1411" s="20">
        <v>78022</v>
      </c>
      <c r="E1411" s="20" t="s">
        <v>32</v>
      </c>
      <c r="F1411" s="20" t="s">
        <v>379</v>
      </c>
      <c r="G1411" s="20">
        <v>20520588486</v>
      </c>
      <c r="H1411" s="19" t="s">
        <v>586</v>
      </c>
      <c r="I1411" s="19"/>
      <c r="J1411" s="2">
        <v>361541</v>
      </c>
      <c r="K1411" s="3">
        <v>31.07226</v>
      </c>
      <c r="L1411" s="22">
        <f t="shared" si="129"/>
        <v>0.10006546031733765</v>
      </c>
      <c r="M1411" s="23">
        <f t="shared" si="130"/>
        <v>27.963000000000001</v>
      </c>
      <c r="N1411" s="4">
        <v>0.1</v>
      </c>
      <c r="O1411" s="3">
        <v>31.07</v>
      </c>
      <c r="P1411" s="25">
        <f t="shared" si="131"/>
        <v>3.109259999999999</v>
      </c>
      <c r="Q1411" s="26" t="str">
        <f t="shared" si="132"/>
        <v>7802220520588486361541</v>
      </c>
      <c r="R1411" s="28"/>
      <c r="S1411" s="47"/>
      <c r="T1411" s="30">
        <f t="shared" si="133"/>
        <v>0</v>
      </c>
      <c r="U1411" s="31"/>
      <c r="V1411" s="32">
        <f t="shared" si="134"/>
        <v>0</v>
      </c>
    </row>
    <row r="1412" spans="1:22" s="46" customFormat="1" x14ac:dyDescent="0.2">
      <c r="A1412" s="9">
        <v>2021</v>
      </c>
      <c r="B1412" s="1" t="s">
        <v>3</v>
      </c>
      <c r="C1412" s="36">
        <v>78022</v>
      </c>
      <c r="D1412" s="36">
        <v>78022</v>
      </c>
      <c r="E1412" s="36" t="s">
        <v>32</v>
      </c>
      <c r="F1412" s="36" t="s">
        <v>379</v>
      </c>
      <c r="G1412" s="36">
        <v>20520588486</v>
      </c>
      <c r="H1412" s="35" t="s">
        <v>586</v>
      </c>
      <c r="I1412" s="35"/>
      <c r="J1412" s="37">
        <v>361571</v>
      </c>
      <c r="K1412" s="38">
        <v>25.216627835683624</v>
      </c>
      <c r="L1412" s="39">
        <f t="shared" si="129"/>
        <v>0</v>
      </c>
      <c r="M1412" s="40">
        <f t="shared" si="130"/>
        <v>27.963000000000001</v>
      </c>
      <c r="N1412" s="41">
        <v>0.1</v>
      </c>
      <c r="O1412" s="38">
        <v>31.07</v>
      </c>
      <c r="P1412" s="42">
        <f t="shared" si="131"/>
        <v>0</v>
      </c>
      <c r="Q1412" s="43" t="str">
        <f t="shared" si="132"/>
        <v>7802220520588486361571</v>
      </c>
      <c r="R1412" s="45"/>
      <c r="S1412" s="47"/>
      <c r="T1412" s="30">
        <f t="shared" si="133"/>
        <v>0</v>
      </c>
      <c r="U1412" s="31"/>
      <c r="V1412" s="32">
        <f t="shared" si="134"/>
        <v>0</v>
      </c>
    </row>
    <row r="1413" spans="1:22" s="46" customFormat="1" x14ac:dyDescent="0.2">
      <c r="A1413" s="9">
        <v>2021</v>
      </c>
      <c r="B1413" s="1" t="s">
        <v>3</v>
      </c>
      <c r="C1413" s="20">
        <v>78022</v>
      </c>
      <c r="D1413" s="20">
        <v>78022</v>
      </c>
      <c r="E1413" s="20" t="s">
        <v>32</v>
      </c>
      <c r="F1413" s="20" t="s">
        <v>59</v>
      </c>
      <c r="G1413" s="20">
        <v>20537901943</v>
      </c>
      <c r="H1413" s="19" t="s">
        <v>587</v>
      </c>
      <c r="I1413" s="19"/>
      <c r="J1413" s="2">
        <v>360442</v>
      </c>
      <c r="K1413" s="3">
        <v>39.148668000000001</v>
      </c>
      <c r="L1413" s="22">
        <f t="shared" si="129"/>
        <v>9.9969378268502052E-2</v>
      </c>
      <c r="M1413" s="23">
        <f t="shared" si="130"/>
        <v>35.234999999999999</v>
      </c>
      <c r="N1413" s="4">
        <v>0.1</v>
      </c>
      <c r="O1413" s="3">
        <v>39.15</v>
      </c>
      <c r="P1413" s="25">
        <f t="shared" si="131"/>
        <v>3.9136680000000013</v>
      </c>
      <c r="Q1413" s="26" t="str">
        <f t="shared" si="132"/>
        <v>7802220537901943360442</v>
      </c>
      <c r="R1413" s="28"/>
      <c r="S1413" s="47"/>
      <c r="T1413" s="30">
        <f t="shared" si="133"/>
        <v>0</v>
      </c>
      <c r="U1413" s="31"/>
      <c r="V1413" s="32">
        <f t="shared" si="134"/>
        <v>0</v>
      </c>
    </row>
    <row r="1414" spans="1:22" s="46" customFormat="1" x14ac:dyDescent="0.2">
      <c r="A1414" s="9">
        <v>2021</v>
      </c>
      <c r="B1414" s="1" t="s">
        <v>3</v>
      </c>
      <c r="C1414" s="20">
        <v>78022</v>
      </c>
      <c r="D1414" s="20">
        <v>78022</v>
      </c>
      <c r="E1414" s="20" t="s">
        <v>32</v>
      </c>
      <c r="F1414" s="20" t="s">
        <v>59</v>
      </c>
      <c r="G1414" s="20">
        <v>20537901943</v>
      </c>
      <c r="H1414" s="19" t="s">
        <v>587</v>
      </c>
      <c r="I1414" s="19"/>
      <c r="J1414" s="2">
        <v>360484</v>
      </c>
      <c r="K1414" s="3">
        <v>106.21915199999999</v>
      </c>
      <c r="L1414" s="22">
        <f t="shared" si="129"/>
        <v>9.9992814855083711E-2</v>
      </c>
      <c r="M1414" s="23">
        <f t="shared" si="130"/>
        <v>95.597999999999999</v>
      </c>
      <c r="N1414" s="4">
        <v>0.1</v>
      </c>
      <c r="O1414" s="3">
        <v>106.22</v>
      </c>
      <c r="P1414" s="25">
        <f t="shared" si="131"/>
        <v>10.621151999999995</v>
      </c>
      <c r="Q1414" s="26" t="str">
        <f t="shared" si="132"/>
        <v>7802220537901943360484</v>
      </c>
      <c r="R1414" s="28"/>
      <c r="S1414" s="47"/>
      <c r="T1414" s="30">
        <f t="shared" si="133"/>
        <v>0</v>
      </c>
      <c r="U1414" s="31"/>
      <c r="V1414" s="32">
        <f t="shared" si="134"/>
        <v>0</v>
      </c>
    </row>
    <row r="1415" spans="1:22" s="46" customFormat="1" x14ac:dyDescent="0.2">
      <c r="A1415" s="9">
        <v>2021</v>
      </c>
      <c r="B1415" s="1" t="s">
        <v>3</v>
      </c>
      <c r="C1415" s="20">
        <v>78022</v>
      </c>
      <c r="D1415" s="20">
        <v>78022</v>
      </c>
      <c r="E1415" s="20" t="s">
        <v>32</v>
      </c>
      <c r="F1415" s="20" t="s">
        <v>59</v>
      </c>
      <c r="G1415" s="20">
        <v>20537901943</v>
      </c>
      <c r="H1415" s="19" t="s">
        <v>587</v>
      </c>
      <c r="I1415" s="19"/>
      <c r="J1415" s="2">
        <v>360970</v>
      </c>
      <c r="K1415" s="3">
        <v>36.393084000000002</v>
      </c>
      <c r="L1415" s="22">
        <f t="shared" si="129"/>
        <v>0.10007626723802787</v>
      </c>
      <c r="M1415" s="23">
        <f t="shared" si="130"/>
        <v>32.751000000000005</v>
      </c>
      <c r="N1415" s="4">
        <v>0.1</v>
      </c>
      <c r="O1415" s="3">
        <v>36.39</v>
      </c>
      <c r="P1415" s="25">
        <f t="shared" si="131"/>
        <v>3.642083999999997</v>
      </c>
      <c r="Q1415" s="26" t="str">
        <f t="shared" si="132"/>
        <v>7802220537901943360970</v>
      </c>
      <c r="R1415" s="28"/>
      <c r="S1415" s="47"/>
      <c r="T1415" s="30">
        <f t="shared" si="133"/>
        <v>0</v>
      </c>
      <c r="U1415" s="31"/>
      <c r="V1415" s="32">
        <f t="shared" si="134"/>
        <v>0</v>
      </c>
    </row>
    <row r="1416" spans="1:22" s="46" customFormat="1" x14ac:dyDescent="0.2">
      <c r="A1416" s="9">
        <v>2021</v>
      </c>
      <c r="B1416" s="1" t="s">
        <v>3</v>
      </c>
      <c r="C1416" s="20">
        <v>78022</v>
      </c>
      <c r="D1416" s="20">
        <v>78022</v>
      </c>
      <c r="E1416" s="20" t="s">
        <v>32</v>
      </c>
      <c r="F1416" s="20" t="s">
        <v>59</v>
      </c>
      <c r="G1416" s="20">
        <v>20537901943</v>
      </c>
      <c r="H1416" s="19" t="s">
        <v>587</v>
      </c>
      <c r="I1416" s="19"/>
      <c r="J1416" s="2">
        <v>361377</v>
      </c>
      <c r="K1416" s="3">
        <v>53.654772600000001</v>
      </c>
      <c r="L1416" s="22">
        <f t="shared" si="129"/>
        <v>0.10008005513380935</v>
      </c>
      <c r="M1416" s="23">
        <f t="shared" si="130"/>
        <v>48.284999999999997</v>
      </c>
      <c r="N1416" s="4">
        <v>0.1</v>
      </c>
      <c r="O1416" s="3">
        <v>53.65</v>
      </c>
      <c r="P1416" s="25">
        <f t="shared" si="131"/>
        <v>5.3697726000000046</v>
      </c>
      <c r="Q1416" s="26" t="str">
        <f t="shared" si="132"/>
        <v>7802220537901943361377</v>
      </c>
      <c r="R1416" s="28"/>
      <c r="S1416" s="47"/>
      <c r="T1416" s="30">
        <f t="shared" si="133"/>
        <v>0</v>
      </c>
      <c r="U1416" s="31"/>
      <c r="V1416" s="32">
        <f t="shared" si="134"/>
        <v>0</v>
      </c>
    </row>
    <row r="1417" spans="1:22" s="46" customFormat="1" x14ac:dyDescent="0.2">
      <c r="A1417" s="9">
        <v>2021</v>
      </c>
      <c r="B1417" s="1" t="s">
        <v>3</v>
      </c>
      <c r="C1417" s="20">
        <v>78022</v>
      </c>
      <c r="D1417" s="20">
        <v>78022</v>
      </c>
      <c r="E1417" s="20" t="s">
        <v>32</v>
      </c>
      <c r="F1417" s="20" t="s">
        <v>59</v>
      </c>
      <c r="G1417" s="20">
        <v>20537901943</v>
      </c>
      <c r="H1417" s="19" t="s">
        <v>587</v>
      </c>
      <c r="I1417" s="19"/>
      <c r="J1417" s="2">
        <v>361444</v>
      </c>
      <c r="K1417" s="3">
        <v>29.02</v>
      </c>
      <c r="L1417" s="22">
        <f t="shared" si="129"/>
        <v>0.10000000000000009</v>
      </c>
      <c r="M1417" s="23">
        <f t="shared" si="130"/>
        <v>26.117999999999999</v>
      </c>
      <c r="N1417" s="4">
        <v>0.1</v>
      </c>
      <c r="O1417" s="3">
        <v>29.02</v>
      </c>
      <c r="P1417" s="25">
        <f t="shared" si="131"/>
        <v>2.902000000000001</v>
      </c>
      <c r="Q1417" s="26" t="str">
        <f t="shared" si="132"/>
        <v>7802220537901943361444</v>
      </c>
      <c r="R1417" s="28"/>
      <c r="S1417" s="47"/>
      <c r="T1417" s="30">
        <f t="shared" si="133"/>
        <v>0</v>
      </c>
      <c r="U1417" s="31"/>
      <c r="V1417" s="32">
        <f t="shared" si="134"/>
        <v>0</v>
      </c>
    </row>
    <row r="1418" spans="1:22" s="46" customFormat="1" x14ac:dyDescent="0.2">
      <c r="A1418" s="9">
        <v>2021</v>
      </c>
      <c r="B1418" s="1" t="s">
        <v>3</v>
      </c>
      <c r="C1418" s="20">
        <v>78022</v>
      </c>
      <c r="D1418" s="20">
        <v>78022</v>
      </c>
      <c r="E1418" s="20" t="s">
        <v>32</v>
      </c>
      <c r="F1418" s="20" t="s">
        <v>59</v>
      </c>
      <c r="G1418" s="20">
        <v>20537901943</v>
      </c>
      <c r="H1418" s="19" t="s">
        <v>587</v>
      </c>
      <c r="I1418" s="19"/>
      <c r="J1418" s="2">
        <v>361515</v>
      </c>
      <c r="K1418" s="3">
        <v>67.318399999999997</v>
      </c>
      <c r="L1418" s="22">
        <f t="shared" ref="L1418:L1443" si="135">IF(1-M1418/K1418&lt;0%,0,1-M1418/K1418)</f>
        <v>9.9978609117269635E-2</v>
      </c>
      <c r="M1418" s="23">
        <f t="shared" ref="M1418:M1481" si="136">+O1418*(100%-N1418)</f>
        <v>60.587999999999994</v>
      </c>
      <c r="N1418" s="4">
        <v>0.1</v>
      </c>
      <c r="O1418" s="3">
        <v>67.319999999999993</v>
      </c>
      <c r="P1418" s="25">
        <f t="shared" ref="P1418:P1481" si="137">+IF(K1418-M1418&lt;0,0,K1418-M1418)</f>
        <v>6.730400000000003</v>
      </c>
      <c r="Q1418" s="26" t="str">
        <f t="shared" si="132"/>
        <v>7802220537901943361515</v>
      </c>
      <c r="R1418" s="28"/>
      <c r="S1418" s="47"/>
      <c r="T1418" s="30">
        <f t="shared" si="133"/>
        <v>0</v>
      </c>
      <c r="U1418" s="31"/>
      <c r="V1418" s="32">
        <f t="shared" si="134"/>
        <v>0</v>
      </c>
    </row>
    <row r="1419" spans="1:22" s="46" customFormat="1" x14ac:dyDescent="0.2">
      <c r="A1419" s="9">
        <v>2021</v>
      </c>
      <c r="B1419" s="1" t="s">
        <v>3</v>
      </c>
      <c r="C1419" s="20">
        <v>78022</v>
      </c>
      <c r="D1419" s="20">
        <v>78022</v>
      </c>
      <c r="E1419" s="20" t="s">
        <v>32</v>
      </c>
      <c r="F1419" s="20" t="s">
        <v>59</v>
      </c>
      <c r="G1419" s="20">
        <v>20537901943</v>
      </c>
      <c r="H1419" s="19" t="s">
        <v>587</v>
      </c>
      <c r="I1419" s="19"/>
      <c r="J1419" s="2">
        <v>361531</v>
      </c>
      <c r="K1419" s="3">
        <v>111.5301096</v>
      </c>
      <c r="L1419" s="22">
        <f t="shared" si="135"/>
        <v>0.10000088442484589</v>
      </c>
      <c r="M1419" s="23">
        <f t="shared" si="136"/>
        <v>100.37700000000001</v>
      </c>
      <c r="N1419" s="4">
        <v>0.1</v>
      </c>
      <c r="O1419" s="3">
        <v>111.53</v>
      </c>
      <c r="P1419" s="25">
        <f t="shared" si="137"/>
        <v>11.153109599999993</v>
      </c>
      <c r="Q1419" s="26" t="str">
        <f t="shared" si="132"/>
        <v>7802220537901943361531</v>
      </c>
      <c r="R1419" s="28"/>
      <c r="S1419" s="47"/>
      <c r="T1419" s="30">
        <f t="shared" si="133"/>
        <v>0</v>
      </c>
      <c r="U1419" s="31"/>
      <c r="V1419" s="32">
        <f t="shared" si="134"/>
        <v>0</v>
      </c>
    </row>
    <row r="1420" spans="1:22" s="46" customFormat="1" x14ac:dyDescent="0.2">
      <c r="A1420" s="9">
        <v>2021</v>
      </c>
      <c r="B1420" s="1" t="s">
        <v>3</v>
      </c>
      <c r="C1420" s="20">
        <v>78022</v>
      </c>
      <c r="D1420" s="20">
        <v>78022</v>
      </c>
      <c r="E1420" s="20" t="s">
        <v>32</v>
      </c>
      <c r="F1420" s="20" t="s">
        <v>59</v>
      </c>
      <c r="G1420" s="20">
        <v>20537901943</v>
      </c>
      <c r="H1420" s="19" t="s">
        <v>587</v>
      </c>
      <c r="I1420" s="19"/>
      <c r="J1420" s="2">
        <v>361532</v>
      </c>
      <c r="K1420" s="3">
        <v>24.870425957550601</v>
      </c>
      <c r="L1420" s="22">
        <f t="shared" si="135"/>
        <v>0.10001541436387917</v>
      </c>
      <c r="M1420" s="23">
        <f t="shared" si="136"/>
        <v>22.383000000000003</v>
      </c>
      <c r="N1420" s="4">
        <v>0.1</v>
      </c>
      <c r="O1420" s="3">
        <v>24.87</v>
      </c>
      <c r="P1420" s="25">
        <f t="shared" si="137"/>
        <v>2.4874259575505988</v>
      </c>
      <c r="Q1420" s="26" t="str">
        <f t="shared" si="132"/>
        <v>7802220537901943361532</v>
      </c>
      <c r="R1420" s="28"/>
      <c r="S1420" s="47"/>
      <c r="T1420" s="30">
        <f t="shared" si="133"/>
        <v>0</v>
      </c>
      <c r="U1420" s="31"/>
      <c r="V1420" s="32">
        <f t="shared" si="134"/>
        <v>0</v>
      </c>
    </row>
    <row r="1421" spans="1:22" s="46" customFormat="1" x14ac:dyDescent="0.2">
      <c r="A1421" s="9">
        <v>2021</v>
      </c>
      <c r="B1421" s="1" t="s">
        <v>3</v>
      </c>
      <c r="C1421" s="20">
        <v>78022</v>
      </c>
      <c r="D1421" s="20">
        <v>78022</v>
      </c>
      <c r="E1421" s="20" t="s">
        <v>32</v>
      </c>
      <c r="F1421" s="20" t="s">
        <v>59</v>
      </c>
      <c r="G1421" s="20">
        <v>20537901943</v>
      </c>
      <c r="H1421" s="19" t="s">
        <v>587</v>
      </c>
      <c r="I1421" s="19"/>
      <c r="J1421" s="2">
        <v>361535</v>
      </c>
      <c r="K1421" s="3">
        <v>40.678559999999997</v>
      </c>
      <c r="L1421" s="22">
        <f t="shared" si="135"/>
        <v>9.9968140465149125E-2</v>
      </c>
      <c r="M1421" s="23">
        <f t="shared" si="136"/>
        <v>36.612000000000002</v>
      </c>
      <c r="N1421" s="4">
        <v>0.1</v>
      </c>
      <c r="O1421" s="3">
        <v>40.68</v>
      </c>
      <c r="P1421" s="25">
        <f t="shared" si="137"/>
        <v>4.0665599999999955</v>
      </c>
      <c r="Q1421" s="26" t="str">
        <f t="shared" si="132"/>
        <v>7802220537901943361535</v>
      </c>
      <c r="R1421" s="28"/>
      <c r="S1421" s="47"/>
      <c r="T1421" s="30">
        <f t="shared" si="133"/>
        <v>0</v>
      </c>
      <c r="U1421" s="31"/>
      <c r="V1421" s="32">
        <f t="shared" si="134"/>
        <v>0</v>
      </c>
    </row>
    <row r="1422" spans="1:22" s="46" customFormat="1" x14ac:dyDescent="0.2">
      <c r="A1422" s="9">
        <v>2021</v>
      </c>
      <c r="B1422" s="1" t="s">
        <v>3</v>
      </c>
      <c r="C1422" s="20">
        <v>78022</v>
      </c>
      <c r="D1422" s="20">
        <v>78022</v>
      </c>
      <c r="E1422" s="20" t="s">
        <v>32</v>
      </c>
      <c r="F1422" s="20" t="s">
        <v>59</v>
      </c>
      <c r="G1422" s="20">
        <v>20537901943</v>
      </c>
      <c r="H1422" s="19" t="s">
        <v>587</v>
      </c>
      <c r="I1422" s="19"/>
      <c r="J1422" s="2">
        <v>361538</v>
      </c>
      <c r="K1422" s="3">
        <v>149.70571200000001</v>
      </c>
      <c r="L1422" s="22">
        <f t="shared" si="135"/>
        <v>9.9974221424497189E-2</v>
      </c>
      <c r="M1422" s="23">
        <f t="shared" si="136"/>
        <v>134.739</v>
      </c>
      <c r="N1422" s="4">
        <v>0.1</v>
      </c>
      <c r="O1422" s="3">
        <v>149.71</v>
      </c>
      <c r="P1422" s="25">
        <f t="shared" si="137"/>
        <v>14.966712000000001</v>
      </c>
      <c r="Q1422" s="26" t="str">
        <f t="shared" si="132"/>
        <v>7802220537901943361538</v>
      </c>
      <c r="R1422" s="28"/>
      <c r="S1422" s="47"/>
      <c r="T1422" s="30">
        <f t="shared" si="133"/>
        <v>0</v>
      </c>
      <c r="U1422" s="31"/>
      <c r="V1422" s="32">
        <f t="shared" si="134"/>
        <v>0</v>
      </c>
    </row>
    <row r="1423" spans="1:22" s="46" customFormat="1" x14ac:dyDescent="0.2">
      <c r="A1423" s="9">
        <v>2021</v>
      </c>
      <c r="B1423" s="1" t="s">
        <v>3</v>
      </c>
      <c r="C1423" s="20">
        <v>78022</v>
      </c>
      <c r="D1423" s="20">
        <v>78022</v>
      </c>
      <c r="E1423" s="20" t="s">
        <v>32</v>
      </c>
      <c r="F1423" s="20" t="s">
        <v>59</v>
      </c>
      <c r="G1423" s="20">
        <v>20537901943</v>
      </c>
      <c r="H1423" s="19" t="s">
        <v>587</v>
      </c>
      <c r="I1423" s="19"/>
      <c r="J1423" s="2">
        <v>361540</v>
      </c>
      <c r="K1423" s="3">
        <v>51.192744407999996</v>
      </c>
      <c r="L1423" s="22">
        <f t="shared" si="135"/>
        <v>0.12004717619787586</v>
      </c>
      <c r="M1423" s="23">
        <f t="shared" si="136"/>
        <v>45.047199999999997</v>
      </c>
      <c r="N1423" s="4">
        <v>0.12</v>
      </c>
      <c r="O1423" s="3">
        <v>51.19</v>
      </c>
      <c r="P1423" s="25">
        <f t="shared" si="137"/>
        <v>6.1455444079999992</v>
      </c>
      <c r="Q1423" s="26" t="str">
        <f t="shared" si="132"/>
        <v>7802220537901943361540</v>
      </c>
      <c r="R1423" s="28"/>
      <c r="S1423" s="47"/>
      <c r="T1423" s="30">
        <f t="shared" si="133"/>
        <v>0</v>
      </c>
      <c r="U1423" s="31"/>
      <c r="V1423" s="32">
        <f t="shared" si="134"/>
        <v>0</v>
      </c>
    </row>
    <row r="1424" spans="1:22" s="46" customFormat="1" x14ac:dyDescent="0.2">
      <c r="A1424" s="9">
        <v>2021</v>
      </c>
      <c r="B1424" s="1" t="s">
        <v>3</v>
      </c>
      <c r="C1424" s="20">
        <v>78022</v>
      </c>
      <c r="D1424" s="20">
        <v>78022</v>
      </c>
      <c r="E1424" s="20" t="s">
        <v>32</v>
      </c>
      <c r="F1424" s="20" t="s">
        <v>59</v>
      </c>
      <c r="G1424" s="20">
        <v>20537901943</v>
      </c>
      <c r="H1424" s="19" t="s">
        <v>587</v>
      </c>
      <c r="I1424" s="19"/>
      <c r="J1424" s="2">
        <v>361541</v>
      </c>
      <c r="K1424" s="3">
        <v>31.07226</v>
      </c>
      <c r="L1424" s="22">
        <f t="shared" si="135"/>
        <v>0.10006546031733765</v>
      </c>
      <c r="M1424" s="23">
        <f t="shared" si="136"/>
        <v>27.963000000000001</v>
      </c>
      <c r="N1424" s="4">
        <v>0.1</v>
      </c>
      <c r="O1424" s="3">
        <v>31.07</v>
      </c>
      <c r="P1424" s="25">
        <f t="shared" si="137"/>
        <v>3.109259999999999</v>
      </c>
      <c r="Q1424" s="26" t="str">
        <f t="shared" si="132"/>
        <v>7802220537901943361541</v>
      </c>
      <c r="R1424" s="28"/>
      <c r="S1424" s="47"/>
      <c r="T1424" s="30">
        <f t="shared" si="133"/>
        <v>0</v>
      </c>
      <c r="U1424" s="31"/>
      <c r="V1424" s="32">
        <f t="shared" si="134"/>
        <v>0</v>
      </c>
    </row>
    <row r="1425" spans="1:22" s="46" customFormat="1" x14ac:dyDescent="0.2">
      <c r="A1425" s="9">
        <v>2021</v>
      </c>
      <c r="B1425" s="1" t="s">
        <v>3</v>
      </c>
      <c r="C1425" s="36">
        <v>78022</v>
      </c>
      <c r="D1425" s="36">
        <v>78022</v>
      </c>
      <c r="E1425" s="36" t="s">
        <v>32</v>
      </c>
      <c r="F1425" s="36" t="s">
        <v>59</v>
      </c>
      <c r="G1425" s="36">
        <v>20537901943</v>
      </c>
      <c r="H1425" s="35" t="s">
        <v>587</v>
      </c>
      <c r="I1425" s="35"/>
      <c r="J1425" s="37">
        <v>361569</v>
      </c>
      <c r="K1425" s="38">
        <v>24.49</v>
      </c>
      <c r="L1425" s="39">
        <f t="shared" si="135"/>
        <v>0</v>
      </c>
      <c r="M1425" s="40">
        <f t="shared" si="136"/>
        <v>36.612000000000002</v>
      </c>
      <c r="N1425" s="41">
        <v>0.1</v>
      </c>
      <c r="O1425" s="38">
        <v>40.68</v>
      </c>
      <c r="P1425" s="42">
        <f t="shared" si="137"/>
        <v>0</v>
      </c>
      <c r="Q1425" s="43" t="str">
        <f t="shared" si="132"/>
        <v>7802220537901943361569</v>
      </c>
      <c r="R1425" s="45"/>
      <c r="S1425" s="47"/>
      <c r="T1425" s="30">
        <f t="shared" si="133"/>
        <v>0</v>
      </c>
      <c r="U1425" s="31"/>
      <c r="V1425" s="32">
        <f t="shared" si="134"/>
        <v>0</v>
      </c>
    </row>
    <row r="1426" spans="1:22" s="46" customFormat="1" x14ac:dyDescent="0.2">
      <c r="A1426" s="9">
        <v>2021</v>
      </c>
      <c r="B1426" s="1" t="s">
        <v>3</v>
      </c>
      <c r="C1426" s="36">
        <v>78022</v>
      </c>
      <c r="D1426" s="36">
        <v>78022</v>
      </c>
      <c r="E1426" s="36" t="s">
        <v>32</v>
      </c>
      <c r="F1426" s="36" t="s">
        <v>59</v>
      </c>
      <c r="G1426" s="36">
        <v>20537901943</v>
      </c>
      <c r="H1426" s="35" t="s">
        <v>587</v>
      </c>
      <c r="I1426" s="35"/>
      <c r="J1426" s="37">
        <v>361571</v>
      </c>
      <c r="K1426" s="38">
        <v>25.216627835683624</v>
      </c>
      <c r="L1426" s="39">
        <f t="shared" si="135"/>
        <v>0</v>
      </c>
      <c r="M1426" s="40">
        <f t="shared" si="136"/>
        <v>27.963000000000001</v>
      </c>
      <c r="N1426" s="41">
        <v>0.1</v>
      </c>
      <c r="O1426" s="38">
        <v>31.07</v>
      </c>
      <c r="P1426" s="42">
        <f t="shared" si="137"/>
        <v>0</v>
      </c>
      <c r="Q1426" s="43" t="str">
        <f t="shared" si="132"/>
        <v>7802220537901943361571</v>
      </c>
      <c r="R1426" s="45"/>
      <c r="S1426" s="47"/>
      <c r="T1426" s="30">
        <f t="shared" si="133"/>
        <v>0</v>
      </c>
      <c r="U1426" s="31"/>
      <c r="V1426" s="32">
        <f t="shared" si="134"/>
        <v>0</v>
      </c>
    </row>
    <row r="1427" spans="1:22" s="46" customFormat="1" x14ac:dyDescent="0.2">
      <c r="A1427" s="9">
        <v>2021</v>
      </c>
      <c r="B1427" s="1" t="s">
        <v>3</v>
      </c>
      <c r="C1427" s="20">
        <v>78022</v>
      </c>
      <c r="D1427" s="20">
        <v>78022</v>
      </c>
      <c r="E1427" s="20" t="s">
        <v>41</v>
      </c>
      <c r="F1427" s="20" t="s">
        <v>42</v>
      </c>
      <c r="G1427" s="20">
        <v>20600593685</v>
      </c>
      <c r="H1427" s="19" t="s">
        <v>588</v>
      </c>
      <c r="I1427" s="19" t="s">
        <v>589</v>
      </c>
      <c r="J1427" s="2">
        <v>360970</v>
      </c>
      <c r="K1427" s="3">
        <v>36.393084000000002</v>
      </c>
      <c r="L1427" s="22">
        <f t="shared" si="135"/>
        <v>0.14434291966022994</v>
      </c>
      <c r="M1427" s="23">
        <f t="shared" si="136"/>
        <v>31.14</v>
      </c>
      <c r="N1427" s="4">
        <v>0.10000000000000002</v>
      </c>
      <c r="O1427" s="3">
        <v>34.6</v>
      </c>
      <c r="P1427" s="25">
        <f t="shared" si="137"/>
        <v>5.2530840000000012</v>
      </c>
      <c r="Q1427" s="26" t="str">
        <f t="shared" si="132"/>
        <v>7802220600593685360970</v>
      </c>
      <c r="R1427" s="28"/>
      <c r="S1427" s="47"/>
      <c r="T1427" s="30">
        <f t="shared" si="133"/>
        <v>0</v>
      </c>
      <c r="U1427" s="31"/>
      <c r="V1427" s="32">
        <f t="shared" si="134"/>
        <v>0</v>
      </c>
    </row>
    <row r="1428" spans="1:22" s="46" customFormat="1" x14ac:dyDescent="0.2">
      <c r="A1428" s="9">
        <v>2021</v>
      </c>
      <c r="B1428" s="1" t="s">
        <v>3</v>
      </c>
      <c r="C1428" s="20">
        <v>78022</v>
      </c>
      <c r="D1428" s="20">
        <v>78022</v>
      </c>
      <c r="E1428" s="20" t="s">
        <v>41</v>
      </c>
      <c r="F1428" s="20" t="s">
        <v>42</v>
      </c>
      <c r="G1428" s="20">
        <v>20600593685</v>
      </c>
      <c r="H1428" s="19" t="s">
        <v>588</v>
      </c>
      <c r="I1428" s="19" t="s">
        <v>589</v>
      </c>
      <c r="J1428" s="2">
        <v>361541</v>
      </c>
      <c r="K1428" s="3">
        <v>31.07226</v>
      </c>
      <c r="L1428" s="22">
        <f t="shared" si="135"/>
        <v>4.7059982119099231E-2</v>
      </c>
      <c r="M1428" s="23">
        <f t="shared" si="136"/>
        <v>29.61</v>
      </c>
      <c r="N1428" s="4">
        <v>0.10000000000000002</v>
      </c>
      <c r="O1428" s="3">
        <v>32.9</v>
      </c>
      <c r="P1428" s="25">
        <f t="shared" si="137"/>
        <v>1.4622600000000006</v>
      </c>
      <c r="Q1428" s="26" t="str">
        <f t="shared" si="132"/>
        <v>7802220600593685361541</v>
      </c>
      <c r="R1428" s="28"/>
      <c r="S1428" s="47"/>
      <c r="T1428" s="30">
        <f t="shared" si="133"/>
        <v>0</v>
      </c>
      <c r="U1428" s="31"/>
      <c r="V1428" s="32">
        <f t="shared" si="134"/>
        <v>0</v>
      </c>
    </row>
    <row r="1429" spans="1:22" s="46" customFormat="1" x14ac:dyDescent="0.2">
      <c r="A1429" s="9">
        <v>2021</v>
      </c>
      <c r="B1429" s="1" t="s">
        <v>3</v>
      </c>
      <c r="C1429" s="36">
        <v>78022</v>
      </c>
      <c r="D1429" s="36">
        <v>78022</v>
      </c>
      <c r="E1429" s="36" t="s">
        <v>41</v>
      </c>
      <c r="F1429" s="36" t="s">
        <v>42</v>
      </c>
      <c r="G1429" s="36">
        <v>20600593685</v>
      </c>
      <c r="H1429" s="35" t="s">
        <v>588</v>
      </c>
      <c r="I1429" s="35" t="s">
        <v>589</v>
      </c>
      <c r="J1429" s="37">
        <v>361571</v>
      </c>
      <c r="K1429" s="38">
        <v>25.216627835683624</v>
      </c>
      <c r="L1429" s="39">
        <f t="shared" si="135"/>
        <v>0</v>
      </c>
      <c r="M1429" s="40">
        <f t="shared" si="136"/>
        <v>29.61</v>
      </c>
      <c r="N1429" s="41">
        <v>0.10000000000000002</v>
      </c>
      <c r="O1429" s="38">
        <v>32.9</v>
      </c>
      <c r="P1429" s="42">
        <f t="shared" si="137"/>
        <v>0</v>
      </c>
      <c r="Q1429" s="43" t="str">
        <f t="shared" si="132"/>
        <v>7802220600593685361571</v>
      </c>
      <c r="R1429" s="45"/>
      <c r="S1429" s="47"/>
      <c r="T1429" s="30">
        <f t="shared" si="133"/>
        <v>0</v>
      </c>
      <c r="U1429" s="31"/>
      <c r="V1429" s="32">
        <f t="shared" si="134"/>
        <v>0</v>
      </c>
    </row>
    <row r="1430" spans="1:22" s="46" customFormat="1" x14ac:dyDescent="0.2">
      <c r="A1430" s="9">
        <v>2021</v>
      </c>
      <c r="B1430" s="1" t="s">
        <v>3</v>
      </c>
      <c r="C1430" s="20">
        <v>78022</v>
      </c>
      <c r="D1430" s="20">
        <v>78022</v>
      </c>
      <c r="E1430" s="20" t="s">
        <v>32</v>
      </c>
      <c r="F1430" s="20" t="s">
        <v>219</v>
      </c>
      <c r="G1430" s="20">
        <v>20602709061</v>
      </c>
      <c r="H1430" s="19" t="s">
        <v>590</v>
      </c>
      <c r="I1430" s="19"/>
      <c r="J1430" s="2">
        <v>361342</v>
      </c>
      <c r="K1430" s="3">
        <v>12.435212978775301</v>
      </c>
      <c r="L1430" s="22">
        <f t="shared" si="135"/>
        <v>0.17202865623826125</v>
      </c>
      <c r="M1430" s="23">
        <f t="shared" si="136"/>
        <v>10.295999999999999</v>
      </c>
      <c r="N1430" s="4">
        <v>0.1</v>
      </c>
      <c r="O1430" s="3">
        <v>11.44</v>
      </c>
      <c r="P1430" s="25">
        <f t="shared" si="137"/>
        <v>2.1392129787753014</v>
      </c>
      <c r="Q1430" s="26" t="str">
        <f t="shared" si="132"/>
        <v>7802220602709061361342</v>
      </c>
      <c r="R1430" s="28"/>
      <c r="S1430" s="47"/>
      <c r="T1430" s="30">
        <f t="shared" si="133"/>
        <v>0</v>
      </c>
      <c r="U1430" s="31"/>
      <c r="V1430" s="32">
        <f t="shared" si="134"/>
        <v>0</v>
      </c>
    </row>
    <row r="1431" spans="1:22" s="46" customFormat="1" x14ac:dyDescent="0.2">
      <c r="A1431" s="9">
        <v>2021</v>
      </c>
      <c r="B1431" s="1" t="s">
        <v>3</v>
      </c>
      <c r="C1431" s="20">
        <v>78022</v>
      </c>
      <c r="D1431" s="20">
        <v>78022</v>
      </c>
      <c r="E1431" s="20" t="s">
        <v>32</v>
      </c>
      <c r="F1431" s="20" t="s">
        <v>219</v>
      </c>
      <c r="G1431" s="20">
        <v>20602709061</v>
      </c>
      <c r="H1431" s="19" t="s">
        <v>590</v>
      </c>
      <c r="I1431" s="19"/>
      <c r="J1431" s="2">
        <v>361532</v>
      </c>
      <c r="K1431" s="3">
        <v>24.870425957550601</v>
      </c>
      <c r="L1431" s="22">
        <f t="shared" si="135"/>
        <v>0.17202865623826125</v>
      </c>
      <c r="M1431" s="23">
        <f t="shared" si="136"/>
        <v>20.591999999999999</v>
      </c>
      <c r="N1431" s="4">
        <v>0.1</v>
      </c>
      <c r="O1431" s="3">
        <v>22.88</v>
      </c>
      <c r="P1431" s="25">
        <f t="shared" si="137"/>
        <v>4.2784259575506027</v>
      </c>
      <c r="Q1431" s="26" t="str">
        <f t="shared" si="132"/>
        <v>7802220602709061361532</v>
      </c>
      <c r="R1431" s="28"/>
      <c r="S1431" s="47"/>
      <c r="T1431" s="30">
        <f t="shared" si="133"/>
        <v>0</v>
      </c>
      <c r="U1431" s="31"/>
      <c r="V1431" s="32">
        <f t="shared" si="134"/>
        <v>0</v>
      </c>
    </row>
    <row r="1432" spans="1:22" s="46" customFormat="1" x14ac:dyDescent="0.2">
      <c r="A1432" s="9">
        <v>2021</v>
      </c>
      <c r="B1432" s="1" t="s">
        <v>3</v>
      </c>
      <c r="C1432" s="20">
        <v>78022</v>
      </c>
      <c r="D1432" s="20">
        <v>78022</v>
      </c>
      <c r="E1432" s="20" t="s">
        <v>32</v>
      </c>
      <c r="F1432" s="20" t="s">
        <v>219</v>
      </c>
      <c r="G1432" s="20">
        <v>20602709061</v>
      </c>
      <c r="H1432" s="19" t="s">
        <v>590</v>
      </c>
      <c r="I1432" s="19"/>
      <c r="J1432" s="2">
        <v>361541</v>
      </c>
      <c r="K1432" s="3">
        <v>31.07226</v>
      </c>
      <c r="L1432" s="22">
        <f t="shared" si="135"/>
        <v>0.26138620106809096</v>
      </c>
      <c r="M1432" s="23">
        <f t="shared" si="136"/>
        <v>22.950399999999998</v>
      </c>
      <c r="N1432" s="4">
        <v>0.12</v>
      </c>
      <c r="O1432" s="3">
        <v>26.08</v>
      </c>
      <c r="P1432" s="25">
        <f t="shared" si="137"/>
        <v>8.1218600000000016</v>
      </c>
      <c r="Q1432" s="26" t="str">
        <f t="shared" si="132"/>
        <v>7802220602709061361541</v>
      </c>
      <c r="R1432" s="28"/>
      <c r="S1432" s="47"/>
      <c r="T1432" s="30">
        <f t="shared" si="133"/>
        <v>0</v>
      </c>
      <c r="U1432" s="31"/>
      <c r="V1432" s="32">
        <f t="shared" si="134"/>
        <v>0</v>
      </c>
    </row>
    <row r="1433" spans="1:22" s="46" customFormat="1" x14ac:dyDescent="0.2">
      <c r="A1433" s="9">
        <v>2021</v>
      </c>
      <c r="B1433" s="1" t="s">
        <v>3</v>
      </c>
      <c r="C1433" s="20">
        <v>78022</v>
      </c>
      <c r="D1433" s="20">
        <v>78022</v>
      </c>
      <c r="E1433" s="20" t="s">
        <v>32</v>
      </c>
      <c r="F1433" s="20" t="s">
        <v>219</v>
      </c>
      <c r="G1433" s="20">
        <v>20602709061</v>
      </c>
      <c r="H1433" s="19" t="s">
        <v>590</v>
      </c>
      <c r="I1433" s="19"/>
      <c r="J1433" s="2">
        <v>361571</v>
      </c>
      <c r="K1433" s="3">
        <v>25.216627835683624</v>
      </c>
      <c r="L1433" s="22">
        <f t="shared" si="135"/>
        <v>8.9870376421891218E-2</v>
      </c>
      <c r="M1433" s="23">
        <f t="shared" si="136"/>
        <v>22.950399999999998</v>
      </c>
      <c r="N1433" s="4">
        <v>0.12</v>
      </c>
      <c r="O1433" s="3">
        <v>26.08</v>
      </c>
      <c r="P1433" s="25">
        <f t="shared" si="137"/>
        <v>2.2662278356836261</v>
      </c>
      <c r="Q1433" s="26" t="str">
        <f t="shared" si="132"/>
        <v>7802220602709061361571</v>
      </c>
      <c r="R1433" s="28"/>
      <c r="S1433" s="47"/>
      <c r="T1433" s="30">
        <f t="shared" si="133"/>
        <v>0</v>
      </c>
      <c r="U1433" s="31"/>
      <c r="V1433" s="32">
        <f t="shared" si="134"/>
        <v>0</v>
      </c>
    </row>
    <row r="1434" spans="1:22" s="46" customFormat="1" x14ac:dyDescent="0.2">
      <c r="A1434" s="9">
        <v>2021</v>
      </c>
      <c r="B1434" s="1" t="s">
        <v>3</v>
      </c>
      <c r="C1434" s="20">
        <v>78022</v>
      </c>
      <c r="D1434" s="20">
        <v>78022</v>
      </c>
      <c r="E1434" s="20" t="s">
        <v>32</v>
      </c>
      <c r="F1434" s="20" t="s">
        <v>219</v>
      </c>
      <c r="G1434" s="20">
        <v>20602709061</v>
      </c>
      <c r="H1434" s="19" t="s">
        <v>590</v>
      </c>
      <c r="I1434" s="19"/>
      <c r="J1434" s="2">
        <v>370045</v>
      </c>
      <c r="K1434" s="3">
        <v>186.35806803744001</v>
      </c>
      <c r="L1434" s="22">
        <f t="shared" si="135"/>
        <v>0.20243860882835896</v>
      </c>
      <c r="M1434" s="23">
        <f t="shared" si="136"/>
        <v>148.63199999999998</v>
      </c>
      <c r="N1434" s="4">
        <v>0.12</v>
      </c>
      <c r="O1434" s="3">
        <v>168.89999999999998</v>
      </c>
      <c r="P1434" s="25">
        <f t="shared" si="137"/>
        <v>37.726068037440029</v>
      </c>
      <c r="Q1434" s="26" t="str">
        <f t="shared" si="132"/>
        <v>7802220602709061370045</v>
      </c>
      <c r="R1434" s="28"/>
      <c r="S1434" s="47"/>
      <c r="T1434" s="30">
        <f t="shared" si="133"/>
        <v>0</v>
      </c>
      <c r="U1434" s="31"/>
      <c r="V1434" s="32">
        <f t="shared" si="134"/>
        <v>0</v>
      </c>
    </row>
    <row r="1435" spans="1:22" s="46" customFormat="1" x14ac:dyDescent="0.2">
      <c r="A1435" s="9">
        <v>2021</v>
      </c>
      <c r="B1435" s="1" t="s">
        <v>3</v>
      </c>
      <c r="C1435" s="20">
        <v>78022</v>
      </c>
      <c r="D1435" s="20">
        <v>78022</v>
      </c>
      <c r="E1435" s="20" t="s">
        <v>32</v>
      </c>
      <c r="F1435" s="20" t="s">
        <v>59</v>
      </c>
      <c r="G1435" s="20">
        <v>20604339473</v>
      </c>
      <c r="H1435" s="19" t="s">
        <v>591</v>
      </c>
      <c r="I1435" s="19"/>
      <c r="J1435" s="2">
        <v>361532</v>
      </c>
      <c r="K1435" s="3">
        <v>24.870425957550601</v>
      </c>
      <c r="L1435" s="22">
        <f t="shared" si="135"/>
        <v>9.9999999999999978E-2</v>
      </c>
      <c r="M1435" s="23">
        <f t="shared" si="136"/>
        <v>22.383383361795541</v>
      </c>
      <c r="N1435" s="4">
        <v>0.1</v>
      </c>
      <c r="O1435" s="3">
        <v>24.870425957550601</v>
      </c>
      <c r="P1435" s="25">
        <f t="shared" si="137"/>
        <v>2.4870425957550601</v>
      </c>
      <c r="Q1435" s="26" t="str">
        <f t="shared" si="132"/>
        <v>7802220604339473361532</v>
      </c>
      <c r="R1435" s="28">
        <v>112</v>
      </c>
      <c r="S1435" s="47"/>
      <c r="T1435" s="30">
        <f t="shared" si="133"/>
        <v>0</v>
      </c>
      <c r="U1435" s="31"/>
      <c r="V1435" s="32">
        <f t="shared" si="134"/>
        <v>0</v>
      </c>
    </row>
    <row r="1436" spans="1:22" s="46" customFormat="1" x14ac:dyDescent="0.2">
      <c r="A1436" s="9">
        <v>2021</v>
      </c>
      <c r="B1436" s="1" t="s">
        <v>3</v>
      </c>
      <c r="C1436" s="20">
        <v>78022</v>
      </c>
      <c r="D1436" s="20">
        <v>78022</v>
      </c>
      <c r="E1436" s="20" t="s">
        <v>32</v>
      </c>
      <c r="F1436" s="20" t="s">
        <v>59</v>
      </c>
      <c r="G1436" s="20">
        <v>20604339473</v>
      </c>
      <c r="H1436" s="19" t="s">
        <v>591</v>
      </c>
      <c r="I1436" s="19"/>
      <c r="J1436" s="2">
        <v>361540</v>
      </c>
      <c r="K1436" s="3">
        <v>51.192744407999996</v>
      </c>
      <c r="L1436" s="22">
        <f t="shared" si="135"/>
        <v>9.9999999999999978E-2</v>
      </c>
      <c r="M1436" s="23">
        <f t="shared" si="136"/>
        <v>46.073469967199998</v>
      </c>
      <c r="N1436" s="4">
        <v>0.1</v>
      </c>
      <c r="O1436" s="3">
        <v>51.192744407999996</v>
      </c>
      <c r="P1436" s="25">
        <f t="shared" si="137"/>
        <v>5.1192744407999982</v>
      </c>
      <c r="Q1436" s="26" t="str">
        <f t="shared" si="132"/>
        <v>7802220604339473361540</v>
      </c>
      <c r="R1436" s="28">
        <v>112</v>
      </c>
      <c r="S1436" s="47"/>
      <c r="T1436" s="30">
        <f t="shared" si="133"/>
        <v>0</v>
      </c>
      <c r="U1436" s="31"/>
      <c r="V1436" s="32">
        <f t="shared" si="134"/>
        <v>0</v>
      </c>
    </row>
    <row r="1437" spans="1:22" s="46" customFormat="1" x14ac:dyDescent="0.2">
      <c r="A1437" s="9">
        <v>2021</v>
      </c>
      <c r="B1437" s="1" t="s">
        <v>3</v>
      </c>
      <c r="C1437" s="36">
        <v>78022</v>
      </c>
      <c r="D1437" s="36">
        <v>78022</v>
      </c>
      <c r="E1437" s="36" t="s">
        <v>32</v>
      </c>
      <c r="F1437" s="36" t="s">
        <v>59</v>
      </c>
      <c r="G1437" s="36">
        <v>20604339473</v>
      </c>
      <c r="H1437" s="35" t="s">
        <v>591</v>
      </c>
      <c r="I1437" s="35"/>
      <c r="J1437" s="37">
        <v>371470</v>
      </c>
      <c r="K1437" s="38">
        <v>47</v>
      </c>
      <c r="L1437" s="39">
        <f t="shared" si="135"/>
        <v>0</v>
      </c>
      <c r="M1437" s="40">
        <f t="shared" si="136"/>
        <v>47</v>
      </c>
      <c r="N1437" s="41">
        <v>0.1</v>
      </c>
      <c r="O1437" s="38">
        <v>52.222222222222221</v>
      </c>
      <c r="P1437" s="42">
        <f t="shared" si="137"/>
        <v>0</v>
      </c>
      <c r="Q1437" s="43" t="str">
        <f t="shared" si="132"/>
        <v>7802220604339473371470</v>
      </c>
      <c r="R1437" s="45">
        <v>20</v>
      </c>
      <c r="S1437" s="47"/>
      <c r="T1437" s="30">
        <f t="shared" si="133"/>
        <v>0</v>
      </c>
      <c r="U1437" s="31"/>
      <c r="V1437" s="32">
        <f t="shared" si="134"/>
        <v>0</v>
      </c>
    </row>
    <row r="1438" spans="1:22" s="46" customFormat="1" x14ac:dyDescent="0.2">
      <c r="A1438" s="9">
        <v>2021</v>
      </c>
      <c r="B1438" s="1" t="s">
        <v>3</v>
      </c>
      <c r="C1438" s="20">
        <v>130157</v>
      </c>
      <c r="D1438" s="20">
        <v>130157</v>
      </c>
      <c r="E1438" s="20" t="s">
        <v>32</v>
      </c>
      <c r="F1438" s="20" t="s">
        <v>59</v>
      </c>
      <c r="G1438" s="20">
        <v>10400668006</v>
      </c>
      <c r="H1438" s="19" t="s">
        <v>594</v>
      </c>
      <c r="I1438" s="19"/>
      <c r="J1438" s="2">
        <v>360857</v>
      </c>
      <c r="K1438" s="3">
        <v>43.09</v>
      </c>
      <c r="L1438" s="22">
        <f t="shared" si="135"/>
        <v>9.7702483174750498E-2</v>
      </c>
      <c r="M1438" s="23">
        <f t="shared" si="136"/>
        <v>38.880000000000003</v>
      </c>
      <c r="N1438" s="4">
        <v>0.1</v>
      </c>
      <c r="O1438" s="3">
        <v>43.2</v>
      </c>
      <c r="P1438" s="25">
        <f t="shared" si="137"/>
        <v>4.2100000000000009</v>
      </c>
      <c r="Q1438" s="26" t="str">
        <f t="shared" si="132"/>
        <v>13015710400668006360857</v>
      </c>
      <c r="R1438" s="28"/>
      <c r="S1438" s="29"/>
      <c r="T1438" s="30">
        <f t="shared" si="133"/>
        <v>0</v>
      </c>
      <c r="U1438" s="31"/>
      <c r="V1438" s="32">
        <f t="shared" si="134"/>
        <v>0</v>
      </c>
    </row>
    <row r="1439" spans="1:22" s="46" customFormat="1" x14ac:dyDescent="0.2">
      <c r="A1439" s="9">
        <v>2021</v>
      </c>
      <c r="B1439" s="1" t="s">
        <v>3</v>
      </c>
      <c r="C1439" s="20">
        <v>130157</v>
      </c>
      <c r="D1439" s="20">
        <v>130157</v>
      </c>
      <c r="E1439" s="20" t="s">
        <v>32</v>
      </c>
      <c r="F1439" s="20" t="s">
        <v>59</v>
      </c>
      <c r="G1439" s="20">
        <v>10400683714</v>
      </c>
      <c r="H1439" s="19" t="s">
        <v>595</v>
      </c>
      <c r="I1439" s="19"/>
      <c r="J1439" s="2">
        <v>360442</v>
      </c>
      <c r="K1439" s="3">
        <v>39.148668000000001</v>
      </c>
      <c r="L1439" s="22">
        <f t="shared" si="135"/>
        <v>9.694245536016699E-2</v>
      </c>
      <c r="M1439" s="23">
        <f t="shared" si="136"/>
        <v>35.353500000000004</v>
      </c>
      <c r="N1439" s="4">
        <v>0.09</v>
      </c>
      <c r="O1439" s="3">
        <v>38.85</v>
      </c>
      <c r="P1439" s="25">
        <f t="shared" si="137"/>
        <v>3.7951679999999968</v>
      </c>
      <c r="Q1439" s="26" t="str">
        <f t="shared" si="132"/>
        <v>13015710400683714360442</v>
      </c>
      <c r="R1439" s="28"/>
      <c r="S1439" s="29"/>
      <c r="T1439" s="30">
        <f t="shared" si="133"/>
        <v>0</v>
      </c>
      <c r="U1439" s="31"/>
      <c r="V1439" s="32">
        <f t="shared" si="134"/>
        <v>0</v>
      </c>
    </row>
    <row r="1440" spans="1:22" s="46" customFormat="1" x14ac:dyDescent="0.2">
      <c r="A1440" s="9">
        <v>2021</v>
      </c>
      <c r="B1440" s="1" t="s">
        <v>3</v>
      </c>
      <c r="C1440" s="20">
        <v>130157</v>
      </c>
      <c r="D1440" s="20">
        <v>130157</v>
      </c>
      <c r="E1440" s="20" t="s">
        <v>32</v>
      </c>
      <c r="F1440" s="20" t="s">
        <v>59</v>
      </c>
      <c r="G1440" s="20">
        <v>10400683714</v>
      </c>
      <c r="H1440" s="19" t="s">
        <v>595</v>
      </c>
      <c r="I1440" s="19"/>
      <c r="J1440" s="2">
        <v>360664</v>
      </c>
      <c r="K1440" s="3">
        <v>53.640241199999998</v>
      </c>
      <c r="L1440" s="22">
        <f t="shared" si="135"/>
        <v>0.44253792803601344</v>
      </c>
      <c r="M1440" s="23">
        <f t="shared" si="136"/>
        <v>29.902399999999997</v>
      </c>
      <c r="N1440" s="4">
        <v>0.12</v>
      </c>
      <c r="O1440" s="3">
        <v>33.979999999999997</v>
      </c>
      <c r="P1440" s="25">
        <f t="shared" si="137"/>
        <v>23.737841200000002</v>
      </c>
      <c r="Q1440" s="26" t="str">
        <f t="shared" si="132"/>
        <v>13015710400683714360664</v>
      </c>
      <c r="R1440" s="28"/>
      <c r="S1440" s="29"/>
      <c r="T1440" s="30">
        <f t="shared" si="133"/>
        <v>0</v>
      </c>
      <c r="U1440" s="31"/>
      <c r="V1440" s="32">
        <f t="shared" si="134"/>
        <v>0</v>
      </c>
    </row>
    <row r="1441" spans="1:22" s="46" customFormat="1" x14ac:dyDescent="0.2">
      <c r="A1441" s="9">
        <v>2021</v>
      </c>
      <c r="B1441" s="1" t="s">
        <v>3</v>
      </c>
      <c r="C1441" s="20">
        <v>130157</v>
      </c>
      <c r="D1441" s="20">
        <v>130157</v>
      </c>
      <c r="E1441" s="20" t="s">
        <v>32</v>
      </c>
      <c r="F1441" s="20" t="s">
        <v>59</v>
      </c>
      <c r="G1441" s="20">
        <v>10400683714</v>
      </c>
      <c r="H1441" s="19" t="s">
        <v>595</v>
      </c>
      <c r="I1441" s="19"/>
      <c r="J1441" s="2">
        <v>361085</v>
      </c>
      <c r="K1441" s="3">
        <v>11.512776761200001</v>
      </c>
      <c r="L1441" s="22">
        <f t="shared" si="135"/>
        <v>0.15766628667008065</v>
      </c>
      <c r="M1441" s="23">
        <f t="shared" si="136"/>
        <v>9.6975999999999996</v>
      </c>
      <c r="N1441" s="4">
        <v>0.12</v>
      </c>
      <c r="O1441" s="3">
        <v>11.02</v>
      </c>
      <c r="P1441" s="25">
        <f t="shared" si="137"/>
        <v>1.8151767612000018</v>
      </c>
      <c r="Q1441" s="26" t="str">
        <f t="shared" si="132"/>
        <v>13015710400683714361085</v>
      </c>
      <c r="R1441" s="28"/>
      <c r="S1441" s="29"/>
      <c r="T1441" s="30">
        <f t="shared" si="133"/>
        <v>0</v>
      </c>
      <c r="U1441" s="31"/>
      <c r="V1441" s="32">
        <f t="shared" si="134"/>
        <v>0</v>
      </c>
    </row>
    <row r="1442" spans="1:22" s="46" customFormat="1" x14ac:dyDescent="0.2">
      <c r="A1442" s="9">
        <v>2021</v>
      </c>
      <c r="B1442" s="1" t="s">
        <v>3</v>
      </c>
      <c r="C1442" s="20">
        <v>130157</v>
      </c>
      <c r="D1442" s="20">
        <v>130157</v>
      </c>
      <c r="E1442" s="20" t="s">
        <v>32</v>
      </c>
      <c r="F1442" s="20" t="s">
        <v>59</v>
      </c>
      <c r="G1442" s="20">
        <v>10400683714</v>
      </c>
      <c r="H1442" s="19" t="s">
        <v>595</v>
      </c>
      <c r="I1442" s="19"/>
      <c r="J1442" s="2">
        <v>361377</v>
      </c>
      <c r="K1442" s="3">
        <v>53.654772600000001</v>
      </c>
      <c r="L1442" s="22">
        <f t="shared" si="135"/>
        <v>0.18246005202526949</v>
      </c>
      <c r="M1442" s="23">
        <f t="shared" si="136"/>
        <v>43.864919999999998</v>
      </c>
      <c r="N1442" s="4">
        <v>0.12</v>
      </c>
      <c r="O1442" s="3">
        <v>49.846499999999999</v>
      </c>
      <c r="P1442" s="25">
        <f t="shared" si="137"/>
        <v>9.7898526000000032</v>
      </c>
      <c r="Q1442" s="26" t="str">
        <f t="shared" si="132"/>
        <v>13015710400683714361377</v>
      </c>
      <c r="R1442" s="28"/>
      <c r="S1442" s="29"/>
      <c r="T1442" s="30">
        <f t="shared" si="133"/>
        <v>0</v>
      </c>
      <c r="U1442" s="31"/>
      <c r="V1442" s="32">
        <f t="shared" si="134"/>
        <v>0</v>
      </c>
    </row>
    <row r="1443" spans="1:22" s="46" customFormat="1" x14ac:dyDescent="0.2">
      <c r="A1443" s="9">
        <v>2021</v>
      </c>
      <c r="B1443" s="1" t="s">
        <v>3</v>
      </c>
      <c r="C1443" s="20">
        <v>130157</v>
      </c>
      <c r="D1443" s="20">
        <v>130157</v>
      </c>
      <c r="E1443" s="20" t="s">
        <v>32</v>
      </c>
      <c r="F1443" s="20" t="s">
        <v>59</v>
      </c>
      <c r="G1443" s="20">
        <v>10400683714</v>
      </c>
      <c r="H1443" s="19" t="s">
        <v>595</v>
      </c>
      <c r="I1443" s="19"/>
      <c r="J1443" s="2">
        <v>361530</v>
      </c>
      <c r="K1443" s="3">
        <v>114.948756</v>
      </c>
      <c r="L1443" s="22">
        <f t="shared" si="135"/>
        <v>0.27000000000000013</v>
      </c>
      <c r="M1443" s="23">
        <f t="shared" si="136"/>
        <v>83.912591879999994</v>
      </c>
      <c r="N1443" s="4">
        <v>7.0000000000000007E-2</v>
      </c>
      <c r="O1443" s="3">
        <v>90.228593419354837</v>
      </c>
      <c r="P1443" s="25">
        <f t="shared" si="137"/>
        <v>31.036164120000009</v>
      </c>
      <c r="Q1443" s="26" t="str">
        <f t="shared" si="132"/>
        <v>13015710400683714361530</v>
      </c>
      <c r="R1443" s="28">
        <v>350</v>
      </c>
      <c r="S1443" s="29"/>
      <c r="T1443" s="30">
        <f t="shared" si="133"/>
        <v>0</v>
      </c>
      <c r="U1443" s="31"/>
      <c r="V1443" s="32">
        <f t="shared" si="134"/>
        <v>0</v>
      </c>
    </row>
    <row r="1444" spans="1:22" s="46" customFormat="1" x14ac:dyDescent="0.2">
      <c r="A1444" s="9">
        <v>2021</v>
      </c>
      <c r="B1444" s="1" t="s">
        <v>3</v>
      </c>
      <c r="C1444" s="20">
        <v>130157</v>
      </c>
      <c r="D1444" s="20">
        <v>130157</v>
      </c>
      <c r="E1444" s="20" t="s">
        <v>32</v>
      </c>
      <c r="F1444" s="20" t="s">
        <v>59</v>
      </c>
      <c r="G1444" s="20">
        <v>10400683714</v>
      </c>
      <c r="H1444" s="19" t="s">
        <v>595</v>
      </c>
      <c r="I1444" s="19"/>
      <c r="J1444" s="2">
        <v>361531</v>
      </c>
      <c r="K1444" s="3">
        <v>111.5301096</v>
      </c>
      <c r="L1444" s="22">
        <v>0.27800000000000002</v>
      </c>
      <c r="M1444" s="23">
        <f t="shared" si="136"/>
        <v>80.524739131199993</v>
      </c>
      <c r="N1444" s="4">
        <v>7.0000000000000007E-2</v>
      </c>
      <c r="O1444" s="3">
        <v>86.585741001290316</v>
      </c>
      <c r="P1444" s="25">
        <f t="shared" si="137"/>
        <v>31.00537046880001</v>
      </c>
      <c r="Q1444" s="26" t="str">
        <f t="shared" si="132"/>
        <v>13015710400683714361531</v>
      </c>
      <c r="R1444" s="28"/>
      <c r="S1444" s="29"/>
      <c r="T1444" s="30">
        <f t="shared" si="133"/>
        <v>0</v>
      </c>
      <c r="U1444" s="31"/>
      <c r="V1444" s="32">
        <f t="shared" si="134"/>
        <v>0</v>
      </c>
    </row>
    <row r="1445" spans="1:22" s="46" customFormat="1" x14ac:dyDescent="0.2">
      <c r="A1445" s="9">
        <v>2021</v>
      </c>
      <c r="B1445" s="1" t="s">
        <v>3</v>
      </c>
      <c r="C1445" s="20">
        <v>130157</v>
      </c>
      <c r="D1445" s="20">
        <v>130157</v>
      </c>
      <c r="E1445" s="20" t="s">
        <v>32</v>
      </c>
      <c r="F1445" s="20" t="s">
        <v>59</v>
      </c>
      <c r="G1445" s="20">
        <v>10400683714</v>
      </c>
      <c r="H1445" s="19" t="s">
        <v>595</v>
      </c>
      <c r="I1445" s="19"/>
      <c r="J1445" s="2">
        <v>361532</v>
      </c>
      <c r="K1445" s="3">
        <v>24.870425957550601</v>
      </c>
      <c r="L1445" s="22">
        <f t="shared" ref="L1445:L1508" si="138">IF(1-M1445/K1445&lt;0%,0,1-M1445/K1445)</f>
        <v>8.0031840264734755E-2</v>
      </c>
      <c r="M1445" s="23">
        <f t="shared" si="136"/>
        <v>22.88</v>
      </c>
      <c r="N1445" s="4">
        <v>0.12</v>
      </c>
      <c r="O1445" s="3">
        <v>26</v>
      </c>
      <c r="P1445" s="25">
        <f t="shared" si="137"/>
        <v>1.9904259575506025</v>
      </c>
      <c r="Q1445" s="26" t="str">
        <f t="shared" si="132"/>
        <v>13015710400683714361532</v>
      </c>
      <c r="R1445" s="28"/>
      <c r="S1445" s="29"/>
      <c r="T1445" s="30">
        <f t="shared" si="133"/>
        <v>0</v>
      </c>
      <c r="U1445" s="31"/>
      <c r="V1445" s="32">
        <f t="shared" si="134"/>
        <v>0</v>
      </c>
    </row>
    <row r="1446" spans="1:22" s="46" customFormat="1" x14ac:dyDescent="0.2">
      <c r="A1446" s="9">
        <v>2021</v>
      </c>
      <c r="B1446" s="1" t="s">
        <v>3</v>
      </c>
      <c r="C1446" s="20">
        <v>130157</v>
      </c>
      <c r="D1446" s="20">
        <v>130157</v>
      </c>
      <c r="E1446" s="20" t="s">
        <v>32</v>
      </c>
      <c r="F1446" s="20" t="s">
        <v>59</v>
      </c>
      <c r="G1446" s="20">
        <v>10400683714</v>
      </c>
      <c r="H1446" s="19" t="s">
        <v>595</v>
      </c>
      <c r="I1446" s="19"/>
      <c r="J1446" s="2">
        <v>361535</v>
      </c>
      <c r="K1446" s="3">
        <v>40.678559999999997</v>
      </c>
      <c r="L1446" s="22">
        <f t="shared" si="138"/>
        <v>0.42672503648113402</v>
      </c>
      <c r="M1446" s="23">
        <f t="shared" si="136"/>
        <v>23.32</v>
      </c>
      <c r="N1446" s="4">
        <v>0.12</v>
      </c>
      <c r="O1446" s="3">
        <v>26.5</v>
      </c>
      <c r="P1446" s="25">
        <f t="shared" si="137"/>
        <v>17.358559999999997</v>
      </c>
      <c r="Q1446" s="26" t="str">
        <f t="shared" si="132"/>
        <v>13015710400683714361535</v>
      </c>
      <c r="R1446" s="28"/>
      <c r="S1446" s="29"/>
      <c r="T1446" s="30">
        <f t="shared" si="133"/>
        <v>0</v>
      </c>
      <c r="U1446" s="31"/>
      <c r="V1446" s="32">
        <f t="shared" si="134"/>
        <v>0</v>
      </c>
    </row>
    <row r="1447" spans="1:22" s="46" customFormat="1" x14ac:dyDescent="0.2">
      <c r="A1447" s="9">
        <v>2021</v>
      </c>
      <c r="B1447" s="1" t="s">
        <v>3</v>
      </c>
      <c r="C1447" s="20">
        <v>130157</v>
      </c>
      <c r="D1447" s="20">
        <v>130157</v>
      </c>
      <c r="E1447" s="20" t="s">
        <v>32</v>
      </c>
      <c r="F1447" s="20" t="s">
        <v>59</v>
      </c>
      <c r="G1447" s="20">
        <v>10400683714</v>
      </c>
      <c r="H1447" s="19" t="s">
        <v>595</v>
      </c>
      <c r="I1447" s="19"/>
      <c r="J1447" s="2">
        <v>361536</v>
      </c>
      <c r="K1447" s="3">
        <v>28.931240000000003</v>
      </c>
      <c r="L1447" s="22">
        <f t="shared" si="138"/>
        <v>8.1242283427879314E-2</v>
      </c>
      <c r="M1447" s="23">
        <f t="shared" si="136"/>
        <v>26.580800000000004</v>
      </c>
      <c r="N1447" s="4">
        <v>0.10199999999999999</v>
      </c>
      <c r="O1447" s="3">
        <v>29.6</v>
      </c>
      <c r="P1447" s="25">
        <f t="shared" si="137"/>
        <v>2.350439999999999</v>
      </c>
      <c r="Q1447" s="26" t="str">
        <f t="shared" si="132"/>
        <v>13015710400683714361536</v>
      </c>
      <c r="R1447" s="28"/>
      <c r="S1447" s="29"/>
      <c r="T1447" s="30">
        <f t="shared" si="133"/>
        <v>0</v>
      </c>
      <c r="U1447" s="31"/>
      <c r="V1447" s="32">
        <f t="shared" si="134"/>
        <v>0</v>
      </c>
    </row>
    <row r="1448" spans="1:22" s="46" customFormat="1" x14ac:dyDescent="0.2">
      <c r="A1448" s="9">
        <v>2021</v>
      </c>
      <c r="B1448" s="1" t="s">
        <v>3</v>
      </c>
      <c r="C1448" s="20">
        <v>130157</v>
      </c>
      <c r="D1448" s="20">
        <v>130157</v>
      </c>
      <c r="E1448" s="20" t="s">
        <v>32</v>
      </c>
      <c r="F1448" s="20" t="s">
        <v>59</v>
      </c>
      <c r="G1448" s="20">
        <v>10400683714</v>
      </c>
      <c r="H1448" s="19" t="s">
        <v>595</v>
      </c>
      <c r="I1448" s="19"/>
      <c r="J1448" s="2">
        <v>361537</v>
      </c>
      <c r="K1448" s="3">
        <v>76.067035200000007</v>
      </c>
      <c r="L1448" s="22">
        <f t="shared" si="138"/>
        <v>9.9999999999999978E-2</v>
      </c>
      <c r="M1448" s="23">
        <f t="shared" si="136"/>
        <v>68.46033168000001</v>
      </c>
      <c r="N1448" s="4">
        <v>0.1</v>
      </c>
      <c r="O1448" s="3">
        <v>76.067035200000007</v>
      </c>
      <c r="P1448" s="25">
        <f t="shared" si="137"/>
        <v>7.6067035199999964</v>
      </c>
      <c r="Q1448" s="26" t="str">
        <f t="shared" si="132"/>
        <v>13015710400683714361537</v>
      </c>
      <c r="R1448" s="28"/>
      <c r="S1448" s="29"/>
      <c r="T1448" s="30">
        <f t="shared" si="133"/>
        <v>0</v>
      </c>
      <c r="U1448" s="31"/>
      <c r="V1448" s="32">
        <f t="shared" si="134"/>
        <v>0</v>
      </c>
    </row>
    <row r="1449" spans="1:22" s="46" customFormat="1" x14ac:dyDescent="0.2">
      <c r="A1449" s="9">
        <v>2021</v>
      </c>
      <c r="B1449" s="1" t="s">
        <v>3</v>
      </c>
      <c r="C1449" s="20">
        <v>130157</v>
      </c>
      <c r="D1449" s="20">
        <v>130157</v>
      </c>
      <c r="E1449" s="20" t="s">
        <v>32</v>
      </c>
      <c r="F1449" s="20" t="s">
        <v>59</v>
      </c>
      <c r="G1449" s="20">
        <v>10400683714</v>
      </c>
      <c r="H1449" s="19" t="s">
        <v>595</v>
      </c>
      <c r="I1449" s="19"/>
      <c r="J1449" s="2">
        <v>361539</v>
      </c>
      <c r="K1449" s="3">
        <v>26.564371189199999</v>
      </c>
      <c r="L1449" s="22">
        <f t="shared" si="138"/>
        <v>0.10556889034663619</v>
      </c>
      <c r="M1449" s="23">
        <f t="shared" si="136"/>
        <v>23.76</v>
      </c>
      <c r="N1449" s="4">
        <v>0.12</v>
      </c>
      <c r="O1449" s="3">
        <v>27</v>
      </c>
      <c r="P1449" s="25">
        <f t="shared" si="137"/>
        <v>2.8043711891999976</v>
      </c>
      <c r="Q1449" s="26" t="str">
        <f t="shared" si="132"/>
        <v>13015710400683714361539</v>
      </c>
      <c r="R1449" s="28"/>
      <c r="S1449" s="29"/>
      <c r="T1449" s="30">
        <f t="shared" si="133"/>
        <v>0</v>
      </c>
      <c r="U1449" s="31"/>
      <c r="V1449" s="32">
        <f t="shared" si="134"/>
        <v>0</v>
      </c>
    </row>
    <row r="1450" spans="1:22" s="46" customFormat="1" x14ac:dyDescent="0.2">
      <c r="A1450" s="9">
        <v>2021</v>
      </c>
      <c r="B1450" s="1" t="s">
        <v>3</v>
      </c>
      <c r="C1450" s="20">
        <v>130157</v>
      </c>
      <c r="D1450" s="20">
        <v>130157</v>
      </c>
      <c r="E1450" s="20" t="s">
        <v>32</v>
      </c>
      <c r="F1450" s="20" t="s">
        <v>59</v>
      </c>
      <c r="G1450" s="20">
        <v>10400683714</v>
      </c>
      <c r="H1450" s="19" t="s">
        <v>595</v>
      </c>
      <c r="I1450" s="19"/>
      <c r="J1450" s="2">
        <v>361540</v>
      </c>
      <c r="K1450" s="3">
        <v>51.192744407999996</v>
      </c>
      <c r="L1450" s="22">
        <f t="shared" si="138"/>
        <v>0.21166953507393205</v>
      </c>
      <c r="M1450" s="23">
        <f t="shared" si="136"/>
        <v>40.3568</v>
      </c>
      <c r="N1450" s="4">
        <v>0.12</v>
      </c>
      <c r="O1450" s="3">
        <v>45.86</v>
      </c>
      <c r="P1450" s="25">
        <f t="shared" si="137"/>
        <v>10.835944407999996</v>
      </c>
      <c r="Q1450" s="26" t="str">
        <f t="shared" si="132"/>
        <v>13015710400683714361540</v>
      </c>
      <c r="R1450" s="28"/>
      <c r="S1450" s="29"/>
      <c r="T1450" s="30">
        <f t="shared" si="133"/>
        <v>0</v>
      </c>
      <c r="U1450" s="31"/>
      <c r="V1450" s="32">
        <f t="shared" si="134"/>
        <v>0</v>
      </c>
    </row>
    <row r="1451" spans="1:22" s="46" customFormat="1" x14ac:dyDescent="0.2">
      <c r="A1451" s="9">
        <v>2021</v>
      </c>
      <c r="B1451" s="1" t="s">
        <v>3</v>
      </c>
      <c r="C1451" s="20">
        <v>130157</v>
      </c>
      <c r="D1451" s="20">
        <v>130157</v>
      </c>
      <c r="E1451" s="20" t="s">
        <v>32</v>
      </c>
      <c r="F1451" s="20" t="s">
        <v>59</v>
      </c>
      <c r="G1451" s="20">
        <v>10400683714</v>
      </c>
      <c r="H1451" s="19" t="s">
        <v>595</v>
      </c>
      <c r="I1451" s="19"/>
      <c r="J1451" s="2">
        <v>361541</v>
      </c>
      <c r="K1451" s="3">
        <v>31.07226</v>
      </c>
      <c r="L1451" s="22">
        <f t="shared" si="138"/>
        <v>9.3725400083547239E-2</v>
      </c>
      <c r="M1451" s="23">
        <f t="shared" si="136"/>
        <v>28.16</v>
      </c>
      <c r="N1451" s="4">
        <v>0.12</v>
      </c>
      <c r="O1451" s="3">
        <v>32</v>
      </c>
      <c r="P1451" s="25">
        <f t="shared" si="137"/>
        <v>2.9122599999999998</v>
      </c>
      <c r="Q1451" s="26" t="str">
        <f t="shared" si="132"/>
        <v>13015710400683714361541</v>
      </c>
      <c r="R1451" s="28"/>
      <c r="S1451" s="29"/>
      <c r="T1451" s="30">
        <f t="shared" si="133"/>
        <v>0</v>
      </c>
      <c r="U1451" s="31"/>
      <c r="V1451" s="32">
        <f t="shared" si="134"/>
        <v>0</v>
      </c>
    </row>
    <row r="1452" spans="1:22" s="46" customFormat="1" x14ac:dyDescent="0.2">
      <c r="A1452" s="9">
        <v>2021</v>
      </c>
      <c r="B1452" s="1" t="s">
        <v>3</v>
      </c>
      <c r="C1452" s="20">
        <v>130157</v>
      </c>
      <c r="D1452" s="20">
        <v>130157</v>
      </c>
      <c r="E1452" s="20" t="s">
        <v>32</v>
      </c>
      <c r="F1452" s="20" t="s">
        <v>59</v>
      </c>
      <c r="G1452" s="20">
        <v>10400683714</v>
      </c>
      <c r="H1452" s="19" t="s">
        <v>595</v>
      </c>
      <c r="I1452" s="19"/>
      <c r="J1452" s="2">
        <v>361569</v>
      </c>
      <c r="K1452" s="3">
        <v>24.49</v>
      </c>
      <c r="L1452" s="22">
        <f t="shared" si="138"/>
        <v>4.7774601878317613E-2</v>
      </c>
      <c r="M1452" s="23">
        <f t="shared" si="136"/>
        <v>23.32</v>
      </c>
      <c r="N1452" s="4">
        <v>0.12</v>
      </c>
      <c r="O1452" s="3">
        <v>26.5</v>
      </c>
      <c r="P1452" s="25">
        <f t="shared" si="137"/>
        <v>1.1699999999999982</v>
      </c>
      <c r="Q1452" s="26" t="str">
        <f t="shared" si="132"/>
        <v>13015710400683714361569</v>
      </c>
      <c r="R1452" s="28"/>
      <c r="S1452" s="29"/>
      <c r="T1452" s="30">
        <f t="shared" si="133"/>
        <v>0</v>
      </c>
      <c r="U1452" s="31"/>
      <c r="V1452" s="32">
        <f t="shared" si="134"/>
        <v>0</v>
      </c>
    </row>
    <row r="1453" spans="1:22" s="46" customFormat="1" x14ac:dyDescent="0.2">
      <c r="A1453" s="9">
        <v>2021</v>
      </c>
      <c r="B1453" s="1" t="s">
        <v>3</v>
      </c>
      <c r="C1453" s="36">
        <v>130157</v>
      </c>
      <c r="D1453" s="36">
        <v>130157</v>
      </c>
      <c r="E1453" s="36" t="s">
        <v>32</v>
      </c>
      <c r="F1453" s="36" t="s">
        <v>59</v>
      </c>
      <c r="G1453" s="36">
        <v>10400683714</v>
      </c>
      <c r="H1453" s="35" t="s">
        <v>595</v>
      </c>
      <c r="I1453" s="35"/>
      <c r="J1453" s="37">
        <v>361571</v>
      </c>
      <c r="K1453" s="38">
        <v>25.216627835683624</v>
      </c>
      <c r="L1453" s="39">
        <f t="shared" si="138"/>
        <v>0</v>
      </c>
      <c r="M1453" s="40">
        <f t="shared" si="136"/>
        <v>28.16</v>
      </c>
      <c r="N1453" s="41">
        <v>0.12</v>
      </c>
      <c r="O1453" s="38">
        <v>32</v>
      </c>
      <c r="P1453" s="42">
        <f t="shared" si="137"/>
        <v>0</v>
      </c>
      <c r="Q1453" s="43" t="str">
        <f t="shared" si="132"/>
        <v>13015710400683714361571</v>
      </c>
      <c r="R1453" s="45"/>
      <c r="S1453" s="29"/>
      <c r="T1453" s="30">
        <f t="shared" si="133"/>
        <v>0</v>
      </c>
      <c r="U1453" s="31"/>
      <c r="V1453" s="32">
        <f t="shared" si="134"/>
        <v>0</v>
      </c>
    </row>
    <row r="1454" spans="1:22" s="46" customFormat="1" x14ac:dyDescent="0.2">
      <c r="A1454" s="9">
        <v>2021</v>
      </c>
      <c r="B1454" s="1" t="s">
        <v>3</v>
      </c>
      <c r="C1454" s="20">
        <v>130157</v>
      </c>
      <c r="D1454" s="20">
        <v>130157</v>
      </c>
      <c r="E1454" s="20" t="s">
        <v>32</v>
      </c>
      <c r="F1454" s="20" t="s">
        <v>59</v>
      </c>
      <c r="G1454" s="20">
        <v>10400683714</v>
      </c>
      <c r="H1454" s="19" t="s">
        <v>595</v>
      </c>
      <c r="I1454" s="19"/>
      <c r="J1454" s="2">
        <v>370039</v>
      </c>
      <c r="K1454" s="3">
        <v>93.740446800000015</v>
      </c>
      <c r="L1454" s="22">
        <f t="shared" si="138"/>
        <v>0</v>
      </c>
      <c r="M1454" s="23">
        <f t="shared" si="136"/>
        <v>93.740446800000015</v>
      </c>
      <c r="N1454" s="4">
        <v>0</v>
      </c>
      <c r="O1454" s="3">
        <v>93.740446800000015</v>
      </c>
      <c r="P1454" s="25">
        <f t="shared" si="137"/>
        <v>0</v>
      </c>
      <c r="Q1454" s="26" t="str">
        <f t="shared" si="132"/>
        <v>13015710400683714370039</v>
      </c>
      <c r="R1454" s="28"/>
      <c r="S1454" s="29"/>
      <c r="T1454" s="30">
        <f t="shared" si="133"/>
        <v>0</v>
      </c>
      <c r="U1454" s="31"/>
      <c r="V1454" s="32">
        <f t="shared" si="134"/>
        <v>0</v>
      </c>
    </row>
    <row r="1455" spans="1:22" s="46" customFormat="1" x14ac:dyDescent="0.2">
      <c r="A1455" s="9">
        <v>2021</v>
      </c>
      <c r="B1455" s="1" t="s">
        <v>3</v>
      </c>
      <c r="C1455" s="20">
        <v>130157</v>
      </c>
      <c r="D1455" s="20">
        <v>130157</v>
      </c>
      <c r="E1455" s="20" t="s">
        <v>32</v>
      </c>
      <c r="F1455" s="20" t="s">
        <v>59</v>
      </c>
      <c r="G1455" s="20">
        <v>10400683714</v>
      </c>
      <c r="H1455" s="19" t="s">
        <v>595</v>
      </c>
      <c r="I1455" s="19"/>
      <c r="J1455" s="2">
        <v>370040</v>
      </c>
      <c r="K1455" s="3">
        <v>146.94999999999999</v>
      </c>
      <c r="L1455" s="22">
        <f t="shared" si="138"/>
        <v>0</v>
      </c>
      <c r="M1455" s="23">
        <f t="shared" si="136"/>
        <v>146.94999999999999</v>
      </c>
      <c r="N1455" s="4">
        <v>0</v>
      </c>
      <c r="O1455" s="3">
        <v>146.94999999999999</v>
      </c>
      <c r="P1455" s="25">
        <f t="shared" si="137"/>
        <v>0</v>
      </c>
      <c r="Q1455" s="26" t="str">
        <f t="shared" si="132"/>
        <v>13015710400683714370040</v>
      </c>
      <c r="R1455" s="28"/>
      <c r="S1455" s="29"/>
      <c r="T1455" s="30">
        <f t="shared" si="133"/>
        <v>0</v>
      </c>
      <c r="U1455" s="31"/>
      <c r="V1455" s="32">
        <f t="shared" si="134"/>
        <v>0</v>
      </c>
    </row>
    <row r="1456" spans="1:22" s="46" customFormat="1" x14ac:dyDescent="0.2">
      <c r="A1456" s="9">
        <v>2021</v>
      </c>
      <c r="B1456" s="1" t="s">
        <v>3</v>
      </c>
      <c r="C1456" s="20">
        <v>130157</v>
      </c>
      <c r="D1456" s="20">
        <v>130157</v>
      </c>
      <c r="E1456" s="20" t="s">
        <v>32</v>
      </c>
      <c r="F1456" s="20" t="s">
        <v>59</v>
      </c>
      <c r="G1456" s="20">
        <v>10400683714</v>
      </c>
      <c r="H1456" s="19" t="s">
        <v>595</v>
      </c>
      <c r="I1456" s="19"/>
      <c r="J1456" s="2">
        <v>370041</v>
      </c>
      <c r="K1456" s="3">
        <v>139.16</v>
      </c>
      <c r="L1456" s="22">
        <f t="shared" si="138"/>
        <v>0</v>
      </c>
      <c r="M1456" s="23">
        <f t="shared" si="136"/>
        <v>139.16</v>
      </c>
      <c r="N1456" s="4">
        <v>0</v>
      </c>
      <c r="O1456" s="3">
        <v>139.16</v>
      </c>
      <c r="P1456" s="25">
        <f t="shared" si="137"/>
        <v>0</v>
      </c>
      <c r="Q1456" s="26" t="str">
        <f t="shared" si="132"/>
        <v>13015710400683714370041</v>
      </c>
      <c r="R1456" s="28"/>
      <c r="S1456" s="29"/>
      <c r="T1456" s="30">
        <f t="shared" si="133"/>
        <v>0</v>
      </c>
      <c r="U1456" s="31"/>
      <c r="V1456" s="32">
        <f t="shared" si="134"/>
        <v>0</v>
      </c>
    </row>
    <row r="1457" spans="1:22" s="46" customFormat="1" x14ac:dyDescent="0.2">
      <c r="A1457" s="9">
        <v>2021</v>
      </c>
      <c r="B1457" s="1" t="s">
        <v>3</v>
      </c>
      <c r="C1457" s="20">
        <v>130157</v>
      </c>
      <c r="D1457" s="20">
        <v>130157</v>
      </c>
      <c r="E1457" s="20" t="s">
        <v>32</v>
      </c>
      <c r="F1457" s="20" t="s">
        <v>59</v>
      </c>
      <c r="G1457" s="20">
        <v>10400683714</v>
      </c>
      <c r="H1457" s="19" t="s">
        <v>595</v>
      </c>
      <c r="I1457" s="19"/>
      <c r="J1457" s="2">
        <v>370042</v>
      </c>
      <c r="K1457" s="3">
        <v>121</v>
      </c>
      <c r="L1457" s="22">
        <f t="shared" si="138"/>
        <v>0</v>
      </c>
      <c r="M1457" s="23">
        <f t="shared" si="136"/>
        <v>121</v>
      </c>
      <c r="N1457" s="4">
        <v>0</v>
      </c>
      <c r="O1457" s="3">
        <v>121</v>
      </c>
      <c r="P1457" s="25">
        <f t="shared" si="137"/>
        <v>0</v>
      </c>
      <c r="Q1457" s="26" t="str">
        <f t="shared" si="132"/>
        <v>13015710400683714370042</v>
      </c>
      <c r="R1457" s="28"/>
      <c r="S1457" s="29"/>
      <c r="T1457" s="30">
        <f t="shared" si="133"/>
        <v>0</v>
      </c>
      <c r="U1457" s="31"/>
      <c r="V1457" s="32">
        <f t="shared" si="134"/>
        <v>0</v>
      </c>
    </row>
    <row r="1458" spans="1:22" s="46" customFormat="1" x14ac:dyDescent="0.2">
      <c r="A1458" s="9">
        <v>2021</v>
      </c>
      <c r="B1458" s="1" t="s">
        <v>3</v>
      </c>
      <c r="C1458" s="20">
        <v>130157</v>
      </c>
      <c r="D1458" s="20">
        <v>130157</v>
      </c>
      <c r="E1458" s="20" t="s">
        <v>32</v>
      </c>
      <c r="F1458" s="20" t="s">
        <v>59</v>
      </c>
      <c r="G1458" s="20">
        <v>10400683714</v>
      </c>
      <c r="H1458" s="19" t="s">
        <v>595</v>
      </c>
      <c r="I1458" s="19"/>
      <c r="J1458" s="2">
        <v>370045</v>
      </c>
      <c r="K1458" s="3">
        <v>183.25</v>
      </c>
      <c r="L1458" s="22">
        <f t="shared" si="138"/>
        <v>0</v>
      </c>
      <c r="M1458" s="23">
        <f t="shared" si="136"/>
        <v>183.25</v>
      </c>
      <c r="N1458" s="4">
        <v>0</v>
      </c>
      <c r="O1458" s="3">
        <v>183.25</v>
      </c>
      <c r="P1458" s="25">
        <f t="shared" si="137"/>
        <v>0</v>
      </c>
      <c r="Q1458" s="26" t="str">
        <f t="shared" si="132"/>
        <v>13015710400683714370045</v>
      </c>
      <c r="R1458" s="28"/>
      <c r="S1458" s="29"/>
      <c r="T1458" s="30">
        <f t="shared" si="133"/>
        <v>0</v>
      </c>
      <c r="U1458" s="31"/>
      <c r="V1458" s="32">
        <f t="shared" si="134"/>
        <v>0</v>
      </c>
    </row>
    <row r="1459" spans="1:22" s="46" customFormat="1" x14ac:dyDescent="0.2">
      <c r="A1459" s="9">
        <v>2021</v>
      </c>
      <c r="B1459" s="1" t="s">
        <v>3</v>
      </c>
      <c r="C1459" s="20">
        <v>130157</v>
      </c>
      <c r="D1459" s="20">
        <v>130157</v>
      </c>
      <c r="E1459" s="20" t="s">
        <v>32</v>
      </c>
      <c r="F1459" s="20" t="s">
        <v>59</v>
      </c>
      <c r="G1459" s="20">
        <v>10400683714</v>
      </c>
      <c r="H1459" s="19" t="s">
        <v>595</v>
      </c>
      <c r="I1459" s="19"/>
      <c r="J1459" s="2">
        <v>370049</v>
      </c>
      <c r="K1459" s="3">
        <v>175.05</v>
      </c>
      <c r="L1459" s="22">
        <f t="shared" si="138"/>
        <v>0</v>
      </c>
      <c r="M1459" s="23">
        <f t="shared" si="136"/>
        <v>175.05</v>
      </c>
      <c r="N1459" s="4">
        <v>0</v>
      </c>
      <c r="O1459" s="3">
        <v>175.05</v>
      </c>
      <c r="P1459" s="25">
        <f t="shared" si="137"/>
        <v>0</v>
      </c>
      <c r="Q1459" s="26" t="str">
        <f t="shared" si="132"/>
        <v>13015710400683714370049</v>
      </c>
      <c r="R1459" s="28"/>
      <c r="S1459" s="29"/>
      <c r="T1459" s="30">
        <f t="shared" si="133"/>
        <v>0</v>
      </c>
      <c r="U1459" s="31"/>
      <c r="V1459" s="32">
        <f t="shared" si="134"/>
        <v>0</v>
      </c>
    </row>
    <row r="1460" spans="1:22" s="46" customFormat="1" x14ac:dyDescent="0.2">
      <c r="A1460" s="9">
        <v>2021</v>
      </c>
      <c r="B1460" s="1" t="s">
        <v>3</v>
      </c>
      <c r="C1460" s="20">
        <v>130157</v>
      </c>
      <c r="D1460" s="20">
        <v>130157</v>
      </c>
      <c r="E1460" s="20" t="s">
        <v>32</v>
      </c>
      <c r="F1460" s="20" t="s">
        <v>59</v>
      </c>
      <c r="G1460" s="20">
        <v>10400683714</v>
      </c>
      <c r="H1460" s="19" t="s">
        <v>595</v>
      </c>
      <c r="I1460" s="19"/>
      <c r="J1460" s="2">
        <v>371435</v>
      </c>
      <c r="K1460" s="3">
        <v>80.267200000000017</v>
      </c>
      <c r="L1460" s="22">
        <f t="shared" si="138"/>
        <v>0</v>
      </c>
      <c r="M1460" s="23">
        <f t="shared" si="136"/>
        <v>80.267200000000017</v>
      </c>
      <c r="N1460" s="4">
        <v>0</v>
      </c>
      <c r="O1460" s="3">
        <v>80.267200000000017</v>
      </c>
      <c r="P1460" s="25">
        <f t="shared" si="137"/>
        <v>0</v>
      </c>
      <c r="Q1460" s="26" t="str">
        <f t="shared" si="132"/>
        <v>13015710400683714371435</v>
      </c>
      <c r="R1460" s="28"/>
      <c r="S1460" s="29"/>
      <c r="T1460" s="30">
        <f t="shared" si="133"/>
        <v>0</v>
      </c>
      <c r="U1460" s="31"/>
      <c r="V1460" s="32">
        <f t="shared" si="134"/>
        <v>0</v>
      </c>
    </row>
    <row r="1461" spans="1:22" s="46" customFormat="1" x14ac:dyDescent="0.2">
      <c r="A1461" s="9">
        <v>2021</v>
      </c>
      <c r="B1461" s="1" t="s">
        <v>3</v>
      </c>
      <c r="C1461" s="20">
        <v>130157</v>
      </c>
      <c r="D1461" s="20">
        <v>130157</v>
      </c>
      <c r="E1461" s="20" t="s">
        <v>32</v>
      </c>
      <c r="F1461" s="20" t="s">
        <v>59</v>
      </c>
      <c r="G1461" s="20">
        <v>10400683714</v>
      </c>
      <c r="H1461" s="19" t="s">
        <v>595</v>
      </c>
      <c r="I1461" s="19"/>
      <c r="J1461" s="2">
        <v>371439</v>
      </c>
      <c r="K1461" s="3">
        <v>130.52000000000001</v>
      </c>
      <c r="L1461" s="22">
        <f t="shared" si="138"/>
        <v>0</v>
      </c>
      <c r="M1461" s="23">
        <f t="shared" si="136"/>
        <v>130.52000000000001</v>
      </c>
      <c r="N1461" s="4">
        <v>0</v>
      </c>
      <c r="O1461" s="3">
        <v>130.52000000000001</v>
      </c>
      <c r="P1461" s="25">
        <f t="shared" si="137"/>
        <v>0</v>
      </c>
      <c r="Q1461" s="26" t="str">
        <f t="shared" si="132"/>
        <v>13015710400683714371439</v>
      </c>
      <c r="R1461" s="28"/>
      <c r="S1461" s="29"/>
      <c r="T1461" s="30">
        <f t="shared" si="133"/>
        <v>0</v>
      </c>
      <c r="U1461" s="31"/>
      <c r="V1461" s="32">
        <f t="shared" si="134"/>
        <v>0</v>
      </c>
    </row>
    <row r="1462" spans="1:22" s="46" customFormat="1" x14ac:dyDescent="0.2">
      <c r="A1462" s="9">
        <v>2021</v>
      </c>
      <c r="B1462" s="1" t="s">
        <v>3</v>
      </c>
      <c r="C1462" s="20">
        <v>130157</v>
      </c>
      <c r="D1462" s="20">
        <v>130157</v>
      </c>
      <c r="E1462" s="20" t="s">
        <v>32</v>
      </c>
      <c r="F1462" s="20" t="s">
        <v>59</v>
      </c>
      <c r="G1462" s="20">
        <v>10400683714</v>
      </c>
      <c r="H1462" s="19" t="s">
        <v>595</v>
      </c>
      <c r="I1462" s="19"/>
      <c r="J1462" s="2">
        <v>371470</v>
      </c>
      <c r="K1462" s="3">
        <v>47</v>
      </c>
      <c r="L1462" s="22">
        <f t="shared" si="138"/>
        <v>0</v>
      </c>
      <c r="M1462" s="23">
        <f t="shared" si="136"/>
        <v>47</v>
      </c>
      <c r="N1462" s="4">
        <v>0</v>
      </c>
      <c r="O1462" s="3">
        <v>47</v>
      </c>
      <c r="P1462" s="25">
        <f t="shared" si="137"/>
        <v>0</v>
      </c>
      <c r="Q1462" s="26" t="str">
        <f t="shared" si="132"/>
        <v>13015710400683714371470</v>
      </c>
      <c r="R1462" s="28"/>
      <c r="S1462" s="29"/>
      <c r="T1462" s="30">
        <f t="shared" si="133"/>
        <v>0</v>
      </c>
      <c r="U1462" s="31"/>
      <c r="V1462" s="32">
        <f t="shared" si="134"/>
        <v>0</v>
      </c>
    </row>
    <row r="1463" spans="1:22" s="46" customFormat="1" x14ac:dyDescent="0.2">
      <c r="A1463" s="9">
        <v>2021</v>
      </c>
      <c r="B1463" s="1" t="s">
        <v>3</v>
      </c>
      <c r="C1463" s="20">
        <v>130157</v>
      </c>
      <c r="D1463" s="20">
        <v>130157</v>
      </c>
      <c r="E1463" s="20" t="s">
        <v>32</v>
      </c>
      <c r="F1463" s="20" t="s">
        <v>59</v>
      </c>
      <c r="G1463" s="20">
        <v>10400683714</v>
      </c>
      <c r="H1463" s="19" t="s">
        <v>595</v>
      </c>
      <c r="I1463" s="19"/>
      <c r="J1463" s="2">
        <v>371474</v>
      </c>
      <c r="K1463" s="3">
        <v>58</v>
      </c>
      <c r="L1463" s="22">
        <f t="shared" si="138"/>
        <v>0</v>
      </c>
      <c r="M1463" s="23">
        <f t="shared" si="136"/>
        <v>58</v>
      </c>
      <c r="N1463" s="4">
        <v>0</v>
      </c>
      <c r="O1463" s="3">
        <v>58</v>
      </c>
      <c r="P1463" s="25">
        <f t="shared" si="137"/>
        <v>0</v>
      </c>
      <c r="Q1463" s="26" t="str">
        <f t="shared" si="132"/>
        <v>13015710400683714371474</v>
      </c>
      <c r="R1463" s="28"/>
      <c r="S1463" s="29"/>
      <c r="T1463" s="30">
        <f t="shared" si="133"/>
        <v>0</v>
      </c>
      <c r="U1463" s="31"/>
      <c r="V1463" s="32">
        <f t="shared" si="134"/>
        <v>0</v>
      </c>
    </row>
    <row r="1464" spans="1:22" s="46" customFormat="1" x14ac:dyDescent="0.2">
      <c r="A1464" s="9">
        <v>2021</v>
      </c>
      <c r="B1464" s="1" t="s">
        <v>3</v>
      </c>
      <c r="C1464" s="20">
        <v>130157</v>
      </c>
      <c r="D1464" s="20">
        <v>130157</v>
      </c>
      <c r="E1464" s="20" t="s">
        <v>32</v>
      </c>
      <c r="F1464" s="20" t="s">
        <v>59</v>
      </c>
      <c r="G1464" s="20">
        <v>10400683714</v>
      </c>
      <c r="H1464" s="19" t="s">
        <v>595</v>
      </c>
      <c r="I1464" s="19"/>
      <c r="J1464" s="2">
        <v>371527</v>
      </c>
      <c r="K1464" s="3">
        <v>104.45</v>
      </c>
      <c r="L1464" s="22">
        <f t="shared" si="138"/>
        <v>0</v>
      </c>
      <c r="M1464" s="23">
        <f t="shared" si="136"/>
        <v>104.45</v>
      </c>
      <c r="N1464" s="4">
        <v>0</v>
      </c>
      <c r="O1464" s="3">
        <v>104.45</v>
      </c>
      <c r="P1464" s="25">
        <f t="shared" si="137"/>
        <v>0</v>
      </c>
      <c r="Q1464" s="26" t="str">
        <f t="shared" si="132"/>
        <v>13015710400683714371527</v>
      </c>
      <c r="R1464" s="28"/>
      <c r="S1464" s="29"/>
      <c r="T1464" s="30">
        <f t="shared" si="133"/>
        <v>0</v>
      </c>
      <c r="U1464" s="31"/>
      <c r="V1464" s="32">
        <f t="shared" si="134"/>
        <v>0</v>
      </c>
    </row>
    <row r="1465" spans="1:22" s="46" customFormat="1" x14ac:dyDescent="0.2">
      <c r="A1465" s="9">
        <v>2021</v>
      </c>
      <c r="B1465" s="1" t="s">
        <v>3</v>
      </c>
      <c r="C1465" s="20">
        <v>130157</v>
      </c>
      <c r="D1465" s="20">
        <v>130157</v>
      </c>
      <c r="E1465" s="20" t="s">
        <v>32</v>
      </c>
      <c r="F1465" s="20" t="s">
        <v>59</v>
      </c>
      <c r="G1465" s="20">
        <v>10400683714</v>
      </c>
      <c r="H1465" s="19" t="s">
        <v>595</v>
      </c>
      <c r="I1465" s="19"/>
      <c r="J1465" s="2">
        <v>371528</v>
      </c>
      <c r="K1465" s="3">
        <v>138.31</v>
      </c>
      <c r="L1465" s="22">
        <f t="shared" si="138"/>
        <v>0</v>
      </c>
      <c r="M1465" s="23">
        <f t="shared" si="136"/>
        <v>138.31</v>
      </c>
      <c r="N1465" s="4">
        <v>0</v>
      </c>
      <c r="O1465" s="3">
        <v>138.31</v>
      </c>
      <c r="P1465" s="25">
        <f t="shared" si="137"/>
        <v>0</v>
      </c>
      <c r="Q1465" s="26" t="str">
        <f t="shared" si="132"/>
        <v>13015710400683714371528</v>
      </c>
      <c r="R1465" s="28"/>
      <c r="S1465" s="29"/>
      <c r="T1465" s="30">
        <f t="shared" si="133"/>
        <v>0</v>
      </c>
      <c r="U1465" s="31"/>
      <c r="V1465" s="32">
        <f t="shared" si="134"/>
        <v>0</v>
      </c>
    </row>
    <row r="1466" spans="1:22" s="46" customFormat="1" x14ac:dyDescent="0.2">
      <c r="A1466" s="9">
        <v>2021</v>
      </c>
      <c r="B1466" s="1" t="s">
        <v>3</v>
      </c>
      <c r="C1466" s="20">
        <v>130157</v>
      </c>
      <c r="D1466" s="20">
        <v>130157</v>
      </c>
      <c r="E1466" s="20" t="s">
        <v>32</v>
      </c>
      <c r="F1466" s="20" t="s">
        <v>59</v>
      </c>
      <c r="G1466" s="20">
        <v>10400683714</v>
      </c>
      <c r="H1466" s="19" t="s">
        <v>595</v>
      </c>
      <c r="I1466" s="19"/>
      <c r="J1466" s="2">
        <v>371534</v>
      </c>
      <c r="K1466" s="3">
        <v>144.36000000000001</v>
      </c>
      <c r="L1466" s="22">
        <f t="shared" si="138"/>
        <v>0</v>
      </c>
      <c r="M1466" s="23">
        <f t="shared" si="136"/>
        <v>144.36000000000001</v>
      </c>
      <c r="N1466" s="4">
        <v>0</v>
      </c>
      <c r="O1466" s="3">
        <v>144.36000000000001</v>
      </c>
      <c r="P1466" s="25">
        <f t="shared" si="137"/>
        <v>0</v>
      </c>
      <c r="Q1466" s="26" t="str">
        <f t="shared" si="132"/>
        <v>13015710400683714371534</v>
      </c>
      <c r="R1466" s="28"/>
      <c r="S1466" s="29"/>
      <c r="T1466" s="30">
        <f t="shared" si="133"/>
        <v>0</v>
      </c>
      <c r="U1466" s="31"/>
      <c r="V1466" s="32">
        <f t="shared" si="134"/>
        <v>0</v>
      </c>
    </row>
    <row r="1467" spans="1:22" s="46" customFormat="1" x14ac:dyDescent="0.2">
      <c r="A1467" s="9">
        <v>2021</v>
      </c>
      <c r="B1467" s="1" t="s">
        <v>3</v>
      </c>
      <c r="C1467" s="20">
        <v>130157</v>
      </c>
      <c r="D1467" s="20">
        <v>130157</v>
      </c>
      <c r="E1467" s="20" t="s">
        <v>32</v>
      </c>
      <c r="F1467" s="20" t="s">
        <v>59</v>
      </c>
      <c r="G1467" s="20">
        <v>10400683714</v>
      </c>
      <c r="H1467" s="19" t="s">
        <v>595</v>
      </c>
      <c r="I1467" s="19"/>
      <c r="J1467" s="2">
        <v>371535</v>
      </c>
      <c r="K1467" s="3">
        <v>100.13</v>
      </c>
      <c r="L1467" s="22">
        <f t="shared" si="138"/>
        <v>0</v>
      </c>
      <c r="M1467" s="23">
        <f t="shared" si="136"/>
        <v>100.13</v>
      </c>
      <c r="N1467" s="4">
        <v>0</v>
      </c>
      <c r="O1467" s="3">
        <v>100.13</v>
      </c>
      <c r="P1467" s="25">
        <f t="shared" si="137"/>
        <v>0</v>
      </c>
      <c r="Q1467" s="26" t="str">
        <f t="shared" si="132"/>
        <v>13015710400683714371535</v>
      </c>
      <c r="R1467" s="28"/>
      <c r="S1467" s="29"/>
      <c r="T1467" s="30">
        <f t="shared" si="133"/>
        <v>0</v>
      </c>
      <c r="U1467" s="31"/>
      <c r="V1467" s="32">
        <f t="shared" si="134"/>
        <v>0</v>
      </c>
    </row>
    <row r="1468" spans="1:22" s="46" customFormat="1" x14ac:dyDescent="0.2">
      <c r="A1468" s="9">
        <v>2021</v>
      </c>
      <c r="B1468" s="1" t="s">
        <v>3</v>
      </c>
      <c r="C1468" s="20">
        <v>130157</v>
      </c>
      <c r="D1468" s="20">
        <v>130157</v>
      </c>
      <c r="E1468" s="20" t="s">
        <v>32</v>
      </c>
      <c r="F1468" s="20" t="s">
        <v>59</v>
      </c>
      <c r="G1468" s="20">
        <v>10802174891</v>
      </c>
      <c r="H1468" s="19" t="s">
        <v>596</v>
      </c>
      <c r="I1468" s="19"/>
      <c r="J1468" s="2">
        <v>361085</v>
      </c>
      <c r="K1468" s="3">
        <v>11.512776761200001</v>
      </c>
      <c r="L1468" s="22">
        <f t="shared" si="138"/>
        <v>0.16000000000000003</v>
      </c>
      <c r="M1468" s="23">
        <f t="shared" si="136"/>
        <v>9.6707324794080005</v>
      </c>
      <c r="N1468" s="4">
        <v>0.1</v>
      </c>
      <c r="O1468" s="3">
        <v>10.745258310453334</v>
      </c>
      <c r="P1468" s="25">
        <f t="shared" si="137"/>
        <v>1.8420442817920009</v>
      </c>
      <c r="Q1468" s="26" t="str">
        <f t="shared" si="132"/>
        <v>13015710802174891361085</v>
      </c>
      <c r="R1468" s="28">
        <v>1430</v>
      </c>
      <c r="S1468" s="29"/>
      <c r="T1468" s="30">
        <f t="shared" si="133"/>
        <v>0</v>
      </c>
      <c r="U1468" s="31"/>
      <c r="V1468" s="32">
        <f t="shared" si="134"/>
        <v>0</v>
      </c>
    </row>
    <row r="1469" spans="1:22" s="46" customFormat="1" x14ac:dyDescent="0.2">
      <c r="A1469" s="9">
        <v>2021</v>
      </c>
      <c r="B1469" s="1" t="s">
        <v>3</v>
      </c>
      <c r="C1469" s="20">
        <v>130157</v>
      </c>
      <c r="D1469" s="20">
        <v>130157</v>
      </c>
      <c r="E1469" s="20" t="s">
        <v>32</v>
      </c>
      <c r="F1469" s="20" t="s">
        <v>59</v>
      </c>
      <c r="G1469" s="20">
        <v>20520615637</v>
      </c>
      <c r="H1469" s="19" t="s">
        <v>597</v>
      </c>
      <c r="I1469" s="19"/>
      <c r="J1469" s="2">
        <v>360664</v>
      </c>
      <c r="K1469" s="3">
        <v>53.640241199999998</v>
      </c>
      <c r="L1469" s="22">
        <f t="shared" si="138"/>
        <v>0.44253792803601344</v>
      </c>
      <c r="M1469" s="23">
        <f t="shared" si="136"/>
        <v>29.902399999999997</v>
      </c>
      <c r="N1469" s="4">
        <v>0.12</v>
      </c>
      <c r="O1469" s="3">
        <v>33.979999999999997</v>
      </c>
      <c r="P1469" s="25">
        <f t="shared" si="137"/>
        <v>23.737841200000002</v>
      </c>
      <c r="Q1469" s="26" t="str">
        <f t="shared" si="132"/>
        <v>13015720520615637360664</v>
      </c>
      <c r="R1469" s="28"/>
      <c r="S1469" s="29"/>
      <c r="T1469" s="30">
        <f t="shared" si="133"/>
        <v>0</v>
      </c>
      <c r="U1469" s="31"/>
      <c r="V1469" s="32">
        <f t="shared" si="134"/>
        <v>0</v>
      </c>
    </row>
    <row r="1470" spans="1:22" s="46" customFormat="1" x14ac:dyDescent="0.2">
      <c r="A1470" s="9">
        <v>2021</v>
      </c>
      <c r="B1470" s="1" t="s">
        <v>3</v>
      </c>
      <c r="C1470" s="20">
        <v>130157</v>
      </c>
      <c r="D1470" s="20">
        <v>130157</v>
      </c>
      <c r="E1470" s="20" t="s">
        <v>32</v>
      </c>
      <c r="F1470" s="20" t="s">
        <v>59</v>
      </c>
      <c r="G1470" s="20">
        <v>20520615637</v>
      </c>
      <c r="H1470" s="19" t="s">
        <v>597</v>
      </c>
      <c r="I1470" s="19"/>
      <c r="J1470" s="2">
        <v>361085</v>
      </c>
      <c r="K1470" s="3">
        <v>11.512776761200001</v>
      </c>
      <c r="L1470" s="22">
        <f t="shared" si="138"/>
        <v>0.15766628667008065</v>
      </c>
      <c r="M1470" s="23">
        <f t="shared" si="136"/>
        <v>9.6975999999999996</v>
      </c>
      <c r="N1470" s="4">
        <v>0.12</v>
      </c>
      <c r="O1470" s="3">
        <v>11.02</v>
      </c>
      <c r="P1470" s="25">
        <f t="shared" si="137"/>
        <v>1.8151767612000018</v>
      </c>
      <c r="Q1470" s="26" t="str">
        <f t="shared" si="132"/>
        <v>13015720520615637361085</v>
      </c>
      <c r="R1470" s="28"/>
      <c r="S1470" s="29"/>
      <c r="T1470" s="30">
        <f t="shared" si="133"/>
        <v>0</v>
      </c>
      <c r="U1470" s="31"/>
      <c r="V1470" s="32">
        <f t="shared" si="134"/>
        <v>0</v>
      </c>
    </row>
    <row r="1471" spans="1:22" s="46" customFormat="1" x14ac:dyDescent="0.2">
      <c r="A1471" s="9">
        <v>2021</v>
      </c>
      <c r="B1471" s="1" t="s">
        <v>3</v>
      </c>
      <c r="C1471" s="20">
        <v>130157</v>
      </c>
      <c r="D1471" s="20">
        <v>130157</v>
      </c>
      <c r="E1471" s="20" t="s">
        <v>32</v>
      </c>
      <c r="F1471" s="20" t="s">
        <v>59</v>
      </c>
      <c r="G1471" s="20">
        <v>20552227892</v>
      </c>
      <c r="H1471" s="19" t="s">
        <v>598</v>
      </c>
      <c r="I1471" s="19"/>
      <c r="J1471" s="2">
        <v>361536</v>
      </c>
      <c r="K1471" s="3">
        <v>28.931240000000003</v>
      </c>
      <c r="L1471" s="22">
        <f t="shared" si="138"/>
        <v>6.8653815045604749E-2</v>
      </c>
      <c r="M1471" s="23">
        <f t="shared" si="136"/>
        <v>26.945</v>
      </c>
      <c r="N1471" s="4">
        <v>0.15</v>
      </c>
      <c r="O1471" s="3">
        <v>31.7</v>
      </c>
      <c r="P1471" s="25">
        <f t="shared" si="137"/>
        <v>1.9862400000000022</v>
      </c>
      <c r="Q1471" s="26" t="str">
        <f t="shared" si="132"/>
        <v>13015720552227892361536</v>
      </c>
      <c r="R1471" s="28"/>
      <c r="S1471" s="29"/>
      <c r="T1471" s="30">
        <f t="shared" si="133"/>
        <v>0</v>
      </c>
      <c r="U1471" s="31"/>
      <c r="V1471" s="32">
        <f t="shared" si="134"/>
        <v>0</v>
      </c>
    </row>
    <row r="1472" spans="1:22" s="46" customFormat="1" x14ac:dyDescent="0.2">
      <c r="A1472" s="9">
        <v>2021</v>
      </c>
      <c r="B1472" s="1" t="s">
        <v>3</v>
      </c>
      <c r="C1472" s="20">
        <v>130157</v>
      </c>
      <c r="D1472" s="20">
        <v>130157</v>
      </c>
      <c r="E1472" s="20" t="s">
        <v>32</v>
      </c>
      <c r="F1472" s="20" t="s">
        <v>59</v>
      </c>
      <c r="G1472" s="20">
        <v>20603360720</v>
      </c>
      <c r="H1472" s="19" t="s">
        <v>599</v>
      </c>
      <c r="I1472" s="19"/>
      <c r="J1472" s="2">
        <v>361085</v>
      </c>
      <c r="K1472" s="3">
        <v>11.512776761200001</v>
      </c>
      <c r="L1472" s="22">
        <f t="shared" si="138"/>
        <v>0.16000000000000003</v>
      </c>
      <c r="M1472" s="23">
        <f t="shared" si="136"/>
        <v>9.6707324794080005</v>
      </c>
      <c r="N1472" s="4">
        <v>0.1</v>
      </c>
      <c r="O1472" s="3">
        <v>10.745258310453334</v>
      </c>
      <c r="P1472" s="25">
        <f t="shared" si="137"/>
        <v>1.8420442817920009</v>
      </c>
      <c r="Q1472" s="26" t="str">
        <f t="shared" si="132"/>
        <v>13015720603360720361085</v>
      </c>
      <c r="R1472" s="28">
        <v>1140</v>
      </c>
      <c r="S1472" s="29"/>
      <c r="T1472" s="30">
        <f t="shared" si="133"/>
        <v>0</v>
      </c>
      <c r="U1472" s="31"/>
      <c r="V1472" s="32">
        <f t="shared" si="134"/>
        <v>0</v>
      </c>
    </row>
    <row r="1473" spans="1:22" s="46" customFormat="1" x14ac:dyDescent="0.2">
      <c r="A1473" s="9">
        <v>2021</v>
      </c>
      <c r="B1473" s="1" t="s">
        <v>3</v>
      </c>
      <c r="C1473" s="20">
        <v>130157</v>
      </c>
      <c r="D1473" s="20">
        <v>130157</v>
      </c>
      <c r="E1473" s="20" t="s">
        <v>32</v>
      </c>
      <c r="F1473" s="20" t="s">
        <v>59</v>
      </c>
      <c r="G1473" s="20">
        <v>20605399003</v>
      </c>
      <c r="H1473" s="19" t="s">
        <v>600</v>
      </c>
      <c r="I1473" s="19"/>
      <c r="J1473" s="2">
        <v>361531</v>
      </c>
      <c r="K1473" s="3">
        <v>111.5301096</v>
      </c>
      <c r="L1473" s="22">
        <f t="shared" si="138"/>
        <v>0.1200008647709605</v>
      </c>
      <c r="M1473" s="23">
        <f t="shared" si="136"/>
        <v>98.1464</v>
      </c>
      <c r="N1473" s="4">
        <v>0.12</v>
      </c>
      <c r="O1473" s="3">
        <v>111.53</v>
      </c>
      <c r="P1473" s="25">
        <f t="shared" si="137"/>
        <v>13.383709600000003</v>
      </c>
      <c r="Q1473" s="26" t="str">
        <f t="shared" si="132"/>
        <v>13015720605399003361531</v>
      </c>
      <c r="R1473" s="28"/>
      <c r="S1473" s="29"/>
      <c r="T1473" s="30">
        <f t="shared" si="133"/>
        <v>0</v>
      </c>
      <c r="U1473" s="31"/>
      <c r="V1473" s="32">
        <f t="shared" si="134"/>
        <v>0</v>
      </c>
    </row>
    <row r="1474" spans="1:22" s="46" customFormat="1" x14ac:dyDescent="0.2">
      <c r="A1474" s="9">
        <v>2021</v>
      </c>
      <c r="B1474" s="1" t="s">
        <v>3</v>
      </c>
      <c r="C1474" s="20">
        <v>129505</v>
      </c>
      <c r="D1474" s="20">
        <v>129505</v>
      </c>
      <c r="E1474" s="20" t="s">
        <v>32</v>
      </c>
      <c r="F1474" s="20" t="s">
        <v>59</v>
      </c>
      <c r="G1474" s="20">
        <v>10106262166</v>
      </c>
      <c r="H1474" s="19" t="s">
        <v>602</v>
      </c>
      <c r="I1474" s="19"/>
      <c r="J1474" s="2">
        <v>360442</v>
      </c>
      <c r="K1474" s="3">
        <v>39.148668000000001</v>
      </c>
      <c r="L1474" s="22">
        <f t="shared" si="138"/>
        <v>4.9999999999999933E-2</v>
      </c>
      <c r="M1474" s="23">
        <f t="shared" si="136"/>
        <v>37.191234600000001</v>
      </c>
      <c r="N1474" s="4">
        <v>0.08</v>
      </c>
      <c r="O1474" s="3">
        <v>40.425255</v>
      </c>
      <c r="P1474" s="25">
        <f t="shared" si="137"/>
        <v>1.9574333999999993</v>
      </c>
      <c r="Q1474" s="26" t="str">
        <f t="shared" ref="Q1474:Q1537" si="139">+CONCATENATE(D1474,G1474,J1474)</f>
        <v>12950510106262166360442</v>
      </c>
      <c r="R1474" s="28">
        <v>10</v>
      </c>
      <c r="S1474" s="29"/>
      <c r="T1474" s="30">
        <f t="shared" ref="T1474:T1537" si="140">IFERROR(P1474*S1474,0)</f>
        <v>0</v>
      </c>
      <c r="V1474" s="32">
        <f t="shared" ref="V1474:V1537" si="141">IFERROR(U1474*P1474,0)</f>
        <v>0</v>
      </c>
    </row>
    <row r="1475" spans="1:22" s="46" customFormat="1" x14ac:dyDescent="0.2">
      <c r="A1475" s="9">
        <v>2021</v>
      </c>
      <c r="B1475" s="1" t="s">
        <v>3</v>
      </c>
      <c r="C1475" s="20">
        <v>129505</v>
      </c>
      <c r="D1475" s="20">
        <v>129505</v>
      </c>
      <c r="E1475" s="20" t="s">
        <v>32</v>
      </c>
      <c r="F1475" s="20" t="s">
        <v>59</v>
      </c>
      <c r="G1475" s="20">
        <v>10106262166</v>
      </c>
      <c r="H1475" s="19" t="s">
        <v>602</v>
      </c>
      <c r="I1475" s="19"/>
      <c r="J1475" s="2">
        <v>360664</v>
      </c>
      <c r="K1475" s="3">
        <v>53.640241199999998</v>
      </c>
      <c r="L1475" s="22">
        <f t="shared" si="138"/>
        <v>5.0000000000000044E-2</v>
      </c>
      <c r="M1475" s="23">
        <f t="shared" si="136"/>
        <v>50.958229139999993</v>
      </c>
      <c r="N1475" s="4">
        <v>0.08</v>
      </c>
      <c r="O1475" s="3">
        <v>55.38937949999999</v>
      </c>
      <c r="P1475" s="25">
        <f t="shared" si="137"/>
        <v>2.6820120600000052</v>
      </c>
      <c r="Q1475" s="26" t="str">
        <f t="shared" si="139"/>
        <v>12950510106262166360664</v>
      </c>
      <c r="R1475" s="28">
        <v>50</v>
      </c>
      <c r="S1475" s="29"/>
      <c r="T1475" s="30">
        <f t="shared" si="140"/>
        <v>0</v>
      </c>
      <c r="V1475" s="32">
        <f t="shared" si="141"/>
        <v>0</v>
      </c>
    </row>
    <row r="1476" spans="1:22" s="46" customFormat="1" x14ac:dyDescent="0.2">
      <c r="A1476" s="9">
        <v>2021</v>
      </c>
      <c r="B1476" s="1" t="s">
        <v>3</v>
      </c>
      <c r="C1476" s="20">
        <v>129505</v>
      </c>
      <c r="D1476" s="20">
        <v>129505</v>
      </c>
      <c r="E1476" s="20" t="s">
        <v>32</v>
      </c>
      <c r="F1476" s="20" t="s">
        <v>59</v>
      </c>
      <c r="G1476" s="20">
        <v>10106262166</v>
      </c>
      <c r="H1476" s="19" t="s">
        <v>602</v>
      </c>
      <c r="I1476" s="19"/>
      <c r="J1476" s="2">
        <v>360883</v>
      </c>
      <c r="K1476" s="3">
        <v>53.021241000000003</v>
      </c>
      <c r="L1476" s="22">
        <f t="shared" si="138"/>
        <v>5.0000000000000044E-2</v>
      </c>
      <c r="M1476" s="23">
        <f t="shared" si="136"/>
        <v>50.370178950000003</v>
      </c>
      <c r="N1476" s="4">
        <v>0.08</v>
      </c>
      <c r="O1476" s="3">
        <v>54.750194510869569</v>
      </c>
      <c r="P1476" s="25">
        <f t="shared" si="137"/>
        <v>2.6510620500000002</v>
      </c>
      <c r="Q1476" s="26" t="str">
        <f t="shared" si="139"/>
        <v>12950510106262166360883</v>
      </c>
      <c r="R1476" s="28">
        <v>10</v>
      </c>
      <c r="S1476" s="29"/>
      <c r="T1476" s="30">
        <f t="shared" si="140"/>
        <v>0</v>
      </c>
      <c r="V1476" s="32">
        <f t="shared" si="141"/>
        <v>0</v>
      </c>
    </row>
    <row r="1477" spans="1:22" s="46" customFormat="1" x14ac:dyDescent="0.2">
      <c r="A1477" s="9">
        <v>2021</v>
      </c>
      <c r="B1477" s="1" t="s">
        <v>3</v>
      </c>
      <c r="C1477" s="20">
        <v>129505</v>
      </c>
      <c r="D1477" s="20">
        <v>129505</v>
      </c>
      <c r="E1477" s="20" t="s">
        <v>32</v>
      </c>
      <c r="F1477" s="20" t="s">
        <v>59</v>
      </c>
      <c r="G1477" s="20">
        <v>10106262166</v>
      </c>
      <c r="H1477" s="19" t="s">
        <v>602</v>
      </c>
      <c r="I1477" s="19"/>
      <c r="J1477" s="2">
        <v>360970</v>
      </c>
      <c r="K1477" s="3">
        <v>36.393084000000002</v>
      </c>
      <c r="L1477" s="22">
        <f t="shared" si="138"/>
        <v>5.0000000000000044E-2</v>
      </c>
      <c r="M1477" s="23">
        <f t="shared" si="136"/>
        <v>34.5734298</v>
      </c>
      <c r="N1477" s="4">
        <v>0.08</v>
      </c>
      <c r="O1477" s="3">
        <v>37.579814999999996</v>
      </c>
      <c r="P1477" s="25">
        <f t="shared" si="137"/>
        <v>1.8196542000000022</v>
      </c>
      <c r="Q1477" s="26" t="str">
        <f t="shared" si="139"/>
        <v>12950510106262166360970</v>
      </c>
      <c r="R1477" s="28">
        <v>30</v>
      </c>
      <c r="S1477" s="29"/>
      <c r="T1477" s="30">
        <f t="shared" si="140"/>
        <v>0</v>
      </c>
      <c r="V1477" s="32">
        <f t="shared" si="141"/>
        <v>0</v>
      </c>
    </row>
    <row r="1478" spans="1:22" s="46" customFormat="1" x14ac:dyDescent="0.2">
      <c r="A1478" s="9">
        <v>2021</v>
      </c>
      <c r="B1478" s="1" t="s">
        <v>3</v>
      </c>
      <c r="C1478" s="20">
        <v>129505</v>
      </c>
      <c r="D1478" s="20">
        <v>129505</v>
      </c>
      <c r="E1478" s="20" t="s">
        <v>32</v>
      </c>
      <c r="F1478" s="20" t="s">
        <v>59</v>
      </c>
      <c r="G1478" s="20">
        <v>10106262166</v>
      </c>
      <c r="H1478" s="19" t="s">
        <v>602</v>
      </c>
      <c r="I1478" s="19"/>
      <c r="J1478" s="2">
        <v>360976</v>
      </c>
      <c r="K1478" s="3">
        <v>36.393084000000002</v>
      </c>
      <c r="L1478" s="22">
        <f t="shared" si="138"/>
        <v>5.0000000000000044E-2</v>
      </c>
      <c r="M1478" s="23">
        <f t="shared" si="136"/>
        <v>34.5734298</v>
      </c>
      <c r="N1478" s="4">
        <v>0.08</v>
      </c>
      <c r="O1478" s="3">
        <v>37.579814999999996</v>
      </c>
      <c r="P1478" s="25">
        <f t="shared" si="137"/>
        <v>1.8196542000000022</v>
      </c>
      <c r="Q1478" s="26" t="str">
        <f t="shared" si="139"/>
        <v>12950510106262166360976</v>
      </c>
      <c r="R1478" s="28">
        <v>25</v>
      </c>
      <c r="S1478" s="29"/>
      <c r="T1478" s="30">
        <f t="shared" si="140"/>
        <v>0</v>
      </c>
      <c r="V1478" s="32">
        <f t="shared" si="141"/>
        <v>0</v>
      </c>
    </row>
    <row r="1479" spans="1:22" s="46" customFormat="1" x14ac:dyDescent="0.2">
      <c r="A1479" s="9">
        <v>2021</v>
      </c>
      <c r="B1479" s="1" t="s">
        <v>3</v>
      </c>
      <c r="C1479" s="20">
        <v>129505</v>
      </c>
      <c r="D1479" s="20">
        <v>129505</v>
      </c>
      <c r="E1479" s="20" t="s">
        <v>32</v>
      </c>
      <c r="F1479" s="20" t="s">
        <v>59</v>
      </c>
      <c r="G1479" s="20">
        <v>10106262166</v>
      </c>
      <c r="H1479" s="19" t="s">
        <v>602</v>
      </c>
      <c r="I1479" s="19"/>
      <c r="J1479" s="2">
        <v>361085</v>
      </c>
      <c r="K1479" s="38">
        <v>11.512776761200001</v>
      </c>
      <c r="L1479" s="22">
        <f t="shared" si="138"/>
        <v>4.9999999999999933E-2</v>
      </c>
      <c r="M1479" s="23">
        <f t="shared" si="136"/>
        <v>10.937137923140002</v>
      </c>
      <c r="N1479" s="4">
        <v>0.08</v>
      </c>
      <c r="O1479" s="3">
        <v>11.888193394717392</v>
      </c>
      <c r="P1479" s="25">
        <f t="shared" si="137"/>
        <v>0.57563883805999971</v>
      </c>
      <c r="Q1479" s="26" t="str">
        <f t="shared" si="139"/>
        <v>12950510106262166361085</v>
      </c>
      <c r="R1479" s="28">
        <v>40</v>
      </c>
      <c r="S1479" s="29"/>
      <c r="T1479" s="30">
        <f t="shared" si="140"/>
        <v>0</v>
      </c>
      <c r="V1479" s="32">
        <f t="shared" si="141"/>
        <v>0</v>
      </c>
    </row>
    <row r="1480" spans="1:22" s="46" customFormat="1" x14ac:dyDescent="0.2">
      <c r="A1480" s="9">
        <v>2021</v>
      </c>
      <c r="B1480" s="1" t="s">
        <v>3</v>
      </c>
      <c r="C1480" s="20">
        <v>129505</v>
      </c>
      <c r="D1480" s="20">
        <v>129505</v>
      </c>
      <c r="E1480" s="20" t="s">
        <v>32</v>
      </c>
      <c r="F1480" s="20" t="s">
        <v>59</v>
      </c>
      <c r="G1480" s="20">
        <v>10106262166</v>
      </c>
      <c r="H1480" s="19" t="s">
        <v>602</v>
      </c>
      <c r="I1480" s="19"/>
      <c r="J1480" s="2">
        <v>361377</v>
      </c>
      <c r="K1480" s="3">
        <v>53.654772600000001</v>
      </c>
      <c r="L1480" s="22">
        <f t="shared" si="138"/>
        <v>5.0000000000000044E-2</v>
      </c>
      <c r="M1480" s="23">
        <f t="shared" si="136"/>
        <v>50.972033969999998</v>
      </c>
      <c r="N1480" s="4">
        <v>0.08</v>
      </c>
      <c r="O1480" s="3">
        <v>55.404384749999998</v>
      </c>
      <c r="P1480" s="25">
        <f t="shared" si="137"/>
        <v>2.6827386300000029</v>
      </c>
      <c r="Q1480" s="26" t="str">
        <f t="shared" si="139"/>
        <v>12950510106262166361377</v>
      </c>
      <c r="R1480" s="28">
        <v>30</v>
      </c>
      <c r="S1480" s="29"/>
      <c r="T1480" s="30">
        <f t="shared" si="140"/>
        <v>0</v>
      </c>
      <c r="V1480" s="32">
        <f t="shared" si="141"/>
        <v>0</v>
      </c>
    </row>
    <row r="1481" spans="1:22" s="46" customFormat="1" x14ac:dyDescent="0.2">
      <c r="A1481" s="9">
        <v>2021</v>
      </c>
      <c r="B1481" s="1" t="s">
        <v>3</v>
      </c>
      <c r="C1481" s="20">
        <v>129505</v>
      </c>
      <c r="D1481" s="20">
        <v>129505</v>
      </c>
      <c r="E1481" s="20" t="s">
        <v>32</v>
      </c>
      <c r="F1481" s="20" t="s">
        <v>59</v>
      </c>
      <c r="G1481" s="20">
        <v>10106262166</v>
      </c>
      <c r="H1481" s="19" t="s">
        <v>602</v>
      </c>
      <c r="I1481" s="19"/>
      <c r="J1481" s="2">
        <v>361421</v>
      </c>
      <c r="K1481" s="3">
        <v>69.87</v>
      </c>
      <c r="L1481" s="22">
        <f t="shared" si="138"/>
        <v>4.9999999999999933E-2</v>
      </c>
      <c r="M1481" s="23">
        <f t="shared" si="136"/>
        <v>66.376500000000007</v>
      </c>
      <c r="N1481" s="4">
        <v>0.08</v>
      </c>
      <c r="O1481" s="3">
        <v>72.148369565217394</v>
      </c>
      <c r="P1481" s="25">
        <f t="shared" si="137"/>
        <v>3.4934999999999974</v>
      </c>
      <c r="Q1481" s="26" t="str">
        <f t="shared" si="139"/>
        <v>12950510106262166361421</v>
      </c>
      <c r="R1481" s="28">
        <v>10</v>
      </c>
      <c r="S1481" s="29"/>
      <c r="T1481" s="30">
        <f t="shared" si="140"/>
        <v>0</v>
      </c>
      <c r="V1481" s="32">
        <f t="shared" si="141"/>
        <v>0</v>
      </c>
    </row>
    <row r="1482" spans="1:22" s="46" customFormat="1" x14ac:dyDescent="0.2">
      <c r="A1482" s="9">
        <v>2021</v>
      </c>
      <c r="B1482" s="1" t="s">
        <v>3</v>
      </c>
      <c r="C1482" s="20">
        <v>129505</v>
      </c>
      <c r="D1482" s="20">
        <v>129505</v>
      </c>
      <c r="E1482" s="20" t="s">
        <v>32</v>
      </c>
      <c r="F1482" s="20" t="s">
        <v>59</v>
      </c>
      <c r="G1482" s="20">
        <v>10106262166</v>
      </c>
      <c r="H1482" s="19" t="s">
        <v>602</v>
      </c>
      <c r="I1482" s="19"/>
      <c r="J1482" s="2">
        <v>361425</v>
      </c>
      <c r="K1482" s="3">
        <v>16.600000000000001</v>
      </c>
      <c r="L1482" s="22">
        <f t="shared" si="138"/>
        <v>5.0000000000000155E-2</v>
      </c>
      <c r="M1482" s="23">
        <f t="shared" ref="M1482:M1545" si="142">+O1482*(100%-N1482)</f>
        <v>15.77</v>
      </c>
      <c r="N1482" s="4">
        <v>0.08</v>
      </c>
      <c r="O1482" s="3">
        <v>17.141304347826086</v>
      </c>
      <c r="P1482" s="25">
        <f t="shared" ref="P1482:P1545" si="143">+IF(K1482-M1482&lt;0,0,K1482-M1482)</f>
        <v>0.83000000000000185</v>
      </c>
      <c r="Q1482" s="26" t="str">
        <f t="shared" si="139"/>
        <v>12950510106262166361425</v>
      </c>
      <c r="R1482" s="28">
        <v>30</v>
      </c>
      <c r="S1482" s="29"/>
      <c r="T1482" s="30">
        <f t="shared" si="140"/>
        <v>0</v>
      </c>
      <c r="V1482" s="32">
        <f t="shared" si="141"/>
        <v>0</v>
      </c>
    </row>
    <row r="1483" spans="1:22" s="46" customFormat="1" x14ac:dyDescent="0.2">
      <c r="A1483" s="9">
        <v>2021</v>
      </c>
      <c r="B1483" s="1" t="s">
        <v>3</v>
      </c>
      <c r="C1483" s="20">
        <v>129505</v>
      </c>
      <c r="D1483" s="20">
        <v>129505</v>
      </c>
      <c r="E1483" s="20" t="s">
        <v>32</v>
      </c>
      <c r="F1483" s="20" t="s">
        <v>59</v>
      </c>
      <c r="G1483" s="20">
        <v>10106262166</v>
      </c>
      <c r="H1483" s="19" t="s">
        <v>602</v>
      </c>
      <c r="I1483" s="19"/>
      <c r="J1483" s="2">
        <v>361444</v>
      </c>
      <c r="K1483" s="3">
        <v>29.02</v>
      </c>
      <c r="L1483" s="22">
        <f t="shared" si="138"/>
        <v>5.0000000000000044E-2</v>
      </c>
      <c r="M1483" s="23">
        <f t="shared" si="142"/>
        <v>27.568999999999999</v>
      </c>
      <c r="N1483" s="4">
        <v>0.08</v>
      </c>
      <c r="O1483" s="3">
        <v>29.966304347826085</v>
      </c>
      <c r="P1483" s="25">
        <f t="shared" si="143"/>
        <v>1.4510000000000005</v>
      </c>
      <c r="Q1483" s="26" t="str">
        <f t="shared" si="139"/>
        <v>12950510106262166361444</v>
      </c>
      <c r="R1483" s="28">
        <v>120</v>
      </c>
      <c r="S1483" s="29"/>
      <c r="T1483" s="30">
        <f t="shared" si="140"/>
        <v>0</v>
      </c>
      <c r="V1483" s="32">
        <f t="shared" si="141"/>
        <v>0</v>
      </c>
    </row>
    <row r="1484" spans="1:22" s="46" customFormat="1" x14ac:dyDescent="0.2">
      <c r="A1484" s="9">
        <v>2021</v>
      </c>
      <c r="B1484" s="1" t="s">
        <v>3</v>
      </c>
      <c r="C1484" s="20">
        <v>129505</v>
      </c>
      <c r="D1484" s="20">
        <v>129505</v>
      </c>
      <c r="E1484" s="20" t="s">
        <v>32</v>
      </c>
      <c r="F1484" s="20" t="s">
        <v>59</v>
      </c>
      <c r="G1484" s="20">
        <v>10106262166</v>
      </c>
      <c r="H1484" s="19" t="s">
        <v>602</v>
      </c>
      <c r="I1484" s="19"/>
      <c r="J1484" s="2">
        <v>361445</v>
      </c>
      <c r="K1484" s="3">
        <v>114.53</v>
      </c>
      <c r="L1484" s="22">
        <f t="shared" si="138"/>
        <v>5.0000000000000044E-2</v>
      </c>
      <c r="M1484" s="23">
        <f t="shared" si="142"/>
        <v>108.8035</v>
      </c>
      <c r="N1484" s="4">
        <v>0.08</v>
      </c>
      <c r="O1484" s="3">
        <v>118.26467391304347</v>
      </c>
      <c r="P1484" s="25">
        <f t="shared" si="143"/>
        <v>5.7265000000000015</v>
      </c>
      <c r="Q1484" s="26" t="str">
        <f t="shared" si="139"/>
        <v>12950510106262166361445</v>
      </c>
      <c r="R1484" s="28">
        <v>15</v>
      </c>
      <c r="S1484" s="29"/>
      <c r="T1484" s="30">
        <f t="shared" si="140"/>
        <v>0</v>
      </c>
      <c r="V1484" s="32">
        <f t="shared" si="141"/>
        <v>0</v>
      </c>
    </row>
    <row r="1485" spans="1:22" s="46" customFormat="1" x14ac:dyDescent="0.2">
      <c r="A1485" s="9">
        <v>2021</v>
      </c>
      <c r="B1485" s="1" t="s">
        <v>3</v>
      </c>
      <c r="C1485" s="20">
        <v>129505</v>
      </c>
      <c r="D1485" s="20">
        <v>129505</v>
      </c>
      <c r="E1485" s="20" t="s">
        <v>32</v>
      </c>
      <c r="F1485" s="20" t="s">
        <v>59</v>
      </c>
      <c r="G1485" s="20">
        <v>10106262166</v>
      </c>
      <c r="H1485" s="19" t="s">
        <v>602</v>
      </c>
      <c r="I1485" s="19"/>
      <c r="J1485" s="2">
        <v>361449</v>
      </c>
      <c r="K1485" s="3">
        <v>17</v>
      </c>
      <c r="L1485" s="22">
        <f t="shared" si="138"/>
        <v>5.0000000000000044E-2</v>
      </c>
      <c r="M1485" s="23">
        <f t="shared" si="142"/>
        <v>16.149999999999999</v>
      </c>
      <c r="N1485" s="4">
        <v>0.08</v>
      </c>
      <c r="O1485" s="3">
        <v>17.554347826086953</v>
      </c>
      <c r="P1485" s="25">
        <f t="shared" si="143"/>
        <v>0.85000000000000142</v>
      </c>
      <c r="Q1485" s="26" t="str">
        <f t="shared" si="139"/>
        <v>12950510106262166361449</v>
      </c>
      <c r="R1485" s="28">
        <v>50</v>
      </c>
      <c r="S1485" s="29"/>
      <c r="T1485" s="30">
        <f t="shared" si="140"/>
        <v>0</v>
      </c>
      <c r="V1485" s="32">
        <f t="shared" si="141"/>
        <v>0</v>
      </c>
    </row>
    <row r="1486" spans="1:22" s="46" customFormat="1" x14ac:dyDescent="0.2">
      <c r="A1486" s="9">
        <v>2021</v>
      </c>
      <c r="B1486" s="1" t="s">
        <v>3</v>
      </c>
      <c r="C1486" s="20">
        <v>129505</v>
      </c>
      <c r="D1486" s="20">
        <v>129505</v>
      </c>
      <c r="E1486" s="20" t="s">
        <v>32</v>
      </c>
      <c r="F1486" s="20" t="s">
        <v>59</v>
      </c>
      <c r="G1486" s="20">
        <v>10106262166</v>
      </c>
      <c r="H1486" s="19" t="s">
        <v>602</v>
      </c>
      <c r="I1486" s="19"/>
      <c r="J1486" s="2">
        <v>361503</v>
      </c>
      <c r="K1486" s="3">
        <v>145.22</v>
      </c>
      <c r="L1486" s="22">
        <f t="shared" si="138"/>
        <v>4.9999999999999933E-2</v>
      </c>
      <c r="M1486" s="23">
        <f t="shared" si="142"/>
        <v>137.959</v>
      </c>
      <c r="N1486" s="4">
        <v>0.08</v>
      </c>
      <c r="O1486" s="3">
        <v>149.95543478260871</v>
      </c>
      <c r="P1486" s="25">
        <f t="shared" si="143"/>
        <v>7.2609999999999957</v>
      </c>
      <c r="Q1486" s="26" t="str">
        <f t="shared" si="139"/>
        <v>12950510106262166361503</v>
      </c>
      <c r="R1486" s="28">
        <v>10</v>
      </c>
      <c r="S1486" s="29"/>
      <c r="T1486" s="30">
        <f t="shared" si="140"/>
        <v>0</v>
      </c>
      <c r="V1486" s="32">
        <f t="shared" si="141"/>
        <v>0</v>
      </c>
    </row>
    <row r="1487" spans="1:22" s="46" customFormat="1" x14ac:dyDescent="0.2">
      <c r="A1487" s="9">
        <v>2021</v>
      </c>
      <c r="B1487" s="1" t="s">
        <v>3</v>
      </c>
      <c r="C1487" s="20">
        <v>129505</v>
      </c>
      <c r="D1487" s="20">
        <v>129505</v>
      </c>
      <c r="E1487" s="20" t="s">
        <v>32</v>
      </c>
      <c r="F1487" s="20" t="s">
        <v>59</v>
      </c>
      <c r="G1487" s="20">
        <v>10106262166</v>
      </c>
      <c r="H1487" s="19" t="s">
        <v>602</v>
      </c>
      <c r="I1487" s="19"/>
      <c r="J1487" s="2">
        <v>361515</v>
      </c>
      <c r="K1487" s="3">
        <v>67.318399999999997</v>
      </c>
      <c r="L1487" s="22">
        <f t="shared" si="138"/>
        <v>5.0000000000000155E-2</v>
      </c>
      <c r="M1487" s="23">
        <f t="shared" si="142"/>
        <v>63.952479999999987</v>
      </c>
      <c r="N1487" s="4">
        <v>0.08</v>
      </c>
      <c r="O1487" s="3">
        <v>69.513565217391289</v>
      </c>
      <c r="P1487" s="25">
        <f t="shared" si="143"/>
        <v>3.3659200000000098</v>
      </c>
      <c r="Q1487" s="26" t="str">
        <f t="shared" si="139"/>
        <v>12950510106262166361515</v>
      </c>
      <c r="R1487" s="28">
        <v>10</v>
      </c>
      <c r="S1487" s="29"/>
      <c r="T1487" s="30">
        <f t="shared" si="140"/>
        <v>0</v>
      </c>
      <c r="V1487" s="32">
        <f t="shared" si="141"/>
        <v>0</v>
      </c>
    </row>
    <row r="1488" spans="1:22" s="46" customFormat="1" x14ac:dyDescent="0.2">
      <c r="A1488" s="9">
        <v>2021</v>
      </c>
      <c r="B1488" s="1" t="s">
        <v>3</v>
      </c>
      <c r="C1488" s="20">
        <v>129505</v>
      </c>
      <c r="D1488" s="20">
        <v>129505</v>
      </c>
      <c r="E1488" s="20" t="s">
        <v>32</v>
      </c>
      <c r="F1488" s="20" t="s">
        <v>59</v>
      </c>
      <c r="G1488" s="20">
        <v>10106262166</v>
      </c>
      <c r="H1488" s="19" t="s">
        <v>602</v>
      </c>
      <c r="I1488" s="19"/>
      <c r="J1488" s="2">
        <v>361530</v>
      </c>
      <c r="K1488" s="3">
        <v>114.948756</v>
      </c>
      <c r="L1488" s="22">
        <f t="shared" si="138"/>
        <v>5.0000000000000044E-2</v>
      </c>
      <c r="M1488" s="23">
        <f t="shared" si="142"/>
        <v>109.2013182</v>
      </c>
      <c r="N1488" s="4">
        <v>0.08</v>
      </c>
      <c r="O1488" s="3">
        <v>118.697085</v>
      </c>
      <c r="P1488" s="25">
        <f t="shared" si="143"/>
        <v>5.7474378000000002</v>
      </c>
      <c r="Q1488" s="26" t="str">
        <f t="shared" si="139"/>
        <v>12950510106262166361530</v>
      </c>
      <c r="R1488" s="28">
        <v>50</v>
      </c>
      <c r="S1488" s="29"/>
      <c r="T1488" s="30">
        <f t="shared" si="140"/>
        <v>0</v>
      </c>
      <c r="V1488" s="32">
        <f t="shared" si="141"/>
        <v>0</v>
      </c>
    </row>
    <row r="1489" spans="1:22" s="46" customFormat="1" x14ac:dyDescent="0.2">
      <c r="A1489" s="9">
        <v>2021</v>
      </c>
      <c r="B1489" s="1" t="s">
        <v>3</v>
      </c>
      <c r="C1489" s="20">
        <v>129505</v>
      </c>
      <c r="D1489" s="20">
        <v>129505</v>
      </c>
      <c r="E1489" s="20" t="s">
        <v>32</v>
      </c>
      <c r="F1489" s="20" t="s">
        <v>59</v>
      </c>
      <c r="G1489" s="20">
        <v>10106262166</v>
      </c>
      <c r="H1489" s="19" t="s">
        <v>602</v>
      </c>
      <c r="I1489" s="19"/>
      <c r="J1489" s="2">
        <v>361531</v>
      </c>
      <c r="K1489" s="3">
        <v>111.5301096</v>
      </c>
      <c r="L1489" s="22">
        <f t="shared" si="138"/>
        <v>5.0000000000000044E-2</v>
      </c>
      <c r="M1489" s="23">
        <f t="shared" si="142"/>
        <v>105.95360411999999</v>
      </c>
      <c r="N1489" s="4">
        <v>0.08</v>
      </c>
      <c r="O1489" s="3">
        <v>115.16696099999999</v>
      </c>
      <c r="P1489" s="25">
        <f t="shared" si="143"/>
        <v>5.5765054800000087</v>
      </c>
      <c r="Q1489" s="26" t="str">
        <f t="shared" si="139"/>
        <v>12950510106262166361531</v>
      </c>
      <c r="R1489" s="28">
        <v>50</v>
      </c>
      <c r="S1489" s="29"/>
      <c r="T1489" s="30">
        <f t="shared" si="140"/>
        <v>0</v>
      </c>
      <c r="V1489" s="32">
        <f t="shared" si="141"/>
        <v>0</v>
      </c>
    </row>
    <row r="1490" spans="1:22" s="46" customFormat="1" x14ac:dyDescent="0.2">
      <c r="A1490" s="9">
        <v>2021</v>
      </c>
      <c r="B1490" s="1" t="s">
        <v>3</v>
      </c>
      <c r="C1490" s="20">
        <v>129505</v>
      </c>
      <c r="D1490" s="20">
        <v>129505</v>
      </c>
      <c r="E1490" s="20" t="s">
        <v>32</v>
      </c>
      <c r="F1490" s="20" t="s">
        <v>59</v>
      </c>
      <c r="G1490" s="20">
        <v>10106262166</v>
      </c>
      <c r="H1490" s="19" t="s">
        <v>602</v>
      </c>
      <c r="I1490" s="19"/>
      <c r="J1490" s="2">
        <v>361532</v>
      </c>
      <c r="K1490" s="3">
        <v>24.870425957550601</v>
      </c>
      <c r="L1490" s="22">
        <f t="shared" si="138"/>
        <v>5.0000000000000044E-2</v>
      </c>
      <c r="M1490" s="23">
        <f t="shared" si="142"/>
        <v>23.62690465967307</v>
      </c>
      <c r="N1490" s="4">
        <v>0.08</v>
      </c>
      <c r="O1490" s="3">
        <v>25.681418108340292</v>
      </c>
      <c r="P1490" s="25">
        <f t="shared" si="143"/>
        <v>1.2435212978775319</v>
      </c>
      <c r="Q1490" s="26" t="str">
        <f t="shared" si="139"/>
        <v>12950510106262166361532</v>
      </c>
      <c r="R1490" s="28">
        <v>50</v>
      </c>
      <c r="S1490" s="29"/>
      <c r="T1490" s="30">
        <f t="shared" si="140"/>
        <v>0</v>
      </c>
      <c r="V1490" s="32">
        <f t="shared" si="141"/>
        <v>0</v>
      </c>
    </row>
    <row r="1491" spans="1:22" s="46" customFormat="1" x14ac:dyDescent="0.2">
      <c r="A1491" s="9">
        <v>2021</v>
      </c>
      <c r="B1491" s="1" t="s">
        <v>3</v>
      </c>
      <c r="C1491" s="20">
        <v>129505</v>
      </c>
      <c r="D1491" s="20">
        <v>129505</v>
      </c>
      <c r="E1491" s="20" t="s">
        <v>32</v>
      </c>
      <c r="F1491" s="20" t="s">
        <v>59</v>
      </c>
      <c r="G1491" s="20">
        <v>10106262166</v>
      </c>
      <c r="H1491" s="19" t="s">
        <v>602</v>
      </c>
      <c r="I1491" s="19"/>
      <c r="J1491" s="2">
        <v>361535</v>
      </c>
      <c r="K1491" s="3">
        <v>40.678559999999997</v>
      </c>
      <c r="L1491" s="22">
        <f t="shared" si="138"/>
        <v>5.0000000000000044E-2</v>
      </c>
      <c r="M1491" s="23">
        <f t="shared" si="142"/>
        <v>38.644631999999994</v>
      </c>
      <c r="N1491" s="4">
        <v>0.08</v>
      </c>
      <c r="O1491" s="3">
        <v>42.005034782608689</v>
      </c>
      <c r="P1491" s="25">
        <f t="shared" si="143"/>
        <v>2.0339280000000031</v>
      </c>
      <c r="Q1491" s="26" t="str">
        <f t="shared" si="139"/>
        <v>12950510106262166361535</v>
      </c>
      <c r="R1491" s="28">
        <v>50</v>
      </c>
      <c r="S1491" s="29"/>
      <c r="T1491" s="30">
        <f t="shared" si="140"/>
        <v>0</v>
      </c>
      <c r="V1491" s="32">
        <f t="shared" si="141"/>
        <v>0</v>
      </c>
    </row>
    <row r="1492" spans="1:22" s="46" customFormat="1" x14ac:dyDescent="0.2">
      <c r="A1492" s="9">
        <v>2021</v>
      </c>
      <c r="B1492" s="1" t="s">
        <v>3</v>
      </c>
      <c r="C1492" s="20">
        <v>129505</v>
      </c>
      <c r="D1492" s="20">
        <v>129505</v>
      </c>
      <c r="E1492" s="20" t="s">
        <v>32</v>
      </c>
      <c r="F1492" s="20" t="s">
        <v>59</v>
      </c>
      <c r="G1492" s="20">
        <v>10106262166</v>
      </c>
      <c r="H1492" s="19" t="s">
        <v>602</v>
      </c>
      <c r="I1492" s="19"/>
      <c r="J1492" s="2">
        <v>361537</v>
      </c>
      <c r="K1492" s="3">
        <v>76.067035200000007</v>
      </c>
      <c r="L1492" s="22">
        <f t="shared" si="138"/>
        <v>4.9999999999999933E-2</v>
      </c>
      <c r="M1492" s="23">
        <f t="shared" si="142"/>
        <v>72.263683440000008</v>
      </c>
      <c r="N1492" s="4">
        <v>0.08</v>
      </c>
      <c r="O1492" s="3">
        <v>78.547482000000002</v>
      </c>
      <c r="P1492" s="25">
        <f t="shared" si="143"/>
        <v>3.8033517599999982</v>
      </c>
      <c r="Q1492" s="26" t="str">
        <f t="shared" si="139"/>
        <v>12950510106262166361537</v>
      </c>
      <c r="R1492" s="28">
        <v>35</v>
      </c>
      <c r="S1492" s="29"/>
      <c r="T1492" s="30">
        <f t="shared" si="140"/>
        <v>0</v>
      </c>
      <c r="V1492" s="32">
        <f t="shared" si="141"/>
        <v>0</v>
      </c>
    </row>
    <row r="1493" spans="1:22" s="46" customFormat="1" x14ac:dyDescent="0.2">
      <c r="A1493" s="9">
        <v>2021</v>
      </c>
      <c r="B1493" s="1" t="s">
        <v>3</v>
      </c>
      <c r="C1493" s="20">
        <v>129505</v>
      </c>
      <c r="D1493" s="20">
        <v>129505</v>
      </c>
      <c r="E1493" s="20" t="s">
        <v>32</v>
      </c>
      <c r="F1493" s="20" t="s">
        <v>59</v>
      </c>
      <c r="G1493" s="20">
        <v>10106262166</v>
      </c>
      <c r="H1493" s="19" t="s">
        <v>602</v>
      </c>
      <c r="I1493" s="19"/>
      <c r="J1493" s="2">
        <v>361540</v>
      </c>
      <c r="K1493" s="3">
        <v>48.98</v>
      </c>
      <c r="L1493" s="22">
        <f t="shared" si="138"/>
        <v>5.0000000000000155E-2</v>
      </c>
      <c r="M1493" s="23">
        <f t="shared" si="142"/>
        <v>46.530999999999992</v>
      </c>
      <c r="N1493" s="4">
        <v>0.08</v>
      </c>
      <c r="O1493" s="3">
        <v>50.577173913043467</v>
      </c>
      <c r="P1493" s="25">
        <f t="shared" si="143"/>
        <v>2.4490000000000052</v>
      </c>
      <c r="Q1493" s="26" t="str">
        <f t="shared" si="139"/>
        <v>12950510106262166361540</v>
      </c>
      <c r="R1493" s="28">
        <v>30</v>
      </c>
      <c r="S1493" s="29"/>
      <c r="T1493" s="30">
        <f t="shared" si="140"/>
        <v>0</v>
      </c>
      <c r="V1493" s="32">
        <f t="shared" si="141"/>
        <v>0</v>
      </c>
    </row>
    <row r="1494" spans="1:22" s="46" customFormat="1" x14ac:dyDescent="0.2">
      <c r="A1494" s="9">
        <v>2021</v>
      </c>
      <c r="B1494" s="1" t="s">
        <v>3</v>
      </c>
      <c r="C1494" s="62">
        <v>129505</v>
      </c>
      <c r="D1494" s="62">
        <v>129505</v>
      </c>
      <c r="E1494" s="62" t="s">
        <v>32</v>
      </c>
      <c r="F1494" s="62" t="s">
        <v>59</v>
      </c>
      <c r="G1494" s="62">
        <v>10106262166</v>
      </c>
      <c r="H1494" s="61" t="s">
        <v>602</v>
      </c>
      <c r="I1494" s="61"/>
      <c r="J1494" s="64">
        <v>361571</v>
      </c>
      <c r="K1494" s="65">
        <v>25.21</v>
      </c>
      <c r="L1494" s="56">
        <f t="shared" si="138"/>
        <v>5.0000000000000044E-2</v>
      </c>
      <c r="M1494" s="57">
        <f t="shared" si="142"/>
        <v>23.9495</v>
      </c>
      <c r="N1494" s="66">
        <v>0.08</v>
      </c>
      <c r="O1494" s="65">
        <v>26.032065217391303</v>
      </c>
      <c r="P1494" s="58">
        <f t="shared" si="143"/>
        <v>1.2605000000000004</v>
      </c>
      <c r="Q1494" s="59" t="str">
        <f t="shared" si="139"/>
        <v>12950510106262166361571</v>
      </c>
      <c r="R1494" s="68">
        <v>100</v>
      </c>
      <c r="S1494" s="60"/>
      <c r="T1494" s="55">
        <f t="shared" si="140"/>
        <v>0</v>
      </c>
      <c r="V1494" s="32">
        <f t="shared" si="141"/>
        <v>0</v>
      </c>
    </row>
    <row r="1495" spans="1:22" s="46" customFormat="1" x14ac:dyDescent="0.2">
      <c r="A1495" s="9">
        <v>2021</v>
      </c>
      <c r="B1495" s="1" t="s">
        <v>3</v>
      </c>
      <c r="C1495" s="20">
        <v>129505</v>
      </c>
      <c r="D1495" s="20">
        <v>129505</v>
      </c>
      <c r="E1495" s="20" t="s">
        <v>32</v>
      </c>
      <c r="F1495" s="20" t="s">
        <v>59</v>
      </c>
      <c r="G1495" s="20">
        <v>10106262166</v>
      </c>
      <c r="H1495" s="19" t="s">
        <v>602</v>
      </c>
      <c r="I1495" s="19"/>
      <c r="J1495" s="2">
        <v>371544</v>
      </c>
      <c r="K1495" s="3">
        <v>432.2</v>
      </c>
      <c r="L1495" s="22">
        <f t="shared" si="138"/>
        <v>5.0000000000000044E-2</v>
      </c>
      <c r="M1495" s="23">
        <f t="shared" si="142"/>
        <v>410.59</v>
      </c>
      <c r="N1495" s="4">
        <v>0.08</v>
      </c>
      <c r="O1495" s="3">
        <v>446.29347826086951</v>
      </c>
      <c r="P1495" s="25">
        <f t="shared" si="143"/>
        <v>21.610000000000014</v>
      </c>
      <c r="Q1495" s="26" t="str">
        <f t="shared" si="139"/>
        <v>12950510106262166371544</v>
      </c>
      <c r="R1495" s="28">
        <v>8</v>
      </c>
      <c r="S1495" s="29"/>
      <c r="T1495" s="30">
        <f t="shared" si="140"/>
        <v>0</v>
      </c>
      <c r="V1495" s="32">
        <f t="shared" si="141"/>
        <v>0</v>
      </c>
    </row>
    <row r="1496" spans="1:22" s="46" customFormat="1" x14ac:dyDescent="0.2">
      <c r="A1496" s="9">
        <v>2021</v>
      </c>
      <c r="B1496" s="1" t="s">
        <v>3</v>
      </c>
      <c r="C1496" s="20">
        <v>129505</v>
      </c>
      <c r="D1496" s="20">
        <v>129505</v>
      </c>
      <c r="E1496" s="20" t="s">
        <v>32</v>
      </c>
      <c r="F1496" s="20" t="s">
        <v>59</v>
      </c>
      <c r="G1496" s="20">
        <v>20513273810</v>
      </c>
      <c r="H1496" s="19" t="s">
        <v>606</v>
      </c>
      <c r="I1496" s="19"/>
      <c r="J1496" s="2">
        <v>361541</v>
      </c>
      <c r="K1496" s="3">
        <v>31.07226</v>
      </c>
      <c r="L1496" s="22">
        <f t="shared" si="138"/>
        <v>0.16006109629618182</v>
      </c>
      <c r="M1496" s="23">
        <f t="shared" si="142"/>
        <v>26.098800000000001</v>
      </c>
      <c r="N1496" s="4">
        <v>0.12</v>
      </c>
      <c r="O1496" s="3">
        <v>29.657727272727275</v>
      </c>
      <c r="P1496" s="25">
        <f t="shared" si="143"/>
        <v>4.9734599999999993</v>
      </c>
      <c r="Q1496" s="26" t="str">
        <f t="shared" si="139"/>
        <v>12950520513273810361541</v>
      </c>
      <c r="R1496" s="28"/>
      <c r="S1496" s="29"/>
      <c r="T1496" s="30">
        <f t="shared" si="140"/>
        <v>0</v>
      </c>
      <c r="V1496" s="32">
        <f t="shared" si="141"/>
        <v>0</v>
      </c>
    </row>
    <row r="1497" spans="1:22" s="46" customFormat="1" x14ac:dyDescent="0.2">
      <c r="A1497" s="9">
        <v>2021</v>
      </c>
      <c r="B1497" s="1" t="s">
        <v>3</v>
      </c>
      <c r="C1497" s="20">
        <v>129505</v>
      </c>
      <c r="D1497" s="20">
        <v>129505</v>
      </c>
      <c r="E1497" s="20" t="s">
        <v>32</v>
      </c>
      <c r="F1497" s="20" t="s">
        <v>59</v>
      </c>
      <c r="G1497" s="20">
        <v>20602918174</v>
      </c>
      <c r="H1497" s="19" t="s">
        <v>607</v>
      </c>
      <c r="I1497" s="19"/>
      <c r="J1497" s="2">
        <v>360664</v>
      </c>
      <c r="K1497" s="3">
        <v>53.640241199999998</v>
      </c>
      <c r="L1497" s="22">
        <f t="shared" si="138"/>
        <v>0.1700037321979827</v>
      </c>
      <c r="M1497" s="23">
        <f t="shared" si="142"/>
        <v>44.5212</v>
      </c>
      <c r="N1497" s="4">
        <v>0.12</v>
      </c>
      <c r="O1497" s="3">
        <v>50.592272727272729</v>
      </c>
      <c r="P1497" s="25">
        <f t="shared" si="143"/>
        <v>9.1190411999999981</v>
      </c>
      <c r="Q1497" s="26" t="str">
        <f t="shared" si="139"/>
        <v>12950520602918174360664</v>
      </c>
      <c r="R1497" s="28"/>
      <c r="S1497" s="29"/>
      <c r="T1497" s="30">
        <f t="shared" si="140"/>
        <v>0</v>
      </c>
      <c r="V1497" s="32">
        <f t="shared" si="141"/>
        <v>0</v>
      </c>
    </row>
    <row r="1498" spans="1:22" s="46" customFormat="1" x14ac:dyDescent="0.2">
      <c r="A1498" s="9">
        <v>2021</v>
      </c>
      <c r="B1498" s="1" t="s">
        <v>3</v>
      </c>
      <c r="C1498" s="20">
        <v>129505</v>
      </c>
      <c r="D1498" s="20">
        <v>129505</v>
      </c>
      <c r="E1498" s="20" t="s">
        <v>32</v>
      </c>
      <c r="F1498" s="20" t="s">
        <v>59</v>
      </c>
      <c r="G1498" s="20">
        <v>20602918174</v>
      </c>
      <c r="H1498" s="19" t="s">
        <v>607</v>
      </c>
      <c r="I1498" s="19"/>
      <c r="J1498" s="2">
        <v>361377</v>
      </c>
      <c r="K1498" s="3">
        <v>53.654772600000001</v>
      </c>
      <c r="L1498" s="22">
        <f t="shared" si="138"/>
        <v>8.9999999999999969E-2</v>
      </c>
      <c r="M1498" s="23">
        <f t="shared" si="142"/>
        <v>48.825843066000004</v>
      </c>
      <c r="N1498" s="4">
        <v>0.1</v>
      </c>
      <c r="O1498" s="3">
        <v>54.25093674</v>
      </c>
      <c r="P1498" s="25">
        <f t="shared" si="143"/>
        <v>4.8289295339999967</v>
      </c>
      <c r="Q1498" s="26" t="str">
        <f t="shared" si="139"/>
        <v>12950520602918174361377</v>
      </c>
      <c r="R1498" s="28">
        <v>30</v>
      </c>
      <c r="S1498" s="29"/>
      <c r="T1498" s="30">
        <f t="shared" si="140"/>
        <v>0</v>
      </c>
      <c r="V1498" s="32">
        <f t="shared" si="141"/>
        <v>0</v>
      </c>
    </row>
    <row r="1499" spans="1:22" s="46" customFormat="1" x14ac:dyDescent="0.2">
      <c r="A1499" s="9">
        <v>2021</v>
      </c>
      <c r="B1499" s="1" t="s">
        <v>3</v>
      </c>
      <c r="C1499" s="20">
        <v>129505</v>
      </c>
      <c r="D1499" s="20">
        <v>129505</v>
      </c>
      <c r="E1499" s="20" t="s">
        <v>32</v>
      </c>
      <c r="F1499" s="20" t="s">
        <v>59</v>
      </c>
      <c r="G1499" s="20">
        <v>20602918174</v>
      </c>
      <c r="H1499" s="19" t="s">
        <v>607</v>
      </c>
      <c r="I1499" s="19"/>
      <c r="J1499" s="2">
        <v>361390</v>
      </c>
      <c r="K1499" s="3">
        <v>19.393510413264</v>
      </c>
      <c r="L1499" s="22">
        <f t="shared" si="138"/>
        <v>3.8028721853243685E-2</v>
      </c>
      <c r="M1499" s="23">
        <f t="shared" si="142"/>
        <v>18.655999999999999</v>
      </c>
      <c r="N1499" s="4">
        <v>0.12</v>
      </c>
      <c r="O1499" s="3">
        <v>21.2</v>
      </c>
      <c r="P1499" s="25">
        <f t="shared" si="143"/>
        <v>0.73751041326400113</v>
      </c>
      <c r="Q1499" s="26" t="str">
        <f t="shared" si="139"/>
        <v>12950520602918174361390</v>
      </c>
      <c r="R1499" s="28"/>
      <c r="S1499" s="29"/>
      <c r="T1499" s="30">
        <f t="shared" si="140"/>
        <v>0</v>
      </c>
      <c r="V1499" s="32">
        <f t="shared" si="141"/>
        <v>0</v>
      </c>
    </row>
    <row r="1500" spans="1:22" s="46" customFormat="1" x14ac:dyDescent="0.2">
      <c r="A1500" s="9">
        <v>2021</v>
      </c>
      <c r="B1500" s="1" t="s">
        <v>3</v>
      </c>
      <c r="C1500" s="20">
        <v>129505</v>
      </c>
      <c r="D1500" s="20">
        <v>129505</v>
      </c>
      <c r="E1500" s="20" t="s">
        <v>32</v>
      </c>
      <c r="F1500" s="20" t="s">
        <v>59</v>
      </c>
      <c r="G1500" s="20">
        <v>20602918174</v>
      </c>
      <c r="H1500" s="19" t="s">
        <v>607</v>
      </c>
      <c r="I1500" s="19"/>
      <c r="J1500" s="2">
        <v>361530</v>
      </c>
      <c r="K1500" s="3">
        <v>114.948756</v>
      </c>
      <c r="L1500" s="22">
        <f t="shared" si="138"/>
        <v>0.13999069289623289</v>
      </c>
      <c r="M1500" s="23">
        <f t="shared" si="142"/>
        <v>98.856999999999999</v>
      </c>
      <c r="N1500" s="4">
        <v>0.12</v>
      </c>
      <c r="O1500" s="3">
        <v>112.33750000000001</v>
      </c>
      <c r="P1500" s="25">
        <f t="shared" si="143"/>
        <v>16.091756000000004</v>
      </c>
      <c r="Q1500" s="26" t="str">
        <f t="shared" si="139"/>
        <v>12950520602918174361530</v>
      </c>
      <c r="R1500" s="28"/>
      <c r="S1500" s="29"/>
      <c r="T1500" s="30">
        <f t="shared" si="140"/>
        <v>0</v>
      </c>
      <c r="V1500" s="32">
        <f t="shared" si="141"/>
        <v>0</v>
      </c>
    </row>
    <row r="1501" spans="1:22" s="46" customFormat="1" x14ac:dyDescent="0.2">
      <c r="A1501" s="9">
        <v>2021</v>
      </c>
      <c r="B1501" s="1" t="s">
        <v>3</v>
      </c>
      <c r="C1501" s="20">
        <v>129505</v>
      </c>
      <c r="D1501" s="20">
        <v>129505</v>
      </c>
      <c r="E1501" s="20" t="s">
        <v>32</v>
      </c>
      <c r="F1501" s="20" t="s">
        <v>59</v>
      </c>
      <c r="G1501" s="20">
        <v>20602918174</v>
      </c>
      <c r="H1501" s="19" t="s">
        <v>607</v>
      </c>
      <c r="I1501" s="19"/>
      <c r="J1501" s="2">
        <v>361531</v>
      </c>
      <c r="K1501" s="3">
        <v>111.5301096</v>
      </c>
      <c r="L1501" s="22">
        <f t="shared" si="138"/>
        <v>0.15000083529013231</v>
      </c>
      <c r="M1501" s="23">
        <f t="shared" si="142"/>
        <v>94.8005</v>
      </c>
      <c r="N1501" s="4">
        <v>0.12</v>
      </c>
      <c r="O1501" s="3">
        <v>107.72784090909092</v>
      </c>
      <c r="P1501" s="25">
        <f t="shared" si="143"/>
        <v>16.729609600000003</v>
      </c>
      <c r="Q1501" s="26" t="str">
        <f t="shared" si="139"/>
        <v>12950520602918174361531</v>
      </c>
      <c r="R1501" s="28"/>
      <c r="S1501" s="29"/>
      <c r="T1501" s="30">
        <f t="shared" si="140"/>
        <v>0</v>
      </c>
      <c r="V1501" s="32">
        <f t="shared" si="141"/>
        <v>0</v>
      </c>
    </row>
    <row r="1502" spans="1:22" s="46" customFormat="1" x14ac:dyDescent="0.2">
      <c r="A1502" s="9">
        <v>2021</v>
      </c>
      <c r="B1502" s="1" t="s">
        <v>3</v>
      </c>
      <c r="C1502" s="20">
        <v>129505</v>
      </c>
      <c r="D1502" s="20">
        <v>129505</v>
      </c>
      <c r="E1502" s="20" t="s">
        <v>32</v>
      </c>
      <c r="F1502" s="20" t="s">
        <v>59</v>
      </c>
      <c r="G1502" s="20">
        <v>20602918174</v>
      </c>
      <c r="H1502" s="19" t="s">
        <v>607</v>
      </c>
      <c r="I1502" s="19"/>
      <c r="J1502" s="2">
        <v>361532</v>
      </c>
      <c r="K1502" s="3">
        <v>24.870425957550601</v>
      </c>
      <c r="L1502" s="22">
        <f t="shared" si="138"/>
        <v>5.0000000000000044E-2</v>
      </c>
      <c r="M1502" s="23">
        <f t="shared" si="142"/>
        <v>23.62690465967307</v>
      </c>
      <c r="N1502" s="4">
        <v>0.12</v>
      </c>
      <c r="O1502" s="3">
        <v>26.848755295083034</v>
      </c>
      <c r="P1502" s="25">
        <f t="shared" si="143"/>
        <v>1.2435212978775319</v>
      </c>
      <c r="Q1502" s="26" t="str">
        <f t="shared" si="139"/>
        <v>12950520602918174361532</v>
      </c>
      <c r="R1502" s="28">
        <v>60</v>
      </c>
      <c r="S1502" s="29"/>
      <c r="T1502" s="30">
        <f t="shared" si="140"/>
        <v>0</v>
      </c>
      <c r="V1502" s="32">
        <f t="shared" si="141"/>
        <v>0</v>
      </c>
    </row>
    <row r="1503" spans="1:22" s="46" customFormat="1" x14ac:dyDescent="0.2">
      <c r="A1503" s="9">
        <v>2021</v>
      </c>
      <c r="B1503" s="1" t="s">
        <v>3</v>
      </c>
      <c r="C1503" s="20">
        <v>129505</v>
      </c>
      <c r="D1503" s="20">
        <v>129505</v>
      </c>
      <c r="E1503" s="20" t="s">
        <v>32</v>
      </c>
      <c r="F1503" s="20" t="s">
        <v>59</v>
      </c>
      <c r="G1503" s="20">
        <v>20602918174</v>
      </c>
      <c r="H1503" s="19" t="s">
        <v>607</v>
      </c>
      <c r="I1503" s="19"/>
      <c r="J1503" s="2">
        <v>361533</v>
      </c>
      <c r="K1503" s="3">
        <v>69.356111760000005</v>
      </c>
      <c r="L1503" s="22">
        <f t="shared" si="138"/>
        <v>0.17999999999999994</v>
      </c>
      <c r="M1503" s="23">
        <f t="shared" si="142"/>
        <v>56.872011643200011</v>
      </c>
      <c r="N1503" s="4">
        <v>0.1</v>
      </c>
      <c r="O1503" s="3">
        <v>63.191124048000013</v>
      </c>
      <c r="P1503" s="25">
        <f t="shared" si="143"/>
        <v>12.484100116799993</v>
      </c>
      <c r="Q1503" s="26" t="str">
        <f t="shared" si="139"/>
        <v>12950520602918174361533</v>
      </c>
      <c r="R1503" s="28">
        <v>38</v>
      </c>
      <c r="S1503" s="29"/>
      <c r="T1503" s="30">
        <f t="shared" si="140"/>
        <v>0</v>
      </c>
      <c r="V1503" s="32">
        <f t="shared" si="141"/>
        <v>0</v>
      </c>
    </row>
    <row r="1504" spans="1:22" s="46" customFormat="1" x14ac:dyDescent="0.2">
      <c r="A1504" s="9">
        <v>2021</v>
      </c>
      <c r="B1504" s="1" t="s">
        <v>3</v>
      </c>
      <c r="C1504" s="20">
        <v>129505</v>
      </c>
      <c r="D1504" s="20">
        <v>129505</v>
      </c>
      <c r="E1504" s="20" t="s">
        <v>32</v>
      </c>
      <c r="F1504" s="20" t="s">
        <v>59</v>
      </c>
      <c r="G1504" s="20">
        <v>20602918174</v>
      </c>
      <c r="H1504" s="19" t="s">
        <v>607</v>
      </c>
      <c r="I1504" s="19"/>
      <c r="J1504" s="2">
        <v>361535</v>
      </c>
      <c r="K1504" s="3">
        <v>40.678559999999997</v>
      </c>
      <c r="L1504" s="22">
        <f t="shared" si="138"/>
        <v>0.11996884845481248</v>
      </c>
      <c r="M1504" s="23">
        <f t="shared" si="142"/>
        <v>35.798400000000001</v>
      </c>
      <c r="N1504" s="4">
        <v>0.12</v>
      </c>
      <c r="O1504" s="3">
        <v>40.68</v>
      </c>
      <c r="P1504" s="25">
        <f t="shared" si="143"/>
        <v>4.8801599999999965</v>
      </c>
      <c r="Q1504" s="26" t="str">
        <f t="shared" si="139"/>
        <v>12950520602918174361535</v>
      </c>
      <c r="R1504" s="28"/>
      <c r="S1504" s="29"/>
      <c r="T1504" s="30">
        <f t="shared" si="140"/>
        <v>0</v>
      </c>
      <c r="V1504" s="32">
        <f t="shared" si="141"/>
        <v>0</v>
      </c>
    </row>
    <row r="1505" spans="1:22" s="46" customFormat="1" x14ac:dyDescent="0.2">
      <c r="A1505" s="9">
        <v>2021</v>
      </c>
      <c r="B1505" s="1" t="s">
        <v>3</v>
      </c>
      <c r="C1505" s="20">
        <v>129505</v>
      </c>
      <c r="D1505" s="20">
        <v>129505</v>
      </c>
      <c r="E1505" s="20" t="s">
        <v>32</v>
      </c>
      <c r="F1505" s="20" t="s">
        <v>59</v>
      </c>
      <c r="G1505" s="20">
        <v>20602918174</v>
      </c>
      <c r="H1505" s="19" t="s">
        <v>607</v>
      </c>
      <c r="I1505" s="19"/>
      <c r="J1505" s="2">
        <v>361540</v>
      </c>
      <c r="K1505" s="3">
        <v>48.98</v>
      </c>
      <c r="L1505" s="22">
        <f t="shared" si="138"/>
        <v>7.0000000000000062E-2</v>
      </c>
      <c r="M1505" s="23">
        <f t="shared" si="142"/>
        <v>45.551399999999994</v>
      </c>
      <c r="N1505" s="4">
        <v>0.1</v>
      </c>
      <c r="O1505" s="3">
        <v>50.612666666666655</v>
      </c>
      <c r="P1505" s="25">
        <f t="shared" si="143"/>
        <v>3.428600000000003</v>
      </c>
      <c r="Q1505" s="26" t="str">
        <f t="shared" si="139"/>
        <v>12950520602918174361540</v>
      </c>
      <c r="R1505" s="28">
        <v>40</v>
      </c>
      <c r="S1505" s="29"/>
      <c r="T1505" s="30">
        <f t="shared" si="140"/>
        <v>0</v>
      </c>
      <c r="V1505" s="32">
        <f t="shared" si="141"/>
        <v>0</v>
      </c>
    </row>
    <row r="1506" spans="1:22" s="46" customFormat="1" x14ac:dyDescent="0.2">
      <c r="A1506" s="9">
        <v>2021</v>
      </c>
      <c r="B1506" s="1" t="s">
        <v>3</v>
      </c>
      <c r="C1506" s="20">
        <v>129505</v>
      </c>
      <c r="D1506" s="20">
        <v>129505</v>
      </c>
      <c r="E1506" s="20" t="s">
        <v>32</v>
      </c>
      <c r="F1506" s="20" t="s">
        <v>59</v>
      </c>
      <c r="G1506" s="20">
        <v>20602918174</v>
      </c>
      <c r="H1506" s="19" t="s">
        <v>607</v>
      </c>
      <c r="I1506" s="19"/>
      <c r="J1506" s="2">
        <v>361541</v>
      </c>
      <c r="K1506" s="3">
        <v>31.07226</v>
      </c>
      <c r="L1506" s="22">
        <f t="shared" si="138"/>
        <v>0.1400625509699005</v>
      </c>
      <c r="M1506" s="23">
        <f t="shared" si="142"/>
        <v>26.720199999999998</v>
      </c>
      <c r="N1506" s="4">
        <v>0.12</v>
      </c>
      <c r="O1506" s="3">
        <v>30.363863636363636</v>
      </c>
      <c r="P1506" s="25">
        <f t="shared" si="143"/>
        <v>4.3520600000000016</v>
      </c>
      <c r="Q1506" s="26" t="str">
        <f t="shared" si="139"/>
        <v>12950520602918174361541</v>
      </c>
      <c r="R1506" s="28"/>
      <c r="S1506" s="29"/>
      <c r="T1506" s="30">
        <f t="shared" si="140"/>
        <v>0</v>
      </c>
      <c r="V1506" s="32">
        <f t="shared" si="141"/>
        <v>0</v>
      </c>
    </row>
    <row r="1507" spans="1:22" s="46" customFormat="1" x14ac:dyDescent="0.2">
      <c r="A1507" s="9">
        <v>2021</v>
      </c>
      <c r="B1507" s="1" t="s">
        <v>3</v>
      </c>
      <c r="C1507" s="20">
        <v>54237</v>
      </c>
      <c r="D1507" s="20">
        <v>54237</v>
      </c>
      <c r="E1507" s="20" t="s">
        <v>32</v>
      </c>
      <c r="F1507" s="20" t="s">
        <v>475</v>
      </c>
      <c r="G1507" s="20">
        <v>20101364152</v>
      </c>
      <c r="H1507" s="19" t="s">
        <v>609</v>
      </c>
      <c r="I1507" s="19"/>
      <c r="J1507" s="2">
        <v>361390</v>
      </c>
      <c r="K1507" s="3">
        <v>19.393510413264</v>
      </c>
      <c r="L1507" s="22">
        <f t="shared" si="138"/>
        <v>0.14998178005332341</v>
      </c>
      <c r="M1507" s="23">
        <f t="shared" si="142"/>
        <v>16.484837200000001</v>
      </c>
      <c r="N1507" s="4">
        <v>0.13159999999999999</v>
      </c>
      <c r="O1507" s="3">
        <v>18.983000000000001</v>
      </c>
      <c r="P1507" s="25">
        <f t="shared" si="143"/>
        <v>2.9086732132639987</v>
      </c>
      <c r="Q1507" s="26" t="str">
        <f t="shared" si="139"/>
        <v>5423720101364152361390</v>
      </c>
      <c r="R1507" s="28"/>
      <c r="S1507" s="29"/>
      <c r="T1507" s="30">
        <f t="shared" si="140"/>
        <v>0</v>
      </c>
      <c r="U1507" s="31"/>
      <c r="V1507" s="32">
        <f t="shared" si="141"/>
        <v>0</v>
      </c>
    </row>
    <row r="1508" spans="1:22" s="46" customFormat="1" x14ac:dyDescent="0.2">
      <c r="A1508" s="9">
        <v>2021</v>
      </c>
      <c r="B1508" s="1" t="s">
        <v>3</v>
      </c>
      <c r="C1508" s="20">
        <v>54237</v>
      </c>
      <c r="D1508" s="20">
        <v>54237</v>
      </c>
      <c r="E1508" s="20" t="s">
        <v>32</v>
      </c>
      <c r="F1508" s="20" t="s">
        <v>59</v>
      </c>
      <c r="G1508" s="20">
        <v>20263302380</v>
      </c>
      <c r="H1508" s="19" t="s">
        <v>610</v>
      </c>
      <c r="I1508" s="19"/>
      <c r="J1508" s="2">
        <v>361085</v>
      </c>
      <c r="K1508" s="3">
        <v>11.512776761200001</v>
      </c>
      <c r="L1508" s="22">
        <f t="shared" si="138"/>
        <v>0.28502687312230746</v>
      </c>
      <c r="M1508" s="23">
        <f t="shared" si="142"/>
        <v>8.2313259999999993</v>
      </c>
      <c r="N1508" s="4">
        <v>0.11700000000000001</v>
      </c>
      <c r="O1508" s="3">
        <v>9.3219999999999992</v>
      </c>
      <c r="P1508" s="25">
        <f t="shared" si="143"/>
        <v>3.2814507612000021</v>
      </c>
      <c r="Q1508" s="26" t="str">
        <f t="shared" si="139"/>
        <v>5423720263302380361085</v>
      </c>
      <c r="R1508" s="28"/>
      <c r="S1508" s="29"/>
      <c r="T1508" s="30">
        <f t="shared" si="140"/>
        <v>0</v>
      </c>
      <c r="U1508" s="31"/>
      <c r="V1508" s="32">
        <f t="shared" si="141"/>
        <v>0</v>
      </c>
    </row>
    <row r="1509" spans="1:22" s="46" customFormat="1" x14ac:dyDescent="0.2">
      <c r="A1509" s="9">
        <v>2021</v>
      </c>
      <c r="B1509" s="1" t="s">
        <v>3</v>
      </c>
      <c r="C1509" s="20">
        <v>54237</v>
      </c>
      <c r="D1509" s="20">
        <v>54237</v>
      </c>
      <c r="E1509" s="20" t="s">
        <v>32</v>
      </c>
      <c r="F1509" s="20" t="s">
        <v>59</v>
      </c>
      <c r="G1509" s="20">
        <v>20263302380</v>
      </c>
      <c r="H1509" s="19" t="s">
        <v>610</v>
      </c>
      <c r="I1509" s="19"/>
      <c r="J1509" s="2">
        <v>361377</v>
      </c>
      <c r="K1509" s="3">
        <v>53.654772600000001</v>
      </c>
      <c r="L1509" s="22">
        <f t="shared" ref="L1509:L1572" si="144">IF(1-M1509/K1509&lt;0%,0,1-M1509/K1509)</f>
        <v>0.17574797437497669</v>
      </c>
      <c r="M1509" s="23">
        <f t="shared" si="142"/>
        <v>44.225054999999998</v>
      </c>
      <c r="N1509" s="4">
        <v>0.11700000000000001</v>
      </c>
      <c r="O1509" s="3">
        <v>50.085000000000001</v>
      </c>
      <c r="P1509" s="25">
        <f t="shared" si="143"/>
        <v>9.4297176000000036</v>
      </c>
      <c r="Q1509" s="26" t="str">
        <f t="shared" si="139"/>
        <v>5423720263302380361377</v>
      </c>
      <c r="R1509" s="28"/>
      <c r="S1509" s="29"/>
      <c r="T1509" s="30">
        <f t="shared" si="140"/>
        <v>0</v>
      </c>
      <c r="U1509" s="31"/>
      <c r="V1509" s="32">
        <f t="shared" si="141"/>
        <v>0</v>
      </c>
    </row>
    <row r="1510" spans="1:22" s="46" customFormat="1" x14ac:dyDescent="0.2">
      <c r="A1510" s="9">
        <v>2021</v>
      </c>
      <c r="B1510" s="1" t="s">
        <v>3</v>
      </c>
      <c r="C1510" s="20">
        <v>54237</v>
      </c>
      <c r="D1510" s="20">
        <v>54237</v>
      </c>
      <c r="E1510" s="20" t="s">
        <v>32</v>
      </c>
      <c r="F1510" s="20" t="s">
        <v>59</v>
      </c>
      <c r="G1510" s="20">
        <v>20263302380</v>
      </c>
      <c r="H1510" s="19" t="s">
        <v>610</v>
      </c>
      <c r="I1510" s="19"/>
      <c r="J1510" s="2">
        <v>361421</v>
      </c>
      <c r="K1510" s="3">
        <v>69.87</v>
      </c>
      <c r="L1510" s="22">
        <f t="shared" si="144"/>
        <v>0</v>
      </c>
      <c r="M1510" s="23">
        <f t="shared" si="142"/>
        <v>71.779952999999992</v>
      </c>
      <c r="N1510" s="4">
        <v>0.11700000000000001</v>
      </c>
      <c r="O1510" s="3">
        <v>81.290999999999997</v>
      </c>
      <c r="P1510" s="25">
        <f t="shared" si="143"/>
        <v>0</v>
      </c>
      <c r="Q1510" s="26" t="str">
        <f t="shared" si="139"/>
        <v>5423720263302380361421</v>
      </c>
      <c r="R1510" s="28"/>
      <c r="S1510" s="29"/>
      <c r="T1510" s="30">
        <f t="shared" si="140"/>
        <v>0</v>
      </c>
      <c r="U1510" s="31"/>
      <c r="V1510" s="32">
        <f t="shared" si="141"/>
        <v>0</v>
      </c>
    </row>
    <row r="1511" spans="1:22" s="46" customFormat="1" x14ac:dyDescent="0.2">
      <c r="A1511" s="9">
        <v>2021</v>
      </c>
      <c r="B1511" s="1" t="s">
        <v>3</v>
      </c>
      <c r="C1511" s="20">
        <v>54237</v>
      </c>
      <c r="D1511" s="20">
        <v>54237</v>
      </c>
      <c r="E1511" s="20" t="s">
        <v>32</v>
      </c>
      <c r="F1511" s="20" t="s">
        <v>59</v>
      </c>
      <c r="G1511" s="20">
        <v>20263302380</v>
      </c>
      <c r="H1511" s="19" t="s">
        <v>610</v>
      </c>
      <c r="I1511" s="19"/>
      <c r="J1511" s="2">
        <v>361530</v>
      </c>
      <c r="K1511" s="3">
        <v>114.948756</v>
      </c>
      <c r="L1511" s="22">
        <f t="shared" si="144"/>
        <v>0.16673241944436523</v>
      </c>
      <c r="M1511" s="23">
        <f t="shared" si="142"/>
        <v>95.783071800000002</v>
      </c>
      <c r="N1511" s="4">
        <v>0.11700000000000001</v>
      </c>
      <c r="O1511" s="3">
        <v>108.4746</v>
      </c>
      <c r="P1511" s="25">
        <f t="shared" si="143"/>
        <v>19.165684200000001</v>
      </c>
      <c r="Q1511" s="26" t="str">
        <f t="shared" si="139"/>
        <v>5423720263302380361530</v>
      </c>
      <c r="R1511" s="28"/>
      <c r="S1511" s="29"/>
      <c r="T1511" s="30">
        <f t="shared" si="140"/>
        <v>0</v>
      </c>
      <c r="U1511" s="31"/>
      <c r="V1511" s="32">
        <f t="shared" si="141"/>
        <v>0</v>
      </c>
    </row>
    <row r="1512" spans="1:22" s="46" customFormat="1" x14ac:dyDescent="0.2">
      <c r="A1512" s="9">
        <v>2021</v>
      </c>
      <c r="B1512" s="1" t="s">
        <v>3</v>
      </c>
      <c r="C1512" s="20">
        <v>54237</v>
      </c>
      <c r="D1512" s="20">
        <v>54237</v>
      </c>
      <c r="E1512" s="20" t="s">
        <v>32</v>
      </c>
      <c r="F1512" s="20" t="s">
        <v>59</v>
      </c>
      <c r="G1512" s="20">
        <v>20263302380</v>
      </c>
      <c r="H1512" s="19" t="s">
        <v>610</v>
      </c>
      <c r="I1512" s="19"/>
      <c r="J1512" s="2">
        <v>361531</v>
      </c>
      <c r="K1512" s="3">
        <v>111.5301096</v>
      </c>
      <c r="L1512" s="22">
        <f t="shared" si="144"/>
        <v>0.33133479140775446</v>
      </c>
      <c r="M1512" s="23">
        <f t="shared" si="142"/>
        <v>74.576304000000007</v>
      </c>
      <c r="N1512" s="4">
        <v>0.12</v>
      </c>
      <c r="O1512" s="3">
        <v>84.745800000000003</v>
      </c>
      <c r="P1512" s="25">
        <f t="shared" si="143"/>
        <v>36.953805599999995</v>
      </c>
      <c r="Q1512" s="26" t="str">
        <f t="shared" si="139"/>
        <v>5423720263302380361531</v>
      </c>
      <c r="R1512" s="28"/>
      <c r="S1512" s="29"/>
      <c r="T1512" s="30">
        <f t="shared" si="140"/>
        <v>0</v>
      </c>
      <c r="U1512" s="31"/>
      <c r="V1512" s="32">
        <f t="shared" si="141"/>
        <v>0</v>
      </c>
    </row>
    <row r="1513" spans="1:22" s="46" customFormat="1" x14ac:dyDescent="0.2">
      <c r="A1513" s="9">
        <v>2021</v>
      </c>
      <c r="B1513" s="1" t="s">
        <v>3</v>
      </c>
      <c r="C1513" s="20">
        <v>54237</v>
      </c>
      <c r="D1513" s="20">
        <v>54237</v>
      </c>
      <c r="E1513" s="20" t="s">
        <v>32</v>
      </c>
      <c r="F1513" s="20" t="s">
        <v>59</v>
      </c>
      <c r="G1513" s="20">
        <v>20263302380</v>
      </c>
      <c r="H1513" s="19" t="s">
        <v>610</v>
      </c>
      <c r="I1513" s="19"/>
      <c r="J1513" s="2">
        <v>361532</v>
      </c>
      <c r="K1513" s="3">
        <v>24.870425957550601</v>
      </c>
      <c r="L1513" s="22">
        <f t="shared" si="144"/>
        <v>0.29533269635539416</v>
      </c>
      <c r="M1513" s="23">
        <f t="shared" si="142"/>
        <v>17.525375999999998</v>
      </c>
      <c r="N1513" s="4">
        <v>0.12</v>
      </c>
      <c r="O1513" s="3">
        <v>19.915199999999999</v>
      </c>
      <c r="P1513" s="25">
        <f t="shared" si="143"/>
        <v>7.3450499575506036</v>
      </c>
      <c r="Q1513" s="26" t="str">
        <f t="shared" si="139"/>
        <v>5423720263302380361532</v>
      </c>
      <c r="R1513" s="28"/>
      <c r="S1513" s="29"/>
      <c r="T1513" s="30">
        <f t="shared" si="140"/>
        <v>0</v>
      </c>
      <c r="U1513" s="31"/>
      <c r="V1513" s="32">
        <f t="shared" si="141"/>
        <v>0</v>
      </c>
    </row>
    <row r="1514" spans="1:22" s="46" customFormat="1" x14ac:dyDescent="0.2">
      <c r="A1514" s="9">
        <v>2021</v>
      </c>
      <c r="B1514" s="1" t="s">
        <v>3</v>
      </c>
      <c r="C1514" s="20">
        <v>54237</v>
      </c>
      <c r="D1514" s="20">
        <v>54237</v>
      </c>
      <c r="E1514" s="20" t="s">
        <v>32</v>
      </c>
      <c r="F1514" s="20" t="s">
        <v>59</v>
      </c>
      <c r="G1514" s="20">
        <v>20263302380</v>
      </c>
      <c r="H1514" s="19" t="s">
        <v>610</v>
      </c>
      <c r="I1514" s="19"/>
      <c r="J1514" s="2">
        <v>361540</v>
      </c>
      <c r="K1514" s="3">
        <v>48.98</v>
      </c>
      <c r="L1514" s="22">
        <f t="shared" si="144"/>
        <v>0.2400000000000001</v>
      </c>
      <c r="M1514" s="23">
        <f t="shared" si="142"/>
        <v>37.224799999999995</v>
      </c>
      <c r="N1514" s="4">
        <v>0.1</v>
      </c>
      <c r="O1514" s="3">
        <v>41.36088888888888</v>
      </c>
      <c r="P1514" s="25">
        <f t="shared" si="143"/>
        <v>11.755200000000002</v>
      </c>
      <c r="Q1514" s="26" t="str">
        <f t="shared" si="139"/>
        <v>5423720263302380361540</v>
      </c>
      <c r="R1514" s="28">
        <v>220</v>
      </c>
      <c r="S1514" s="29"/>
      <c r="T1514" s="30">
        <f t="shared" si="140"/>
        <v>0</v>
      </c>
      <c r="U1514" s="31"/>
      <c r="V1514" s="32">
        <f t="shared" si="141"/>
        <v>0</v>
      </c>
    </row>
    <row r="1515" spans="1:22" s="46" customFormat="1" x14ac:dyDescent="0.2">
      <c r="A1515" s="9">
        <v>2021</v>
      </c>
      <c r="B1515" s="1" t="s">
        <v>3</v>
      </c>
      <c r="C1515" s="20">
        <v>54237</v>
      </c>
      <c r="D1515" s="20">
        <v>54237</v>
      </c>
      <c r="E1515" s="20" t="s">
        <v>32</v>
      </c>
      <c r="F1515" s="20" t="s">
        <v>59</v>
      </c>
      <c r="G1515" s="20">
        <v>20502073401</v>
      </c>
      <c r="H1515" s="19" t="s">
        <v>611</v>
      </c>
      <c r="I1515" s="19"/>
      <c r="J1515" s="2">
        <v>361085</v>
      </c>
      <c r="K1515" s="3">
        <v>11.512776761200001</v>
      </c>
      <c r="L1515" s="22">
        <f t="shared" si="144"/>
        <v>9.9999999999999978E-2</v>
      </c>
      <c r="M1515" s="23">
        <f t="shared" si="142"/>
        <v>10.361499085080002</v>
      </c>
      <c r="N1515" s="4">
        <v>0.1</v>
      </c>
      <c r="O1515" s="3">
        <v>11.512776761200001</v>
      </c>
      <c r="P1515" s="25">
        <f t="shared" si="143"/>
        <v>1.1512776761199994</v>
      </c>
      <c r="Q1515" s="26" t="str">
        <f t="shared" si="139"/>
        <v>5423720502073401361085</v>
      </c>
      <c r="R1515" s="28"/>
      <c r="S1515" s="29"/>
      <c r="T1515" s="30">
        <f t="shared" si="140"/>
        <v>0</v>
      </c>
      <c r="U1515" s="31"/>
      <c r="V1515" s="32">
        <f t="shared" si="141"/>
        <v>0</v>
      </c>
    </row>
    <row r="1516" spans="1:22" s="46" customFormat="1" x14ac:dyDescent="0.2">
      <c r="A1516" s="9">
        <v>2021</v>
      </c>
      <c r="B1516" s="1" t="s">
        <v>3</v>
      </c>
      <c r="C1516" s="20">
        <v>54237</v>
      </c>
      <c r="D1516" s="20">
        <v>54237</v>
      </c>
      <c r="E1516" s="20" t="s">
        <v>32</v>
      </c>
      <c r="F1516" s="20" t="s">
        <v>59</v>
      </c>
      <c r="G1516" s="20">
        <v>20502073401</v>
      </c>
      <c r="H1516" s="19" t="s">
        <v>611</v>
      </c>
      <c r="I1516" s="19"/>
      <c r="J1516" s="2">
        <v>361516</v>
      </c>
      <c r="K1516" s="3">
        <v>26.89</v>
      </c>
      <c r="L1516" s="22">
        <f t="shared" si="144"/>
        <v>5.0000000000000044E-2</v>
      </c>
      <c r="M1516" s="23">
        <f t="shared" si="142"/>
        <v>25.545500000000001</v>
      </c>
      <c r="N1516" s="4">
        <v>0.08</v>
      </c>
      <c r="O1516" s="3">
        <v>27.766847826086956</v>
      </c>
      <c r="P1516" s="25">
        <f t="shared" si="143"/>
        <v>1.3445</v>
      </c>
      <c r="Q1516" s="26" t="str">
        <f t="shared" si="139"/>
        <v>5423720502073401361516</v>
      </c>
      <c r="R1516" s="28"/>
      <c r="S1516" s="29"/>
      <c r="T1516" s="30">
        <f t="shared" si="140"/>
        <v>0</v>
      </c>
      <c r="U1516" s="31"/>
      <c r="V1516" s="32">
        <f t="shared" si="141"/>
        <v>0</v>
      </c>
    </row>
    <row r="1517" spans="1:22" s="46" customFormat="1" x14ac:dyDescent="0.2">
      <c r="A1517" s="9">
        <v>2021</v>
      </c>
      <c r="B1517" s="1" t="s">
        <v>3</v>
      </c>
      <c r="C1517" s="20">
        <v>54237</v>
      </c>
      <c r="D1517" s="20">
        <v>54237</v>
      </c>
      <c r="E1517" s="20" t="s">
        <v>32</v>
      </c>
      <c r="F1517" s="20" t="s">
        <v>59</v>
      </c>
      <c r="G1517" s="20">
        <v>20504088503</v>
      </c>
      <c r="H1517" s="19" t="s">
        <v>612</v>
      </c>
      <c r="I1517" s="19"/>
      <c r="J1517" s="2">
        <v>360664</v>
      </c>
      <c r="K1517" s="3">
        <v>53.640241199999998</v>
      </c>
      <c r="L1517" s="22">
        <f t="shared" si="144"/>
        <v>0.37714365684097628</v>
      </c>
      <c r="M1517" s="23">
        <f t="shared" si="142"/>
        <v>33.410164479999999</v>
      </c>
      <c r="N1517" s="4">
        <v>0.12</v>
      </c>
      <c r="O1517" s="3">
        <v>37.966096</v>
      </c>
      <c r="P1517" s="25">
        <f t="shared" si="143"/>
        <v>20.23007672</v>
      </c>
      <c r="Q1517" s="26" t="str">
        <f t="shared" si="139"/>
        <v>5423720504088503360664</v>
      </c>
      <c r="R1517" s="28"/>
      <c r="S1517" s="29"/>
      <c r="T1517" s="30">
        <f t="shared" si="140"/>
        <v>0</v>
      </c>
      <c r="U1517" s="31"/>
      <c r="V1517" s="32">
        <f t="shared" si="141"/>
        <v>0</v>
      </c>
    </row>
    <row r="1518" spans="1:22" s="46" customFormat="1" x14ac:dyDescent="0.2">
      <c r="A1518" s="9">
        <v>2021</v>
      </c>
      <c r="B1518" s="1" t="s">
        <v>3</v>
      </c>
      <c r="C1518" s="20">
        <v>54237</v>
      </c>
      <c r="D1518" s="20">
        <v>54237</v>
      </c>
      <c r="E1518" s="20" t="s">
        <v>32</v>
      </c>
      <c r="F1518" s="20" t="s">
        <v>59</v>
      </c>
      <c r="G1518" s="20">
        <v>20504088503</v>
      </c>
      <c r="H1518" s="19" t="s">
        <v>612</v>
      </c>
      <c r="I1518" s="19"/>
      <c r="J1518" s="2">
        <v>361377</v>
      </c>
      <c r="K1518" s="3">
        <v>53.654772600000001</v>
      </c>
      <c r="L1518" s="22">
        <f t="shared" si="144"/>
        <v>0.17574797437497669</v>
      </c>
      <c r="M1518" s="23">
        <f t="shared" si="142"/>
        <v>44.225054999999998</v>
      </c>
      <c r="N1518" s="4">
        <v>0.11700000000000001</v>
      </c>
      <c r="O1518" s="3">
        <v>50.085000000000001</v>
      </c>
      <c r="P1518" s="25">
        <f t="shared" si="143"/>
        <v>9.4297176000000036</v>
      </c>
      <c r="Q1518" s="26" t="str">
        <f t="shared" si="139"/>
        <v>5423720504088503361377</v>
      </c>
      <c r="R1518" s="28"/>
      <c r="S1518" s="29"/>
      <c r="T1518" s="30">
        <f t="shared" si="140"/>
        <v>0</v>
      </c>
      <c r="U1518" s="31"/>
      <c r="V1518" s="32">
        <f t="shared" si="141"/>
        <v>0</v>
      </c>
    </row>
    <row r="1519" spans="1:22" s="46" customFormat="1" x14ac:dyDescent="0.2">
      <c r="A1519" s="9">
        <v>2021</v>
      </c>
      <c r="B1519" s="1" t="s">
        <v>3</v>
      </c>
      <c r="C1519" s="20">
        <v>54237</v>
      </c>
      <c r="D1519" s="20">
        <v>54237</v>
      </c>
      <c r="E1519" s="20" t="s">
        <v>32</v>
      </c>
      <c r="F1519" s="20" t="s">
        <v>59</v>
      </c>
      <c r="G1519" s="20">
        <v>20504088503</v>
      </c>
      <c r="H1519" s="19" t="s">
        <v>612</v>
      </c>
      <c r="I1519" s="19"/>
      <c r="J1519" s="2">
        <v>361421</v>
      </c>
      <c r="K1519" s="3">
        <v>69.87</v>
      </c>
      <c r="L1519" s="22">
        <f t="shared" si="144"/>
        <v>0</v>
      </c>
      <c r="M1519" s="23">
        <f t="shared" si="142"/>
        <v>71.779952999999992</v>
      </c>
      <c r="N1519" s="4">
        <v>0.11700000000000001</v>
      </c>
      <c r="O1519" s="3">
        <v>81.290999999999997</v>
      </c>
      <c r="P1519" s="25">
        <f t="shared" si="143"/>
        <v>0</v>
      </c>
      <c r="Q1519" s="26" t="str">
        <f t="shared" si="139"/>
        <v>5423720504088503361421</v>
      </c>
      <c r="R1519" s="28"/>
      <c r="S1519" s="29"/>
      <c r="T1519" s="30">
        <f t="shared" si="140"/>
        <v>0</v>
      </c>
      <c r="U1519" s="31"/>
      <c r="V1519" s="32">
        <f t="shared" si="141"/>
        <v>0</v>
      </c>
    </row>
    <row r="1520" spans="1:22" s="46" customFormat="1" x14ac:dyDescent="0.2">
      <c r="A1520" s="9">
        <v>2021</v>
      </c>
      <c r="B1520" s="1" t="s">
        <v>3</v>
      </c>
      <c r="C1520" s="20">
        <v>54237</v>
      </c>
      <c r="D1520" s="20">
        <v>54237</v>
      </c>
      <c r="E1520" s="20" t="s">
        <v>32</v>
      </c>
      <c r="F1520" s="20" t="s">
        <v>59</v>
      </c>
      <c r="G1520" s="20">
        <v>20504088503</v>
      </c>
      <c r="H1520" s="19" t="s">
        <v>612</v>
      </c>
      <c r="I1520" s="19"/>
      <c r="J1520" s="2">
        <v>361530</v>
      </c>
      <c r="K1520" s="3">
        <v>114.948756</v>
      </c>
      <c r="L1520" s="22">
        <f t="shared" si="144"/>
        <v>0.16673241944436523</v>
      </c>
      <c r="M1520" s="23">
        <f t="shared" si="142"/>
        <v>95.783071800000002</v>
      </c>
      <c r="N1520" s="4">
        <v>0.11700000000000001</v>
      </c>
      <c r="O1520" s="3">
        <v>108.4746</v>
      </c>
      <c r="P1520" s="25">
        <f t="shared" si="143"/>
        <v>19.165684200000001</v>
      </c>
      <c r="Q1520" s="26" t="str">
        <f t="shared" si="139"/>
        <v>5423720504088503361530</v>
      </c>
      <c r="R1520" s="28"/>
      <c r="S1520" s="29"/>
      <c r="T1520" s="30">
        <f t="shared" si="140"/>
        <v>0</v>
      </c>
      <c r="U1520" s="31"/>
      <c r="V1520" s="32">
        <f t="shared" si="141"/>
        <v>0</v>
      </c>
    </row>
    <row r="1521" spans="1:22" s="46" customFormat="1" x14ac:dyDescent="0.2">
      <c r="A1521" s="9">
        <v>2021</v>
      </c>
      <c r="B1521" s="1" t="s">
        <v>3</v>
      </c>
      <c r="C1521" s="20">
        <v>54237</v>
      </c>
      <c r="D1521" s="20">
        <v>54237</v>
      </c>
      <c r="E1521" s="20" t="s">
        <v>32</v>
      </c>
      <c r="F1521" s="20" t="s">
        <v>59</v>
      </c>
      <c r="G1521" s="20">
        <v>20504088503</v>
      </c>
      <c r="H1521" s="19" t="s">
        <v>612</v>
      </c>
      <c r="I1521" s="19"/>
      <c r="J1521" s="2">
        <v>361531</v>
      </c>
      <c r="K1521" s="3">
        <v>111.5301096</v>
      </c>
      <c r="L1521" s="22">
        <f t="shared" si="144"/>
        <v>0.33133479140775446</v>
      </c>
      <c r="M1521" s="23">
        <f t="shared" si="142"/>
        <v>74.576304000000007</v>
      </c>
      <c r="N1521" s="4">
        <v>0.12</v>
      </c>
      <c r="O1521" s="3">
        <v>84.745800000000003</v>
      </c>
      <c r="P1521" s="25">
        <f t="shared" si="143"/>
        <v>36.953805599999995</v>
      </c>
      <c r="Q1521" s="26" t="str">
        <f t="shared" si="139"/>
        <v>5423720504088503361531</v>
      </c>
      <c r="R1521" s="28"/>
      <c r="S1521" s="29"/>
      <c r="T1521" s="30">
        <f t="shared" si="140"/>
        <v>0</v>
      </c>
      <c r="U1521" s="31"/>
      <c r="V1521" s="32">
        <f t="shared" si="141"/>
        <v>0</v>
      </c>
    </row>
    <row r="1522" spans="1:22" s="46" customFormat="1" x14ac:dyDescent="0.2">
      <c r="A1522" s="9">
        <v>2021</v>
      </c>
      <c r="B1522" s="1" t="s">
        <v>3</v>
      </c>
      <c r="C1522" s="20">
        <v>54237</v>
      </c>
      <c r="D1522" s="20">
        <v>54237</v>
      </c>
      <c r="E1522" s="20" t="s">
        <v>32</v>
      </c>
      <c r="F1522" s="20" t="s">
        <v>59</v>
      </c>
      <c r="G1522" s="20">
        <v>20504088503</v>
      </c>
      <c r="H1522" s="19" t="s">
        <v>612</v>
      </c>
      <c r="I1522" s="19"/>
      <c r="J1522" s="2">
        <v>361532</v>
      </c>
      <c r="K1522" s="3">
        <v>24.870425957550601</v>
      </c>
      <c r="L1522" s="22">
        <f t="shared" si="144"/>
        <v>0.2107726199180413</v>
      </c>
      <c r="M1522" s="23">
        <f t="shared" si="142"/>
        <v>19.628421119999999</v>
      </c>
      <c r="N1522" s="4">
        <v>0.12</v>
      </c>
      <c r="O1522" s="3">
        <v>22.305024</v>
      </c>
      <c r="P1522" s="25">
        <f t="shared" si="143"/>
        <v>5.2420048375506028</v>
      </c>
      <c r="Q1522" s="26" t="str">
        <f t="shared" si="139"/>
        <v>5423720504088503361532</v>
      </c>
      <c r="R1522" s="28"/>
      <c r="S1522" s="29"/>
      <c r="T1522" s="30">
        <f t="shared" si="140"/>
        <v>0</v>
      </c>
      <c r="U1522" s="31"/>
      <c r="V1522" s="32">
        <f t="shared" si="141"/>
        <v>0</v>
      </c>
    </row>
    <row r="1523" spans="1:22" s="46" customFormat="1" x14ac:dyDescent="0.2">
      <c r="A1523" s="9">
        <v>2021</v>
      </c>
      <c r="B1523" s="1" t="s">
        <v>3</v>
      </c>
      <c r="C1523" s="20">
        <v>54237</v>
      </c>
      <c r="D1523" s="20">
        <v>54237</v>
      </c>
      <c r="E1523" s="20" t="s">
        <v>32</v>
      </c>
      <c r="F1523" s="20" t="s">
        <v>59</v>
      </c>
      <c r="G1523" s="20">
        <v>20504088503</v>
      </c>
      <c r="H1523" s="19" t="s">
        <v>612</v>
      </c>
      <c r="I1523" s="19"/>
      <c r="J1523" s="2">
        <v>361535</v>
      </c>
      <c r="K1523" s="3">
        <v>40.678559999999997</v>
      </c>
      <c r="L1523" s="22">
        <f t="shared" si="144"/>
        <v>0.15247029393370859</v>
      </c>
      <c r="M1523" s="23">
        <f t="shared" si="142"/>
        <v>34.476287999999997</v>
      </c>
      <c r="N1523" s="4">
        <v>0.12</v>
      </c>
      <c r="O1523" s="3">
        <v>39.177599999999998</v>
      </c>
      <c r="P1523" s="25">
        <f t="shared" si="143"/>
        <v>6.2022720000000007</v>
      </c>
      <c r="Q1523" s="26" t="str">
        <f t="shared" si="139"/>
        <v>5423720504088503361535</v>
      </c>
      <c r="R1523" s="28"/>
      <c r="S1523" s="29"/>
      <c r="T1523" s="30">
        <f t="shared" si="140"/>
        <v>0</v>
      </c>
      <c r="U1523" s="31"/>
      <c r="V1523" s="32">
        <f t="shared" si="141"/>
        <v>0</v>
      </c>
    </row>
    <row r="1524" spans="1:22" s="46" customFormat="1" x14ac:dyDescent="0.2">
      <c r="A1524" s="9">
        <v>2021</v>
      </c>
      <c r="B1524" s="1" t="s">
        <v>3</v>
      </c>
      <c r="C1524" s="36">
        <v>54237</v>
      </c>
      <c r="D1524" s="36">
        <v>54237</v>
      </c>
      <c r="E1524" s="36" t="s">
        <v>32</v>
      </c>
      <c r="F1524" s="36" t="s">
        <v>59</v>
      </c>
      <c r="G1524" s="36">
        <v>20504088503</v>
      </c>
      <c r="H1524" s="35" t="s">
        <v>612</v>
      </c>
      <c r="I1524" s="35"/>
      <c r="J1524" s="37">
        <v>361569</v>
      </c>
      <c r="K1524" s="38">
        <v>24.49</v>
      </c>
      <c r="L1524" s="39">
        <f t="shared" si="144"/>
        <v>0</v>
      </c>
      <c r="M1524" s="40">
        <f t="shared" si="142"/>
        <v>34.476287999999997</v>
      </c>
      <c r="N1524" s="41">
        <v>0.12</v>
      </c>
      <c r="O1524" s="38">
        <v>39.177599999999998</v>
      </c>
      <c r="P1524" s="42">
        <f t="shared" si="143"/>
        <v>0</v>
      </c>
      <c r="Q1524" s="43" t="str">
        <f t="shared" si="139"/>
        <v>5423720504088503361569</v>
      </c>
      <c r="R1524" s="45"/>
      <c r="S1524" s="29"/>
      <c r="T1524" s="30">
        <f t="shared" si="140"/>
        <v>0</v>
      </c>
      <c r="U1524" s="31"/>
      <c r="V1524" s="32">
        <f t="shared" si="141"/>
        <v>0</v>
      </c>
    </row>
    <row r="1525" spans="1:22" s="46" customFormat="1" x14ac:dyDescent="0.2">
      <c r="A1525" s="9">
        <v>2021</v>
      </c>
      <c r="B1525" s="1" t="s">
        <v>3</v>
      </c>
      <c r="C1525" s="20">
        <v>54237</v>
      </c>
      <c r="D1525" s="20">
        <v>54237</v>
      </c>
      <c r="E1525" s="20" t="s">
        <v>32</v>
      </c>
      <c r="F1525" s="20" t="s">
        <v>59</v>
      </c>
      <c r="G1525" s="20">
        <v>20521906732</v>
      </c>
      <c r="H1525" s="19" t="s">
        <v>613</v>
      </c>
      <c r="I1525" s="19"/>
      <c r="J1525" s="2">
        <v>361085</v>
      </c>
      <c r="K1525" s="3">
        <v>11.512776761200001</v>
      </c>
      <c r="L1525" s="22">
        <f t="shared" si="144"/>
        <v>0.40636215382607366</v>
      </c>
      <c r="M1525" s="23">
        <f t="shared" si="142"/>
        <v>6.8344200000000006</v>
      </c>
      <c r="N1525" s="4">
        <v>0.11700000000000001</v>
      </c>
      <c r="O1525" s="3">
        <v>7.74</v>
      </c>
      <c r="P1525" s="25">
        <f t="shared" si="143"/>
        <v>4.6783567612000008</v>
      </c>
      <c r="Q1525" s="26" t="str">
        <f t="shared" si="139"/>
        <v>5423720521906732361085</v>
      </c>
      <c r="R1525" s="28"/>
      <c r="S1525" s="29"/>
      <c r="T1525" s="30">
        <f t="shared" si="140"/>
        <v>0</v>
      </c>
      <c r="U1525" s="31"/>
      <c r="V1525" s="32">
        <f t="shared" si="141"/>
        <v>0</v>
      </c>
    </row>
    <row r="1526" spans="1:22" s="46" customFormat="1" x14ac:dyDescent="0.2">
      <c r="A1526" s="9">
        <v>2021</v>
      </c>
      <c r="B1526" s="1" t="s">
        <v>3</v>
      </c>
      <c r="C1526" s="20">
        <v>227053</v>
      </c>
      <c r="D1526" s="20">
        <v>227054</v>
      </c>
      <c r="E1526" s="20" t="s">
        <v>32</v>
      </c>
      <c r="F1526" s="20" t="s">
        <v>290</v>
      </c>
      <c r="G1526" s="20">
        <v>20100110513</v>
      </c>
      <c r="H1526" s="19" t="s">
        <v>615</v>
      </c>
      <c r="I1526" s="19" t="s">
        <v>616</v>
      </c>
      <c r="J1526" s="2">
        <v>360484</v>
      </c>
      <c r="K1526" s="3">
        <v>106.21915199999999</v>
      </c>
      <c r="L1526" s="22">
        <f t="shared" si="144"/>
        <v>7.999999999999996E-2</v>
      </c>
      <c r="M1526" s="23">
        <f t="shared" si="142"/>
        <v>97.721619840000002</v>
      </c>
      <c r="N1526" s="4">
        <v>0.12</v>
      </c>
      <c r="O1526" s="3">
        <v>111.04729527272727</v>
      </c>
      <c r="P1526" s="25">
        <f t="shared" si="143"/>
        <v>8.4975321599999916</v>
      </c>
      <c r="Q1526" s="26" t="str">
        <f t="shared" si="139"/>
        <v>22705420100110513360484</v>
      </c>
      <c r="R1526" s="28"/>
      <c r="S1526" s="29"/>
      <c r="T1526" s="30">
        <f t="shared" si="140"/>
        <v>0</v>
      </c>
      <c r="U1526" s="31"/>
      <c r="V1526" s="32">
        <f t="shared" si="141"/>
        <v>0</v>
      </c>
    </row>
    <row r="1527" spans="1:22" s="46" customFormat="1" x14ac:dyDescent="0.2">
      <c r="A1527" s="9">
        <v>2021</v>
      </c>
      <c r="B1527" s="1" t="s">
        <v>3</v>
      </c>
      <c r="C1527" s="20">
        <v>227053</v>
      </c>
      <c r="D1527" s="20">
        <v>227054</v>
      </c>
      <c r="E1527" s="20" t="s">
        <v>208</v>
      </c>
      <c r="F1527" s="20" t="s">
        <v>52</v>
      </c>
      <c r="G1527" s="20">
        <v>20537138824</v>
      </c>
      <c r="H1527" s="19" t="s">
        <v>617</v>
      </c>
      <c r="I1527" s="19" t="s">
        <v>617</v>
      </c>
      <c r="J1527" s="2">
        <v>361532</v>
      </c>
      <c r="K1527" s="3">
        <v>24.870425957550601</v>
      </c>
      <c r="L1527" s="22">
        <f t="shared" si="144"/>
        <v>6.0000000000000053E-2</v>
      </c>
      <c r="M1527" s="23">
        <f t="shared" si="142"/>
        <v>23.378200400097565</v>
      </c>
      <c r="N1527" s="4">
        <v>0.14000000000000001</v>
      </c>
      <c r="O1527" s="3">
        <v>27.183953953601822</v>
      </c>
      <c r="P1527" s="25">
        <f t="shared" si="143"/>
        <v>1.4922255574530361</v>
      </c>
      <c r="Q1527" s="26" t="str">
        <f t="shared" si="139"/>
        <v>22705420537138824361532</v>
      </c>
      <c r="R1527" s="28">
        <v>915</v>
      </c>
      <c r="S1527" s="29"/>
      <c r="T1527" s="30">
        <f t="shared" si="140"/>
        <v>0</v>
      </c>
      <c r="U1527" s="31"/>
      <c r="V1527" s="32">
        <f t="shared" si="141"/>
        <v>0</v>
      </c>
    </row>
    <row r="1528" spans="1:22" s="46" customFormat="1" x14ac:dyDescent="0.2">
      <c r="A1528" s="9">
        <v>2021</v>
      </c>
      <c r="B1528" s="1" t="s">
        <v>3</v>
      </c>
      <c r="C1528" s="20">
        <v>227053</v>
      </c>
      <c r="D1528" s="20">
        <v>227054</v>
      </c>
      <c r="E1528" s="20" t="s">
        <v>208</v>
      </c>
      <c r="F1528" s="20" t="s">
        <v>52</v>
      </c>
      <c r="G1528" s="20">
        <v>20537138824</v>
      </c>
      <c r="H1528" s="19" t="s">
        <v>617</v>
      </c>
      <c r="I1528" s="19" t="s">
        <v>617</v>
      </c>
      <c r="J1528" s="2">
        <v>361540</v>
      </c>
      <c r="K1528" s="3">
        <v>51.192744407999996</v>
      </c>
      <c r="L1528" s="22">
        <f t="shared" si="144"/>
        <v>6.0000000000000053E-2</v>
      </c>
      <c r="M1528" s="23">
        <f t="shared" si="142"/>
        <v>48.121179743519995</v>
      </c>
      <c r="N1528" s="4">
        <v>0.14000000000000001</v>
      </c>
      <c r="O1528" s="3">
        <v>55.954860166883719</v>
      </c>
      <c r="P1528" s="25">
        <f t="shared" si="143"/>
        <v>3.0715646644800003</v>
      </c>
      <c r="Q1528" s="26" t="str">
        <f t="shared" si="139"/>
        <v>22705420537138824361540</v>
      </c>
      <c r="R1528" s="28">
        <v>520</v>
      </c>
      <c r="S1528" s="29"/>
      <c r="T1528" s="30">
        <f t="shared" si="140"/>
        <v>0</v>
      </c>
      <c r="U1528" s="31"/>
      <c r="V1528" s="32">
        <f t="shared" si="141"/>
        <v>0</v>
      </c>
    </row>
    <row r="1529" spans="1:22" s="46" customFormat="1" x14ac:dyDescent="0.2">
      <c r="A1529" s="9">
        <v>2021</v>
      </c>
      <c r="B1529" s="1" t="s">
        <v>3</v>
      </c>
      <c r="C1529" s="36">
        <v>227053</v>
      </c>
      <c r="D1529" s="36">
        <v>227054</v>
      </c>
      <c r="E1529" s="36" t="s">
        <v>208</v>
      </c>
      <c r="F1529" s="36" t="s">
        <v>52</v>
      </c>
      <c r="G1529" s="36">
        <v>20537138824</v>
      </c>
      <c r="H1529" s="35" t="s">
        <v>617</v>
      </c>
      <c r="I1529" s="35" t="s">
        <v>617</v>
      </c>
      <c r="J1529" s="37">
        <v>371470</v>
      </c>
      <c r="K1529" s="38">
        <v>47</v>
      </c>
      <c r="L1529" s="39">
        <f t="shared" si="144"/>
        <v>0</v>
      </c>
      <c r="M1529" s="40">
        <f t="shared" si="142"/>
        <v>47</v>
      </c>
      <c r="N1529" s="41">
        <v>0.14000000000000001</v>
      </c>
      <c r="O1529" s="38">
        <v>54.651162790697676</v>
      </c>
      <c r="P1529" s="42">
        <f t="shared" si="143"/>
        <v>0</v>
      </c>
      <c r="Q1529" s="43" t="str">
        <f t="shared" si="139"/>
        <v>22705420537138824371470</v>
      </c>
      <c r="R1529" s="45">
        <v>10</v>
      </c>
      <c r="S1529" s="29"/>
      <c r="T1529" s="30">
        <f t="shared" si="140"/>
        <v>0</v>
      </c>
      <c r="U1529" s="31"/>
      <c r="V1529" s="32">
        <f t="shared" si="141"/>
        <v>0</v>
      </c>
    </row>
    <row r="1530" spans="1:22" s="46" customFormat="1" x14ac:dyDescent="0.2">
      <c r="A1530" s="9">
        <v>2021</v>
      </c>
      <c r="B1530" s="1" t="s">
        <v>3</v>
      </c>
      <c r="C1530" s="20">
        <v>227053</v>
      </c>
      <c r="D1530" s="20">
        <v>227054</v>
      </c>
      <c r="E1530" s="20" t="s">
        <v>208</v>
      </c>
      <c r="F1530" s="20" t="s">
        <v>52</v>
      </c>
      <c r="G1530" s="20">
        <v>20553608041</v>
      </c>
      <c r="H1530" s="19" t="s">
        <v>618</v>
      </c>
      <c r="I1530" s="19" t="s">
        <v>617</v>
      </c>
      <c r="J1530" s="2">
        <v>361532</v>
      </c>
      <c r="K1530" s="3">
        <v>24.870425957550601</v>
      </c>
      <c r="L1530" s="22">
        <f t="shared" si="144"/>
        <v>6.0000000000000053E-2</v>
      </c>
      <c r="M1530" s="23">
        <f t="shared" si="142"/>
        <v>23.378200400097565</v>
      </c>
      <c r="N1530" s="4">
        <v>0.14000000000000001</v>
      </c>
      <c r="O1530" s="3">
        <v>27.183953953601822</v>
      </c>
      <c r="P1530" s="25">
        <f t="shared" si="143"/>
        <v>1.4922255574530361</v>
      </c>
      <c r="Q1530" s="26" t="str">
        <f t="shared" si="139"/>
        <v>22705420553608041361532</v>
      </c>
      <c r="R1530" s="28">
        <v>205</v>
      </c>
      <c r="S1530" s="29"/>
      <c r="T1530" s="30">
        <f t="shared" si="140"/>
        <v>0</v>
      </c>
      <c r="U1530" s="31"/>
      <c r="V1530" s="32">
        <f t="shared" si="141"/>
        <v>0</v>
      </c>
    </row>
    <row r="1531" spans="1:22" s="46" customFormat="1" x14ac:dyDescent="0.2">
      <c r="A1531" s="9">
        <v>2021</v>
      </c>
      <c r="B1531" s="1" t="s">
        <v>3</v>
      </c>
      <c r="C1531" s="20">
        <v>227053</v>
      </c>
      <c r="D1531" s="20">
        <v>227054</v>
      </c>
      <c r="E1531" s="20" t="s">
        <v>208</v>
      </c>
      <c r="F1531" s="20" t="s">
        <v>52</v>
      </c>
      <c r="G1531" s="20">
        <v>20553608041</v>
      </c>
      <c r="H1531" s="19" t="s">
        <v>618</v>
      </c>
      <c r="I1531" s="19" t="s">
        <v>617</v>
      </c>
      <c r="J1531" s="2">
        <v>361540</v>
      </c>
      <c r="K1531" s="3">
        <v>51.192744407999996</v>
      </c>
      <c r="L1531" s="22">
        <f t="shared" si="144"/>
        <v>6.0000000000000053E-2</v>
      </c>
      <c r="M1531" s="23">
        <f t="shared" si="142"/>
        <v>48.121179743519995</v>
      </c>
      <c r="N1531" s="4">
        <v>0.14000000000000001</v>
      </c>
      <c r="O1531" s="3">
        <v>55.954860166883719</v>
      </c>
      <c r="P1531" s="25">
        <f t="shared" si="143"/>
        <v>3.0715646644800003</v>
      </c>
      <c r="Q1531" s="26" t="str">
        <f t="shared" si="139"/>
        <v>22705420553608041361540</v>
      </c>
      <c r="R1531" s="28">
        <v>76</v>
      </c>
      <c r="S1531" s="29"/>
      <c r="T1531" s="30">
        <f t="shared" si="140"/>
        <v>0</v>
      </c>
      <c r="U1531" s="31"/>
      <c r="V1531" s="32">
        <f t="shared" si="141"/>
        <v>0</v>
      </c>
    </row>
    <row r="1532" spans="1:22" s="46" customFormat="1" x14ac:dyDescent="0.2">
      <c r="A1532" s="9">
        <v>2021</v>
      </c>
      <c r="B1532" s="1" t="s">
        <v>3</v>
      </c>
      <c r="C1532" s="36">
        <v>227053</v>
      </c>
      <c r="D1532" s="36">
        <v>227054</v>
      </c>
      <c r="E1532" s="36" t="s">
        <v>208</v>
      </c>
      <c r="F1532" s="36" t="s">
        <v>52</v>
      </c>
      <c r="G1532" s="36">
        <v>20553608041</v>
      </c>
      <c r="H1532" s="35" t="s">
        <v>618</v>
      </c>
      <c r="I1532" s="35" t="s">
        <v>617</v>
      </c>
      <c r="J1532" s="37">
        <v>371470</v>
      </c>
      <c r="K1532" s="38">
        <v>47</v>
      </c>
      <c r="L1532" s="39">
        <f t="shared" si="144"/>
        <v>0</v>
      </c>
      <c r="M1532" s="40">
        <f t="shared" si="142"/>
        <v>47</v>
      </c>
      <c r="N1532" s="41">
        <v>0.14000000000000001</v>
      </c>
      <c r="O1532" s="38">
        <v>54.651162790697676</v>
      </c>
      <c r="P1532" s="42">
        <f t="shared" si="143"/>
        <v>0</v>
      </c>
      <c r="Q1532" s="43" t="str">
        <f t="shared" si="139"/>
        <v>22705420553608041371470</v>
      </c>
      <c r="R1532" s="45">
        <v>3</v>
      </c>
      <c r="S1532" s="29"/>
      <c r="T1532" s="30">
        <f t="shared" si="140"/>
        <v>0</v>
      </c>
      <c r="U1532" s="31"/>
      <c r="V1532" s="32">
        <f t="shared" si="141"/>
        <v>0</v>
      </c>
    </row>
    <row r="1533" spans="1:22" s="46" customFormat="1" x14ac:dyDescent="0.2">
      <c r="A1533" s="9">
        <v>2021</v>
      </c>
      <c r="B1533" s="1" t="s">
        <v>3</v>
      </c>
      <c r="C1533" s="20">
        <v>227053</v>
      </c>
      <c r="D1533" s="20">
        <v>227054</v>
      </c>
      <c r="E1533" s="20" t="s">
        <v>208</v>
      </c>
      <c r="F1533" s="20" t="s">
        <v>52</v>
      </c>
      <c r="G1533" s="20">
        <v>20600245393</v>
      </c>
      <c r="H1533" s="19" t="s">
        <v>619</v>
      </c>
      <c r="I1533" s="19" t="s">
        <v>617</v>
      </c>
      <c r="J1533" s="2">
        <v>361532</v>
      </c>
      <c r="K1533" s="3">
        <v>24.870425957550601</v>
      </c>
      <c r="L1533" s="22">
        <f t="shared" si="144"/>
        <v>6.0000000000000053E-2</v>
      </c>
      <c r="M1533" s="23">
        <f t="shared" si="142"/>
        <v>23.378200400097565</v>
      </c>
      <c r="N1533" s="4">
        <v>0.14000000000000001</v>
      </c>
      <c r="O1533" s="3">
        <v>27.183953953601822</v>
      </c>
      <c r="P1533" s="25">
        <f t="shared" si="143"/>
        <v>1.4922255574530361</v>
      </c>
      <c r="Q1533" s="26" t="str">
        <f t="shared" si="139"/>
        <v>22705420600245393361532</v>
      </c>
      <c r="R1533" s="28"/>
      <c r="S1533" s="29"/>
      <c r="T1533" s="30">
        <f t="shared" si="140"/>
        <v>0</v>
      </c>
      <c r="U1533" s="31"/>
      <c r="V1533" s="32">
        <f t="shared" si="141"/>
        <v>0</v>
      </c>
    </row>
    <row r="1534" spans="1:22" s="46" customFormat="1" x14ac:dyDescent="0.2">
      <c r="A1534" s="9">
        <v>2021</v>
      </c>
      <c r="B1534" s="1" t="s">
        <v>3</v>
      </c>
      <c r="C1534" s="20">
        <v>227053</v>
      </c>
      <c r="D1534" s="20">
        <v>227054</v>
      </c>
      <c r="E1534" s="20" t="s">
        <v>208</v>
      </c>
      <c r="F1534" s="20" t="s">
        <v>52</v>
      </c>
      <c r="G1534" s="20">
        <v>20600245393</v>
      </c>
      <c r="H1534" s="19" t="s">
        <v>619</v>
      </c>
      <c r="I1534" s="19" t="s">
        <v>617</v>
      </c>
      <c r="J1534" s="2">
        <v>361540</v>
      </c>
      <c r="K1534" s="3">
        <v>51.192744407999996</v>
      </c>
      <c r="L1534" s="22">
        <f t="shared" si="144"/>
        <v>6.0000000000000053E-2</v>
      </c>
      <c r="M1534" s="23">
        <f t="shared" si="142"/>
        <v>48.121179743519995</v>
      </c>
      <c r="N1534" s="4">
        <v>0.14000000000000001</v>
      </c>
      <c r="O1534" s="3">
        <v>55.954860166883719</v>
      </c>
      <c r="P1534" s="25">
        <f t="shared" si="143"/>
        <v>3.0715646644800003</v>
      </c>
      <c r="Q1534" s="26" t="str">
        <f t="shared" si="139"/>
        <v>22705420600245393361540</v>
      </c>
      <c r="R1534" s="28"/>
      <c r="S1534" s="29"/>
      <c r="T1534" s="30">
        <f t="shared" si="140"/>
        <v>0</v>
      </c>
      <c r="U1534" s="31"/>
      <c r="V1534" s="32">
        <f t="shared" si="141"/>
        <v>0</v>
      </c>
    </row>
    <row r="1535" spans="1:22" s="46" customFormat="1" x14ac:dyDescent="0.2">
      <c r="A1535" s="9">
        <v>2021</v>
      </c>
      <c r="B1535" s="1" t="s">
        <v>3</v>
      </c>
      <c r="C1535" s="36">
        <v>227053</v>
      </c>
      <c r="D1535" s="36">
        <v>227054</v>
      </c>
      <c r="E1535" s="36" t="s">
        <v>208</v>
      </c>
      <c r="F1535" s="36" t="s">
        <v>52</v>
      </c>
      <c r="G1535" s="36">
        <v>20600245393</v>
      </c>
      <c r="H1535" s="35" t="s">
        <v>619</v>
      </c>
      <c r="I1535" s="35" t="s">
        <v>617</v>
      </c>
      <c r="J1535" s="37">
        <v>371470</v>
      </c>
      <c r="K1535" s="38">
        <v>47</v>
      </c>
      <c r="L1535" s="39">
        <f t="shared" si="144"/>
        <v>0</v>
      </c>
      <c r="M1535" s="40">
        <f t="shared" si="142"/>
        <v>47</v>
      </c>
      <c r="N1535" s="41">
        <v>0.14000000000000001</v>
      </c>
      <c r="O1535" s="38">
        <v>54.651162790697676</v>
      </c>
      <c r="P1535" s="42">
        <f t="shared" si="143"/>
        <v>0</v>
      </c>
      <c r="Q1535" s="43" t="str">
        <f t="shared" si="139"/>
        <v>22705420600245393371470</v>
      </c>
      <c r="R1535" s="45"/>
      <c r="S1535" s="29"/>
      <c r="T1535" s="30">
        <f t="shared" si="140"/>
        <v>0</v>
      </c>
      <c r="U1535" s="31"/>
      <c r="V1535" s="32">
        <f t="shared" si="141"/>
        <v>0</v>
      </c>
    </row>
    <row r="1536" spans="1:22" s="46" customFormat="1" x14ac:dyDescent="0.2">
      <c r="A1536" s="9">
        <v>2021</v>
      </c>
      <c r="B1536" s="1" t="s">
        <v>3</v>
      </c>
      <c r="C1536" s="20">
        <v>227053</v>
      </c>
      <c r="D1536" s="20">
        <v>227054</v>
      </c>
      <c r="E1536" s="20" t="s">
        <v>208</v>
      </c>
      <c r="F1536" s="20" t="s">
        <v>52</v>
      </c>
      <c r="G1536" s="20">
        <v>20600245504</v>
      </c>
      <c r="H1536" s="19" t="s">
        <v>620</v>
      </c>
      <c r="I1536" s="19" t="s">
        <v>617</v>
      </c>
      <c r="J1536" s="2">
        <v>361532</v>
      </c>
      <c r="K1536" s="3">
        <v>24.870425957550601</v>
      </c>
      <c r="L1536" s="22">
        <f t="shared" si="144"/>
        <v>6.0000000000000053E-2</v>
      </c>
      <c r="M1536" s="23">
        <f t="shared" si="142"/>
        <v>23.378200400097565</v>
      </c>
      <c r="N1536" s="4">
        <v>0.14000000000000001</v>
      </c>
      <c r="O1536" s="3">
        <v>27.183953953601822</v>
      </c>
      <c r="P1536" s="25">
        <f t="shared" si="143"/>
        <v>1.4922255574530361</v>
      </c>
      <c r="Q1536" s="26" t="str">
        <f t="shared" si="139"/>
        <v>22705420600245504361532</v>
      </c>
      <c r="R1536" s="28"/>
      <c r="S1536" s="29"/>
      <c r="T1536" s="30">
        <f t="shared" si="140"/>
        <v>0</v>
      </c>
      <c r="U1536" s="31"/>
      <c r="V1536" s="32">
        <f t="shared" si="141"/>
        <v>0</v>
      </c>
    </row>
    <row r="1537" spans="1:22" s="46" customFormat="1" x14ac:dyDescent="0.2">
      <c r="A1537" s="9">
        <v>2021</v>
      </c>
      <c r="B1537" s="1" t="s">
        <v>3</v>
      </c>
      <c r="C1537" s="20">
        <v>227053</v>
      </c>
      <c r="D1537" s="20">
        <v>227054</v>
      </c>
      <c r="E1537" s="20" t="s">
        <v>208</v>
      </c>
      <c r="F1537" s="20" t="s">
        <v>52</v>
      </c>
      <c r="G1537" s="20">
        <v>20600245504</v>
      </c>
      <c r="H1537" s="19" t="s">
        <v>620</v>
      </c>
      <c r="I1537" s="19" t="s">
        <v>617</v>
      </c>
      <c r="J1537" s="2">
        <v>361540</v>
      </c>
      <c r="K1537" s="3">
        <v>51.192744407999996</v>
      </c>
      <c r="L1537" s="22">
        <f t="shared" si="144"/>
        <v>6.0000000000000053E-2</v>
      </c>
      <c r="M1537" s="23">
        <f t="shared" si="142"/>
        <v>48.121179743519995</v>
      </c>
      <c r="N1537" s="4">
        <v>0.14000000000000001</v>
      </c>
      <c r="O1537" s="3">
        <v>55.954860166883719</v>
      </c>
      <c r="P1537" s="25">
        <f t="shared" si="143"/>
        <v>3.0715646644800003</v>
      </c>
      <c r="Q1537" s="26" t="str">
        <f t="shared" si="139"/>
        <v>22705420600245504361540</v>
      </c>
      <c r="R1537" s="28"/>
      <c r="S1537" s="29"/>
      <c r="T1537" s="30">
        <f t="shared" si="140"/>
        <v>0</v>
      </c>
      <c r="U1537" s="31"/>
      <c r="V1537" s="32">
        <f t="shared" si="141"/>
        <v>0</v>
      </c>
    </row>
    <row r="1538" spans="1:22" s="46" customFormat="1" x14ac:dyDescent="0.2">
      <c r="A1538" s="9">
        <v>2021</v>
      </c>
      <c r="B1538" s="1" t="s">
        <v>3</v>
      </c>
      <c r="C1538" s="36">
        <v>227053</v>
      </c>
      <c r="D1538" s="36">
        <v>227054</v>
      </c>
      <c r="E1538" s="36" t="s">
        <v>208</v>
      </c>
      <c r="F1538" s="36" t="s">
        <v>52</v>
      </c>
      <c r="G1538" s="36">
        <v>20600245504</v>
      </c>
      <c r="H1538" s="35" t="s">
        <v>620</v>
      </c>
      <c r="I1538" s="35" t="s">
        <v>617</v>
      </c>
      <c r="J1538" s="37">
        <v>371470</v>
      </c>
      <c r="K1538" s="38">
        <v>47</v>
      </c>
      <c r="L1538" s="39">
        <f t="shared" si="144"/>
        <v>0</v>
      </c>
      <c r="M1538" s="40">
        <f t="shared" si="142"/>
        <v>47</v>
      </c>
      <c r="N1538" s="41">
        <v>0.14000000000000001</v>
      </c>
      <c r="O1538" s="38">
        <v>54.651162790697676</v>
      </c>
      <c r="P1538" s="42">
        <f t="shared" si="143"/>
        <v>0</v>
      </c>
      <c r="Q1538" s="43" t="str">
        <f t="shared" ref="Q1538:Q1601" si="145">+CONCATENATE(D1538,G1538,J1538)</f>
        <v>22705420600245504371470</v>
      </c>
      <c r="R1538" s="45"/>
      <c r="S1538" s="29"/>
      <c r="T1538" s="30">
        <f t="shared" ref="T1538:T1601" si="146">IFERROR(P1538*S1538,0)</f>
        <v>0</v>
      </c>
      <c r="U1538" s="31"/>
      <c r="V1538" s="32">
        <f t="shared" ref="V1538:V1601" si="147">IFERROR(U1538*P1538,0)</f>
        <v>0</v>
      </c>
    </row>
    <row r="1539" spans="1:22" s="46" customFormat="1" x14ac:dyDescent="0.2">
      <c r="A1539" s="9">
        <v>2021</v>
      </c>
      <c r="B1539" s="1" t="s">
        <v>3</v>
      </c>
      <c r="C1539" s="20">
        <v>227053</v>
      </c>
      <c r="D1539" s="20">
        <v>227054</v>
      </c>
      <c r="E1539" s="20" t="s">
        <v>208</v>
      </c>
      <c r="F1539" s="20" t="s">
        <v>52</v>
      </c>
      <c r="G1539" s="20">
        <v>20602127118</v>
      </c>
      <c r="H1539" s="19" t="s">
        <v>621</v>
      </c>
      <c r="I1539" s="19" t="s">
        <v>617</v>
      </c>
      <c r="J1539" s="2">
        <v>361532</v>
      </c>
      <c r="K1539" s="3">
        <v>24.870425957550601</v>
      </c>
      <c r="L1539" s="22">
        <f t="shared" si="144"/>
        <v>6.0000000000000053E-2</v>
      </c>
      <c r="M1539" s="23">
        <f t="shared" si="142"/>
        <v>23.378200400097565</v>
      </c>
      <c r="N1539" s="4">
        <v>0.14000000000000001</v>
      </c>
      <c r="O1539" s="3">
        <v>27.183953953601822</v>
      </c>
      <c r="P1539" s="25">
        <f t="shared" si="143"/>
        <v>1.4922255574530361</v>
      </c>
      <c r="Q1539" s="26" t="str">
        <f t="shared" si="145"/>
        <v>22705420602127118361532</v>
      </c>
      <c r="R1539" s="28"/>
      <c r="S1539" s="29"/>
      <c r="T1539" s="30">
        <f t="shared" si="146"/>
        <v>0</v>
      </c>
      <c r="U1539" s="31"/>
      <c r="V1539" s="32">
        <f t="shared" si="147"/>
        <v>0</v>
      </c>
    </row>
    <row r="1540" spans="1:22" s="46" customFormat="1" x14ac:dyDescent="0.2">
      <c r="A1540" s="9">
        <v>2021</v>
      </c>
      <c r="B1540" s="1" t="s">
        <v>3</v>
      </c>
      <c r="C1540" s="20">
        <v>227053</v>
      </c>
      <c r="D1540" s="20">
        <v>227054</v>
      </c>
      <c r="E1540" s="20" t="s">
        <v>208</v>
      </c>
      <c r="F1540" s="20" t="s">
        <v>52</v>
      </c>
      <c r="G1540" s="20">
        <v>20602127118</v>
      </c>
      <c r="H1540" s="19" t="s">
        <v>621</v>
      </c>
      <c r="I1540" s="19" t="s">
        <v>617</v>
      </c>
      <c r="J1540" s="2">
        <v>361540</v>
      </c>
      <c r="K1540" s="3">
        <v>51.192744407999996</v>
      </c>
      <c r="L1540" s="22">
        <f t="shared" si="144"/>
        <v>6.0000000000000053E-2</v>
      </c>
      <c r="M1540" s="23">
        <f t="shared" si="142"/>
        <v>48.121179743519995</v>
      </c>
      <c r="N1540" s="4">
        <v>0.14000000000000001</v>
      </c>
      <c r="O1540" s="3">
        <v>55.954860166883719</v>
      </c>
      <c r="P1540" s="25">
        <f t="shared" si="143"/>
        <v>3.0715646644800003</v>
      </c>
      <c r="Q1540" s="26" t="str">
        <f t="shared" si="145"/>
        <v>22705420602127118361540</v>
      </c>
      <c r="R1540" s="28"/>
      <c r="S1540" s="29"/>
      <c r="T1540" s="30">
        <f t="shared" si="146"/>
        <v>0</v>
      </c>
      <c r="U1540" s="31"/>
      <c r="V1540" s="32">
        <f t="shared" si="147"/>
        <v>0</v>
      </c>
    </row>
    <row r="1541" spans="1:22" s="46" customFormat="1" x14ac:dyDescent="0.2">
      <c r="A1541" s="9">
        <v>2021</v>
      </c>
      <c r="B1541" s="1" t="s">
        <v>3</v>
      </c>
      <c r="C1541" s="36">
        <v>227053</v>
      </c>
      <c r="D1541" s="36">
        <v>227054</v>
      </c>
      <c r="E1541" s="36" t="s">
        <v>208</v>
      </c>
      <c r="F1541" s="36" t="s">
        <v>52</v>
      </c>
      <c r="G1541" s="36">
        <v>20602127118</v>
      </c>
      <c r="H1541" s="35" t="s">
        <v>621</v>
      </c>
      <c r="I1541" s="35" t="s">
        <v>617</v>
      </c>
      <c r="J1541" s="37">
        <v>371470</v>
      </c>
      <c r="K1541" s="38">
        <v>47</v>
      </c>
      <c r="L1541" s="39">
        <f t="shared" si="144"/>
        <v>0</v>
      </c>
      <c r="M1541" s="40">
        <f t="shared" si="142"/>
        <v>47</v>
      </c>
      <c r="N1541" s="41">
        <v>0.14000000000000001</v>
      </c>
      <c r="O1541" s="38">
        <v>54.651162790697676</v>
      </c>
      <c r="P1541" s="42">
        <f t="shared" si="143"/>
        <v>0</v>
      </c>
      <c r="Q1541" s="43" t="str">
        <f t="shared" si="145"/>
        <v>22705420602127118371470</v>
      </c>
      <c r="R1541" s="45"/>
      <c r="S1541" s="29"/>
      <c r="T1541" s="30">
        <f t="shared" si="146"/>
        <v>0</v>
      </c>
      <c r="U1541" s="31"/>
      <c r="V1541" s="32">
        <f t="shared" si="147"/>
        <v>0</v>
      </c>
    </row>
    <row r="1542" spans="1:22" s="46" customFormat="1" x14ac:dyDescent="0.2">
      <c r="A1542" s="9">
        <v>2021</v>
      </c>
      <c r="B1542" s="1" t="s">
        <v>3</v>
      </c>
      <c r="C1542" s="20">
        <v>227053</v>
      </c>
      <c r="D1542" s="20">
        <v>227054</v>
      </c>
      <c r="E1542" s="20" t="s">
        <v>208</v>
      </c>
      <c r="F1542" s="20" t="s">
        <v>52</v>
      </c>
      <c r="G1542" s="20">
        <v>20602580149</v>
      </c>
      <c r="H1542" s="19" t="s">
        <v>622</v>
      </c>
      <c r="I1542" s="19" t="s">
        <v>617</v>
      </c>
      <c r="J1542" s="2">
        <v>361532</v>
      </c>
      <c r="K1542" s="3">
        <v>24.870425957550601</v>
      </c>
      <c r="L1542" s="22">
        <f t="shared" si="144"/>
        <v>6.0000000000000053E-2</v>
      </c>
      <c r="M1542" s="23">
        <f t="shared" si="142"/>
        <v>23.378200400097565</v>
      </c>
      <c r="N1542" s="4">
        <v>0.14000000000000001</v>
      </c>
      <c r="O1542" s="3">
        <v>27.183953953601822</v>
      </c>
      <c r="P1542" s="25">
        <f t="shared" si="143"/>
        <v>1.4922255574530361</v>
      </c>
      <c r="Q1542" s="26" t="str">
        <f t="shared" si="145"/>
        <v>22705420602580149361532</v>
      </c>
      <c r="R1542" s="28"/>
      <c r="S1542" s="29"/>
      <c r="T1542" s="30">
        <f t="shared" si="146"/>
        <v>0</v>
      </c>
      <c r="U1542" s="31"/>
      <c r="V1542" s="32">
        <f t="shared" si="147"/>
        <v>0</v>
      </c>
    </row>
    <row r="1543" spans="1:22" s="46" customFormat="1" x14ac:dyDescent="0.2">
      <c r="A1543" s="9">
        <v>2021</v>
      </c>
      <c r="B1543" s="1" t="s">
        <v>3</v>
      </c>
      <c r="C1543" s="20">
        <v>227053</v>
      </c>
      <c r="D1543" s="20">
        <v>227054</v>
      </c>
      <c r="E1543" s="20" t="s">
        <v>208</v>
      </c>
      <c r="F1543" s="20" t="s">
        <v>52</v>
      </c>
      <c r="G1543" s="20">
        <v>20602580149</v>
      </c>
      <c r="H1543" s="19" t="s">
        <v>622</v>
      </c>
      <c r="I1543" s="19" t="s">
        <v>617</v>
      </c>
      <c r="J1543" s="2">
        <v>361540</v>
      </c>
      <c r="K1543" s="3">
        <v>51.192744407999996</v>
      </c>
      <c r="L1543" s="22">
        <f t="shared" si="144"/>
        <v>6.0000000000000053E-2</v>
      </c>
      <c r="M1543" s="23">
        <f t="shared" si="142"/>
        <v>48.121179743519995</v>
      </c>
      <c r="N1543" s="4">
        <v>0.14000000000000001</v>
      </c>
      <c r="O1543" s="3">
        <v>55.954860166883719</v>
      </c>
      <c r="P1543" s="25">
        <f t="shared" si="143"/>
        <v>3.0715646644800003</v>
      </c>
      <c r="Q1543" s="26" t="str">
        <f t="shared" si="145"/>
        <v>22705420602580149361540</v>
      </c>
      <c r="R1543" s="28"/>
      <c r="S1543" s="29"/>
      <c r="T1543" s="30">
        <f t="shared" si="146"/>
        <v>0</v>
      </c>
      <c r="U1543" s="31"/>
      <c r="V1543" s="32">
        <f t="shared" si="147"/>
        <v>0</v>
      </c>
    </row>
    <row r="1544" spans="1:22" s="46" customFormat="1" x14ac:dyDescent="0.2">
      <c r="A1544" s="9">
        <v>2021</v>
      </c>
      <c r="B1544" s="1" t="s">
        <v>3</v>
      </c>
      <c r="C1544" s="36">
        <v>227053</v>
      </c>
      <c r="D1544" s="36">
        <v>227054</v>
      </c>
      <c r="E1544" s="36" t="s">
        <v>208</v>
      </c>
      <c r="F1544" s="36" t="s">
        <v>52</v>
      </c>
      <c r="G1544" s="36">
        <v>20602580149</v>
      </c>
      <c r="H1544" s="35" t="s">
        <v>622</v>
      </c>
      <c r="I1544" s="35" t="s">
        <v>617</v>
      </c>
      <c r="J1544" s="37">
        <v>371470</v>
      </c>
      <c r="K1544" s="38">
        <v>47</v>
      </c>
      <c r="L1544" s="39">
        <f t="shared" si="144"/>
        <v>0</v>
      </c>
      <c r="M1544" s="40">
        <f t="shared" si="142"/>
        <v>47</v>
      </c>
      <c r="N1544" s="41">
        <v>0.14000000000000001</v>
      </c>
      <c r="O1544" s="38">
        <v>54.651162790697676</v>
      </c>
      <c r="P1544" s="42">
        <f t="shared" si="143"/>
        <v>0</v>
      </c>
      <c r="Q1544" s="43" t="str">
        <f t="shared" si="145"/>
        <v>22705420602580149371470</v>
      </c>
      <c r="R1544" s="45"/>
      <c r="S1544" s="29"/>
      <c r="T1544" s="30">
        <f t="shared" si="146"/>
        <v>0</v>
      </c>
      <c r="U1544" s="31"/>
      <c r="V1544" s="32">
        <f t="shared" si="147"/>
        <v>0</v>
      </c>
    </row>
    <row r="1545" spans="1:22" s="46" customFormat="1" x14ac:dyDescent="0.2">
      <c r="A1545" s="9">
        <v>2021</v>
      </c>
      <c r="B1545" s="1" t="s">
        <v>3</v>
      </c>
      <c r="C1545" s="20">
        <v>147880</v>
      </c>
      <c r="D1545" s="20">
        <v>147880</v>
      </c>
      <c r="E1545" s="20" t="s">
        <v>32</v>
      </c>
      <c r="F1545" s="20" t="s">
        <v>59</v>
      </c>
      <c r="G1545" s="20">
        <v>10075193276</v>
      </c>
      <c r="H1545" s="19" t="s">
        <v>624</v>
      </c>
      <c r="I1545" s="19"/>
      <c r="J1545" s="2">
        <v>361541</v>
      </c>
      <c r="K1545" s="3">
        <v>31.07226</v>
      </c>
      <c r="L1545" s="22">
        <f t="shared" si="144"/>
        <v>0.34420154826201887</v>
      </c>
      <c r="M1545" s="23">
        <f t="shared" si="142"/>
        <v>20.377140000000001</v>
      </c>
      <c r="N1545" s="4">
        <v>0.1474</v>
      </c>
      <c r="O1545" s="3">
        <v>23.9</v>
      </c>
      <c r="P1545" s="25">
        <f t="shared" si="143"/>
        <v>10.695119999999999</v>
      </c>
      <c r="Q1545" s="26" t="str">
        <f t="shared" si="145"/>
        <v>14788010075193276361541</v>
      </c>
      <c r="R1545" s="28"/>
      <c r="S1545" s="29"/>
      <c r="T1545" s="30">
        <f t="shared" si="146"/>
        <v>0</v>
      </c>
      <c r="U1545" s="31"/>
      <c r="V1545" s="32">
        <f t="shared" si="147"/>
        <v>0</v>
      </c>
    </row>
    <row r="1546" spans="1:22" s="46" customFormat="1" x14ac:dyDescent="0.2">
      <c r="A1546" s="9">
        <v>2021</v>
      </c>
      <c r="B1546" s="1" t="s">
        <v>3</v>
      </c>
      <c r="C1546" s="20">
        <v>147880</v>
      </c>
      <c r="D1546" s="20">
        <v>147880</v>
      </c>
      <c r="E1546" s="20" t="s">
        <v>32</v>
      </c>
      <c r="F1546" s="20" t="s">
        <v>59</v>
      </c>
      <c r="G1546" s="20">
        <v>10075193276</v>
      </c>
      <c r="H1546" s="19" t="s">
        <v>624</v>
      </c>
      <c r="I1546" s="19"/>
      <c r="J1546" s="2">
        <v>361571</v>
      </c>
      <c r="K1546" s="3">
        <v>25.216627835683624</v>
      </c>
      <c r="L1546" s="22">
        <f t="shared" si="144"/>
        <v>0.19191653488399218</v>
      </c>
      <c r="M1546" s="23">
        <f t="shared" ref="M1546:M1609" si="148">+O1546*(100%-N1546)</f>
        <v>20.377140000000001</v>
      </c>
      <c r="N1546" s="4">
        <v>0.1474</v>
      </c>
      <c r="O1546" s="3">
        <v>23.9</v>
      </c>
      <c r="P1546" s="25">
        <f t="shared" ref="P1546:P1609" si="149">+IF(K1546-M1546&lt;0,0,K1546-M1546)</f>
        <v>4.8394878356836237</v>
      </c>
      <c r="Q1546" s="26" t="str">
        <f t="shared" si="145"/>
        <v>14788010075193276361571</v>
      </c>
      <c r="R1546" s="28"/>
      <c r="S1546" s="29"/>
      <c r="T1546" s="30">
        <f t="shared" si="146"/>
        <v>0</v>
      </c>
      <c r="U1546" s="31"/>
      <c r="V1546" s="32">
        <f t="shared" si="147"/>
        <v>0</v>
      </c>
    </row>
    <row r="1547" spans="1:22" s="46" customFormat="1" x14ac:dyDescent="0.2">
      <c r="A1547" s="9">
        <v>2021</v>
      </c>
      <c r="B1547" s="1" t="s">
        <v>3</v>
      </c>
      <c r="C1547" s="20">
        <v>89228</v>
      </c>
      <c r="D1547" s="20">
        <v>89228</v>
      </c>
      <c r="E1547" s="20" t="s">
        <v>41</v>
      </c>
      <c r="F1547" s="20" t="s">
        <v>42</v>
      </c>
      <c r="G1547" s="20">
        <v>20252796623</v>
      </c>
      <c r="H1547" s="19" t="s">
        <v>626</v>
      </c>
      <c r="I1547" s="19" t="s">
        <v>627</v>
      </c>
      <c r="J1547" s="2">
        <v>360854</v>
      </c>
      <c r="K1547" s="3">
        <v>84.874140000000011</v>
      </c>
      <c r="L1547" s="22">
        <f t="shared" si="144"/>
        <v>0.37499808540033519</v>
      </c>
      <c r="M1547" s="23">
        <f t="shared" si="148"/>
        <v>53.046500000000002</v>
      </c>
      <c r="N1547" s="4">
        <v>0.1</v>
      </c>
      <c r="O1547" s="3">
        <v>58.940555555555555</v>
      </c>
      <c r="P1547" s="25">
        <f t="shared" si="149"/>
        <v>31.827640000000009</v>
      </c>
      <c r="Q1547" s="26" t="str">
        <f t="shared" si="145"/>
        <v>8922820252796623360854</v>
      </c>
      <c r="R1547" s="28"/>
      <c r="S1547" s="29"/>
      <c r="T1547" s="30">
        <f t="shared" si="146"/>
        <v>0</v>
      </c>
      <c r="U1547" s="31"/>
      <c r="V1547" s="32">
        <f t="shared" si="147"/>
        <v>0</v>
      </c>
    </row>
    <row r="1548" spans="1:22" s="46" customFormat="1" x14ac:dyDescent="0.2">
      <c r="A1548" s="9">
        <v>2021</v>
      </c>
      <c r="B1548" s="1" t="s">
        <v>3</v>
      </c>
      <c r="C1548" s="20">
        <v>89228</v>
      </c>
      <c r="D1548" s="20">
        <v>89228</v>
      </c>
      <c r="E1548" s="20" t="s">
        <v>41</v>
      </c>
      <c r="F1548" s="20" t="s">
        <v>42</v>
      </c>
      <c r="G1548" s="20">
        <v>20252796623</v>
      </c>
      <c r="H1548" s="19" t="s">
        <v>626</v>
      </c>
      <c r="I1548" s="19" t="s">
        <v>627</v>
      </c>
      <c r="J1548" s="2">
        <v>360976</v>
      </c>
      <c r="K1548" s="3">
        <v>36.393084000000002</v>
      </c>
      <c r="L1548" s="22">
        <f t="shared" si="144"/>
        <v>0.2116139429128896</v>
      </c>
      <c r="M1548" s="23">
        <f t="shared" si="148"/>
        <v>28.691800000000004</v>
      </c>
      <c r="N1548" s="4">
        <v>0.12</v>
      </c>
      <c r="O1548" s="3">
        <v>32.604318181818186</v>
      </c>
      <c r="P1548" s="25">
        <f t="shared" si="149"/>
        <v>7.7012839999999976</v>
      </c>
      <c r="Q1548" s="26" t="str">
        <f t="shared" si="145"/>
        <v>8922820252796623360976</v>
      </c>
      <c r="R1548" s="28"/>
      <c r="S1548" s="29"/>
      <c r="T1548" s="30">
        <f t="shared" si="146"/>
        <v>0</v>
      </c>
      <c r="U1548" s="31"/>
      <c r="V1548" s="32">
        <f t="shared" si="147"/>
        <v>0</v>
      </c>
    </row>
    <row r="1549" spans="1:22" s="46" customFormat="1" x14ac:dyDescent="0.2">
      <c r="A1549" s="9">
        <v>2021</v>
      </c>
      <c r="B1549" s="1" t="s">
        <v>3</v>
      </c>
      <c r="C1549" s="20">
        <v>89228</v>
      </c>
      <c r="D1549" s="20">
        <v>89228</v>
      </c>
      <c r="E1549" s="20" t="s">
        <v>41</v>
      </c>
      <c r="F1549" s="20" t="s">
        <v>42</v>
      </c>
      <c r="G1549" s="20">
        <v>20252796623</v>
      </c>
      <c r="H1549" s="19" t="s">
        <v>626</v>
      </c>
      <c r="I1549" s="19" t="s">
        <v>627</v>
      </c>
      <c r="J1549" s="2">
        <v>361179</v>
      </c>
      <c r="K1549" s="3">
        <v>100.729512</v>
      </c>
      <c r="L1549" s="22">
        <f t="shared" si="144"/>
        <v>0.42304892730940657</v>
      </c>
      <c r="M1549" s="23">
        <f t="shared" si="148"/>
        <v>58.116000000000007</v>
      </c>
      <c r="N1549" s="4">
        <v>0.1</v>
      </c>
      <c r="O1549" s="3">
        <v>64.573333333333338</v>
      </c>
      <c r="P1549" s="25">
        <f t="shared" si="149"/>
        <v>42.613511999999993</v>
      </c>
      <c r="Q1549" s="26" t="str">
        <f t="shared" si="145"/>
        <v>8922820252796623361179</v>
      </c>
      <c r="R1549" s="28"/>
      <c r="S1549" s="29"/>
      <c r="T1549" s="30">
        <f t="shared" si="146"/>
        <v>0</v>
      </c>
      <c r="U1549" s="31"/>
      <c r="V1549" s="32">
        <f t="shared" si="147"/>
        <v>0</v>
      </c>
    </row>
    <row r="1550" spans="1:22" s="46" customFormat="1" x14ac:dyDescent="0.2">
      <c r="A1550" s="9">
        <v>2021</v>
      </c>
      <c r="B1550" s="1" t="s">
        <v>3</v>
      </c>
      <c r="C1550" s="20">
        <v>89228</v>
      </c>
      <c r="D1550" s="20">
        <v>89228</v>
      </c>
      <c r="E1550" s="20" t="s">
        <v>41</v>
      </c>
      <c r="F1550" s="20" t="s">
        <v>42</v>
      </c>
      <c r="G1550" s="20">
        <v>20252796623</v>
      </c>
      <c r="H1550" s="19" t="s">
        <v>626</v>
      </c>
      <c r="I1550" s="19" t="s">
        <v>627</v>
      </c>
      <c r="J1550" s="2">
        <v>361377</v>
      </c>
      <c r="K1550" s="3">
        <v>53.654772600000001</v>
      </c>
      <c r="L1550" s="22">
        <f t="shared" si="144"/>
        <v>0.37501365908314366</v>
      </c>
      <c r="M1550" s="23">
        <f t="shared" si="148"/>
        <v>33.533500000000004</v>
      </c>
      <c r="N1550" s="4">
        <v>0.1</v>
      </c>
      <c r="O1550" s="3">
        <v>37.259444444444448</v>
      </c>
      <c r="P1550" s="25">
        <f t="shared" si="149"/>
        <v>20.121272599999998</v>
      </c>
      <c r="Q1550" s="26" t="str">
        <f t="shared" si="145"/>
        <v>8922820252796623361377</v>
      </c>
      <c r="R1550" s="28"/>
      <c r="S1550" s="29"/>
      <c r="T1550" s="30">
        <f t="shared" si="146"/>
        <v>0</v>
      </c>
      <c r="U1550" s="31"/>
      <c r="V1550" s="32">
        <f t="shared" si="147"/>
        <v>0</v>
      </c>
    </row>
    <row r="1551" spans="1:22" s="46" customFormat="1" x14ac:dyDescent="0.2">
      <c r="A1551" s="9">
        <v>2021</v>
      </c>
      <c r="B1551" s="1" t="s">
        <v>3</v>
      </c>
      <c r="C1551" s="20">
        <v>89228</v>
      </c>
      <c r="D1551" s="20">
        <v>89228</v>
      </c>
      <c r="E1551" s="20" t="s">
        <v>41</v>
      </c>
      <c r="F1551" s="20" t="s">
        <v>42</v>
      </c>
      <c r="G1551" s="20">
        <v>20252796623</v>
      </c>
      <c r="H1551" s="19" t="s">
        <v>626</v>
      </c>
      <c r="I1551" s="19" t="s">
        <v>627</v>
      </c>
      <c r="J1551" s="2">
        <v>361424</v>
      </c>
      <c r="K1551" s="3">
        <v>58.115912399999999</v>
      </c>
      <c r="L1551" s="22">
        <f t="shared" si="144"/>
        <v>0.326931327675413</v>
      </c>
      <c r="M1551" s="23">
        <f t="shared" si="148"/>
        <v>39.116</v>
      </c>
      <c r="N1551" s="4">
        <v>0.1</v>
      </c>
      <c r="O1551" s="3">
        <v>43.462222222222223</v>
      </c>
      <c r="P1551" s="25">
        <f t="shared" si="149"/>
        <v>18.999912399999999</v>
      </c>
      <c r="Q1551" s="26" t="str">
        <f t="shared" si="145"/>
        <v>8922820252796623361424</v>
      </c>
      <c r="R1551" s="28"/>
      <c r="S1551" s="29"/>
      <c r="T1551" s="30">
        <f t="shared" si="146"/>
        <v>0</v>
      </c>
      <c r="U1551" s="31"/>
      <c r="V1551" s="32">
        <f t="shared" si="147"/>
        <v>0</v>
      </c>
    </row>
    <row r="1552" spans="1:22" s="46" customFormat="1" x14ac:dyDescent="0.2">
      <c r="A1552" s="9">
        <v>2021</v>
      </c>
      <c r="B1552" s="1" t="s">
        <v>3</v>
      </c>
      <c r="C1552" s="20">
        <v>89228</v>
      </c>
      <c r="D1552" s="20">
        <v>89228</v>
      </c>
      <c r="E1552" s="20" t="s">
        <v>41</v>
      </c>
      <c r="F1552" s="20" t="s">
        <v>42</v>
      </c>
      <c r="G1552" s="20">
        <v>20252796623</v>
      </c>
      <c r="H1552" s="19" t="s">
        <v>626</v>
      </c>
      <c r="I1552" s="19" t="s">
        <v>627</v>
      </c>
      <c r="J1552" s="2">
        <v>361445</v>
      </c>
      <c r="K1552" s="3">
        <v>114.53</v>
      </c>
      <c r="L1552" s="22">
        <f t="shared" si="144"/>
        <v>0.21208417008644032</v>
      </c>
      <c r="M1552" s="23">
        <f t="shared" si="148"/>
        <v>90.24</v>
      </c>
      <c r="N1552" s="4">
        <v>0.12</v>
      </c>
      <c r="O1552" s="3">
        <v>102.54545454545453</v>
      </c>
      <c r="P1552" s="25">
        <f t="shared" si="149"/>
        <v>24.290000000000006</v>
      </c>
      <c r="Q1552" s="26" t="str">
        <f t="shared" si="145"/>
        <v>8922820252796623361445</v>
      </c>
      <c r="R1552" s="28"/>
      <c r="S1552" s="29"/>
      <c r="T1552" s="30">
        <f t="shared" si="146"/>
        <v>0</v>
      </c>
      <c r="U1552" s="31"/>
      <c r="V1552" s="32">
        <f t="shared" si="147"/>
        <v>0</v>
      </c>
    </row>
    <row r="1553" spans="1:22" s="46" customFormat="1" x14ac:dyDescent="0.2">
      <c r="A1553" s="9">
        <v>2021</v>
      </c>
      <c r="B1553" s="1" t="s">
        <v>3</v>
      </c>
      <c r="C1553" s="20">
        <v>89228</v>
      </c>
      <c r="D1553" s="20">
        <v>89228</v>
      </c>
      <c r="E1553" s="20" t="s">
        <v>41</v>
      </c>
      <c r="F1553" s="20" t="s">
        <v>42</v>
      </c>
      <c r="G1553" s="20">
        <v>20252796623</v>
      </c>
      <c r="H1553" s="19" t="s">
        <v>626</v>
      </c>
      <c r="I1553" s="19" t="s">
        <v>627</v>
      </c>
      <c r="J1553" s="2">
        <v>361532</v>
      </c>
      <c r="K1553" s="3">
        <v>24.870425957550601</v>
      </c>
      <c r="L1553" s="22">
        <f t="shared" si="144"/>
        <v>0.25001284530323276</v>
      </c>
      <c r="M1553" s="23">
        <f t="shared" si="148"/>
        <v>18.6525</v>
      </c>
      <c r="N1553" s="4">
        <v>0.1</v>
      </c>
      <c r="O1553" s="3">
        <v>20.724999999999998</v>
      </c>
      <c r="P1553" s="25">
        <f t="shared" si="149"/>
        <v>6.2179259575506016</v>
      </c>
      <c r="Q1553" s="26" t="str">
        <f t="shared" si="145"/>
        <v>8922820252796623361532</v>
      </c>
      <c r="R1553" s="28"/>
      <c r="S1553" s="29"/>
      <c r="T1553" s="30">
        <f t="shared" si="146"/>
        <v>0</v>
      </c>
      <c r="U1553" s="31"/>
      <c r="V1553" s="32">
        <f t="shared" si="147"/>
        <v>0</v>
      </c>
    </row>
    <row r="1554" spans="1:22" s="46" customFormat="1" x14ac:dyDescent="0.2">
      <c r="A1554" s="9">
        <v>2021</v>
      </c>
      <c r="B1554" s="1" t="s">
        <v>3</v>
      </c>
      <c r="C1554" s="20">
        <v>89228</v>
      </c>
      <c r="D1554" s="20">
        <v>89228</v>
      </c>
      <c r="E1554" s="20" t="s">
        <v>41</v>
      </c>
      <c r="F1554" s="20" t="s">
        <v>42</v>
      </c>
      <c r="G1554" s="20">
        <v>20252796623</v>
      </c>
      <c r="H1554" s="19" t="s">
        <v>626</v>
      </c>
      <c r="I1554" s="19" t="s">
        <v>627</v>
      </c>
      <c r="J1554" s="2">
        <v>361536</v>
      </c>
      <c r="K1554" s="3">
        <v>28.931240000000003</v>
      </c>
      <c r="L1554" s="22">
        <f t="shared" si="144"/>
        <v>0.32688678397469317</v>
      </c>
      <c r="M1554" s="23">
        <f t="shared" si="148"/>
        <v>19.474</v>
      </c>
      <c r="N1554" s="4">
        <v>0.12</v>
      </c>
      <c r="O1554" s="3">
        <v>22.129545454545454</v>
      </c>
      <c r="P1554" s="25">
        <f t="shared" si="149"/>
        <v>9.4572400000000023</v>
      </c>
      <c r="Q1554" s="26" t="str">
        <f t="shared" si="145"/>
        <v>8922820252796623361536</v>
      </c>
      <c r="R1554" s="28"/>
      <c r="S1554" s="29"/>
      <c r="T1554" s="30">
        <f t="shared" si="146"/>
        <v>0</v>
      </c>
      <c r="U1554" s="31"/>
      <c r="V1554" s="32">
        <f t="shared" si="147"/>
        <v>0</v>
      </c>
    </row>
    <row r="1555" spans="1:22" s="46" customFormat="1" x14ac:dyDescent="0.2">
      <c r="A1555" s="9">
        <v>2021</v>
      </c>
      <c r="B1555" s="1" t="s">
        <v>3</v>
      </c>
      <c r="C1555" s="20">
        <v>89228</v>
      </c>
      <c r="D1555" s="20">
        <v>89228</v>
      </c>
      <c r="E1555" s="20" t="s">
        <v>41</v>
      </c>
      <c r="F1555" s="20" t="s">
        <v>42</v>
      </c>
      <c r="G1555" s="20">
        <v>20252796623</v>
      </c>
      <c r="H1555" s="19" t="s">
        <v>626</v>
      </c>
      <c r="I1555" s="19" t="s">
        <v>627</v>
      </c>
      <c r="J1555" s="2">
        <v>361540</v>
      </c>
      <c r="K1555" s="3">
        <v>51.192744407999996</v>
      </c>
      <c r="L1555" s="22">
        <f t="shared" si="144"/>
        <v>0.36543351258731382</v>
      </c>
      <c r="M1555" s="23">
        <f t="shared" si="148"/>
        <v>32.485199999999992</v>
      </c>
      <c r="N1555" s="4">
        <v>0.12</v>
      </c>
      <c r="O1555" s="3">
        <v>36.914999999999992</v>
      </c>
      <c r="P1555" s="25">
        <f t="shared" si="149"/>
        <v>18.707544408000004</v>
      </c>
      <c r="Q1555" s="26" t="str">
        <f t="shared" si="145"/>
        <v>8922820252796623361540</v>
      </c>
      <c r="R1555" s="28"/>
      <c r="S1555" s="29"/>
      <c r="T1555" s="30">
        <f t="shared" si="146"/>
        <v>0</v>
      </c>
      <c r="U1555" s="31"/>
      <c r="V1555" s="32">
        <f t="shared" si="147"/>
        <v>0</v>
      </c>
    </row>
    <row r="1556" spans="1:22" s="46" customFormat="1" x14ac:dyDescent="0.2">
      <c r="A1556" s="9">
        <v>2021</v>
      </c>
      <c r="B1556" s="1" t="s">
        <v>3</v>
      </c>
      <c r="C1556" s="20">
        <v>89228</v>
      </c>
      <c r="D1556" s="20">
        <v>89228</v>
      </c>
      <c r="E1556" s="20" t="s">
        <v>41</v>
      </c>
      <c r="F1556" s="20" t="s">
        <v>42</v>
      </c>
      <c r="G1556" s="20">
        <v>20252796623</v>
      </c>
      <c r="H1556" s="19" t="s">
        <v>626</v>
      </c>
      <c r="I1556" s="19" t="s">
        <v>627</v>
      </c>
      <c r="J1556" s="2">
        <v>361541</v>
      </c>
      <c r="K1556" s="3">
        <v>31.07226</v>
      </c>
      <c r="L1556" s="22">
        <f t="shared" si="144"/>
        <v>0.26005382292758872</v>
      </c>
      <c r="M1556" s="23">
        <f t="shared" si="148"/>
        <v>22.991800000000001</v>
      </c>
      <c r="N1556" s="4">
        <v>0.1</v>
      </c>
      <c r="O1556" s="3">
        <v>25.546444444444447</v>
      </c>
      <c r="P1556" s="25">
        <f t="shared" si="149"/>
        <v>8.0804599999999986</v>
      </c>
      <c r="Q1556" s="26" t="str">
        <f t="shared" si="145"/>
        <v>8922820252796623361541</v>
      </c>
      <c r="R1556" s="28"/>
      <c r="S1556" s="29"/>
      <c r="T1556" s="30">
        <f t="shared" si="146"/>
        <v>0</v>
      </c>
      <c r="U1556" s="31"/>
      <c r="V1556" s="32">
        <f t="shared" si="147"/>
        <v>0</v>
      </c>
    </row>
    <row r="1557" spans="1:22" s="46" customFormat="1" x14ac:dyDescent="0.2">
      <c r="A1557" s="9">
        <v>2021</v>
      </c>
      <c r="B1557" s="1" t="s">
        <v>3</v>
      </c>
      <c r="C1557" s="20">
        <v>89228</v>
      </c>
      <c r="D1557" s="20">
        <v>89228</v>
      </c>
      <c r="E1557" s="20" t="s">
        <v>41</v>
      </c>
      <c r="F1557" s="20" t="s">
        <v>42</v>
      </c>
      <c r="G1557" s="20">
        <v>20252796623</v>
      </c>
      <c r="H1557" s="19" t="s">
        <v>626</v>
      </c>
      <c r="I1557" s="19" t="s">
        <v>627</v>
      </c>
      <c r="J1557" s="2">
        <v>361571</v>
      </c>
      <c r="K1557" s="3">
        <v>25.216627835683624</v>
      </c>
      <c r="L1557" s="22">
        <f t="shared" si="144"/>
        <v>8.822860257846632E-2</v>
      </c>
      <c r="M1557" s="23">
        <f t="shared" si="148"/>
        <v>22.991800000000001</v>
      </c>
      <c r="N1557" s="4">
        <v>0.1</v>
      </c>
      <c r="O1557" s="3">
        <v>25.546444444444447</v>
      </c>
      <c r="P1557" s="25">
        <f t="shared" si="149"/>
        <v>2.2248278356836231</v>
      </c>
      <c r="Q1557" s="26" t="str">
        <f t="shared" si="145"/>
        <v>8922820252796623361571</v>
      </c>
      <c r="R1557" s="28"/>
      <c r="S1557" s="29"/>
      <c r="T1557" s="30">
        <f t="shared" si="146"/>
        <v>0</v>
      </c>
      <c r="U1557" s="31"/>
      <c r="V1557" s="32">
        <f t="shared" si="147"/>
        <v>0</v>
      </c>
    </row>
    <row r="1558" spans="1:22" s="46" customFormat="1" x14ac:dyDescent="0.2">
      <c r="A1558" s="9">
        <v>2021</v>
      </c>
      <c r="B1558" s="1" t="s">
        <v>3</v>
      </c>
      <c r="C1558" s="20">
        <v>89228</v>
      </c>
      <c r="D1558" s="20">
        <v>89228</v>
      </c>
      <c r="E1558" s="20" t="s">
        <v>41</v>
      </c>
      <c r="F1558" s="20" t="s">
        <v>42</v>
      </c>
      <c r="G1558" s="20">
        <v>20252796623</v>
      </c>
      <c r="H1558" s="19" t="s">
        <v>626</v>
      </c>
      <c r="I1558" s="19" t="s">
        <v>627</v>
      </c>
      <c r="J1558" s="2">
        <v>371470</v>
      </c>
      <c r="K1558" s="3">
        <v>47</v>
      </c>
      <c r="L1558" s="22">
        <f t="shared" si="144"/>
        <v>0</v>
      </c>
      <c r="M1558" s="23">
        <f t="shared" si="148"/>
        <v>51.814399999999999</v>
      </c>
      <c r="N1558" s="4">
        <v>0.12</v>
      </c>
      <c r="O1558" s="3">
        <v>58.88</v>
      </c>
      <c r="P1558" s="25">
        <f t="shared" si="149"/>
        <v>0</v>
      </c>
      <c r="Q1558" s="26" t="str">
        <f t="shared" si="145"/>
        <v>8922820252796623371470</v>
      </c>
      <c r="R1558" s="28"/>
      <c r="S1558" s="29"/>
      <c r="T1558" s="30">
        <f t="shared" si="146"/>
        <v>0</v>
      </c>
      <c r="U1558" s="31"/>
      <c r="V1558" s="32">
        <f t="shared" si="147"/>
        <v>0</v>
      </c>
    </row>
    <row r="1559" spans="1:22" s="46" customFormat="1" x14ac:dyDescent="0.2">
      <c r="A1559" s="9">
        <v>2021</v>
      </c>
      <c r="B1559" s="1" t="s">
        <v>3</v>
      </c>
      <c r="C1559" s="20">
        <v>89228</v>
      </c>
      <c r="D1559" s="20">
        <v>89228</v>
      </c>
      <c r="E1559" s="20" t="s">
        <v>41</v>
      </c>
      <c r="F1559" s="20" t="s">
        <v>42</v>
      </c>
      <c r="G1559" s="20">
        <v>20381788491</v>
      </c>
      <c r="H1559" s="19" t="s">
        <v>628</v>
      </c>
      <c r="I1559" s="19" t="s">
        <v>155</v>
      </c>
      <c r="J1559" s="2">
        <v>360442</v>
      </c>
      <c r="K1559" s="3">
        <v>39.148668000000001</v>
      </c>
      <c r="L1559" s="22">
        <f t="shared" si="144"/>
        <v>0.13885192722265793</v>
      </c>
      <c r="M1559" s="23">
        <f t="shared" si="148"/>
        <v>33.712800000000001</v>
      </c>
      <c r="N1559" s="4">
        <v>0.12</v>
      </c>
      <c r="O1559" s="3">
        <v>38.31</v>
      </c>
      <c r="P1559" s="25">
        <f t="shared" si="149"/>
        <v>5.4358679999999993</v>
      </c>
      <c r="Q1559" s="26" t="str">
        <f t="shared" si="145"/>
        <v>8922820381788491360442</v>
      </c>
      <c r="R1559" s="28"/>
      <c r="S1559" s="29"/>
      <c r="T1559" s="30">
        <f t="shared" si="146"/>
        <v>0</v>
      </c>
      <c r="U1559" s="31"/>
      <c r="V1559" s="32">
        <f t="shared" si="147"/>
        <v>0</v>
      </c>
    </row>
    <row r="1560" spans="1:22" s="46" customFormat="1" x14ac:dyDescent="0.2">
      <c r="A1560" s="9">
        <v>2021</v>
      </c>
      <c r="B1560" s="1" t="s">
        <v>3</v>
      </c>
      <c r="C1560" s="20">
        <v>89228</v>
      </c>
      <c r="D1560" s="20">
        <v>89228</v>
      </c>
      <c r="E1560" s="20" t="s">
        <v>41</v>
      </c>
      <c r="F1560" s="20" t="s">
        <v>42</v>
      </c>
      <c r="G1560" s="20">
        <v>20381788491</v>
      </c>
      <c r="H1560" s="19" t="s">
        <v>628</v>
      </c>
      <c r="I1560" s="19" t="s">
        <v>155</v>
      </c>
      <c r="J1560" s="2">
        <v>360970</v>
      </c>
      <c r="K1560" s="3">
        <v>36.393084000000002</v>
      </c>
      <c r="L1560" s="22">
        <f t="shared" si="144"/>
        <v>0.17020864000790181</v>
      </c>
      <c r="M1560" s="23">
        <f t="shared" si="148"/>
        <v>30.198666666666671</v>
      </c>
      <c r="N1560" s="4">
        <v>0.12</v>
      </c>
      <c r="O1560" s="3">
        <v>34.31666666666667</v>
      </c>
      <c r="P1560" s="25">
        <f t="shared" si="149"/>
        <v>6.1944173333333303</v>
      </c>
      <c r="Q1560" s="26" t="str">
        <f t="shared" si="145"/>
        <v>8922820381788491360970</v>
      </c>
      <c r="R1560" s="28"/>
      <c r="S1560" s="29"/>
      <c r="T1560" s="30">
        <f t="shared" si="146"/>
        <v>0</v>
      </c>
      <c r="U1560" s="31"/>
      <c r="V1560" s="32">
        <f t="shared" si="147"/>
        <v>0</v>
      </c>
    </row>
    <row r="1561" spans="1:22" s="46" customFormat="1" x14ac:dyDescent="0.2">
      <c r="A1561" s="9">
        <v>2021</v>
      </c>
      <c r="B1561" s="1" t="s">
        <v>3</v>
      </c>
      <c r="C1561" s="20">
        <v>89228</v>
      </c>
      <c r="D1561" s="20">
        <v>89228</v>
      </c>
      <c r="E1561" s="20" t="s">
        <v>41</v>
      </c>
      <c r="F1561" s="20" t="s">
        <v>42</v>
      </c>
      <c r="G1561" s="20">
        <v>20381788491</v>
      </c>
      <c r="H1561" s="19" t="s">
        <v>628</v>
      </c>
      <c r="I1561" s="19" t="s">
        <v>155</v>
      </c>
      <c r="J1561" s="2">
        <v>361532</v>
      </c>
      <c r="K1561" s="3">
        <v>24.870425957550601</v>
      </c>
      <c r="L1561" s="22">
        <f t="shared" si="144"/>
        <v>0.42772963416523213</v>
      </c>
      <c r="M1561" s="23">
        <f t="shared" si="148"/>
        <v>14.232607761193989</v>
      </c>
      <c r="N1561" s="4">
        <v>0.12</v>
      </c>
      <c r="O1561" s="3">
        <v>16.173417910447714</v>
      </c>
      <c r="P1561" s="25">
        <f t="shared" si="149"/>
        <v>10.637818196356612</v>
      </c>
      <c r="Q1561" s="26" t="str">
        <f t="shared" si="145"/>
        <v>8922820381788491361532</v>
      </c>
      <c r="R1561" s="28"/>
      <c r="S1561" s="29"/>
      <c r="T1561" s="30">
        <f t="shared" si="146"/>
        <v>0</v>
      </c>
      <c r="U1561" s="31"/>
      <c r="V1561" s="32">
        <f t="shared" si="147"/>
        <v>0</v>
      </c>
    </row>
    <row r="1562" spans="1:22" s="46" customFormat="1" x14ac:dyDescent="0.2">
      <c r="A1562" s="9">
        <v>2021</v>
      </c>
      <c r="B1562" s="1" t="s">
        <v>3</v>
      </c>
      <c r="C1562" s="20">
        <v>89228</v>
      </c>
      <c r="D1562" s="20">
        <v>89228</v>
      </c>
      <c r="E1562" s="20" t="s">
        <v>41</v>
      </c>
      <c r="F1562" s="20" t="s">
        <v>42</v>
      </c>
      <c r="G1562" s="20">
        <v>20381788491</v>
      </c>
      <c r="H1562" s="19" t="s">
        <v>628</v>
      </c>
      <c r="I1562" s="19" t="s">
        <v>155</v>
      </c>
      <c r="J1562" s="2">
        <v>361541</v>
      </c>
      <c r="K1562" s="3">
        <v>31.07226</v>
      </c>
      <c r="L1562" s="22">
        <f t="shared" si="144"/>
        <v>0.2703498232828897</v>
      </c>
      <c r="M1562" s="23">
        <f t="shared" si="148"/>
        <v>22.671879999999998</v>
      </c>
      <c r="N1562" s="4">
        <v>0.12</v>
      </c>
      <c r="O1562" s="3">
        <v>25.763499999999997</v>
      </c>
      <c r="P1562" s="25">
        <f t="shared" si="149"/>
        <v>8.400380000000002</v>
      </c>
      <c r="Q1562" s="26" t="str">
        <f t="shared" si="145"/>
        <v>8922820381788491361541</v>
      </c>
      <c r="R1562" s="28"/>
      <c r="S1562" s="29"/>
      <c r="T1562" s="30">
        <f t="shared" si="146"/>
        <v>0</v>
      </c>
      <c r="U1562" s="31"/>
      <c r="V1562" s="32">
        <f t="shared" si="147"/>
        <v>0</v>
      </c>
    </row>
    <row r="1563" spans="1:22" s="46" customFormat="1" x14ac:dyDescent="0.2">
      <c r="A1563" s="9">
        <v>2021</v>
      </c>
      <c r="B1563" s="1" t="s">
        <v>3</v>
      </c>
      <c r="C1563" s="20">
        <v>89228</v>
      </c>
      <c r="D1563" s="20">
        <v>89228</v>
      </c>
      <c r="E1563" s="20" t="s">
        <v>41</v>
      </c>
      <c r="F1563" s="20" t="s">
        <v>42</v>
      </c>
      <c r="G1563" s="20">
        <v>20381788491</v>
      </c>
      <c r="H1563" s="19" t="s">
        <v>628</v>
      </c>
      <c r="I1563" s="19" t="s">
        <v>155</v>
      </c>
      <c r="J1563" s="2">
        <v>361571</v>
      </c>
      <c r="K1563" s="3">
        <v>25.216627835683624</v>
      </c>
      <c r="L1563" s="22">
        <f t="shared" si="144"/>
        <v>0.10091546943809027</v>
      </c>
      <c r="M1563" s="23">
        <f t="shared" si="148"/>
        <v>22.671879999999998</v>
      </c>
      <c r="N1563" s="4">
        <v>0.12</v>
      </c>
      <c r="O1563" s="3">
        <v>25.763499999999997</v>
      </c>
      <c r="P1563" s="25">
        <f t="shared" si="149"/>
        <v>2.5447478356836264</v>
      </c>
      <c r="Q1563" s="26" t="str">
        <f t="shared" si="145"/>
        <v>8922820381788491361571</v>
      </c>
      <c r="R1563" s="28"/>
      <c r="S1563" s="29"/>
      <c r="T1563" s="30">
        <f t="shared" si="146"/>
        <v>0</v>
      </c>
      <c r="U1563" s="31"/>
      <c r="V1563" s="32">
        <f t="shared" si="147"/>
        <v>0</v>
      </c>
    </row>
    <row r="1564" spans="1:22" s="46" customFormat="1" x14ac:dyDescent="0.2">
      <c r="A1564" s="9">
        <v>2021</v>
      </c>
      <c r="B1564" s="1" t="s">
        <v>3</v>
      </c>
      <c r="C1564" s="20">
        <v>89228</v>
      </c>
      <c r="D1564" s="20">
        <v>89228</v>
      </c>
      <c r="E1564" s="20" t="s">
        <v>41</v>
      </c>
      <c r="F1564" s="20" t="s">
        <v>42</v>
      </c>
      <c r="G1564" s="20">
        <v>20492212581</v>
      </c>
      <c r="H1564" s="19" t="s">
        <v>629</v>
      </c>
      <c r="I1564" s="19" t="s">
        <v>155</v>
      </c>
      <c r="J1564" s="2">
        <v>360442</v>
      </c>
      <c r="K1564" s="3">
        <v>39.148668000000001</v>
      </c>
      <c r="L1564" s="22">
        <f t="shared" si="144"/>
        <v>0.13885192722265793</v>
      </c>
      <c r="M1564" s="23">
        <f t="shared" si="148"/>
        <v>33.712800000000001</v>
      </c>
      <c r="N1564" s="4">
        <v>0.12</v>
      </c>
      <c r="O1564" s="3">
        <v>38.31</v>
      </c>
      <c r="P1564" s="25">
        <f t="shared" si="149"/>
        <v>5.4358679999999993</v>
      </c>
      <c r="Q1564" s="26" t="str">
        <f t="shared" si="145"/>
        <v>8922820492212581360442</v>
      </c>
      <c r="R1564" s="28"/>
      <c r="S1564" s="29"/>
      <c r="T1564" s="30">
        <f t="shared" si="146"/>
        <v>0</v>
      </c>
      <c r="U1564" s="31"/>
      <c r="V1564" s="32">
        <f t="shared" si="147"/>
        <v>0</v>
      </c>
    </row>
    <row r="1565" spans="1:22" s="46" customFormat="1" x14ac:dyDescent="0.2">
      <c r="A1565" s="9">
        <v>2021</v>
      </c>
      <c r="B1565" s="1" t="s">
        <v>3</v>
      </c>
      <c r="C1565" s="20">
        <v>89228</v>
      </c>
      <c r="D1565" s="20">
        <v>89228</v>
      </c>
      <c r="E1565" s="20" t="s">
        <v>41</v>
      </c>
      <c r="F1565" s="20" t="s">
        <v>42</v>
      </c>
      <c r="G1565" s="20">
        <v>20492212581</v>
      </c>
      <c r="H1565" s="19" t="s">
        <v>629</v>
      </c>
      <c r="I1565" s="19" t="s">
        <v>155</v>
      </c>
      <c r="J1565" s="2">
        <v>360970</v>
      </c>
      <c r="K1565" s="3">
        <v>36.393084000000002</v>
      </c>
      <c r="L1565" s="22">
        <f t="shared" si="144"/>
        <v>0.17020864000790181</v>
      </c>
      <c r="M1565" s="23">
        <f t="shared" si="148"/>
        <v>30.198666666666671</v>
      </c>
      <c r="N1565" s="4">
        <v>0.12</v>
      </c>
      <c r="O1565" s="3">
        <v>34.31666666666667</v>
      </c>
      <c r="P1565" s="25">
        <f t="shared" si="149"/>
        <v>6.1944173333333303</v>
      </c>
      <c r="Q1565" s="26" t="str">
        <f t="shared" si="145"/>
        <v>8922820492212581360970</v>
      </c>
      <c r="R1565" s="28"/>
      <c r="S1565" s="29"/>
      <c r="T1565" s="30">
        <f t="shared" si="146"/>
        <v>0</v>
      </c>
      <c r="U1565" s="31"/>
      <c r="V1565" s="32">
        <f t="shared" si="147"/>
        <v>0</v>
      </c>
    </row>
    <row r="1566" spans="1:22" s="46" customFormat="1" x14ac:dyDescent="0.2">
      <c r="A1566" s="9">
        <v>2021</v>
      </c>
      <c r="B1566" s="1" t="s">
        <v>3</v>
      </c>
      <c r="C1566" s="20">
        <v>89228</v>
      </c>
      <c r="D1566" s="20">
        <v>89228</v>
      </c>
      <c r="E1566" s="20" t="s">
        <v>41</v>
      </c>
      <c r="F1566" s="20" t="s">
        <v>42</v>
      </c>
      <c r="G1566" s="20">
        <v>20492212581</v>
      </c>
      <c r="H1566" s="19" t="s">
        <v>629</v>
      </c>
      <c r="I1566" s="19" t="s">
        <v>155</v>
      </c>
      <c r="J1566" s="2">
        <v>361532</v>
      </c>
      <c r="K1566" s="3">
        <v>24.870425957550601</v>
      </c>
      <c r="L1566" s="22">
        <f t="shared" si="144"/>
        <v>0.42772963416523213</v>
      </c>
      <c r="M1566" s="23">
        <f t="shared" si="148"/>
        <v>14.232607761193989</v>
      </c>
      <c r="N1566" s="4">
        <v>0.12</v>
      </c>
      <c r="O1566" s="3">
        <v>16.173417910447714</v>
      </c>
      <c r="P1566" s="25">
        <f t="shared" si="149"/>
        <v>10.637818196356612</v>
      </c>
      <c r="Q1566" s="26" t="str">
        <f t="shared" si="145"/>
        <v>8922820492212581361532</v>
      </c>
      <c r="R1566" s="28"/>
      <c r="S1566" s="29"/>
      <c r="T1566" s="30">
        <f t="shared" si="146"/>
        <v>0</v>
      </c>
      <c r="U1566" s="31"/>
      <c r="V1566" s="32">
        <f t="shared" si="147"/>
        <v>0</v>
      </c>
    </row>
    <row r="1567" spans="1:22" s="46" customFormat="1" x14ac:dyDescent="0.2">
      <c r="A1567" s="9">
        <v>2021</v>
      </c>
      <c r="B1567" s="1" t="s">
        <v>3</v>
      </c>
      <c r="C1567" s="20">
        <v>89228</v>
      </c>
      <c r="D1567" s="20">
        <v>89228</v>
      </c>
      <c r="E1567" s="20" t="s">
        <v>41</v>
      </c>
      <c r="F1567" s="20" t="s">
        <v>42</v>
      </c>
      <c r="G1567" s="20">
        <v>20492212581</v>
      </c>
      <c r="H1567" s="19" t="s">
        <v>629</v>
      </c>
      <c r="I1567" s="19" t="s">
        <v>155</v>
      </c>
      <c r="J1567" s="2">
        <v>361541</v>
      </c>
      <c r="K1567" s="3">
        <v>31.07226</v>
      </c>
      <c r="L1567" s="22">
        <f t="shared" si="144"/>
        <v>0.2703498232828897</v>
      </c>
      <c r="M1567" s="23">
        <f t="shared" si="148"/>
        <v>22.671879999999998</v>
      </c>
      <c r="N1567" s="4">
        <v>0.12</v>
      </c>
      <c r="O1567" s="3">
        <v>25.763499999999997</v>
      </c>
      <c r="P1567" s="25">
        <f t="shared" si="149"/>
        <v>8.400380000000002</v>
      </c>
      <c r="Q1567" s="26" t="str">
        <f t="shared" si="145"/>
        <v>8922820492212581361541</v>
      </c>
      <c r="R1567" s="28"/>
      <c r="S1567" s="29"/>
      <c r="T1567" s="30">
        <f t="shared" si="146"/>
        <v>0</v>
      </c>
      <c r="U1567" s="31"/>
      <c r="V1567" s="32">
        <f t="shared" si="147"/>
        <v>0</v>
      </c>
    </row>
    <row r="1568" spans="1:22" s="46" customFormat="1" x14ac:dyDescent="0.2">
      <c r="A1568" s="9">
        <v>2021</v>
      </c>
      <c r="B1568" s="1" t="s">
        <v>3</v>
      </c>
      <c r="C1568" s="20">
        <v>89228</v>
      </c>
      <c r="D1568" s="20">
        <v>89228</v>
      </c>
      <c r="E1568" s="20" t="s">
        <v>41</v>
      </c>
      <c r="F1568" s="20" t="s">
        <v>42</v>
      </c>
      <c r="G1568" s="20">
        <v>20492212581</v>
      </c>
      <c r="H1568" s="19" t="s">
        <v>629</v>
      </c>
      <c r="I1568" s="19" t="s">
        <v>155</v>
      </c>
      <c r="J1568" s="2">
        <v>361571</v>
      </c>
      <c r="K1568" s="3">
        <v>25.216627835683624</v>
      </c>
      <c r="L1568" s="22">
        <f t="shared" si="144"/>
        <v>0.10091546943809027</v>
      </c>
      <c r="M1568" s="23">
        <f t="shared" si="148"/>
        <v>22.671879999999998</v>
      </c>
      <c r="N1568" s="4">
        <v>0.12</v>
      </c>
      <c r="O1568" s="3">
        <v>25.763499999999997</v>
      </c>
      <c r="P1568" s="25">
        <f t="shared" si="149"/>
        <v>2.5447478356836264</v>
      </c>
      <c r="Q1568" s="26" t="str">
        <f t="shared" si="145"/>
        <v>8922820492212581361571</v>
      </c>
      <c r="R1568" s="28"/>
      <c r="S1568" s="29"/>
      <c r="T1568" s="30">
        <f t="shared" si="146"/>
        <v>0</v>
      </c>
      <c r="U1568" s="31"/>
      <c r="V1568" s="32">
        <f t="shared" si="147"/>
        <v>0</v>
      </c>
    </row>
    <row r="1569" spans="1:22" s="46" customFormat="1" x14ac:dyDescent="0.2">
      <c r="A1569" s="9">
        <v>2021</v>
      </c>
      <c r="B1569" s="1" t="s">
        <v>3</v>
      </c>
      <c r="C1569" s="20">
        <v>89228</v>
      </c>
      <c r="D1569" s="20">
        <v>89228</v>
      </c>
      <c r="E1569" s="20" t="s">
        <v>41</v>
      </c>
      <c r="F1569" s="20" t="s">
        <v>42</v>
      </c>
      <c r="G1569" s="20">
        <v>20502301552</v>
      </c>
      <c r="H1569" s="19" t="s">
        <v>630</v>
      </c>
      <c r="I1569" s="19" t="s">
        <v>155</v>
      </c>
      <c r="J1569" s="2">
        <v>360442</v>
      </c>
      <c r="K1569" s="3">
        <v>39.148668000000001</v>
      </c>
      <c r="L1569" s="22">
        <f t="shared" si="144"/>
        <v>0.13885192722265793</v>
      </c>
      <c r="M1569" s="23">
        <f t="shared" si="148"/>
        <v>33.712800000000001</v>
      </c>
      <c r="N1569" s="4">
        <v>0.12</v>
      </c>
      <c r="O1569" s="3">
        <v>38.31</v>
      </c>
      <c r="P1569" s="25">
        <f t="shared" si="149"/>
        <v>5.4358679999999993</v>
      </c>
      <c r="Q1569" s="26" t="str">
        <f t="shared" si="145"/>
        <v>8922820502301552360442</v>
      </c>
      <c r="R1569" s="28"/>
      <c r="S1569" s="29"/>
      <c r="T1569" s="30">
        <f t="shared" si="146"/>
        <v>0</v>
      </c>
      <c r="U1569" s="31"/>
      <c r="V1569" s="32">
        <f t="shared" si="147"/>
        <v>0</v>
      </c>
    </row>
    <row r="1570" spans="1:22" s="46" customFormat="1" x14ac:dyDescent="0.2">
      <c r="A1570" s="9">
        <v>2021</v>
      </c>
      <c r="B1570" s="1" t="s">
        <v>3</v>
      </c>
      <c r="C1570" s="20">
        <v>89228</v>
      </c>
      <c r="D1570" s="20">
        <v>89228</v>
      </c>
      <c r="E1570" s="20" t="s">
        <v>41</v>
      </c>
      <c r="F1570" s="20" t="s">
        <v>42</v>
      </c>
      <c r="G1570" s="20">
        <v>20502301552</v>
      </c>
      <c r="H1570" s="19" t="s">
        <v>630</v>
      </c>
      <c r="I1570" s="19" t="s">
        <v>155</v>
      </c>
      <c r="J1570" s="2">
        <v>360970</v>
      </c>
      <c r="K1570" s="3">
        <v>36.393084000000002</v>
      </c>
      <c r="L1570" s="22">
        <f t="shared" si="144"/>
        <v>0.17020864000790181</v>
      </c>
      <c r="M1570" s="23">
        <f t="shared" si="148"/>
        <v>30.198666666666671</v>
      </c>
      <c r="N1570" s="4">
        <v>0.12</v>
      </c>
      <c r="O1570" s="3">
        <v>34.31666666666667</v>
      </c>
      <c r="P1570" s="25">
        <f t="shared" si="149"/>
        <v>6.1944173333333303</v>
      </c>
      <c r="Q1570" s="26" t="str">
        <f t="shared" si="145"/>
        <v>8922820502301552360970</v>
      </c>
      <c r="R1570" s="28"/>
      <c r="S1570" s="29"/>
      <c r="T1570" s="30">
        <f t="shared" si="146"/>
        <v>0</v>
      </c>
      <c r="U1570" s="31"/>
      <c r="V1570" s="32">
        <f t="shared" si="147"/>
        <v>0</v>
      </c>
    </row>
    <row r="1571" spans="1:22" s="46" customFormat="1" x14ac:dyDescent="0.2">
      <c r="A1571" s="9">
        <v>2021</v>
      </c>
      <c r="B1571" s="1" t="s">
        <v>3</v>
      </c>
      <c r="C1571" s="20">
        <v>89228</v>
      </c>
      <c r="D1571" s="20">
        <v>89228</v>
      </c>
      <c r="E1571" s="20" t="s">
        <v>41</v>
      </c>
      <c r="F1571" s="20" t="s">
        <v>42</v>
      </c>
      <c r="G1571" s="20">
        <v>20502301552</v>
      </c>
      <c r="H1571" s="19" t="s">
        <v>630</v>
      </c>
      <c r="I1571" s="19" t="s">
        <v>155</v>
      </c>
      <c r="J1571" s="2">
        <v>361532</v>
      </c>
      <c r="K1571" s="3">
        <v>24.870425957550601</v>
      </c>
      <c r="L1571" s="22">
        <f t="shared" si="144"/>
        <v>0.42772963416523213</v>
      </c>
      <c r="M1571" s="23">
        <f t="shared" si="148"/>
        <v>14.232607761193989</v>
      </c>
      <c r="N1571" s="4">
        <v>0.12</v>
      </c>
      <c r="O1571" s="3">
        <v>16.173417910447714</v>
      </c>
      <c r="P1571" s="25">
        <f t="shared" si="149"/>
        <v>10.637818196356612</v>
      </c>
      <c r="Q1571" s="26" t="str">
        <f t="shared" si="145"/>
        <v>8922820502301552361532</v>
      </c>
      <c r="R1571" s="28"/>
      <c r="S1571" s="29"/>
      <c r="T1571" s="30">
        <f t="shared" si="146"/>
        <v>0</v>
      </c>
      <c r="U1571" s="31"/>
      <c r="V1571" s="32">
        <f t="shared" si="147"/>
        <v>0</v>
      </c>
    </row>
    <row r="1572" spans="1:22" s="46" customFormat="1" x14ac:dyDescent="0.2">
      <c r="A1572" s="9">
        <v>2021</v>
      </c>
      <c r="B1572" s="1" t="s">
        <v>3</v>
      </c>
      <c r="C1572" s="20">
        <v>89228</v>
      </c>
      <c r="D1572" s="20">
        <v>89228</v>
      </c>
      <c r="E1572" s="20" t="s">
        <v>41</v>
      </c>
      <c r="F1572" s="20" t="s">
        <v>42</v>
      </c>
      <c r="G1572" s="20">
        <v>20502301552</v>
      </c>
      <c r="H1572" s="19" t="s">
        <v>630</v>
      </c>
      <c r="I1572" s="19" t="s">
        <v>155</v>
      </c>
      <c r="J1572" s="2">
        <v>361541</v>
      </c>
      <c r="K1572" s="3">
        <v>31.07226</v>
      </c>
      <c r="L1572" s="22">
        <f t="shared" si="144"/>
        <v>0.2703498232828897</v>
      </c>
      <c r="M1572" s="23">
        <f t="shared" si="148"/>
        <v>22.671879999999998</v>
      </c>
      <c r="N1572" s="4">
        <v>0.12</v>
      </c>
      <c r="O1572" s="3">
        <v>25.763499999999997</v>
      </c>
      <c r="P1572" s="25">
        <f t="shared" si="149"/>
        <v>8.400380000000002</v>
      </c>
      <c r="Q1572" s="26" t="str">
        <f t="shared" si="145"/>
        <v>8922820502301552361541</v>
      </c>
      <c r="R1572" s="28"/>
      <c r="S1572" s="29"/>
      <c r="T1572" s="30">
        <f t="shared" si="146"/>
        <v>0</v>
      </c>
      <c r="U1572" s="31"/>
      <c r="V1572" s="32">
        <f t="shared" si="147"/>
        <v>0</v>
      </c>
    </row>
    <row r="1573" spans="1:22" s="46" customFormat="1" x14ac:dyDescent="0.2">
      <c r="A1573" s="9">
        <v>2021</v>
      </c>
      <c r="B1573" s="1" t="s">
        <v>3</v>
      </c>
      <c r="C1573" s="20">
        <v>89228</v>
      </c>
      <c r="D1573" s="20">
        <v>89228</v>
      </c>
      <c r="E1573" s="20" t="s">
        <v>41</v>
      </c>
      <c r="F1573" s="20" t="s">
        <v>42</v>
      </c>
      <c r="G1573" s="20">
        <v>20502301552</v>
      </c>
      <c r="H1573" s="19" t="s">
        <v>630</v>
      </c>
      <c r="I1573" s="19" t="s">
        <v>155</v>
      </c>
      <c r="J1573" s="2">
        <v>361571</v>
      </c>
      <c r="K1573" s="3">
        <v>25.216627835683624</v>
      </c>
      <c r="L1573" s="22">
        <f t="shared" ref="L1573:L1636" si="150">IF(1-M1573/K1573&lt;0%,0,1-M1573/K1573)</f>
        <v>0.10091546943809027</v>
      </c>
      <c r="M1573" s="23">
        <f t="shared" si="148"/>
        <v>22.671879999999998</v>
      </c>
      <c r="N1573" s="4">
        <v>0.12</v>
      </c>
      <c r="O1573" s="3">
        <v>25.763499999999997</v>
      </c>
      <c r="P1573" s="25">
        <f t="shared" si="149"/>
        <v>2.5447478356836264</v>
      </c>
      <c r="Q1573" s="26" t="str">
        <f t="shared" si="145"/>
        <v>8922820502301552361571</v>
      </c>
      <c r="R1573" s="28"/>
      <c r="S1573" s="29"/>
      <c r="T1573" s="30">
        <f t="shared" si="146"/>
        <v>0</v>
      </c>
      <c r="U1573" s="31"/>
      <c r="V1573" s="32">
        <f t="shared" si="147"/>
        <v>0</v>
      </c>
    </row>
    <row r="1574" spans="1:22" s="46" customFormat="1" x14ac:dyDescent="0.2">
      <c r="A1574" s="9">
        <v>2021</v>
      </c>
      <c r="B1574" s="1" t="s">
        <v>3</v>
      </c>
      <c r="C1574" s="20">
        <v>89228</v>
      </c>
      <c r="D1574" s="20">
        <v>89228</v>
      </c>
      <c r="E1574" s="20" t="s">
        <v>41</v>
      </c>
      <c r="F1574" s="20" t="s">
        <v>42</v>
      </c>
      <c r="G1574" s="20">
        <v>20510885229</v>
      </c>
      <c r="H1574" s="19" t="s">
        <v>631</v>
      </c>
      <c r="I1574" s="19" t="s">
        <v>155</v>
      </c>
      <c r="J1574" s="2">
        <v>360442</v>
      </c>
      <c r="K1574" s="3">
        <v>39.148668000000001</v>
      </c>
      <c r="L1574" s="22">
        <f t="shared" si="150"/>
        <v>0.13885192722265793</v>
      </c>
      <c r="M1574" s="23">
        <f t="shared" si="148"/>
        <v>33.712800000000001</v>
      </c>
      <c r="N1574" s="4">
        <v>0.12</v>
      </c>
      <c r="O1574" s="3">
        <v>38.31</v>
      </c>
      <c r="P1574" s="25">
        <f t="shared" si="149"/>
        <v>5.4358679999999993</v>
      </c>
      <c r="Q1574" s="26" t="str">
        <f t="shared" si="145"/>
        <v>8922820510885229360442</v>
      </c>
      <c r="R1574" s="28"/>
      <c r="S1574" s="29"/>
      <c r="T1574" s="30">
        <f t="shared" si="146"/>
        <v>0</v>
      </c>
      <c r="U1574" s="31"/>
      <c r="V1574" s="32">
        <f t="shared" si="147"/>
        <v>0</v>
      </c>
    </row>
    <row r="1575" spans="1:22" s="46" customFormat="1" x14ac:dyDescent="0.2">
      <c r="A1575" s="9">
        <v>2021</v>
      </c>
      <c r="B1575" s="1" t="s">
        <v>3</v>
      </c>
      <c r="C1575" s="20">
        <v>89228</v>
      </c>
      <c r="D1575" s="20">
        <v>89228</v>
      </c>
      <c r="E1575" s="20" t="s">
        <v>41</v>
      </c>
      <c r="F1575" s="20" t="s">
        <v>42</v>
      </c>
      <c r="G1575" s="20">
        <v>20510885229</v>
      </c>
      <c r="H1575" s="19" t="s">
        <v>631</v>
      </c>
      <c r="I1575" s="19" t="s">
        <v>155</v>
      </c>
      <c r="J1575" s="2">
        <v>360970</v>
      </c>
      <c r="K1575" s="3">
        <v>36.393084000000002</v>
      </c>
      <c r="L1575" s="22">
        <f t="shared" si="150"/>
        <v>0.17020864000790181</v>
      </c>
      <c r="M1575" s="23">
        <f t="shared" si="148"/>
        <v>30.198666666666671</v>
      </c>
      <c r="N1575" s="4">
        <v>0.12</v>
      </c>
      <c r="O1575" s="3">
        <v>34.31666666666667</v>
      </c>
      <c r="P1575" s="25">
        <f t="shared" si="149"/>
        <v>6.1944173333333303</v>
      </c>
      <c r="Q1575" s="26" t="str">
        <f t="shared" si="145"/>
        <v>8922820510885229360970</v>
      </c>
      <c r="R1575" s="28"/>
      <c r="S1575" s="29"/>
      <c r="T1575" s="30">
        <f t="shared" si="146"/>
        <v>0</v>
      </c>
      <c r="U1575" s="31"/>
      <c r="V1575" s="32">
        <f t="shared" si="147"/>
        <v>0</v>
      </c>
    </row>
    <row r="1576" spans="1:22" s="46" customFormat="1" x14ac:dyDescent="0.2">
      <c r="A1576" s="9">
        <v>2021</v>
      </c>
      <c r="B1576" s="1" t="s">
        <v>3</v>
      </c>
      <c r="C1576" s="20">
        <v>89228</v>
      </c>
      <c r="D1576" s="20">
        <v>89228</v>
      </c>
      <c r="E1576" s="20" t="s">
        <v>41</v>
      </c>
      <c r="F1576" s="20" t="s">
        <v>42</v>
      </c>
      <c r="G1576" s="20">
        <v>20510885229</v>
      </c>
      <c r="H1576" s="19" t="s">
        <v>631</v>
      </c>
      <c r="I1576" s="19" t="s">
        <v>155</v>
      </c>
      <c r="J1576" s="2">
        <v>361532</v>
      </c>
      <c r="K1576" s="3">
        <v>24.870425957550601</v>
      </c>
      <c r="L1576" s="22">
        <f t="shared" si="150"/>
        <v>0.42772963416523213</v>
      </c>
      <c r="M1576" s="23">
        <f t="shared" si="148"/>
        <v>14.232607761193989</v>
      </c>
      <c r="N1576" s="4">
        <v>0.12</v>
      </c>
      <c r="O1576" s="3">
        <v>16.173417910447714</v>
      </c>
      <c r="P1576" s="25">
        <f t="shared" si="149"/>
        <v>10.637818196356612</v>
      </c>
      <c r="Q1576" s="26" t="str">
        <f t="shared" si="145"/>
        <v>8922820510885229361532</v>
      </c>
      <c r="R1576" s="28"/>
      <c r="S1576" s="29"/>
      <c r="T1576" s="30">
        <f t="shared" si="146"/>
        <v>0</v>
      </c>
      <c r="U1576" s="31"/>
      <c r="V1576" s="32">
        <f t="shared" si="147"/>
        <v>0</v>
      </c>
    </row>
    <row r="1577" spans="1:22" s="46" customFormat="1" x14ac:dyDescent="0.2">
      <c r="A1577" s="9">
        <v>2021</v>
      </c>
      <c r="B1577" s="1" t="s">
        <v>3</v>
      </c>
      <c r="C1577" s="20">
        <v>89228</v>
      </c>
      <c r="D1577" s="20">
        <v>89228</v>
      </c>
      <c r="E1577" s="20" t="s">
        <v>41</v>
      </c>
      <c r="F1577" s="20" t="s">
        <v>42</v>
      </c>
      <c r="G1577" s="20">
        <v>20510885229</v>
      </c>
      <c r="H1577" s="19" t="s">
        <v>631</v>
      </c>
      <c r="I1577" s="19" t="s">
        <v>155</v>
      </c>
      <c r="J1577" s="2">
        <v>361541</v>
      </c>
      <c r="K1577" s="3">
        <v>31.07226</v>
      </c>
      <c r="L1577" s="22">
        <f t="shared" si="150"/>
        <v>0.2703498232828897</v>
      </c>
      <c r="M1577" s="23">
        <f t="shared" si="148"/>
        <v>22.671879999999998</v>
      </c>
      <c r="N1577" s="4">
        <v>0.12</v>
      </c>
      <c r="O1577" s="3">
        <v>25.763499999999997</v>
      </c>
      <c r="P1577" s="25">
        <f t="shared" si="149"/>
        <v>8.400380000000002</v>
      </c>
      <c r="Q1577" s="26" t="str">
        <f t="shared" si="145"/>
        <v>8922820510885229361541</v>
      </c>
      <c r="R1577" s="28"/>
      <c r="S1577" s="29"/>
      <c r="T1577" s="30">
        <f t="shared" si="146"/>
        <v>0</v>
      </c>
      <c r="U1577" s="31"/>
      <c r="V1577" s="32">
        <f t="shared" si="147"/>
        <v>0</v>
      </c>
    </row>
    <row r="1578" spans="1:22" s="46" customFormat="1" x14ac:dyDescent="0.2">
      <c r="A1578" s="9">
        <v>2021</v>
      </c>
      <c r="B1578" s="1" t="s">
        <v>3</v>
      </c>
      <c r="C1578" s="20">
        <v>89228</v>
      </c>
      <c r="D1578" s="20">
        <v>89228</v>
      </c>
      <c r="E1578" s="20" t="s">
        <v>41</v>
      </c>
      <c r="F1578" s="20" t="s">
        <v>42</v>
      </c>
      <c r="G1578" s="20">
        <v>20510885229</v>
      </c>
      <c r="H1578" s="19" t="s">
        <v>631</v>
      </c>
      <c r="I1578" s="19" t="s">
        <v>155</v>
      </c>
      <c r="J1578" s="2">
        <v>361571</v>
      </c>
      <c r="K1578" s="3">
        <v>25.216627835683624</v>
      </c>
      <c r="L1578" s="22">
        <f t="shared" si="150"/>
        <v>0.10091546943809027</v>
      </c>
      <c r="M1578" s="23">
        <f t="shared" si="148"/>
        <v>22.671879999999998</v>
      </c>
      <c r="N1578" s="4">
        <v>0.12</v>
      </c>
      <c r="O1578" s="3">
        <v>25.763499999999997</v>
      </c>
      <c r="P1578" s="25">
        <f t="shared" si="149"/>
        <v>2.5447478356836264</v>
      </c>
      <c r="Q1578" s="26" t="str">
        <f t="shared" si="145"/>
        <v>8922820510885229361571</v>
      </c>
      <c r="R1578" s="28"/>
      <c r="S1578" s="29"/>
      <c r="T1578" s="30">
        <f t="shared" si="146"/>
        <v>0</v>
      </c>
      <c r="U1578" s="31"/>
      <c r="V1578" s="32">
        <f t="shared" si="147"/>
        <v>0</v>
      </c>
    </row>
    <row r="1579" spans="1:22" s="46" customFormat="1" x14ac:dyDescent="0.2">
      <c r="A1579" s="9">
        <v>2021</v>
      </c>
      <c r="B1579" s="1" t="s">
        <v>3</v>
      </c>
      <c r="C1579" s="20">
        <v>89228</v>
      </c>
      <c r="D1579" s="20">
        <v>89228</v>
      </c>
      <c r="E1579" s="20" t="s">
        <v>41</v>
      </c>
      <c r="F1579" s="20" t="s">
        <v>42</v>
      </c>
      <c r="G1579" s="20">
        <v>20511414408</v>
      </c>
      <c r="H1579" s="19" t="s">
        <v>632</v>
      </c>
      <c r="I1579" s="19" t="s">
        <v>155</v>
      </c>
      <c r="J1579" s="2">
        <v>360442</v>
      </c>
      <c r="K1579" s="3">
        <v>39.148668000000001</v>
      </c>
      <c r="L1579" s="22">
        <f t="shared" si="150"/>
        <v>0.13885192722265793</v>
      </c>
      <c r="M1579" s="23">
        <f t="shared" si="148"/>
        <v>33.712800000000001</v>
      </c>
      <c r="N1579" s="4">
        <v>0.12</v>
      </c>
      <c r="O1579" s="3">
        <v>38.31</v>
      </c>
      <c r="P1579" s="25">
        <f t="shared" si="149"/>
        <v>5.4358679999999993</v>
      </c>
      <c r="Q1579" s="26" t="str">
        <f t="shared" si="145"/>
        <v>8922820511414408360442</v>
      </c>
      <c r="R1579" s="28"/>
      <c r="S1579" s="29"/>
      <c r="T1579" s="30">
        <f t="shared" si="146"/>
        <v>0</v>
      </c>
      <c r="U1579" s="31"/>
      <c r="V1579" s="32">
        <f t="shared" si="147"/>
        <v>0</v>
      </c>
    </row>
    <row r="1580" spans="1:22" s="46" customFormat="1" x14ac:dyDescent="0.2">
      <c r="A1580" s="9">
        <v>2021</v>
      </c>
      <c r="B1580" s="1" t="s">
        <v>3</v>
      </c>
      <c r="C1580" s="20">
        <v>89228</v>
      </c>
      <c r="D1580" s="20">
        <v>89228</v>
      </c>
      <c r="E1580" s="20" t="s">
        <v>41</v>
      </c>
      <c r="F1580" s="20" t="s">
        <v>42</v>
      </c>
      <c r="G1580" s="20">
        <v>20511414408</v>
      </c>
      <c r="H1580" s="19" t="s">
        <v>632</v>
      </c>
      <c r="I1580" s="19" t="s">
        <v>155</v>
      </c>
      <c r="J1580" s="2">
        <v>360970</v>
      </c>
      <c r="K1580" s="3">
        <v>36.393084000000002</v>
      </c>
      <c r="L1580" s="22">
        <f t="shared" si="150"/>
        <v>0.17020864000790181</v>
      </c>
      <c r="M1580" s="23">
        <f t="shared" si="148"/>
        <v>30.198666666666671</v>
      </c>
      <c r="N1580" s="4">
        <v>0.12</v>
      </c>
      <c r="O1580" s="3">
        <v>34.31666666666667</v>
      </c>
      <c r="P1580" s="25">
        <f t="shared" si="149"/>
        <v>6.1944173333333303</v>
      </c>
      <c r="Q1580" s="26" t="str">
        <f t="shared" si="145"/>
        <v>8922820511414408360970</v>
      </c>
      <c r="R1580" s="28"/>
      <c r="S1580" s="29"/>
      <c r="T1580" s="30">
        <f t="shared" si="146"/>
        <v>0</v>
      </c>
      <c r="U1580" s="31"/>
      <c r="V1580" s="32">
        <f t="shared" si="147"/>
        <v>0</v>
      </c>
    </row>
    <row r="1581" spans="1:22" s="46" customFormat="1" x14ac:dyDescent="0.2">
      <c r="A1581" s="9">
        <v>2021</v>
      </c>
      <c r="B1581" s="1" t="s">
        <v>3</v>
      </c>
      <c r="C1581" s="20">
        <v>89228</v>
      </c>
      <c r="D1581" s="20">
        <v>89228</v>
      </c>
      <c r="E1581" s="20" t="s">
        <v>41</v>
      </c>
      <c r="F1581" s="20" t="s">
        <v>42</v>
      </c>
      <c r="G1581" s="20">
        <v>20511414408</v>
      </c>
      <c r="H1581" s="19" t="s">
        <v>632</v>
      </c>
      <c r="I1581" s="19" t="s">
        <v>155</v>
      </c>
      <c r="J1581" s="2">
        <v>361532</v>
      </c>
      <c r="K1581" s="3">
        <v>24.870425957550601</v>
      </c>
      <c r="L1581" s="22">
        <f t="shared" si="150"/>
        <v>0.42772963416523213</v>
      </c>
      <c r="M1581" s="23">
        <f t="shared" si="148"/>
        <v>14.232607761193989</v>
      </c>
      <c r="N1581" s="4">
        <v>0.12</v>
      </c>
      <c r="O1581" s="3">
        <v>16.173417910447714</v>
      </c>
      <c r="P1581" s="25">
        <f t="shared" si="149"/>
        <v>10.637818196356612</v>
      </c>
      <c r="Q1581" s="26" t="str">
        <f t="shared" si="145"/>
        <v>8922820511414408361532</v>
      </c>
      <c r="R1581" s="28"/>
      <c r="S1581" s="29"/>
      <c r="T1581" s="30">
        <f t="shared" si="146"/>
        <v>0</v>
      </c>
      <c r="U1581" s="31"/>
      <c r="V1581" s="32">
        <f t="shared" si="147"/>
        <v>0</v>
      </c>
    </row>
    <row r="1582" spans="1:22" s="46" customFormat="1" x14ac:dyDescent="0.2">
      <c r="A1582" s="9">
        <v>2021</v>
      </c>
      <c r="B1582" s="1" t="s">
        <v>3</v>
      </c>
      <c r="C1582" s="20">
        <v>89228</v>
      </c>
      <c r="D1582" s="20">
        <v>89228</v>
      </c>
      <c r="E1582" s="20" t="s">
        <v>41</v>
      </c>
      <c r="F1582" s="20" t="s">
        <v>42</v>
      </c>
      <c r="G1582" s="20">
        <v>20511414408</v>
      </c>
      <c r="H1582" s="19" t="s">
        <v>632</v>
      </c>
      <c r="I1582" s="19" t="s">
        <v>155</v>
      </c>
      <c r="J1582" s="2">
        <v>361541</v>
      </c>
      <c r="K1582" s="3">
        <v>31.07226</v>
      </c>
      <c r="L1582" s="22">
        <f t="shared" si="150"/>
        <v>0.2703498232828897</v>
      </c>
      <c r="M1582" s="23">
        <f t="shared" si="148"/>
        <v>22.671879999999998</v>
      </c>
      <c r="N1582" s="4">
        <v>0.12</v>
      </c>
      <c r="O1582" s="3">
        <v>25.763499999999997</v>
      </c>
      <c r="P1582" s="25">
        <f t="shared" si="149"/>
        <v>8.400380000000002</v>
      </c>
      <c r="Q1582" s="26" t="str">
        <f t="shared" si="145"/>
        <v>8922820511414408361541</v>
      </c>
      <c r="R1582" s="28"/>
      <c r="S1582" s="29"/>
      <c r="T1582" s="30">
        <f t="shared" si="146"/>
        <v>0</v>
      </c>
      <c r="U1582" s="31"/>
      <c r="V1582" s="32">
        <f t="shared" si="147"/>
        <v>0</v>
      </c>
    </row>
    <row r="1583" spans="1:22" s="46" customFormat="1" x14ac:dyDescent="0.2">
      <c r="A1583" s="9">
        <v>2021</v>
      </c>
      <c r="B1583" s="1" t="s">
        <v>3</v>
      </c>
      <c r="C1583" s="20">
        <v>89228</v>
      </c>
      <c r="D1583" s="20">
        <v>89228</v>
      </c>
      <c r="E1583" s="20" t="s">
        <v>41</v>
      </c>
      <c r="F1583" s="20" t="s">
        <v>42</v>
      </c>
      <c r="G1583" s="20">
        <v>20511414408</v>
      </c>
      <c r="H1583" s="19" t="s">
        <v>632</v>
      </c>
      <c r="I1583" s="19" t="s">
        <v>155</v>
      </c>
      <c r="J1583" s="2">
        <v>361571</v>
      </c>
      <c r="K1583" s="3">
        <v>25.216627835683624</v>
      </c>
      <c r="L1583" s="22">
        <f t="shared" si="150"/>
        <v>0.10091546943809027</v>
      </c>
      <c r="M1583" s="23">
        <f t="shared" si="148"/>
        <v>22.671879999999998</v>
      </c>
      <c r="N1583" s="4">
        <v>0.12</v>
      </c>
      <c r="O1583" s="3">
        <v>25.763499999999997</v>
      </c>
      <c r="P1583" s="25">
        <f t="shared" si="149"/>
        <v>2.5447478356836264</v>
      </c>
      <c r="Q1583" s="26" t="str">
        <f t="shared" si="145"/>
        <v>8922820511414408361571</v>
      </c>
      <c r="R1583" s="28"/>
      <c r="S1583" s="29"/>
      <c r="T1583" s="30">
        <f t="shared" si="146"/>
        <v>0</v>
      </c>
      <c r="U1583" s="31"/>
      <c r="V1583" s="32">
        <f t="shared" si="147"/>
        <v>0</v>
      </c>
    </row>
    <row r="1584" spans="1:22" s="46" customFormat="1" x14ac:dyDescent="0.2">
      <c r="A1584" s="9">
        <v>2021</v>
      </c>
      <c r="B1584" s="1" t="s">
        <v>3</v>
      </c>
      <c r="C1584" s="20">
        <v>89228</v>
      </c>
      <c r="D1584" s="20">
        <v>89228</v>
      </c>
      <c r="E1584" s="20" t="s">
        <v>41</v>
      </c>
      <c r="F1584" s="20" t="s">
        <v>42</v>
      </c>
      <c r="G1584" s="20">
        <v>20537995581</v>
      </c>
      <c r="H1584" s="19" t="s">
        <v>633</v>
      </c>
      <c r="I1584" s="19" t="s">
        <v>155</v>
      </c>
      <c r="J1584" s="2">
        <v>360442</v>
      </c>
      <c r="K1584" s="3">
        <v>39.148668000000001</v>
      </c>
      <c r="L1584" s="22">
        <f t="shared" si="150"/>
        <v>0.13885192722265793</v>
      </c>
      <c r="M1584" s="23">
        <f t="shared" si="148"/>
        <v>33.712800000000001</v>
      </c>
      <c r="N1584" s="4">
        <v>0.12</v>
      </c>
      <c r="O1584" s="3">
        <v>38.31</v>
      </c>
      <c r="P1584" s="25">
        <f t="shared" si="149"/>
        <v>5.4358679999999993</v>
      </c>
      <c r="Q1584" s="26" t="str">
        <f t="shared" si="145"/>
        <v>8922820537995581360442</v>
      </c>
      <c r="R1584" s="28"/>
      <c r="S1584" s="29"/>
      <c r="T1584" s="30">
        <f t="shared" si="146"/>
        <v>0</v>
      </c>
      <c r="U1584" s="31"/>
      <c r="V1584" s="32">
        <f t="shared" si="147"/>
        <v>0</v>
      </c>
    </row>
    <row r="1585" spans="1:22" s="46" customFormat="1" x14ac:dyDescent="0.2">
      <c r="A1585" s="9">
        <v>2021</v>
      </c>
      <c r="B1585" s="1" t="s">
        <v>3</v>
      </c>
      <c r="C1585" s="20">
        <v>89228</v>
      </c>
      <c r="D1585" s="20">
        <v>89228</v>
      </c>
      <c r="E1585" s="20" t="s">
        <v>41</v>
      </c>
      <c r="F1585" s="20" t="s">
        <v>42</v>
      </c>
      <c r="G1585" s="20">
        <v>20537995581</v>
      </c>
      <c r="H1585" s="19" t="s">
        <v>633</v>
      </c>
      <c r="I1585" s="19" t="s">
        <v>155</v>
      </c>
      <c r="J1585" s="2">
        <v>360970</v>
      </c>
      <c r="K1585" s="3">
        <v>36.393084000000002</v>
      </c>
      <c r="L1585" s="22">
        <f t="shared" si="150"/>
        <v>0.17020864000790181</v>
      </c>
      <c r="M1585" s="23">
        <f t="shared" si="148"/>
        <v>30.198666666666671</v>
      </c>
      <c r="N1585" s="4">
        <v>0.12</v>
      </c>
      <c r="O1585" s="3">
        <v>34.31666666666667</v>
      </c>
      <c r="P1585" s="25">
        <f t="shared" si="149"/>
        <v>6.1944173333333303</v>
      </c>
      <c r="Q1585" s="26" t="str">
        <f t="shared" si="145"/>
        <v>8922820537995581360970</v>
      </c>
      <c r="R1585" s="28"/>
      <c r="S1585" s="29"/>
      <c r="T1585" s="30">
        <f t="shared" si="146"/>
        <v>0</v>
      </c>
      <c r="U1585" s="31"/>
      <c r="V1585" s="32">
        <f t="shared" si="147"/>
        <v>0</v>
      </c>
    </row>
    <row r="1586" spans="1:22" s="46" customFormat="1" x14ac:dyDescent="0.2">
      <c r="A1586" s="9">
        <v>2021</v>
      </c>
      <c r="B1586" s="1" t="s">
        <v>3</v>
      </c>
      <c r="C1586" s="20">
        <v>89228</v>
      </c>
      <c r="D1586" s="20">
        <v>89228</v>
      </c>
      <c r="E1586" s="20" t="s">
        <v>41</v>
      </c>
      <c r="F1586" s="20" t="s">
        <v>42</v>
      </c>
      <c r="G1586" s="20">
        <v>20537995581</v>
      </c>
      <c r="H1586" s="19" t="s">
        <v>633</v>
      </c>
      <c r="I1586" s="19" t="s">
        <v>155</v>
      </c>
      <c r="J1586" s="2">
        <v>361532</v>
      </c>
      <c r="K1586" s="3">
        <v>24.870425957550601</v>
      </c>
      <c r="L1586" s="22">
        <f t="shared" si="150"/>
        <v>0.42772963416523213</v>
      </c>
      <c r="M1586" s="23">
        <f t="shared" si="148"/>
        <v>14.232607761193989</v>
      </c>
      <c r="N1586" s="4">
        <v>0.12</v>
      </c>
      <c r="O1586" s="3">
        <v>16.173417910447714</v>
      </c>
      <c r="P1586" s="25">
        <f t="shared" si="149"/>
        <v>10.637818196356612</v>
      </c>
      <c r="Q1586" s="26" t="str">
        <f t="shared" si="145"/>
        <v>8922820537995581361532</v>
      </c>
      <c r="R1586" s="28"/>
      <c r="S1586" s="29"/>
      <c r="T1586" s="30">
        <f t="shared" si="146"/>
        <v>0</v>
      </c>
      <c r="U1586" s="31"/>
      <c r="V1586" s="32">
        <f t="shared" si="147"/>
        <v>0</v>
      </c>
    </row>
    <row r="1587" spans="1:22" s="46" customFormat="1" x14ac:dyDescent="0.2">
      <c r="A1587" s="9">
        <v>2021</v>
      </c>
      <c r="B1587" s="1" t="s">
        <v>3</v>
      </c>
      <c r="C1587" s="20">
        <v>89228</v>
      </c>
      <c r="D1587" s="20">
        <v>89228</v>
      </c>
      <c r="E1587" s="20" t="s">
        <v>41</v>
      </c>
      <c r="F1587" s="20" t="s">
        <v>42</v>
      </c>
      <c r="G1587" s="20">
        <v>20537995581</v>
      </c>
      <c r="H1587" s="19" t="s">
        <v>633</v>
      </c>
      <c r="I1587" s="19" t="s">
        <v>155</v>
      </c>
      <c r="J1587" s="2">
        <v>361541</v>
      </c>
      <c r="K1587" s="3">
        <v>31.07226</v>
      </c>
      <c r="L1587" s="22">
        <f t="shared" si="150"/>
        <v>0.2703498232828897</v>
      </c>
      <c r="M1587" s="23">
        <f t="shared" si="148"/>
        <v>22.671879999999998</v>
      </c>
      <c r="N1587" s="4">
        <v>0.12</v>
      </c>
      <c r="O1587" s="3">
        <v>25.763499999999997</v>
      </c>
      <c r="P1587" s="25">
        <f t="shared" si="149"/>
        <v>8.400380000000002</v>
      </c>
      <c r="Q1587" s="26" t="str">
        <f t="shared" si="145"/>
        <v>8922820537995581361541</v>
      </c>
      <c r="R1587" s="28"/>
      <c r="S1587" s="29"/>
      <c r="T1587" s="30">
        <f t="shared" si="146"/>
        <v>0</v>
      </c>
      <c r="U1587" s="31"/>
      <c r="V1587" s="32">
        <f t="shared" si="147"/>
        <v>0</v>
      </c>
    </row>
    <row r="1588" spans="1:22" s="46" customFormat="1" x14ac:dyDescent="0.2">
      <c r="A1588" s="9">
        <v>2021</v>
      </c>
      <c r="B1588" s="1" t="s">
        <v>3</v>
      </c>
      <c r="C1588" s="20">
        <v>89228</v>
      </c>
      <c r="D1588" s="20">
        <v>89228</v>
      </c>
      <c r="E1588" s="20" t="s">
        <v>41</v>
      </c>
      <c r="F1588" s="20" t="s">
        <v>42</v>
      </c>
      <c r="G1588" s="20">
        <v>20537995581</v>
      </c>
      <c r="H1588" s="19" t="s">
        <v>633</v>
      </c>
      <c r="I1588" s="19" t="s">
        <v>155</v>
      </c>
      <c r="J1588" s="2">
        <v>361571</v>
      </c>
      <c r="K1588" s="3">
        <v>25.216627835683624</v>
      </c>
      <c r="L1588" s="22">
        <f t="shared" si="150"/>
        <v>0.10091546943809027</v>
      </c>
      <c r="M1588" s="23">
        <f t="shared" si="148"/>
        <v>22.671879999999998</v>
      </c>
      <c r="N1588" s="4">
        <v>0.12</v>
      </c>
      <c r="O1588" s="3">
        <v>25.763499999999997</v>
      </c>
      <c r="P1588" s="25">
        <f t="shared" si="149"/>
        <v>2.5447478356836264</v>
      </c>
      <c r="Q1588" s="26" t="str">
        <f t="shared" si="145"/>
        <v>8922820537995581361571</v>
      </c>
      <c r="R1588" s="28"/>
      <c r="S1588" s="29"/>
      <c r="T1588" s="30">
        <f t="shared" si="146"/>
        <v>0</v>
      </c>
      <c r="U1588" s="31"/>
      <c r="V1588" s="32">
        <f t="shared" si="147"/>
        <v>0</v>
      </c>
    </row>
    <row r="1589" spans="1:22" s="46" customFormat="1" x14ac:dyDescent="0.2">
      <c r="A1589" s="9">
        <v>2021</v>
      </c>
      <c r="B1589" s="1" t="s">
        <v>3</v>
      </c>
      <c r="C1589" s="20">
        <v>89228</v>
      </c>
      <c r="D1589" s="20">
        <v>89228</v>
      </c>
      <c r="E1589" s="20" t="s">
        <v>41</v>
      </c>
      <c r="F1589" s="20" t="s">
        <v>42</v>
      </c>
      <c r="G1589" s="20">
        <v>20549253360</v>
      </c>
      <c r="H1589" s="19" t="s">
        <v>634</v>
      </c>
      <c r="I1589" s="19" t="s">
        <v>627</v>
      </c>
      <c r="J1589" s="2">
        <v>360854</v>
      </c>
      <c r="K1589" s="3">
        <v>84.874140000000011</v>
      </c>
      <c r="L1589" s="22">
        <f t="shared" si="150"/>
        <v>0.37499808540033519</v>
      </c>
      <c r="M1589" s="23">
        <f t="shared" si="148"/>
        <v>53.046500000000002</v>
      </c>
      <c r="N1589" s="4">
        <v>0.1</v>
      </c>
      <c r="O1589" s="3">
        <v>58.940555555555555</v>
      </c>
      <c r="P1589" s="25">
        <f t="shared" si="149"/>
        <v>31.827640000000009</v>
      </c>
      <c r="Q1589" s="26" t="str">
        <f t="shared" si="145"/>
        <v>8922820549253360360854</v>
      </c>
      <c r="R1589" s="28"/>
      <c r="S1589" s="29"/>
      <c r="T1589" s="30">
        <f t="shared" si="146"/>
        <v>0</v>
      </c>
      <c r="U1589" s="31"/>
      <c r="V1589" s="32">
        <f t="shared" si="147"/>
        <v>0</v>
      </c>
    </row>
    <row r="1590" spans="1:22" s="46" customFormat="1" x14ac:dyDescent="0.2">
      <c r="A1590" s="9">
        <v>2021</v>
      </c>
      <c r="B1590" s="1" t="s">
        <v>3</v>
      </c>
      <c r="C1590" s="20">
        <v>89228</v>
      </c>
      <c r="D1590" s="20">
        <v>89228</v>
      </c>
      <c r="E1590" s="20" t="s">
        <v>41</v>
      </c>
      <c r="F1590" s="20" t="s">
        <v>42</v>
      </c>
      <c r="G1590" s="20">
        <v>20549253360</v>
      </c>
      <c r="H1590" s="19" t="s">
        <v>634</v>
      </c>
      <c r="I1590" s="19" t="s">
        <v>627</v>
      </c>
      <c r="J1590" s="2">
        <v>360976</v>
      </c>
      <c r="K1590" s="3">
        <v>36.393084000000002</v>
      </c>
      <c r="L1590" s="22">
        <f t="shared" si="150"/>
        <v>0.2116139429128896</v>
      </c>
      <c r="M1590" s="23">
        <f t="shared" si="148"/>
        <v>28.691800000000004</v>
      </c>
      <c r="N1590" s="4">
        <v>0.12</v>
      </c>
      <c r="O1590" s="3">
        <v>32.604318181818186</v>
      </c>
      <c r="P1590" s="25">
        <f t="shared" si="149"/>
        <v>7.7012839999999976</v>
      </c>
      <c r="Q1590" s="26" t="str">
        <f t="shared" si="145"/>
        <v>8922820549253360360976</v>
      </c>
      <c r="R1590" s="28"/>
      <c r="S1590" s="29"/>
      <c r="T1590" s="30">
        <f t="shared" si="146"/>
        <v>0</v>
      </c>
      <c r="U1590" s="31"/>
      <c r="V1590" s="32">
        <f t="shared" si="147"/>
        <v>0</v>
      </c>
    </row>
    <row r="1591" spans="1:22" s="46" customFormat="1" x14ac:dyDescent="0.2">
      <c r="A1591" s="9">
        <v>2021</v>
      </c>
      <c r="B1591" s="1" t="s">
        <v>3</v>
      </c>
      <c r="C1591" s="20">
        <v>89228</v>
      </c>
      <c r="D1591" s="20">
        <v>89228</v>
      </c>
      <c r="E1591" s="20" t="s">
        <v>41</v>
      </c>
      <c r="F1591" s="20" t="s">
        <v>42</v>
      </c>
      <c r="G1591" s="20">
        <v>20549253360</v>
      </c>
      <c r="H1591" s="19" t="s">
        <v>634</v>
      </c>
      <c r="I1591" s="19" t="s">
        <v>627</v>
      </c>
      <c r="J1591" s="2">
        <v>361179</v>
      </c>
      <c r="K1591" s="3">
        <v>100.729512</v>
      </c>
      <c r="L1591" s="22">
        <f t="shared" si="150"/>
        <v>0.42304892730940657</v>
      </c>
      <c r="M1591" s="23">
        <f t="shared" si="148"/>
        <v>58.116000000000007</v>
      </c>
      <c r="N1591" s="4">
        <v>0.1</v>
      </c>
      <c r="O1591" s="3">
        <v>64.573333333333338</v>
      </c>
      <c r="P1591" s="25">
        <f t="shared" si="149"/>
        <v>42.613511999999993</v>
      </c>
      <c r="Q1591" s="26" t="str">
        <f t="shared" si="145"/>
        <v>8922820549253360361179</v>
      </c>
      <c r="R1591" s="28"/>
      <c r="S1591" s="29"/>
      <c r="T1591" s="30">
        <f t="shared" si="146"/>
        <v>0</v>
      </c>
      <c r="U1591" s="31"/>
      <c r="V1591" s="32">
        <f t="shared" si="147"/>
        <v>0</v>
      </c>
    </row>
    <row r="1592" spans="1:22" s="46" customFormat="1" x14ac:dyDescent="0.2">
      <c r="A1592" s="9">
        <v>2021</v>
      </c>
      <c r="B1592" s="1" t="s">
        <v>3</v>
      </c>
      <c r="C1592" s="20">
        <v>89228</v>
      </c>
      <c r="D1592" s="20">
        <v>89228</v>
      </c>
      <c r="E1592" s="20" t="s">
        <v>41</v>
      </c>
      <c r="F1592" s="20" t="s">
        <v>42</v>
      </c>
      <c r="G1592" s="20">
        <v>20549253360</v>
      </c>
      <c r="H1592" s="19" t="s">
        <v>634</v>
      </c>
      <c r="I1592" s="19" t="s">
        <v>627</v>
      </c>
      <c r="J1592" s="2">
        <v>361377</v>
      </c>
      <c r="K1592" s="3">
        <v>53.654772600000001</v>
      </c>
      <c r="L1592" s="22">
        <f t="shared" si="150"/>
        <v>0.37501365908314366</v>
      </c>
      <c r="M1592" s="23">
        <f t="shared" si="148"/>
        <v>33.533500000000004</v>
      </c>
      <c r="N1592" s="4">
        <v>0.1</v>
      </c>
      <c r="O1592" s="3">
        <v>37.259444444444448</v>
      </c>
      <c r="P1592" s="25">
        <f t="shared" si="149"/>
        <v>20.121272599999998</v>
      </c>
      <c r="Q1592" s="26" t="str">
        <f t="shared" si="145"/>
        <v>8922820549253360361377</v>
      </c>
      <c r="R1592" s="28"/>
      <c r="S1592" s="29"/>
      <c r="T1592" s="30">
        <f t="shared" si="146"/>
        <v>0</v>
      </c>
      <c r="U1592" s="31"/>
      <c r="V1592" s="32">
        <f t="shared" si="147"/>
        <v>0</v>
      </c>
    </row>
    <row r="1593" spans="1:22" s="46" customFormat="1" x14ac:dyDescent="0.2">
      <c r="A1593" s="9">
        <v>2021</v>
      </c>
      <c r="B1593" s="1" t="s">
        <v>3</v>
      </c>
      <c r="C1593" s="20">
        <v>89228</v>
      </c>
      <c r="D1593" s="20">
        <v>89228</v>
      </c>
      <c r="E1593" s="20" t="s">
        <v>41</v>
      </c>
      <c r="F1593" s="20" t="s">
        <v>42</v>
      </c>
      <c r="G1593" s="20">
        <v>20549253360</v>
      </c>
      <c r="H1593" s="19" t="s">
        <v>634</v>
      </c>
      <c r="I1593" s="19" t="s">
        <v>627</v>
      </c>
      <c r="J1593" s="2">
        <v>361424</v>
      </c>
      <c r="K1593" s="3">
        <v>58.115912399999999</v>
      </c>
      <c r="L1593" s="22">
        <f t="shared" si="150"/>
        <v>0.326931327675413</v>
      </c>
      <c r="M1593" s="23">
        <f t="shared" si="148"/>
        <v>39.116</v>
      </c>
      <c r="N1593" s="4">
        <v>0.1</v>
      </c>
      <c r="O1593" s="3">
        <v>43.462222222222223</v>
      </c>
      <c r="P1593" s="25">
        <f t="shared" si="149"/>
        <v>18.999912399999999</v>
      </c>
      <c r="Q1593" s="26" t="str">
        <f t="shared" si="145"/>
        <v>8922820549253360361424</v>
      </c>
      <c r="R1593" s="28"/>
      <c r="S1593" s="29"/>
      <c r="T1593" s="30">
        <f t="shared" si="146"/>
        <v>0</v>
      </c>
      <c r="U1593" s="31"/>
      <c r="V1593" s="32">
        <f t="shared" si="147"/>
        <v>0</v>
      </c>
    </row>
    <row r="1594" spans="1:22" s="46" customFormat="1" x14ac:dyDescent="0.2">
      <c r="A1594" s="9">
        <v>2021</v>
      </c>
      <c r="B1594" s="1" t="s">
        <v>3</v>
      </c>
      <c r="C1594" s="20">
        <v>89228</v>
      </c>
      <c r="D1594" s="20">
        <v>89228</v>
      </c>
      <c r="E1594" s="20" t="s">
        <v>41</v>
      </c>
      <c r="F1594" s="20" t="s">
        <v>42</v>
      </c>
      <c r="G1594" s="20">
        <v>20549253360</v>
      </c>
      <c r="H1594" s="19" t="s">
        <v>634</v>
      </c>
      <c r="I1594" s="19" t="s">
        <v>627</v>
      </c>
      <c r="J1594" s="2">
        <v>361445</v>
      </c>
      <c r="K1594" s="3">
        <v>114.53</v>
      </c>
      <c r="L1594" s="22">
        <f t="shared" si="150"/>
        <v>0.21208417008644032</v>
      </c>
      <c r="M1594" s="23">
        <f t="shared" si="148"/>
        <v>90.24</v>
      </c>
      <c r="N1594" s="4">
        <v>0.12</v>
      </c>
      <c r="O1594" s="3">
        <v>102.54545454545453</v>
      </c>
      <c r="P1594" s="25">
        <f t="shared" si="149"/>
        <v>24.290000000000006</v>
      </c>
      <c r="Q1594" s="26" t="str">
        <f t="shared" si="145"/>
        <v>8922820549253360361445</v>
      </c>
      <c r="R1594" s="28"/>
      <c r="S1594" s="29"/>
      <c r="T1594" s="30">
        <f t="shared" si="146"/>
        <v>0</v>
      </c>
      <c r="U1594" s="31"/>
      <c r="V1594" s="32">
        <f t="shared" si="147"/>
        <v>0</v>
      </c>
    </row>
    <row r="1595" spans="1:22" s="46" customFormat="1" x14ac:dyDescent="0.2">
      <c r="A1595" s="9">
        <v>2021</v>
      </c>
      <c r="B1595" s="1" t="s">
        <v>3</v>
      </c>
      <c r="C1595" s="20">
        <v>89228</v>
      </c>
      <c r="D1595" s="20">
        <v>89228</v>
      </c>
      <c r="E1595" s="20" t="s">
        <v>41</v>
      </c>
      <c r="F1595" s="20" t="s">
        <v>42</v>
      </c>
      <c r="G1595" s="20">
        <v>20549253360</v>
      </c>
      <c r="H1595" s="19" t="s">
        <v>634</v>
      </c>
      <c r="I1595" s="19" t="s">
        <v>627</v>
      </c>
      <c r="J1595" s="2">
        <v>361532</v>
      </c>
      <c r="K1595" s="3">
        <v>24.870425957550601</v>
      </c>
      <c r="L1595" s="22">
        <f t="shared" si="150"/>
        <v>0.25001284530323276</v>
      </c>
      <c r="M1595" s="23">
        <f t="shared" si="148"/>
        <v>18.6525</v>
      </c>
      <c r="N1595" s="4">
        <v>0.1</v>
      </c>
      <c r="O1595" s="3">
        <v>20.724999999999998</v>
      </c>
      <c r="P1595" s="25">
        <f t="shared" si="149"/>
        <v>6.2179259575506016</v>
      </c>
      <c r="Q1595" s="26" t="str">
        <f t="shared" si="145"/>
        <v>8922820549253360361532</v>
      </c>
      <c r="R1595" s="28"/>
      <c r="S1595" s="29"/>
      <c r="T1595" s="30">
        <f t="shared" si="146"/>
        <v>0</v>
      </c>
      <c r="U1595" s="31"/>
      <c r="V1595" s="32">
        <f t="shared" si="147"/>
        <v>0</v>
      </c>
    </row>
    <row r="1596" spans="1:22" s="46" customFormat="1" x14ac:dyDescent="0.2">
      <c r="A1596" s="9">
        <v>2021</v>
      </c>
      <c r="B1596" s="1" t="s">
        <v>3</v>
      </c>
      <c r="C1596" s="20">
        <v>89228</v>
      </c>
      <c r="D1596" s="20">
        <v>89228</v>
      </c>
      <c r="E1596" s="20" t="s">
        <v>41</v>
      </c>
      <c r="F1596" s="20" t="s">
        <v>42</v>
      </c>
      <c r="G1596" s="20">
        <v>20549253360</v>
      </c>
      <c r="H1596" s="19" t="s">
        <v>634</v>
      </c>
      <c r="I1596" s="19" t="s">
        <v>627</v>
      </c>
      <c r="J1596" s="2">
        <v>361536</v>
      </c>
      <c r="K1596" s="3">
        <v>28.931240000000003</v>
      </c>
      <c r="L1596" s="22">
        <f t="shared" si="150"/>
        <v>0.32688678397469317</v>
      </c>
      <c r="M1596" s="23">
        <f t="shared" si="148"/>
        <v>19.474</v>
      </c>
      <c r="N1596" s="4">
        <v>0.12</v>
      </c>
      <c r="O1596" s="3">
        <v>22.129545454545454</v>
      </c>
      <c r="P1596" s="25">
        <f t="shared" si="149"/>
        <v>9.4572400000000023</v>
      </c>
      <c r="Q1596" s="26" t="str">
        <f t="shared" si="145"/>
        <v>8922820549253360361536</v>
      </c>
      <c r="R1596" s="28"/>
      <c r="S1596" s="29"/>
      <c r="T1596" s="30">
        <f t="shared" si="146"/>
        <v>0</v>
      </c>
      <c r="U1596" s="31"/>
      <c r="V1596" s="32">
        <f t="shared" si="147"/>
        <v>0</v>
      </c>
    </row>
    <row r="1597" spans="1:22" s="46" customFormat="1" x14ac:dyDescent="0.2">
      <c r="A1597" s="9">
        <v>2021</v>
      </c>
      <c r="B1597" s="1" t="s">
        <v>3</v>
      </c>
      <c r="C1597" s="20">
        <v>89228</v>
      </c>
      <c r="D1597" s="20">
        <v>89228</v>
      </c>
      <c r="E1597" s="20" t="s">
        <v>41</v>
      </c>
      <c r="F1597" s="20" t="s">
        <v>42</v>
      </c>
      <c r="G1597" s="20">
        <v>20549253360</v>
      </c>
      <c r="H1597" s="19" t="s">
        <v>634</v>
      </c>
      <c r="I1597" s="19" t="s">
        <v>627</v>
      </c>
      <c r="J1597" s="2">
        <v>361540</v>
      </c>
      <c r="K1597" s="3">
        <v>51.192744407999996</v>
      </c>
      <c r="L1597" s="22">
        <f t="shared" si="150"/>
        <v>0.36543351258731382</v>
      </c>
      <c r="M1597" s="23">
        <f t="shared" si="148"/>
        <v>32.485199999999992</v>
      </c>
      <c r="N1597" s="4">
        <v>0.12</v>
      </c>
      <c r="O1597" s="3">
        <v>36.914999999999992</v>
      </c>
      <c r="P1597" s="25">
        <f t="shared" si="149"/>
        <v>18.707544408000004</v>
      </c>
      <c r="Q1597" s="26" t="str">
        <f t="shared" si="145"/>
        <v>8922820549253360361540</v>
      </c>
      <c r="R1597" s="28"/>
      <c r="S1597" s="29"/>
      <c r="T1597" s="30">
        <f t="shared" si="146"/>
        <v>0</v>
      </c>
      <c r="U1597" s="31"/>
      <c r="V1597" s="32">
        <f t="shared" si="147"/>
        <v>0</v>
      </c>
    </row>
    <row r="1598" spans="1:22" s="46" customFormat="1" x14ac:dyDescent="0.2">
      <c r="A1598" s="9">
        <v>2021</v>
      </c>
      <c r="B1598" s="1" t="s">
        <v>3</v>
      </c>
      <c r="C1598" s="20">
        <v>89228</v>
      </c>
      <c r="D1598" s="20">
        <v>89228</v>
      </c>
      <c r="E1598" s="20" t="s">
        <v>41</v>
      </c>
      <c r="F1598" s="20" t="s">
        <v>42</v>
      </c>
      <c r="G1598" s="20">
        <v>20549253360</v>
      </c>
      <c r="H1598" s="19" t="s">
        <v>634</v>
      </c>
      <c r="I1598" s="19" t="s">
        <v>627</v>
      </c>
      <c r="J1598" s="2">
        <v>361541</v>
      </c>
      <c r="K1598" s="3">
        <v>31.07226</v>
      </c>
      <c r="L1598" s="22">
        <f t="shared" si="150"/>
        <v>0.26005382292758872</v>
      </c>
      <c r="M1598" s="23">
        <f t="shared" si="148"/>
        <v>22.991800000000001</v>
      </c>
      <c r="N1598" s="4">
        <v>0.1</v>
      </c>
      <c r="O1598" s="3">
        <v>25.546444444444447</v>
      </c>
      <c r="P1598" s="25">
        <f t="shared" si="149"/>
        <v>8.0804599999999986</v>
      </c>
      <c r="Q1598" s="26" t="str">
        <f t="shared" si="145"/>
        <v>8922820549253360361541</v>
      </c>
      <c r="R1598" s="28"/>
      <c r="S1598" s="29"/>
      <c r="T1598" s="30">
        <f t="shared" si="146"/>
        <v>0</v>
      </c>
      <c r="U1598" s="31"/>
      <c r="V1598" s="32">
        <f t="shared" si="147"/>
        <v>0</v>
      </c>
    </row>
    <row r="1599" spans="1:22" s="46" customFormat="1" x14ac:dyDescent="0.2">
      <c r="A1599" s="9">
        <v>2021</v>
      </c>
      <c r="B1599" s="1" t="s">
        <v>3</v>
      </c>
      <c r="C1599" s="20">
        <v>89228</v>
      </c>
      <c r="D1599" s="20">
        <v>89228</v>
      </c>
      <c r="E1599" s="20" t="s">
        <v>41</v>
      </c>
      <c r="F1599" s="20" t="s">
        <v>42</v>
      </c>
      <c r="G1599" s="20">
        <v>20549253360</v>
      </c>
      <c r="H1599" s="19" t="s">
        <v>634</v>
      </c>
      <c r="I1599" s="19" t="s">
        <v>627</v>
      </c>
      <c r="J1599" s="2">
        <v>361571</v>
      </c>
      <c r="K1599" s="3">
        <v>25.216627835683624</v>
      </c>
      <c r="L1599" s="22">
        <f t="shared" si="150"/>
        <v>8.822860257846632E-2</v>
      </c>
      <c r="M1599" s="23">
        <f t="shared" si="148"/>
        <v>22.991800000000001</v>
      </c>
      <c r="N1599" s="4">
        <v>0.1</v>
      </c>
      <c r="O1599" s="3">
        <v>25.546444444444447</v>
      </c>
      <c r="P1599" s="25">
        <f t="shared" si="149"/>
        <v>2.2248278356836231</v>
      </c>
      <c r="Q1599" s="26" t="str">
        <f t="shared" si="145"/>
        <v>8922820549253360361571</v>
      </c>
      <c r="R1599" s="28"/>
      <c r="S1599" s="29"/>
      <c r="T1599" s="30">
        <f t="shared" si="146"/>
        <v>0</v>
      </c>
      <c r="U1599" s="31"/>
      <c r="V1599" s="32">
        <f t="shared" si="147"/>
        <v>0</v>
      </c>
    </row>
    <row r="1600" spans="1:22" s="46" customFormat="1" x14ac:dyDescent="0.2">
      <c r="A1600" s="9">
        <v>2021</v>
      </c>
      <c r="B1600" s="1" t="s">
        <v>3</v>
      </c>
      <c r="C1600" s="20">
        <v>89228</v>
      </c>
      <c r="D1600" s="20">
        <v>89228</v>
      </c>
      <c r="E1600" s="20" t="s">
        <v>41</v>
      </c>
      <c r="F1600" s="20" t="s">
        <v>42</v>
      </c>
      <c r="G1600" s="20">
        <v>20549253360</v>
      </c>
      <c r="H1600" s="19" t="s">
        <v>634</v>
      </c>
      <c r="I1600" s="19" t="s">
        <v>627</v>
      </c>
      <c r="J1600" s="2">
        <v>371470</v>
      </c>
      <c r="K1600" s="3">
        <v>47</v>
      </c>
      <c r="L1600" s="22">
        <f t="shared" si="150"/>
        <v>0</v>
      </c>
      <c r="M1600" s="23">
        <f t="shared" si="148"/>
        <v>51.814399999999999</v>
      </c>
      <c r="N1600" s="4">
        <v>0.12</v>
      </c>
      <c r="O1600" s="3">
        <v>58.88</v>
      </c>
      <c r="P1600" s="25">
        <f t="shared" si="149"/>
        <v>0</v>
      </c>
      <c r="Q1600" s="26" t="str">
        <f t="shared" si="145"/>
        <v>8922820549253360371470</v>
      </c>
      <c r="R1600" s="28"/>
      <c r="S1600" s="29"/>
      <c r="T1600" s="30">
        <f t="shared" si="146"/>
        <v>0</v>
      </c>
      <c r="U1600" s="31"/>
      <c r="V1600" s="32">
        <f t="shared" si="147"/>
        <v>0</v>
      </c>
    </row>
    <row r="1601" spans="1:22" s="46" customFormat="1" x14ac:dyDescent="0.2">
      <c r="A1601" s="9">
        <v>2021</v>
      </c>
      <c r="B1601" s="1" t="s">
        <v>3</v>
      </c>
      <c r="C1601" s="20">
        <v>89228</v>
      </c>
      <c r="D1601" s="20">
        <v>89228</v>
      </c>
      <c r="E1601" s="20" t="s">
        <v>41</v>
      </c>
      <c r="F1601" s="20" t="s">
        <v>42</v>
      </c>
      <c r="G1601" s="20">
        <v>20553596441</v>
      </c>
      <c r="H1601" s="19" t="s">
        <v>635</v>
      </c>
      <c r="I1601" s="19" t="s">
        <v>155</v>
      </c>
      <c r="J1601" s="2">
        <v>360442</v>
      </c>
      <c r="K1601" s="3">
        <v>39.148668000000001</v>
      </c>
      <c r="L1601" s="22">
        <f t="shared" si="150"/>
        <v>0.13885192722265793</v>
      </c>
      <c r="M1601" s="23">
        <f t="shared" si="148"/>
        <v>33.712800000000001</v>
      </c>
      <c r="N1601" s="4">
        <v>0.12</v>
      </c>
      <c r="O1601" s="3">
        <v>38.31</v>
      </c>
      <c r="P1601" s="25">
        <f t="shared" si="149"/>
        <v>5.4358679999999993</v>
      </c>
      <c r="Q1601" s="26" t="str">
        <f t="shared" si="145"/>
        <v>8922820553596441360442</v>
      </c>
      <c r="R1601" s="28"/>
      <c r="S1601" s="29"/>
      <c r="T1601" s="30">
        <f t="shared" si="146"/>
        <v>0</v>
      </c>
      <c r="U1601" s="31"/>
      <c r="V1601" s="32">
        <f t="shared" si="147"/>
        <v>0</v>
      </c>
    </row>
    <row r="1602" spans="1:22" s="46" customFormat="1" x14ac:dyDescent="0.2">
      <c r="A1602" s="9">
        <v>2021</v>
      </c>
      <c r="B1602" s="1" t="s">
        <v>3</v>
      </c>
      <c r="C1602" s="20">
        <v>89228</v>
      </c>
      <c r="D1602" s="20">
        <v>89228</v>
      </c>
      <c r="E1602" s="20" t="s">
        <v>41</v>
      </c>
      <c r="F1602" s="20" t="s">
        <v>42</v>
      </c>
      <c r="G1602" s="20">
        <v>20553596441</v>
      </c>
      <c r="H1602" s="19" t="s">
        <v>635</v>
      </c>
      <c r="I1602" s="19" t="s">
        <v>155</v>
      </c>
      <c r="J1602" s="2">
        <v>360970</v>
      </c>
      <c r="K1602" s="3">
        <v>36.393084000000002</v>
      </c>
      <c r="L1602" s="22">
        <f t="shared" si="150"/>
        <v>0.17020864000790181</v>
      </c>
      <c r="M1602" s="23">
        <f t="shared" si="148"/>
        <v>30.198666666666671</v>
      </c>
      <c r="N1602" s="4">
        <v>0.12</v>
      </c>
      <c r="O1602" s="3">
        <v>34.31666666666667</v>
      </c>
      <c r="P1602" s="25">
        <f t="shared" si="149"/>
        <v>6.1944173333333303</v>
      </c>
      <c r="Q1602" s="26" t="str">
        <f t="shared" ref="Q1602:Q1665" si="151">+CONCATENATE(D1602,G1602,J1602)</f>
        <v>8922820553596441360970</v>
      </c>
      <c r="R1602" s="28"/>
      <c r="S1602" s="29"/>
      <c r="T1602" s="30">
        <f t="shared" ref="T1602:T1665" si="152">IFERROR(P1602*S1602,0)</f>
        <v>0</v>
      </c>
      <c r="U1602" s="31"/>
      <c r="V1602" s="32">
        <f t="shared" ref="V1602:V1665" si="153">IFERROR(U1602*P1602,0)</f>
        <v>0</v>
      </c>
    </row>
    <row r="1603" spans="1:22" s="46" customFormat="1" x14ac:dyDescent="0.2">
      <c r="A1603" s="9">
        <v>2021</v>
      </c>
      <c r="B1603" s="1" t="s">
        <v>3</v>
      </c>
      <c r="C1603" s="20">
        <v>89228</v>
      </c>
      <c r="D1603" s="20">
        <v>89228</v>
      </c>
      <c r="E1603" s="20" t="s">
        <v>41</v>
      </c>
      <c r="F1603" s="20" t="s">
        <v>42</v>
      </c>
      <c r="G1603" s="20">
        <v>20553596441</v>
      </c>
      <c r="H1603" s="19" t="s">
        <v>635</v>
      </c>
      <c r="I1603" s="19" t="s">
        <v>155</v>
      </c>
      <c r="J1603" s="2">
        <v>361532</v>
      </c>
      <c r="K1603" s="3">
        <v>24.870425957550601</v>
      </c>
      <c r="L1603" s="22">
        <f t="shared" si="150"/>
        <v>0.42772963416523213</v>
      </c>
      <c r="M1603" s="23">
        <f t="shared" si="148"/>
        <v>14.232607761193989</v>
      </c>
      <c r="N1603" s="4">
        <v>0.12</v>
      </c>
      <c r="O1603" s="3">
        <v>16.173417910447714</v>
      </c>
      <c r="P1603" s="25">
        <f t="shared" si="149"/>
        <v>10.637818196356612</v>
      </c>
      <c r="Q1603" s="26" t="str">
        <f t="shared" si="151"/>
        <v>8922820553596441361532</v>
      </c>
      <c r="R1603" s="28"/>
      <c r="S1603" s="29"/>
      <c r="T1603" s="30">
        <f t="shared" si="152"/>
        <v>0</v>
      </c>
      <c r="U1603" s="31"/>
      <c r="V1603" s="32">
        <f t="shared" si="153"/>
        <v>0</v>
      </c>
    </row>
    <row r="1604" spans="1:22" s="46" customFormat="1" x14ac:dyDescent="0.2">
      <c r="A1604" s="9">
        <v>2021</v>
      </c>
      <c r="B1604" s="1" t="s">
        <v>3</v>
      </c>
      <c r="C1604" s="20">
        <v>89228</v>
      </c>
      <c r="D1604" s="20">
        <v>89228</v>
      </c>
      <c r="E1604" s="20" t="s">
        <v>41</v>
      </c>
      <c r="F1604" s="20" t="s">
        <v>42</v>
      </c>
      <c r="G1604" s="20">
        <v>20553596441</v>
      </c>
      <c r="H1604" s="19" t="s">
        <v>635</v>
      </c>
      <c r="I1604" s="19" t="s">
        <v>155</v>
      </c>
      <c r="J1604" s="2">
        <v>361541</v>
      </c>
      <c r="K1604" s="3">
        <v>31.07226</v>
      </c>
      <c r="L1604" s="22">
        <f t="shared" si="150"/>
        <v>0.2703498232828897</v>
      </c>
      <c r="M1604" s="23">
        <f t="shared" si="148"/>
        <v>22.671879999999998</v>
      </c>
      <c r="N1604" s="4">
        <v>0.12</v>
      </c>
      <c r="O1604" s="3">
        <v>25.763499999999997</v>
      </c>
      <c r="P1604" s="25">
        <f t="shared" si="149"/>
        <v>8.400380000000002</v>
      </c>
      <c r="Q1604" s="26" t="str">
        <f t="shared" si="151"/>
        <v>8922820553596441361541</v>
      </c>
      <c r="R1604" s="28"/>
      <c r="S1604" s="29"/>
      <c r="T1604" s="30">
        <f t="shared" si="152"/>
        <v>0</v>
      </c>
      <c r="U1604" s="31"/>
      <c r="V1604" s="32">
        <f t="shared" si="153"/>
        <v>0</v>
      </c>
    </row>
    <row r="1605" spans="1:22" s="46" customFormat="1" x14ac:dyDescent="0.2">
      <c r="A1605" s="9">
        <v>2021</v>
      </c>
      <c r="B1605" s="1" t="s">
        <v>3</v>
      </c>
      <c r="C1605" s="20">
        <v>89228</v>
      </c>
      <c r="D1605" s="20">
        <v>89228</v>
      </c>
      <c r="E1605" s="20" t="s">
        <v>41</v>
      </c>
      <c r="F1605" s="20" t="s">
        <v>42</v>
      </c>
      <c r="G1605" s="20">
        <v>20553596441</v>
      </c>
      <c r="H1605" s="19" t="s">
        <v>635</v>
      </c>
      <c r="I1605" s="19" t="s">
        <v>155</v>
      </c>
      <c r="J1605" s="2">
        <v>361571</v>
      </c>
      <c r="K1605" s="3">
        <v>25.216627835683624</v>
      </c>
      <c r="L1605" s="22">
        <f t="shared" si="150"/>
        <v>0.10091546943809027</v>
      </c>
      <c r="M1605" s="23">
        <f t="shared" si="148"/>
        <v>22.671879999999998</v>
      </c>
      <c r="N1605" s="4">
        <v>0.12</v>
      </c>
      <c r="O1605" s="3">
        <v>25.763499999999997</v>
      </c>
      <c r="P1605" s="25">
        <f t="shared" si="149"/>
        <v>2.5447478356836264</v>
      </c>
      <c r="Q1605" s="26" t="str">
        <f t="shared" si="151"/>
        <v>8922820553596441361571</v>
      </c>
      <c r="R1605" s="28"/>
      <c r="S1605" s="29"/>
      <c r="T1605" s="30">
        <f t="shared" si="152"/>
        <v>0</v>
      </c>
      <c r="U1605" s="31"/>
      <c r="V1605" s="32">
        <f t="shared" si="153"/>
        <v>0</v>
      </c>
    </row>
    <row r="1606" spans="1:22" s="46" customFormat="1" x14ac:dyDescent="0.2">
      <c r="A1606" s="9">
        <v>2021</v>
      </c>
      <c r="B1606" s="1" t="s">
        <v>3</v>
      </c>
      <c r="C1606" s="20">
        <v>89228</v>
      </c>
      <c r="D1606" s="20">
        <v>89228</v>
      </c>
      <c r="E1606" s="20" t="s">
        <v>41</v>
      </c>
      <c r="F1606" s="20" t="s">
        <v>42</v>
      </c>
      <c r="G1606" s="20">
        <v>20557980106</v>
      </c>
      <c r="H1606" s="19" t="s">
        <v>636</v>
      </c>
      <c r="I1606" s="19" t="s">
        <v>627</v>
      </c>
      <c r="J1606" s="2">
        <v>360854</v>
      </c>
      <c r="K1606" s="3">
        <v>84.874140000000011</v>
      </c>
      <c r="L1606" s="22">
        <f t="shared" si="150"/>
        <v>0.37499808540033519</v>
      </c>
      <c r="M1606" s="23">
        <f t="shared" si="148"/>
        <v>53.046500000000002</v>
      </c>
      <c r="N1606" s="4">
        <v>0.1</v>
      </c>
      <c r="O1606" s="3">
        <v>58.940555555555555</v>
      </c>
      <c r="P1606" s="25">
        <f t="shared" si="149"/>
        <v>31.827640000000009</v>
      </c>
      <c r="Q1606" s="26" t="str">
        <f t="shared" si="151"/>
        <v>8922820557980106360854</v>
      </c>
      <c r="R1606" s="28"/>
      <c r="S1606" s="29"/>
      <c r="T1606" s="30">
        <f t="shared" si="152"/>
        <v>0</v>
      </c>
      <c r="U1606" s="31"/>
      <c r="V1606" s="32">
        <f t="shared" si="153"/>
        <v>0</v>
      </c>
    </row>
    <row r="1607" spans="1:22" s="46" customFormat="1" x14ac:dyDescent="0.2">
      <c r="A1607" s="9">
        <v>2021</v>
      </c>
      <c r="B1607" s="1" t="s">
        <v>3</v>
      </c>
      <c r="C1607" s="20">
        <v>89228</v>
      </c>
      <c r="D1607" s="20">
        <v>89228</v>
      </c>
      <c r="E1607" s="20" t="s">
        <v>41</v>
      </c>
      <c r="F1607" s="20" t="s">
        <v>42</v>
      </c>
      <c r="G1607" s="20">
        <v>20557980106</v>
      </c>
      <c r="H1607" s="19" t="s">
        <v>636</v>
      </c>
      <c r="I1607" s="19" t="s">
        <v>627</v>
      </c>
      <c r="J1607" s="2">
        <v>360976</v>
      </c>
      <c r="K1607" s="3">
        <v>36.393084000000002</v>
      </c>
      <c r="L1607" s="22">
        <f t="shared" si="150"/>
        <v>0.2116139429128896</v>
      </c>
      <c r="M1607" s="23">
        <f t="shared" si="148"/>
        <v>28.691800000000004</v>
      </c>
      <c r="N1607" s="4">
        <v>0.12</v>
      </c>
      <c r="O1607" s="3">
        <v>32.604318181818186</v>
      </c>
      <c r="P1607" s="25">
        <f t="shared" si="149"/>
        <v>7.7012839999999976</v>
      </c>
      <c r="Q1607" s="26" t="str">
        <f t="shared" si="151"/>
        <v>8922820557980106360976</v>
      </c>
      <c r="R1607" s="28"/>
      <c r="S1607" s="29"/>
      <c r="T1607" s="30">
        <f t="shared" si="152"/>
        <v>0</v>
      </c>
      <c r="U1607" s="31"/>
      <c r="V1607" s="32">
        <f t="shared" si="153"/>
        <v>0</v>
      </c>
    </row>
    <row r="1608" spans="1:22" s="46" customFormat="1" x14ac:dyDescent="0.2">
      <c r="A1608" s="9">
        <v>2021</v>
      </c>
      <c r="B1608" s="1" t="s">
        <v>3</v>
      </c>
      <c r="C1608" s="20">
        <v>89228</v>
      </c>
      <c r="D1608" s="20">
        <v>89228</v>
      </c>
      <c r="E1608" s="20" t="s">
        <v>41</v>
      </c>
      <c r="F1608" s="20" t="s">
        <v>42</v>
      </c>
      <c r="G1608" s="20">
        <v>20557980106</v>
      </c>
      <c r="H1608" s="19" t="s">
        <v>636</v>
      </c>
      <c r="I1608" s="19" t="s">
        <v>627</v>
      </c>
      <c r="J1608" s="2">
        <v>361179</v>
      </c>
      <c r="K1608" s="3">
        <v>100.729512</v>
      </c>
      <c r="L1608" s="22">
        <f t="shared" si="150"/>
        <v>0.42304892730940657</v>
      </c>
      <c r="M1608" s="23">
        <f t="shared" si="148"/>
        <v>58.116000000000007</v>
      </c>
      <c r="N1608" s="4">
        <v>0.1</v>
      </c>
      <c r="O1608" s="3">
        <v>64.573333333333338</v>
      </c>
      <c r="P1608" s="25">
        <f t="shared" si="149"/>
        <v>42.613511999999993</v>
      </c>
      <c r="Q1608" s="26" t="str">
        <f t="shared" si="151"/>
        <v>8922820557980106361179</v>
      </c>
      <c r="R1608" s="28"/>
      <c r="S1608" s="29"/>
      <c r="T1608" s="30">
        <f t="shared" si="152"/>
        <v>0</v>
      </c>
      <c r="U1608" s="31"/>
      <c r="V1608" s="32">
        <f t="shared" si="153"/>
        <v>0</v>
      </c>
    </row>
    <row r="1609" spans="1:22" s="46" customFormat="1" x14ac:dyDescent="0.2">
      <c r="A1609" s="9">
        <v>2021</v>
      </c>
      <c r="B1609" s="1" t="s">
        <v>3</v>
      </c>
      <c r="C1609" s="20">
        <v>89228</v>
      </c>
      <c r="D1609" s="20">
        <v>89228</v>
      </c>
      <c r="E1609" s="20" t="s">
        <v>41</v>
      </c>
      <c r="F1609" s="20" t="s">
        <v>42</v>
      </c>
      <c r="G1609" s="20">
        <v>20557980106</v>
      </c>
      <c r="H1609" s="19" t="s">
        <v>636</v>
      </c>
      <c r="I1609" s="19" t="s">
        <v>627</v>
      </c>
      <c r="J1609" s="2">
        <v>361377</v>
      </c>
      <c r="K1609" s="3">
        <v>53.654772600000001</v>
      </c>
      <c r="L1609" s="22">
        <f t="shared" si="150"/>
        <v>0.37501365908314366</v>
      </c>
      <c r="M1609" s="23">
        <f t="shared" si="148"/>
        <v>33.533500000000004</v>
      </c>
      <c r="N1609" s="4">
        <v>0.1</v>
      </c>
      <c r="O1609" s="3">
        <v>37.259444444444448</v>
      </c>
      <c r="P1609" s="25">
        <f t="shared" si="149"/>
        <v>20.121272599999998</v>
      </c>
      <c r="Q1609" s="26" t="str">
        <f t="shared" si="151"/>
        <v>8922820557980106361377</v>
      </c>
      <c r="R1609" s="28"/>
      <c r="S1609" s="29"/>
      <c r="T1609" s="30">
        <f t="shared" si="152"/>
        <v>0</v>
      </c>
      <c r="U1609" s="31"/>
      <c r="V1609" s="32">
        <f t="shared" si="153"/>
        <v>0</v>
      </c>
    </row>
    <row r="1610" spans="1:22" s="46" customFormat="1" x14ac:dyDescent="0.2">
      <c r="A1610" s="9">
        <v>2021</v>
      </c>
      <c r="B1610" s="1" t="s">
        <v>3</v>
      </c>
      <c r="C1610" s="20">
        <v>89228</v>
      </c>
      <c r="D1610" s="20">
        <v>89228</v>
      </c>
      <c r="E1610" s="20" t="s">
        <v>41</v>
      </c>
      <c r="F1610" s="20" t="s">
        <v>42</v>
      </c>
      <c r="G1610" s="20">
        <v>20557980106</v>
      </c>
      <c r="H1610" s="19" t="s">
        <v>636</v>
      </c>
      <c r="I1610" s="19" t="s">
        <v>627</v>
      </c>
      <c r="J1610" s="2">
        <v>361424</v>
      </c>
      <c r="K1610" s="3">
        <v>58.115912399999999</v>
      </c>
      <c r="L1610" s="22">
        <f t="shared" si="150"/>
        <v>0.326931327675413</v>
      </c>
      <c r="M1610" s="23">
        <f t="shared" ref="M1610:M1673" si="154">+O1610*(100%-N1610)</f>
        <v>39.116</v>
      </c>
      <c r="N1610" s="4">
        <v>0.1</v>
      </c>
      <c r="O1610" s="3">
        <v>43.462222222222223</v>
      </c>
      <c r="P1610" s="25">
        <f t="shared" ref="P1610:P1673" si="155">+IF(K1610-M1610&lt;0,0,K1610-M1610)</f>
        <v>18.999912399999999</v>
      </c>
      <c r="Q1610" s="26" t="str">
        <f t="shared" si="151"/>
        <v>8922820557980106361424</v>
      </c>
      <c r="R1610" s="28"/>
      <c r="S1610" s="29"/>
      <c r="T1610" s="30">
        <f t="shared" si="152"/>
        <v>0</v>
      </c>
      <c r="U1610" s="31"/>
      <c r="V1610" s="32">
        <f t="shared" si="153"/>
        <v>0</v>
      </c>
    </row>
    <row r="1611" spans="1:22" s="46" customFormat="1" x14ac:dyDescent="0.2">
      <c r="A1611" s="9">
        <v>2021</v>
      </c>
      <c r="B1611" s="1" t="s">
        <v>3</v>
      </c>
      <c r="C1611" s="20">
        <v>89228</v>
      </c>
      <c r="D1611" s="20">
        <v>89228</v>
      </c>
      <c r="E1611" s="20" t="s">
        <v>41</v>
      </c>
      <c r="F1611" s="20" t="s">
        <v>42</v>
      </c>
      <c r="G1611" s="20">
        <v>20557980106</v>
      </c>
      <c r="H1611" s="19" t="s">
        <v>636</v>
      </c>
      <c r="I1611" s="19" t="s">
        <v>627</v>
      </c>
      <c r="J1611" s="2">
        <v>361445</v>
      </c>
      <c r="K1611" s="3">
        <v>114.53</v>
      </c>
      <c r="L1611" s="22">
        <f t="shared" si="150"/>
        <v>0.21208417008644032</v>
      </c>
      <c r="M1611" s="23">
        <f t="shared" si="154"/>
        <v>90.24</v>
      </c>
      <c r="N1611" s="4">
        <v>0.12</v>
      </c>
      <c r="O1611" s="3">
        <v>102.54545454545453</v>
      </c>
      <c r="P1611" s="25">
        <f t="shared" si="155"/>
        <v>24.290000000000006</v>
      </c>
      <c r="Q1611" s="26" t="str">
        <f t="shared" si="151"/>
        <v>8922820557980106361445</v>
      </c>
      <c r="R1611" s="28"/>
      <c r="S1611" s="29"/>
      <c r="T1611" s="30">
        <f t="shared" si="152"/>
        <v>0</v>
      </c>
      <c r="U1611" s="31"/>
      <c r="V1611" s="32">
        <f t="shared" si="153"/>
        <v>0</v>
      </c>
    </row>
    <row r="1612" spans="1:22" s="46" customFormat="1" x14ac:dyDescent="0.2">
      <c r="A1612" s="9">
        <v>2021</v>
      </c>
      <c r="B1612" s="1" t="s">
        <v>3</v>
      </c>
      <c r="C1612" s="20">
        <v>89228</v>
      </c>
      <c r="D1612" s="20">
        <v>89228</v>
      </c>
      <c r="E1612" s="20" t="s">
        <v>41</v>
      </c>
      <c r="F1612" s="20" t="s">
        <v>42</v>
      </c>
      <c r="G1612" s="20">
        <v>20557980106</v>
      </c>
      <c r="H1612" s="19" t="s">
        <v>636</v>
      </c>
      <c r="I1612" s="19" t="s">
        <v>627</v>
      </c>
      <c r="J1612" s="2">
        <v>361532</v>
      </c>
      <c r="K1612" s="3">
        <v>24.870425957550601</v>
      </c>
      <c r="L1612" s="22">
        <f t="shared" si="150"/>
        <v>0.25001284530323276</v>
      </c>
      <c r="M1612" s="23">
        <f t="shared" si="154"/>
        <v>18.6525</v>
      </c>
      <c r="N1612" s="4">
        <v>0.1</v>
      </c>
      <c r="O1612" s="3">
        <v>20.724999999999998</v>
      </c>
      <c r="P1612" s="25">
        <f t="shared" si="155"/>
        <v>6.2179259575506016</v>
      </c>
      <c r="Q1612" s="26" t="str">
        <f t="shared" si="151"/>
        <v>8922820557980106361532</v>
      </c>
      <c r="R1612" s="28"/>
      <c r="S1612" s="29"/>
      <c r="T1612" s="30">
        <f t="shared" si="152"/>
        <v>0</v>
      </c>
      <c r="U1612" s="31"/>
      <c r="V1612" s="32">
        <f t="shared" si="153"/>
        <v>0</v>
      </c>
    </row>
    <row r="1613" spans="1:22" s="46" customFormat="1" x14ac:dyDescent="0.2">
      <c r="A1613" s="9">
        <v>2021</v>
      </c>
      <c r="B1613" s="1" t="s">
        <v>3</v>
      </c>
      <c r="C1613" s="20">
        <v>89228</v>
      </c>
      <c r="D1613" s="20">
        <v>89228</v>
      </c>
      <c r="E1613" s="20" t="s">
        <v>41</v>
      </c>
      <c r="F1613" s="20" t="s">
        <v>42</v>
      </c>
      <c r="G1613" s="20">
        <v>20557980106</v>
      </c>
      <c r="H1613" s="19" t="s">
        <v>636</v>
      </c>
      <c r="I1613" s="19" t="s">
        <v>627</v>
      </c>
      <c r="J1613" s="2">
        <v>361536</v>
      </c>
      <c r="K1613" s="3">
        <v>28.931240000000003</v>
      </c>
      <c r="L1613" s="22">
        <f t="shared" si="150"/>
        <v>0.32688678397469317</v>
      </c>
      <c r="M1613" s="23">
        <f t="shared" si="154"/>
        <v>19.474</v>
      </c>
      <c r="N1613" s="4">
        <v>0.12</v>
      </c>
      <c r="O1613" s="3">
        <v>22.129545454545454</v>
      </c>
      <c r="P1613" s="25">
        <f t="shared" si="155"/>
        <v>9.4572400000000023</v>
      </c>
      <c r="Q1613" s="26" t="str">
        <f t="shared" si="151"/>
        <v>8922820557980106361536</v>
      </c>
      <c r="R1613" s="28"/>
      <c r="S1613" s="29"/>
      <c r="T1613" s="30">
        <f t="shared" si="152"/>
        <v>0</v>
      </c>
      <c r="U1613" s="31"/>
      <c r="V1613" s="32">
        <f t="shared" si="153"/>
        <v>0</v>
      </c>
    </row>
    <row r="1614" spans="1:22" s="46" customFormat="1" x14ac:dyDescent="0.2">
      <c r="A1614" s="9">
        <v>2021</v>
      </c>
      <c r="B1614" s="1" t="s">
        <v>3</v>
      </c>
      <c r="C1614" s="20">
        <v>89228</v>
      </c>
      <c r="D1614" s="20">
        <v>89228</v>
      </c>
      <c r="E1614" s="20" t="s">
        <v>41</v>
      </c>
      <c r="F1614" s="20" t="s">
        <v>42</v>
      </c>
      <c r="G1614" s="20">
        <v>20557980106</v>
      </c>
      <c r="H1614" s="19" t="s">
        <v>636</v>
      </c>
      <c r="I1614" s="19" t="s">
        <v>627</v>
      </c>
      <c r="J1614" s="2">
        <v>361540</v>
      </c>
      <c r="K1614" s="3">
        <v>51.192744407999996</v>
      </c>
      <c r="L1614" s="22">
        <f t="shared" si="150"/>
        <v>0.36543351258731382</v>
      </c>
      <c r="M1614" s="23">
        <f t="shared" si="154"/>
        <v>32.485199999999992</v>
      </c>
      <c r="N1614" s="4">
        <v>0.12</v>
      </c>
      <c r="O1614" s="3">
        <v>36.914999999999992</v>
      </c>
      <c r="P1614" s="25">
        <f t="shared" si="155"/>
        <v>18.707544408000004</v>
      </c>
      <c r="Q1614" s="26" t="str">
        <f t="shared" si="151"/>
        <v>8922820557980106361540</v>
      </c>
      <c r="R1614" s="28"/>
      <c r="S1614" s="29"/>
      <c r="T1614" s="30">
        <f t="shared" si="152"/>
        <v>0</v>
      </c>
      <c r="U1614" s="31"/>
      <c r="V1614" s="32">
        <f t="shared" si="153"/>
        <v>0</v>
      </c>
    </row>
    <row r="1615" spans="1:22" s="46" customFormat="1" x14ac:dyDescent="0.2">
      <c r="A1615" s="9">
        <v>2021</v>
      </c>
      <c r="B1615" s="1" t="s">
        <v>3</v>
      </c>
      <c r="C1615" s="20">
        <v>89228</v>
      </c>
      <c r="D1615" s="20">
        <v>89228</v>
      </c>
      <c r="E1615" s="20" t="s">
        <v>41</v>
      </c>
      <c r="F1615" s="20" t="s">
        <v>42</v>
      </c>
      <c r="G1615" s="20">
        <v>20557980106</v>
      </c>
      <c r="H1615" s="19" t="s">
        <v>636</v>
      </c>
      <c r="I1615" s="19" t="s">
        <v>627</v>
      </c>
      <c r="J1615" s="2">
        <v>361541</v>
      </c>
      <c r="K1615" s="3">
        <v>31.07226</v>
      </c>
      <c r="L1615" s="22">
        <f t="shared" si="150"/>
        <v>0.26005382292758872</v>
      </c>
      <c r="M1615" s="23">
        <f t="shared" si="154"/>
        <v>22.991800000000001</v>
      </c>
      <c r="N1615" s="4">
        <v>0.1</v>
      </c>
      <c r="O1615" s="3">
        <v>25.546444444444447</v>
      </c>
      <c r="P1615" s="25">
        <f t="shared" si="155"/>
        <v>8.0804599999999986</v>
      </c>
      <c r="Q1615" s="26" t="str">
        <f t="shared" si="151"/>
        <v>8922820557980106361541</v>
      </c>
      <c r="R1615" s="28"/>
      <c r="S1615" s="29"/>
      <c r="T1615" s="30">
        <f t="shared" si="152"/>
        <v>0</v>
      </c>
      <c r="U1615" s="31"/>
      <c r="V1615" s="32">
        <f t="shared" si="153"/>
        <v>0</v>
      </c>
    </row>
    <row r="1616" spans="1:22" s="46" customFormat="1" x14ac:dyDescent="0.2">
      <c r="A1616" s="9">
        <v>2021</v>
      </c>
      <c r="B1616" s="1" t="s">
        <v>3</v>
      </c>
      <c r="C1616" s="20">
        <v>89228</v>
      </c>
      <c r="D1616" s="20">
        <v>89228</v>
      </c>
      <c r="E1616" s="20" t="s">
        <v>41</v>
      </c>
      <c r="F1616" s="20" t="s">
        <v>42</v>
      </c>
      <c r="G1616" s="20">
        <v>20557980106</v>
      </c>
      <c r="H1616" s="19" t="s">
        <v>636</v>
      </c>
      <c r="I1616" s="19" t="s">
        <v>627</v>
      </c>
      <c r="J1616" s="2">
        <v>361571</v>
      </c>
      <c r="K1616" s="3">
        <v>25.216627835683624</v>
      </c>
      <c r="L1616" s="22">
        <f t="shared" si="150"/>
        <v>8.822860257846632E-2</v>
      </c>
      <c r="M1616" s="23">
        <f t="shared" si="154"/>
        <v>22.991800000000001</v>
      </c>
      <c r="N1616" s="4">
        <v>0.1</v>
      </c>
      <c r="O1616" s="3">
        <v>25.546444444444447</v>
      </c>
      <c r="P1616" s="25">
        <f t="shared" si="155"/>
        <v>2.2248278356836231</v>
      </c>
      <c r="Q1616" s="26" t="str">
        <f t="shared" si="151"/>
        <v>8922820557980106361571</v>
      </c>
      <c r="R1616" s="28"/>
      <c r="S1616" s="29"/>
      <c r="T1616" s="30">
        <f t="shared" si="152"/>
        <v>0</v>
      </c>
      <c r="U1616" s="31"/>
      <c r="V1616" s="32">
        <f t="shared" si="153"/>
        <v>0</v>
      </c>
    </row>
    <row r="1617" spans="1:22" s="46" customFormat="1" x14ac:dyDescent="0.2">
      <c r="A1617" s="9">
        <v>2021</v>
      </c>
      <c r="B1617" s="1" t="s">
        <v>3</v>
      </c>
      <c r="C1617" s="20">
        <v>89228</v>
      </c>
      <c r="D1617" s="20">
        <v>89228</v>
      </c>
      <c r="E1617" s="20" t="s">
        <v>41</v>
      </c>
      <c r="F1617" s="20" t="s">
        <v>42</v>
      </c>
      <c r="G1617" s="20">
        <v>20557980106</v>
      </c>
      <c r="H1617" s="19" t="s">
        <v>636</v>
      </c>
      <c r="I1617" s="19" t="s">
        <v>627</v>
      </c>
      <c r="J1617" s="2">
        <v>371470</v>
      </c>
      <c r="K1617" s="3">
        <v>47</v>
      </c>
      <c r="L1617" s="22">
        <f t="shared" si="150"/>
        <v>0</v>
      </c>
      <c r="M1617" s="23">
        <f t="shared" si="154"/>
        <v>51.814399999999999</v>
      </c>
      <c r="N1617" s="4">
        <v>0.12</v>
      </c>
      <c r="O1617" s="3">
        <v>58.88</v>
      </c>
      <c r="P1617" s="25">
        <f t="shared" si="155"/>
        <v>0</v>
      </c>
      <c r="Q1617" s="26" t="str">
        <f t="shared" si="151"/>
        <v>8922820557980106371470</v>
      </c>
      <c r="R1617" s="28"/>
      <c r="S1617" s="29"/>
      <c r="T1617" s="30">
        <f t="shared" si="152"/>
        <v>0</v>
      </c>
      <c r="U1617" s="31"/>
      <c r="V1617" s="32">
        <f t="shared" si="153"/>
        <v>0</v>
      </c>
    </row>
    <row r="1618" spans="1:22" s="46" customFormat="1" x14ac:dyDescent="0.2">
      <c r="A1618" s="9">
        <v>2021</v>
      </c>
      <c r="B1618" s="1" t="s">
        <v>3</v>
      </c>
      <c r="C1618" s="20">
        <v>89228</v>
      </c>
      <c r="D1618" s="20">
        <v>89228</v>
      </c>
      <c r="E1618" s="20" t="s">
        <v>32</v>
      </c>
      <c r="F1618" s="20" t="s">
        <v>59</v>
      </c>
      <c r="G1618" s="20">
        <v>20600403363</v>
      </c>
      <c r="H1618" s="19" t="s">
        <v>637</v>
      </c>
      <c r="I1618" s="19"/>
      <c r="J1618" s="2">
        <v>360521</v>
      </c>
      <c r="K1618" s="3">
        <v>49.137660000000004</v>
      </c>
      <c r="L1618" s="22">
        <f t="shared" si="150"/>
        <v>0.18257472985079071</v>
      </c>
      <c r="M1618" s="23">
        <f t="shared" si="154"/>
        <v>40.166364999999999</v>
      </c>
      <c r="N1618" s="4">
        <v>0.16650000000000001</v>
      </c>
      <c r="O1618" s="3">
        <v>48.19</v>
      </c>
      <c r="P1618" s="25">
        <f t="shared" si="155"/>
        <v>8.9712950000000049</v>
      </c>
      <c r="Q1618" s="26" t="str">
        <f t="shared" si="151"/>
        <v>8922820600403363360521</v>
      </c>
      <c r="R1618" s="28"/>
      <c r="S1618" s="29"/>
      <c r="T1618" s="30">
        <f t="shared" si="152"/>
        <v>0</v>
      </c>
      <c r="U1618" s="31"/>
      <c r="V1618" s="32">
        <f t="shared" si="153"/>
        <v>0</v>
      </c>
    </row>
    <row r="1619" spans="1:22" s="46" customFormat="1" x14ac:dyDescent="0.2">
      <c r="A1619" s="9">
        <v>2021</v>
      </c>
      <c r="B1619" s="1" t="s">
        <v>3</v>
      </c>
      <c r="C1619" s="20">
        <v>89228</v>
      </c>
      <c r="D1619" s="20">
        <v>89228</v>
      </c>
      <c r="E1619" s="20" t="s">
        <v>32</v>
      </c>
      <c r="F1619" s="20" t="s">
        <v>59</v>
      </c>
      <c r="G1619" s="20">
        <v>20600403363</v>
      </c>
      <c r="H1619" s="19" t="s">
        <v>637</v>
      </c>
      <c r="I1619" s="19"/>
      <c r="J1619" s="2">
        <v>361377</v>
      </c>
      <c r="K1619" s="3">
        <v>53.654772600000001</v>
      </c>
      <c r="L1619" s="22">
        <f t="shared" si="150"/>
        <v>0.24452595667137345</v>
      </c>
      <c r="M1619" s="23">
        <f t="shared" si="154"/>
        <v>40.534788000000006</v>
      </c>
      <c r="N1619" s="4">
        <v>8.5199999999999998E-2</v>
      </c>
      <c r="O1619" s="3">
        <v>44.31</v>
      </c>
      <c r="P1619" s="25">
        <f t="shared" si="155"/>
        <v>13.119984599999995</v>
      </c>
      <c r="Q1619" s="26" t="str">
        <f t="shared" si="151"/>
        <v>8922820600403363361377</v>
      </c>
      <c r="R1619" s="28"/>
      <c r="S1619" s="29"/>
      <c r="T1619" s="30">
        <f t="shared" si="152"/>
        <v>0</v>
      </c>
      <c r="U1619" s="31"/>
      <c r="V1619" s="32">
        <f t="shared" si="153"/>
        <v>0</v>
      </c>
    </row>
    <row r="1620" spans="1:22" s="46" customFormat="1" x14ac:dyDescent="0.2">
      <c r="A1620" s="9">
        <v>2021</v>
      </c>
      <c r="B1620" s="1" t="s">
        <v>3</v>
      </c>
      <c r="C1620" s="20">
        <v>89228</v>
      </c>
      <c r="D1620" s="20">
        <v>89228</v>
      </c>
      <c r="E1620" s="20" t="s">
        <v>41</v>
      </c>
      <c r="F1620" s="20" t="s">
        <v>42</v>
      </c>
      <c r="G1620" s="20" t="s">
        <v>638</v>
      </c>
      <c r="H1620" s="19" t="s">
        <v>639</v>
      </c>
      <c r="I1620" s="19" t="s">
        <v>627</v>
      </c>
      <c r="J1620" s="2">
        <v>360854</v>
      </c>
      <c r="K1620" s="3">
        <v>84.874140000000011</v>
      </c>
      <c r="L1620" s="22">
        <f t="shared" si="150"/>
        <v>0.37499808540033519</v>
      </c>
      <c r="M1620" s="23">
        <f t="shared" si="154"/>
        <v>53.046500000000002</v>
      </c>
      <c r="N1620" s="4">
        <v>0.1</v>
      </c>
      <c r="O1620" s="3">
        <v>58.940555555555555</v>
      </c>
      <c r="P1620" s="25">
        <f t="shared" si="155"/>
        <v>31.827640000000009</v>
      </c>
      <c r="Q1620" s="26" t="str">
        <f t="shared" si="151"/>
        <v>8922820424718361   360854</v>
      </c>
      <c r="R1620" s="28"/>
      <c r="S1620" s="29"/>
      <c r="T1620" s="30">
        <f t="shared" si="152"/>
        <v>0</v>
      </c>
      <c r="U1620" s="31"/>
      <c r="V1620" s="32">
        <f t="shared" si="153"/>
        <v>0</v>
      </c>
    </row>
    <row r="1621" spans="1:22" s="46" customFormat="1" x14ac:dyDescent="0.2">
      <c r="A1621" s="9">
        <v>2021</v>
      </c>
      <c r="B1621" s="1" t="s">
        <v>3</v>
      </c>
      <c r="C1621" s="20">
        <v>89228</v>
      </c>
      <c r="D1621" s="20">
        <v>89228</v>
      </c>
      <c r="E1621" s="20" t="s">
        <v>41</v>
      </c>
      <c r="F1621" s="20" t="s">
        <v>42</v>
      </c>
      <c r="G1621" s="20" t="s">
        <v>638</v>
      </c>
      <c r="H1621" s="19" t="s">
        <v>639</v>
      </c>
      <c r="I1621" s="19" t="s">
        <v>627</v>
      </c>
      <c r="J1621" s="2">
        <v>360976</v>
      </c>
      <c r="K1621" s="3">
        <v>36.393084000000002</v>
      </c>
      <c r="L1621" s="22">
        <f t="shared" si="150"/>
        <v>0.2116139429128896</v>
      </c>
      <c r="M1621" s="23">
        <f t="shared" si="154"/>
        <v>28.691800000000004</v>
      </c>
      <c r="N1621" s="4">
        <v>0.12</v>
      </c>
      <c r="O1621" s="3">
        <v>32.604318181818186</v>
      </c>
      <c r="P1621" s="25">
        <f t="shared" si="155"/>
        <v>7.7012839999999976</v>
      </c>
      <c r="Q1621" s="26" t="str">
        <f t="shared" si="151"/>
        <v>8922820424718361   360976</v>
      </c>
      <c r="R1621" s="28"/>
      <c r="S1621" s="29"/>
      <c r="T1621" s="30">
        <f t="shared" si="152"/>
        <v>0</v>
      </c>
      <c r="U1621" s="31"/>
      <c r="V1621" s="32">
        <f t="shared" si="153"/>
        <v>0</v>
      </c>
    </row>
    <row r="1622" spans="1:22" s="46" customFormat="1" x14ac:dyDescent="0.2">
      <c r="A1622" s="9">
        <v>2021</v>
      </c>
      <c r="B1622" s="1" t="s">
        <v>3</v>
      </c>
      <c r="C1622" s="20">
        <v>89228</v>
      </c>
      <c r="D1622" s="20">
        <v>89228</v>
      </c>
      <c r="E1622" s="20" t="s">
        <v>41</v>
      </c>
      <c r="F1622" s="20" t="s">
        <v>42</v>
      </c>
      <c r="G1622" s="20" t="s">
        <v>638</v>
      </c>
      <c r="H1622" s="19" t="s">
        <v>639</v>
      </c>
      <c r="I1622" s="19" t="s">
        <v>627</v>
      </c>
      <c r="J1622" s="2">
        <v>361179</v>
      </c>
      <c r="K1622" s="3">
        <v>100.729512</v>
      </c>
      <c r="L1622" s="22">
        <f t="shared" si="150"/>
        <v>0.42304892730940657</v>
      </c>
      <c r="M1622" s="23">
        <f t="shared" si="154"/>
        <v>58.116000000000007</v>
      </c>
      <c r="N1622" s="4">
        <v>0.1</v>
      </c>
      <c r="O1622" s="3">
        <v>64.573333333333338</v>
      </c>
      <c r="P1622" s="25">
        <f t="shared" si="155"/>
        <v>42.613511999999993</v>
      </c>
      <c r="Q1622" s="26" t="str">
        <f t="shared" si="151"/>
        <v>8922820424718361   361179</v>
      </c>
      <c r="R1622" s="28"/>
      <c r="S1622" s="29"/>
      <c r="T1622" s="30">
        <f t="shared" si="152"/>
        <v>0</v>
      </c>
      <c r="U1622" s="31"/>
      <c r="V1622" s="32">
        <f t="shared" si="153"/>
        <v>0</v>
      </c>
    </row>
    <row r="1623" spans="1:22" s="46" customFormat="1" x14ac:dyDescent="0.2">
      <c r="A1623" s="9">
        <v>2021</v>
      </c>
      <c r="B1623" s="1" t="s">
        <v>3</v>
      </c>
      <c r="C1623" s="20">
        <v>89228</v>
      </c>
      <c r="D1623" s="20">
        <v>89228</v>
      </c>
      <c r="E1623" s="20" t="s">
        <v>41</v>
      </c>
      <c r="F1623" s="20" t="s">
        <v>42</v>
      </c>
      <c r="G1623" s="20" t="s">
        <v>638</v>
      </c>
      <c r="H1623" s="19" t="s">
        <v>639</v>
      </c>
      <c r="I1623" s="19" t="s">
        <v>627</v>
      </c>
      <c r="J1623" s="2">
        <v>361377</v>
      </c>
      <c r="K1623" s="3">
        <v>53.654772600000001</v>
      </c>
      <c r="L1623" s="22">
        <f t="shared" si="150"/>
        <v>0.37501365908314366</v>
      </c>
      <c r="M1623" s="23">
        <f t="shared" si="154"/>
        <v>33.533500000000004</v>
      </c>
      <c r="N1623" s="4">
        <v>0.1</v>
      </c>
      <c r="O1623" s="3">
        <v>37.259444444444448</v>
      </c>
      <c r="P1623" s="25">
        <f t="shared" si="155"/>
        <v>20.121272599999998</v>
      </c>
      <c r="Q1623" s="26" t="str">
        <f t="shared" si="151"/>
        <v>8922820424718361   361377</v>
      </c>
      <c r="R1623" s="28"/>
      <c r="S1623" s="29"/>
      <c r="T1623" s="30">
        <f t="shared" si="152"/>
        <v>0</v>
      </c>
      <c r="U1623" s="31"/>
      <c r="V1623" s="32">
        <f t="shared" si="153"/>
        <v>0</v>
      </c>
    </row>
    <row r="1624" spans="1:22" s="46" customFormat="1" x14ac:dyDescent="0.2">
      <c r="A1624" s="9">
        <v>2021</v>
      </c>
      <c r="B1624" s="1" t="s">
        <v>3</v>
      </c>
      <c r="C1624" s="20">
        <v>89228</v>
      </c>
      <c r="D1624" s="20">
        <v>89228</v>
      </c>
      <c r="E1624" s="20" t="s">
        <v>41</v>
      </c>
      <c r="F1624" s="20" t="s">
        <v>42</v>
      </c>
      <c r="G1624" s="20" t="s">
        <v>638</v>
      </c>
      <c r="H1624" s="19" t="s">
        <v>639</v>
      </c>
      <c r="I1624" s="19" t="s">
        <v>627</v>
      </c>
      <c r="J1624" s="2">
        <v>361424</v>
      </c>
      <c r="K1624" s="3">
        <v>58.115912399999999</v>
      </c>
      <c r="L1624" s="22">
        <f t="shared" si="150"/>
        <v>0.326931327675413</v>
      </c>
      <c r="M1624" s="23">
        <f t="shared" si="154"/>
        <v>39.116</v>
      </c>
      <c r="N1624" s="4">
        <v>0.1</v>
      </c>
      <c r="O1624" s="3">
        <v>43.462222222222223</v>
      </c>
      <c r="P1624" s="25">
        <f t="shared" si="155"/>
        <v>18.999912399999999</v>
      </c>
      <c r="Q1624" s="26" t="str">
        <f t="shared" si="151"/>
        <v>8922820424718361   361424</v>
      </c>
      <c r="R1624" s="28"/>
      <c r="S1624" s="29"/>
      <c r="T1624" s="30">
        <f t="shared" si="152"/>
        <v>0</v>
      </c>
      <c r="U1624" s="31"/>
      <c r="V1624" s="32">
        <f t="shared" si="153"/>
        <v>0</v>
      </c>
    </row>
    <row r="1625" spans="1:22" s="46" customFormat="1" x14ac:dyDescent="0.2">
      <c r="A1625" s="9">
        <v>2021</v>
      </c>
      <c r="B1625" s="1" t="s">
        <v>3</v>
      </c>
      <c r="C1625" s="20">
        <v>89228</v>
      </c>
      <c r="D1625" s="20">
        <v>89228</v>
      </c>
      <c r="E1625" s="20" t="s">
        <v>41</v>
      </c>
      <c r="F1625" s="20" t="s">
        <v>42</v>
      </c>
      <c r="G1625" s="20" t="s">
        <v>638</v>
      </c>
      <c r="H1625" s="19" t="s">
        <v>639</v>
      </c>
      <c r="I1625" s="19" t="s">
        <v>627</v>
      </c>
      <c r="J1625" s="2">
        <v>361445</v>
      </c>
      <c r="K1625" s="3">
        <v>114.53</v>
      </c>
      <c r="L1625" s="22">
        <f t="shared" si="150"/>
        <v>0.21208417008644032</v>
      </c>
      <c r="M1625" s="23">
        <f t="shared" si="154"/>
        <v>90.24</v>
      </c>
      <c r="N1625" s="4">
        <v>0.12</v>
      </c>
      <c r="O1625" s="3">
        <v>102.54545454545453</v>
      </c>
      <c r="P1625" s="25">
        <f t="shared" si="155"/>
        <v>24.290000000000006</v>
      </c>
      <c r="Q1625" s="26" t="str">
        <f t="shared" si="151"/>
        <v>8922820424718361   361445</v>
      </c>
      <c r="R1625" s="28"/>
      <c r="S1625" s="29"/>
      <c r="T1625" s="30">
        <f t="shared" si="152"/>
        <v>0</v>
      </c>
      <c r="U1625" s="31"/>
      <c r="V1625" s="32">
        <f t="shared" si="153"/>
        <v>0</v>
      </c>
    </row>
    <row r="1626" spans="1:22" s="46" customFormat="1" x14ac:dyDescent="0.2">
      <c r="A1626" s="9">
        <v>2021</v>
      </c>
      <c r="B1626" s="1" t="s">
        <v>3</v>
      </c>
      <c r="C1626" s="20">
        <v>89228</v>
      </c>
      <c r="D1626" s="20">
        <v>89228</v>
      </c>
      <c r="E1626" s="20" t="s">
        <v>41</v>
      </c>
      <c r="F1626" s="20" t="s">
        <v>42</v>
      </c>
      <c r="G1626" s="20" t="s">
        <v>638</v>
      </c>
      <c r="H1626" s="19" t="s">
        <v>639</v>
      </c>
      <c r="I1626" s="19" t="s">
        <v>627</v>
      </c>
      <c r="J1626" s="2">
        <v>361532</v>
      </c>
      <c r="K1626" s="3">
        <v>24.870425957550601</v>
      </c>
      <c r="L1626" s="22">
        <f t="shared" si="150"/>
        <v>0.25001284530323276</v>
      </c>
      <c r="M1626" s="23">
        <f t="shared" si="154"/>
        <v>18.6525</v>
      </c>
      <c r="N1626" s="4">
        <v>0.1</v>
      </c>
      <c r="O1626" s="3">
        <v>20.724999999999998</v>
      </c>
      <c r="P1626" s="25">
        <f t="shared" si="155"/>
        <v>6.2179259575506016</v>
      </c>
      <c r="Q1626" s="26" t="str">
        <f t="shared" si="151"/>
        <v>8922820424718361   361532</v>
      </c>
      <c r="R1626" s="28"/>
      <c r="S1626" s="29"/>
      <c r="T1626" s="30">
        <f t="shared" si="152"/>
        <v>0</v>
      </c>
      <c r="U1626" s="31"/>
      <c r="V1626" s="32">
        <f t="shared" si="153"/>
        <v>0</v>
      </c>
    </row>
    <row r="1627" spans="1:22" s="46" customFormat="1" x14ac:dyDescent="0.2">
      <c r="A1627" s="9">
        <v>2021</v>
      </c>
      <c r="B1627" s="1" t="s">
        <v>3</v>
      </c>
      <c r="C1627" s="20">
        <v>89228</v>
      </c>
      <c r="D1627" s="20">
        <v>89228</v>
      </c>
      <c r="E1627" s="20" t="s">
        <v>41</v>
      </c>
      <c r="F1627" s="20" t="s">
        <v>42</v>
      </c>
      <c r="G1627" s="20" t="s">
        <v>638</v>
      </c>
      <c r="H1627" s="19" t="s">
        <v>639</v>
      </c>
      <c r="I1627" s="19" t="s">
        <v>627</v>
      </c>
      <c r="J1627" s="2">
        <v>361536</v>
      </c>
      <c r="K1627" s="3">
        <v>28.931240000000003</v>
      </c>
      <c r="L1627" s="22">
        <f t="shared" si="150"/>
        <v>0.32688678397469317</v>
      </c>
      <c r="M1627" s="23">
        <f t="shared" si="154"/>
        <v>19.474</v>
      </c>
      <c r="N1627" s="4">
        <v>0.12</v>
      </c>
      <c r="O1627" s="3">
        <v>22.129545454545454</v>
      </c>
      <c r="P1627" s="25">
        <f t="shared" si="155"/>
        <v>9.4572400000000023</v>
      </c>
      <c r="Q1627" s="26" t="str">
        <f t="shared" si="151"/>
        <v>8922820424718361   361536</v>
      </c>
      <c r="R1627" s="28"/>
      <c r="S1627" s="29"/>
      <c r="T1627" s="30">
        <f t="shared" si="152"/>
        <v>0</v>
      </c>
      <c r="U1627" s="31"/>
      <c r="V1627" s="32">
        <f t="shared" si="153"/>
        <v>0</v>
      </c>
    </row>
    <row r="1628" spans="1:22" s="46" customFormat="1" x14ac:dyDescent="0.2">
      <c r="A1628" s="9">
        <v>2021</v>
      </c>
      <c r="B1628" s="1" t="s">
        <v>3</v>
      </c>
      <c r="C1628" s="20">
        <v>89228</v>
      </c>
      <c r="D1628" s="20">
        <v>89228</v>
      </c>
      <c r="E1628" s="20" t="s">
        <v>41</v>
      </c>
      <c r="F1628" s="20" t="s">
        <v>42</v>
      </c>
      <c r="G1628" s="20" t="s">
        <v>638</v>
      </c>
      <c r="H1628" s="19" t="s">
        <v>639</v>
      </c>
      <c r="I1628" s="19" t="s">
        <v>627</v>
      </c>
      <c r="J1628" s="2">
        <v>361540</v>
      </c>
      <c r="K1628" s="3">
        <v>51.192744407999996</v>
      </c>
      <c r="L1628" s="22">
        <f t="shared" si="150"/>
        <v>0.36543351258731382</v>
      </c>
      <c r="M1628" s="23">
        <f t="shared" si="154"/>
        <v>32.485199999999992</v>
      </c>
      <c r="N1628" s="4">
        <v>0.12</v>
      </c>
      <c r="O1628" s="3">
        <v>36.914999999999992</v>
      </c>
      <c r="P1628" s="25">
        <f t="shared" si="155"/>
        <v>18.707544408000004</v>
      </c>
      <c r="Q1628" s="26" t="str">
        <f t="shared" si="151"/>
        <v>8922820424718361   361540</v>
      </c>
      <c r="R1628" s="28"/>
      <c r="S1628" s="29"/>
      <c r="T1628" s="30">
        <f t="shared" si="152"/>
        <v>0</v>
      </c>
      <c r="U1628" s="31"/>
      <c r="V1628" s="32">
        <f t="shared" si="153"/>
        <v>0</v>
      </c>
    </row>
    <row r="1629" spans="1:22" s="46" customFormat="1" x14ac:dyDescent="0.2">
      <c r="A1629" s="9">
        <v>2021</v>
      </c>
      <c r="B1629" s="1" t="s">
        <v>3</v>
      </c>
      <c r="C1629" s="20">
        <v>89228</v>
      </c>
      <c r="D1629" s="20">
        <v>89228</v>
      </c>
      <c r="E1629" s="20" t="s">
        <v>41</v>
      </c>
      <c r="F1629" s="20" t="s">
        <v>42</v>
      </c>
      <c r="G1629" s="20" t="s">
        <v>638</v>
      </c>
      <c r="H1629" s="19" t="s">
        <v>639</v>
      </c>
      <c r="I1629" s="19" t="s">
        <v>627</v>
      </c>
      <c r="J1629" s="2">
        <v>361541</v>
      </c>
      <c r="K1629" s="3">
        <v>31.07226</v>
      </c>
      <c r="L1629" s="22">
        <f t="shared" si="150"/>
        <v>0.26005382292758872</v>
      </c>
      <c r="M1629" s="23">
        <f t="shared" si="154"/>
        <v>22.991800000000001</v>
      </c>
      <c r="N1629" s="4">
        <v>0.1</v>
      </c>
      <c r="O1629" s="3">
        <v>25.546444444444447</v>
      </c>
      <c r="P1629" s="25">
        <f t="shared" si="155"/>
        <v>8.0804599999999986</v>
      </c>
      <c r="Q1629" s="26" t="str">
        <f t="shared" si="151"/>
        <v>8922820424718361   361541</v>
      </c>
      <c r="R1629" s="28"/>
      <c r="S1629" s="29"/>
      <c r="T1629" s="30">
        <f t="shared" si="152"/>
        <v>0</v>
      </c>
      <c r="U1629" s="31"/>
      <c r="V1629" s="32">
        <f t="shared" si="153"/>
        <v>0</v>
      </c>
    </row>
    <row r="1630" spans="1:22" s="46" customFormat="1" x14ac:dyDescent="0.2">
      <c r="A1630" s="9">
        <v>2021</v>
      </c>
      <c r="B1630" s="1" t="s">
        <v>3</v>
      </c>
      <c r="C1630" s="20">
        <v>89228</v>
      </c>
      <c r="D1630" s="20">
        <v>89228</v>
      </c>
      <c r="E1630" s="20" t="s">
        <v>41</v>
      </c>
      <c r="F1630" s="20" t="s">
        <v>42</v>
      </c>
      <c r="G1630" s="20" t="s">
        <v>638</v>
      </c>
      <c r="H1630" s="19" t="s">
        <v>639</v>
      </c>
      <c r="I1630" s="19" t="s">
        <v>627</v>
      </c>
      <c r="J1630" s="2">
        <v>361571</v>
      </c>
      <c r="K1630" s="3">
        <v>25.216627835683624</v>
      </c>
      <c r="L1630" s="22">
        <f t="shared" si="150"/>
        <v>8.822860257846632E-2</v>
      </c>
      <c r="M1630" s="23">
        <f t="shared" si="154"/>
        <v>22.991800000000001</v>
      </c>
      <c r="N1630" s="4">
        <v>0.1</v>
      </c>
      <c r="O1630" s="3">
        <v>25.546444444444447</v>
      </c>
      <c r="P1630" s="25">
        <f t="shared" si="155"/>
        <v>2.2248278356836231</v>
      </c>
      <c r="Q1630" s="26" t="str">
        <f t="shared" si="151"/>
        <v>8922820424718361   361571</v>
      </c>
      <c r="R1630" s="28"/>
      <c r="S1630" s="29"/>
      <c r="T1630" s="30">
        <f t="shared" si="152"/>
        <v>0</v>
      </c>
      <c r="U1630" s="31"/>
      <c r="V1630" s="32">
        <f t="shared" si="153"/>
        <v>0</v>
      </c>
    </row>
    <row r="1631" spans="1:22" s="46" customFormat="1" x14ac:dyDescent="0.2">
      <c r="A1631" s="9">
        <v>2021</v>
      </c>
      <c r="B1631" s="1" t="s">
        <v>3</v>
      </c>
      <c r="C1631" s="20">
        <v>89228</v>
      </c>
      <c r="D1631" s="20">
        <v>89228</v>
      </c>
      <c r="E1631" s="20" t="s">
        <v>41</v>
      </c>
      <c r="F1631" s="20" t="s">
        <v>42</v>
      </c>
      <c r="G1631" s="20" t="s">
        <v>638</v>
      </c>
      <c r="H1631" s="19" t="s">
        <v>639</v>
      </c>
      <c r="I1631" s="19" t="s">
        <v>627</v>
      </c>
      <c r="J1631" s="2">
        <v>371470</v>
      </c>
      <c r="K1631" s="3">
        <v>47</v>
      </c>
      <c r="L1631" s="22">
        <f t="shared" si="150"/>
        <v>0</v>
      </c>
      <c r="M1631" s="23">
        <f t="shared" si="154"/>
        <v>51.814399999999999</v>
      </c>
      <c r="N1631" s="4">
        <v>0.12</v>
      </c>
      <c r="O1631" s="3">
        <v>58.88</v>
      </c>
      <c r="P1631" s="25">
        <f t="shared" si="155"/>
        <v>0</v>
      </c>
      <c r="Q1631" s="26" t="str">
        <f t="shared" si="151"/>
        <v>8922820424718361   371470</v>
      </c>
      <c r="R1631" s="28"/>
      <c r="S1631" s="29"/>
      <c r="T1631" s="30">
        <f t="shared" si="152"/>
        <v>0</v>
      </c>
      <c r="U1631" s="31"/>
      <c r="V1631" s="32">
        <f t="shared" si="153"/>
        <v>0</v>
      </c>
    </row>
    <row r="1632" spans="1:22" s="46" customFormat="1" x14ac:dyDescent="0.2">
      <c r="A1632" s="9">
        <v>2021</v>
      </c>
      <c r="B1632" s="1" t="s">
        <v>3</v>
      </c>
      <c r="C1632" s="20">
        <v>89228</v>
      </c>
      <c r="D1632" s="20">
        <v>89228</v>
      </c>
      <c r="E1632" s="20" t="s">
        <v>41</v>
      </c>
      <c r="F1632" s="20" t="s">
        <v>42</v>
      </c>
      <c r="G1632" s="20" t="s">
        <v>640</v>
      </c>
      <c r="H1632" s="19" t="s">
        <v>641</v>
      </c>
      <c r="I1632" s="19" t="s">
        <v>627</v>
      </c>
      <c r="J1632" s="2">
        <v>360854</v>
      </c>
      <c r="K1632" s="3">
        <v>84.874140000000011</v>
      </c>
      <c r="L1632" s="22">
        <f t="shared" si="150"/>
        <v>0.37499808540033519</v>
      </c>
      <c r="M1632" s="23">
        <f t="shared" si="154"/>
        <v>53.046500000000002</v>
      </c>
      <c r="N1632" s="4">
        <v>0.1</v>
      </c>
      <c r="O1632" s="3">
        <v>58.940555555555555</v>
      </c>
      <c r="P1632" s="25">
        <f t="shared" si="155"/>
        <v>31.827640000000009</v>
      </c>
      <c r="Q1632" s="26" t="str">
        <f t="shared" si="151"/>
        <v>8922820510362048 360854</v>
      </c>
      <c r="R1632" s="28"/>
      <c r="S1632" s="29"/>
      <c r="T1632" s="30">
        <f t="shared" si="152"/>
        <v>0</v>
      </c>
      <c r="U1632" s="31"/>
      <c r="V1632" s="32">
        <f t="shared" si="153"/>
        <v>0</v>
      </c>
    </row>
    <row r="1633" spans="1:22" s="46" customFormat="1" x14ac:dyDescent="0.2">
      <c r="A1633" s="9">
        <v>2021</v>
      </c>
      <c r="B1633" s="1" t="s">
        <v>3</v>
      </c>
      <c r="C1633" s="20">
        <v>89228</v>
      </c>
      <c r="D1633" s="20">
        <v>89228</v>
      </c>
      <c r="E1633" s="20" t="s">
        <v>41</v>
      </c>
      <c r="F1633" s="20" t="s">
        <v>42</v>
      </c>
      <c r="G1633" s="20" t="s">
        <v>640</v>
      </c>
      <c r="H1633" s="19" t="s">
        <v>641</v>
      </c>
      <c r="I1633" s="19" t="s">
        <v>627</v>
      </c>
      <c r="J1633" s="2">
        <v>360976</v>
      </c>
      <c r="K1633" s="3">
        <v>36.393084000000002</v>
      </c>
      <c r="L1633" s="22">
        <f t="shared" si="150"/>
        <v>0.2116139429128896</v>
      </c>
      <c r="M1633" s="23">
        <f t="shared" si="154"/>
        <v>28.691800000000004</v>
      </c>
      <c r="N1633" s="4">
        <v>0.12</v>
      </c>
      <c r="O1633" s="3">
        <v>32.604318181818186</v>
      </c>
      <c r="P1633" s="25">
        <f t="shared" si="155"/>
        <v>7.7012839999999976</v>
      </c>
      <c r="Q1633" s="26" t="str">
        <f t="shared" si="151"/>
        <v>8922820510362048 360976</v>
      </c>
      <c r="R1633" s="28"/>
      <c r="S1633" s="29"/>
      <c r="T1633" s="30">
        <f t="shared" si="152"/>
        <v>0</v>
      </c>
      <c r="U1633" s="31"/>
      <c r="V1633" s="32">
        <f t="shared" si="153"/>
        <v>0</v>
      </c>
    </row>
    <row r="1634" spans="1:22" s="46" customFormat="1" x14ac:dyDescent="0.2">
      <c r="A1634" s="9">
        <v>2021</v>
      </c>
      <c r="B1634" s="1" t="s">
        <v>3</v>
      </c>
      <c r="C1634" s="20">
        <v>89228</v>
      </c>
      <c r="D1634" s="20">
        <v>89228</v>
      </c>
      <c r="E1634" s="20" t="s">
        <v>41</v>
      </c>
      <c r="F1634" s="20" t="s">
        <v>42</v>
      </c>
      <c r="G1634" s="20" t="s">
        <v>640</v>
      </c>
      <c r="H1634" s="19" t="s">
        <v>641</v>
      </c>
      <c r="I1634" s="19" t="s">
        <v>627</v>
      </c>
      <c r="J1634" s="2">
        <v>361179</v>
      </c>
      <c r="K1634" s="3">
        <v>100.729512</v>
      </c>
      <c r="L1634" s="22">
        <f t="shared" si="150"/>
        <v>0.42304892730940657</v>
      </c>
      <c r="M1634" s="23">
        <f t="shared" si="154"/>
        <v>58.116000000000007</v>
      </c>
      <c r="N1634" s="4">
        <v>0.1</v>
      </c>
      <c r="O1634" s="3">
        <v>64.573333333333338</v>
      </c>
      <c r="P1634" s="25">
        <f t="shared" si="155"/>
        <v>42.613511999999993</v>
      </c>
      <c r="Q1634" s="26" t="str">
        <f t="shared" si="151"/>
        <v>8922820510362048 361179</v>
      </c>
      <c r="R1634" s="28"/>
      <c r="S1634" s="29"/>
      <c r="T1634" s="30">
        <f t="shared" si="152"/>
        <v>0</v>
      </c>
      <c r="U1634" s="31"/>
      <c r="V1634" s="32">
        <f t="shared" si="153"/>
        <v>0</v>
      </c>
    </row>
    <row r="1635" spans="1:22" s="46" customFormat="1" x14ac:dyDescent="0.2">
      <c r="A1635" s="9">
        <v>2021</v>
      </c>
      <c r="B1635" s="1" t="s">
        <v>3</v>
      </c>
      <c r="C1635" s="20">
        <v>89228</v>
      </c>
      <c r="D1635" s="20">
        <v>89228</v>
      </c>
      <c r="E1635" s="20" t="s">
        <v>41</v>
      </c>
      <c r="F1635" s="20" t="s">
        <v>42</v>
      </c>
      <c r="G1635" s="20" t="s">
        <v>640</v>
      </c>
      <c r="H1635" s="19" t="s">
        <v>641</v>
      </c>
      <c r="I1635" s="19" t="s">
        <v>627</v>
      </c>
      <c r="J1635" s="2">
        <v>361377</v>
      </c>
      <c r="K1635" s="3">
        <v>53.654772600000001</v>
      </c>
      <c r="L1635" s="22">
        <f t="shared" si="150"/>
        <v>0.37501365908314366</v>
      </c>
      <c r="M1635" s="23">
        <f t="shared" si="154"/>
        <v>33.533500000000004</v>
      </c>
      <c r="N1635" s="4">
        <v>0.1</v>
      </c>
      <c r="O1635" s="3">
        <v>37.259444444444448</v>
      </c>
      <c r="P1635" s="25">
        <f t="shared" si="155"/>
        <v>20.121272599999998</v>
      </c>
      <c r="Q1635" s="26" t="str">
        <f t="shared" si="151"/>
        <v>8922820510362048 361377</v>
      </c>
      <c r="R1635" s="28"/>
      <c r="S1635" s="29"/>
      <c r="T1635" s="30">
        <f t="shared" si="152"/>
        <v>0</v>
      </c>
      <c r="U1635" s="31"/>
      <c r="V1635" s="32">
        <f t="shared" si="153"/>
        <v>0</v>
      </c>
    </row>
    <row r="1636" spans="1:22" s="46" customFormat="1" x14ac:dyDescent="0.2">
      <c r="A1636" s="9">
        <v>2021</v>
      </c>
      <c r="B1636" s="1" t="s">
        <v>3</v>
      </c>
      <c r="C1636" s="20">
        <v>89228</v>
      </c>
      <c r="D1636" s="20">
        <v>89228</v>
      </c>
      <c r="E1636" s="20" t="s">
        <v>41</v>
      </c>
      <c r="F1636" s="20" t="s">
        <v>42</v>
      </c>
      <c r="G1636" s="20" t="s">
        <v>640</v>
      </c>
      <c r="H1636" s="19" t="s">
        <v>641</v>
      </c>
      <c r="I1636" s="19" t="s">
        <v>627</v>
      </c>
      <c r="J1636" s="2">
        <v>361424</v>
      </c>
      <c r="K1636" s="3">
        <v>58.115912399999999</v>
      </c>
      <c r="L1636" s="22">
        <f t="shared" si="150"/>
        <v>0.326931327675413</v>
      </c>
      <c r="M1636" s="23">
        <f t="shared" si="154"/>
        <v>39.116</v>
      </c>
      <c r="N1636" s="4">
        <v>0.1</v>
      </c>
      <c r="O1636" s="3">
        <v>43.462222222222223</v>
      </c>
      <c r="P1636" s="25">
        <f t="shared" si="155"/>
        <v>18.999912399999999</v>
      </c>
      <c r="Q1636" s="26" t="str">
        <f t="shared" si="151"/>
        <v>8922820510362048 361424</v>
      </c>
      <c r="R1636" s="28"/>
      <c r="S1636" s="29"/>
      <c r="T1636" s="30">
        <f t="shared" si="152"/>
        <v>0</v>
      </c>
      <c r="U1636" s="31"/>
      <c r="V1636" s="32">
        <f t="shared" si="153"/>
        <v>0</v>
      </c>
    </row>
    <row r="1637" spans="1:22" s="46" customFormat="1" x14ac:dyDescent="0.2">
      <c r="A1637" s="9">
        <v>2021</v>
      </c>
      <c r="B1637" s="1" t="s">
        <v>3</v>
      </c>
      <c r="C1637" s="20">
        <v>89228</v>
      </c>
      <c r="D1637" s="20">
        <v>89228</v>
      </c>
      <c r="E1637" s="20" t="s">
        <v>41</v>
      </c>
      <c r="F1637" s="20" t="s">
        <v>42</v>
      </c>
      <c r="G1637" s="20" t="s">
        <v>640</v>
      </c>
      <c r="H1637" s="19" t="s">
        <v>641</v>
      </c>
      <c r="I1637" s="19" t="s">
        <v>627</v>
      </c>
      <c r="J1637" s="2">
        <v>361445</v>
      </c>
      <c r="K1637" s="3">
        <v>114.53</v>
      </c>
      <c r="L1637" s="22">
        <f t="shared" ref="L1637:L1700" si="156">IF(1-M1637/K1637&lt;0%,0,1-M1637/K1637)</f>
        <v>0.21208417008644032</v>
      </c>
      <c r="M1637" s="23">
        <f t="shared" si="154"/>
        <v>90.24</v>
      </c>
      <c r="N1637" s="4">
        <v>0.12</v>
      </c>
      <c r="O1637" s="3">
        <v>102.54545454545453</v>
      </c>
      <c r="P1637" s="25">
        <f t="shared" si="155"/>
        <v>24.290000000000006</v>
      </c>
      <c r="Q1637" s="26" t="str">
        <f t="shared" si="151"/>
        <v>8922820510362048 361445</v>
      </c>
      <c r="R1637" s="28"/>
      <c r="S1637" s="29"/>
      <c r="T1637" s="30">
        <f t="shared" si="152"/>
        <v>0</v>
      </c>
      <c r="U1637" s="31"/>
      <c r="V1637" s="32">
        <f t="shared" si="153"/>
        <v>0</v>
      </c>
    </row>
    <row r="1638" spans="1:22" s="46" customFormat="1" x14ac:dyDescent="0.2">
      <c r="A1638" s="9">
        <v>2021</v>
      </c>
      <c r="B1638" s="1" t="s">
        <v>3</v>
      </c>
      <c r="C1638" s="20">
        <v>89228</v>
      </c>
      <c r="D1638" s="20">
        <v>89228</v>
      </c>
      <c r="E1638" s="20" t="s">
        <v>41</v>
      </c>
      <c r="F1638" s="20" t="s">
        <v>42</v>
      </c>
      <c r="G1638" s="20" t="s">
        <v>640</v>
      </c>
      <c r="H1638" s="19" t="s">
        <v>641</v>
      </c>
      <c r="I1638" s="19" t="s">
        <v>627</v>
      </c>
      <c r="J1638" s="2">
        <v>361532</v>
      </c>
      <c r="K1638" s="3">
        <v>24.870425957550601</v>
      </c>
      <c r="L1638" s="22">
        <f t="shared" si="156"/>
        <v>0.25001284530323276</v>
      </c>
      <c r="M1638" s="23">
        <f t="shared" si="154"/>
        <v>18.6525</v>
      </c>
      <c r="N1638" s="4">
        <v>0.1</v>
      </c>
      <c r="O1638" s="3">
        <v>20.724999999999998</v>
      </c>
      <c r="P1638" s="25">
        <f t="shared" si="155"/>
        <v>6.2179259575506016</v>
      </c>
      <c r="Q1638" s="26" t="str">
        <f t="shared" si="151"/>
        <v>8922820510362048 361532</v>
      </c>
      <c r="R1638" s="28"/>
      <c r="S1638" s="29"/>
      <c r="T1638" s="30">
        <f t="shared" si="152"/>
        <v>0</v>
      </c>
      <c r="U1638" s="31"/>
      <c r="V1638" s="32">
        <f t="shared" si="153"/>
        <v>0</v>
      </c>
    </row>
    <row r="1639" spans="1:22" s="46" customFormat="1" x14ac:dyDescent="0.2">
      <c r="A1639" s="9">
        <v>2021</v>
      </c>
      <c r="B1639" s="1" t="s">
        <v>3</v>
      </c>
      <c r="C1639" s="20">
        <v>89228</v>
      </c>
      <c r="D1639" s="20">
        <v>89228</v>
      </c>
      <c r="E1639" s="20" t="s">
        <v>41</v>
      </c>
      <c r="F1639" s="20" t="s">
        <v>42</v>
      </c>
      <c r="G1639" s="20" t="s">
        <v>640</v>
      </c>
      <c r="H1639" s="19" t="s">
        <v>641</v>
      </c>
      <c r="I1639" s="19" t="s">
        <v>627</v>
      </c>
      <c r="J1639" s="2">
        <v>361536</v>
      </c>
      <c r="K1639" s="3">
        <v>28.931240000000003</v>
      </c>
      <c r="L1639" s="22">
        <f t="shared" si="156"/>
        <v>0.32688678397469317</v>
      </c>
      <c r="M1639" s="23">
        <f t="shared" si="154"/>
        <v>19.474</v>
      </c>
      <c r="N1639" s="4">
        <v>0.12</v>
      </c>
      <c r="O1639" s="3">
        <v>22.129545454545454</v>
      </c>
      <c r="P1639" s="25">
        <f t="shared" si="155"/>
        <v>9.4572400000000023</v>
      </c>
      <c r="Q1639" s="26" t="str">
        <f t="shared" si="151"/>
        <v>8922820510362048 361536</v>
      </c>
      <c r="R1639" s="28"/>
      <c r="S1639" s="29"/>
      <c r="T1639" s="30">
        <f t="shared" si="152"/>
        <v>0</v>
      </c>
      <c r="U1639" s="31"/>
      <c r="V1639" s="32">
        <f t="shared" si="153"/>
        <v>0</v>
      </c>
    </row>
    <row r="1640" spans="1:22" s="46" customFormat="1" x14ac:dyDescent="0.2">
      <c r="A1640" s="9">
        <v>2021</v>
      </c>
      <c r="B1640" s="1" t="s">
        <v>3</v>
      </c>
      <c r="C1640" s="20">
        <v>89228</v>
      </c>
      <c r="D1640" s="20">
        <v>89228</v>
      </c>
      <c r="E1640" s="20" t="s">
        <v>41</v>
      </c>
      <c r="F1640" s="20" t="s">
        <v>42</v>
      </c>
      <c r="G1640" s="20" t="s">
        <v>640</v>
      </c>
      <c r="H1640" s="19" t="s">
        <v>641</v>
      </c>
      <c r="I1640" s="19" t="s">
        <v>627</v>
      </c>
      <c r="J1640" s="2">
        <v>361540</v>
      </c>
      <c r="K1640" s="3">
        <v>51.192744407999996</v>
      </c>
      <c r="L1640" s="22">
        <f t="shared" si="156"/>
        <v>0.36543351258731382</v>
      </c>
      <c r="M1640" s="23">
        <f t="shared" si="154"/>
        <v>32.485199999999992</v>
      </c>
      <c r="N1640" s="4">
        <v>0.12</v>
      </c>
      <c r="O1640" s="3">
        <v>36.914999999999992</v>
      </c>
      <c r="P1640" s="25">
        <f t="shared" si="155"/>
        <v>18.707544408000004</v>
      </c>
      <c r="Q1640" s="26" t="str">
        <f t="shared" si="151"/>
        <v>8922820510362048 361540</v>
      </c>
      <c r="R1640" s="28"/>
      <c r="S1640" s="29"/>
      <c r="T1640" s="30">
        <f t="shared" si="152"/>
        <v>0</v>
      </c>
      <c r="U1640" s="31"/>
      <c r="V1640" s="32">
        <f t="shared" si="153"/>
        <v>0</v>
      </c>
    </row>
    <row r="1641" spans="1:22" s="46" customFormat="1" x14ac:dyDescent="0.2">
      <c r="A1641" s="9">
        <v>2021</v>
      </c>
      <c r="B1641" s="1" t="s">
        <v>3</v>
      </c>
      <c r="C1641" s="20">
        <v>89228</v>
      </c>
      <c r="D1641" s="20">
        <v>89228</v>
      </c>
      <c r="E1641" s="20" t="s">
        <v>41</v>
      </c>
      <c r="F1641" s="20" t="s">
        <v>42</v>
      </c>
      <c r="G1641" s="20" t="s">
        <v>640</v>
      </c>
      <c r="H1641" s="19" t="s">
        <v>641</v>
      </c>
      <c r="I1641" s="19" t="s">
        <v>627</v>
      </c>
      <c r="J1641" s="2">
        <v>361541</v>
      </c>
      <c r="K1641" s="3">
        <v>31.07226</v>
      </c>
      <c r="L1641" s="22">
        <f t="shared" si="156"/>
        <v>0.26005382292758872</v>
      </c>
      <c r="M1641" s="23">
        <f t="shared" si="154"/>
        <v>22.991800000000001</v>
      </c>
      <c r="N1641" s="4">
        <v>0.1</v>
      </c>
      <c r="O1641" s="3">
        <v>25.546444444444447</v>
      </c>
      <c r="P1641" s="25">
        <f t="shared" si="155"/>
        <v>8.0804599999999986</v>
      </c>
      <c r="Q1641" s="26" t="str">
        <f t="shared" si="151"/>
        <v>8922820510362048 361541</v>
      </c>
      <c r="R1641" s="28"/>
      <c r="S1641" s="29"/>
      <c r="T1641" s="30">
        <f t="shared" si="152"/>
        <v>0</v>
      </c>
      <c r="U1641" s="31"/>
      <c r="V1641" s="32">
        <f t="shared" si="153"/>
        <v>0</v>
      </c>
    </row>
    <row r="1642" spans="1:22" s="46" customFormat="1" x14ac:dyDescent="0.2">
      <c r="A1642" s="9">
        <v>2021</v>
      </c>
      <c r="B1642" s="1" t="s">
        <v>3</v>
      </c>
      <c r="C1642" s="20">
        <v>89228</v>
      </c>
      <c r="D1642" s="20">
        <v>89228</v>
      </c>
      <c r="E1642" s="20" t="s">
        <v>41</v>
      </c>
      <c r="F1642" s="20" t="s">
        <v>42</v>
      </c>
      <c r="G1642" s="20" t="s">
        <v>640</v>
      </c>
      <c r="H1642" s="19" t="s">
        <v>641</v>
      </c>
      <c r="I1642" s="19" t="s">
        <v>627</v>
      </c>
      <c r="J1642" s="2">
        <v>361571</v>
      </c>
      <c r="K1642" s="3">
        <v>25.216627835683624</v>
      </c>
      <c r="L1642" s="22">
        <f t="shared" si="156"/>
        <v>8.822860257846632E-2</v>
      </c>
      <c r="M1642" s="23">
        <f t="shared" si="154"/>
        <v>22.991800000000001</v>
      </c>
      <c r="N1642" s="4">
        <v>0.1</v>
      </c>
      <c r="O1642" s="3">
        <v>25.546444444444447</v>
      </c>
      <c r="P1642" s="25">
        <f t="shared" si="155"/>
        <v>2.2248278356836231</v>
      </c>
      <c r="Q1642" s="26" t="str">
        <f t="shared" si="151"/>
        <v>8922820510362048 361571</v>
      </c>
      <c r="R1642" s="28"/>
      <c r="S1642" s="29"/>
      <c r="T1642" s="30">
        <f t="shared" si="152"/>
        <v>0</v>
      </c>
      <c r="U1642" s="31"/>
      <c r="V1642" s="32">
        <f t="shared" si="153"/>
        <v>0</v>
      </c>
    </row>
    <row r="1643" spans="1:22" s="46" customFormat="1" x14ac:dyDescent="0.2">
      <c r="A1643" s="9">
        <v>2021</v>
      </c>
      <c r="B1643" s="1" t="s">
        <v>3</v>
      </c>
      <c r="C1643" s="20">
        <v>89228</v>
      </c>
      <c r="D1643" s="20">
        <v>89228</v>
      </c>
      <c r="E1643" s="20" t="s">
        <v>41</v>
      </c>
      <c r="F1643" s="20" t="s">
        <v>42</v>
      </c>
      <c r="G1643" s="20" t="s">
        <v>640</v>
      </c>
      <c r="H1643" s="19" t="s">
        <v>641</v>
      </c>
      <c r="I1643" s="19" t="s">
        <v>627</v>
      </c>
      <c r="J1643" s="2">
        <v>371470</v>
      </c>
      <c r="K1643" s="3">
        <v>47</v>
      </c>
      <c r="L1643" s="22">
        <f t="shared" si="156"/>
        <v>0</v>
      </c>
      <c r="M1643" s="23">
        <f t="shared" si="154"/>
        <v>51.814399999999999</v>
      </c>
      <c r="N1643" s="4">
        <v>0.12</v>
      </c>
      <c r="O1643" s="3">
        <v>58.88</v>
      </c>
      <c r="P1643" s="25">
        <f t="shared" si="155"/>
        <v>0</v>
      </c>
      <c r="Q1643" s="26" t="str">
        <f t="shared" si="151"/>
        <v>8922820510362048 371470</v>
      </c>
      <c r="R1643" s="28"/>
      <c r="S1643" s="29"/>
      <c r="T1643" s="30">
        <f t="shared" si="152"/>
        <v>0</v>
      </c>
      <c r="U1643" s="31"/>
      <c r="V1643" s="32">
        <f t="shared" si="153"/>
        <v>0</v>
      </c>
    </row>
    <row r="1644" spans="1:22" s="46" customFormat="1" x14ac:dyDescent="0.2">
      <c r="A1644" s="9">
        <v>2021</v>
      </c>
      <c r="B1644" s="1" t="s">
        <v>3</v>
      </c>
      <c r="C1644" s="20">
        <v>89228</v>
      </c>
      <c r="D1644" s="20">
        <v>89228</v>
      </c>
      <c r="E1644" s="20" t="s">
        <v>41</v>
      </c>
      <c r="F1644" s="20" t="s">
        <v>42</v>
      </c>
      <c r="G1644" s="20" t="s">
        <v>642</v>
      </c>
      <c r="H1644" s="19" t="s">
        <v>643</v>
      </c>
      <c r="I1644" s="19" t="s">
        <v>627</v>
      </c>
      <c r="J1644" s="2">
        <v>360854</v>
      </c>
      <c r="K1644" s="3">
        <v>84.874140000000011</v>
      </c>
      <c r="L1644" s="22">
        <f t="shared" si="156"/>
        <v>0.37499808540033519</v>
      </c>
      <c r="M1644" s="23">
        <f t="shared" si="154"/>
        <v>53.046500000000002</v>
      </c>
      <c r="N1644" s="4">
        <v>0.1</v>
      </c>
      <c r="O1644" s="3">
        <v>58.940555555555555</v>
      </c>
      <c r="P1644" s="25">
        <f t="shared" si="155"/>
        <v>31.827640000000009</v>
      </c>
      <c r="Q1644" s="26" t="str">
        <f t="shared" si="151"/>
        <v>8922820516949377 360854</v>
      </c>
      <c r="R1644" s="28"/>
      <c r="S1644" s="29"/>
      <c r="T1644" s="30">
        <f t="shared" si="152"/>
        <v>0</v>
      </c>
      <c r="U1644" s="31"/>
      <c r="V1644" s="32">
        <f t="shared" si="153"/>
        <v>0</v>
      </c>
    </row>
    <row r="1645" spans="1:22" s="46" customFormat="1" x14ac:dyDescent="0.2">
      <c r="A1645" s="9">
        <v>2021</v>
      </c>
      <c r="B1645" s="1" t="s">
        <v>3</v>
      </c>
      <c r="C1645" s="20">
        <v>89228</v>
      </c>
      <c r="D1645" s="20">
        <v>89228</v>
      </c>
      <c r="E1645" s="20" t="s">
        <v>41</v>
      </c>
      <c r="F1645" s="20" t="s">
        <v>42</v>
      </c>
      <c r="G1645" s="20" t="s">
        <v>642</v>
      </c>
      <c r="H1645" s="19" t="s">
        <v>643</v>
      </c>
      <c r="I1645" s="19" t="s">
        <v>627</v>
      </c>
      <c r="J1645" s="2">
        <v>360976</v>
      </c>
      <c r="K1645" s="3">
        <v>36.393084000000002</v>
      </c>
      <c r="L1645" s="22">
        <f t="shared" si="156"/>
        <v>0.2116139429128896</v>
      </c>
      <c r="M1645" s="23">
        <f t="shared" si="154"/>
        <v>28.691800000000004</v>
      </c>
      <c r="N1645" s="4">
        <v>0.12</v>
      </c>
      <c r="O1645" s="3">
        <v>32.604318181818186</v>
      </c>
      <c r="P1645" s="25">
        <f t="shared" si="155"/>
        <v>7.7012839999999976</v>
      </c>
      <c r="Q1645" s="26" t="str">
        <f t="shared" si="151"/>
        <v>8922820516949377 360976</v>
      </c>
      <c r="R1645" s="28"/>
      <c r="S1645" s="29"/>
      <c r="T1645" s="30">
        <f t="shared" si="152"/>
        <v>0</v>
      </c>
      <c r="U1645" s="31"/>
      <c r="V1645" s="32">
        <f t="shared" si="153"/>
        <v>0</v>
      </c>
    </row>
    <row r="1646" spans="1:22" s="46" customFormat="1" x14ac:dyDescent="0.2">
      <c r="A1646" s="9">
        <v>2021</v>
      </c>
      <c r="B1646" s="1" t="s">
        <v>3</v>
      </c>
      <c r="C1646" s="20">
        <v>89228</v>
      </c>
      <c r="D1646" s="20">
        <v>89228</v>
      </c>
      <c r="E1646" s="20" t="s">
        <v>41</v>
      </c>
      <c r="F1646" s="20" t="s">
        <v>42</v>
      </c>
      <c r="G1646" s="20" t="s">
        <v>642</v>
      </c>
      <c r="H1646" s="19" t="s">
        <v>643</v>
      </c>
      <c r="I1646" s="19" t="s">
        <v>627</v>
      </c>
      <c r="J1646" s="2">
        <v>361179</v>
      </c>
      <c r="K1646" s="3">
        <v>100.729512</v>
      </c>
      <c r="L1646" s="22">
        <f t="shared" si="156"/>
        <v>0.42304892730940657</v>
      </c>
      <c r="M1646" s="23">
        <f t="shared" si="154"/>
        <v>58.116000000000007</v>
      </c>
      <c r="N1646" s="4">
        <v>0.1</v>
      </c>
      <c r="O1646" s="3">
        <v>64.573333333333338</v>
      </c>
      <c r="P1646" s="25">
        <f t="shared" si="155"/>
        <v>42.613511999999993</v>
      </c>
      <c r="Q1646" s="26" t="str">
        <f t="shared" si="151"/>
        <v>8922820516949377 361179</v>
      </c>
      <c r="R1646" s="28"/>
      <c r="S1646" s="29"/>
      <c r="T1646" s="30">
        <f t="shared" si="152"/>
        <v>0</v>
      </c>
      <c r="U1646" s="31"/>
      <c r="V1646" s="32">
        <f t="shared" si="153"/>
        <v>0</v>
      </c>
    </row>
    <row r="1647" spans="1:22" s="46" customFormat="1" x14ac:dyDescent="0.2">
      <c r="A1647" s="9">
        <v>2021</v>
      </c>
      <c r="B1647" s="1" t="s">
        <v>3</v>
      </c>
      <c r="C1647" s="20">
        <v>89228</v>
      </c>
      <c r="D1647" s="20">
        <v>89228</v>
      </c>
      <c r="E1647" s="20" t="s">
        <v>41</v>
      </c>
      <c r="F1647" s="20" t="s">
        <v>42</v>
      </c>
      <c r="G1647" s="20" t="s">
        <v>642</v>
      </c>
      <c r="H1647" s="19" t="s">
        <v>643</v>
      </c>
      <c r="I1647" s="19" t="s">
        <v>627</v>
      </c>
      <c r="J1647" s="2">
        <v>361377</v>
      </c>
      <c r="K1647" s="3">
        <v>53.654772600000001</v>
      </c>
      <c r="L1647" s="22">
        <f t="shared" si="156"/>
        <v>0.37501365908314366</v>
      </c>
      <c r="M1647" s="23">
        <f t="shared" si="154"/>
        <v>33.533500000000004</v>
      </c>
      <c r="N1647" s="4">
        <v>0.1</v>
      </c>
      <c r="O1647" s="3">
        <v>37.259444444444448</v>
      </c>
      <c r="P1647" s="25">
        <f t="shared" si="155"/>
        <v>20.121272599999998</v>
      </c>
      <c r="Q1647" s="26" t="str">
        <f t="shared" si="151"/>
        <v>8922820516949377 361377</v>
      </c>
      <c r="R1647" s="28"/>
      <c r="S1647" s="29"/>
      <c r="T1647" s="30">
        <f t="shared" si="152"/>
        <v>0</v>
      </c>
      <c r="U1647" s="31"/>
      <c r="V1647" s="32">
        <f t="shared" si="153"/>
        <v>0</v>
      </c>
    </row>
    <row r="1648" spans="1:22" s="46" customFormat="1" x14ac:dyDescent="0.2">
      <c r="A1648" s="9">
        <v>2021</v>
      </c>
      <c r="B1648" s="1" t="s">
        <v>3</v>
      </c>
      <c r="C1648" s="20">
        <v>89228</v>
      </c>
      <c r="D1648" s="20">
        <v>89228</v>
      </c>
      <c r="E1648" s="20" t="s">
        <v>41</v>
      </c>
      <c r="F1648" s="20" t="s">
        <v>42</v>
      </c>
      <c r="G1648" s="20" t="s">
        <v>642</v>
      </c>
      <c r="H1648" s="19" t="s">
        <v>643</v>
      </c>
      <c r="I1648" s="19" t="s">
        <v>627</v>
      </c>
      <c r="J1648" s="2">
        <v>361424</v>
      </c>
      <c r="K1648" s="3">
        <v>58.115912399999999</v>
      </c>
      <c r="L1648" s="22">
        <f t="shared" si="156"/>
        <v>0.326931327675413</v>
      </c>
      <c r="M1648" s="23">
        <f t="shared" si="154"/>
        <v>39.116</v>
      </c>
      <c r="N1648" s="4">
        <v>0.1</v>
      </c>
      <c r="O1648" s="3">
        <v>43.462222222222223</v>
      </c>
      <c r="P1648" s="25">
        <f t="shared" si="155"/>
        <v>18.999912399999999</v>
      </c>
      <c r="Q1648" s="26" t="str">
        <f t="shared" si="151"/>
        <v>8922820516949377 361424</v>
      </c>
      <c r="R1648" s="28"/>
      <c r="S1648" s="29"/>
      <c r="T1648" s="30">
        <f t="shared" si="152"/>
        <v>0</v>
      </c>
      <c r="U1648" s="31"/>
      <c r="V1648" s="32">
        <f t="shared" si="153"/>
        <v>0</v>
      </c>
    </row>
    <row r="1649" spans="1:22" s="46" customFormat="1" x14ac:dyDescent="0.2">
      <c r="A1649" s="9">
        <v>2021</v>
      </c>
      <c r="B1649" s="1" t="s">
        <v>3</v>
      </c>
      <c r="C1649" s="20">
        <v>89228</v>
      </c>
      <c r="D1649" s="20">
        <v>89228</v>
      </c>
      <c r="E1649" s="20" t="s">
        <v>41</v>
      </c>
      <c r="F1649" s="20" t="s">
        <v>42</v>
      </c>
      <c r="G1649" s="20" t="s">
        <v>642</v>
      </c>
      <c r="H1649" s="19" t="s">
        <v>643</v>
      </c>
      <c r="I1649" s="19" t="s">
        <v>627</v>
      </c>
      <c r="J1649" s="2">
        <v>361445</v>
      </c>
      <c r="K1649" s="3">
        <v>114.53</v>
      </c>
      <c r="L1649" s="22">
        <f t="shared" si="156"/>
        <v>0.21208417008644032</v>
      </c>
      <c r="M1649" s="23">
        <f t="shared" si="154"/>
        <v>90.24</v>
      </c>
      <c r="N1649" s="4">
        <v>0.12</v>
      </c>
      <c r="O1649" s="3">
        <v>102.54545454545453</v>
      </c>
      <c r="P1649" s="25">
        <f t="shared" si="155"/>
        <v>24.290000000000006</v>
      </c>
      <c r="Q1649" s="26" t="str">
        <f t="shared" si="151"/>
        <v>8922820516949377 361445</v>
      </c>
      <c r="R1649" s="28"/>
      <c r="S1649" s="29"/>
      <c r="T1649" s="30">
        <f t="shared" si="152"/>
        <v>0</v>
      </c>
      <c r="U1649" s="31"/>
      <c r="V1649" s="32">
        <f t="shared" si="153"/>
        <v>0</v>
      </c>
    </row>
    <row r="1650" spans="1:22" s="46" customFormat="1" x14ac:dyDescent="0.2">
      <c r="A1650" s="9">
        <v>2021</v>
      </c>
      <c r="B1650" s="1" t="s">
        <v>3</v>
      </c>
      <c r="C1650" s="20">
        <v>89228</v>
      </c>
      <c r="D1650" s="20">
        <v>89228</v>
      </c>
      <c r="E1650" s="20" t="s">
        <v>41</v>
      </c>
      <c r="F1650" s="20" t="s">
        <v>42</v>
      </c>
      <c r="G1650" s="20" t="s">
        <v>642</v>
      </c>
      <c r="H1650" s="19" t="s">
        <v>643</v>
      </c>
      <c r="I1650" s="19" t="s">
        <v>627</v>
      </c>
      <c r="J1650" s="2">
        <v>361532</v>
      </c>
      <c r="K1650" s="3">
        <v>24.870425957550601</v>
      </c>
      <c r="L1650" s="22">
        <f t="shared" si="156"/>
        <v>0.25001284530323276</v>
      </c>
      <c r="M1650" s="23">
        <f t="shared" si="154"/>
        <v>18.6525</v>
      </c>
      <c r="N1650" s="4">
        <v>0.1</v>
      </c>
      <c r="O1650" s="3">
        <v>20.724999999999998</v>
      </c>
      <c r="P1650" s="25">
        <f t="shared" si="155"/>
        <v>6.2179259575506016</v>
      </c>
      <c r="Q1650" s="26" t="str">
        <f t="shared" si="151"/>
        <v>8922820516949377 361532</v>
      </c>
      <c r="R1650" s="28"/>
      <c r="S1650" s="29"/>
      <c r="T1650" s="30">
        <f t="shared" si="152"/>
        <v>0</v>
      </c>
      <c r="U1650" s="31"/>
      <c r="V1650" s="32">
        <f t="shared" si="153"/>
        <v>0</v>
      </c>
    </row>
    <row r="1651" spans="1:22" s="46" customFormat="1" x14ac:dyDescent="0.2">
      <c r="A1651" s="9">
        <v>2021</v>
      </c>
      <c r="B1651" s="1" t="s">
        <v>3</v>
      </c>
      <c r="C1651" s="20">
        <v>89228</v>
      </c>
      <c r="D1651" s="20">
        <v>89228</v>
      </c>
      <c r="E1651" s="20" t="s">
        <v>41</v>
      </c>
      <c r="F1651" s="20" t="s">
        <v>42</v>
      </c>
      <c r="G1651" s="20" t="s">
        <v>642</v>
      </c>
      <c r="H1651" s="19" t="s">
        <v>643</v>
      </c>
      <c r="I1651" s="19" t="s">
        <v>627</v>
      </c>
      <c r="J1651" s="2">
        <v>361536</v>
      </c>
      <c r="K1651" s="3">
        <v>28.931240000000003</v>
      </c>
      <c r="L1651" s="22">
        <f t="shared" si="156"/>
        <v>0.32688678397469317</v>
      </c>
      <c r="M1651" s="23">
        <f t="shared" si="154"/>
        <v>19.474</v>
      </c>
      <c r="N1651" s="4">
        <v>0.12</v>
      </c>
      <c r="O1651" s="3">
        <v>22.129545454545454</v>
      </c>
      <c r="P1651" s="25">
        <f t="shared" si="155"/>
        <v>9.4572400000000023</v>
      </c>
      <c r="Q1651" s="26" t="str">
        <f t="shared" si="151"/>
        <v>8922820516949377 361536</v>
      </c>
      <c r="R1651" s="28"/>
      <c r="S1651" s="29"/>
      <c r="T1651" s="30">
        <f t="shared" si="152"/>
        <v>0</v>
      </c>
      <c r="U1651" s="31"/>
      <c r="V1651" s="32">
        <f t="shared" si="153"/>
        <v>0</v>
      </c>
    </row>
    <row r="1652" spans="1:22" s="46" customFormat="1" x14ac:dyDescent="0.2">
      <c r="A1652" s="9">
        <v>2021</v>
      </c>
      <c r="B1652" s="1" t="s">
        <v>3</v>
      </c>
      <c r="C1652" s="20">
        <v>89228</v>
      </c>
      <c r="D1652" s="20">
        <v>89228</v>
      </c>
      <c r="E1652" s="20" t="s">
        <v>41</v>
      </c>
      <c r="F1652" s="20" t="s">
        <v>42</v>
      </c>
      <c r="G1652" s="20" t="s">
        <v>642</v>
      </c>
      <c r="H1652" s="19" t="s">
        <v>643</v>
      </c>
      <c r="I1652" s="19" t="s">
        <v>627</v>
      </c>
      <c r="J1652" s="2">
        <v>361540</v>
      </c>
      <c r="K1652" s="3">
        <v>51.192744407999996</v>
      </c>
      <c r="L1652" s="22">
        <f t="shared" si="156"/>
        <v>0.36543351258731382</v>
      </c>
      <c r="M1652" s="23">
        <f t="shared" si="154"/>
        <v>32.485199999999992</v>
      </c>
      <c r="N1652" s="4">
        <v>0.12</v>
      </c>
      <c r="O1652" s="3">
        <v>36.914999999999992</v>
      </c>
      <c r="P1652" s="25">
        <f t="shared" si="155"/>
        <v>18.707544408000004</v>
      </c>
      <c r="Q1652" s="26" t="str">
        <f t="shared" si="151"/>
        <v>8922820516949377 361540</v>
      </c>
      <c r="R1652" s="28"/>
      <c r="S1652" s="29"/>
      <c r="T1652" s="30">
        <f t="shared" si="152"/>
        <v>0</v>
      </c>
      <c r="U1652" s="31"/>
      <c r="V1652" s="32">
        <f t="shared" si="153"/>
        <v>0</v>
      </c>
    </row>
    <row r="1653" spans="1:22" s="46" customFormat="1" x14ac:dyDescent="0.2">
      <c r="A1653" s="9">
        <v>2021</v>
      </c>
      <c r="B1653" s="1" t="s">
        <v>3</v>
      </c>
      <c r="C1653" s="20">
        <v>89228</v>
      </c>
      <c r="D1653" s="20">
        <v>89228</v>
      </c>
      <c r="E1653" s="20" t="s">
        <v>41</v>
      </c>
      <c r="F1653" s="20" t="s">
        <v>42</v>
      </c>
      <c r="G1653" s="20" t="s">
        <v>642</v>
      </c>
      <c r="H1653" s="19" t="s">
        <v>643</v>
      </c>
      <c r="I1653" s="19" t="s">
        <v>627</v>
      </c>
      <c r="J1653" s="2">
        <v>361541</v>
      </c>
      <c r="K1653" s="3">
        <v>31.07226</v>
      </c>
      <c r="L1653" s="22">
        <f t="shared" si="156"/>
        <v>0.26005382292758872</v>
      </c>
      <c r="M1653" s="23">
        <f t="shared" si="154"/>
        <v>22.991800000000001</v>
      </c>
      <c r="N1653" s="4">
        <v>0.1</v>
      </c>
      <c r="O1653" s="3">
        <v>25.546444444444447</v>
      </c>
      <c r="P1653" s="25">
        <f t="shared" si="155"/>
        <v>8.0804599999999986</v>
      </c>
      <c r="Q1653" s="26" t="str">
        <f t="shared" si="151"/>
        <v>8922820516949377 361541</v>
      </c>
      <c r="R1653" s="28"/>
      <c r="S1653" s="29"/>
      <c r="T1653" s="30">
        <f t="shared" si="152"/>
        <v>0</v>
      </c>
      <c r="U1653" s="31"/>
      <c r="V1653" s="32">
        <f t="shared" si="153"/>
        <v>0</v>
      </c>
    </row>
    <row r="1654" spans="1:22" s="46" customFormat="1" x14ac:dyDescent="0.2">
      <c r="A1654" s="9">
        <v>2021</v>
      </c>
      <c r="B1654" s="1" t="s">
        <v>3</v>
      </c>
      <c r="C1654" s="20">
        <v>89228</v>
      </c>
      <c r="D1654" s="20">
        <v>89228</v>
      </c>
      <c r="E1654" s="20" t="s">
        <v>41</v>
      </c>
      <c r="F1654" s="20" t="s">
        <v>42</v>
      </c>
      <c r="G1654" s="20" t="s">
        <v>642</v>
      </c>
      <c r="H1654" s="19" t="s">
        <v>643</v>
      </c>
      <c r="I1654" s="19" t="s">
        <v>627</v>
      </c>
      <c r="J1654" s="2">
        <v>361571</v>
      </c>
      <c r="K1654" s="3">
        <v>25.216627835683624</v>
      </c>
      <c r="L1654" s="22">
        <f t="shared" si="156"/>
        <v>8.822860257846632E-2</v>
      </c>
      <c r="M1654" s="23">
        <f t="shared" si="154"/>
        <v>22.991800000000001</v>
      </c>
      <c r="N1654" s="4">
        <v>0.1</v>
      </c>
      <c r="O1654" s="3">
        <v>25.546444444444447</v>
      </c>
      <c r="P1654" s="25">
        <f t="shared" si="155"/>
        <v>2.2248278356836231</v>
      </c>
      <c r="Q1654" s="26" t="str">
        <f t="shared" si="151"/>
        <v>8922820516949377 361571</v>
      </c>
      <c r="R1654" s="28"/>
      <c r="S1654" s="29"/>
      <c r="T1654" s="30">
        <f t="shared" si="152"/>
        <v>0</v>
      </c>
      <c r="U1654" s="31"/>
      <c r="V1654" s="32">
        <f t="shared" si="153"/>
        <v>0</v>
      </c>
    </row>
    <row r="1655" spans="1:22" s="46" customFormat="1" x14ac:dyDescent="0.2">
      <c r="A1655" s="9">
        <v>2021</v>
      </c>
      <c r="B1655" s="1" t="s">
        <v>3</v>
      </c>
      <c r="C1655" s="20">
        <v>89228</v>
      </c>
      <c r="D1655" s="20">
        <v>89228</v>
      </c>
      <c r="E1655" s="20" t="s">
        <v>41</v>
      </c>
      <c r="F1655" s="20" t="s">
        <v>42</v>
      </c>
      <c r="G1655" s="20" t="s">
        <v>642</v>
      </c>
      <c r="H1655" s="19" t="s">
        <v>643</v>
      </c>
      <c r="I1655" s="19" t="s">
        <v>627</v>
      </c>
      <c r="J1655" s="2">
        <v>371470</v>
      </c>
      <c r="K1655" s="3">
        <v>47</v>
      </c>
      <c r="L1655" s="22">
        <f t="shared" si="156"/>
        <v>0</v>
      </c>
      <c r="M1655" s="23">
        <f t="shared" si="154"/>
        <v>51.814399999999999</v>
      </c>
      <c r="N1655" s="4">
        <v>0.12</v>
      </c>
      <c r="O1655" s="3">
        <v>58.88</v>
      </c>
      <c r="P1655" s="25">
        <f t="shared" si="155"/>
        <v>0</v>
      </c>
      <c r="Q1655" s="26" t="str">
        <f t="shared" si="151"/>
        <v>8922820516949377 371470</v>
      </c>
      <c r="R1655" s="28"/>
      <c r="S1655" s="29"/>
      <c r="T1655" s="30">
        <f t="shared" si="152"/>
        <v>0</v>
      </c>
      <c r="U1655" s="31"/>
      <c r="V1655" s="32">
        <f t="shared" si="153"/>
        <v>0</v>
      </c>
    </row>
    <row r="1656" spans="1:22" s="46" customFormat="1" x14ac:dyDescent="0.2">
      <c r="A1656" s="9">
        <v>2021</v>
      </c>
      <c r="B1656" s="1" t="s">
        <v>3</v>
      </c>
      <c r="C1656" s="20">
        <v>89228</v>
      </c>
      <c r="D1656" s="20">
        <v>89228</v>
      </c>
      <c r="E1656" s="20" t="s">
        <v>41</v>
      </c>
      <c r="F1656" s="20" t="s">
        <v>42</v>
      </c>
      <c r="G1656" s="20" t="s">
        <v>644</v>
      </c>
      <c r="H1656" s="19" t="s">
        <v>645</v>
      </c>
      <c r="I1656" s="19" t="s">
        <v>627</v>
      </c>
      <c r="J1656" s="2">
        <v>360854</v>
      </c>
      <c r="K1656" s="3">
        <v>84.874140000000011</v>
      </c>
      <c r="L1656" s="22">
        <f t="shared" si="156"/>
        <v>0.37499808540033519</v>
      </c>
      <c r="M1656" s="23">
        <f t="shared" si="154"/>
        <v>53.046500000000002</v>
      </c>
      <c r="N1656" s="4">
        <v>0.1</v>
      </c>
      <c r="O1656" s="3">
        <v>58.940555555555555</v>
      </c>
      <c r="P1656" s="25">
        <f t="shared" si="155"/>
        <v>31.827640000000009</v>
      </c>
      <c r="Q1656" s="26" t="str">
        <f t="shared" si="151"/>
        <v>8922820600520891  360854</v>
      </c>
      <c r="R1656" s="28"/>
      <c r="S1656" s="29"/>
      <c r="T1656" s="30">
        <f t="shared" si="152"/>
        <v>0</v>
      </c>
      <c r="U1656" s="31"/>
      <c r="V1656" s="32">
        <f t="shared" si="153"/>
        <v>0</v>
      </c>
    </row>
    <row r="1657" spans="1:22" s="46" customFormat="1" x14ac:dyDescent="0.2">
      <c r="A1657" s="9">
        <v>2021</v>
      </c>
      <c r="B1657" s="1" t="s">
        <v>3</v>
      </c>
      <c r="C1657" s="20">
        <v>89228</v>
      </c>
      <c r="D1657" s="20">
        <v>89228</v>
      </c>
      <c r="E1657" s="20" t="s">
        <v>41</v>
      </c>
      <c r="F1657" s="20" t="s">
        <v>42</v>
      </c>
      <c r="G1657" s="20" t="s">
        <v>644</v>
      </c>
      <c r="H1657" s="19" t="s">
        <v>645</v>
      </c>
      <c r="I1657" s="19" t="s">
        <v>627</v>
      </c>
      <c r="J1657" s="2">
        <v>360976</v>
      </c>
      <c r="K1657" s="3">
        <v>36.393084000000002</v>
      </c>
      <c r="L1657" s="22">
        <f t="shared" si="156"/>
        <v>0.2116139429128896</v>
      </c>
      <c r="M1657" s="23">
        <f t="shared" si="154"/>
        <v>28.691800000000004</v>
      </c>
      <c r="N1657" s="4">
        <v>0.12</v>
      </c>
      <c r="O1657" s="3">
        <v>32.604318181818186</v>
      </c>
      <c r="P1657" s="25">
        <f t="shared" si="155"/>
        <v>7.7012839999999976</v>
      </c>
      <c r="Q1657" s="26" t="str">
        <f t="shared" si="151"/>
        <v>8922820600520891  360976</v>
      </c>
      <c r="R1657" s="28"/>
      <c r="S1657" s="29"/>
      <c r="T1657" s="30">
        <f t="shared" si="152"/>
        <v>0</v>
      </c>
      <c r="U1657" s="31"/>
      <c r="V1657" s="32">
        <f t="shared" si="153"/>
        <v>0</v>
      </c>
    </row>
    <row r="1658" spans="1:22" s="46" customFormat="1" x14ac:dyDescent="0.2">
      <c r="A1658" s="9">
        <v>2021</v>
      </c>
      <c r="B1658" s="1" t="s">
        <v>3</v>
      </c>
      <c r="C1658" s="20">
        <v>89228</v>
      </c>
      <c r="D1658" s="20">
        <v>89228</v>
      </c>
      <c r="E1658" s="20" t="s">
        <v>41</v>
      </c>
      <c r="F1658" s="20" t="s">
        <v>42</v>
      </c>
      <c r="G1658" s="20" t="s">
        <v>644</v>
      </c>
      <c r="H1658" s="19" t="s">
        <v>645</v>
      </c>
      <c r="I1658" s="19" t="s">
        <v>627</v>
      </c>
      <c r="J1658" s="2">
        <v>361179</v>
      </c>
      <c r="K1658" s="3">
        <v>100.729512</v>
      </c>
      <c r="L1658" s="22">
        <f t="shared" si="156"/>
        <v>0.42304892730940657</v>
      </c>
      <c r="M1658" s="23">
        <f t="shared" si="154"/>
        <v>58.116000000000007</v>
      </c>
      <c r="N1658" s="4">
        <v>0.1</v>
      </c>
      <c r="O1658" s="3">
        <v>64.573333333333338</v>
      </c>
      <c r="P1658" s="25">
        <f t="shared" si="155"/>
        <v>42.613511999999993</v>
      </c>
      <c r="Q1658" s="26" t="str">
        <f t="shared" si="151"/>
        <v>8922820600520891  361179</v>
      </c>
      <c r="R1658" s="28"/>
      <c r="S1658" s="29"/>
      <c r="T1658" s="30">
        <f t="shared" si="152"/>
        <v>0</v>
      </c>
      <c r="U1658" s="31"/>
      <c r="V1658" s="32">
        <f t="shared" si="153"/>
        <v>0</v>
      </c>
    </row>
    <row r="1659" spans="1:22" s="46" customFormat="1" x14ac:dyDescent="0.2">
      <c r="A1659" s="9">
        <v>2021</v>
      </c>
      <c r="B1659" s="1" t="s">
        <v>3</v>
      </c>
      <c r="C1659" s="20">
        <v>89228</v>
      </c>
      <c r="D1659" s="20">
        <v>89228</v>
      </c>
      <c r="E1659" s="20" t="s">
        <v>41</v>
      </c>
      <c r="F1659" s="20" t="s">
        <v>42</v>
      </c>
      <c r="G1659" s="20" t="s">
        <v>644</v>
      </c>
      <c r="H1659" s="19" t="s">
        <v>645</v>
      </c>
      <c r="I1659" s="19" t="s">
        <v>627</v>
      </c>
      <c r="J1659" s="2">
        <v>361377</v>
      </c>
      <c r="K1659" s="3">
        <v>53.654772600000001</v>
      </c>
      <c r="L1659" s="22">
        <f t="shared" si="156"/>
        <v>0.37501365908314366</v>
      </c>
      <c r="M1659" s="23">
        <f t="shared" si="154"/>
        <v>33.533500000000004</v>
      </c>
      <c r="N1659" s="4">
        <v>0.1</v>
      </c>
      <c r="O1659" s="3">
        <v>37.259444444444448</v>
      </c>
      <c r="P1659" s="25">
        <f t="shared" si="155"/>
        <v>20.121272599999998</v>
      </c>
      <c r="Q1659" s="26" t="str">
        <f t="shared" si="151"/>
        <v>8922820600520891  361377</v>
      </c>
      <c r="R1659" s="28"/>
      <c r="S1659" s="29"/>
      <c r="T1659" s="30">
        <f t="shared" si="152"/>
        <v>0</v>
      </c>
      <c r="U1659" s="31"/>
      <c r="V1659" s="32">
        <f t="shared" si="153"/>
        <v>0</v>
      </c>
    </row>
    <row r="1660" spans="1:22" s="46" customFormat="1" x14ac:dyDescent="0.2">
      <c r="A1660" s="9">
        <v>2021</v>
      </c>
      <c r="B1660" s="1" t="s">
        <v>3</v>
      </c>
      <c r="C1660" s="20">
        <v>89228</v>
      </c>
      <c r="D1660" s="20">
        <v>89228</v>
      </c>
      <c r="E1660" s="20" t="s">
        <v>41</v>
      </c>
      <c r="F1660" s="20" t="s">
        <v>42</v>
      </c>
      <c r="G1660" s="20" t="s">
        <v>644</v>
      </c>
      <c r="H1660" s="19" t="s">
        <v>645</v>
      </c>
      <c r="I1660" s="19" t="s">
        <v>627</v>
      </c>
      <c r="J1660" s="2">
        <v>361424</v>
      </c>
      <c r="K1660" s="3">
        <v>58.115912399999999</v>
      </c>
      <c r="L1660" s="22">
        <f t="shared" si="156"/>
        <v>0.326931327675413</v>
      </c>
      <c r="M1660" s="23">
        <f t="shared" si="154"/>
        <v>39.116</v>
      </c>
      <c r="N1660" s="4">
        <v>0.1</v>
      </c>
      <c r="O1660" s="3">
        <v>43.462222222222223</v>
      </c>
      <c r="P1660" s="25">
        <f t="shared" si="155"/>
        <v>18.999912399999999</v>
      </c>
      <c r="Q1660" s="26" t="str">
        <f t="shared" si="151"/>
        <v>8922820600520891  361424</v>
      </c>
      <c r="R1660" s="28"/>
      <c r="S1660" s="29"/>
      <c r="T1660" s="30">
        <f t="shared" si="152"/>
        <v>0</v>
      </c>
      <c r="U1660" s="31"/>
      <c r="V1660" s="32">
        <f t="shared" si="153"/>
        <v>0</v>
      </c>
    </row>
    <row r="1661" spans="1:22" s="46" customFormat="1" x14ac:dyDescent="0.2">
      <c r="A1661" s="9">
        <v>2021</v>
      </c>
      <c r="B1661" s="1" t="s">
        <v>3</v>
      </c>
      <c r="C1661" s="20">
        <v>89228</v>
      </c>
      <c r="D1661" s="20">
        <v>89228</v>
      </c>
      <c r="E1661" s="20" t="s">
        <v>41</v>
      </c>
      <c r="F1661" s="20" t="s">
        <v>42</v>
      </c>
      <c r="G1661" s="20" t="s">
        <v>644</v>
      </c>
      <c r="H1661" s="19" t="s">
        <v>645</v>
      </c>
      <c r="I1661" s="19" t="s">
        <v>627</v>
      </c>
      <c r="J1661" s="2">
        <v>361445</v>
      </c>
      <c r="K1661" s="3">
        <v>114.53</v>
      </c>
      <c r="L1661" s="22">
        <f t="shared" si="156"/>
        <v>0.21208417008644032</v>
      </c>
      <c r="M1661" s="23">
        <f t="shared" si="154"/>
        <v>90.24</v>
      </c>
      <c r="N1661" s="4">
        <v>0.12</v>
      </c>
      <c r="O1661" s="3">
        <v>102.54545454545453</v>
      </c>
      <c r="P1661" s="25">
        <f t="shared" si="155"/>
        <v>24.290000000000006</v>
      </c>
      <c r="Q1661" s="26" t="str">
        <f t="shared" si="151"/>
        <v>8922820600520891  361445</v>
      </c>
      <c r="R1661" s="28"/>
      <c r="S1661" s="29"/>
      <c r="T1661" s="30">
        <f t="shared" si="152"/>
        <v>0</v>
      </c>
      <c r="U1661" s="31"/>
      <c r="V1661" s="32">
        <f t="shared" si="153"/>
        <v>0</v>
      </c>
    </row>
    <row r="1662" spans="1:22" s="46" customFormat="1" x14ac:dyDescent="0.2">
      <c r="A1662" s="9">
        <v>2021</v>
      </c>
      <c r="B1662" s="1" t="s">
        <v>3</v>
      </c>
      <c r="C1662" s="20">
        <v>89228</v>
      </c>
      <c r="D1662" s="20">
        <v>89228</v>
      </c>
      <c r="E1662" s="20" t="s">
        <v>41</v>
      </c>
      <c r="F1662" s="20" t="s">
        <v>42</v>
      </c>
      <c r="G1662" s="20" t="s">
        <v>644</v>
      </c>
      <c r="H1662" s="19" t="s">
        <v>645</v>
      </c>
      <c r="I1662" s="19" t="s">
        <v>627</v>
      </c>
      <c r="J1662" s="2">
        <v>361532</v>
      </c>
      <c r="K1662" s="3">
        <v>24.870425957550601</v>
      </c>
      <c r="L1662" s="22">
        <f t="shared" si="156"/>
        <v>0.25001284530323276</v>
      </c>
      <c r="M1662" s="23">
        <f t="shared" si="154"/>
        <v>18.6525</v>
      </c>
      <c r="N1662" s="4">
        <v>0.1</v>
      </c>
      <c r="O1662" s="3">
        <v>20.724999999999998</v>
      </c>
      <c r="P1662" s="25">
        <f t="shared" si="155"/>
        <v>6.2179259575506016</v>
      </c>
      <c r="Q1662" s="26" t="str">
        <f t="shared" si="151"/>
        <v>8922820600520891  361532</v>
      </c>
      <c r="R1662" s="28"/>
      <c r="S1662" s="29"/>
      <c r="T1662" s="30">
        <f t="shared" si="152"/>
        <v>0</v>
      </c>
      <c r="U1662" s="31"/>
      <c r="V1662" s="32">
        <f t="shared" si="153"/>
        <v>0</v>
      </c>
    </row>
    <row r="1663" spans="1:22" s="46" customFormat="1" x14ac:dyDescent="0.2">
      <c r="A1663" s="9">
        <v>2021</v>
      </c>
      <c r="B1663" s="1" t="s">
        <v>3</v>
      </c>
      <c r="C1663" s="20">
        <v>89228</v>
      </c>
      <c r="D1663" s="20">
        <v>89228</v>
      </c>
      <c r="E1663" s="20" t="s">
        <v>41</v>
      </c>
      <c r="F1663" s="20" t="s">
        <v>42</v>
      </c>
      <c r="G1663" s="20" t="s">
        <v>644</v>
      </c>
      <c r="H1663" s="19" t="s">
        <v>645</v>
      </c>
      <c r="I1663" s="19" t="s">
        <v>627</v>
      </c>
      <c r="J1663" s="2">
        <v>361536</v>
      </c>
      <c r="K1663" s="3">
        <v>28.931240000000003</v>
      </c>
      <c r="L1663" s="22">
        <f t="shared" si="156"/>
        <v>0.32688678397469317</v>
      </c>
      <c r="M1663" s="23">
        <f t="shared" si="154"/>
        <v>19.474</v>
      </c>
      <c r="N1663" s="4">
        <v>0.12</v>
      </c>
      <c r="O1663" s="3">
        <v>22.129545454545454</v>
      </c>
      <c r="P1663" s="25">
        <f t="shared" si="155"/>
        <v>9.4572400000000023</v>
      </c>
      <c r="Q1663" s="26" t="str">
        <f t="shared" si="151"/>
        <v>8922820600520891  361536</v>
      </c>
      <c r="R1663" s="28"/>
      <c r="S1663" s="29"/>
      <c r="T1663" s="30">
        <f t="shared" si="152"/>
        <v>0</v>
      </c>
      <c r="U1663" s="31"/>
      <c r="V1663" s="32">
        <f t="shared" si="153"/>
        <v>0</v>
      </c>
    </row>
    <row r="1664" spans="1:22" s="46" customFormat="1" x14ac:dyDescent="0.2">
      <c r="A1664" s="9">
        <v>2021</v>
      </c>
      <c r="B1664" s="1" t="s">
        <v>3</v>
      </c>
      <c r="C1664" s="20">
        <v>89228</v>
      </c>
      <c r="D1664" s="20">
        <v>89228</v>
      </c>
      <c r="E1664" s="20" t="s">
        <v>41</v>
      </c>
      <c r="F1664" s="20" t="s">
        <v>42</v>
      </c>
      <c r="G1664" s="20" t="s">
        <v>644</v>
      </c>
      <c r="H1664" s="19" t="s">
        <v>645</v>
      </c>
      <c r="I1664" s="19" t="s">
        <v>627</v>
      </c>
      <c r="J1664" s="2">
        <v>361540</v>
      </c>
      <c r="K1664" s="3">
        <v>51.192744407999996</v>
      </c>
      <c r="L1664" s="22">
        <f t="shared" si="156"/>
        <v>0.36543351258731382</v>
      </c>
      <c r="M1664" s="23">
        <f t="shared" si="154"/>
        <v>32.485199999999992</v>
      </c>
      <c r="N1664" s="4">
        <v>0.12</v>
      </c>
      <c r="O1664" s="3">
        <v>36.914999999999992</v>
      </c>
      <c r="P1664" s="25">
        <f t="shared" si="155"/>
        <v>18.707544408000004</v>
      </c>
      <c r="Q1664" s="26" t="str">
        <f t="shared" si="151"/>
        <v>8922820600520891  361540</v>
      </c>
      <c r="R1664" s="28"/>
      <c r="S1664" s="29"/>
      <c r="T1664" s="30">
        <f t="shared" si="152"/>
        <v>0</v>
      </c>
      <c r="U1664" s="31"/>
      <c r="V1664" s="32">
        <f t="shared" si="153"/>
        <v>0</v>
      </c>
    </row>
    <row r="1665" spans="1:22" s="46" customFormat="1" x14ac:dyDescent="0.2">
      <c r="A1665" s="9">
        <v>2021</v>
      </c>
      <c r="B1665" s="1" t="s">
        <v>3</v>
      </c>
      <c r="C1665" s="20">
        <v>89228</v>
      </c>
      <c r="D1665" s="20">
        <v>89228</v>
      </c>
      <c r="E1665" s="20" t="s">
        <v>41</v>
      </c>
      <c r="F1665" s="20" t="s">
        <v>42</v>
      </c>
      <c r="G1665" s="20" t="s">
        <v>644</v>
      </c>
      <c r="H1665" s="19" t="s">
        <v>645</v>
      </c>
      <c r="I1665" s="19" t="s">
        <v>627</v>
      </c>
      <c r="J1665" s="2">
        <v>361541</v>
      </c>
      <c r="K1665" s="3">
        <v>31.07226</v>
      </c>
      <c r="L1665" s="22">
        <f t="shared" si="156"/>
        <v>0.26005382292758872</v>
      </c>
      <c r="M1665" s="23">
        <f t="shared" si="154"/>
        <v>22.991800000000001</v>
      </c>
      <c r="N1665" s="4">
        <v>0.1</v>
      </c>
      <c r="O1665" s="3">
        <v>25.546444444444447</v>
      </c>
      <c r="P1665" s="25">
        <f t="shared" si="155"/>
        <v>8.0804599999999986</v>
      </c>
      <c r="Q1665" s="26" t="str">
        <f t="shared" si="151"/>
        <v>8922820600520891  361541</v>
      </c>
      <c r="R1665" s="28"/>
      <c r="S1665" s="29"/>
      <c r="T1665" s="30">
        <f t="shared" si="152"/>
        <v>0</v>
      </c>
      <c r="U1665" s="31"/>
      <c r="V1665" s="32">
        <f t="shared" si="153"/>
        <v>0</v>
      </c>
    </row>
    <row r="1666" spans="1:22" s="46" customFormat="1" x14ac:dyDescent="0.2">
      <c r="A1666" s="9">
        <v>2021</v>
      </c>
      <c r="B1666" s="1" t="s">
        <v>3</v>
      </c>
      <c r="C1666" s="20">
        <v>89228</v>
      </c>
      <c r="D1666" s="20">
        <v>89228</v>
      </c>
      <c r="E1666" s="20" t="s">
        <v>41</v>
      </c>
      <c r="F1666" s="20" t="s">
        <v>42</v>
      </c>
      <c r="G1666" s="20" t="s">
        <v>644</v>
      </c>
      <c r="H1666" s="19" t="s">
        <v>645</v>
      </c>
      <c r="I1666" s="19" t="s">
        <v>627</v>
      </c>
      <c r="J1666" s="2">
        <v>361571</v>
      </c>
      <c r="K1666" s="3">
        <v>25.216627835683624</v>
      </c>
      <c r="L1666" s="22">
        <f t="shared" si="156"/>
        <v>8.822860257846632E-2</v>
      </c>
      <c r="M1666" s="23">
        <f t="shared" si="154"/>
        <v>22.991800000000001</v>
      </c>
      <c r="N1666" s="4">
        <v>0.1</v>
      </c>
      <c r="O1666" s="3">
        <v>25.546444444444447</v>
      </c>
      <c r="P1666" s="25">
        <f t="shared" si="155"/>
        <v>2.2248278356836231</v>
      </c>
      <c r="Q1666" s="26" t="str">
        <f t="shared" ref="Q1666:Q1729" si="157">+CONCATENATE(D1666,G1666,J1666)</f>
        <v>8922820600520891  361571</v>
      </c>
      <c r="R1666" s="28"/>
      <c r="S1666" s="29"/>
      <c r="T1666" s="30">
        <f t="shared" ref="T1666:T1729" si="158">IFERROR(P1666*S1666,0)</f>
        <v>0</v>
      </c>
      <c r="U1666" s="31"/>
      <c r="V1666" s="32">
        <f t="shared" ref="V1666:V1729" si="159">IFERROR(U1666*P1666,0)</f>
        <v>0</v>
      </c>
    </row>
    <row r="1667" spans="1:22" s="46" customFormat="1" x14ac:dyDescent="0.2">
      <c r="A1667" s="9">
        <v>2021</v>
      </c>
      <c r="B1667" s="1" t="s">
        <v>3</v>
      </c>
      <c r="C1667" s="20">
        <v>89228</v>
      </c>
      <c r="D1667" s="20">
        <v>89228</v>
      </c>
      <c r="E1667" s="20" t="s">
        <v>41</v>
      </c>
      <c r="F1667" s="20" t="s">
        <v>42</v>
      </c>
      <c r="G1667" s="20" t="s">
        <v>644</v>
      </c>
      <c r="H1667" s="19" t="s">
        <v>645</v>
      </c>
      <c r="I1667" s="19" t="s">
        <v>627</v>
      </c>
      <c r="J1667" s="2">
        <v>371470</v>
      </c>
      <c r="K1667" s="3">
        <v>47</v>
      </c>
      <c r="L1667" s="22">
        <f t="shared" si="156"/>
        <v>0</v>
      </c>
      <c r="M1667" s="23">
        <f t="shared" si="154"/>
        <v>51.814399999999999</v>
      </c>
      <c r="N1667" s="4">
        <v>0.12</v>
      </c>
      <c r="O1667" s="3">
        <v>58.88</v>
      </c>
      <c r="P1667" s="25">
        <f t="shared" si="155"/>
        <v>0</v>
      </c>
      <c r="Q1667" s="26" t="str">
        <f t="shared" si="157"/>
        <v>8922820600520891  371470</v>
      </c>
      <c r="R1667" s="28"/>
      <c r="S1667" s="29"/>
      <c r="T1667" s="30">
        <f t="shared" si="158"/>
        <v>0</v>
      </c>
      <c r="U1667" s="31"/>
      <c r="V1667" s="32">
        <f t="shared" si="159"/>
        <v>0</v>
      </c>
    </row>
    <row r="1668" spans="1:22" s="46" customFormat="1" x14ac:dyDescent="0.2">
      <c r="A1668" s="9">
        <v>2021</v>
      </c>
      <c r="B1668" s="1" t="s">
        <v>3</v>
      </c>
      <c r="C1668" s="20">
        <v>152064</v>
      </c>
      <c r="D1668" s="20">
        <v>152064</v>
      </c>
      <c r="E1668" s="20" t="s">
        <v>208</v>
      </c>
      <c r="F1668" s="20" t="s">
        <v>52</v>
      </c>
      <c r="G1668" s="20">
        <v>20493040643</v>
      </c>
      <c r="H1668" s="19" t="s">
        <v>647</v>
      </c>
      <c r="I1668" s="19"/>
      <c r="J1668" s="2">
        <v>361541</v>
      </c>
      <c r="K1668" s="3">
        <v>31.07226</v>
      </c>
      <c r="L1668" s="22">
        <f t="shared" si="156"/>
        <v>0.1400625509699005</v>
      </c>
      <c r="M1668" s="23">
        <f t="shared" si="154"/>
        <v>26.720199999999998</v>
      </c>
      <c r="N1668" s="4">
        <v>0.1</v>
      </c>
      <c r="O1668" s="3">
        <v>29.68911111111111</v>
      </c>
      <c r="P1668" s="25">
        <f t="shared" si="155"/>
        <v>4.3520600000000016</v>
      </c>
      <c r="Q1668" s="26" t="str">
        <f t="shared" si="157"/>
        <v>15206420493040643361541</v>
      </c>
      <c r="R1668" s="28"/>
      <c r="S1668" s="29"/>
      <c r="T1668" s="30">
        <f t="shared" si="158"/>
        <v>0</v>
      </c>
      <c r="U1668" s="31"/>
      <c r="V1668" s="32">
        <f t="shared" si="159"/>
        <v>0</v>
      </c>
    </row>
    <row r="1669" spans="1:22" s="46" customFormat="1" x14ac:dyDescent="0.2">
      <c r="A1669" s="9">
        <v>2021</v>
      </c>
      <c r="B1669" s="1" t="s">
        <v>3</v>
      </c>
      <c r="C1669" s="36">
        <v>152064</v>
      </c>
      <c r="D1669" s="36">
        <v>152064</v>
      </c>
      <c r="E1669" s="36" t="s">
        <v>208</v>
      </c>
      <c r="F1669" s="36" t="s">
        <v>52</v>
      </c>
      <c r="G1669" s="36">
        <v>20493040643</v>
      </c>
      <c r="H1669" s="35" t="s">
        <v>647</v>
      </c>
      <c r="I1669" s="35"/>
      <c r="J1669" s="37">
        <v>361571</v>
      </c>
      <c r="K1669" s="38">
        <v>25.216627835683624</v>
      </c>
      <c r="L1669" s="39">
        <f t="shared" si="156"/>
        <v>0</v>
      </c>
      <c r="M1669" s="40">
        <f t="shared" si="154"/>
        <v>26.720199999999998</v>
      </c>
      <c r="N1669" s="41">
        <v>0.1</v>
      </c>
      <c r="O1669" s="38">
        <v>29.68911111111111</v>
      </c>
      <c r="P1669" s="42">
        <f t="shared" si="155"/>
        <v>0</v>
      </c>
      <c r="Q1669" s="43" t="str">
        <f t="shared" si="157"/>
        <v>15206420493040643361571</v>
      </c>
      <c r="R1669" s="45"/>
      <c r="S1669" s="29"/>
      <c r="T1669" s="30">
        <f t="shared" si="158"/>
        <v>0</v>
      </c>
      <c r="U1669" s="31"/>
      <c r="V1669" s="32">
        <f t="shared" si="159"/>
        <v>0</v>
      </c>
    </row>
    <row r="1670" spans="1:22" s="46" customFormat="1" x14ac:dyDescent="0.2">
      <c r="A1670" s="9">
        <v>2021</v>
      </c>
      <c r="B1670" s="1" t="s">
        <v>3</v>
      </c>
      <c r="C1670" s="36">
        <v>152064</v>
      </c>
      <c r="D1670" s="36">
        <v>152064</v>
      </c>
      <c r="E1670" s="36" t="s">
        <v>208</v>
      </c>
      <c r="F1670" s="36" t="s">
        <v>52</v>
      </c>
      <c r="G1670" s="36">
        <v>20493040643</v>
      </c>
      <c r="H1670" s="35" t="s">
        <v>647</v>
      </c>
      <c r="I1670" s="35"/>
      <c r="J1670" s="37">
        <v>371470</v>
      </c>
      <c r="K1670" s="38">
        <v>47</v>
      </c>
      <c r="L1670" s="39">
        <f t="shared" si="156"/>
        <v>0</v>
      </c>
      <c r="M1670" s="40">
        <f t="shared" si="154"/>
        <v>51.186</v>
      </c>
      <c r="N1670" s="41">
        <v>0.1</v>
      </c>
      <c r="O1670" s="38">
        <v>56.873333333333335</v>
      </c>
      <c r="P1670" s="42">
        <f t="shared" si="155"/>
        <v>0</v>
      </c>
      <c r="Q1670" s="43" t="str">
        <f t="shared" si="157"/>
        <v>15206420493040643371470</v>
      </c>
      <c r="R1670" s="45"/>
      <c r="S1670" s="29"/>
      <c r="T1670" s="30">
        <f t="shared" si="158"/>
        <v>0</v>
      </c>
      <c r="U1670" s="31"/>
      <c r="V1670" s="32">
        <f t="shared" si="159"/>
        <v>0</v>
      </c>
    </row>
    <row r="1671" spans="1:22" s="46" customFormat="1" x14ac:dyDescent="0.2">
      <c r="A1671" s="9">
        <v>2021</v>
      </c>
      <c r="B1671" s="1" t="s">
        <v>3</v>
      </c>
      <c r="C1671" s="20">
        <v>152064</v>
      </c>
      <c r="D1671" s="20">
        <v>152064</v>
      </c>
      <c r="E1671" s="20" t="s">
        <v>208</v>
      </c>
      <c r="F1671" s="20" t="s">
        <v>52</v>
      </c>
      <c r="G1671" s="20">
        <v>20512293639</v>
      </c>
      <c r="H1671" s="19" t="s">
        <v>648</v>
      </c>
      <c r="I1671" s="19" t="s">
        <v>649</v>
      </c>
      <c r="J1671" s="2">
        <v>360975</v>
      </c>
      <c r="K1671" s="3">
        <v>53.464788000000006</v>
      </c>
      <c r="L1671" s="22">
        <f t="shared" si="156"/>
        <v>0.11058823529411765</v>
      </c>
      <c r="M1671" s="23">
        <f t="shared" si="154"/>
        <v>47.55221144470589</v>
      </c>
      <c r="N1671" s="4">
        <v>0.1</v>
      </c>
      <c r="O1671" s="3">
        <v>52.835790494117653</v>
      </c>
      <c r="P1671" s="25">
        <f t="shared" si="155"/>
        <v>5.9125765552941161</v>
      </c>
      <c r="Q1671" s="26" t="str">
        <f t="shared" si="157"/>
        <v>15206420512293639360975</v>
      </c>
      <c r="R1671" s="28"/>
      <c r="S1671" s="29"/>
      <c r="T1671" s="30">
        <f t="shared" si="158"/>
        <v>0</v>
      </c>
      <c r="U1671" s="31"/>
      <c r="V1671" s="32">
        <f t="shared" si="159"/>
        <v>0</v>
      </c>
    </row>
    <row r="1672" spans="1:22" s="46" customFormat="1" x14ac:dyDescent="0.2">
      <c r="A1672" s="9">
        <v>2021</v>
      </c>
      <c r="B1672" s="1" t="s">
        <v>3</v>
      </c>
      <c r="C1672" s="20">
        <v>152064</v>
      </c>
      <c r="D1672" s="20">
        <v>152064</v>
      </c>
      <c r="E1672" s="20" t="s">
        <v>208</v>
      </c>
      <c r="F1672" s="20" t="s">
        <v>52</v>
      </c>
      <c r="G1672" s="20">
        <v>20512293639</v>
      </c>
      <c r="H1672" s="19" t="s">
        <v>648</v>
      </c>
      <c r="I1672" s="19" t="s">
        <v>649</v>
      </c>
      <c r="J1672" s="2">
        <v>361179</v>
      </c>
      <c r="K1672" s="3">
        <v>100.729512</v>
      </c>
      <c r="L1672" s="22">
        <f t="shared" si="156"/>
        <v>0.8587046886398696</v>
      </c>
      <c r="M1672" s="23">
        <f t="shared" si="154"/>
        <v>14.232607761193989</v>
      </c>
      <c r="N1672" s="4">
        <v>0.12</v>
      </c>
      <c r="O1672" s="3">
        <v>16.173417910447714</v>
      </c>
      <c r="P1672" s="25">
        <f t="shared" si="155"/>
        <v>86.49690423880601</v>
      </c>
      <c r="Q1672" s="26" t="str">
        <f t="shared" si="157"/>
        <v>15206420512293639361179</v>
      </c>
      <c r="R1672" s="28"/>
      <c r="S1672" s="29"/>
      <c r="T1672" s="30">
        <f t="shared" si="158"/>
        <v>0</v>
      </c>
      <c r="U1672" s="31"/>
      <c r="V1672" s="32">
        <f t="shared" si="159"/>
        <v>0</v>
      </c>
    </row>
    <row r="1673" spans="1:22" s="46" customFormat="1" x14ac:dyDescent="0.2">
      <c r="A1673" s="9">
        <v>2021</v>
      </c>
      <c r="B1673" s="1" t="s">
        <v>3</v>
      </c>
      <c r="C1673" s="20">
        <v>152064</v>
      </c>
      <c r="D1673" s="20">
        <v>152064</v>
      </c>
      <c r="E1673" s="20" t="s">
        <v>208</v>
      </c>
      <c r="F1673" s="20" t="s">
        <v>52</v>
      </c>
      <c r="G1673" s="20">
        <v>20512293639</v>
      </c>
      <c r="H1673" s="19" t="s">
        <v>648</v>
      </c>
      <c r="I1673" s="19" t="s">
        <v>649</v>
      </c>
      <c r="J1673" s="2">
        <v>361531</v>
      </c>
      <c r="K1673" s="3">
        <v>111.5301096</v>
      </c>
      <c r="L1673" s="22">
        <f t="shared" si="156"/>
        <v>0.69772467613534916</v>
      </c>
      <c r="M1673" s="23">
        <f t="shared" si="154"/>
        <v>33.712800000000001</v>
      </c>
      <c r="N1673" s="4">
        <v>0.12</v>
      </c>
      <c r="O1673" s="3">
        <v>38.31</v>
      </c>
      <c r="P1673" s="25">
        <f t="shared" si="155"/>
        <v>77.817309600000002</v>
      </c>
      <c r="Q1673" s="26" t="str">
        <f t="shared" si="157"/>
        <v>15206420512293639361531</v>
      </c>
      <c r="R1673" s="28"/>
      <c r="S1673" s="29"/>
      <c r="T1673" s="30">
        <f t="shared" si="158"/>
        <v>0</v>
      </c>
      <c r="U1673" s="31"/>
      <c r="V1673" s="32">
        <f t="shared" si="159"/>
        <v>0</v>
      </c>
    </row>
    <row r="1674" spans="1:22" s="46" customFormat="1" x14ac:dyDescent="0.2">
      <c r="A1674" s="9">
        <v>2021</v>
      </c>
      <c r="B1674" s="1" t="s">
        <v>3</v>
      </c>
      <c r="C1674" s="20">
        <v>152064</v>
      </c>
      <c r="D1674" s="20">
        <v>152064</v>
      </c>
      <c r="E1674" s="20" t="s">
        <v>208</v>
      </c>
      <c r="F1674" s="20" t="s">
        <v>52</v>
      </c>
      <c r="G1674" s="20">
        <v>20512293639</v>
      </c>
      <c r="H1674" s="19" t="s">
        <v>648</v>
      </c>
      <c r="I1674" s="19" t="s">
        <v>649</v>
      </c>
      <c r="J1674" s="2">
        <v>361535</v>
      </c>
      <c r="K1674" s="3">
        <v>40.678559999999997</v>
      </c>
      <c r="L1674" s="22">
        <f t="shared" si="156"/>
        <v>0.31176470588235283</v>
      </c>
      <c r="M1674" s="23">
        <f t="shared" ref="M1674:M1737" si="160">+O1674*(100%-N1674)</f>
        <v>27.996420705882354</v>
      </c>
      <c r="N1674" s="4">
        <v>0.1</v>
      </c>
      <c r="O1674" s="3">
        <v>31.10713411764706</v>
      </c>
      <c r="P1674" s="25">
        <f t="shared" ref="P1674:P1737" si="161">+IF(K1674-M1674&lt;0,0,K1674-M1674)</f>
        <v>12.682139294117643</v>
      </c>
      <c r="Q1674" s="26" t="str">
        <f t="shared" si="157"/>
        <v>15206420512293639361535</v>
      </c>
      <c r="R1674" s="28"/>
      <c r="S1674" s="29"/>
      <c r="T1674" s="30">
        <f t="shared" si="158"/>
        <v>0</v>
      </c>
      <c r="U1674" s="31"/>
      <c r="V1674" s="32">
        <f t="shared" si="159"/>
        <v>0</v>
      </c>
    </row>
    <row r="1675" spans="1:22" s="46" customFormat="1" x14ac:dyDescent="0.2">
      <c r="A1675" s="9">
        <v>2021</v>
      </c>
      <c r="B1675" s="1" t="s">
        <v>3</v>
      </c>
      <c r="C1675" s="20">
        <v>152064</v>
      </c>
      <c r="D1675" s="20">
        <v>152064</v>
      </c>
      <c r="E1675" s="20" t="s">
        <v>208</v>
      </c>
      <c r="F1675" s="20" t="s">
        <v>52</v>
      </c>
      <c r="G1675" s="20">
        <v>20512293639</v>
      </c>
      <c r="H1675" s="19" t="s">
        <v>648</v>
      </c>
      <c r="I1675" s="19" t="s">
        <v>649</v>
      </c>
      <c r="J1675" s="2">
        <v>361541</v>
      </c>
      <c r="K1675" s="3">
        <v>31.07226</v>
      </c>
      <c r="L1675" s="22">
        <f t="shared" si="156"/>
        <v>0.2703498232828897</v>
      </c>
      <c r="M1675" s="23">
        <f t="shared" si="160"/>
        <v>22.671879999999998</v>
      </c>
      <c r="N1675" s="4">
        <v>0.12</v>
      </c>
      <c r="O1675" s="3">
        <v>25.763499999999997</v>
      </c>
      <c r="P1675" s="25">
        <f t="shared" si="161"/>
        <v>8.400380000000002</v>
      </c>
      <c r="Q1675" s="26" t="str">
        <f t="shared" si="157"/>
        <v>15206420512293639361541</v>
      </c>
      <c r="R1675" s="28"/>
      <c r="S1675" s="29"/>
      <c r="T1675" s="30">
        <f t="shared" si="158"/>
        <v>0</v>
      </c>
      <c r="U1675" s="31"/>
      <c r="V1675" s="32">
        <f t="shared" si="159"/>
        <v>0</v>
      </c>
    </row>
    <row r="1676" spans="1:22" s="46" customFormat="1" x14ac:dyDescent="0.2">
      <c r="A1676" s="9">
        <v>2021</v>
      </c>
      <c r="B1676" s="1" t="s">
        <v>3</v>
      </c>
      <c r="C1676" s="36">
        <v>152064</v>
      </c>
      <c r="D1676" s="36">
        <v>152064</v>
      </c>
      <c r="E1676" s="36" t="s">
        <v>208</v>
      </c>
      <c r="F1676" s="36" t="s">
        <v>52</v>
      </c>
      <c r="G1676" s="36">
        <v>20512293639</v>
      </c>
      <c r="H1676" s="35" t="s">
        <v>648</v>
      </c>
      <c r="I1676" s="35" t="s">
        <v>649</v>
      </c>
      <c r="J1676" s="37">
        <v>361569</v>
      </c>
      <c r="K1676" s="38">
        <v>24.49</v>
      </c>
      <c r="L1676" s="39">
        <f t="shared" si="156"/>
        <v>0</v>
      </c>
      <c r="M1676" s="40">
        <f t="shared" si="160"/>
        <v>30.198666666666671</v>
      </c>
      <c r="N1676" s="4">
        <v>0.12</v>
      </c>
      <c r="O1676" s="3">
        <v>34.31666666666667</v>
      </c>
      <c r="P1676" s="42">
        <f t="shared" si="161"/>
        <v>0</v>
      </c>
      <c r="Q1676" s="43" t="str">
        <f t="shared" si="157"/>
        <v>15206420512293639361569</v>
      </c>
      <c r="R1676" s="45"/>
      <c r="S1676" s="29"/>
      <c r="T1676" s="30">
        <f t="shared" si="158"/>
        <v>0</v>
      </c>
      <c r="U1676" s="31"/>
      <c r="V1676" s="32">
        <f t="shared" si="159"/>
        <v>0</v>
      </c>
    </row>
    <row r="1677" spans="1:22" s="46" customFormat="1" x14ac:dyDescent="0.2">
      <c r="A1677" s="9">
        <v>2021</v>
      </c>
      <c r="B1677" s="1" t="s">
        <v>3</v>
      </c>
      <c r="C1677" s="36">
        <v>152064</v>
      </c>
      <c r="D1677" s="36">
        <v>152064</v>
      </c>
      <c r="E1677" s="36" t="s">
        <v>208</v>
      </c>
      <c r="F1677" s="36" t="s">
        <v>52</v>
      </c>
      <c r="G1677" s="36">
        <v>20512293639</v>
      </c>
      <c r="H1677" s="35" t="s">
        <v>648</v>
      </c>
      <c r="I1677" s="35" t="s">
        <v>649</v>
      </c>
      <c r="J1677" s="37">
        <v>361571</v>
      </c>
      <c r="K1677" s="38">
        <v>25.216627835683624</v>
      </c>
      <c r="L1677" s="39">
        <f t="shared" si="156"/>
        <v>0.10091546943809027</v>
      </c>
      <c r="M1677" s="40">
        <f t="shared" si="160"/>
        <v>22.671879999999998</v>
      </c>
      <c r="N1677" s="4">
        <v>0.12</v>
      </c>
      <c r="O1677" s="3">
        <v>25.763499999999997</v>
      </c>
      <c r="P1677" s="42">
        <f t="shared" si="161"/>
        <v>2.5447478356836264</v>
      </c>
      <c r="Q1677" s="43" t="str">
        <f t="shared" si="157"/>
        <v>15206420512293639361571</v>
      </c>
      <c r="R1677" s="45"/>
      <c r="S1677" s="29"/>
      <c r="T1677" s="30">
        <f t="shared" si="158"/>
        <v>0</v>
      </c>
      <c r="U1677" s="31"/>
      <c r="V1677" s="32">
        <f t="shared" si="159"/>
        <v>0</v>
      </c>
    </row>
    <row r="1678" spans="1:22" s="46" customFormat="1" x14ac:dyDescent="0.2">
      <c r="A1678" s="9">
        <v>2021</v>
      </c>
      <c r="B1678" s="1" t="s">
        <v>3</v>
      </c>
      <c r="C1678" s="20">
        <v>152064</v>
      </c>
      <c r="D1678" s="20">
        <v>152064</v>
      </c>
      <c r="E1678" s="20" t="s">
        <v>208</v>
      </c>
      <c r="F1678" s="20" t="s">
        <v>52</v>
      </c>
      <c r="G1678" s="20">
        <v>20512293639</v>
      </c>
      <c r="H1678" s="19" t="s">
        <v>648</v>
      </c>
      <c r="I1678" s="19" t="s">
        <v>649</v>
      </c>
      <c r="J1678" s="2">
        <v>370040</v>
      </c>
      <c r="K1678" s="3">
        <v>173.88983664</v>
      </c>
      <c r="L1678" s="22">
        <f t="shared" si="156"/>
        <v>4.7058823529411709E-2</v>
      </c>
      <c r="M1678" s="23">
        <f t="shared" si="160"/>
        <v>165.70678550400001</v>
      </c>
      <c r="N1678" s="4">
        <v>0.1</v>
      </c>
      <c r="O1678" s="3">
        <v>184.11865056000002</v>
      </c>
      <c r="P1678" s="25">
        <f t="shared" si="161"/>
        <v>8.1830511359999889</v>
      </c>
      <c r="Q1678" s="26" t="str">
        <f t="shared" si="157"/>
        <v>15206420512293639370040</v>
      </c>
      <c r="R1678" s="28"/>
      <c r="S1678" s="29"/>
      <c r="T1678" s="30">
        <f t="shared" si="158"/>
        <v>0</v>
      </c>
      <c r="U1678" s="31"/>
      <c r="V1678" s="32">
        <f t="shared" si="159"/>
        <v>0</v>
      </c>
    </row>
    <row r="1679" spans="1:22" s="46" customFormat="1" x14ac:dyDescent="0.2">
      <c r="A1679" s="9">
        <v>2021</v>
      </c>
      <c r="B1679" s="1" t="s">
        <v>3</v>
      </c>
      <c r="C1679" s="20">
        <v>152064</v>
      </c>
      <c r="D1679" s="20">
        <v>152064</v>
      </c>
      <c r="E1679" s="20" t="s">
        <v>208</v>
      </c>
      <c r="F1679" s="20" t="s">
        <v>52</v>
      </c>
      <c r="G1679" s="20">
        <v>20512293639</v>
      </c>
      <c r="H1679" s="19" t="s">
        <v>648</v>
      </c>
      <c r="I1679" s="19" t="s">
        <v>649</v>
      </c>
      <c r="J1679" s="2">
        <v>370041</v>
      </c>
      <c r="K1679" s="3">
        <v>152.84880000000001</v>
      </c>
      <c r="L1679" s="22">
        <f t="shared" si="156"/>
        <v>0.18181818181818188</v>
      </c>
      <c r="M1679" s="23">
        <f t="shared" si="160"/>
        <v>125.0581090909091</v>
      </c>
      <c r="N1679" s="4">
        <v>0.1</v>
      </c>
      <c r="O1679" s="3">
        <v>138.95345454545455</v>
      </c>
      <c r="P1679" s="25">
        <f t="shared" si="161"/>
        <v>27.790690909090912</v>
      </c>
      <c r="Q1679" s="26" t="str">
        <f t="shared" si="157"/>
        <v>15206420512293639370041</v>
      </c>
      <c r="R1679" s="28"/>
      <c r="S1679" s="29"/>
      <c r="T1679" s="30">
        <f t="shared" si="158"/>
        <v>0</v>
      </c>
      <c r="U1679" s="31"/>
      <c r="V1679" s="32">
        <f t="shared" si="159"/>
        <v>0</v>
      </c>
    </row>
    <row r="1680" spans="1:22" s="46" customFormat="1" x14ac:dyDescent="0.2">
      <c r="A1680" s="9">
        <v>2021</v>
      </c>
      <c r="B1680" s="1" t="s">
        <v>3</v>
      </c>
      <c r="C1680" s="20">
        <v>152064</v>
      </c>
      <c r="D1680" s="20">
        <v>152064</v>
      </c>
      <c r="E1680" s="20" t="s">
        <v>208</v>
      </c>
      <c r="F1680" s="20" t="s">
        <v>254</v>
      </c>
      <c r="G1680" s="20">
        <v>20513112727</v>
      </c>
      <c r="H1680" s="19" t="s">
        <v>650</v>
      </c>
      <c r="I1680" s="19"/>
      <c r="J1680" s="2">
        <v>361532</v>
      </c>
      <c r="K1680" s="3">
        <v>24.870425957550601</v>
      </c>
      <c r="L1680" s="22">
        <f t="shared" si="156"/>
        <v>0.12064232284046095</v>
      </c>
      <c r="M1680" s="23">
        <f t="shared" si="160"/>
        <v>21.87</v>
      </c>
      <c r="N1680" s="4">
        <v>0.1</v>
      </c>
      <c r="O1680" s="3">
        <v>24.3</v>
      </c>
      <c r="P1680" s="25">
        <f t="shared" si="161"/>
        <v>3.0004259575506005</v>
      </c>
      <c r="Q1680" s="26" t="str">
        <f t="shared" si="157"/>
        <v>15206420513112727361532</v>
      </c>
      <c r="R1680" s="28"/>
      <c r="S1680" s="29"/>
      <c r="T1680" s="30">
        <f t="shared" si="158"/>
        <v>0</v>
      </c>
      <c r="U1680" s="31"/>
      <c r="V1680" s="32">
        <f t="shared" si="159"/>
        <v>0</v>
      </c>
    </row>
    <row r="1681" spans="1:22" s="46" customFormat="1" x14ac:dyDescent="0.2">
      <c r="A1681" s="9">
        <v>2021</v>
      </c>
      <c r="B1681" s="1" t="s">
        <v>3</v>
      </c>
      <c r="C1681" s="20">
        <v>152064</v>
      </c>
      <c r="D1681" s="20">
        <v>152064</v>
      </c>
      <c r="E1681" s="20" t="s">
        <v>208</v>
      </c>
      <c r="F1681" s="20" t="s">
        <v>254</v>
      </c>
      <c r="G1681" s="20">
        <v>20513112727</v>
      </c>
      <c r="H1681" s="19" t="s">
        <v>650</v>
      </c>
      <c r="I1681" s="19"/>
      <c r="J1681" s="2">
        <v>361541</v>
      </c>
      <c r="K1681" s="3">
        <v>31.07226</v>
      </c>
      <c r="L1681" s="22">
        <f t="shared" si="156"/>
        <v>0.1999938208550005</v>
      </c>
      <c r="M1681" s="23">
        <f t="shared" si="160"/>
        <v>24.858000000000001</v>
      </c>
      <c r="N1681" s="4">
        <v>0.1</v>
      </c>
      <c r="O1681" s="3">
        <v>27.62</v>
      </c>
      <c r="P1681" s="25">
        <f t="shared" si="161"/>
        <v>6.2142599999999995</v>
      </c>
      <c r="Q1681" s="26" t="str">
        <f t="shared" si="157"/>
        <v>15206420513112727361541</v>
      </c>
      <c r="R1681" s="28"/>
      <c r="S1681" s="29"/>
      <c r="T1681" s="30">
        <f t="shared" si="158"/>
        <v>0</v>
      </c>
      <c r="U1681" s="31"/>
      <c r="V1681" s="32">
        <f t="shared" si="159"/>
        <v>0</v>
      </c>
    </row>
    <row r="1682" spans="1:22" s="46" customFormat="1" x14ac:dyDescent="0.2">
      <c r="A1682" s="9">
        <v>2021</v>
      </c>
      <c r="B1682" s="1" t="s">
        <v>3</v>
      </c>
      <c r="C1682" s="20">
        <v>152064</v>
      </c>
      <c r="D1682" s="20">
        <v>152064</v>
      </c>
      <c r="E1682" s="20" t="s">
        <v>208</v>
      </c>
      <c r="F1682" s="20" t="s">
        <v>254</v>
      </c>
      <c r="G1682" s="20">
        <v>20513112727</v>
      </c>
      <c r="H1682" s="19" t="s">
        <v>650</v>
      </c>
      <c r="I1682" s="19"/>
      <c r="J1682" s="2">
        <v>361571</v>
      </c>
      <c r="K1682" s="3">
        <v>25.216627835683624</v>
      </c>
      <c r="L1682" s="22">
        <f t="shared" si="156"/>
        <v>1.4221879230661316E-2</v>
      </c>
      <c r="M1682" s="23">
        <f t="shared" si="160"/>
        <v>24.858000000000001</v>
      </c>
      <c r="N1682" s="4">
        <v>0.1</v>
      </c>
      <c r="O1682" s="3">
        <v>27.62</v>
      </c>
      <c r="P1682" s="25">
        <f t="shared" si="161"/>
        <v>0.35862783568362389</v>
      </c>
      <c r="Q1682" s="26" t="str">
        <f t="shared" si="157"/>
        <v>15206420513112727361571</v>
      </c>
      <c r="R1682" s="28"/>
      <c r="S1682" s="29"/>
      <c r="T1682" s="30">
        <f t="shared" si="158"/>
        <v>0</v>
      </c>
      <c r="U1682" s="31"/>
      <c r="V1682" s="32">
        <f t="shared" si="159"/>
        <v>0</v>
      </c>
    </row>
    <row r="1683" spans="1:22" s="46" customFormat="1" x14ac:dyDescent="0.2">
      <c r="A1683" s="9">
        <v>2021</v>
      </c>
      <c r="B1683" s="1" t="s">
        <v>3</v>
      </c>
      <c r="C1683" s="20">
        <v>152064</v>
      </c>
      <c r="D1683" s="20">
        <v>152064</v>
      </c>
      <c r="E1683" s="20" t="s">
        <v>208</v>
      </c>
      <c r="F1683" s="20" t="s">
        <v>254</v>
      </c>
      <c r="G1683" s="20">
        <v>20513112727</v>
      </c>
      <c r="H1683" s="19" t="s">
        <v>650</v>
      </c>
      <c r="I1683" s="19"/>
      <c r="J1683" s="2">
        <v>370040</v>
      </c>
      <c r="K1683" s="3">
        <v>173.88983664</v>
      </c>
      <c r="L1683" s="22">
        <f t="shared" si="156"/>
        <v>0.12116772921939289</v>
      </c>
      <c r="M1683" s="23">
        <f t="shared" si="160"/>
        <v>152.82000000000002</v>
      </c>
      <c r="N1683" s="4">
        <v>0.1</v>
      </c>
      <c r="O1683" s="3">
        <v>169.8</v>
      </c>
      <c r="P1683" s="25">
        <f t="shared" si="161"/>
        <v>21.069836639999977</v>
      </c>
      <c r="Q1683" s="26" t="str">
        <f t="shared" si="157"/>
        <v>15206420513112727370040</v>
      </c>
      <c r="R1683" s="28"/>
      <c r="S1683" s="29"/>
      <c r="T1683" s="30">
        <f t="shared" si="158"/>
        <v>0</v>
      </c>
      <c r="U1683" s="31"/>
      <c r="V1683" s="32">
        <f t="shared" si="159"/>
        <v>0</v>
      </c>
    </row>
    <row r="1684" spans="1:22" s="46" customFormat="1" x14ac:dyDescent="0.2">
      <c r="A1684" s="9">
        <v>2021</v>
      </c>
      <c r="B1684" s="1" t="s">
        <v>3</v>
      </c>
      <c r="C1684" s="20">
        <v>170209</v>
      </c>
      <c r="D1684" s="20">
        <v>170209</v>
      </c>
      <c r="E1684" s="20" t="s">
        <v>208</v>
      </c>
      <c r="F1684" s="20" t="s">
        <v>226</v>
      </c>
      <c r="G1684" s="20">
        <v>20102187211</v>
      </c>
      <c r="H1684" s="19" t="s">
        <v>484</v>
      </c>
      <c r="I1684" s="19" t="s">
        <v>485</v>
      </c>
      <c r="J1684" s="2">
        <v>361085</v>
      </c>
      <c r="K1684" s="3">
        <v>11.512776761200001</v>
      </c>
      <c r="L1684" s="22">
        <f t="shared" si="156"/>
        <v>0.29643385188372928</v>
      </c>
      <c r="M1684" s="23">
        <f t="shared" si="160"/>
        <v>8.1</v>
      </c>
      <c r="N1684" s="4">
        <v>0.1</v>
      </c>
      <c r="O1684" s="3">
        <v>9</v>
      </c>
      <c r="P1684" s="25">
        <f t="shared" si="161"/>
        <v>3.4127767612000017</v>
      </c>
      <c r="Q1684" s="26" t="str">
        <f t="shared" si="157"/>
        <v>17020920102187211361085</v>
      </c>
      <c r="R1684" s="28"/>
      <c r="S1684" s="29"/>
      <c r="T1684" s="30">
        <f t="shared" si="158"/>
        <v>0</v>
      </c>
      <c r="V1684" s="32">
        <f t="shared" si="159"/>
        <v>0</v>
      </c>
    </row>
    <row r="1685" spans="1:22" s="46" customFormat="1" x14ac:dyDescent="0.2">
      <c r="A1685" s="9">
        <v>2021</v>
      </c>
      <c r="B1685" s="1" t="s">
        <v>3</v>
      </c>
      <c r="C1685" s="20">
        <v>170209</v>
      </c>
      <c r="D1685" s="20">
        <v>170209</v>
      </c>
      <c r="E1685" s="20" t="s">
        <v>208</v>
      </c>
      <c r="F1685" s="20" t="s">
        <v>226</v>
      </c>
      <c r="G1685" s="20">
        <v>20102187211</v>
      </c>
      <c r="H1685" s="19" t="s">
        <v>484</v>
      </c>
      <c r="I1685" s="19" t="s">
        <v>485</v>
      </c>
      <c r="J1685" s="2">
        <v>361377</v>
      </c>
      <c r="K1685" s="3">
        <v>53.654772600000001</v>
      </c>
      <c r="L1685" s="22">
        <f t="shared" si="156"/>
        <v>0.33002977632599273</v>
      </c>
      <c r="M1685" s="23">
        <f t="shared" si="160"/>
        <v>35.947099999999999</v>
      </c>
      <c r="N1685" s="4">
        <v>0.11</v>
      </c>
      <c r="O1685" s="3">
        <v>40.39</v>
      </c>
      <c r="P1685" s="25">
        <f t="shared" si="161"/>
        <v>17.707672600000002</v>
      </c>
      <c r="Q1685" s="26" t="str">
        <f t="shared" si="157"/>
        <v>17020920102187211361377</v>
      </c>
      <c r="R1685" s="28"/>
      <c r="S1685" s="29"/>
      <c r="T1685" s="30">
        <f t="shared" si="158"/>
        <v>0</v>
      </c>
      <c r="V1685" s="32">
        <f t="shared" si="159"/>
        <v>0</v>
      </c>
    </row>
    <row r="1686" spans="1:22" s="46" customFormat="1" x14ac:dyDescent="0.2">
      <c r="A1686" s="9">
        <v>2021</v>
      </c>
      <c r="B1686" s="1" t="s">
        <v>3</v>
      </c>
      <c r="C1686" s="20">
        <v>170209</v>
      </c>
      <c r="D1686" s="20">
        <v>170209</v>
      </c>
      <c r="E1686" s="20" t="s">
        <v>208</v>
      </c>
      <c r="F1686" s="20" t="s">
        <v>226</v>
      </c>
      <c r="G1686" s="20">
        <v>20102187211</v>
      </c>
      <c r="H1686" s="19" t="s">
        <v>484</v>
      </c>
      <c r="I1686" s="19" t="s">
        <v>485</v>
      </c>
      <c r="J1686" s="2">
        <v>361531</v>
      </c>
      <c r="K1686" s="3">
        <v>111.5301096</v>
      </c>
      <c r="L1686" s="22">
        <f t="shared" si="156"/>
        <v>0.39962400969432921</v>
      </c>
      <c r="M1686" s="23">
        <f t="shared" si="160"/>
        <v>66.960000000000008</v>
      </c>
      <c r="N1686" s="4">
        <v>0.1</v>
      </c>
      <c r="O1686" s="3">
        <v>74.400000000000006</v>
      </c>
      <c r="P1686" s="25">
        <f t="shared" si="161"/>
        <v>44.570109599999995</v>
      </c>
      <c r="Q1686" s="26" t="str">
        <f t="shared" si="157"/>
        <v>17020920102187211361531</v>
      </c>
      <c r="R1686" s="28"/>
      <c r="S1686" s="29"/>
      <c r="T1686" s="30">
        <f t="shared" si="158"/>
        <v>0</v>
      </c>
      <c r="V1686" s="32">
        <f t="shared" si="159"/>
        <v>0</v>
      </c>
    </row>
    <row r="1687" spans="1:22" s="46" customFormat="1" x14ac:dyDescent="0.2">
      <c r="A1687" s="9">
        <v>2021</v>
      </c>
      <c r="B1687" s="1" t="s">
        <v>3</v>
      </c>
      <c r="C1687" s="20">
        <v>170209</v>
      </c>
      <c r="D1687" s="20">
        <v>170209</v>
      </c>
      <c r="E1687" s="20" t="s">
        <v>208</v>
      </c>
      <c r="F1687" s="20" t="s">
        <v>226</v>
      </c>
      <c r="G1687" s="20">
        <v>20102187211</v>
      </c>
      <c r="H1687" s="19" t="s">
        <v>484</v>
      </c>
      <c r="I1687" s="19" t="s">
        <v>485</v>
      </c>
      <c r="J1687" s="2">
        <v>361538</v>
      </c>
      <c r="K1687" s="3">
        <v>149.70571200000001</v>
      </c>
      <c r="L1687" s="22">
        <f t="shared" si="156"/>
        <v>0.42707596888487465</v>
      </c>
      <c r="M1687" s="23">
        <f t="shared" si="160"/>
        <v>85.77</v>
      </c>
      <c r="N1687" s="4">
        <v>0.1</v>
      </c>
      <c r="O1687" s="3">
        <v>95.3</v>
      </c>
      <c r="P1687" s="25">
        <f t="shared" si="161"/>
        <v>63.935712000000009</v>
      </c>
      <c r="Q1687" s="26" t="str">
        <f t="shared" si="157"/>
        <v>17020920102187211361538</v>
      </c>
      <c r="R1687" s="28"/>
      <c r="S1687" s="29"/>
      <c r="T1687" s="30">
        <f t="shared" si="158"/>
        <v>0</v>
      </c>
      <c r="V1687" s="32">
        <f t="shared" si="159"/>
        <v>0</v>
      </c>
    </row>
    <row r="1688" spans="1:22" s="46" customFormat="1" x14ac:dyDescent="0.2">
      <c r="A1688" s="9">
        <v>2021</v>
      </c>
      <c r="B1688" s="1" t="s">
        <v>3</v>
      </c>
      <c r="C1688" s="20">
        <v>170209</v>
      </c>
      <c r="D1688" s="20">
        <v>170209</v>
      </c>
      <c r="E1688" s="20" t="s">
        <v>208</v>
      </c>
      <c r="F1688" s="20" t="s">
        <v>226</v>
      </c>
      <c r="G1688" s="20">
        <v>20102187211</v>
      </c>
      <c r="H1688" s="19" t="s">
        <v>484</v>
      </c>
      <c r="I1688" s="19" t="s">
        <v>485</v>
      </c>
      <c r="J1688" s="2">
        <v>361540</v>
      </c>
      <c r="K1688" s="3">
        <v>51.192744407999996</v>
      </c>
      <c r="L1688" s="22">
        <f t="shared" si="156"/>
        <v>0.47961375565876263</v>
      </c>
      <c r="M1688" s="23">
        <f t="shared" si="160"/>
        <v>26.64</v>
      </c>
      <c r="N1688" s="4">
        <v>0.1</v>
      </c>
      <c r="O1688" s="3">
        <v>29.6</v>
      </c>
      <c r="P1688" s="25">
        <f t="shared" si="161"/>
        <v>24.552744407999995</v>
      </c>
      <c r="Q1688" s="26" t="str">
        <f t="shared" si="157"/>
        <v>17020920102187211361540</v>
      </c>
      <c r="R1688" s="28"/>
      <c r="S1688" s="29"/>
      <c r="T1688" s="30">
        <f t="shared" si="158"/>
        <v>0</v>
      </c>
      <c r="V1688" s="32">
        <f t="shared" si="159"/>
        <v>0</v>
      </c>
    </row>
    <row r="1689" spans="1:22" s="46" customFormat="1" x14ac:dyDescent="0.2">
      <c r="A1689" s="9">
        <v>2021</v>
      </c>
      <c r="B1689" s="1" t="s">
        <v>3</v>
      </c>
      <c r="C1689" s="20">
        <v>170209</v>
      </c>
      <c r="D1689" s="20">
        <v>170209</v>
      </c>
      <c r="E1689" s="20" t="s">
        <v>208</v>
      </c>
      <c r="F1689" s="20" t="s">
        <v>226</v>
      </c>
      <c r="G1689" s="20">
        <v>20102187211</v>
      </c>
      <c r="H1689" s="19" t="s">
        <v>484</v>
      </c>
      <c r="I1689" s="19" t="s">
        <v>485</v>
      </c>
      <c r="J1689" s="2">
        <v>361541</v>
      </c>
      <c r="K1689" s="3">
        <v>31.07226</v>
      </c>
      <c r="L1689" s="22">
        <f t="shared" si="156"/>
        <v>0.31932855865649934</v>
      </c>
      <c r="M1689" s="23">
        <f t="shared" si="160"/>
        <v>21.150000000000002</v>
      </c>
      <c r="N1689" s="4">
        <v>0.1</v>
      </c>
      <c r="O1689" s="3">
        <v>23.5</v>
      </c>
      <c r="P1689" s="25">
        <f t="shared" si="161"/>
        <v>9.9222599999999979</v>
      </c>
      <c r="Q1689" s="26" t="str">
        <f t="shared" si="157"/>
        <v>17020920102187211361541</v>
      </c>
      <c r="R1689" s="28"/>
      <c r="S1689" s="29"/>
      <c r="T1689" s="30">
        <f t="shared" si="158"/>
        <v>0</v>
      </c>
      <c r="V1689" s="32">
        <f t="shared" si="159"/>
        <v>0</v>
      </c>
    </row>
    <row r="1690" spans="1:22" s="46" customFormat="1" x14ac:dyDescent="0.2">
      <c r="A1690" s="9">
        <v>2021</v>
      </c>
      <c r="B1690" s="1" t="s">
        <v>3</v>
      </c>
      <c r="C1690" s="20">
        <v>170209</v>
      </c>
      <c r="D1690" s="20">
        <v>170209</v>
      </c>
      <c r="E1690" s="20" t="s">
        <v>208</v>
      </c>
      <c r="F1690" s="20" t="s">
        <v>226</v>
      </c>
      <c r="G1690" s="20">
        <v>20102187211</v>
      </c>
      <c r="H1690" s="19" t="s">
        <v>484</v>
      </c>
      <c r="I1690" s="19" t="s">
        <v>485</v>
      </c>
      <c r="J1690" s="2">
        <v>361571</v>
      </c>
      <c r="K1690" s="3">
        <v>25.216627835683624</v>
      </c>
      <c r="L1690" s="22">
        <f t="shared" si="156"/>
        <v>0.16126771042434973</v>
      </c>
      <c r="M1690" s="23">
        <f t="shared" si="160"/>
        <v>21.150000000000002</v>
      </c>
      <c r="N1690" s="4">
        <v>0.1</v>
      </c>
      <c r="O1690" s="3">
        <v>23.5</v>
      </c>
      <c r="P1690" s="25">
        <f t="shared" si="161"/>
        <v>4.0666278356836223</v>
      </c>
      <c r="Q1690" s="26" t="str">
        <f t="shared" si="157"/>
        <v>17020920102187211361571</v>
      </c>
      <c r="R1690" s="28"/>
      <c r="S1690" s="29"/>
      <c r="T1690" s="30">
        <f t="shared" si="158"/>
        <v>0</v>
      </c>
      <c r="V1690" s="32">
        <f t="shared" si="159"/>
        <v>0</v>
      </c>
    </row>
    <row r="1691" spans="1:22" s="46" customFormat="1" x14ac:dyDescent="0.2">
      <c r="A1691" s="9">
        <v>2021</v>
      </c>
      <c r="B1691" s="1" t="s">
        <v>3</v>
      </c>
      <c r="C1691" s="20">
        <v>170209</v>
      </c>
      <c r="D1691" s="20">
        <v>170209</v>
      </c>
      <c r="E1691" s="20" t="s">
        <v>32</v>
      </c>
      <c r="F1691" s="20" t="s">
        <v>419</v>
      </c>
      <c r="G1691" s="20">
        <v>20391166855</v>
      </c>
      <c r="H1691" s="19" t="s">
        <v>652</v>
      </c>
      <c r="I1691" s="19"/>
      <c r="J1691" s="2">
        <v>360975</v>
      </c>
      <c r="K1691" s="3">
        <v>53.464788000000006</v>
      </c>
      <c r="L1691" s="22">
        <f t="shared" si="156"/>
        <v>0.24956216042603596</v>
      </c>
      <c r="M1691" s="23">
        <f t="shared" si="160"/>
        <v>40.122</v>
      </c>
      <c r="N1691" s="4">
        <v>0.1</v>
      </c>
      <c r="O1691" s="3">
        <v>44.58</v>
      </c>
      <c r="P1691" s="25">
        <f t="shared" si="161"/>
        <v>13.342788000000006</v>
      </c>
      <c r="Q1691" s="26" t="str">
        <f t="shared" si="157"/>
        <v>17020920391166855360975</v>
      </c>
      <c r="R1691" s="28"/>
      <c r="S1691" s="29"/>
      <c r="T1691" s="30">
        <f t="shared" si="158"/>
        <v>0</v>
      </c>
      <c r="V1691" s="32">
        <f t="shared" si="159"/>
        <v>0</v>
      </c>
    </row>
    <row r="1692" spans="1:22" s="46" customFormat="1" x14ac:dyDescent="0.2">
      <c r="A1692" s="9">
        <v>2021</v>
      </c>
      <c r="B1692" s="1" t="s">
        <v>3</v>
      </c>
      <c r="C1692" s="20">
        <v>170209</v>
      </c>
      <c r="D1692" s="20">
        <v>170209</v>
      </c>
      <c r="E1692" s="20" t="s">
        <v>32</v>
      </c>
      <c r="F1692" s="20" t="s">
        <v>419</v>
      </c>
      <c r="G1692" s="20">
        <v>20391166855</v>
      </c>
      <c r="H1692" s="19" t="s">
        <v>652</v>
      </c>
      <c r="I1692" s="19"/>
      <c r="J1692" s="2">
        <v>361377</v>
      </c>
      <c r="K1692" s="3">
        <v>53.654772600000001</v>
      </c>
      <c r="L1692" s="22">
        <f t="shared" si="156"/>
        <v>0.26916473409860275</v>
      </c>
      <c r="M1692" s="23">
        <f t="shared" si="160"/>
        <v>39.212800000000001</v>
      </c>
      <c r="N1692" s="4">
        <v>0.12</v>
      </c>
      <c r="O1692" s="3">
        <v>44.56</v>
      </c>
      <c r="P1692" s="25">
        <f t="shared" si="161"/>
        <v>14.4419726</v>
      </c>
      <c r="Q1692" s="26" t="str">
        <f t="shared" si="157"/>
        <v>17020920391166855361377</v>
      </c>
      <c r="R1692" s="28"/>
      <c r="S1692" s="29"/>
      <c r="T1692" s="30">
        <f t="shared" si="158"/>
        <v>0</v>
      </c>
      <c r="V1692" s="32">
        <f t="shared" si="159"/>
        <v>0</v>
      </c>
    </row>
    <row r="1693" spans="1:22" s="46" customFormat="1" x14ac:dyDescent="0.2">
      <c r="A1693" s="9">
        <v>2021</v>
      </c>
      <c r="B1693" s="1" t="s">
        <v>3</v>
      </c>
      <c r="C1693" s="20">
        <v>170209</v>
      </c>
      <c r="D1693" s="20">
        <v>170209</v>
      </c>
      <c r="E1693" s="20" t="s">
        <v>208</v>
      </c>
      <c r="F1693" s="20" t="s">
        <v>226</v>
      </c>
      <c r="G1693" s="20">
        <v>20504039120</v>
      </c>
      <c r="H1693" s="19" t="s">
        <v>382</v>
      </c>
      <c r="I1693" s="19"/>
      <c r="J1693" s="2">
        <v>360546</v>
      </c>
      <c r="K1693" s="3">
        <v>135.52000000000001</v>
      </c>
      <c r="L1693" s="22">
        <f t="shared" si="156"/>
        <v>0.34997048406139319</v>
      </c>
      <c r="M1693" s="23">
        <f t="shared" si="160"/>
        <v>88.091999999999999</v>
      </c>
      <c r="N1693" s="4">
        <v>0.1</v>
      </c>
      <c r="O1693" s="3">
        <v>97.88</v>
      </c>
      <c r="P1693" s="25">
        <f t="shared" si="161"/>
        <v>47.428000000000011</v>
      </c>
      <c r="Q1693" s="26" t="str">
        <f t="shared" si="157"/>
        <v>17020920504039120360546</v>
      </c>
      <c r="R1693" s="28"/>
      <c r="S1693" s="29"/>
      <c r="T1693" s="30">
        <f t="shared" si="158"/>
        <v>0</v>
      </c>
      <c r="V1693" s="32">
        <f t="shared" si="159"/>
        <v>0</v>
      </c>
    </row>
    <row r="1694" spans="1:22" s="46" customFormat="1" x14ac:dyDescent="0.2">
      <c r="A1694" s="9">
        <v>2021</v>
      </c>
      <c r="B1694" s="1" t="s">
        <v>3</v>
      </c>
      <c r="C1694" s="20">
        <v>170209</v>
      </c>
      <c r="D1694" s="20">
        <v>170209</v>
      </c>
      <c r="E1694" s="20" t="s">
        <v>208</v>
      </c>
      <c r="F1694" s="20" t="s">
        <v>226</v>
      </c>
      <c r="G1694" s="20">
        <v>20504039120</v>
      </c>
      <c r="H1694" s="19" t="s">
        <v>382</v>
      </c>
      <c r="I1694" s="19"/>
      <c r="J1694" s="2">
        <v>361085</v>
      </c>
      <c r="K1694" s="3">
        <v>11.512776761200001</v>
      </c>
      <c r="L1694" s="22">
        <f t="shared" si="156"/>
        <v>0.25031118217388482</v>
      </c>
      <c r="M1694" s="23">
        <f t="shared" si="160"/>
        <v>8.6310000000000002</v>
      </c>
      <c r="N1694" s="4">
        <v>0.1</v>
      </c>
      <c r="O1694" s="3">
        <v>9.59</v>
      </c>
      <c r="P1694" s="25">
        <f t="shared" si="161"/>
        <v>2.8817767612000011</v>
      </c>
      <c r="Q1694" s="26" t="str">
        <f t="shared" si="157"/>
        <v>17020920504039120361085</v>
      </c>
      <c r="R1694" s="28"/>
      <c r="S1694" s="29"/>
      <c r="T1694" s="30">
        <f t="shared" si="158"/>
        <v>0</v>
      </c>
      <c r="V1694" s="32">
        <f t="shared" si="159"/>
        <v>0</v>
      </c>
    </row>
    <row r="1695" spans="1:22" s="46" customFormat="1" x14ac:dyDescent="0.2">
      <c r="A1695" s="9">
        <v>2021</v>
      </c>
      <c r="B1695" s="1" t="s">
        <v>3</v>
      </c>
      <c r="C1695" s="20">
        <v>170209</v>
      </c>
      <c r="D1695" s="20">
        <v>170209</v>
      </c>
      <c r="E1695" s="20" t="s">
        <v>208</v>
      </c>
      <c r="F1695" s="20" t="s">
        <v>226</v>
      </c>
      <c r="G1695" s="20">
        <v>20504039120</v>
      </c>
      <c r="H1695" s="19" t="s">
        <v>382</v>
      </c>
      <c r="I1695" s="19"/>
      <c r="J1695" s="2">
        <v>361530</v>
      </c>
      <c r="K1695" s="3">
        <v>114.948756</v>
      </c>
      <c r="L1695" s="22">
        <f t="shared" si="156"/>
        <v>0.29995762633568657</v>
      </c>
      <c r="M1695" s="23">
        <f t="shared" si="160"/>
        <v>80.468999999999994</v>
      </c>
      <c r="N1695" s="4">
        <v>0.1</v>
      </c>
      <c r="O1695" s="3">
        <v>89.41</v>
      </c>
      <c r="P1695" s="25">
        <f t="shared" si="161"/>
        <v>34.479756000000009</v>
      </c>
      <c r="Q1695" s="26" t="str">
        <f t="shared" si="157"/>
        <v>17020920504039120361530</v>
      </c>
      <c r="R1695" s="28"/>
      <c r="S1695" s="29"/>
      <c r="T1695" s="30">
        <f t="shared" si="158"/>
        <v>0</v>
      </c>
      <c r="V1695" s="32">
        <f t="shared" si="159"/>
        <v>0</v>
      </c>
    </row>
    <row r="1696" spans="1:22" s="46" customFormat="1" x14ac:dyDescent="0.2">
      <c r="A1696" s="9">
        <v>2021</v>
      </c>
      <c r="B1696" s="1" t="s">
        <v>3</v>
      </c>
      <c r="C1696" s="20">
        <v>170209</v>
      </c>
      <c r="D1696" s="20">
        <v>170209</v>
      </c>
      <c r="E1696" s="20" t="s">
        <v>208</v>
      </c>
      <c r="F1696" s="20" t="s">
        <v>226</v>
      </c>
      <c r="G1696" s="20">
        <v>20504039120</v>
      </c>
      <c r="H1696" s="19" t="s">
        <v>382</v>
      </c>
      <c r="I1696" s="19"/>
      <c r="J1696" s="2">
        <v>361531</v>
      </c>
      <c r="K1696" s="3">
        <v>111.5301096</v>
      </c>
      <c r="L1696" s="22">
        <f t="shared" si="156"/>
        <v>0.34999615565696529</v>
      </c>
      <c r="M1696" s="23">
        <f t="shared" si="160"/>
        <v>72.495000000000005</v>
      </c>
      <c r="N1696" s="4">
        <v>0.1</v>
      </c>
      <c r="O1696" s="3">
        <v>80.55</v>
      </c>
      <c r="P1696" s="25">
        <f t="shared" si="161"/>
        <v>39.035109599999998</v>
      </c>
      <c r="Q1696" s="26" t="str">
        <f t="shared" si="157"/>
        <v>17020920504039120361531</v>
      </c>
      <c r="R1696" s="28"/>
      <c r="S1696" s="29"/>
      <c r="T1696" s="30">
        <f t="shared" si="158"/>
        <v>0</v>
      </c>
      <c r="V1696" s="32">
        <f t="shared" si="159"/>
        <v>0</v>
      </c>
    </row>
    <row r="1697" spans="1:22" s="46" customFormat="1" x14ac:dyDescent="0.2">
      <c r="A1697" s="9">
        <v>2021</v>
      </c>
      <c r="B1697" s="1" t="s">
        <v>3</v>
      </c>
      <c r="C1697" s="20">
        <v>170209</v>
      </c>
      <c r="D1697" s="20">
        <v>170209</v>
      </c>
      <c r="E1697" s="20" t="s">
        <v>208</v>
      </c>
      <c r="F1697" s="20" t="s">
        <v>226</v>
      </c>
      <c r="G1697" s="20">
        <v>20504039120</v>
      </c>
      <c r="H1697" s="19" t="s">
        <v>382</v>
      </c>
      <c r="I1697" s="19"/>
      <c r="J1697" s="2">
        <v>361538</v>
      </c>
      <c r="K1697" s="3">
        <v>149.70571200000001</v>
      </c>
      <c r="L1697" s="22">
        <f t="shared" si="156"/>
        <v>0.35000476134137082</v>
      </c>
      <c r="M1697" s="23">
        <f t="shared" si="160"/>
        <v>97.308000000000007</v>
      </c>
      <c r="N1697" s="4">
        <v>0.1</v>
      </c>
      <c r="O1697" s="3">
        <v>108.12</v>
      </c>
      <c r="P1697" s="25">
        <f t="shared" si="161"/>
        <v>52.397711999999999</v>
      </c>
      <c r="Q1697" s="26" t="str">
        <f t="shared" si="157"/>
        <v>17020920504039120361538</v>
      </c>
      <c r="R1697" s="28"/>
      <c r="S1697" s="29"/>
      <c r="T1697" s="30">
        <f t="shared" si="158"/>
        <v>0</v>
      </c>
      <c r="V1697" s="32">
        <f t="shared" si="159"/>
        <v>0</v>
      </c>
    </row>
    <row r="1698" spans="1:22" s="46" customFormat="1" x14ac:dyDescent="0.2">
      <c r="A1698" s="9">
        <v>2021</v>
      </c>
      <c r="B1698" s="1" t="s">
        <v>3</v>
      </c>
      <c r="C1698" s="20">
        <v>170209</v>
      </c>
      <c r="D1698" s="20">
        <v>170209</v>
      </c>
      <c r="E1698" s="20" t="s">
        <v>208</v>
      </c>
      <c r="F1698" s="20" t="s">
        <v>226</v>
      </c>
      <c r="G1698" s="20">
        <v>20504039120</v>
      </c>
      <c r="H1698" s="19" t="s">
        <v>382</v>
      </c>
      <c r="I1698" s="19"/>
      <c r="J1698" s="2">
        <v>361540</v>
      </c>
      <c r="K1698" s="3">
        <v>51.192744407999996</v>
      </c>
      <c r="L1698" s="22">
        <f t="shared" si="156"/>
        <v>0.35004461306433954</v>
      </c>
      <c r="M1698" s="23">
        <f t="shared" si="160"/>
        <v>33.273000000000003</v>
      </c>
      <c r="N1698" s="4">
        <v>0.1</v>
      </c>
      <c r="O1698" s="3">
        <v>36.97</v>
      </c>
      <c r="P1698" s="25">
        <f t="shared" si="161"/>
        <v>17.919744407999993</v>
      </c>
      <c r="Q1698" s="26" t="str">
        <f t="shared" si="157"/>
        <v>17020920504039120361540</v>
      </c>
      <c r="R1698" s="28"/>
      <c r="S1698" s="29"/>
      <c r="T1698" s="30">
        <f t="shared" si="158"/>
        <v>0</v>
      </c>
      <c r="V1698" s="32">
        <f t="shared" si="159"/>
        <v>0</v>
      </c>
    </row>
    <row r="1699" spans="1:22" s="46" customFormat="1" x14ac:dyDescent="0.2">
      <c r="A1699" s="9">
        <v>2021</v>
      </c>
      <c r="B1699" s="1" t="s">
        <v>3</v>
      </c>
      <c r="C1699" s="20">
        <v>170209</v>
      </c>
      <c r="D1699" s="20">
        <v>170209</v>
      </c>
      <c r="E1699" s="20" t="s">
        <v>208</v>
      </c>
      <c r="F1699" s="20" t="s">
        <v>226</v>
      </c>
      <c r="G1699" s="20">
        <v>20504039120</v>
      </c>
      <c r="H1699" s="19" t="s">
        <v>382</v>
      </c>
      <c r="I1699" s="19"/>
      <c r="J1699" s="2">
        <v>361541</v>
      </c>
      <c r="K1699" s="3">
        <v>31.07226</v>
      </c>
      <c r="L1699" s="22">
        <f t="shared" si="156"/>
        <v>0.35003118537241895</v>
      </c>
      <c r="M1699" s="23">
        <f t="shared" si="160"/>
        <v>20.196000000000002</v>
      </c>
      <c r="N1699" s="4">
        <v>0.1</v>
      </c>
      <c r="O1699" s="3">
        <v>22.44</v>
      </c>
      <c r="P1699" s="25">
        <f t="shared" si="161"/>
        <v>10.876259999999998</v>
      </c>
      <c r="Q1699" s="26" t="str">
        <f t="shared" si="157"/>
        <v>17020920504039120361541</v>
      </c>
      <c r="R1699" s="28"/>
      <c r="S1699" s="29"/>
      <c r="T1699" s="30">
        <f t="shared" si="158"/>
        <v>0</v>
      </c>
      <c r="V1699" s="32">
        <f t="shared" si="159"/>
        <v>0</v>
      </c>
    </row>
    <row r="1700" spans="1:22" s="46" customFormat="1" x14ac:dyDescent="0.2">
      <c r="A1700" s="9">
        <v>2021</v>
      </c>
      <c r="B1700" s="1" t="s">
        <v>3</v>
      </c>
      <c r="C1700" s="20">
        <v>170209</v>
      </c>
      <c r="D1700" s="20">
        <v>170209</v>
      </c>
      <c r="E1700" s="20" t="s">
        <v>208</v>
      </c>
      <c r="F1700" s="20" t="s">
        <v>226</v>
      </c>
      <c r="G1700" s="20">
        <v>20504039120</v>
      </c>
      <c r="H1700" s="19" t="s">
        <v>382</v>
      </c>
      <c r="I1700" s="19"/>
      <c r="J1700" s="2">
        <v>361571</v>
      </c>
      <c r="K1700" s="3">
        <v>25.216627835683624</v>
      </c>
      <c r="L1700" s="22">
        <f t="shared" si="156"/>
        <v>0.19909989029457054</v>
      </c>
      <c r="M1700" s="23">
        <f t="shared" si="160"/>
        <v>20.196000000000002</v>
      </c>
      <c r="N1700" s="4">
        <v>0.1</v>
      </c>
      <c r="O1700" s="3">
        <v>22.44</v>
      </c>
      <c r="P1700" s="25">
        <f t="shared" si="161"/>
        <v>5.0206278356836229</v>
      </c>
      <c r="Q1700" s="26" t="str">
        <f t="shared" si="157"/>
        <v>17020920504039120361571</v>
      </c>
      <c r="R1700" s="28"/>
      <c r="S1700" s="29"/>
      <c r="T1700" s="30">
        <f t="shared" si="158"/>
        <v>0</v>
      </c>
      <c r="V1700" s="32">
        <f t="shared" si="159"/>
        <v>0</v>
      </c>
    </row>
    <row r="1701" spans="1:22" s="46" customFormat="1" x14ac:dyDescent="0.2">
      <c r="A1701" s="9">
        <v>2021</v>
      </c>
      <c r="B1701" s="1" t="s">
        <v>3</v>
      </c>
      <c r="C1701" s="20">
        <v>170209</v>
      </c>
      <c r="D1701" s="20">
        <v>170209</v>
      </c>
      <c r="E1701" s="20" t="s">
        <v>208</v>
      </c>
      <c r="F1701" s="20" t="s">
        <v>226</v>
      </c>
      <c r="G1701" s="20">
        <v>20504039120</v>
      </c>
      <c r="H1701" s="19" t="s">
        <v>382</v>
      </c>
      <c r="I1701" s="19"/>
      <c r="J1701" s="2">
        <v>371474</v>
      </c>
      <c r="K1701" s="3">
        <v>58</v>
      </c>
      <c r="L1701" s="22">
        <f t="shared" ref="L1701:L1764" si="162">IF(1-M1701/K1701&lt;0%,0,1-M1701/K1701)</f>
        <v>0</v>
      </c>
      <c r="M1701" s="23">
        <f t="shared" si="160"/>
        <v>62.162999999999997</v>
      </c>
      <c r="N1701" s="4">
        <v>0.1</v>
      </c>
      <c r="O1701" s="3">
        <v>69.069999999999993</v>
      </c>
      <c r="P1701" s="25">
        <f t="shared" si="161"/>
        <v>0</v>
      </c>
      <c r="Q1701" s="26" t="str">
        <f t="shared" si="157"/>
        <v>17020920504039120371474</v>
      </c>
      <c r="R1701" s="28"/>
      <c r="S1701" s="29"/>
      <c r="T1701" s="30">
        <f t="shared" si="158"/>
        <v>0</v>
      </c>
      <c r="V1701" s="32">
        <f t="shared" si="159"/>
        <v>0</v>
      </c>
    </row>
    <row r="1702" spans="1:22" s="46" customFormat="1" x14ac:dyDescent="0.2">
      <c r="A1702" s="9">
        <v>2021</v>
      </c>
      <c r="B1702" s="1" t="s">
        <v>3</v>
      </c>
      <c r="C1702" s="20">
        <v>170209</v>
      </c>
      <c r="D1702" s="20">
        <v>170209</v>
      </c>
      <c r="E1702" s="20" t="s">
        <v>32</v>
      </c>
      <c r="F1702" s="20" t="s">
        <v>226</v>
      </c>
      <c r="G1702" s="20">
        <v>20512405372</v>
      </c>
      <c r="H1702" s="19" t="s">
        <v>653</v>
      </c>
      <c r="I1702" s="19"/>
      <c r="J1702" s="2">
        <v>360664</v>
      </c>
      <c r="K1702" s="3">
        <v>53.640241199999998</v>
      </c>
      <c r="L1702" s="22">
        <f t="shared" si="162"/>
        <v>0.44887272430833147</v>
      </c>
      <c r="M1702" s="23">
        <f t="shared" si="160"/>
        <v>29.562599999999996</v>
      </c>
      <c r="N1702" s="4">
        <v>0.13</v>
      </c>
      <c r="O1702" s="3">
        <v>33.979999999999997</v>
      </c>
      <c r="P1702" s="25">
        <f t="shared" si="161"/>
        <v>24.077641200000002</v>
      </c>
      <c r="Q1702" s="26" t="str">
        <f t="shared" si="157"/>
        <v>17020920512405372360664</v>
      </c>
      <c r="R1702" s="28"/>
      <c r="S1702" s="29"/>
      <c r="T1702" s="30">
        <f t="shared" si="158"/>
        <v>0</v>
      </c>
      <c r="V1702" s="32">
        <f t="shared" si="159"/>
        <v>0</v>
      </c>
    </row>
    <row r="1703" spans="1:22" s="46" customFormat="1" x14ac:dyDescent="0.2">
      <c r="A1703" s="9">
        <v>2021</v>
      </c>
      <c r="B1703" s="1" t="s">
        <v>3</v>
      </c>
      <c r="C1703" s="20">
        <v>170209</v>
      </c>
      <c r="D1703" s="20">
        <v>170209</v>
      </c>
      <c r="E1703" s="20" t="s">
        <v>32</v>
      </c>
      <c r="F1703" s="20" t="s">
        <v>226</v>
      </c>
      <c r="G1703" s="20">
        <v>20512405372</v>
      </c>
      <c r="H1703" s="19" t="s">
        <v>653</v>
      </c>
      <c r="I1703" s="19"/>
      <c r="J1703" s="2">
        <v>360970</v>
      </c>
      <c r="K1703" s="3">
        <v>36.393084000000002</v>
      </c>
      <c r="L1703" s="22">
        <f t="shared" si="162"/>
        <v>0.21963194985069134</v>
      </c>
      <c r="M1703" s="23">
        <f t="shared" si="160"/>
        <v>28.400000000000002</v>
      </c>
      <c r="N1703" s="4">
        <v>0.12</v>
      </c>
      <c r="O1703" s="3">
        <v>32.272727272727273</v>
      </c>
      <c r="P1703" s="25">
        <f t="shared" si="161"/>
        <v>7.9930839999999996</v>
      </c>
      <c r="Q1703" s="26" t="str">
        <f t="shared" si="157"/>
        <v>17020920512405372360970</v>
      </c>
      <c r="R1703" s="28"/>
      <c r="S1703" s="29"/>
      <c r="T1703" s="30">
        <f t="shared" si="158"/>
        <v>0</v>
      </c>
      <c r="V1703" s="32">
        <f t="shared" si="159"/>
        <v>0</v>
      </c>
    </row>
    <row r="1704" spans="1:22" s="46" customFormat="1" x14ac:dyDescent="0.2">
      <c r="A1704" s="9">
        <v>2021</v>
      </c>
      <c r="B1704" s="1" t="s">
        <v>3</v>
      </c>
      <c r="C1704" s="20">
        <v>170209</v>
      </c>
      <c r="D1704" s="20">
        <v>170209</v>
      </c>
      <c r="E1704" s="20" t="s">
        <v>32</v>
      </c>
      <c r="F1704" s="20" t="s">
        <v>226</v>
      </c>
      <c r="G1704" s="20">
        <v>20512405372</v>
      </c>
      <c r="H1704" s="19" t="s">
        <v>653</v>
      </c>
      <c r="I1704" s="19"/>
      <c r="J1704" s="2">
        <v>360975</v>
      </c>
      <c r="K1704" s="3">
        <v>53.464788000000006</v>
      </c>
      <c r="L1704" s="22">
        <f t="shared" si="162"/>
        <v>0.30763776712254054</v>
      </c>
      <c r="M1704" s="23">
        <f t="shared" si="160"/>
        <v>37.017000000000003</v>
      </c>
      <c r="N1704" s="4">
        <v>0.1</v>
      </c>
      <c r="O1704" s="3">
        <v>41.13</v>
      </c>
      <c r="P1704" s="25">
        <f t="shared" si="161"/>
        <v>16.447788000000003</v>
      </c>
      <c r="Q1704" s="26" t="str">
        <f t="shared" si="157"/>
        <v>17020920512405372360975</v>
      </c>
      <c r="R1704" s="28"/>
      <c r="S1704" s="29"/>
      <c r="T1704" s="30">
        <f t="shared" si="158"/>
        <v>0</v>
      </c>
      <c r="V1704" s="32">
        <f t="shared" si="159"/>
        <v>0</v>
      </c>
    </row>
    <row r="1705" spans="1:22" s="46" customFormat="1" x14ac:dyDescent="0.2">
      <c r="A1705" s="9">
        <v>2021</v>
      </c>
      <c r="B1705" s="1" t="s">
        <v>3</v>
      </c>
      <c r="C1705" s="20">
        <v>170209</v>
      </c>
      <c r="D1705" s="20">
        <v>170209</v>
      </c>
      <c r="E1705" s="20" t="s">
        <v>32</v>
      </c>
      <c r="F1705" s="20" t="s">
        <v>226</v>
      </c>
      <c r="G1705" s="20">
        <v>20512405372</v>
      </c>
      <c r="H1705" s="19" t="s">
        <v>653</v>
      </c>
      <c r="I1705" s="19"/>
      <c r="J1705" s="2">
        <v>361377</v>
      </c>
      <c r="K1705" s="3">
        <v>53.654772600000001</v>
      </c>
      <c r="L1705" s="22">
        <f t="shared" si="162"/>
        <v>0.19191531528362116</v>
      </c>
      <c r="M1705" s="23">
        <f t="shared" si="160"/>
        <v>43.357600000000005</v>
      </c>
      <c r="N1705" s="4">
        <v>0.12</v>
      </c>
      <c r="O1705" s="3">
        <v>49.27</v>
      </c>
      <c r="P1705" s="25">
        <f t="shared" si="161"/>
        <v>10.297172599999996</v>
      </c>
      <c r="Q1705" s="26" t="str">
        <f t="shared" si="157"/>
        <v>17020920512405372361377</v>
      </c>
      <c r="R1705" s="28"/>
      <c r="S1705" s="29"/>
      <c r="T1705" s="30">
        <f t="shared" si="158"/>
        <v>0</v>
      </c>
      <c r="V1705" s="32">
        <f t="shared" si="159"/>
        <v>0</v>
      </c>
    </row>
    <row r="1706" spans="1:22" s="46" customFormat="1" x14ac:dyDescent="0.2">
      <c r="A1706" s="9">
        <v>2021</v>
      </c>
      <c r="B1706" s="1" t="s">
        <v>3</v>
      </c>
      <c r="C1706" s="20">
        <v>170209</v>
      </c>
      <c r="D1706" s="20">
        <v>170209</v>
      </c>
      <c r="E1706" s="20" t="s">
        <v>32</v>
      </c>
      <c r="F1706" s="20" t="s">
        <v>226</v>
      </c>
      <c r="G1706" s="20">
        <v>20512405372</v>
      </c>
      <c r="H1706" s="19" t="s">
        <v>653</v>
      </c>
      <c r="I1706" s="19"/>
      <c r="J1706" s="2">
        <v>361390</v>
      </c>
      <c r="K1706" s="3">
        <v>19.393510413264</v>
      </c>
      <c r="L1706" s="22">
        <f t="shared" si="162"/>
        <v>0.25166540757789324</v>
      </c>
      <c r="M1706" s="23">
        <f t="shared" si="160"/>
        <v>14.5128347107438</v>
      </c>
      <c r="N1706" s="4">
        <v>0.1</v>
      </c>
      <c r="O1706" s="3">
        <v>16.125371900826444</v>
      </c>
      <c r="P1706" s="25">
        <f t="shared" si="161"/>
        <v>4.8806757025202003</v>
      </c>
      <c r="Q1706" s="26" t="str">
        <f t="shared" si="157"/>
        <v>17020920512405372361390</v>
      </c>
      <c r="R1706" s="28"/>
      <c r="S1706" s="29"/>
      <c r="T1706" s="30">
        <f t="shared" si="158"/>
        <v>0</v>
      </c>
      <c r="V1706" s="32">
        <f t="shared" si="159"/>
        <v>0</v>
      </c>
    </row>
    <row r="1707" spans="1:22" s="46" customFormat="1" x14ac:dyDescent="0.2">
      <c r="A1707" s="9">
        <v>2021</v>
      </c>
      <c r="B1707" s="1" t="s">
        <v>3</v>
      </c>
      <c r="C1707" s="20">
        <v>170209</v>
      </c>
      <c r="D1707" s="20">
        <v>170209</v>
      </c>
      <c r="E1707" s="20" t="s">
        <v>32</v>
      </c>
      <c r="F1707" s="20" t="s">
        <v>226</v>
      </c>
      <c r="G1707" s="20">
        <v>20512405372</v>
      </c>
      <c r="H1707" s="19" t="s">
        <v>653</v>
      </c>
      <c r="I1707" s="19"/>
      <c r="J1707" s="2">
        <v>361425</v>
      </c>
      <c r="K1707" s="3">
        <v>16.600000000000001</v>
      </c>
      <c r="L1707" s="22">
        <f t="shared" si="162"/>
        <v>0.19975903614457835</v>
      </c>
      <c r="M1707" s="23">
        <f t="shared" si="160"/>
        <v>13.284000000000001</v>
      </c>
      <c r="N1707" s="4">
        <v>0.1</v>
      </c>
      <c r="O1707" s="3">
        <v>14.76</v>
      </c>
      <c r="P1707" s="25">
        <f t="shared" si="161"/>
        <v>3.3160000000000007</v>
      </c>
      <c r="Q1707" s="26" t="str">
        <f t="shared" si="157"/>
        <v>17020920512405372361425</v>
      </c>
      <c r="R1707" s="28"/>
      <c r="S1707" s="29"/>
      <c r="T1707" s="30">
        <f t="shared" si="158"/>
        <v>0</v>
      </c>
      <c r="V1707" s="32">
        <f t="shared" si="159"/>
        <v>0</v>
      </c>
    </row>
    <row r="1708" spans="1:22" s="46" customFormat="1" x14ac:dyDescent="0.2">
      <c r="A1708" s="9">
        <v>2021</v>
      </c>
      <c r="B1708" s="1" t="s">
        <v>3</v>
      </c>
      <c r="C1708" s="20">
        <v>170209</v>
      </c>
      <c r="D1708" s="20">
        <v>170209</v>
      </c>
      <c r="E1708" s="20" t="s">
        <v>32</v>
      </c>
      <c r="F1708" s="20" t="s">
        <v>226</v>
      </c>
      <c r="G1708" s="20">
        <v>20512405372</v>
      </c>
      <c r="H1708" s="19" t="s">
        <v>653</v>
      </c>
      <c r="I1708" s="19"/>
      <c r="J1708" s="2">
        <v>361444</v>
      </c>
      <c r="K1708" s="3">
        <v>29.02</v>
      </c>
      <c r="L1708" s="22">
        <f t="shared" si="162"/>
        <v>0.11575465196416257</v>
      </c>
      <c r="M1708" s="23">
        <f t="shared" si="160"/>
        <v>25.660800000000002</v>
      </c>
      <c r="N1708" s="4">
        <v>0.12</v>
      </c>
      <c r="O1708" s="3">
        <v>29.16</v>
      </c>
      <c r="P1708" s="25">
        <f t="shared" si="161"/>
        <v>3.3591999999999977</v>
      </c>
      <c r="Q1708" s="26" t="str">
        <f t="shared" si="157"/>
        <v>17020920512405372361444</v>
      </c>
      <c r="R1708" s="28"/>
      <c r="S1708" s="29"/>
      <c r="T1708" s="30">
        <f t="shared" si="158"/>
        <v>0</v>
      </c>
      <c r="V1708" s="32">
        <f t="shared" si="159"/>
        <v>0</v>
      </c>
    </row>
    <row r="1709" spans="1:22" s="46" customFormat="1" x14ac:dyDescent="0.2">
      <c r="A1709" s="9">
        <v>2021</v>
      </c>
      <c r="B1709" s="1" t="s">
        <v>3</v>
      </c>
      <c r="C1709" s="20">
        <v>170209</v>
      </c>
      <c r="D1709" s="20">
        <v>170209</v>
      </c>
      <c r="E1709" s="20" t="s">
        <v>32</v>
      </c>
      <c r="F1709" s="20" t="s">
        <v>226</v>
      </c>
      <c r="G1709" s="20">
        <v>20512405372</v>
      </c>
      <c r="H1709" s="19" t="s">
        <v>653</v>
      </c>
      <c r="I1709" s="19"/>
      <c r="J1709" s="2">
        <v>361530</v>
      </c>
      <c r="K1709" s="3">
        <v>114.948756</v>
      </c>
      <c r="L1709" s="22">
        <f t="shared" si="162"/>
        <v>0.21155127594421297</v>
      </c>
      <c r="M1709" s="23">
        <f t="shared" si="160"/>
        <v>90.631199999999993</v>
      </c>
      <c r="N1709" s="4">
        <v>0.12</v>
      </c>
      <c r="O1709" s="3">
        <v>102.99</v>
      </c>
      <c r="P1709" s="25">
        <f t="shared" si="161"/>
        <v>24.31755600000001</v>
      </c>
      <c r="Q1709" s="26" t="str">
        <f t="shared" si="157"/>
        <v>17020920512405372361530</v>
      </c>
      <c r="R1709" s="28"/>
      <c r="S1709" s="29"/>
      <c r="T1709" s="30">
        <f t="shared" si="158"/>
        <v>0</v>
      </c>
      <c r="V1709" s="32">
        <f t="shared" si="159"/>
        <v>0</v>
      </c>
    </row>
    <row r="1710" spans="1:22" s="46" customFormat="1" x14ac:dyDescent="0.2">
      <c r="A1710" s="9">
        <v>2021</v>
      </c>
      <c r="B1710" s="1" t="s">
        <v>3</v>
      </c>
      <c r="C1710" s="20">
        <v>170209</v>
      </c>
      <c r="D1710" s="20">
        <v>170209</v>
      </c>
      <c r="E1710" s="20" t="s">
        <v>32</v>
      </c>
      <c r="F1710" s="20" t="s">
        <v>226</v>
      </c>
      <c r="G1710" s="20">
        <v>20512405372</v>
      </c>
      <c r="H1710" s="19" t="s">
        <v>653</v>
      </c>
      <c r="I1710" s="19"/>
      <c r="J1710" s="2">
        <v>361531</v>
      </c>
      <c r="K1710" s="3">
        <v>111.5301096</v>
      </c>
      <c r="L1710" s="22">
        <f t="shared" si="162"/>
        <v>0.30322990264737437</v>
      </c>
      <c r="M1710" s="23">
        <f t="shared" si="160"/>
        <v>77.710845323741012</v>
      </c>
      <c r="N1710" s="4">
        <v>0.12</v>
      </c>
      <c r="O1710" s="3">
        <v>88.307778776978424</v>
      </c>
      <c r="P1710" s="25">
        <f t="shared" si="161"/>
        <v>33.819264276258991</v>
      </c>
      <c r="Q1710" s="26" t="str">
        <f t="shared" si="157"/>
        <v>17020920512405372361531</v>
      </c>
      <c r="R1710" s="28"/>
      <c r="S1710" s="29"/>
      <c r="T1710" s="30">
        <f t="shared" si="158"/>
        <v>0</v>
      </c>
      <c r="V1710" s="32">
        <f t="shared" si="159"/>
        <v>0</v>
      </c>
    </row>
    <row r="1711" spans="1:22" s="46" customFormat="1" x14ac:dyDescent="0.2">
      <c r="A1711" s="9">
        <v>2021</v>
      </c>
      <c r="B1711" s="1" t="s">
        <v>3</v>
      </c>
      <c r="C1711" s="20">
        <v>170209</v>
      </c>
      <c r="D1711" s="20">
        <v>170209</v>
      </c>
      <c r="E1711" s="20" t="s">
        <v>32</v>
      </c>
      <c r="F1711" s="20" t="s">
        <v>226</v>
      </c>
      <c r="G1711" s="20">
        <v>20512405372</v>
      </c>
      <c r="H1711" s="19" t="s">
        <v>653</v>
      </c>
      <c r="I1711" s="19"/>
      <c r="J1711" s="2">
        <v>361532</v>
      </c>
      <c r="K1711" s="3">
        <v>24.870425957550601</v>
      </c>
      <c r="L1711" s="22">
        <f t="shared" si="162"/>
        <v>0.27815881759959826</v>
      </c>
      <c r="M1711" s="23">
        <f t="shared" si="160"/>
        <v>17.952497679999968</v>
      </c>
      <c r="N1711" s="4">
        <v>0.1</v>
      </c>
      <c r="O1711" s="3">
        <v>19.947219644444409</v>
      </c>
      <c r="P1711" s="25">
        <f t="shared" si="161"/>
        <v>6.917928277550633</v>
      </c>
      <c r="Q1711" s="26" t="str">
        <f t="shared" si="157"/>
        <v>17020920512405372361532</v>
      </c>
      <c r="R1711" s="28"/>
      <c r="S1711" s="29"/>
      <c r="T1711" s="30">
        <f t="shared" si="158"/>
        <v>0</v>
      </c>
      <c r="V1711" s="32">
        <f t="shared" si="159"/>
        <v>0</v>
      </c>
    </row>
    <row r="1712" spans="1:22" s="46" customFormat="1" x14ac:dyDescent="0.2">
      <c r="A1712" s="9">
        <v>2021</v>
      </c>
      <c r="B1712" s="1" t="s">
        <v>3</v>
      </c>
      <c r="C1712" s="20">
        <v>170209</v>
      </c>
      <c r="D1712" s="20">
        <v>170209</v>
      </c>
      <c r="E1712" s="20" t="s">
        <v>32</v>
      </c>
      <c r="F1712" s="20" t="s">
        <v>226</v>
      </c>
      <c r="G1712" s="20">
        <v>20512405372</v>
      </c>
      <c r="H1712" s="19" t="s">
        <v>653</v>
      </c>
      <c r="I1712" s="19"/>
      <c r="J1712" s="2">
        <v>361533</v>
      </c>
      <c r="K1712" s="3">
        <v>69.356111760000005</v>
      </c>
      <c r="L1712" s="22">
        <f t="shared" si="162"/>
        <v>0.30329427683014631</v>
      </c>
      <c r="M1712" s="23">
        <f t="shared" si="160"/>
        <v>48.320799999999998</v>
      </c>
      <c r="N1712" s="4">
        <v>0.12</v>
      </c>
      <c r="O1712" s="3">
        <v>54.91</v>
      </c>
      <c r="P1712" s="25">
        <f t="shared" si="161"/>
        <v>21.035311760000006</v>
      </c>
      <c r="Q1712" s="26" t="str">
        <f t="shared" si="157"/>
        <v>17020920512405372361533</v>
      </c>
      <c r="R1712" s="28"/>
      <c r="S1712" s="29"/>
      <c r="T1712" s="30">
        <f t="shared" si="158"/>
        <v>0</v>
      </c>
      <c r="V1712" s="32">
        <f t="shared" si="159"/>
        <v>0</v>
      </c>
    </row>
    <row r="1713" spans="1:22" s="46" customFormat="1" x14ac:dyDescent="0.2">
      <c r="A1713" s="9">
        <v>2021</v>
      </c>
      <c r="B1713" s="1" t="s">
        <v>3</v>
      </c>
      <c r="C1713" s="20">
        <v>170209</v>
      </c>
      <c r="D1713" s="20">
        <v>170209</v>
      </c>
      <c r="E1713" s="20" t="s">
        <v>32</v>
      </c>
      <c r="F1713" s="20" t="s">
        <v>226</v>
      </c>
      <c r="G1713" s="20">
        <v>20512405372</v>
      </c>
      <c r="H1713" s="19" t="s">
        <v>653</v>
      </c>
      <c r="I1713" s="19"/>
      <c r="J1713" s="2">
        <v>361535</v>
      </c>
      <c r="K1713" s="3">
        <v>40.678559999999997</v>
      </c>
      <c r="L1713" s="22">
        <f t="shared" si="162"/>
        <v>0.29643527204502829</v>
      </c>
      <c r="M1713" s="23">
        <f t="shared" si="160"/>
        <v>28.619999999999994</v>
      </c>
      <c r="N1713" s="4">
        <v>0.12</v>
      </c>
      <c r="O1713" s="3">
        <v>32.522727272727266</v>
      </c>
      <c r="P1713" s="25">
        <f t="shared" si="161"/>
        <v>12.058560000000003</v>
      </c>
      <c r="Q1713" s="26" t="str">
        <f t="shared" si="157"/>
        <v>17020920512405372361535</v>
      </c>
      <c r="R1713" s="28"/>
      <c r="S1713" s="29"/>
      <c r="T1713" s="30">
        <f t="shared" si="158"/>
        <v>0</v>
      </c>
      <c r="V1713" s="32">
        <f t="shared" si="159"/>
        <v>0</v>
      </c>
    </row>
    <row r="1714" spans="1:22" s="46" customFormat="1" x14ac:dyDescent="0.2">
      <c r="A1714" s="9">
        <v>2021</v>
      </c>
      <c r="B1714" s="1" t="s">
        <v>3</v>
      </c>
      <c r="C1714" s="20">
        <v>170209</v>
      </c>
      <c r="D1714" s="20">
        <v>170209</v>
      </c>
      <c r="E1714" s="20" t="s">
        <v>32</v>
      </c>
      <c r="F1714" s="20" t="s">
        <v>226</v>
      </c>
      <c r="G1714" s="20">
        <v>20512405372</v>
      </c>
      <c r="H1714" s="19" t="s">
        <v>653</v>
      </c>
      <c r="I1714" s="19"/>
      <c r="J1714" s="2">
        <v>361537</v>
      </c>
      <c r="K1714" s="3">
        <v>76.067035200000007</v>
      </c>
      <c r="L1714" s="22">
        <f t="shared" si="162"/>
        <v>0.42398964433413333</v>
      </c>
      <c r="M1714" s="23">
        <f t="shared" si="160"/>
        <v>43.815400000000004</v>
      </c>
      <c r="N1714" s="4">
        <v>0.12</v>
      </c>
      <c r="O1714" s="3">
        <v>49.790227272727279</v>
      </c>
      <c r="P1714" s="25">
        <f t="shared" si="161"/>
        <v>32.251635200000003</v>
      </c>
      <c r="Q1714" s="26" t="str">
        <f t="shared" si="157"/>
        <v>17020920512405372361537</v>
      </c>
      <c r="R1714" s="28"/>
      <c r="S1714" s="29"/>
      <c r="T1714" s="30">
        <f t="shared" si="158"/>
        <v>0</v>
      </c>
      <c r="V1714" s="32">
        <f t="shared" si="159"/>
        <v>0</v>
      </c>
    </row>
    <row r="1715" spans="1:22" s="46" customFormat="1" x14ac:dyDescent="0.2">
      <c r="A1715" s="9">
        <v>2021</v>
      </c>
      <c r="B1715" s="1" t="s">
        <v>3</v>
      </c>
      <c r="C1715" s="20">
        <v>170209</v>
      </c>
      <c r="D1715" s="20">
        <v>170209</v>
      </c>
      <c r="E1715" s="20" t="s">
        <v>32</v>
      </c>
      <c r="F1715" s="20" t="s">
        <v>226</v>
      </c>
      <c r="G1715" s="20">
        <v>20512405372</v>
      </c>
      <c r="H1715" s="19" t="s">
        <v>653</v>
      </c>
      <c r="I1715" s="19"/>
      <c r="J1715" s="2">
        <v>361538</v>
      </c>
      <c r="K1715" s="3">
        <v>149.70571200000001</v>
      </c>
      <c r="L1715" s="22">
        <f t="shared" si="162"/>
        <v>0.34970417160836187</v>
      </c>
      <c r="M1715" s="23">
        <f t="shared" si="160"/>
        <v>97.353000000000009</v>
      </c>
      <c r="N1715" s="4">
        <v>0.1</v>
      </c>
      <c r="O1715" s="3">
        <v>108.17</v>
      </c>
      <c r="P1715" s="25">
        <f t="shared" si="161"/>
        <v>52.352711999999997</v>
      </c>
      <c r="Q1715" s="26" t="str">
        <f t="shared" si="157"/>
        <v>17020920512405372361538</v>
      </c>
      <c r="R1715" s="28"/>
      <c r="S1715" s="29"/>
      <c r="T1715" s="30">
        <f t="shared" si="158"/>
        <v>0</v>
      </c>
      <c r="V1715" s="32">
        <f t="shared" si="159"/>
        <v>0</v>
      </c>
    </row>
    <row r="1716" spans="1:22" s="46" customFormat="1" x14ac:dyDescent="0.2">
      <c r="A1716" s="9">
        <v>2021</v>
      </c>
      <c r="B1716" s="1" t="s">
        <v>3</v>
      </c>
      <c r="C1716" s="20">
        <v>170209</v>
      </c>
      <c r="D1716" s="20">
        <v>170209</v>
      </c>
      <c r="E1716" s="20" t="s">
        <v>32</v>
      </c>
      <c r="F1716" s="20" t="s">
        <v>226</v>
      </c>
      <c r="G1716" s="20">
        <v>20512405372</v>
      </c>
      <c r="H1716" s="19" t="s">
        <v>653</v>
      </c>
      <c r="I1716" s="19"/>
      <c r="J1716" s="2">
        <v>361540</v>
      </c>
      <c r="K1716" s="3">
        <v>51.192744407999996</v>
      </c>
      <c r="L1716" s="22">
        <f t="shared" si="162"/>
        <v>0.47044839432824792</v>
      </c>
      <c r="M1716" s="23">
        <f t="shared" si="160"/>
        <v>27.109200000000005</v>
      </c>
      <c r="N1716" s="4">
        <v>0.1</v>
      </c>
      <c r="O1716" s="3">
        <v>30.12133333333334</v>
      </c>
      <c r="P1716" s="25">
        <f t="shared" si="161"/>
        <v>24.083544407999991</v>
      </c>
      <c r="Q1716" s="26" t="str">
        <f t="shared" si="157"/>
        <v>17020920512405372361540</v>
      </c>
      <c r="R1716" s="28"/>
      <c r="S1716" s="29"/>
      <c r="T1716" s="30">
        <f t="shared" si="158"/>
        <v>0</v>
      </c>
      <c r="V1716" s="32">
        <f t="shared" si="159"/>
        <v>0</v>
      </c>
    </row>
    <row r="1717" spans="1:22" s="46" customFormat="1" x14ac:dyDescent="0.2">
      <c r="A1717" s="9">
        <v>2021</v>
      </c>
      <c r="B1717" s="1" t="s">
        <v>3</v>
      </c>
      <c r="C1717" s="20">
        <v>170209</v>
      </c>
      <c r="D1717" s="20">
        <v>170209</v>
      </c>
      <c r="E1717" s="20" t="s">
        <v>32</v>
      </c>
      <c r="F1717" s="20" t="s">
        <v>226</v>
      </c>
      <c r="G1717" s="20">
        <v>20512405372</v>
      </c>
      <c r="H1717" s="19" t="s">
        <v>653</v>
      </c>
      <c r="I1717" s="19"/>
      <c r="J1717" s="2">
        <v>361541</v>
      </c>
      <c r="K1717" s="3">
        <v>31.07226</v>
      </c>
      <c r="L1717" s="22">
        <f t="shared" si="162"/>
        <v>0.35610734462185878</v>
      </c>
      <c r="M1717" s="23">
        <f t="shared" si="160"/>
        <v>20.007200000000001</v>
      </c>
      <c r="N1717" s="4">
        <v>0.11</v>
      </c>
      <c r="O1717" s="3">
        <v>22.48</v>
      </c>
      <c r="P1717" s="25">
        <f t="shared" si="161"/>
        <v>11.065059999999999</v>
      </c>
      <c r="Q1717" s="26" t="str">
        <f t="shared" si="157"/>
        <v>17020920512405372361541</v>
      </c>
      <c r="R1717" s="28"/>
      <c r="S1717" s="29"/>
      <c r="T1717" s="30">
        <f t="shared" si="158"/>
        <v>0</v>
      </c>
      <c r="V1717" s="32">
        <f t="shared" si="159"/>
        <v>0</v>
      </c>
    </row>
    <row r="1718" spans="1:22" s="46" customFormat="1" x14ac:dyDescent="0.2">
      <c r="A1718" s="9">
        <v>2021</v>
      </c>
      <c r="B1718" s="1" t="s">
        <v>3</v>
      </c>
      <c r="C1718" s="20">
        <v>170209</v>
      </c>
      <c r="D1718" s="20">
        <v>170209</v>
      </c>
      <c r="E1718" s="20" t="s">
        <v>32</v>
      </c>
      <c r="F1718" s="20" t="s">
        <v>226</v>
      </c>
      <c r="G1718" s="20">
        <v>20512405372</v>
      </c>
      <c r="H1718" s="19" t="s">
        <v>653</v>
      </c>
      <c r="I1718" s="19"/>
      <c r="J1718" s="2">
        <v>361571</v>
      </c>
      <c r="K1718" s="3">
        <v>25.216627835683624</v>
      </c>
      <c r="L1718" s="22">
        <f t="shared" si="162"/>
        <v>0.2065870135225556</v>
      </c>
      <c r="M1718" s="23">
        <f t="shared" si="160"/>
        <v>20.007200000000001</v>
      </c>
      <c r="N1718" s="4">
        <v>0.11</v>
      </c>
      <c r="O1718" s="3">
        <v>22.48</v>
      </c>
      <c r="P1718" s="25">
        <f t="shared" si="161"/>
        <v>5.2094278356836234</v>
      </c>
      <c r="Q1718" s="26" t="str">
        <f t="shared" si="157"/>
        <v>17020920512405372361571</v>
      </c>
      <c r="R1718" s="28"/>
      <c r="S1718" s="29"/>
      <c r="T1718" s="30">
        <f t="shared" si="158"/>
        <v>0</v>
      </c>
      <c r="V1718" s="32">
        <f t="shared" si="159"/>
        <v>0</v>
      </c>
    </row>
    <row r="1719" spans="1:22" s="46" customFormat="1" x14ac:dyDescent="0.2">
      <c r="A1719" s="9">
        <v>2021</v>
      </c>
      <c r="B1719" s="1" t="s">
        <v>3</v>
      </c>
      <c r="C1719" s="20">
        <v>170209</v>
      </c>
      <c r="D1719" s="20">
        <v>170209</v>
      </c>
      <c r="E1719" s="20" t="s">
        <v>32</v>
      </c>
      <c r="F1719" s="20" t="s">
        <v>226</v>
      </c>
      <c r="G1719" s="20">
        <v>20512405372</v>
      </c>
      <c r="H1719" s="19" t="s">
        <v>653</v>
      </c>
      <c r="I1719" s="19"/>
      <c r="J1719" s="2">
        <v>370039</v>
      </c>
      <c r="K1719" s="3">
        <v>93.740446800000015</v>
      </c>
      <c r="L1719" s="22">
        <f t="shared" si="162"/>
        <v>0.23820141211445556</v>
      </c>
      <c r="M1719" s="23">
        <f t="shared" si="160"/>
        <v>71.41134000000001</v>
      </c>
      <c r="N1719" s="4">
        <v>0.1</v>
      </c>
      <c r="O1719" s="3">
        <v>79.345933333333349</v>
      </c>
      <c r="P1719" s="25">
        <f t="shared" si="161"/>
        <v>22.329106800000005</v>
      </c>
      <c r="Q1719" s="26" t="str">
        <f t="shared" si="157"/>
        <v>17020920512405372370039</v>
      </c>
      <c r="R1719" s="28"/>
      <c r="S1719" s="29"/>
      <c r="T1719" s="30">
        <f t="shared" si="158"/>
        <v>0</v>
      </c>
      <c r="V1719" s="32">
        <f t="shared" si="159"/>
        <v>0</v>
      </c>
    </row>
    <row r="1720" spans="1:22" s="46" customFormat="1" x14ac:dyDescent="0.2">
      <c r="A1720" s="9">
        <v>2021</v>
      </c>
      <c r="B1720" s="1" t="s">
        <v>3</v>
      </c>
      <c r="C1720" s="20">
        <v>170209</v>
      </c>
      <c r="D1720" s="20">
        <v>170209</v>
      </c>
      <c r="E1720" s="20" t="s">
        <v>32</v>
      </c>
      <c r="F1720" s="20" t="s">
        <v>226</v>
      </c>
      <c r="G1720" s="20">
        <v>20512405372</v>
      </c>
      <c r="H1720" s="19" t="s">
        <v>653</v>
      </c>
      <c r="I1720" s="19"/>
      <c r="J1720" s="2">
        <v>370040</v>
      </c>
      <c r="K1720" s="3">
        <v>173.88983664</v>
      </c>
      <c r="L1720" s="22">
        <f t="shared" si="162"/>
        <v>0.27136627161075466</v>
      </c>
      <c r="M1720" s="23">
        <f t="shared" si="160"/>
        <v>126.702</v>
      </c>
      <c r="N1720" s="4">
        <v>0.1</v>
      </c>
      <c r="O1720" s="3">
        <v>140.78</v>
      </c>
      <c r="P1720" s="25">
        <f t="shared" si="161"/>
        <v>47.18783664</v>
      </c>
      <c r="Q1720" s="26" t="str">
        <f t="shared" si="157"/>
        <v>17020920512405372370040</v>
      </c>
      <c r="R1720" s="28"/>
      <c r="S1720" s="29"/>
      <c r="T1720" s="30">
        <f t="shared" si="158"/>
        <v>0</v>
      </c>
      <c r="V1720" s="32">
        <f t="shared" si="159"/>
        <v>0</v>
      </c>
    </row>
    <row r="1721" spans="1:22" s="46" customFormat="1" x14ac:dyDescent="0.2">
      <c r="A1721" s="9">
        <v>2021</v>
      </c>
      <c r="B1721" s="1" t="s">
        <v>3</v>
      </c>
      <c r="C1721" s="20">
        <v>170209</v>
      </c>
      <c r="D1721" s="20">
        <v>170209</v>
      </c>
      <c r="E1721" s="20" t="s">
        <v>32</v>
      </c>
      <c r="F1721" s="20" t="s">
        <v>226</v>
      </c>
      <c r="G1721" s="20">
        <v>20512405372</v>
      </c>
      <c r="H1721" s="19" t="s">
        <v>653</v>
      </c>
      <c r="I1721" s="19"/>
      <c r="J1721" s="2">
        <v>370042</v>
      </c>
      <c r="K1721" s="3">
        <v>121</v>
      </c>
      <c r="L1721" s="22">
        <f t="shared" si="162"/>
        <v>0.12166198347107438</v>
      </c>
      <c r="M1721" s="23">
        <f t="shared" si="160"/>
        <v>106.27890000000001</v>
      </c>
      <c r="N1721" s="4">
        <v>0.09</v>
      </c>
      <c r="O1721" s="3">
        <v>116.79</v>
      </c>
      <c r="P1721" s="25">
        <f t="shared" si="161"/>
        <v>14.721099999999993</v>
      </c>
      <c r="Q1721" s="26" t="str">
        <f t="shared" si="157"/>
        <v>17020920512405372370042</v>
      </c>
      <c r="R1721" s="28"/>
      <c r="S1721" s="29"/>
      <c r="T1721" s="30">
        <f t="shared" si="158"/>
        <v>0</v>
      </c>
      <c r="V1721" s="32">
        <f t="shared" si="159"/>
        <v>0</v>
      </c>
    </row>
    <row r="1722" spans="1:22" s="46" customFormat="1" x14ac:dyDescent="0.2">
      <c r="A1722" s="9">
        <v>2021</v>
      </c>
      <c r="B1722" s="1" t="s">
        <v>3</v>
      </c>
      <c r="C1722" s="20">
        <v>170209</v>
      </c>
      <c r="D1722" s="20">
        <v>170209</v>
      </c>
      <c r="E1722" s="20" t="s">
        <v>32</v>
      </c>
      <c r="F1722" s="20" t="s">
        <v>226</v>
      </c>
      <c r="G1722" s="20">
        <v>20512405372</v>
      </c>
      <c r="H1722" s="19" t="s">
        <v>653</v>
      </c>
      <c r="I1722" s="19"/>
      <c r="J1722" s="2">
        <v>371470</v>
      </c>
      <c r="K1722" s="3">
        <v>47</v>
      </c>
      <c r="L1722" s="22">
        <f t="shared" si="162"/>
        <v>0.12672617021276522</v>
      </c>
      <c r="M1722" s="23">
        <f t="shared" si="160"/>
        <v>41.043870000000034</v>
      </c>
      <c r="N1722" s="4">
        <v>0.1</v>
      </c>
      <c r="O1722" s="3">
        <v>45.604300000000038</v>
      </c>
      <c r="P1722" s="25">
        <f t="shared" si="161"/>
        <v>5.9561299999999662</v>
      </c>
      <c r="Q1722" s="26" t="str">
        <f t="shared" si="157"/>
        <v>17020920512405372371470</v>
      </c>
      <c r="R1722" s="28"/>
      <c r="S1722" s="29"/>
      <c r="T1722" s="30">
        <f t="shared" si="158"/>
        <v>0</v>
      </c>
      <c r="V1722" s="32">
        <f t="shared" si="159"/>
        <v>0</v>
      </c>
    </row>
    <row r="1723" spans="1:22" s="46" customFormat="1" x14ac:dyDescent="0.2">
      <c r="A1723" s="9">
        <v>2021</v>
      </c>
      <c r="B1723" s="1" t="s">
        <v>3</v>
      </c>
      <c r="C1723" s="20">
        <v>170209</v>
      </c>
      <c r="D1723" s="20">
        <v>170209</v>
      </c>
      <c r="E1723" s="20" t="s">
        <v>32</v>
      </c>
      <c r="F1723" s="20" t="s">
        <v>226</v>
      </c>
      <c r="G1723" s="20">
        <v>20512405372</v>
      </c>
      <c r="H1723" s="19" t="s">
        <v>653</v>
      </c>
      <c r="I1723" s="19"/>
      <c r="J1723" s="2">
        <v>371474</v>
      </c>
      <c r="K1723" s="3">
        <v>47</v>
      </c>
      <c r="L1723" s="22">
        <f t="shared" si="162"/>
        <v>0.12672617021276522</v>
      </c>
      <c r="M1723" s="23">
        <f t="shared" si="160"/>
        <v>41.043870000000034</v>
      </c>
      <c r="N1723" s="4">
        <v>0.1</v>
      </c>
      <c r="O1723" s="3">
        <v>45.604300000000038</v>
      </c>
      <c r="P1723" s="25">
        <f t="shared" si="161"/>
        <v>5.9561299999999662</v>
      </c>
      <c r="Q1723" s="26" t="str">
        <f t="shared" si="157"/>
        <v>17020920512405372371474</v>
      </c>
      <c r="R1723" s="28"/>
      <c r="S1723" s="29"/>
      <c r="T1723" s="30">
        <f t="shared" si="158"/>
        <v>0</v>
      </c>
      <c r="V1723" s="32">
        <f t="shared" si="159"/>
        <v>0</v>
      </c>
    </row>
    <row r="1724" spans="1:22" s="46" customFormat="1" x14ac:dyDescent="0.2">
      <c r="A1724" s="9">
        <v>2021</v>
      </c>
      <c r="B1724" s="1" t="s">
        <v>3</v>
      </c>
      <c r="C1724" s="20">
        <v>170209</v>
      </c>
      <c r="D1724" s="20">
        <v>170209</v>
      </c>
      <c r="E1724" s="20" t="s">
        <v>32</v>
      </c>
      <c r="F1724" s="20" t="s">
        <v>59</v>
      </c>
      <c r="G1724" s="20">
        <v>20603497521</v>
      </c>
      <c r="H1724" s="19" t="s">
        <v>654</v>
      </c>
      <c r="I1724" s="19"/>
      <c r="J1724" s="2">
        <v>361530</v>
      </c>
      <c r="K1724" s="3">
        <v>114.948756</v>
      </c>
      <c r="L1724" s="22">
        <f t="shared" si="162"/>
        <v>0.36443331322350292</v>
      </c>
      <c r="M1724" s="23">
        <f t="shared" si="160"/>
        <v>73.057599999999994</v>
      </c>
      <c r="N1724" s="4">
        <v>0.12</v>
      </c>
      <c r="O1724" s="3">
        <v>83.02</v>
      </c>
      <c r="P1724" s="25">
        <f t="shared" si="161"/>
        <v>41.891156000000009</v>
      </c>
      <c r="Q1724" s="26" t="str">
        <f t="shared" si="157"/>
        <v>17020920603497521361530</v>
      </c>
      <c r="R1724" s="28"/>
      <c r="S1724" s="29"/>
      <c r="T1724" s="30">
        <f t="shared" si="158"/>
        <v>0</v>
      </c>
      <c r="V1724" s="32">
        <f t="shared" si="159"/>
        <v>0</v>
      </c>
    </row>
    <row r="1725" spans="1:22" s="46" customFormat="1" x14ac:dyDescent="0.2">
      <c r="A1725" s="9">
        <v>2021</v>
      </c>
      <c r="B1725" s="1" t="s">
        <v>3</v>
      </c>
      <c r="C1725" s="20">
        <v>170209</v>
      </c>
      <c r="D1725" s="20">
        <v>170209</v>
      </c>
      <c r="E1725" s="20" t="s">
        <v>32</v>
      </c>
      <c r="F1725" s="20" t="s">
        <v>59</v>
      </c>
      <c r="G1725" s="20">
        <v>20603497521</v>
      </c>
      <c r="H1725" s="19" t="s">
        <v>654</v>
      </c>
      <c r="I1725" s="19"/>
      <c r="J1725" s="2">
        <v>361531</v>
      </c>
      <c r="K1725" s="3">
        <v>111.5301096</v>
      </c>
      <c r="L1725" s="22">
        <f t="shared" si="162"/>
        <v>0.36444068553125497</v>
      </c>
      <c r="M1725" s="23">
        <f t="shared" si="160"/>
        <v>70.884</v>
      </c>
      <c r="N1725" s="4">
        <v>0.12</v>
      </c>
      <c r="O1725" s="3">
        <v>80.55</v>
      </c>
      <c r="P1725" s="25">
        <f t="shared" si="161"/>
        <v>40.646109600000003</v>
      </c>
      <c r="Q1725" s="26" t="str">
        <f t="shared" si="157"/>
        <v>17020920603497521361531</v>
      </c>
      <c r="R1725" s="28"/>
      <c r="S1725" s="29"/>
      <c r="T1725" s="30">
        <f t="shared" si="158"/>
        <v>0</v>
      </c>
      <c r="V1725" s="32">
        <f t="shared" si="159"/>
        <v>0</v>
      </c>
    </row>
    <row r="1726" spans="1:22" s="46" customFormat="1" x14ac:dyDescent="0.2">
      <c r="A1726" s="9">
        <v>2021</v>
      </c>
      <c r="B1726" s="1" t="s">
        <v>3</v>
      </c>
      <c r="C1726" s="20">
        <v>170209</v>
      </c>
      <c r="D1726" s="20">
        <v>170209</v>
      </c>
      <c r="E1726" s="20" t="s">
        <v>32</v>
      </c>
      <c r="F1726" s="20" t="s">
        <v>59</v>
      </c>
      <c r="G1726" s="20">
        <v>20603497521</v>
      </c>
      <c r="H1726" s="19" t="s">
        <v>654</v>
      </c>
      <c r="I1726" s="19"/>
      <c r="J1726" s="2">
        <v>361532</v>
      </c>
      <c r="K1726" s="3">
        <v>24.870425957550601</v>
      </c>
      <c r="L1726" s="22">
        <f t="shared" si="162"/>
        <v>0.22015810935028546</v>
      </c>
      <c r="M1726" s="23">
        <f t="shared" si="160"/>
        <v>19.395</v>
      </c>
      <c r="N1726" s="4">
        <v>0.1</v>
      </c>
      <c r="O1726" s="3">
        <v>21.55</v>
      </c>
      <c r="P1726" s="25">
        <f t="shared" si="161"/>
        <v>5.4754259575506019</v>
      </c>
      <c r="Q1726" s="26" t="str">
        <f t="shared" si="157"/>
        <v>17020920603497521361532</v>
      </c>
      <c r="R1726" s="28"/>
      <c r="S1726" s="29"/>
      <c r="T1726" s="30">
        <f t="shared" si="158"/>
        <v>0</v>
      </c>
      <c r="V1726" s="32">
        <f t="shared" si="159"/>
        <v>0</v>
      </c>
    </row>
    <row r="1727" spans="1:22" s="46" customFormat="1" x14ac:dyDescent="0.2">
      <c r="A1727" s="9">
        <v>2021</v>
      </c>
      <c r="B1727" s="1" t="s">
        <v>3</v>
      </c>
      <c r="C1727" s="20">
        <v>170209</v>
      </c>
      <c r="D1727" s="20">
        <v>170209</v>
      </c>
      <c r="E1727" s="20" t="s">
        <v>32</v>
      </c>
      <c r="F1727" s="20" t="s">
        <v>59</v>
      </c>
      <c r="G1727" s="20">
        <v>20603497521</v>
      </c>
      <c r="H1727" s="19" t="s">
        <v>654</v>
      </c>
      <c r="I1727" s="19"/>
      <c r="J1727" s="2">
        <v>361540</v>
      </c>
      <c r="K1727" s="3">
        <v>51.192744407999996</v>
      </c>
      <c r="L1727" s="22">
        <f t="shared" si="162"/>
        <v>0.38010746704486387</v>
      </c>
      <c r="M1727" s="23">
        <f t="shared" si="160"/>
        <v>31.733999999999998</v>
      </c>
      <c r="N1727" s="4">
        <v>0.1</v>
      </c>
      <c r="O1727" s="3">
        <v>35.26</v>
      </c>
      <c r="P1727" s="25">
        <f t="shared" si="161"/>
        <v>19.458744407999998</v>
      </c>
      <c r="Q1727" s="26" t="str">
        <f t="shared" si="157"/>
        <v>17020920603497521361540</v>
      </c>
      <c r="R1727" s="28"/>
      <c r="S1727" s="29"/>
      <c r="T1727" s="30">
        <f t="shared" si="158"/>
        <v>0</v>
      </c>
      <c r="V1727" s="32">
        <f t="shared" si="159"/>
        <v>0</v>
      </c>
    </row>
    <row r="1728" spans="1:22" s="46" customFormat="1" x14ac:dyDescent="0.2">
      <c r="A1728" s="9">
        <v>2021</v>
      </c>
      <c r="B1728" s="1" t="s">
        <v>3</v>
      </c>
      <c r="C1728" s="20">
        <v>170209</v>
      </c>
      <c r="D1728" s="20">
        <v>170209</v>
      </c>
      <c r="E1728" s="20" t="s">
        <v>32</v>
      </c>
      <c r="F1728" s="20" t="s">
        <v>59</v>
      </c>
      <c r="G1728" s="20">
        <v>20603497521</v>
      </c>
      <c r="H1728" s="19" t="s">
        <v>654</v>
      </c>
      <c r="I1728" s="19"/>
      <c r="J1728" s="2">
        <v>361541</v>
      </c>
      <c r="K1728" s="3">
        <v>31.07226</v>
      </c>
      <c r="L1728" s="22">
        <f t="shared" si="162"/>
        <v>0.25995083717759826</v>
      </c>
      <c r="M1728" s="23">
        <f t="shared" si="160"/>
        <v>22.995000000000001</v>
      </c>
      <c r="N1728" s="4">
        <v>0.1</v>
      </c>
      <c r="O1728" s="3">
        <v>25.55</v>
      </c>
      <c r="P1728" s="25">
        <f t="shared" si="161"/>
        <v>8.077259999999999</v>
      </c>
      <c r="Q1728" s="26" t="str">
        <f t="shared" si="157"/>
        <v>17020920603497521361541</v>
      </c>
      <c r="R1728" s="28"/>
      <c r="S1728" s="29"/>
      <c r="T1728" s="30">
        <f t="shared" si="158"/>
        <v>0</v>
      </c>
      <c r="V1728" s="32">
        <f t="shared" si="159"/>
        <v>0</v>
      </c>
    </row>
    <row r="1729" spans="1:22" s="46" customFormat="1" x14ac:dyDescent="0.2">
      <c r="A1729" s="9">
        <v>2021</v>
      </c>
      <c r="B1729" s="1" t="s">
        <v>3</v>
      </c>
      <c r="C1729" s="20">
        <v>170209</v>
      </c>
      <c r="D1729" s="20">
        <v>170209</v>
      </c>
      <c r="E1729" s="20" t="s">
        <v>32</v>
      </c>
      <c r="F1729" s="20" t="s">
        <v>59</v>
      </c>
      <c r="G1729" s="20">
        <v>20603497521</v>
      </c>
      <c r="H1729" s="19" t="s">
        <v>654</v>
      </c>
      <c r="I1729" s="19"/>
      <c r="J1729" s="2">
        <v>361571</v>
      </c>
      <c r="K1729" s="3">
        <v>25.216627835683624</v>
      </c>
      <c r="L1729" s="22">
        <f t="shared" si="162"/>
        <v>8.8101702184771757E-2</v>
      </c>
      <c r="M1729" s="23">
        <f t="shared" si="160"/>
        <v>22.995000000000001</v>
      </c>
      <c r="N1729" s="4">
        <v>0.1</v>
      </c>
      <c r="O1729" s="3">
        <v>25.55</v>
      </c>
      <c r="P1729" s="25">
        <f t="shared" si="161"/>
        <v>2.2216278356836234</v>
      </c>
      <c r="Q1729" s="26" t="str">
        <f t="shared" si="157"/>
        <v>17020920603497521361571</v>
      </c>
      <c r="R1729" s="28"/>
      <c r="S1729" s="29"/>
      <c r="T1729" s="30">
        <f t="shared" si="158"/>
        <v>0</v>
      </c>
      <c r="V1729" s="32">
        <f t="shared" si="159"/>
        <v>0</v>
      </c>
    </row>
    <row r="1730" spans="1:22" s="46" customFormat="1" x14ac:dyDescent="0.2">
      <c r="A1730" s="9">
        <v>2021</v>
      </c>
      <c r="B1730" s="1" t="s">
        <v>3</v>
      </c>
      <c r="C1730" s="20">
        <v>267919</v>
      </c>
      <c r="D1730" s="20">
        <v>267919</v>
      </c>
      <c r="E1730" s="20" t="s">
        <v>32</v>
      </c>
      <c r="F1730" s="20" t="s">
        <v>656</v>
      </c>
      <c r="G1730" s="20">
        <v>20100112214</v>
      </c>
      <c r="H1730" s="19" t="s">
        <v>657</v>
      </c>
      <c r="I1730" s="19"/>
      <c r="J1730" s="2">
        <v>361085</v>
      </c>
      <c r="K1730" s="3">
        <v>11.512776761200001</v>
      </c>
      <c r="L1730" s="22">
        <f t="shared" si="162"/>
        <v>0.10021707057574702</v>
      </c>
      <c r="M1730" s="23">
        <f t="shared" si="160"/>
        <v>10.359</v>
      </c>
      <c r="N1730" s="4">
        <v>0.1</v>
      </c>
      <c r="O1730" s="3">
        <v>11.51</v>
      </c>
      <c r="P1730" s="25">
        <f t="shared" si="161"/>
        <v>1.1537767612000014</v>
      </c>
      <c r="Q1730" s="26" t="str">
        <f t="shared" ref="Q1730:Q1793" si="163">+CONCATENATE(D1730,G1730,J1730)</f>
        <v>26791920100112214361085</v>
      </c>
      <c r="R1730" s="28"/>
      <c r="S1730" s="29"/>
      <c r="T1730" s="30">
        <f t="shared" ref="T1730:T1771" si="164">IFERROR(P1730*S1730,0)</f>
        <v>0</v>
      </c>
      <c r="U1730" s="31"/>
      <c r="V1730" s="32">
        <f t="shared" ref="V1730:V1793" si="165">IFERROR(U1730*P1730,0)</f>
        <v>0</v>
      </c>
    </row>
    <row r="1731" spans="1:22" s="46" customFormat="1" x14ac:dyDescent="0.2">
      <c r="A1731" s="9">
        <v>2021</v>
      </c>
      <c r="B1731" s="1" t="s">
        <v>3</v>
      </c>
      <c r="C1731" s="20">
        <v>267919</v>
      </c>
      <c r="D1731" s="20">
        <v>267919</v>
      </c>
      <c r="E1731" s="20" t="s">
        <v>32</v>
      </c>
      <c r="F1731" s="20" t="s">
        <v>419</v>
      </c>
      <c r="G1731" s="20">
        <v>20100180210</v>
      </c>
      <c r="H1731" s="19" t="s">
        <v>658</v>
      </c>
      <c r="I1731" s="19"/>
      <c r="J1731" s="2">
        <v>361533</v>
      </c>
      <c r="K1731" s="3">
        <v>69.356111760000005</v>
      </c>
      <c r="L1731" s="22">
        <f t="shared" si="162"/>
        <v>0.1199506654696586</v>
      </c>
      <c r="M1731" s="23">
        <f t="shared" si="160"/>
        <v>61.036799999999992</v>
      </c>
      <c r="N1731" s="4">
        <v>0.1</v>
      </c>
      <c r="O1731" s="3">
        <v>67.818666666666658</v>
      </c>
      <c r="P1731" s="25">
        <f t="shared" si="161"/>
        <v>8.3193117600000122</v>
      </c>
      <c r="Q1731" s="26" t="str">
        <f t="shared" si="163"/>
        <v>26791920100180210361533</v>
      </c>
      <c r="R1731" s="28"/>
      <c r="S1731" s="29"/>
      <c r="T1731" s="30">
        <f t="shared" si="164"/>
        <v>0</v>
      </c>
      <c r="U1731" s="31"/>
      <c r="V1731" s="32">
        <f t="shared" si="165"/>
        <v>0</v>
      </c>
    </row>
    <row r="1732" spans="1:22" s="46" customFormat="1" x14ac:dyDescent="0.2">
      <c r="A1732" s="9">
        <v>2021</v>
      </c>
      <c r="B1732" s="1" t="s">
        <v>3</v>
      </c>
      <c r="C1732" s="20">
        <v>267919</v>
      </c>
      <c r="D1732" s="20">
        <v>267919</v>
      </c>
      <c r="E1732" s="20" t="s">
        <v>32</v>
      </c>
      <c r="F1732" s="20" t="s">
        <v>419</v>
      </c>
      <c r="G1732" s="20">
        <v>20100180210</v>
      </c>
      <c r="H1732" s="19" t="s">
        <v>658</v>
      </c>
      <c r="I1732" s="19"/>
      <c r="J1732" s="2">
        <v>361541</v>
      </c>
      <c r="K1732" s="3">
        <v>31.07226</v>
      </c>
      <c r="L1732" s="22">
        <f t="shared" si="162"/>
        <v>6.0068369664774801E-2</v>
      </c>
      <c r="M1732" s="23">
        <f t="shared" si="160"/>
        <v>29.205800000000004</v>
      </c>
      <c r="N1732" s="4">
        <v>0.1</v>
      </c>
      <c r="O1732" s="3">
        <v>32.45088888888889</v>
      </c>
      <c r="P1732" s="25">
        <f t="shared" si="161"/>
        <v>1.8664599999999965</v>
      </c>
      <c r="Q1732" s="26" t="str">
        <f t="shared" si="163"/>
        <v>26791920100180210361541</v>
      </c>
      <c r="R1732" s="28"/>
      <c r="S1732" s="29"/>
      <c r="T1732" s="30">
        <f t="shared" si="164"/>
        <v>0</v>
      </c>
      <c r="U1732" s="31"/>
      <c r="V1732" s="32">
        <f t="shared" si="165"/>
        <v>0</v>
      </c>
    </row>
    <row r="1733" spans="1:22" s="46" customFormat="1" x14ac:dyDescent="0.2">
      <c r="A1733" s="9">
        <v>2021</v>
      </c>
      <c r="B1733" s="1" t="s">
        <v>3</v>
      </c>
      <c r="C1733" s="36">
        <v>267919</v>
      </c>
      <c r="D1733" s="36">
        <v>267919</v>
      </c>
      <c r="E1733" s="36" t="s">
        <v>32</v>
      </c>
      <c r="F1733" s="36" t="s">
        <v>419</v>
      </c>
      <c r="G1733" s="36">
        <v>20100180210</v>
      </c>
      <c r="H1733" s="35" t="s">
        <v>658</v>
      </c>
      <c r="I1733" s="35"/>
      <c r="J1733" s="37">
        <v>361571</v>
      </c>
      <c r="K1733" s="38">
        <v>25.216627835683624</v>
      </c>
      <c r="L1733" s="39">
        <f t="shared" si="162"/>
        <v>0</v>
      </c>
      <c r="M1733" s="40">
        <f t="shared" si="160"/>
        <v>29.205800000000004</v>
      </c>
      <c r="N1733" s="41">
        <v>0.1</v>
      </c>
      <c r="O1733" s="38">
        <v>32.45088888888889</v>
      </c>
      <c r="P1733" s="42">
        <f t="shared" si="161"/>
        <v>0</v>
      </c>
      <c r="Q1733" s="43" t="str">
        <f t="shared" si="163"/>
        <v>26791920100180210361571</v>
      </c>
      <c r="R1733" s="45"/>
      <c r="S1733" s="29"/>
      <c r="T1733" s="30">
        <f t="shared" si="164"/>
        <v>0</v>
      </c>
      <c r="U1733" s="31"/>
      <c r="V1733" s="32">
        <f t="shared" si="165"/>
        <v>0</v>
      </c>
    </row>
    <row r="1734" spans="1:22" s="46" customFormat="1" x14ac:dyDescent="0.2">
      <c r="A1734" s="9">
        <v>2021</v>
      </c>
      <c r="B1734" s="1" t="s">
        <v>3</v>
      </c>
      <c r="C1734" s="20">
        <v>267919</v>
      </c>
      <c r="D1734" s="20">
        <v>267919</v>
      </c>
      <c r="E1734" s="20" t="s">
        <v>32</v>
      </c>
      <c r="F1734" s="20" t="s">
        <v>659</v>
      </c>
      <c r="G1734" s="20">
        <v>20102034148</v>
      </c>
      <c r="H1734" s="19" t="s">
        <v>660</v>
      </c>
      <c r="I1734" s="19"/>
      <c r="J1734" s="2">
        <v>361085</v>
      </c>
      <c r="K1734" s="3">
        <v>11.512776761200001</v>
      </c>
      <c r="L1734" s="22">
        <f t="shared" si="162"/>
        <v>3.9999999999999925E-2</v>
      </c>
      <c r="M1734" s="23">
        <f t="shared" si="160"/>
        <v>11.052265690752002</v>
      </c>
      <c r="N1734" s="4">
        <v>0.1</v>
      </c>
      <c r="O1734" s="3">
        <v>12.280295211946669</v>
      </c>
      <c r="P1734" s="25">
        <f t="shared" si="161"/>
        <v>0.46051107044799977</v>
      </c>
      <c r="Q1734" s="26" t="str">
        <f t="shared" si="163"/>
        <v>26791920102034148361085</v>
      </c>
      <c r="R1734" s="28"/>
      <c r="S1734" s="29"/>
      <c r="T1734" s="30">
        <f t="shared" si="164"/>
        <v>0</v>
      </c>
      <c r="U1734" s="31"/>
      <c r="V1734" s="32">
        <f t="shared" si="165"/>
        <v>0</v>
      </c>
    </row>
    <row r="1735" spans="1:22" s="46" customFormat="1" x14ac:dyDescent="0.2">
      <c r="A1735" s="9">
        <v>2021</v>
      </c>
      <c r="B1735" s="1" t="s">
        <v>3</v>
      </c>
      <c r="C1735" s="20">
        <v>267919</v>
      </c>
      <c r="D1735" s="20">
        <v>267919</v>
      </c>
      <c r="E1735" s="20" t="s">
        <v>32</v>
      </c>
      <c r="F1735" s="20" t="s">
        <v>659</v>
      </c>
      <c r="G1735" s="20">
        <v>20102034148</v>
      </c>
      <c r="H1735" s="19" t="s">
        <v>660</v>
      </c>
      <c r="I1735" s="19"/>
      <c r="J1735" s="2">
        <v>361377</v>
      </c>
      <c r="K1735" s="3">
        <v>53.654772600000001</v>
      </c>
      <c r="L1735" s="22">
        <f t="shared" si="162"/>
        <v>6.0000000000000053E-2</v>
      </c>
      <c r="M1735" s="23">
        <f t="shared" si="160"/>
        <v>50.435486243999996</v>
      </c>
      <c r="N1735" s="4">
        <v>0.1</v>
      </c>
      <c r="O1735" s="3">
        <v>56.039429159999997</v>
      </c>
      <c r="P1735" s="25">
        <f t="shared" si="161"/>
        <v>3.2192863560000049</v>
      </c>
      <c r="Q1735" s="26" t="str">
        <f t="shared" si="163"/>
        <v>26791920102034148361377</v>
      </c>
      <c r="R1735" s="28"/>
      <c r="S1735" s="29"/>
      <c r="T1735" s="30">
        <f t="shared" si="164"/>
        <v>0</v>
      </c>
      <c r="U1735" s="31"/>
      <c r="V1735" s="32">
        <f t="shared" si="165"/>
        <v>0</v>
      </c>
    </row>
    <row r="1736" spans="1:22" s="46" customFormat="1" x14ac:dyDescent="0.2">
      <c r="A1736" s="9">
        <v>2021</v>
      </c>
      <c r="B1736" s="1" t="s">
        <v>3</v>
      </c>
      <c r="C1736" s="20">
        <v>267919</v>
      </c>
      <c r="D1736" s="20">
        <v>267919</v>
      </c>
      <c r="E1736" s="20" t="s">
        <v>32</v>
      </c>
      <c r="F1736" s="20" t="s">
        <v>659</v>
      </c>
      <c r="G1736" s="20">
        <v>20102034148</v>
      </c>
      <c r="H1736" s="19" t="s">
        <v>660</v>
      </c>
      <c r="I1736" s="19"/>
      <c r="J1736" s="2">
        <v>361424</v>
      </c>
      <c r="K1736" s="3">
        <v>58.115912399999999</v>
      </c>
      <c r="L1736" s="22">
        <f t="shared" si="162"/>
        <v>6.0000000000000053E-2</v>
      </c>
      <c r="M1736" s="23">
        <f t="shared" si="160"/>
        <v>54.628957655999997</v>
      </c>
      <c r="N1736" s="4">
        <v>0.1</v>
      </c>
      <c r="O1736" s="3">
        <v>60.698841839999993</v>
      </c>
      <c r="P1736" s="25">
        <f t="shared" si="161"/>
        <v>3.4869547440000019</v>
      </c>
      <c r="Q1736" s="26" t="str">
        <f t="shared" si="163"/>
        <v>26791920102034148361424</v>
      </c>
      <c r="R1736" s="28"/>
      <c r="S1736" s="29"/>
      <c r="T1736" s="30">
        <f t="shared" si="164"/>
        <v>0</v>
      </c>
      <c r="U1736" s="31"/>
      <c r="V1736" s="32">
        <f t="shared" si="165"/>
        <v>0</v>
      </c>
    </row>
    <row r="1737" spans="1:22" s="46" customFormat="1" x14ac:dyDescent="0.2">
      <c r="A1737" s="9">
        <v>2021</v>
      </c>
      <c r="B1737" s="1" t="s">
        <v>3</v>
      </c>
      <c r="C1737" s="20">
        <v>267919</v>
      </c>
      <c r="D1737" s="20">
        <v>267919</v>
      </c>
      <c r="E1737" s="20" t="s">
        <v>32</v>
      </c>
      <c r="F1737" s="20" t="s">
        <v>659</v>
      </c>
      <c r="G1737" s="20">
        <v>20102034148</v>
      </c>
      <c r="H1737" s="19" t="s">
        <v>660</v>
      </c>
      <c r="I1737" s="19"/>
      <c r="J1737" s="2">
        <v>361516</v>
      </c>
      <c r="K1737" s="3">
        <v>26.89</v>
      </c>
      <c r="L1737" s="22">
        <f t="shared" si="162"/>
        <v>5.0000000000000044E-2</v>
      </c>
      <c r="M1737" s="23">
        <f t="shared" si="160"/>
        <v>25.545500000000001</v>
      </c>
      <c r="N1737" s="4">
        <v>0.1</v>
      </c>
      <c r="O1737" s="3">
        <v>28.38388888888889</v>
      </c>
      <c r="P1737" s="25">
        <f t="shared" si="161"/>
        <v>1.3445</v>
      </c>
      <c r="Q1737" s="26" t="str">
        <f t="shared" si="163"/>
        <v>26791920102034148361516</v>
      </c>
      <c r="R1737" s="28"/>
      <c r="S1737" s="29"/>
      <c r="T1737" s="30">
        <f t="shared" si="164"/>
        <v>0</v>
      </c>
      <c r="U1737" s="31"/>
      <c r="V1737" s="32">
        <f t="shared" si="165"/>
        <v>0</v>
      </c>
    </row>
    <row r="1738" spans="1:22" s="46" customFormat="1" x14ac:dyDescent="0.2">
      <c r="A1738" s="9">
        <v>2021</v>
      </c>
      <c r="B1738" s="1" t="s">
        <v>3</v>
      </c>
      <c r="C1738" s="20">
        <v>267919</v>
      </c>
      <c r="D1738" s="20">
        <v>267919</v>
      </c>
      <c r="E1738" s="20" t="s">
        <v>32</v>
      </c>
      <c r="F1738" s="20" t="s">
        <v>659</v>
      </c>
      <c r="G1738" s="20">
        <v>20102034148</v>
      </c>
      <c r="H1738" s="19" t="s">
        <v>660</v>
      </c>
      <c r="I1738" s="19"/>
      <c r="J1738" s="2">
        <v>361574</v>
      </c>
      <c r="K1738" s="3">
        <v>93.64</v>
      </c>
      <c r="L1738" s="22">
        <f t="shared" si="162"/>
        <v>5.0000000000000044E-2</v>
      </c>
      <c r="M1738" s="23">
        <f t="shared" ref="M1738:M1801" si="166">+O1738*(100%-N1738)</f>
        <v>88.957999999999998</v>
      </c>
      <c r="N1738" s="4">
        <v>0.1</v>
      </c>
      <c r="O1738" s="3">
        <v>98.842222222222219</v>
      </c>
      <c r="P1738" s="25">
        <f t="shared" ref="P1738:P1801" si="167">+IF(K1738-M1738&lt;0,0,K1738-M1738)</f>
        <v>4.6820000000000022</v>
      </c>
      <c r="Q1738" s="26" t="str">
        <f t="shared" si="163"/>
        <v>26791920102034148361574</v>
      </c>
      <c r="R1738" s="28"/>
      <c r="S1738" s="29"/>
      <c r="T1738" s="30">
        <f t="shared" si="164"/>
        <v>0</v>
      </c>
      <c r="U1738" s="31"/>
      <c r="V1738" s="32">
        <f t="shared" si="165"/>
        <v>0</v>
      </c>
    </row>
    <row r="1739" spans="1:22" s="46" customFormat="1" x14ac:dyDescent="0.2">
      <c r="A1739" s="9">
        <v>2021</v>
      </c>
      <c r="B1739" s="1" t="s">
        <v>3</v>
      </c>
      <c r="C1739" s="20">
        <v>267919</v>
      </c>
      <c r="D1739" s="20">
        <v>267919</v>
      </c>
      <c r="E1739" s="20" t="s">
        <v>208</v>
      </c>
      <c r="F1739" s="20" t="s">
        <v>490</v>
      </c>
      <c r="G1739" s="20">
        <v>20382984537</v>
      </c>
      <c r="H1739" s="19" t="s">
        <v>662</v>
      </c>
      <c r="I1739" s="19" t="s">
        <v>663</v>
      </c>
      <c r="J1739" s="2">
        <v>361377</v>
      </c>
      <c r="K1739" s="3">
        <v>53.654772600000001</v>
      </c>
      <c r="L1739" s="22">
        <f t="shared" si="162"/>
        <v>4.0085392142729992E-2</v>
      </c>
      <c r="M1739" s="23">
        <f t="shared" si="166"/>
        <v>51.503999999999998</v>
      </c>
      <c r="N1739" s="4">
        <v>0.1</v>
      </c>
      <c r="O1739" s="3">
        <v>57.226666666666659</v>
      </c>
      <c r="P1739" s="25">
        <f t="shared" si="167"/>
        <v>2.1507726000000034</v>
      </c>
      <c r="Q1739" s="26" t="str">
        <f t="shared" si="163"/>
        <v>26791920382984537361377</v>
      </c>
      <c r="R1739" s="28"/>
      <c r="S1739" s="29"/>
      <c r="T1739" s="30">
        <f t="shared" si="164"/>
        <v>0</v>
      </c>
      <c r="U1739" s="31"/>
      <c r="V1739" s="32">
        <f t="shared" si="165"/>
        <v>0</v>
      </c>
    </row>
    <row r="1740" spans="1:22" s="46" customFormat="1" x14ac:dyDescent="0.2">
      <c r="A1740" s="9">
        <v>2021</v>
      </c>
      <c r="B1740" s="1" t="s">
        <v>3</v>
      </c>
      <c r="C1740" s="20">
        <v>267919</v>
      </c>
      <c r="D1740" s="20">
        <v>267919</v>
      </c>
      <c r="E1740" s="20" t="s">
        <v>208</v>
      </c>
      <c r="F1740" s="20" t="s">
        <v>490</v>
      </c>
      <c r="G1740" s="20">
        <v>20382984537</v>
      </c>
      <c r="H1740" s="19" t="s">
        <v>662</v>
      </c>
      <c r="I1740" s="19" t="s">
        <v>663</v>
      </c>
      <c r="J1740" s="2">
        <v>361444</v>
      </c>
      <c r="K1740" s="3">
        <v>29.02</v>
      </c>
      <c r="L1740" s="22">
        <f t="shared" si="162"/>
        <v>6.0000000000000053E-2</v>
      </c>
      <c r="M1740" s="23">
        <f t="shared" si="166"/>
        <v>27.278799999999997</v>
      </c>
      <c r="N1740" s="4">
        <v>0.1</v>
      </c>
      <c r="O1740" s="3">
        <v>30.309777777777775</v>
      </c>
      <c r="P1740" s="25">
        <f t="shared" si="167"/>
        <v>1.7412000000000027</v>
      </c>
      <c r="Q1740" s="26" t="str">
        <f t="shared" si="163"/>
        <v>26791920382984537361444</v>
      </c>
      <c r="R1740" s="28"/>
      <c r="S1740" s="29"/>
      <c r="T1740" s="30">
        <f t="shared" si="164"/>
        <v>0</v>
      </c>
      <c r="U1740" s="31"/>
      <c r="V1740" s="32">
        <f t="shared" si="165"/>
        <v>0</v>
      </c>
    </row>
    <row r="1741" spans="1:22" s="46" customFormat="1" x14ac:dyDescent="0.2">
      <c r="A1741" s="9">
        <v>2021</v>
      </c>
      <c r="B1741" s="1" t="s">
        <v>3</v>
      </c>
      <c r="C1741" s="20">
        <v>267919</v>
      </c>
      <c r="D1741" s="20">
        <v>267919</v>
      </c>
      <c r="E1741" s="20" t="s">
        <v>208</v>
      </c>
      <c r="F1741" s="20" t="s">
        <v>490</v>
      </c>
      <c r="G1741" s="20">
        <v>20382984537</v>
      </c>
      <c r="H1741" s="19" t="s">
        <v>662</v>
      </c>
      <c r="I1741" s="19" t="s">
        <v>663</v>
      </c>
      <c r="J1741" s="2">
        <v>361516</v>
      </c>
      <c r="K1741" s="3">
        <v>26.89</v>
      </c>
      <c r="L1741" s="22">
        <f t="shared" si="162"/>
        <v>0.22269065541606381</v>
      </c>
      <c r="M1741" s="23">
        <f t="shared" si="166"/>
        <v>20.901848275862044</v>
      </c>
      <c r="N1741" s="4">
        <v>0.08</v>
      </c>
      <c r="O1741" s="3">
        <v>22.719400299850047</v>
      </c>
      <c r="P1741" s="25">
        <f t="shared" si="167"/>
        <v>5.9881517241379569</v>
      </c>
      <c r="Q1741" s="26" t="str">
        <f t="shared" si="163"/>
        <v>26791920382984537361516</v>
      </c>
      <c r="R1741" s="28"/>
      <c r="S1741" s="29"/>
      <c r="T1741" s="30">
        <f t="shared" si="164"/>
        <v>0</v>
      </c>
      <c r="U1741" s="31"/>
      <c r="V1741" s="32">
        <f t="shared" si="165"/>
        <v>0</v>
      </c>
    </row>
    <row r="1742" spans="1:22" s="46" customFormat="1" x14ac:dyDescent="0.2">
      <c r="A1742" s="9">
        <v>2021</v>
      </c>
      <c r="B1742" s="1" t="s">
        <v>3</v>
      </c>
      <c r="C1742" s="20">
        <v>267919</v>
      </c>
      <c r="D1742" s="20">
        <v>267919</v>
      </c>
      <c r="E1742" s="20" t="s">
        <v>208</v>
      </c>
      <c r="F1742" s="20" t="s">
        <v>490</v>
      </c>
      <c r="G1742" s="20">
        <v>20382984537</v>
      </c>
      <c r="H1742" s="19" t="s">
        <v>662</v>
      </c>
      <c r="I1742" s="19" t="s">
        <v>663</v>
      </c>
      <c r="J1742" s="2">
        <v>361531</v>
      </c>
      <c r="K1742" s="3">
        <v>111.5301096</v>
      </c>
      <c r="L1742" s="22">
        <f t="shared" si="162"/>
        <v>5.0000933559559702E-2</v>
      </c>
      <c r="M1742" s="23">
        <f t="shared" si="166"/>
        <v>105.95349999999999</v>
      </c>
      <c r="N1742" s="4">
        <v>0.1</v>
      </c>
      <c r="O1742" s="3">
        <v>117.72611111111109</v>
      </c>
      <c r="P1742" s="25">
        <f t="shared" si="167"/>
        <v>5.5766096000000118</v>
      </c>
      <c r="Q1742" s="26" t="str">
        <f t="shared" si="163"/>
        <v>26791920382984537361531</v>
      </c>
      <c r="R1742" s="28"/>
      <c r="S1742" s="29"/>
      <c r="T1742" s="30">
        <f t="shared" si="164"/>
        <v>0</v>
      </c>
      <c r="U1742" s="31"/>
      <c r="V1742" s="32">
        <f t="shared" si="165"/>
        <v>0</v>
      </c>
    </row>
    <row r="1743" spans="1:22" s="46" customFormat="1" x14ac:dyDescent="0.2">
      <c r="A1743" s="9">
        <v>2021</v>
      </c>
      <c r="B1743" s="1" t="s">
        <v>3</v>
      </c>
      <c r="C1743" s="20">
        <v>267919</v>
      </c>
      <c r="D1743" s="20">
        <v>267919</v>
      </c>
      <c r="E1743" s="20" t="s">
        <v>208</v>
      </c>
      <c r="F1743" s="20" t="s">
        <v>490</v>
      </c>
      <c r="G1743" s="20">
        <v>20382984537</v>
      </c>
      <c r="H1743" s="19" t="s">
        <v>662</v>
      </c>
      <c r="I1743" s="19" t="s">
        <v>663</v>
      </c>
      <c r="J1743" s="2">
        <v>361535</v>
      </c>
      <c r="K1743" s="3">
        <v>40.678559999999997</v>
      </c>
      <c r="L1743" s="22">
        <f t="shared" si="162"/>
        <v>9.9649545116640148E-3</v>
      </c>
      <c r="M1743" s="23">
        <f t="shared" si="166"/>
        <v>40.273200000000003</v>
      </c>
      <c r="N1743" s="4">
        <v>0.1</v>
      </c>
      <c r="O1743" s="3">
        <v>44.748000000000005</v>
      </c>
      <c r="P1743" s="25">
        <f t="shared" si="167"/>
        <v>0.40535999999999461</v>
      </c>
      <c r="Q1743" s="26" t="str">
        <f t="shared" si="163"/>
        <v>26791920382984537361535</v>
      </c>
      <c r="R1743" s="28"/>
      <c r="S1743" s="29"/>
      <c r="T1743" s="30">
        <f t="shared" si="164"/>
        <v>0</v>
      </c>
      <c r="U1743" s="31"/>
      <c r="V1743" s="32">
        <f t="shared" si="165"/>
        <v>0</v>
      </c>
    </row>
    <row r="1744" spans="1:22" s="46" customFormat="1" x14ac:dyDescent="0.2">
      <c r="A1744" s="9">
        <v>2021</v>
      </c>
      <c r="B1744" s="1" t="s">
        <v>3</v>
      </c>
      <c r="C1744" s="36">
        <v>267919</v>
      </c>
      <c r="D1744" s="36">
        <v>267919</v>
      </c>
      <c r="E1744" s="36" t="s">
        <v>208</v>
      </c>
      <c r="F1744" s="36" t="s">
        <v>490</v>
      </c>
      <c r="G1744" s="36">
        <v>20382984537</v>
      </c>
      <c r="H1744" s="35" t="s">
        <v>662</v>
      </c>
      <c r="I1744" s="35" t="s">
        <v>663</v>
      </c>
      <c r="J1744" s="37">
        <v>361569</v>
      </c>
      <c r="K1744" s="38">
        <v>24.49</v>
      </c>
      <c r="L1744" s="39">
        <f t="shared" si="162"/>
        <v>0</v>
      </c>
      <c r="M1744" s="40">
        <f t="shared" si="166"/>
        <v>40.273200000000003</v>
      </c>
      <c r="N1744" s="41">
        <v>0.1</v>
      </c>
      <c r="O1744" s="38">
        <v>44.748000000000005</v>
      </c>
      <c r="P1744" s="42">
        <f t="shared" si="167"/>
        <v>0</v>
      </c>
      <c r="Q1744" s="43" t="str">
        <f t="shared" si="163"/>
        <v>26791920382984537361569</v>
      </c>
      <c r="R1744" s="45"/>
      <c r="S1744" s="29"/>
      <c r="T1744" s="30">
        <f t="shared" si="164"/>
        <v>0</v>
      </c>
      <c r="U1744" s="31"/>
      <c r="V1744" s="32">
        <f t="shared" si="165"/>
        <v>0</v>
      </c>
    </row>
    <row r="1745" spans="1:22" s="46" customFormat="1" x14ac:dyDescent="0.2">
      <c r="A1745" s="9">
        <v>2021</v>
      </c>
      <c r="B1745" s="1" t="s">
        <v>3</v>
      </c>
      <c r="C1745" s="20">
        <v>267919</v>
      </c>
      <c r="D1745" s="20">
        <v>267919</v>
      </c>
      <c r="E1745" s="20" t="s">
        <v>208</v>
      </c>
      <c r="F1745" s="20" t="s">
        <v>490</v>
      </c>
      <c r="G1745" s="20">
        <v>20382984537</v>
      </c>
      <c r="H1745" s="19" t="s">
        <v>662</v>
      </c>
      <c r="I1745" s="19" t="s">
        <v>663</v>
      </c>
      <c r="J1745" s="2">
        <v>370042</v>
      </c>
      <c r="K1745" s="3">
        <v>121</v>
      </c>
      <c r="L1745" s="22">
        <f t="shared" si="162"/>
        <v>0.1241942148760331</v>
      </c>
      <c r="M1745" s="23">
        <f t="shared" si="166"/>
        <v>105.9725</v>
      </c>
      <c r="N1745" s="4">
        <v>0.08</v>
      </c>
      <c r="O1745" s="3">
        <v>115.18749999999999</v>
      </c>
      <c r="P1745" s="25">
        <f t="shared" si="167"/>
        <v>15.027500000000003</v>
      </c>
      <c r="Q1745" s="26" t="str">
        <f t="shared" si="163"/>
        <v>26791920382984537370042</v>
      </c>
      <c r="R1745" s="28"/>
      <c r="S1745" s="29"/>
      <c r="T1745" s="30">
        <f t="shared" si="164"/>
        <v>0</v>
      </c>
      <c r="U1745" s="31"/>
      <c r="V1745" s="32">
        <f t="shared" si="165"/>
        <v>0</v>
      </c>
    </row>
    <row r="1746" spans="1:22" s="46" customFormat="1" x14ac:dyDescent="0.2">
      <c r="A1746" s="9">
        <v>2021</v>
      </c>
      <c r="B1746" s="1" t="s">
        <v>3</v>
      </c>
      <c r="C1746" s="36">
        <v>267919</v>
      </c>
      <c r="D1746" s="36">
        <v>267919</v>
      </c>
      <c r="E1746" s="36" t="s">
        <v>208</v>
      </c>
      <c r="F1746" s="36" t="s">
        <v>490</v>
      </c>
      <c r="G1746" s="36">
        <v>20382984537</v>
      </c>
      <c r="H1746" s="35" t="s">
        <v>662</v>
      </c>
      <c r="I1746" s="35" t="s">
        <v>663</v>
      </c>
      <c r="J1746" s="37">
        <v>371470</v>
      </c>
      <c r="K1746" s="38">
        <v>47</v>
      </c>
      <c r="L1746" s="39">
        <f t="shared" si="162"/>
        <v>0</v>
      </c>
      <c r="M1746" s="40">
        <f t="shared" si="166"/>
        <v>53.341200000000001</v>
      </c>
      <c r="N1746" s="41">
        <v>0.1</v>
      </c>
      <c r="O1746" s="38">
        <v>59.268000000000001</v>
      </c>
      <c r="P1746" s="42">
        <f t="shared" si="167"/>
        <v>0</v>
      </c>
      <c r="Q1746" s="43" t="str">
        <f t="shared" si="163"/>
        <v>26791920382984537371470</v>
      </c>
      <c r="R1746" s="45"/>
      <c r="S1746" s="29"/>
      <c r="T1746" s="30">
        <f t="shared" si="164"/>
        <v>0</v>
      </c>
      <c r="U1746" s="31"/>
      <c r="V1746" s="32">
        <f t="shared" si="165"/>
        <v>0</v>
      </c>
    </row>
    <row r="1747" spans="1:22" s="46" customFormat="1" x14ac:dyDescent="0.2">
      <c r="A1747" s="9">
        <v>2021</v>
      </c>
      <c r="B1747" s="1" t="s">
        <v>3</v>
      </c>
      <c r="C1747" s="20">
        <v>267919</v>
      </c>
      <c r="D1747" s="20">
        <v>267919</v>
      </c>
      <c r="E1747" s="20" t="s">
        <v>41</v>
      </c>
      <c r="F1747" s="20" t="s">
        <v>55</v>
      </c>
      <c r="G1747" s="20">
        <v>20486229684</v>
      </c>
      <c r="H1747" s="19" t="s">
        <v>664</v>
      </c>
      <c r="I1747" s="19"/>
      <c r="J1747" s="2">
        <v>361390</v>
      </c>
      <c r="K1747" s="3">
        <v>19.393510413264</v>
      </c>
      <c r="L1747" s="22">
        <f t="shared" si="162"/>
        <v>0.13015747842832992</v>
      </c>
      <c r="M1747" s="23">
        <f t="shared" si="166"/>
        <v>16.869299999999999</v>
      </c>
      <c r="N1747" s="4">
        <v>0.1</v>
      </c>
      <c r="O1747" s="3">
        <v>18.743666666666666</v>
      </c>
      <c r="P1747" s="25">
        <f t="shared" si="167"/>
        <v>2.5242104132640009</v>
      </c>
      <c r="Q1747" s="26" t="str">
        <f t="shared" si="163"/>
        <v>26791920486229684361390</v>
      </c>
      <c r="R1747" s="28"/>
      <c r="S1747" s="29"/>
      <c r="T1747" s="30">
        <f t="shared" si="164"/>
        <v>0</v>
      </c>
      <c r="U1747" s="31"/>
      <c r="V1747" s="32">
        <f t="shared" si="165"/>
        <v>0</v>
      </c>
    </row>
    <row r="1748" spans="1:22" s="46" customFormat="1" x14ac:dyDescent="0.2">
      <c r="A1748" s="9">
        <v>2021</v>
      </c>
      <c r="B1748" s="1" t="s">
        <v>3</v>
      </c>
      <c r="C1748" s="20">
        <v>267919</v>
      </c>
      <c r="D1748" s="20">
        <v>267919</v>
      </c>
      <c r="E1748" s="20" t="s">
        <v>41</v>
      </c>
      <c r="F1748" s="20" t="s">
        <v>55</v>
      </c>
      <c r="G1748" s="20">
        <v>20486229684</v>
      </c>
      <c r="H1748" s="19" t="s">
        <v>664</v>
      </c>
      <c r="I1748" s="19"/>
      <c r="J1748" s="2">
        <v>361532</v>
      </c>
      <c r="K1748" s="3">
        <v>24.870425957550601</v>
      </c>
      <c r="L1748" s="22">
        <f t="shared" si="162"/>
        <v>0.28001233149110338</v>
      </c>
      <c r="M1748" s="23">
        <f t="shared" si="166"/>
        <v>17.906400000000001</v>
      </c>
      <c r="N1748" s="4">
        <v>0.1</v>
      </c>
      <c r="O1748" s="3">
        <v>19.896000000000001</v>
      </c>
      <c r="P1748" s="25">
        <f t="shared" si="167"/>
        <v>6.9640259575506001</v>
      </c>
      <c r="Q1748" s="26" t="str">
        <f t="shared" si="163"/>
        <v>26791920486229684361532</v>
      </c>
      <c r="R1748" s="28"/>
      <c r="S1748" s="29"/>
      <c r="T1748" s="30">
        <f t="shared" si="164"/>
        <v>0</v>
      </c>
      <c r="U1748" s="31"/>
      <c r="V1748" s="32">
        <f t="shared" si="165"/>
        <v>0</v>
      </c>
    </row>
    <row r="1749" spans="1:22" s="46" customFormat="1" x14ac:dyDescent="0.2">
      <c r="A1749" s="9">
        <v>2021</v>
      </c>
      <c r="B1749" s="1" t="s">
        <v>3</v>
      </c>
      <c r="C1749" s="20">
        <v>267919</v>
      </c>
      <c r="D1749" s="20">
        <v>267919</v>
      </c>
      <c r="E1749" s="20" t="s">
        <v>208</v>
      </c>
      <c r="F1749" s="20" t="s">
        <v>490</v>
      </c>
      <c r="G1749" s="20">
        <v>20503980216</v>
      </c>
      <c r="H1749" s="19" t="s">
        <v>665</v>
      </c>
      <c r="I1749" s="19" t="s">
        <v>663</v>
      </c>
      <c r="J1749" s="2">
        <v>361377</v>
      </c>
      <c r="K1749" s="3">
        <v>53.654772600000001</v>
      </c>
      <c r="L1749" s="22">
        <f t="shared" si="162"/>
        <v>4.0085392142729992E-2</v>
      </c>
      <c r="M1749" s="23">
        <f t="shared" si="166"/>
        <v>51.503999999999998</v>
      </c>
      <c r="N1749" s="4">
        <v>0.1</v>
      </c>
      <c r="O1749" s="3">
        <v>57.226666666666659</v>
      </c>
      <c r="P1749" s="25">
        <f t="shared" si="167"/>
        <v>2.1507726000000034</v>
      </c>
      <c r="Q1749" s="26" t="str">
        <f t="shared" si="163"/>
        <v>26791920503980216361377</v>
      </c>
      <c r="R1749" s="28"/>
      <c r="S1749" s="29"/>
      <c r="T1749" s="30">
        <f t="shared" si="164"/>
        <v>0</v>
      </c>
      <c r="U1749" s="31"/>
      <c r="V1749" s="32">
        <f t="shared" si="165"/>
        <v>0</v>
      </c>
    </row>
    <row r="1750" spans="1:22" s="46" customFormat="1" x14ac:dyDescent="0.2">
      <c r="A1750" s="9">
        <v>2021</v>
      </c>
      <c r="B1750" s="1" t="s">
        <v>3</v>
      </c>
      <c r="C1750" s="20">
        <v>267919</v>
      </c>
      <c r="D1750" s="20">
        <v>267919</v>
      </c>
      <c r="E1750" s="20" t="s">
        <v>208</v>
      </c>
      <c r="F1750" s="20" t="s">
        <v>490</v>
      </c>
      <c r="G1750" s="20">
        <v>20503980216</v>
      </c>
      <c r="H1750" s="19" t="s">
        <v>665</v>
      </c>
      <c r="I1750" s="19" t="s">
        <v>663</v>
      </c>
      <c r="J1750" s="2">
        <v>361444</v>
      </c>
      <c r="K1750" s="3">
        <v>29.02</v>
      </c>
      <c r="L1750" s="22">
        <f t="shared" si="162"/>
        <v>6.0000000000000053E-2</v>
      </c>
      <c r="M1750" s="23">
        <f t="shared" si="166"/>
        <v>27.278799999999997</v>
      </c>
      <c r="N1750" s="4">
        <v>0.1</v>
      </c>
      <c r="O1750" s="3">
        <v>30.309777777777775</v>
      </c>
      <c r="P1750" s="25">
        <f t="shared" si="167"/>
        <v>1.7412000000000027</v>
      </c>
      <c r="Q1750" s="26" t="str">
        <f t="shared" si="163"/>
        <v>26791920503980216361444</v>
      </c>
      <c r="R1750" s="28"/>
      <c r="S1750" s="29"/>
      <c r="T1750" s="30">
        <f t="shared" si="164"/>
        <v>0</v>
      </c>
      <c r="U1750" s="31"/>
      <c r="V1750" s="32">
        <f t="shared" si="165"/>
        <v>0</v>
      </c>
    </row>
    <row r="1751" spans="1:22" s="46" customFormat="1" x14ac:dyDescent="0.2">
      <c r="A1751" s="9">
        <v>2021</v>
      </c>
      <c r="B1751" s="1" t="s">
        <v>3</v>
      </c>
      <c r="C1751" s="20">
        <v>267919</v>
      </c>
      <c r="D1751" s="20">
        <v>267919</v>
      </c>
      <c r="E1751" s="20" t="s">
        <v>208</v>
      </c>
      <c r="F1751" s="20" t="s">
        <v>490</v>
      </c>
      <c r="G1751" s="20">
        <v>20503980216</v>
      </c>
      <c r="H1751" s="19" t="s">
        <v>665</v>
      </c>
      <c r="I1751" s="19" t="s">
        <v>663</v>
      </c>
      <c r="J1751" s="2">
        <v>361516</v>
      </c>
      <c r="K1751" s="3">
        <v>26.89</v>
      </c>
      <c r="L1751" s="22">
        <f t="shared" si="162"/>
        <v>0.22269065541606381</v>
      </c>
      <c r="M1751" s="23">
        <f t="shared" si="166"/>
        <v>20.901848275862044</v>
      </c>
      <c r="N1751" s="4">
        <v>0.08</v>
      </c>
      <c r="O1751" s="3">
        <v>22.719400299850047</v>
      </c>
      <c r="P1751" s="25">
        <f t="shared" si="167"/>
        <v>5.9881517241379569</v>
      </c>
      <c r="Q1751" s="26" t="str">
        <f t="shared" si="163"/>
        <v>26791920503980216361516</v>
      </c>
      <c r="R1751" s="28"/>
      <c r="S1751" s="29"/>
      <c r="T1751" s="30">
        <f t="shared" si="164"/>
        <v>0</v>
      </c>
      <c r="U1751" s="31"/>
      <c r="V1751" s="32">
        <f t="shared" si="165"/>
        <v>0</v>
      </c>
    </row>
    <row r="1752" spans="1:22" s="46" customFormat="1" x14ac:dyDescent="0.2">
      <c r="A1752" s="9">
        <v>2021</v>
      </c>
      <c r="B1752" s="1" t="s">
        <v>3</v>
      </c>
      <c r="C1752" s="20">
        <v>267919</v>
      </c>
      <c r="D1752" s="20">
        <v>267919</v>
      </c>
      <c r="E1752" s="20" t="s">
        <v>208</v>
      </c>
      <c r="F1752" s="20" t="s">
        <v>490</v>
      </c>
      <c r="G1752" s="20">
        <v>20503980216</v>
      </c>
      <c r="H1752" s="19" t="s">
        <v>665</v>
      </c>
      <c r="I1752" s="19" t="s">
        <v>663</v>
      </c>
      <c r="J1752" s="2">
        <v>361531</v>
      </c>
      <c r="K1752" s="3">
        <v>111.5301096</v>
      </c>
      <c r="L1752" s="22">
        <f t="shared" si="162"/>
        <v>5.0000933559559702E-2</v>
      </c>
      <c r="M1752" s="23">
        <f t="shared" si="166"/>
        <v>105.95349999999999</v>
      </c>
      <c r="N1752" s="4">
        <v>0.1</v>
      </c>
      <c r="O1752" s="3">
        <v>117.72611111111109</v>
      </c>
      <c r="P1752" s="25">
        <f t="shared" si="167"/>
        <v>5.5766096000000118</v>
      </c>
      <c r="Q1752" s="26" t="str">
        <f t="shared" si="163"/>
        <v>26791920503980216361531</v>
      </c>
      <c r="R1752" s="28"/>
      <c r="S1752" s="29"/>
      <c r="T1752" s="30">
        <f t="shared" si="164"/>
        <v>0</v>
      </c>
      <c r="U1752" s="31"/>
      <c r="V1752" s="32">
        <f t="shared" si="165"/>
        <v>0</v>
      </c>
    </row>
    <row r="1753" spans="1:22" s="46" customFormat="1" x14ac:dyDescent="0.2">
      <c r="A1753" s="9">
        <v>2021</v>
      </c>
      <c r="B1753" s="1" t="s">
        <v>3</v>
      </c>
      <c r="C1753" s="20">
        <v>267919</v>
      </c>
      <c r="D1753" s="20">
        <v>267919</v>
      </c>
      <c r="E1753" s="20" t="s">
        <v>208</v>
      </c>
      <c r="F1753" s="20" t="s">
        <v>490</v>
      </c>
      <c r="G1753" s="20">
        <v>20503980216</v>
      </c>
      <c r="H1753" s="19" t="s">
        <v>665</v>
      </c>
      <c r="I1753" s="19" t="s">
        <v>663</v>
      </c>
      <c r="J1753" s="2">
        <v>361535</v>
      </c>
      <c r="K1753" s="3">
        <v>40.678559999999997</v>
      </c>
      <c r="L1753" s="22">
        <f t="shared" si="162"/>
        <v>9.9649545116640148E-3</v>
      </c>
      <c r="M1753" s="23">
        <f t="shared" si="166"/>
        <v>40.273200000000003</v>
      </c>
      <c r="N1753" s="4">
        <v>0.1</v>
      </c>
      <c r="O1753" s="3">
        <v>44.748000000000005</v>
      </c>
      <c r="P1753" s="25">
        <f t="shared" si="167"/>
        <v>0.40535999999999461</v>
      </c>
      <c r="Q1753" s="26" t="str">
        <f t="shared" si="163"/>
        <v>26791920503980216361535</v>
      </c>
      <c r="R1753" s="28"/>
      <c r="S1753" s="29"/>
      <c r="T1753" s="30">
        <f t="shared" si="164"/>
        <v>0</v>
      </c>
      <c r="U1753" s="31"/>
      <c r="V1753" s="32">
        <f t="shared" si="165"/>
        <v>0</v>
      </c>
    </row>
    <row r="1754" spans="1:22" s="46" customFormat="1" x14ac:dyDescent="0.2">
      <c r="A1754" s="9">
        <v>2021</v>
      </c>
      <c r="B1754" s="1" t="s">
        <v>3</v>
      </c>
      <c r="C1754" s="20">
        <v>267919</v>
      </c>
      <c r="D1754" s="20">
        <v>267919</v>
      </c>
      <c r="E1754" s="20" t="s">
        <v>208</v>
      </c>
      <c r="F1754" s="20" t="s">
        <v>490</v>
      </c>
      <c r="G1754" s="20">
        <v>20503980216</v>
      </c>
      <c r="H1754" s="19" t="s">
        <v>665</v>
      </c>
      <c r="I1754" s="19" t="s">
        <v>663</v>
      </c>
      <c r="J1754" s="2">
        <v>361541</v>
      </c>
      <c r="K1754" s="3">
        <v>31.07226</v>
      </c>
      <c r="L1754" s="22">
        <f t="shared" si="162"/>
        <v>1.0072006349071461E-2</v>
      </c>
      <c r="M1754" s="23">
        <f t="shared" si="166"/>
        <v>30.7593</v>
      </c>
      <c r="N1754" s="4">
        <v>0.1</v>
      </c>
      <c r="O1754" s="3">
        <v>34.177</v>
      </c>
      <c r="P1754" s="25">
        <f t="shared" si="167"/>
        <v>0.31296000000000035</v>
      </c>
      <c r="Q1754" s="26" t="str">
        <f t="shared" si="163"/>
        <v>26791920503980216361541</v>
      </c>
      <c r="R1754" s="28"/>
      <c r="S1754" s="29"/>
      <c r="T1754" s="30">
        <f t="shared" si="164"/>
        <v>0</v>
      </c>
      <c r="U1754" s="31"/>
      <c r="V1754" s="32">
        <f t="shared" si="165"/>
        <v>0</v>
      </c>
    </row>
    <row r="1755" spans="1:22" s="46" customFormat="1" x14ac:dyDescent="0.2">
      <c r="A1755" s="9">
        <v>2021</v>
      </c>
      <c r="B1755" s="1" t="s">
        <v>3</v>
      </c>
      <c r="C1755" s="36">
        <v>267919</v>
      </c>
      <c r="D1755" s="36">
        <v>267919</v>
      </c>
      <c r="E1755" s="36" t="s">
        <v>208</v>
      </c>
      <c r="F1755" s="36" t="s">
        <v>490</v>
      </c>
      <c r="G1755" s="36">
        <v>20503980216</v>
      </c>
      <c r="H1755" s="35" t="s">
        <v>665</v>
      </c>
      <c r="I1755" s="35" t="s">
        <v>663</v>
      </c>
      <c r="J1755" s="37">
        <v>361569</v>
      </c>
      <c r="K1755" s="38">
        <v>24.49</v>
      </c>
      <c r="L1755" s="39">
        <f t="shared" si="162"/>
        <v>0</v>
      </c>
      <c r="M1755" s="40">
        <f t="shared" si="166"/>
        <v>40.273200000000003</v>
      </c>
      <c r="N1755" s="41">
        <v>0.1</v>
      </c>
      <c r="O1755" s="38">
        <v>44.748000000000005</v>
      </c>
      <c r="P1755" s="42">
        <f t="shared" si="167"/>
        <v>0</v>
      </c>
      <c r="Q1755" s="43" t="str">
        <f t="shared" si="163"/>
        <v>26791920503980216361569</v>
      </c>
      <c r="R1755" s="45"/>
      <c r="S1755" s="29"/>
      <c r="T1755" s="30">
        <f t="shared" si="164"/>
        <v>0</v>
      </c>
      <c r="U1755" s="31"/>
      <c r="V1755" s="32">
        <f t="shared" si="165"/>
        <v>0</v>
      </c>
    </row>
    <row r="1756" spans="1:22" s="46" customFormat="1" x14ac:dyDescent="0.2">
      <c r="A1756" s="9">
        <v>2021</v>
      </c>
      <c r="B1756" s="1" t="s">
        <v>3</v>
      </c>
      <c r="C1756" s="36">
        <v>267919</v>
      </c>
      <c r="D1756" s="36">
        <v>267919</v>
      </c>
      <c r="E1756" s="36" t="s">
        <v>208</v>
      </c>
      <c r="F1756" s="36" t="s">
        <v>490</v>
      </c>
      <c r="G1756" s="36">
        <v>20503980216</v>
      </c>
      <c r="H1756" s="35" t="s">
        <v>665</v>
      </c>
      <c r="I1756" s="35" t="s">
        <v>663</v>
      </c>
      <c r="J1756" s="37">
        <v>361571</v>
      </c>
      <c r="K1756" s="38">
        <v>25.216627835683624</v>
      </c>
      <c r="L1756" s="39">
        <f t="shared" si="162"/>
        <v>0</v>
      </c>
      <c r="M1756" s="40">
        <f t="shared" si="166"/>
        <v>30.7593</v>
      </c>
      <c r="N1756" s="41">
        <v>0.1</v>
      </c>
      <c r="O1756" s="38">
        <v>34.177</v>
      </c>
      <c r="P1756" s="42">
        <f t="shared" si="167"/>
        <v>0</v>
      </c>
      <c r="Q1756" s="43" t="str">
        <f t="shared" si="163"/>
        <v>26791920503980216361571</v>
      </c>
      <c r="R1756" s="45"/>
      <c r="S1756" s="29"/>
      <c r="T1756" s="30">
        <f t="shared" si="164"/>
        <v>0</v>
      </c>
      <c r="U1756" s="31"/>
      <c r="V1756" s="32">
        <f t="shared" si="165"/>
        <v>0</v>
      </c>
    </row>
    <row r="1757" spans="1:22" s="46" customFormat="1" x14ac:dyDescent="0.2">
      <c r="A1757" s="9">
        <v>2021</v>
      </c>
      <c r="B1757" s="1" t="s">
        <v>3</v>
      </c>
      <c r="C1757" s="20">
        <v>267919</v>
      </c>
      <c r="D1757" s="20">
        <v>267919</v>
      </c>
      <c r="E1757" s="20" t="s">
        <v>208</v>
      </c>
      <c r="F1757" s="20" t="s">
        <v>490</v>
      </c>
      <c r="G1757" s="20">
        <v>20503980216</v>
      </c>
      <c r="H1757" s="19" t="s">
        <v>665</v>
      </c>
      <c r="I1757" s="19" t="s">
        <v>663</v>
      </c>
      <c r="J1757" s="2">
        <v>370042</v>
      </c>
      <c r="K1757" s="3">
        <v>121</v>
      </c>
      <c r="L1757" s="22">
        <f t="shared" si="162"/>
        <v>0.1241942148760331</v>
      </c>
      <c r="M1757" s="23">
        <f t="shared" si="166"/>
        <v>105.9725</v>
      </c>
      <c r="N1757" s="4">
        <v>0.08</v>
      </c>
      <c r="O1757" s="3">
        <v>115.18749999999999</v>
      </c>
      <c r="P1757" s="25">
        <f t="shared" si="167"/>
        <v>15.027500000000003</v>
      </c>
      <c r="Q1757" s="26" t="str">
        <f t="shared" si="163"/>
        <v>26791920503980216370042</v>
      </c>
      <c r="R1757" s="28"/>
      <c r="S1757" s="29"/>
      <c r="T1757" s="30">
        <f t="shared" si="164"/>
        <v>0</v>
      </c>
      <c r="U1757" s="31"/>
      <c r="V1757" s="32">
        <f t="shared" si="165"/>
        <v>0</v>
      </c>
    </row>
    <row r="1758" spans="1:22" s="46" customFormat="1" x14ac:dyDescent="0.2">
      <c r="A1758" s="9">
        <v>2021</v>
      </c>
      <c r="B1758" s="1" t="s">
        <v>3</v>
      </c>
      <c r="C1758" s="36">
        <v>267919</v>
      </c>
      <c r="D1758" s="36">
        <v>267919</v>
      </c>
      <c r="E1758" s="36" t="s">
        <v>208</v>
      </c>
      <c r="F1758" s="36" t="s">
        <v>490</v>
      </c>
      <c r="G1758" s="36">
        <v>20503980216</v>
      </c>
      <c r="H1758" s="35" t="s">
        <v>665</v>
      </c>
      <c r="I1758" s="35" t="s">
        <v>663</v>
      </c>
      <c r="J1758" s="37">
        <v>371470</v>
      </c>
      <c r="K1758" s="38">
        <v>47</v>
      </c>
      <c r="L1758" s="39">
        <f t="shared" si="162"/>
        <v>0</v>
      </c>
      <c r="M1758" s="40">
        <f t="shared" si="166"/>
        <v>53.341200000000001</v>
      </c>
      <c r="N1758" s="41">
        <v>0.1</v>
      </c>
      <c r="O1758" s="38">
        <v>59.268000000000001</v>
      </c>
      <c r="P1758" s="42">
        <f t="shared" si="167"/>
        <v>0</v>
      </c>
      <c r="Q1758" s="43" t="str">
        <f t="shared" si="163"/>
        <v>26791920503980216371470</v>
      </c>
      <c r="R1758" s="45"/>
      <c r="S1758" s="29"/>
      <c r="T1758" s="30">
        <f t="shared" si="164"/>
        <v>0</v>
      </c>
      <c r="U1758" s="31"/>
      <c r="V1758" s="32">
        <f t="shared" si="165"/>
        <v>0</v>
      </c>
    </row>
    <row r="1759" spans="1:22" s="46" customFormat="1" x14ac:dyDescent="0.2">
      <c r="A1759" s="9">
        <v>2021</v>
      </c>
      <c r="B1759" s="1" t="s">
        <v>3</v>
      </c>
      <c r="C1759" s="20">
        <v>267919</v>
      </c>
      <c r="D1759" s="20">
        <v>267919</v>
      </c>
      <c r="E1759" s="20" t="s">
        <v>32</v>
      </c>
      <c r="F1759" s="20" t="s">
        <v>59</v>
      </c>
      <c r="G1759" s="20">
        <v>20504563589</v>
      </c>
      <c r="H1759" s="19" t="s">
        <v>666</v>
      </c>
      <c r="I1759" s="19"/>
      <c r="J1759" s="2">
        <v>360975</v>
      </c>
      <c r="K1759" s="3">
        <v>53.464788000000006</v>
      </c>
      <c r="L1759" s="22">
        <f t="shared" si="162"/>
        <v>2.9379954545454612E-2</v>
      </c>
      <c r="M1759" s="23">
        <f t="shared" si="166"/>
        <v>51.89399495877764</v>
      </c>
      <c r="N1759" s="4">
        <v>7.5800000000000006E-2</v>
      </c>
      <c r="O1759" s="3">
        <v>56.150178488181822</v>
      </c>
      <c r="P1759" s="25">
        <f t="shared" si="167"/>
        <v>1.5707930412223661</v>
      </c>
      <c r="Q1759" s="26" t="str">
        <f t="shared" si="163"/>
        <v>26791920504563589360975</v>
      </c>
      <c r="R1759" s="28"/>
      <c r="S1759" s="29"/>
      <c r="T1759" s="30">
        <f t="shared" si="164"/>
        <v>0</v>
      </c>
      <c r="U1759" s="31"/>
      <c r="V1759" s="32">
        <f t="shared" si="165"/>
        <v>0</v>
      </c>
    </row>
    <row r="1760" spans="1:22" s="46" customFormat="1" x14ac:dyDescent="0.2">
      <c r="A1760" s="9">
        <v>2021</v>
      </c>
      <c r="B1760" s="1" t="s">
        <v>3</v>
      </c>
      <c r="C1760" s="20">
        <v>267919</v>
      </c>
      <c r="D1760" s="20">
        <v>267919</v>
      </c>
      <c r="E1760" s="20" t="s">
        <v>32</v>
      </c>
      <c r="F1760" s="20" t="s">
        <v>59</v>
      </c>
      <c r="G1760" s="20">
        <v>20504563589</v>
      </c>
      <c r="H1760" s="19" t="s">
        <v>666</v>
      </c>
      <c r="I1760" s="19"/>
      <c r="J1760" s="2">
        <v>361531</v>
      </c>
      <c r="K1760" s="3">
        <v>111.5301096</v>
      </c>
      <c r="L1760" s="22">
        <f t="shared" si="162"/>
        <v>2.9799999999999827E-2</v>
      </c>
      <c r="M1760" s="23">
        <f t="shared" si="166"/>
        <v>108.20651233392002</v>
      </c>
      <c r="N1760" s="4">
        <v>7.5999999999999998E-2</v>
      </c>
      <c r="O1760" s="3">
        <v>117.10661508000001</v>
      </c>
      <c r="P1760" s="25">
        <f t="shared" si="167"/>
        <v>3.323597266079986</v>
      </c>
      <c r="Q1760" s="26" t="str">
        <f t="shared" si="163"/>
        <v>26791920504563589361531</v>
      </c>
      <c r="R1760" s="28"/>
      <c r="S1760" s="29"/>
      <c r="T1760" s="30">
        <f t="shared" si="164"/>
        <v>0</v>
      </c>
      <c r="U1760" s="31"/>
      <c r="V1760" s="32">
        <f t="shared" si="165"/>
        <v>0</v>
      </c>
    </row>
    <row r="1761" spans="1:22" s="46" customFormat="1" x14ac:dyDescent="0.2">
      <c r="A1761" s="9">
        <v>2021</v>
      </c>
      <c r="B1761" s="1" t="s">
        <v>3</v>
      </c>
      <c r="C1761" s="20">
        <v>267919</v>
      </c>
      <c r="D1761" s="20">
        <v>267919</v>
      </c>
      <c r="E1761" s="20" t="s">
        <v>208</v>
      </c>
      <c r="F1761" s="20" t="s">
        <v>254</v>
      </c>
      <c r="G1761" s="20">
        <v>20510944764</v>
      </c>
      <c r="H1761" s="19" t="s">
        <v>667</v>
      </c>
      <c r="I1761" s="19"/>
      <c r="J1761" s="2">
        <v>360975</v>
      </c>
      <c r="K1761" s="3">
        <v>53.464788000000006</v>
      </c>
      <c r="L1761" s="22">
        <f t="shared" si="162"/>
        <v>0.20007164341510164</v>
      </c>
      <c r="M1761" s="23">
        <f t="shared" si="166"/>
        <v>42.768000000000001</v>
      </c>
      <c r="N1761" s="4">
        <v>0.1</v>
      </c>
      <c r="O1761" s="3">
        <v>47.52</v>
      </c>
      <c r="P1761" s="25">
        <f t="shared" si="167"/>
        <v>10.696788000000005</v>
      </c>
      <c r="Q1761" s="26" t="str">
        <f t="shared" si="163"/>
        <v>26791920510944764360975</v>
      </c>
      <c r="R1761" s="28"/>
      <c r="S1761" s="29"/>
      <c r="T1761" s="30">
        <f t="shared" si="164"/>
        <v>0</v>
      </c>
      <c r="U1761" s="31"/>
      <c r="V1761" s="32">
        <f t="shared" si="165"/>
        <v>0</v>
      </c>
    </row>
    <row r="1762" spans="1:22" s="46" customFormat="1" x14ac:dyDescent="0.2">
      <c r="A1762" s="9">
        <v>2021</v>
      </c>
      <c r="B1762" s="1" t="s">
        <v>3</v>
      </c>
      <c r="C1762" s="20">
        <v>267919</v>
      </c>
      <c r="D1762" s="20">
        <v>267919</v>
      </c>
      <c r="E1762" s="20" t="s">
        <v>208</v>
      </c>
      <c r="F1762" s="20" t="s">
        <v>254</v>
      </c>
      <c r="G1762" s="20">
        <v>20510944764</v>
      </c>
      <c r="H1762" s="19" t="s">
        <v>667</v>
      </c>
      <c r="I1762" s="19"/>
      <c r="J1762" s="2">
        <v>361532</v>
      </c>
      <c r="K1762" s="3">
        <v>24.870425957550601</v>
      </c>
      <c r="L1762" s="22">
        <f t="shared" si="162"/>
        <v>0.13001490055174991</v>
      </c>
      <c r="M1762" s="23">
        <f t="shared" si="166"/>
        <v>21.636900000000001</v>
      </c>
      <c r="N1762" s="4">
        <v>0.1</v>
      </c>
      <c r="O1762" s="3">
        <v>24.041</v>
      </c>
      <c r="P1762" s="25">
        <f t="shared" si="167"/>
        <v>3.2335259575506008</v>
      </c>
      <c r="Q1762" s="26" t="str">
        <f t="shared" si="163"/>
        <v>26791920510944764361532</v>
      </c>
      <c r="R1762" s="28"/>
      <c r="S1762" s="29"/>
      <c r="T1762" s="30">
        <f t="shared" si="164"/>
        <v>0</v>
      </c>
      <c r="U1762" s="31"/>
      <c r="V1762" s="32">
        <f t="shared" si="165"/>
        <v>0</v>
      </c>
    </row>
    <row r="1763" spans="1:22" s="46" customFormat="1" x14ac:dyDescent="0.2">
      <c r="A1763" s="9">
        <v>2021</v>
      </c>
      <c r="B1763" s="1" t="s">
        <v>3</v>
      </c>
      <c r="C1763" s="20">
        <v>267919</v>
      </c>
      <c r="D1763" s="20">
        <v>267919</v>
      </c>
      <c r="E1763" s="20" t="s">
        <v>208</v>
      </c>
      <c r="F1763" s="20" t="s">
        <v>254</v>
      </c>
      <c r="G1763" s="20">
        <v>20510944764</v>
      </c>
      <c r="H1763" s="19" t="s">
        <v>667</v>
      </c>
      <c r="I1763" s="19"/>
      <c r="J1763" s="2">
        <v>361540</v>
      </c>
      <c r="K1763" s="3">
        <v>51.19</v>
      </c>
      <c r="L1763" s="22">
        <f t="shared" si="162"/>
        <v>0.19999999999999996</v>
      </c>
      <c r="M1763" s="23">
        <f t="shared" si="166"/>
        <v>40.951999999999998</v>
      </c>
      <c r="N1763" s="4">
        <v>0.1</v>
      </c>
      <c r="O1763" s="3">
        <v>45.502222222222223</v>
      </c>
      <c r="P1763" s="25">
        <f t="shared" si="167"/>
        <v>10.238</v>
      </c>
      <c r="Q1763" s="26" t="str">
        <f t="shared" si="163"/>
        <v>26791920510944764361540</v>
      </c>
      <c r="R1763" s="28"/>
      <c r="S1763" s="29"/>
      <c r="T1763" s="30">
        <f t="shared" si="164"/>
        <v>0</v>
      </c>
      <c r="U1763" s="31"/>
      <c r="V1763" s="32">
        <f t="shared" si="165"/>
        <v>0</v>
      </c>
    </row>
    <row r="1764" spans="1:22" s="46" customFormat="1" x14ac:dyDescent="0.2">
      <c r="A1764" s="9">
        <v>2021</v>
      </c>
      <c r="B1764" s="1" t="s">
        <v>3</v>
      </c>
      <c r="C1764" s="20">
        <v>267919</v>
      </c>
      <c r="D1764" s="20">
        <v>267919</v>
      </c>
      <c r="E1764" s="20" t="s">
        <v>208</v>
      </c>
      <c r="F1764" s="20" t="s">
        <v>254</v>
      </c>
      <c r="G1764" s="20">
        <v>20510944764</v>
      </c>
      <c r="H1764" s="19" t="s">
        <v>667</v>
      </c>
      <c r="I1764" s="19"/>
      <c r="J1764" s="2">
        <v>370040</v>
      </c>
      <c r="K1764" s="3">
        <v>173.88983664</v>
      </c>
      <c r="L1764" s="22">
        <f t="shared" si="162"/>
        <v>0.17999922965480564</v>
      </c>
      <c r="M1764" s="23">
        <f t="shared" si="166"/>
        <v>142.5898</v>
      </c>
      <c r="N1764" s="4">
        <v>0.1</v>
      </c>
      <c r="O1764" s="3">
        <v>158.43311111111112</v>
      </c>
      <c r="P1764" s="25">
        <f t="shared" si="167"/>
        <v>31.300036640000002</v>
      </c>
      <c r="Q1764" s="26" t="str">
        <f t="shared" si="163"/>
        <v>26791920510944764370040</v>
      </c>
      <c r="R1764" s="28"/>
      <c r="S1764" s="29"/>
      <c r="T1764" s="30">
        <f t="shared" si="164"/>
        <v>0</v>
      </c>
      <c r="U1764" s="31"/>
      <c r="V1764" s="32">
        <f t="shared" si="165"/>
        <v>0</v>
      </c>
    </row>
    <row r="1765" spans="1:22" s="46" customFormat="1" x14ac:dyDescent="0.2">
      <c r="A1765" s="9">
        <v>2021</v>
      </c>
      <c r="B1765" s="1" t="s">
        <v>3</v>
      </c>
      <c r="C1765" s="20">
        <v>267919</v>
      </c>
      <c r="D1765" s="20">
        <v>267919</v>
      </c>
      <c r="E1765" s="20" t="s">
        <v>287</v>
      </c>
      <c r="F1765" s="20" t="s">
        <v>288</v>
      </c>
      <c r="G1765" s="20">
        <v>20512164073</v>
      </c>
      <c r="H1765" s="19" t="s">
        <v>668</v>
      </c>
      <c r="I1765" s="19" t="s">
        <v>669</v>
      </c>
      <c r="J1765" s="2">
        <v>360664</v>
      </c>
      <c r="K1765" s="3">
        <v>53.640241199999998</v>
      </c>
      <c r="L1765" s="22">
        <f t="shared" ref="L1765:L1828" si="168">IF(1-M1765/K1765&lt;0%,0,1-M1765/K1765)</f>
        <v>0.28003679446542085</v>
      </c>
      <c r="M1765" s="23">
        <f t="shared" si="166"/>
        <v>38.619</v>
      </c>
      <c r="N1765" s="4">
        <v>0.1</v>
      </c>
      <c r="O1765" s="3">
        <v>42.91</v>
      </c>
      <c r="P1765" s="25">
        <f t="shared" si="167"/>
        <v>15.021241199999999</v>
      </c>
      <c r="Q1765" s="26" t="str">
        <f t="shared" si="163"/>
        <v>26791920512164073360664</v>
      </c>
      <c r="R1765" s="28"/>
      <c r="S1765" s="29"/>
      <c r="T1765" s="30">
        <f t="shared" si="164"/>
        <v>0</v>
      </c>
      <c r="U1765" s="31"/>
      <c r="V1765" s="32">
        <f t="shared" si="165"/>
        <v>0</v>
      </c>
    </row>
    <row r="1766" spans="1:22" s="46" customFormat="1" x14ac:dyDescent="0.2">
      <c r="A1766" s="9">
        <v>2021</v>
      </c>
      <c r="B1766" s="1" t="s">
        <v>3</v>
      </c>
      <c r="C1766" s="20">
        <v>267919</v>
      </c>
      <c r="D1766" s="20">
        <v>267919</v>
      </c>
      <c r="E1766" s="20" t="s">
        <v>287</v>
      </c>
      <c r="F1766" s="20" t="s">
        <v>288</v>
      </c>
      <c r="G1766" s="20">
        <v>20514148377</v>
      </c>
      <c r="H1766" s="19" t="s">
        <v>670</v>
      </c>
      <c r="I1766" s="19"/>
      <c r="J1766" s="2">
        <v>360586</v>
      </c>
      <c r="K1766" s="3">
        <v>51.19</v>
      </c>
      <c r="L1766" s="22">
        <f t="shared" si="168"/>
        <v>9.9999999999999978E-2</v>
      </c>
      <c r="M1766" s="23">
        <f t="shared" si="166"/>
        <v>46.070999999999998</v>
      </c>
      <c r="N1766" s="4">
        <v>0.1</v>
      </c>
      <c r="O1766" s="3">
        <v>51.19</v>
      </c>
      <c r="P1766" s="25">
        <f t="shared" si="167"/>
        <v>5.1189999999999998</v>
      </c>
      <c r="Q1766" s="26" t="str">
        <f t="shared" si="163"/>
        <v>26791920514148377360586</v>
      </c>
      <c r="R1766" s="28"/>
      <c r="S1766" s="29"/>
      <c r="T1766" s="30">
        <f t="shared" si="164"/>
        <v>0</v>
      </c>
      <c r="U1766" s="31"/>
      <c r="V1766" s="32">
        <f t="shared" si="165"/>
        <v>0</v>
      </c>
    </row>
    <row r="1767" spans="1:22" s="46" customFormat="1" x14ac:dyDescent="0.2">
      <c r="A1767" s="9">
        <v>2021</v>
      </c>
      <c r="B1767" s="1" t="s">
        <v>3</v>
      </c>
      <c r="C1767" s="20">
        <v>267919</v>
      </c>
      <c r="D1767" s="20">
        <v>267919</v>
      </c>
      <c r="E1767" s="20" t="s">
        <v>287</v>
      </c>
      <c r="F1767" s="20" t="s">
        <v>288</v>
      </c>
      <c r="G1767" s="20">
        <v>20514148377</v>
      </c>
      <c r="H1767" s="19" t="s">
        <v>670</v>
      </c>
      <c r="I1767" s="19"/>
      <c r="J1767" s="2">
        <v>360664</v>
      </c>
      <c r="K1767" s="3">
        <v>53.64</v>
      </c>
      <c r="L1767" s="22">
        <f t="shared" si="168"/>
        <v>9.9999999999999978E-2</v>
      </c>
      <c r="M1767" s="23">
        <f t="shared" si="166"/>
        <v>48.276000000000003</v>
      </c>
      <c r="N1767" s="4">
        <v>0.1</v>
      </c>
      <c r="O1767" s="3">
        <v>53.64</v>
      </c>
      <c r="P1767" s="25">
        <f t="shared" si="167"/>
        <v>5.3639999999999972</v>
      </c>
      <c r="Q1767" s="26" t="str">
        <f t="shared" si="163"/>
        <v>26791920514148377360664</v>
      </c>
      <c r="R1767" s="28"/>
      <c r="S1767" s="29"/>
      <c r="T1767" s="30">
        <f t="shared" si="164"/>
        <v>0</v>
      </c>
      <c r="U1767" s="31"/>
      <c r="V1767" s="32">
        <f t="shared" si="165"/>
        <v>0</v>
      </c>
    </row>
    <row r="1768" spans="1:22" s="46" customFormat="1" x14ac:dyDescent="0.2">
      <c r="A1768" s="9">
        <v>2021</v>
      </c>
      <c r="B1768" s="1" t="s">
        <v>3</v>
      </c>
      <c r="C1768" s="20">
        <v>267919</v>
      </c>
      <c r="D1768" s="20">
        <v>267919</v>
      </c>
      <c r="E1768" s="20" t="s">
        <v>287</v>
      </c>
      <c r="F1768" s="20" t="s">
        <v>288</v>
      </c>
      <c r="G1768" s="20">
        <v>20514148377</v>
      </c>
      <c r="H1768" s="19" t="s">
        <v>670</v>
      </c>
      <c r="I1768" s="19"/>
      <c r="J1768" s="2">
        <v>361315</v>
      </c>
      <c r="K1768" s="3">
        <v>24.87</v>
      </c>
      <c r="L1768" s="22">
        <f t="shared" si="168"/>
        <v>9.9999999999999978E-2</v>
      </c>
      <c r="M1768" s="23">
        <f t="shared" si="166"/>
        <v>22.383000000000003</v>
      </c>
      <c r="N1768" s="4">
        <v>0.1</v>
      </c>
      <c r="O1768" s="3">
        <v>24.87</v>
      </c>
      <c r="P1768" s="25">
        <f t="shared" si="167"/>
        <v>2.4869999999999983</v>
      </c>
      <c r="Q1768" s="26" t="str">
        <f t="shared" si="163"/>
        <v>26791920514148377361315</v>
      </c>
      <c r="R1768" s="28"/>
      <c r="S1768" s="29"/>
      <c r="T1768" s="30">
        <f t="shared" si="164"/>
        <v>0</v>
      </c>
      <c r="U1768" s="31"/>
      <c r="V1768" s="32">
        <f t="shared" si="165"/>
        <v>0</v>
      </c>
    </row>
    <row r="1769" spans="1:22" s="46" customFormat="1" x14ac:dyDescent="0.2">
      <c r="A1769" s="9">
        <v>2021</v>
      </c>
      <c r="B1769" s="1" t="s">
        <v>3</v>
      </c>
      <c r="C1769" s="20">
        <v>267919</v>
      </c>
      <c r="D1769" s="20">
        <v>267919</v>
      </c>
      <c r="E1769" s="20" t="s">
        <v>287</v>
      </c>
      <c r="F1769" s="20" t="s">
        <v>288</v>
      </c>
      <c r="G1769" s="20">
        <v>20514148377</v>
      </c>
      <c r="H1769" s="19" t="s">
        <v>670</v>
      </c>
      <c r="I1769" s="19"/>
      <c r="J1769" s="2">
        <v>361429</v>
      </c>
      <c r="K1769" s="3">
        <v>18.22</v>
      </c>
      <c r="L1769" s="22">
        <f t="shared" si="168"/>
        <v>7.999999999999996E-2</v>
      </c>
      <c r="M1769" s="23">
        <f t="shared" si="166"/>
        <v>16.7624</v>
      </c>
      <c r="N1769" s="4">
        <v>0.1</v>
      </c>
      <c r="O1769" s="3">
        <v>18.624888888888886</v>
      </c>
      <c r="P1769" s="25">
        <f t="shared" si="167"/>
        <v>1.4575999999999993</v>
      </c>
      <c r="Q1769" s="26" t="str">
        <f t="shared" si="163"/>
        <v>26791920514148377361429</v>
      </c>
      <c r="R1769" s="28"/>
      <c r="S1769" s="29"/>
      <c r="T1769" s="30">
        <f t="shared" si="164"/>
        <v>0</v>
      </c>
      <c r="U1769" s="31"/>
      <c r="V1769" s="32">
        <f t="shared" si="165"/>
        <v>0</v>
      </c>
    </row>
    <row r="1770" spans="1:22" s="46" customFormat="1" x14ac:dyDescent="0.2">
      <c r="A1770" s="9">
        <v>2021</v>
      </c>
      <c r="B1770" s="1" t="s">
        <v>3</v>
      </c>
      <c r="C1770" s="20">
        <v>267919</v>
      </c>
      <c r="D1770" s="20">
        <v>267919</v>
      </c>
      <c r="E1770" s="20" t="s">
        <v>287</v>
      </c>
      <c r="F1770" s="20" t="s">
        <v>288</v>
      </c>
      <c r="G1770" s="20">
        <v>20514148377</v>
      </c>
      <c r="H1770" s="19" t="s">
        <v>670</v>
      </c>
      <c r="I1770" s="19"/>
      <c r="J1770" s="2">
        <v>361541</v>
      </c>
      <c r="K1770" s="3">
        <v>31.07</v>
      </c>
      <c r="L1770" s="22">
        <f t="shared" si="168"/>
        <v>9.9999999999999978E-2</v>
      </c>
      <c r="M1770" s="23">
        <f t="shared" si="166"/>
        <v>27.963000000000001</v>
      </c>
      <c r="N1770" s="4">
        <v>0.1</v>
      </c>
      <c r="O1770" s="3">
        <v>31.07</v>
      </c>
      <c r="P1770" s="25">
        <f t="shared" si="167"/>
        <v>3.1069999999999993</v>
      </c>
      <c r="Q1770" s="26" t="str">
        <f t="shared" si="163"/>
        <v>26791920514148377361541</v>
      </c>
      <c r="R1770" s="28"/>
      <c r="S1770" s="29"/>
      <c r="T1770" s="30">
        <f t="shared" si="164"/>
        <v>0</v>
      </c>
      <c r="U1770" s="31"/>
      <c r="V1770" s="32">
        <f t="shared" si="165"/>
        <v>0</v>
      </c>
    </row>
    <row r="1771" spans="1:22" s="46" customFormat="1" x14ac:dyDescent="0.2">
      <c r="A1771" s="9">
        <v>2021</v>
      </c>
      <c r="B1771" s="1" t="s">
        <v>3</v>
      </c>
      <c r="C1771" s="36">
        <v>267919</v>
      </c>
      <c r="D1771" s="36">
        <v>267919</v>
      </c>
      <c r="E1771" s="36" t="s">
        <v>287</v>
      </c>
      <c r="F1771" s="36" t="s">
        <v>288</v>
      </c>
      <c r="G1771" s="36">
        <v>20514148377</v>
      </c>
      <c r="H1771" s="35" t="s">
        <v>670</v>
      </c>
      <c r="I1771" s="35"/>
      <c r="J1771" s="37">
        <v>361571</v>
      </c>
      <c r="K1771" s="38">
        <v>25.216627835683624</v>
      </c>
      <c r="L1771" s="39">
        <f t="shared" si="168"/>
        <v>0</v>
      </c>
      <c r="M1771" s="40">
        <f t="shared" si="166"/>
        <v>27.963000000000001</v>
      </c>
      <c r="N1771" s="41">
        <v>0.1</v>
      </c>
      <c r="O1771" s="38">
        <v>31.07</v>
      </c>
      <c r="P1771" s="42">
        <f t="shared" si="167"/>
        <v>0</v>
      </c>
      <c r="Q1771" s="43" t="str">
        <f t="shared" si="163"/>
        <v>26791920514148377361571</v>
      </c>
      <c r="R1771" s="45"/>
      <c r="S1771" s="29"/>
      <c r="T1771" s="30">
        <f t="shared" si="164"/>
        <v>0</v>
      </c>
      <c r="U1771" s="31"/>
      <c r="V1771" s="32">
        <f t="shared" si="165"/>
        <v>0</v>
      </c>
    </row>
    <row r="1772" spans="1:22" s="46" customFormat="1" x14ac:dyDescent="0.2">
      <c r="A1772" s="9">
        <v>2021</v>
      </c>
      <c r="B1772" s="1" t="s">
        <v>3</v>
      </c>
      <c r="C1772" s="20">
        <v>159011</v>
      </c>
      <c r="D1772" s="20">
        <v>159011</v>
      </c>
      <c r="E1772" s="20" t="s">
        <v>32</v>
      </c>
      <c r="F1772" s="20" t="s">
        <v>59</v>
      </c>
      <c r="G1772" s="20">
        <v>10214529063</v>
      </c>
      <c r="H1772" s="19" t="s">
        <v>674</v>
      </c>
      <c r="I1772" s="19"/>
      <c r="J1772" s="2">
        <v>361085</v>
      </c>
      <c r="K1772" s="3">
        <v>11.512776761200001</v>
      </c>
      <c r="L1772" s="22">
        <f t="shared" si="168"/>
        <v>0.23858507970528031</v>
      </c>
      <c r="M1772" s="23">
        <f t="shared" si="166"/>
        <v>8.766</v>
      </c>
      <c r="N1772" s="4">
        <v>0.1</v>
      </c>
      <c r="O1772" s="3">
        <v>9.74</v>
      </c>
      <c r="P1772" s="25">
        <f t="shared" si="167"/>
        <v>2.7467767612000014</v>
      </c>
      <c r="Q1772" s="26" t="str">
        <f t="shared" si="163"/>
        <v>15901110214529063361085</v>
      </c>
      <c r="R1772" s="28"/>
      <c r="S1772" s="29"/>
      <c r="T1772" s="30">
        <f>+P1772*S1772</f>
        <v>0</v>
      </c>
      <c r="U1772" s="31"/>
      <c r="V1772" s="32">
        <f t="shared" si="165"/>
        <v>0</v>
      </c>
    </row>
    <row r="1773" spans="1:22" s="46" customFormat="1" x14ac:dyDescent="0.2">
      <c r="A1773" s="9">
        <v>2021</v>
      </c>
      <c r="B1773" s="1" t="s">
        <v>3</v>
      </c>
      <c r="C1773" s="20">
        <v>159011</v>
      </c>
      <c r="D1773" s="20">
        <v>159011</v>
      </c>
      <c r="E1773" s="20" t="s">
        <v>32</v>
      </c>
      <c r="F1773" s="20" t="s">
        <v>395</v>
      </c>
      <c r="G1773" s="20">
        <v>20568269048</v>
      </c>
      <c r="H1773" s="19" t="s">
        <v>675</v>
      </c>
      <c r="I1773" s="19"/>
      <c r="J1773" s="2">
        <v>361541</v>
      </c>
      <c r="K1773" s="3">
        <v>31.07226</v>
      </c>
      <c r="L1773" s="22">
        <f t="shared" si="168"/>
        <v>0.15999673020243776</v>
      </c>
      <c r="M1773" s="23">
        <f t="shared" si="166"/>
        <v>26.1008</v>
      </c>
      <c r="N1773" s="4">
        <v>0.12</v>
      </c>
      <c r="O1773" s="3">
        <v>29.66</v>
      </c>
      <c r="P1773" s="25">
        <f t="shared" si="167"/>
        <v>4.9714600000000004</v>
      </c>
      <c r="Q1773" s="26" t="str">
        <f t="shared" si="163"/>
        <v>15901120568269048361541</v>
      </c>
      <c r="R1773" s="28"/>
      <c r="S1773" s="29"/>
      <c r="T1773" s="30">
        <f>+P1773*S1773</f>
        <v>0</v>
      </c>
      <c r="U1773" s="31"/>
      <c r="V1773" s="32">
        <f t="shared" si="165"/>
        <v>0</v>
      </c>
    </row>
    <row r="1774" spans="1:22" s="46" customFormat="1" x14ac:dyDescent="0.2">
      <c r="A1774" s="9">
        <v>2021</v>
      </c>
      <c r="B1774" s="1" t="s">
        <v>3</v>
      </c>
      <c r="C1774" s="36">
        <v>159011</v>
      </c>
      <c r="D1774" s="36">
        <v>159011</v>
      </c>
      <c r="E1774" s="36" t="s">
        <v>32</v>
      </c>
      <c r="F1774" s="36" t="s">
        <v>395</v>
      </c>
      <c r="G1774" s="36">
        <v>20568269048</v>
      </c>
      <c r="H1774" s="35" t="s">
        <v>675</v>
      </c>
      <c r="I1774" s="35"/>
      <c r="J1774" s="37">
        <v>361571</v>
      </c>
      <c r="K1774" s="38">
        <v>25.216627835683624</v>
      </c>
      <c r="L1774" s="39">
        <f t="shared" si="168"/>
        <v>0</v>
      </c>
      <c r="M1774" s="40">
        <f t="shared" si="166"/>
        <v>26.1008</v>
      </c>
      <c r="N1774" s="41">
        <v>0.12</v>
      </c>
      <c r="O1774" s="38">
        <v>29.66</v>
      </c>
      <c r="P1774" s="42">
        <f t="shared" si="167"/>
        <v>0</v>
      </c>
      <c r="Q1774" s="43" t="str">
        <f t="shared" si="163"/>
        <v>15901120568269048361571</v>
      </c>
      <c r="R1774" s="45"/>
      <c r="S1774" s="29"/>
      <c r="T1774" s="30">
        <f>+P1774*S1774</f>
        <v>0</v>
      </c>
      <c r="U1774" s="31"/>
      <c r="V1774" s="32">
        <f t="shared" si="165"/>
        <v>0</v>
      </c>
    </row>
    <row r="1775" spans="1:22" s="46" customFormat="1" x14ac:dyDescent="0.2">
      <c r="A1775" s="9">
        <v>2021</v>
      </c>
      <c r="B1775" s="1" t="s">
        <v>3</v>
      </c>
      <c r="C1775" s="20">
        <v>159011</v>
      </c>
      <c r="D1775" s="20">
        <v>159011</v>
      </c>
      <c r="E1775" s="20" t="s">
        <v>32</v>
      </c>
      <c r="F1775" s="20" t="s">
        <v>59</v>
      </c>
      <c r="G1775" s="20" t="s">
        <v>676</v>
      </c>
      <c r="H1775" s="19" t="s">
        <v>677</v>
      </c>
      <c r="I1775" s="19"/>
      <c r="J1775" s="2">
        <v>361541</v>
      </c>
      <c r="K1775" s="3">
        <v>31.07226</v>
      </c>
      <c r="L1775" s="22">
        <f t="shared" si="168"/>
        <v>0.15999673020243776</v>
      </c>
      <c r="M1775" s="23">
        <f t="shared" si="166"/>
        <v>26.1008</v>
      </c>
      <c r="N1775" s="4">
        <v>0.12</v>
      </c>
      <c r="O1775" s="3">
        <v>29.66</v>
      </c>
      <c r="P1775" s="25">
        <f t="shared" si="167"/>
        <v>4.9714600000000004</v>
      </c>
      <c r="Q1775" s="26" t="str">
        <f t="shared" si="163"/>
        <v>15901120140184331 361541</v>
      </c>
      <c r="R1775" s="28"/>
      <c r="S1775" s="29"/>
      <c r="T1775" s="30">
        <f>+P1775*S1775</f>
        <v>0</v>
      </c>
      <c r="U1775" s="31"/>
      <c r="V1775" s="32">
        <f t="shared" si="165"/>
        <v>0</v>
      </c>
    </row>
    <row r="1776" spans="1:22" s="46" customFormat="1" x14ac:dyDescent="0.2">
      <c r="A1776" s="9">
        <v>2021</v>
      </c>
      <c r="B1776" s="1" t="s">
        <v>3</v>
      </c>
      <c r="C1776" s="36">
        <v>159011</v>
      </c>
      <c r="D1776" s="36">
        <v>159011</v>
      </c>
      <c r="E1776" s="36" t="s">
        <v>32</v>
      </c>
      <c r="F1776" s="36" t="s">
        <v>59</v>
      </c>
      <c r="G1776" s="36" t="s">
        <v>676</v>
      </c>
      <c r="H1776" s="35" t="s">
        <v>677</v>
      </c>
      <c r="I1776" s="35"/>
      <c r="J1776" s="37">
        <v>361571</v>
      </c>
      <c r="K1776" s="38">
        <v>25.216627835683624</v>
      </c>
      <c r="L1776" s="39">
        <f t="shared" si="168"/>
        <v>0</v>
      </c>
      <c r="M1776" s="40">
        <f t="shared" si="166"/>
        <v>26.1008</v>
      </c>
      <c r="N1776" s="41">
        <v>0.12</v>
      </c>
      <c r="O1776" s="38">
        <v>29.66</v>
      </c>
      <c r="P1776" s="42">
        <f t="shared" si="167"/>
        <v>0</v>
      </c>
      <c r="Q1776" s="43" t="str">
        <f t="shared" si="163"/>
        <v>15901120140184331 361571</v>
      </c>
      <c r="R1776" s="45"/>
      <c r="S1776" s="29"/>
      <c r="T1776" s="30">
        <f t="shared" ref="T1776:T1839" si="169">IFERROR(P1776*S1776,0)</f>
        <v>0</v>
      </c>
      <c r="U1776" s="31"/>
      <c r="V1776" s="32">
        <f t="shared" si="165"/>
        <v>0</v>
      </c>
    </row>
    <row r="1777" spans="1:22" s="46" customFormat="1" x14ac:dyDescent="0.2">
      <c r="A1777" s="9">
        <v>2021</v>
      </c>
      <c r="B1777" s="1" t="s">
        <v>3</v>
      </c>
      <c r="C1777" s="62">
        <v>266171</v>
      </c>
      <c r="D1777" s="62">
        <v>266171</v>
      </c>
      <c r="E1777" s="62" t="s">
        <v>679</v>
      </c>
      <c r="F1777" s="62" t="s">
        <v>95</v>
      </c>
      <c r="G1777" s="62">
        <v>20329398642</v>
      </c>
      <c r="H1777" s="61" t="s">
        <v>680</v>
      </c>
      <c r="I1777" s="61"/>
      <c r="J1777" s="64">
        <v>360976</v>
      </c>
      <c r="K1777" s="65">
        <v>36.393084000000002</v>
      </c>
      <c r="L1777" s="22">
        <f t="shared" si="168"/>
        <v>9.0900000000000092E-2</v>
      </c>
      <c r="M1777" s="23">
        <f t="shared" si="166"/>
        <v>33.084952664399999</v>
      </c>
      <c r="N1777" s="66">
        <v>0.1</v>
      </c>
      <c r="O1777" s="65">
        <v>36.761058515999999</v>
      </c>
      <c r="P1777" s="25">
        <f t="shared" si="167"/>
        <v>3.3081313356000024</v>
      </c>
      <c r="Q1777" s="26" t="str">
        <f t="shared" si="163"/>
        <v>26617120329398642360976</v>
      </c>
      <c r="R1777" s="28"/>
      <c r="S1777" s="29"/>
      <c r="T1777" s="30">
        <f t="shared" si="169"/>
        <v>0</v>
      </c>
      <c r="U1777" s="31"/>
      <c r="V1777" s="32">
        <f t="shared" si="165"/>
        <v>0</v>
      </c>
    </row>
    <row r="1778" spans="1:22" s="46" customFormat="1" x14ac:dyDescent="0.2">
      <c r="A1778" s="9">
        <v>2021</v>
      </c>
      <c r="B1778" s="1" t="s">
        <v>3</v>
      </c>
      <c r="C1778" s="62">
        <v>266171</v>
      </c>
      <c r="D1778" s="62">
        <v>266171</v>
      </c>
      <c r="E1778" s="62" t="s">
        <v>679</v>
      </c>
      <c r="F1778" s="62" t="s">
        <v>95</v>
      </c>
      <c r="G1778" s="62">
        <v>20329398642</v>
      </c>
      <c r="H1778" s="61" t="s">
        <v>680</v>
      </c>
      <c r="I1778" s="61"/>
      <c r="J1778" s="64">
        <v>361532</v>
      </c>
      <c r="K1778" s="65">
        <v>24.870425957550601</v>
      </c>
      <c r="L1778" s="22">
        <f t="shared" si="168"/>
        <v>0</v>
      </c>
      <c r="M1778" s="23">
        <f t="shared" si="166"/>
        <v>24.870425957550601</v>
      </c>
      <c r="N1778" s="66">
        <v>0</v>
      </c>
      <c r="O1778" s="65">
        <v>24.870425957550601</v>
      </c>
      <c r="P1778" s="25">
        <f t="shared" si="167"/>
        <v>0</v>
      </c>
      <c r="Q1778" s="26" t="str">
        <f t="shared" si="163"/>
        <v>26617120329398642361532</v>
      </c>
      <c r="R1778" s="28"/>
      <c r="S1778" s="29"/>
      <c r="T1778" s="30">
        <f t="shared" si="169"/>
        <v>0</v>
      </c>
      <c r="U1778" s="31"/>
      <c r="V1778" s="32">
        <f t="shared" si="165"/>
        <v>0</v>
      </c>
    </row>
    <row r="1779" spans="1:22" s="46" customFormat="1" x14ac:dyDescent="0.2">
      <c r="A1779" s="9">
        <v>2021</v>
      </c>
      <c r="B1779" s="1" t="s">
        <v>3</v>
      </c>
      <c r="C1779" s="62">
        <v>266171</v>
      </c>
      <c r="D1779" s="62">
        <v>266171</v>
      </c>
      <c r="E1779" s="62" t="s">
        <v>679</v>
      </c>
      <c r="F1779" s="62" t="s">
        <v>95</v>
      </c>
      <c r="G1779" s="62">
        <v>20329398642</v>
      </c>
      <c r="H1779" s="61" t="s">
        <v>680</v>
      </c>
      <c r="I1779" s="61"/>
      <c r="J1779" s="64">
        <v>361536</v>
      </c>
      <c r="K1779" s="65">
        <v>28.931240000000003</v>
      </c>
      <c r="L1779" s="22">
        <f t="shared" si="168"/>
        <v>9.0899999999999981E-2</v>
      </c>
      <c r="M1779" s="23">
        <f t="shared" si="166"/>
        <v>26.301390284000004</v>
      </c>
      <c r="N1779" s="66">
        <v>0.1</v>
      </c>
      <c r="O1779" s="65">
        <v>29.223766982222227</v>
      </c>
      <c r="P1779" s="25">
        <f t="shared" si="167"/>
        <v>2.6298497159999989</v>
      </c>
      <c r="Q1779" s="26" t="str">
        <f t="shared" si="163"/>
        <v>26617120329398642361536</v>
      </c>
      <c r="R1779" s="28"/>
      <c r="S1779" s="29"/>
      <c r="T1779" s="30">
        <f t="shared" si="169"/>
        <v>0</v>
      </c>
      <c r="U1779" s="31"/>
      <c r="V1779" s="32">
        <f t="shared" si="165"/>
        <v>0</v>
      </c>
    </row>
    <row r="1780" spans="1:22" s="46" customFormat="1" x14ac:dyDescent="0.2">
      <c r="A1780" s="9">
        <v>2021</v>
      </c>
      <c r="B1780" s="1" t="s">
        <v>3</v>
      </c>
      <c r="C1780" s="62">
        <v>266171</v>
      </c>
      <c r="D1780" s="62">
        <v>266171</v>
      </c>
      <c r="E1780" s="62" t="s">
        <v>679</v>
      </c>
      <c r="F1780" s="62" t="s">
        <v>95</v>
      </c>
      <c r="G1780" s="62">
        <v>20329398642</v>
      </c>
      <c r="H1780" s="61" t="s">
        <v>680</v>
      </c>
      <c r="I1780" s="61"/>
      <c r="J1780" s="64">
        <v>361541</v>
      </c>
      <c r="K1780" s="65">
        <v>31.07226</v>
      </c>
      <c r="L1780" s="22">
        <f t="shared" si="168"/>
        <v>9.0899999999999981E-2</v>
      </c>
      <c r="M1780" s="23">
        <f t="shared" si="166"/>
        <v>28.247791566</v>
      </c>
      <c r="N1780" s="66">
        <v>0.1</v>
      </c>
      <c r="O1780" s="65">
        <v>31.386435073333331</v>
      </c>
      <c r="P1780" s="25">
        <f t="shared" si="167"/>
        <v>2.8244684339999999</v>
      </c>
      <c r="Q1780" s="26" t="str">
        <f t="shared" si="163"/>
        <v>26617120329398642361541</v>
      </c>
      <c r="R1780" s="28"/>
      <c r="S1780" s="29"/>
      <c r="T1780" s="30">
        <f t="shared" si="169"/>
        <v>0</v>
      </c>
      <c r="U1780" s="31"/>
      <c r="V1780" s="32">
        <f t="shared" si="165"/>
        <v>0</v>
      </c>
    </row>
    <row r="1781" spans="1:22" s="46" customFormat="1" x14ac:dyDescent="0.2">
      <c r="A1781" s="9">
        <v>2021</v>
      </c>
      <c r="B1781" s="1" t="s">
        <v>3</v>
      </c>
      <c r="C1781" s="62">
        <v>266171</v>
      </c>
      <c r="D1781" s="62">
        <v>266171</v>
      </c>
      <c r="E1781" s="62" t="s">
        <v>679</v>
      </c>
      <c r="F1781" s="62" t="s">
        <v>95</v>
      </c>
      <c r="G1781" s="62">
        <v>20329398642</v>
      </c>
      <c r="H1781" s="61" t="s">
        <v>680</v>
      </c>
      <c r="I1781" s="61"/>
      <c r="J1781" s="64">
        <v>370039</v>
      </c>
      <c r="K1781" s="65">
        <v>93.740446800000015</v>
      </c>
      <c r="L1781" s="22">
        <f t="shared" si="168"/>
        <v>4.9999999999999933E-2</v>
      </c>
      <c r="M1781" s="23">
        <f t="shared" si="166"/>
        <v>89.053424460000016</v>
      </c>
      <c r="N1781" s="66">
        <v>0.1</v>
      </c>
      <c r="O1781" s="65">
        <v>98.948249400000009</v>
      </c>
      <c r="P1781" s="25">
        <f t="shared" si="167"/>
        <v>4.6870223399999986</v>
      </c>
      <c r="Q1781" s="26" t="str">
        <f t="shared" si="163"/>
        <v>26617120329398642370039</v>
      </c>
      <c r="R1781" s="28"/>
      <c r="S1781" s="29"/>
      <c r="T1781" s="30">
        <f t="shared" si="169"/>
        <v>0</v>
      </c>
      <c r="U1781" s="31"/>
      <c r="V1781" s="32">
        <f t="shared" si="165"/>
        <v>0</v>
      </c>
    </row>
    <row r="1782" spans="1:22" s="46" customFormat="1" x14ac:dyDescent="0.2">
      <c r="A1782" s="9">
        <v>2021</v>
      </c>
      <c r="B1782" s="1" t="s">
        <v>3</v>
      </c>
      <c r="C1782" s="62">
        <v>266171</v>
      </c>
      <c r="D1782" s="62">
        <v>266171</v>
      </c>
      <c r="E1782" s="62" t="s">
        <v>679</v>
      </c>
      <c r="F1782" s="62" t="s">
        <v>95</v>
      </c>
      <c r="G1782" s="62">
        <v>20329398642</v>
      </c>
      <c r="H1782" s="61" t="s">
        <v>680</v>
      </c>
      <c r="I1782" s="61"/>
      <c r="J1782" s="64">
        <v>370040</v>
      </c>
      <c r="K1782" s="65">
        <v>146.94999999999999</v>
      </c>
      <c r="L1782" s="22">
        <f t="shared" si="168"/>
        <v>4.9999999999999933E-2</v>
      </c>
      <c r="M1782" s="23">
        <f t="shared" si="166"/>
        <v>139.60249999999999</v>
      </c>
      <c r="N1782" s="66">
        <v>0.1</v>
      </c>
      <c r="O1782" s="65">
        <v>155.11388888888888</v>
      </c>
      <c r="P1782" s="25">
        <f t="shared" si="167"/>
        <v>7.3474999999999966</v>
      </c>
      <c r="Q1782" s="26" t="str">
        <f t="shared" si="163"/>
        <v>26617120329398642370040</v>
      </c>
      <c r="R1782" s="28"/>
      <c r="S1782" s="29"/>
      <c r="T1782" s="30">
        <f t="shared" si="169"/>
        <v>0</v>
      </c>
      <c r="U1782" s="31"/>
      <c r="V1782" s="32">
        <f t="shared" si="165"/>
        <v>0</v>
      </c>
    </row>
    <row r="1783" spans="1:22" s="46" customFormat="1" x14ac:dyDescent="0.2">
      <c r="A1783" s="9">
        <v>2021</v>
      </c>
      <c r="B1783" s="1" t="s">
        <v>3</v>
      </c>
      <c r="C1783" s="62">
        <v>266171</v>
      </c>
      <c r="D1783" s="62">
        <v>266171</v>
      </c>
      <c r="E1783" s="62" t="s">
        <v>679</v>
      </c>
      <c r="F1783" s="62" t="s">
        <v>95</v>
      </c>
      <c r="G1783" s="62">
        <v>20329398642</v>
      </c>
      <c r="H1783" s="61" t="s">
        <v>680</v>
      </c>
      <c r="I1783" s="61"/>
      <c r="J1783" s="64">
        <v>370042</v>
      </c>
      <c r="K1783" s="65">
        <v>121</v>
      </c>
      <c r="L1783" s="22">
        <f t="shared" si="168"/>
        <v>5.0000000000000044E-2</v>
      </c>
      <c r="M1783" s="23">
        <f t="shared" si="166"/>
        <v>114.94999999999999</v>
      </c>
      <c r="N1783" s="66">
        <v>0.1</v>
      </c>
      <c r="O1783" s="65">
        <v>127.7222222222222</v>
      </c>
      <c r="P1783" s="25">
        <f t="shared" si="167"/>
        <v>6.0500000000000114</v>
      </c>
      <c r="Q1783" s="26" t="str">
        <f t="shared" si="163"/>
        <v>26617120329398642370042</v>
      </c>
      <c r="R1783" s="28"/>
      <c r="S1783" s="29"/>
      <c r="T1783" s="30">
        <f t="shared" si="169"/>
        <v>0</v>
      </c>
      <c r="U1783" s="31"/>
      <c r="V1783" s="32">
        <f t="shared" si="165"/>
        <v>0</v>
      </c>
    </row>
    <row r="1784" spans="1:22" s="46" customFormat="1" x14ac:dyDescent="0.2">
      <c r="A1784" s="9">
        <v>2021</v>
      </c>
      <c r="B1784" s="1" t="s">
        <v>3</v>
      </c>
      <c r="C1784" s="20">
        <v>143397</v>
      </c>
      <c r="D1784" s="20">
        <v>143397</v>
      </c>
      <c r="E1784" s="20" t="s">
        <v>370</v>
      </c>
      <c r="F1784" s="20" t="s">
        <v>206</v>
      </c>
      <c r="G1784" s="20">
        <v>10423220461</v>
      </c>
      <c r="H1784" s="19" t="s">
        <v>682</v>
      </c>
      <c r="I1784" s="19"/>
      <c r="J1784" s="2">
        <v>360484</v>
      </c>
      <c r="K1784" s="3">
        <v>106.21915199999999</v>
      </c>
      <c r="L1784" s="22">
        <f t="shared" si="168"/>
        <v>4.0000000000000147E-2</v>
      </c>
      <c r="M1784" s="23">
        <f t="shared" si="166"/>
        <v>101.97038591999998</v>
      </c>
      <c r="N1784" s="4">
        <v>0.1</v>
      </c>
      <c r="O1784" s="3">
        <v>113.30042879999998</v>
      </c>
      <c r="P1784" s="25">
        <f t="shared" si="167"/>
        <v>4.24876608000001</v>
      </c>
      <c r="Q1784" s="26" t="str">
        <f t="shared" si="163"/>
        <v>14339710423220461360484</v>
      </c>
      <c r="R1784" s="28">
        <v>3</v>
      </c>
      <c r="S1784" s="29"/>
      <c r="T1784" s="30">
        <f t="shared" si="169"/>
        <v>0</v>
      </c>
      <c r="V1784" s="32">
        <f t="shared" si="165"/>
        <v>0</v>
      </c>
    </row>
    <row r="1785" spans="1:22" s="46" customFormat="1" x14ac:dyDescent="0.2">
      <c r="A1785" s="9">
        <v>2021</v>
      </c>
      <c r="B1785" s="1" t="s">
        <v>3</v>
      </c>
      <c r="C1785" s="20">
        <v>143397</v>
      </c>
      <c r="D1785" s="20">
        <v>143397</v>
      </c>
      <c r="E1785" s="20" t="s">
        <v>370</v>
      </c>
      <c r="F1785" s="20" t="s">
        <v>206</v>
      </c>
      <c r="G1785" s="20">
        <v>10423220461</v>
      </c>
      <c r="H1785" s="19" t="s">
        <v>682</v>
      </c>
      <c r="I1785" s="19"/>
      <c r="J1785" s="2">
        <v>361445</v>
      </c>
      <c r="K1785" s="3">
        <v>114.53</v>
      </c>
      <c r="L1785" s="22">
        <f t="shared" si="168"/>
        <v>0.17000000000000004</v>
      </c>
      <c r="M1785" s="23">
        <f t="shared" si="166"/>
        <v>95.059899999999999</v>
      </c>
      <c r="N1785" s="4">
        <v>0.1</v>
      </c>
      <c r="O1785" s="3">
        <v>105.62211111111111</v>
      </c>
      <c r="P1785" s="25">
        <f t="shared" si="167"/>
        <v>19.470100000000002</v>
      </c>
      <c r="Q1785" s="26" t="str">
        <f t="shared" si="163"/>
        <v>14339710423220461361445</v>
      </c>
      <c r="R1785" s="28">
        <v>64</v>
      </c>
      <c r="S1785" s="29"/>
      <c r="T1785" s="30">
        <f t="shared" si="169"/>
        <v>0</v>
      </c>
      <c r="V1785" s="32">
        <f t="shared" si="165"/>
        <v>0</v>
      </c>
    </row>
    <row r="1786" spans="1:22" s="46" customFormat="1" x14ac:dyDescent="0.2">
      <c r="A1786" s="9">
        <v>2021</v>
      </c>
      <c r="B1786" s="1" t="s">
        <v>3</v>
      </c>
      <c r="C1786" s="20">
        <v>143397</v>
      </c>
      <c r="D1786" s="20">
        <v>143397</v>
      </c>
      <c r="E1786" s="20" t="s">
        <v>370</v>
      </c>
      <c r="F1786" s="20" t="s">
        <v>206</v>
      </c>
      <c r="G1786" s="20">
        <v>10423220461</v>
      </c>
      <c r="H1786" s="19" t="s">
        <v>682</v>
      </c>
      <c r="I1786" s="19"/>
      <c r="J1786" s="2">
        <v>361531</v>
      </c>
      <c r="K1786" s="3">
        <v>111.5301096</v>
      </c>
      <c r="L1786" s="22">
        <f t="shared" si="168"/>
        <v>4.0000000000000036E-2</v>
      </c>
      <c r="M1786" s="23">
        <f t="shared" si="166"/>
        <v>107.068905216</v>
      </c>
      <c r="N1786" s="4">
        <v>0.1</v>
      </c>
      <c r="O1786" s="3">
        <v>118.96545024</v>
      </c>
      <c r="P1786" s="25">
        <f t="shared" si="167"/>
        <v>4.4612043839999984</v>
      </c>
      <c r="Q1786" s="26" t="str">
        <f t="shared" si="163"/>
        <v>14339710423220461361531</v>
      </c>
      <c r="R1786" s="28">
        <v>3</v>
      </c>
      <c r="S1786" s="29"/>
      <c r="T1786" s="30">
        <f t="shared" si="169"/>
        <v>0</v>
      </c>
      <c r="V1786" s="32">
        <f t="shared" si="165"/>
        <v>0</v>
      </c>
    </row>
    <row r="1787" spans="1:22" s="46" customFormat="1" x14ac:dyDescent="0.2">
      <c r="A1787" s="9">
        <v>2021</v>
      </c>
      <c r="B1787" s="1" t="s">
        <v>3</v>
      </c>
      <c r="C1787" s="20">
        <v>143397</v>
      </c>
      <c r="D1787" s="20">
        <v>143397</v>
      </c>
      <c r="E1787" s="20" t="s">
        <v>370</v>
      </c>
      <c r="F1787" s="20" t="s">
        <v>206</v>
      </c>
      <c r="G1787" s="20">
        <v>10423220461</v>
      </c>
      <c r="H1787" s="19" t="s">
        <v>682</v>
      </c>
      <c r="I1787" s="19"/>
      <c r="J1787" s="2">
        <v>361532</v>
      </c>
      <c r="K1787" s="3">
        <v>24.870425957550601</v>
      </c>
      <c r="L1787" s="22">
        <f t="shared" si="168"/>
        <v>0.12</v>
      </c>
      <c r="M1787" s="23">
        <f t="shared" si="166"/>
        <v>21.885974842644529</v>
      </c>
      <c r="N1787" s="4">
        <v>0.1</v>
      </c>
      <c r="O1787" s="3">
        <v>24.317749825160586</v>
      </c>
      <c r="P1787" s="25">
        <f t="shared" si="167"/>
        <v>2.9844511149060722</v>
      </c>
      <c r="Q1787" s="26" t="str">
        <f t="shared" si="163"/>
        <v>14339710423220461361532</v>
      </c>
      <c r="R1787" s="28">
        <v>348.4934392415758</v>
      </c>
      <c r="S1787" s="29"/>
      <c r="T1787" s="30">
        <f t="shared" si="169"/>
        <v>0</v>
      </c>
      <c r="V1787" s="32">
        <f t="shared" si="165"/>
        <v>0</v>
      </c>
    </row>
    <row r="1788" spans="1:22" s="46" customFormat="1" x14ac:dyDescent="0.2">
      <c r="A1788" s="9">
        <v>2021</v>
      </c>
      <c r="B1788" s="1" t="s">
        <v>3</v>
      </c>
      <c r="C1788" s="20">
        <v>143397</v>
      </c>
      <c r="D1788" s="20">
        <v>143397</v>
      </c>
      <c r="E1788" s="20" t="s">
        <v>370</v>
      </c>
      <c r="F1788" s="20" t="s">
        <v>206</v>
      </c>
      <c r="G1788" s="20">
        <v>10423220461</v>
      </c>
      <c r="H1788" s="19" t="s">
        <v>682</v>
      </c>
      <c r="I1788" s="19"/>
      <c r="J1788" s="2">
        <v>370040</v>
      </c>
      <c r="K1788" s="3">
        <v>146.94999999999999</v>
      </c>
      <c r="L1788" s="22">
        <f t="shared" si="168"/>
        <v>0.22399999999999998</v>
      </c>
      <c r="M1788" s="23">
        <f t="shared" si="166"/>
        <v>114.03319999999999</v>
      </c>
      <c r="N1788" s="4">
        <v>0.1</v>
      </c>
      <c r="O1788" s="3">
        <v>126.70355555555554</v>
      </c>
      <c r="P1788" s="25">
        <f t="shared" si="167"/>
        <v>32.916799999999995</v>
      </c>
      <c r="Q1788" s="26" t="str">
        <f t="shared" si="163"/>
        <v>14339710423220461370040</v>
      </c>
      <c r="R1788" s="28">
        <v>13</v>
      </c>
      <c r="S1788" s="29"/>
      <c r="T1788" s="30">
        <f t="shared" si="169"/>
        <v>0</v>
      </c>
      <c r="V1788" s="32">
        <f t="shared" si="165"/>
        <v>0</v>
      </c>
    </row>
    <row r="1789" spans="1:22" s="46" customFormat="1" x14ac:dyDescent="0.2">
      <c r="A1789" s="9">
        <v>2021</v>
      </c>
      <c r="B1789" s="1" t="s">
        <v>3</v>
      </c>
      <c r="C1789" s="20">
        <v>143397</v>
      </c>
      <c r="D1789" s="20">
        <v>143397</v>
      </c>
      <c r="E1789" s="20" t="s">
        <v>370</v>
      </c>
      <c r="F1789" s="20" t="s">
        <v>206</v>
      </c>
      <c r="G1789" s="20">
        <v>10423220461</v>
      </c>
      <c r="H1789" s="19" t="s">
        <v>682</v>
      </c>
      <c r="I1789" s="19"/>
      <c r="J1789" s="2">
        <v>370042</v>
      </c>
      <c r="K1789" s="3">
        <v>121</v>
      </c>
      <c r="L1789" s="22">
        <f t="shared" si="168"/>
        <v>0.22599999999999998</v>
      </c>
      <c r="M1789" s="23">
        <f t="shared" si="166"/>
        <v>93.653999999999996</v>
      </c>
      <c r="N1789" s="4">
        <v>0.1</v>
      </c>
      <c r="O1789" s="3">
        <v>104.05999999999999</v>
      </c>
      <c r="P1789" s="25">
        <f t="shared" si="167"/>
        <v>27.346000000000004</v>
      </c>
      <c r="Q1789" s="26" t="str">
        <f t="shared" si="163"/>
        <v>14339710423220461370042</v>
      </c>
      <c r="R1789" s="28">
        <v>49</v>
      </c>
      <c r="S1789" s="29"/>
      <c r="T1789" s="30">
        <f t="shared" si="169"/>
        <v>0</v>
      </c>
      <c r="V1789" s="32">
        <f t="shared" si="165"/>
        <v>0</v>
      </c>
    </row>
    <row r="1790" spans="1:22" s="46" customFormat="1" x14ac:dyDescent="0.2">
      <c r="A1790" s="9">
        <v>2021</v>
      </c>
      <c r="B1790" s="1" t="s">
        <v>3</v>
      </c>
      <c r="C1790" s="20">
        <v>143397</v>
      </c>
      <c r="D1790" s="20">
        <v>143397</v>
      </c>
      <c r="E1790" s="20" t="s">
        <v>370</v>
      </c>
      <c r="F1790" s="20" t="s">
        <v>206</v>
      </c>
      <c r="G1790" s="20">
        <v>10423220461</v>
      </c>
      <c r="H1790" s="19" t="s">
        <v>682</v>
      </c>
      <c r="I1790" s="19"/>
      <c r="J1790" s="2">
        <v>370045</v>
      </c>
      <c r="K1790" s="3">
        <v>183.25</v>
      </c>
      <c r="L1790" s="22">
        <f t="shared" si="168"/>
        <v>0.252</v>
      </c>
      <c r="M1790" s="23">
        <f t="shared" si="166"/>
        <v>137.071</v>
      </c>
      <c r="N1790" s="4">
        <v>0.1</v>
      </c>
      <c r="O1790" s="3">
        <v>152.30111111111111</v>
      </c>
      <c r="P1790" s="25">
        <f t="shared" si="167"/>
        <v>46.179000000000002</v>
      </c>
      <c r="Q1790" s="26" t="str">
        <f t="shared" si="163"/>
        <v>14339710423220461370045</v>
      </c>
      <c r="R1790" s="28">
        <v>50</v>
      </c>
      <c r="S1790" s="29"/>
      <c r="T1790" s="30">
        <f t="shared" si="169"/>
        <v>0</v>
      </c>
      <c r="V1790" s="32">
        <f t="shared" si="165"/>
        <v>0</v>
      </c>
    </row>
    <row r="1791" spans="1:22" s="46" customFormat="1" x14ac:dyDescent="0.2">
      <c r="A1791" s="9">
        <v>2021</v>
      </c>
      <c r="B1791" s="1" t="s">
        <v>3</v>
      </c>
      <c r="C1791" s="20">
        <v>143397</v>
      </c>
      <c r="D1791" s="20">
        <v>143397</v>
      </c>
      <c r="E1791" s="20" t="s">
        <v>287</v>
      </c>
      <c r="F1791" s="20" t="s">
        <v>320</v>
      </c>
      <c r="G1791" s="20">
        <v>20131257750</v>
      </c>
      <c r="H1791" s="19" t="s">
        <v>321</v>
      </c>
      <c r="I1791" s="19"/>
      <c r="J1791" s="2">
        <v>361531</v>
      </c>
      <c r="K1791" s="3">
        <v>111.5301096</v>
      </c>
      <c r="L1791" s="22">
        <f t="shared" si="168"/>
        <v>0.31997735614168177</v>
      </c>
      <c r="M1791" s="23">
        <f t="shared" si="166"/>
        <v>75.843000000000004</v>
      </c>
      <c r="N1791" s="4">
        <v>0.1</v>
      </c>
      <c r="O1791" s="3">
        <v>84.27</v>
      </c>
      <c r="P1791" s="25">
        <f t="shared" si="167"/>
        <v>35.687109599999999</v>
      </c>
      <c r="Q1791" s="26" t="str">
        <f t="shared" si="163"/>
        <v>14339720131257750361531</v>
      </c>
      <c r="R1791" s="28"/>
      <c r="S1791" s="29"/>
      <c r="T1791" s="30">
        <f t="shared" si="169"/>
        <v>0</v>
      </c>
      <c r="V1791" s="32">
        <f t="shared" si="165"/>
        <v>0</v>
      </c>
    </row>
    <row r="1792" spans="1:22" s="46" customFormat="1" x14ac:dyDescent="0.2">
      <c r="A1792" s="9">
        <v>2021</v>
      </c>
      <c r="B1792" s="1" t="s">
        <v>3</v>
      </c>
      <c r="C1792" s="20">
        <v>143397</v>
      </c>
      <c r="D1792" s="20">
        <v>143397</v>
      </c>
      <c r="E1792" s="20" t="s">
        <v>32</v>
      </c>
      <c r="F1792" s="20" t="s">
        <v>206</v>
      </c>
      <c r="G1792" s="20">
        <v>20293718220</v>
      </c>
      <c r="H1792" s="19" t="s">
        <v>683</v>
      </c>
      <c r="I1792" s="19"/>
      <c r="J1792" s="2">
        <v>361532</v>
      </c>
      <c r="K1792" s="3">
        <v>24.87</v>
      </c>
      <c r="L1792" s="22">
        <f t="shared" si="168"/>
        <v>0.22429191797346204</v>
      </c>
      <c r="M1792" s="23">
        <f t="shared" si="166"/>
        <v>19.29186</v>
      </c>
      <c r="N1792" s="4">
        <v>0.14599999999999999</v>
      </c>
      <c r="O1792" s="3">
        <v>22.59</v>
      </c>
      <c r="P1792" s="25">
        <f t="shared" si="167"/>
        <v>5.5781400000000012</v>
      </c>
      <c r="Q1792" s="26" t="str">
        <f t="shared" si="163"/>
        <v>14339720293718220361532</v>
      </c>
      <c r="R1792" s="28"/>
      <c r="S1792" s="29"/>
      <c r="T1792" s="30">
        <f t="shared" si="169"/>
        <v>0</v>
      </c>
      <c r="V1792" s="32">
        <f t="shared" si="165"/>
        <v>0</v>
      </c>
    </row>
    <row r="1793" spans="1:22" s="46" customFormat="1" x14ac:dyDescent="0.2">
      <c r="A1793" s="9">
        <v>2021</v>
      </c>
      <c r="B1793" s="1" t="s">
        <v>3</v>
      </c>
      <c r="C1793" s="20">
        <v>143397</v>
      </c>
      <c r="D1793" s="20">
        <v>143397</v>
      </c>
      <c r="E1793" s="20" t="s">
        <v>32</v>
      </c>
      <c r="F1793" s="20" t="s">
        <v>206</v>
      </c>
      <c r="G1793" s="20">
        <v>20297939131</v>
      </c>
      <c r="H1793" s="19" t="s">
        <v>684</v>
      </c>
      <c r="I1793" s="19"/>
      <c r="J1793" s="2">
        <v>361531</v>
      </c>
      <c r="K1793" s="3">
        <v>111.5301096</v>
      </c>
      <c r="L1793" s="22">
        <f t="shared" si="168"/>
        <v>0.21354511069179483</v>
      </c>
      <c r="M1793" s="23">
        <f t="shared" si="166"/>
        <v>87.713399999999993</v>
      </c>
      <c r="N1793" s="4">
        <v>0.13</v>
      </c>
      <c r="O1793" s="3">
        <v>100.82</v>
      </c>
      <c r="P1793" s="25">
        <f t="shared" si="167"/>
        <v>23.81670960000001</v>
      </c>
      <c r="Q1793" s="26" t="str">
        <f t="shared" si="163"/>
        <v>14339720297939131361531</v>
      </c>
      <c r="R1793" s="28">
        <v>10</v>
      </c>
      <c r="S1793" s="29"/>
      <c r="T1793" s="30">
        <f t="shared" si="169"/>
        <v>0</v>
      </c>
      <c r="V1793" s="32">
        <f t="shared" si="165"/>
        <v>0</v>
      </c>
    </row>
    <row r="1794" spans="1:22" s="46" customFormat="1" x14ac:dyDescent="0.2">
      <c r="A1794" s="9">
        <v>2021</v>
      </c>
      <c r="B1794" s="1" t="s">
        <v>3</v>
      </c>
      <c r="C1794" s="20">
        <v>143397</v>
      </c>
      <c r="D1794" s="20">
        <v>143397</v>
      </c>
      <c r="E1794" s="20" t="s">
        <v>32</v>
      </c>
      <c r="F1794" s="20" t="s">
        <v>206</v>
      </c>
      <c r="G1794" s="20">
        <v>20297939131</v>
      </c>
      <c r="H1794" s="19" t="s">
        <v>684</v>
      </c>
      <c r="I1794" s="19"/>
      <c r="J1794" s="2">
        <v>361532</v>
      </c>
      <c r="K1794" s="3">
        <v>24.87</v>
      </c>
      <c r="L1794" s="22">
        <f t="shared" si="168"/>
        <v>0.30386007237635715</v>
      </c>
      <c r="M1794" s="23">
        <f t="shared" si="166"/>
        <v>17.312999999999999</v>
      </c>
      <c r="N1794" s="4">
        <v>0.13</v>
      </c>
      <c r="O1794" s="3">
        <v>19.899999999999999</v>
      </c>
      <c r="P1794" s="25">
        <f t="shared" si="167"/>
        <v>7.5570000000000022</v>
      </c>
      <c r="Q1794" s="26" t="str">
        <f t="shared" ref="Q1794:Q1857" si="170">+CONCATENATE(D1794,G1794,J1794)</f>
        <v>14339720297939131361532</v>
      </c>
      <c r="R1794" s="28">
        <v>300</v>
      </c>
      <c r="S1794" s="29"/>
      <c r="T1794" s="30">
        <f t="shared" si="169"/>
        <v>0</v>
      </c>
      <c r="V1794" s="32">
        <f t="shared" ref="V1794:V1857" si="171">IFERROR(U1794*P1794,0)</f>
        <v>0</v>
      </c>
    </row>
    <row r="1795" spans="1:22" s="46" customFormat="1" x14ac:dyDescent="0.2">
      <c r="A1795" s="9">
        <v>2021</v>
      </c>
      <c r="B1795" s="1" t="s">
        <v>3</v>
      </c>
      <c r="C1795" s="20">
        <v>143397</v>
      </c>
      <c r="D1795" s="20">
        <v>143397</v>
      </c>
      <c r="E1795" s="20" t="s">
        <v>32</v>
      </c>
      <c r="F1795" s="20" t="s">
        <v>206</v>
      </c>
      <c r="G1795" s="20">
        <v>20297939131</v>
      </c>
      <c r="H1795" s="19" t="s">
        <v>684</v>
      </c>
      <c r="I1795" s="19"/>
      <c r="J1795" s="2">
        <v>361541</v>
      </c>
      <c r="K1795" s="3">
        <v>31.07226</v>
      </c>
      <c r="L1795" s="22">
        <f t="shared" si="168"/>
        <v>0.30337864062671982</v>
      </c>
      <c r="M1795" s="23">
        <f t="shared" si="166"/>
        <v>21.645599999999998</v>
      </c>
      <c r="N1795" s="4">
        <v>0.13</v>
      </c>
      <c r="O1795" s="3">
        <v>24.88</v>
      </c>
      <c r="P1795" s="25">
        <f t="shared" si="167"/>
        <v>9.4266600000000018</v>
      </c>
      <c r="Q1795" s="26" t="str">
        <f t="shared" si="170"/>
        <v>14339720297939131361541</v>
      </c>
      <c r="R1795" s="28">
        <v>125</v>
      </c>
      <c r="S1795" s="29"/>
      <c r="T1795" s="30">
        <f t="shared" si="169"/>
        <v>0</v>
      </c>
      <c r="V1795" s="32">
        <f t="shared" si="171"/>
        <v>0</v>
      </c>
    </row>
    <row r="1796" spans="1:22" s="46" customFormat="1" x14ac:dyDescent="0.2">
      <c r="A1796" s="9">
        <v>2021</v>
      </c>
      <c r="B1796" s="1" t="s">
        <v>3</v>
      </c>
      <c r="C1796" s="20">
        <v>143397</v>
      </c>
      <c r="D1796" s="20">
        <v>143397</v>
      </c>
      <c r="E1796" s="20" t="s">
        <v>32</v>
      </c>
      <c r="F1796" s="20" t="s">
        <v>206</v>
      </c>
      <c r="G1796" s="20">
        <v>20297939131</v>
      </c>
      <c r="H1796" s="19" t="s">
        <v>684</v>
      </c>
      <c r="I1796" s="19"/>
      <c r="J1796" s="2">
        <v>361571</v>
      </c>
      <c r="K1796" s="3">
        <v>25.216627835683624</v>
      </c>
      <c r="L1796" s="22">
        <f t="shared" si="168"/>
        <v>0.14161401195088918</v>
      </c>
      <c r="M1796" s="23">
        <f t="shared" si="166"/>
        <v>21.645599999999998</v>
      </c>
      <c r="N1796" s="4">
        <v>0.13</v>
      </c>
      <c r="O1796" s="3">
        <v>24.88</v>
      </c>
      <c r="P1796" s="25">
        <f t="shared" si="167"/>
        <v>3.5710278356836263</v>
      </c>
      <c r="Q1796" s="26" t="str">
        <f t="shared" si="170"/>
        <v>14339720297939131361571</v>
      </c>
      <c r="R1796" s="28">
        <v>125</v>
      </c>
      <c r="S1796" s="29"/>
      <c r="T1796" s="30">
        <f t="shared" si="169"/>
        <v>0</v>
      </c>
      <c r="V1796" s="32">
        <f t="shared" si="171"/>
        <v>0</v>
      </c>
    </row>
    <row r="1797" spans="1:22" s="46" customFormat="1" x14ac:dyDescent="0.2">
      <c r="A1797" s="9">
        <v>2021</v>
      </c>
      <c r="B1797" s="1" t="s">
        <v>3</v>
      </c>
      <c r="C1797" s="20">
        <v>143397</v>
      </c>
      <c r="D1797" s="20">
        <v>143397</v>
      </c>
      <c r="E1797" s="20" t="s">
        <v>370</v>
      </c>
      <c r="F1797" s="20" t="s">
        <v>206</v>
      </c>
      <c r="G1797" s="20">
        <v>20373860736</v>
      </c>
      <c r="H1797" s="19" t="s">
        <v>685</v>
      </c>
      <c r="I1797" s="19"/>
      <c r="J1797" s="2">
        <v>361445</v>
      </c>
      <c r="K1797" s="3">
        <v>114.53</v>
      </c>
      <c r="L1797" s="22">
        <f t="shared" si="168"/>
        <v>0.16179999999999994</v>
      </c>
      <c r="M1797" s="23">
        <f t="shared" si="166"/>
        <v>95.999046000000007</v>
      </c>
      <c r="N1797" s="4">
        <v>0.13</v>
      </c>
      <c r="O1797" s="3">
        <v>110.34373103448277</v>
      </c>
      <c r="P1797" s="25">
        <f t="shared" si="167"/>
        <v>18.530953999999994</v>
      </c>
      <c r="Q1797" s="26" t="str">
        <f t="shared" si="170"/>
        <v>14339720373860736361445</v>
      </c>
      <c r="R1797" s="28">
        <v>660</v>
      </c>
      <c r="S1797" s="29"/>
      <c r="T1797" s="30">
        <f t="shared" si="169"/>
        <v>0</v>
      </c>
      <c r="V1797" s="32">
        <f t="shared" si="171"/>
        <v>0</v>
      </c>
    </row>
    <row r="1798" spans="1:22" s="46" customFormat="1" x14ac:dyDescent="0.2">
      <c r="A1798" s="9">
        <v>2021</v>
      </c>
      <c r="B1798" s="1" t="s">
        <v>3</v>
      </c>
      <c r="C1798" s="20">
        <v>143397</v>
      </c>
      <c r="D1798" s="20">
        <v>143397</v>
      </c>
      <c r="E1798" s="20" t="s">
        <v>32</v>
      </c>
      <c r="F1798" s="20" t="s">
        <v>506</v>
      </c>
      <c r="G1798" s="20">
        <v>20380336384</v>
      </c>
      <c r="H1798" s="19" t="s">
        <v>686</v>
      </c>
      <c r="I1798" s="19"/>
      <c r="J1798" s="2">
        <v>361540</v>
      </c>
      <c r="K1798" s="3">
        <v>51.192744407999996</v>
      </c>
      <c r="L1798" s="22">
        <f t="shared" si="168"/>
        <v>0.41350673133069937</v>
      </c>
      <c r="M1798" s="23">
        <f t="shared" si="166"/>
        <v>30.024199999999979</v>
      </c>
      <c r="N1798" s="4">
        <v>0.1</v>
      </c>
      <c r="O1798" s="3">
        <v>33.360222222222198</v>
      </c>
      <c r="P1798" s="25">
        <f t="shared" si="167"/>
        <v>21.168544408000017</v>
      </c>
      <c r="Q1798" s="26" t="str">
        <f t="shared" si="170"/>
        <v>14339720380336384361540</v>
      </c>
      <c r="R1798" s="28"/>
      <c r="S1798" s="29"/>
      <c r="T1798" s="30">
        <f t="shared" si="169"/>
        <v>0</v>
      </c>
      <c r="V1798" s="32">
        <f t="shared" si="171"/>
        <v>0</v>
      </c>
    </row>
    <row r="1799" spans="1:22" s="46" customFormat="1" x14ac:dyDescent="0.2">
      <c r="A1799" s="9">
        <v>2021</v>
      </c>
      <c r="B1799" s="1" t="s">
        <v>3</v>
      </c>
      <c r="C1799" s="20">
        <v>143397</v>
      </c>
      <c r="D1799" s="20">
        <v>143397</v>
      </c>
      <c r="E1799" s="20" t="s">
        <v>32</v>
      </c>
      <c r="F1799" s="20" t="s">
        <v>206</v>
      </c>
      <c r="G1799" s="20">
        <v>20494586810</v>
      </c>
      <c r="H1799" s="19" t="s">
        <v>687</v>
      </c>
      <c r="I1799" s="19"/>
      <c r="J1799" s="2">
        <v>361532</v>
      </c>
      <c r="K1799" s="3">
        <v>24.87</v>
      </c>
      <c r="L1799" s="22">
        <f t="shared" si="168"/>
        <v>0.24535585042219554</v>
      </c>
      <c r="M1799" s="23">
        <f t="shared" si="166"/>
        <v>18.767999999999997</v>
      </c>
      <c r="N1799" s="4">
        <v>0.15</v>
      </c>
      <c r="O1799" s="3">
        <v>22.08</v>
      </c>
      <c r="P1799" s="25">
        <f t="shared" si="167"/>
        <v>6.1020000000000039</v>
      </c>
      <c r="Q1799" s="26" t="str">
        <f t="shared" si="170"/>
        <v>14339720494586810361532</v>
      </c>
      <c r="R1799" s="28"/>
      <c r="S1799" s="29"/>
      <c r="T1799" s="30">
        <f t="shared" si="169"/>
        <v>0</v>
      </c>
      <c r="V1799" s="32">
        <f t="shared" si="171"/>
        <v>0</v>
      </c>
    </row>
    <row r="1800" spans="1:22" s="46" customFormat="1" x14ac:dyDescent="0.2">
      <c r="A1800" s="9">
        <v>2021</v>
      </c>
      <c r="B1800" s="1" t="s">
        <v>3</v>
      </c>
      <c r="C1800" s="20">
        <v>143397</v>
      </c>
      <c r="D1800" s="20">
        <v>143397</v>
      </c>
      <c r="E1800" s="20" t="s">
        <v>32</v>
      </c>
      <c r="F1800" s="20" t="s">
        <v>206</v>
      </c>
      <c r="G1800" s="20">
        <v>20494586810</v>
      </c>
      <c r="H1800" s="19" t="s">
        <v>687</v>
      </c>
      <c r="I1800" s="19"/>
      <c r="J1800" s="2">
        <v>361541</v>
      </c>
      <c r="K1800" s="3">
        <v>31.07226</v>
      </c>
      <c r="L1800" s="22">
        <f t="shared" si="168"/>
        <v>0.2012167766361378</v>
      </c>
      <c r="M1800" s="23">
        <f t="shared" si="166"/>
        <v>24.82</v>
      </c>
      <c r="N1800" s="4">
        <v>0.15</v>
      </c>
      <c r="O1800" s="3">
        <v>29.2</v>
      </c>
      <c r="P1800" s="25">
        <f t="shared" si="167"/>
        <v>6.2522599999999997</v>
      </c>
      <c r="Q1800" s="26" t="str">
        <f t="shared" si="170"/>
        <v>14339720494586810361541</v>
      </c>
      <c r="R1800" s="28"/>
      <c r="S1800" s="29"/>
      <c r="T1800" s="30">
        <f t="shared" si="169"/>
        <v>0</v>
      </c>
      <c r="V1800" s="32">
        <f t="shared" si="171"/>
        <v>0</v>
      </c>
    </row>
    <row r="1801" spans="1:22" s="46" customFormat="1" x14ac:dyDescent="0.2">
      <c r="A1801" s="9">
        <v>2021</v>
      </c>
      <c r="B1801" s="1" t="s">
        <v>3</v>
      </c>
      <c r="C1801" s="20">
        <v>143397</v>
      </c>
      <c r="D1801" s="20">
        <v>143397</v>
      </c>
      <c r="E1801" s="20" t="s">
        <v>32</v>
      </c>
      <c r="F1801" s="20" t="s">
        <v>206</v>
      </c>
      <c r="G1801" s="20">
        <v>20494586810</v>
      </c>
      <c r="H1801" s="19" t="s">
        <v>687</v>
      </c>
      <c r="I1801" s="19"/>
      <c r="J1801" s="2">
        <v>361571</v>
      </c>
      <c r="K1801" s="3">
        <v>25.216627835683624</v>
      </c>
      <c r="L1801" s="22">
        <f t="shared" si="168"/>
        <v>1.5728821405785354E-2</v>
      </c>
      <c r="M1801" s="23">
        <f t="shared" si="166"/>
        <v>24.82</v>
      </c>
      <c r="N1801" s="4">
        <v>0.15</v>
      </c>
      <c r="O1801" s="3">
        <v>29.2</v>
      </c>
      <c r="P1801" s="25">
        <f t="shared" si="167"/>
        <v>0.39662783568362414</v>
      </c>
      <c r="Q1801" s="26" t="str">
        <f t="shared" si="170"/>
        <v>14339720494586810361571</v>
      </c>
      <c r="R1801" s="28"/>
      <c r="S1801" s="29"/>
      <c r="T1801" s="30">
        <f t="shared" si="169"/>
        <v>0</v>
      </c>
      <c r="V1801" s="32">
        <f t="shared" si="171"/>
        <v>0</v>
      </c>
    </row>
    <row r="1802" spans="1:22" s="46" customFormat="1" x14ac:dyDescent="0.2">
      <c r="A1802" s="9">
        <v>2021</v>
      </c>
      <c r="B1802" s="1" t="s">
        <v>3</v>
      </c>
      <c r="C1802" s="20">
        <v>143397</v>
      </c>
      <c r="D1802" s="20">
        <v>143397</v>
      </c>
      <c r="E1802" s="20" t="s">
        <v>208</v>
      </c>
      <c r="F1802" s="20" t="s">
        <v>208</v>
      </c>
      <c r="G1802" s="20">
        <v>20510931514</v>
      </c>
      <c r="H1802" s="19" t="s">
        <v>688</v>
      </c>
      <c r="I1802" s="19" t="s">
        <v>689</v>
      </c>
      <c r="J1802" s="2">
        <v>360854</v>
      </c>
      <c r="K1802" s="3">
        <v>84.874140000000011</v>
      </c>
      <c r="L1802" s="22">
        <f t="shared" si="168"/>
        <v>0.21333518077473312</v>
      </c>
      <c r="M1802" s="23">
        <f t="shared" ref="M1802:M1865" si="172">+O1802*(100%-N1802)</f>
        <v>66.767499999999998</v>
      </c>
      <c r="N1802" s="4">
        <v>0.15</v>
      </c>
      <c r="O1802" s="3">
        <v>78.55</v>
      </c>
      <c r="P1802" s="25">
        <f t="shared" ref="P1802:P1865" si="173">+IF(K1802-M1802&lt;0,0,K1802-M1802)</f>
        <v>18.106640000000013</v>
      </c>
      <c r="Q1802" s="26" t="str">
        <f t="shared" si="170"/>
        <v>14339720510931514360854</v>
      </c>
      <c r="R1802" s="28"/>
      <c r="S1802" s="29"/>
      <c r="T1802" s="30">
        <f t="shared" si="169"/>
        <v>0</v>
      </c>
      <c r="V1802" s="32">
        <f t="shared" si="171"/>
        <v>0</v>
      </c>
    </row>
    <row r="1803" spans="1:22" s="46" customFormat="1" x14ac:dyDescent="0.2">
      <c r="A1803" s="9">
        <v>2021</v>
      </c>
      <c r="B1803" s="1" t="s">
        <v>3</v>
      </c>
      <c r="C1803" s="20">
        <v>143397</v>
      </c>
      <c r="D1803" s="20">
        <v>143397</v>
      </c>
      <c r="E1803" s="20" t="s">
        <v>208</v>
      </c>
      <c r="F1803" s="20" t="s">
        <v>208</v>
      </c>
      <c r="G1803" s="20">
        <v>20510931514</v>
      </c>
      <c r="H1803" s="19" t="s">
        <v>688</v>
      </c>
      <c r="I1803" s="19" t="s">
        <v>689</v>
      </c>
      <c r="J1803" s="2">
        <v>361424</v>
      </c>
      <c r="K1803" s="3">
        <v>58.115912399999999</v>
      </c>
      <c r="L1803" s="22">
        <f t="shared" si="168"/>
        <v>0.15209453030974007</v>
      </c>
      <c r="M1803" s="23">
        <f t="shared" si="172"/>
        <v>49.276800000000001</v>
      </c>
      <c r="N1803" s="4">
        <v>0.13</v>
      </c>
      <c r="O1803" s="3">
        <v>56.64</v>
      </c>
      <c r="P1803" s="25">
        <f t="shared" si="173"/>
        <v>8.8391123999999976</v>
      </c>
      <c r="Q1803" s="26" t="str">
        <f t="shared" si="170"/>
        <v>14339720510931514361424</v>
      </c>
      <c r="R1803" s="28"/>
      <c r="S1803" s="29"/>
      <c r="T1803" s="30">
        <f t="shared" si="169"/>
        <v>0</v>
      </c>
      <c r="V1803" s="32">
        <f t="shared" si="171"/>
        <v>0</v>
      </c>
    </row>
    <row r="1804" spans="1:22" s="46" customFormat="1" x14ac:dyDescent="0.2">
      <c r="A1804" s="9">
        <v>2021</v>
      </c>
      <c r="B1804" s="1" t="s">
        <v>3</v>
      </c>
      <c r="C1804" s="20">
        <v>143397</v>
      </c>
      <c r="D1804" s="20">
        <v>143397</v>
      </c>
      <c r="E1804" s="20" t="s">
        <v>208</v>
      </c>
      <c r="F1804" s="20" t="s">
        <v>208</v>
      </c>
      <c r="G1804" s="20">
        <v>20510931514</v>
      </c>
      <c r="H1804" s="19" t="s">
        <v>688</v>
      </c>
      <c r="I1804" s="19" t="s">
        <v>689</v>
      </c>
      <c r="J1804" s="2">
        <v>361444</v>
      </c>
      <c r="K1804" s="3">
        <v>29.02</v>
      </c>
      <c r="L1804" s="22">
        <f t="shared" si="168"/>
        <v>0.12281185389386629</v>
      </c>
      <c r="M1804" s="23">
        <f t="shared" si="172"/>
        <v>25.456</v>
      </c>
      <c r="N1804" s="4">
        <v>0.14000000000000001</v>
      </c>
      <c r="O1804" s="3">
        <v>29.6</v>
      </c>
      <c r="P1804" s="25">
        <f t="shared" si="173"/>
        <v>3.5640000000000001</v>
      </c>
      <c r="Q1804" s="26" t="str">
        <f t="shared" si="170"/>
        <v>14339720510931514361444</v>
      </c>
      <c r="R1804" s="28"/>
      <c r="S1804" s="29"/>
      <c r="T1804" s="30">
        <f t="shared" si="169"/>
        <v>0</v>
      </c>
      <c r="V1804" s="32">
        <f t="shared" si="171"/>
        <v>0</v>
      </c>
    </row>
    <row r="1805" spans="1:22" s="46" customFormat="1" x14ac:dyDescent="0.2">
      <c r="A1805" s="9">
        <v>2021</v>
      </c>
      <c r="B1805" s="1" t="s">
        <v>3</v>
      </c>
      <c r="C1805" s="20">
        <v>143397</v>
      </c>
      <c r="D1805" s="20">
        <v>143397</v>
      </c>
      <c r="E1805" s="20" t="s">
        <v>208</v>
      </c>
      <c r="F1805" s="20" t="s">
        <v>208</v>
      </c>
      <c r="G1805" s="20">
        <v>20510931514</v>
      </c>
      <c r="H1805" s="19" t="s">
        <v>688</v>
      </c>
      <c r="I1805" s="19" t="s">
        <v>689</v>
      </c>
      <c r="J1805" s="2">
        <v>361531</v>
      </c>
      <c r="K1805" s="3">
        <v>111.5301096</v>
      </c>
      <c r="L1805" s="22">
        <f t="shared" si="168"/>
        <v>5.4725218345880622E-2</v>
      </c>
      <c r="M1805" s="23">
        <f t="shared" si="172"/>
        <v>105.42660000000001</v>
      </c>
      <c r="N1805" s="4">
        <v>0.13</v>
      </c>
      <c r="O1805" s="3">
        <v>121.18</v>
      </c>
      <c r="P1805" s="25">
        <f t="shared" si="173"/>
        <v>6.1035095999999953</v>
      </c>
      <c r="Q1805" s="26" t="str">
        <f t="shared" si="170"/>
        <v>14339720510931514361531</v>
      </c>
      <c r="R1805" s="28"/>
      <c r="S1805" s="29"/>
      <c r="T1805" s="30">
        <f t="shared" si="169"/>
        <v>0</v>
      </c>
      <c r="V1805" s="32">
        <f t="shared" si="171"/>
        <v>0</v>
      </c>
    </row>
    <row r="1806" spans="1:22" s="46" customFormat="1" x14ac:dyDescent="0.2">
      <c r="A1806" s="9">
        <v>2021</v>
      </c>
      <c r="B1806" s="1" t="s">
        <v>3</v>
      </c>
      <c r="C1806" s="20">
        <v>143397</v>
      </c>
      <c r="D1806" s="20">
        <v>143397</v>
      </c>
      <c r="E1806" s="20" t="s">
        <v>208</v>
      </c>
      <c r="F1806" s="20" t="s">
        <v>208</v>
      </c>
      <c r="G1806" s="20">
        <v>20510931514</v>
      </c>
      <c r="H1806" s="19" t="s">
        <v>688</v>
      </c>
      <c r="I1806" s="19" t="s">
        <v>689</v>
      </c>
      <c r="J1806" s="2">
        <v>361537</v>
      </c>
      <c r="K1806" s="3">
        <v>76.067035200000007</v>
      </c>
      <c r="L1806" s="22">
        <f t="shared" si="168"/>
        <v>0.21198453650261384</v>
      </c>
      <c r="M1806" s="23">
        <f t="shared" si="172"/>
        <v>59.941999999999993</v>
      </c>
      <c r="N1806" s="4">
        <v>0.15</v>
      </c>
      <c r="O1806" s="3">
        <v>70.52</v>
      </c>
      <c r="P1806" s="25">
        <f t="shared" si="173"/>
        <v>16.125035200000013</v>
      </c>
      <c r="Q1806" s="26" t="str">
        <f t="shared" si="170"/>
        <v>14339720510931514361537</v>
      </c>
      <c r="R1806" s="28"/>
      <c r="S1806" s="29"/>
      <c r="T1806" s="30">
        <f t="shared" si="169"/>
        <v>0</v>
      </c>
      <c r="V1806" s="32">
        <f t="shared" si="171"/>
        <v>0</v>
      </c>
    </row>
    <row r="1807" spans="1:22" s="46" customFormat="1" x14ac:dyDescent="0.2">
      <c r="A1807" s="9">
        <v>2021</v>
      </c>
      <c r="B1807" s="1" t="s">
        <v>3</v>
      </c>
      <c r="C1807" s="20">
        <v>143397</v>
      </c>
      <c r="D1807" s="20">
        <v>143397</v>
      </c>
      <c r="E1807" s="20" t="s">
        <v>208</v>
      </c>
      <c r="F1807" s="20" t="s">
        <v>208</v>
      </c>
      <c r="G1807" s="20">
        <v>20510931514</v>
      </c>
      <c r="H1807" s="19" t="s">
        <v>688</v>
      </c>
      <c r="I1807" s="19" t="s">
        <v>689</v>
      </c>
      <c r="J1807" s="2">
        <v>361541</v>
      </c>
      <c r="K1807" s="3">
        <v>31.07226</v>
      </c>
      <c r="L1807" s="22">
        <f t="shared" si="168"/>
        <v>0.11477311273785684</v>
      </c>
      <c r="M1807" s="23">
        <f t="shared" si="172"/>
        <v>27.506</v>
      </c>
      <c r="N1807" s="4">
        <v>0.15</v>
      </c>
      <c r="O1807" s="3">
        <v>32.36</v>
      </c>
      <c r="P1807" s="25">
        <f t="shared" si="173"/>
        <v>3.5662599999999998</v>
      </c>
      <c r="Q1807" s="26" t="str">
        <f t="shared" si="170"/>
        <v>14339720510931514361541</v>
      </c>
      <c r="R1807" s="28"/>
      <c r="S1807" s="29"/>
      <c r="T1807" s="30">
        <f t="shared" si="169"/>
        <v>0</v>
      </c>
      <c r="V1807" s="32">
        <f t="shared" si="171"/>
        <v>0</v>
      </c>
    </row>
    <row r="1808" spans="1:22" s="46" customFormat="1" x14ac:dyDescent="0.2">
      <c r="A1808" s="9">
        <v>2021</v>
      </c>
      <c r="B1808" s="1" t="s">
        <v>3</v>
      </c>
      <c r="C1808" s="20">
        <v>176731</v>
      </c>
      <c r="D1808" s="20">
        <v>176731</v>
      </c>
      <c r="E1808" s="20" t="s">
        <v>95</v>
      </c>
      <c r="F1808" s="20" t="s">
        <v>95</v>
      </c>
      <c r="G1808" s="20">
        <v>20494108918</v>
      </c>
      <c r="H1808" s="19" t="s">
        <v>691</v>
      </c>
      <c r="I1808" s="19"/>
      <c r="J1808" s="2">
        <v>361497</v>
      </c>
      <c r="K1808" s="3">
        <v>11.044499999999999</v>
      </c>
      <c r="L1808" s="22">
        <f t="shared" si="168"/>
        <v>3.0000000000000138E-2</v>
      </c>
      <c r="M1808" s="23">
        <f t="shared" si="172"/>
        <v>10.713164999999998</v>
      </c>
      <c r="N1808" s="4">
        <v>0.1</v>
      </c>
      <c r="O1808" s="3">
        <v>11.903516666666665</v>
      </c>
      <c r="P1808" s="25">
        <f t="shared" si="173"/>
        <v>0.33133500000000105</v>
      </c>
      <c r="Q1808" s="26" t="str">
        <f t="shared" si="170"/>
        <v>17673120494108918361497</v>
      </c>
      <c r="R1808" s="28">
        <v>8620</v>
      </c>
      <c r="S1808" s="29"/>
      <c r="T1808" s="30">
        <f t="shared" si="169"/>
        <v>0</v>
      </c>
      <c r="V1808" s="32">
        <f t="shared" si="171"/>
        <v>0</v>
      </c>
    </row>
    <row r="1809" spans="1:22" s="46" customFormat="1" x14ac:dyDescent="0.2">
      <c r="A1809" s="9">
        <v>2021</v>
      </c>
      <c r="B1809" s="1" t="s">
        <v>3</v>
      </c>
      <c r="C1809" s="20">
        <v>176731</v>
      </c>
      <c r="D1809" s="20">
        <v>176731</v>
      </c>
      <c r="E1809" s="20" t="s">
        <v>95</v>
      </c>
      <c r="F1809" s="20" t="s">
        <v>95</v>
      </c>
      <c r="G1809" s="20">
        <v>20601787394</v>
      </c>
      <c r="H1809" s="19" t="s">
        <v>693</v>
      </c>
      <c r="I1809" s="19" t="s">
        <v>124</v>
      </c>
      <c r="J1809" s="2">
        <v>360854</v>
      </c>
      <c r="K1809" s="3">
        <v>84.874140000000011</v>
      </c>
      <c r="L1809" s="22">
        <f t="shared" si="168"/>
        <v>0.36</v>
      </c>
      <c r="M1809" s="23">
        <f t="shared" si="172"/>
        <v>54.319449600000006</v>
      </c>
      <c r="N1809" s="4">
        <v>0.12</v>
      </c>
      <c r="O1809" s="3">
        <v>61.726647272727277</v>
      </c>
      <c r="P1809" s="25">
        <f t="shared" si="173"/>
        <v>30.554690400000005</v>
      </c>
      <c r="Q1809" s="26" t="str">
        <f t="shared" si="170"/>
        <v>17673120601787394360854</v>
      </c>
      <c r="R1809" s="28"/>
      <c r="S1809" s="29"/>
      <c r="T1809" s="30">
        <f t="shared" si="169"/>
        <v>0</v>
      </c>
      <c r="V1809" s="32">
        <f t="shared" si="171"/>
        <v>0</v>
      </c>
    </row>
    <row r="1810" spans="1:22" s="46" customFormat="1" x14ac:dyDescent="0.2">
      <c r="A1810" s="9">
        <v>2021</v>
      </c>
      <c r="B1810" s="1" t="s">
        <v>3</v>
      </c>
      <c r="C1810" s="20">
        <v>176731</v>
      </c>
      <c r="D1810" s="20">
        <v>176731</v>
      </c>
      <c r="E1810" s="20" t="s">
        <v>95</v>
      </c>
      <c r="F1810" s="20" t="s">
        <v>95</v>
      </c>
      <c r="G1810" s="20">
        <v>20601787394</v>
      </c>
      <c r="H1810" s="19" t="s">
        <v>693</v>
      </c>
      <c r="I1810" s="19" t="s">
        <v>124</v>
      </c>
      <c r="J1810" s="2">
        <v>361179</v>
      </c>
      <c r="K1810" s="3">
        <v>100.729512</v>
      </c>
      <c r="L1810" s="22">
        <f t="shared" si="168"/>
        <v>0.2400000000000001</v>
      </c>
      <c r="M1810" s="23">
        <f t="shared" si="172"/>
        <v>76.554429119999995</v>
      </c>
      <c r="N1810" s="4">
        <v>0.12</v>
      </c>
      <c r="O1810" s="3">
        <v>86.993669454545454</v>
      </c>
      <c r="P1810" s="25">
        <f t="shared" si="173"/>
        <v>24.175082880000005</v>
      </c>
      <c r="Q1810" s="26" t="str">
        <f t="shared" si="170"/>
        <v>17673120601787394361179</v>
      </c>
      <c r="R1810" s="28"/>
      <c r="S1810" s="29"/>
      <c r="T1810" s="30">
        <f t="shared" si="169"/>
        <v>0</v>
      </c>
      <c r="V1810" s="32">
        <f t="shared" si="171"/>
        <v>0</v>
      </c>
    </row>
    <row r="1811" spans="1:22" s="46" customFormat="1" x14ac:dyDescent="0.2">
      <c r="A1811" s="9">
        <v>2021</v>
      </c>
      <c r="B1811" s="1" t="s">
        <v>3</v>
      </c>
      <c r="C1811" s="20">
        <v>176731</v>
      </c>
      <c r="D1811" s="20">
        <v>176731</v>
      </c>
      <c r="E1811" s="20" t="s">
        <v>95</v>
      </c>
      <c r="F1811" s="20" t="s">
        <v>95</v>
      </c>
      <c r="G1811" s="20">
        <v>20601787394</v>
      </c>
      <c r="H1811" s="19" t="s">
        <v>693</v>
      </c>
      <c r="I1811" s="19" t="s">
        <v>124</v>
      </c>
      <c r="J1811" s="2">
        <v>361358</v>
      </c>
      <c r="K1811" s="3">
        <v>32.162832000000002</v>
      </c>
      <c r="L1811" s="22">
        <f t="shared" si="168"/>
        <v>0.31000000000000005</v>
      </c>
      <c r="M1811" s="23">
        <f t="shared" si="172"/>
        <v>22.192354079999998</v>
      </c>
      <c r="N1811" s="4">
        <v>0.12</v>
      </c>
      <c r="O1811" s="3">
        <v>25.21858418181818</v>
      </c>
      <c r="P1811" s="25">
        <f t="shared" si="173"/>
        <v>9.970477920000004</v>
      </c>
      <c r="Q1811" s="26" t="str">
        <f t="shared" si="170"/>
        <v>17673120601787394361358</v>
      </c>
      <c r="R1811" s="28"/>
      <c r="S1811" s="29"/>
      <c r="T1811" s="30">
        <f t="shared" si="169"/>
        <v>0</v>
      </c>
      <c r="V1811" s="32">
        <f t="shared" si="171"/>
        <v>0</v>
      </c>
    </row>
    <row r="1812" spans="1:22" s="46" customFormat="1" x14ac:dyDescent="0.2">
      <c r="A1812" s="9">
        <v>2021</v>
      </c>
      <c r="B1812" s="1" t="s">
        <v>3</v>
      </c>
      <c r="C1812" s="20">
        <v>176731</v>
      </c>
      <c r="D1812" s="20">
        <v>176731</v>
      </c>
      <c r="E1812" s="20" t="s">
        <v>95</v>
      </c>
      <c r="F1812" s="20" t="s">
        <v>95</v>
      </c>
      <c r="G1812" s="20">
        <v>20601787394</v>
      </c>
      <c r="H1812" s="19" t="s">
        <v>693</v>
      </c>
      <c r="I1812" s="19" t="s">
        <v>124</v>
      </c>
      <c r="J1812" s="2">
        <v>361424</v>
      </c>
      <c r="K1812" s="3">
        <v>58.115912399999999</v>
      </c>
      <c r="L1812" s="22">
        <f t="shared" si="168"/>
        <v>0.36</v>
      </c>
      <c r="M1812" s="23">
        <f t="shared" si="172"/>
        <v>37.194183936000002</v>
      </c>
      <c r="N1812" s="4">
        <v>0.12</v>
      </c>
      <c r="O1812" s="3">
        <v>42.266118109090911</v>
      </c>
      <c r="P1812" s="25">
        <f t="shared" si="173"/>
        <v>20.921728463999997</v>
      </c>
      <c r="Q1812" s="26" t="str">
        <f t="shared" si="170"/>
        <v>17673120601787394361424</v>
      </c>
      <c r="R1812" s="28"/>
      <c r="S1812" s="29"/>
      <c r="T1812" s="30">
        <f t="shared" si="169"/>
        <v>0</v>
      </c>
      <c r="V1812" s="32">
        <f t="shared" si="171"/>
        <v>0</v>
      </c>
    </row>
    <row r="1813" spans="1:22" s="46" customFormat="1" x14ac:dyDescent="0.2">
      <c r="A1813" s="9">
        <v>2021</v>
      </c>
      <c r="B1813" s="1" t="s">
        <v>3</v>
      </c>
      <c r="C1813" s="20">
        <v>176731</v>
      </c>
      <c r="D1813" s="20">
        <v>176731</v>
      </c>
      <c r="E1813" s="20" t="s">
        <v>95</v>
      </c>
      <c r="F1813" s="20" t="s">
        <v>95</v>
      </c>
      <c r="G1813" s="20">
        <v>20601787394</v>
      </c>
      <c r="H1813" s="19" t="s">
        <v>693</v>
      </c>
      <c r="I1813" s="19" t="s">
        <v>124</v>
      </c>
      <c r="J1813" s="2">
        <v>361444</v>
      </c>
      <c r="K1813" s="3">
        <v>29.02</v>
      </c>
      <c r="L1813" s="22">
        <f t="shared" si="168"/>
        <v>0.19999999999999996</v>
      </c>
      <c r="M1813" s="23">
        <f t="shared" si="172"/>
        <v>23.216000000000001</v>
      </c>
      <c r="N1813" s="4">
        <v>0.12</v>
      </c>
      <c r="O1813" s="3">
        <v>26.381818181818183</v>
      </c>
      <c r="P1813" s="25">
        <f t="shared" si="173"/>
        <v>5.8039999999999985</v>
      </c>
      <c r="Q1813" s="26" t="str">
        <f t="shared" si="170"/>
        <v>17673120601787394361444</v>
      </c>
      <c r="R1813" s="28"/>
      <c r="S1813" s="29"/>
      <c r="T1813" s="30">
        <f t="shared" si="169"/>
        <v>0</v>
      </c>
      <c r="V1813" s="32">
        <f t="shared" si="171"/>
        <v>0</v>
      </c>
    </row>
    <row r="1814" spans="1:22" s="46" customFormat="1" x14ac:dyDescent="0.2">
      <c r="A1814" s="9">
        <v>2021</v>
      </c>
      <c r="B1814" s="1" t="s">
        <v>3</v>
      </c>
      <c r="C1814" s="20">
        <v>176731</v>
      </c>
      <c r="D1814" s="20">
        <v>176731</v>
      </c>
      <c r="E1814" s="20" t="s">
        <v>95</v>
      </c>
      <c r="F1814" s="20" t="s">
        <v>95</v>
      </c>
      <c r="G1814" s="20">
        <v>20601787394</v>
      </c>
      <c r="H1814" s="19" t="s">
        <v>693</v>
      </c>
      <c r="I1814" s="19" t="s">
        <v>124</v>
      </c>
      <c r="J1814" s="2">
        <v>361445</v>
      </c>
      <c r="K1814" s="3">
        <v>96</v>
      </c>
      <c r="L1814" s="22">
        <f t="shared" si="168"/>
        <v>6.0000000000000053E-2</v>
      </c>
      <c r="M1814" s="23">
        <f t="shared" si="172"/>
        <v>90.24</v>
      </c>
      <c r="N1814" s="4">
        <v>0.12</v>
      </c>
      <c r="O1814" s="3">
        <v>102.54545454545453</v>
      </c>
      <c r="P1814" s="25">
        <f t="shared" si="173"/>
        <v>5.7600000000000051</v>
      </c>
      <c r="Q1814" s="26" t="str">
        <f t="shared" si="170"/>
        <v>17673120601787394361445</v>
      </c>
      <c r="R1814" s="28"/>
      <c r="S1814" s="29"/>
      <c r="T1814" s="30">
        <f t="shared" si="169"/>
        <v>0</v>
      </c>
      <c r="V1814" s="32">
        <f t="shared" si="171"/>
        <v>0</v>
      </c>
    </row>
    <row r="1815" spans="1:22" s="46" customFormat="1" x14ac:dyDescent="0.2">
      <c r="A1815" s="9">
        <v>2021</v>
      </c>
      <c r="B1815" s="1" t="s">
        <v>3</v>
      </c>
      <c r="C1815" s="20">
        <v>176731</v>
      </c>
      <c r="D1815" s="20">
        <v>176731</v>
      </c>
      <c r="E1815" s="20" t="s">
        <v>95</v>
      </c>
      <c r="F1815" s="20" t="s">
        <v>95</v>
      </c>
      <c r="G1815" s="20">
        <v>20601787394</v>
      </c>
      <c r="H1815" s="19" t="s">
        <v>693</v>
      </c>
      <c r="I1815" s="19" t="s">
        <v>124</v>
      </c>
      <c r="J1815" s="2">
        <v>361515</v>
      </c>
      <c r="K1815" s="3">
        <v>67.318399999999997</v>
      </c>
      <c r="L1815" s="22">
        <f t="shared" si="168"/>
        <v>0.17999999999999994</v>
      </c>
      <c r="M1815" s="23">
        <f t="shared" si="172"/>
        <v>55.201087999999999</v>
      </c>
      <c r="N1815" s="4">
        <v>0.12</v>
      </c>
      <c r="O1815" s="3">
        <v>62.728509090909093</v>
      </c>
      <c r="P1815" s="25">
        <f t="shared" si="173"/>
        <v>12.117311999999998</v>
      </c>
      <c r="Q1815" s="26" t="str">
        <f t="shared" si="170"/>
        <v>17673120601787394361515</v>
      </c>
      <c r="R1815" s="28"/>
      <c r="S1815" s="29"/>
      <c r="T1815" s="30">
        <f t="shared" si="169"/>
        <v>0</v>
      </c>
      <c r="V1815" s="32">
        <f t="shared" si="171"/>
        <v>0</v>
      </c>
    </row>
    <row r="1816" spans="1:22" s="46" customFormat="1" x14ac:dyDescent="0.2">
      <c r="A1816" s="9">
        <v>2021</v>
      </c>
      <c r="B1816" s="1" t="s">
        <v>3</v>
      </c>
      <c r="C1816" s="20">
        <v>176731</v>
      </c>
      <c r="D1816" s="20">
        <v>176731</v>
      </c>
      <c r="E1816" s="20" t="s">
        <v>95</v>
      </c>
      <c r="F1816" s="20" t="s">
        <v>95</v>
      </c>
      <c r="G1816" s="20">
        <v>20601787394</v>
      </c>
      <c r="H1816" s="19" t="s">
        <v>693</v>
      </c>
      <c r="I1816" s="19" t="s">
        <v>124</v>
      </c>
      <c r="J1816" s="2">
        <v>361516</v>
      </c>
      <c r="K1816" s="3">
        <v>26.89</v>
      </c>
      <c r="L1816" s="22">
        <f t="shared" si="168"/>
        <v>0.15000000000000002</v>
      </c>
      <c r="M1816" s="23">
        <f t="shared" si="172"/>
        <v>22.8565</v>
      </c>
      <c r="N1816" s="4">
        <v>0.12</v>
      </c>
      <c r="O1816" s="3">
        <v>25.973295454545454</v>
      </c>
      <c r="P1816" s="25">
        <f t="shared" si="173"/>
        <v>4.0335000000000001</v>
      </c>
      <c r="Q1816" s="26" t="str">
        <f t="shared" si="170"/>
        <v>17673120601787394361516</v>
      </c>
      <c r="R1816" s="28"/>
      <c r="S1816" s="29"/>
      <c r="T1816" s="30">
        <f t="shared" si="169"/>
        <v>0</v>
      </c>
      <c r="V1816" s="32">
        <f t="shared" si="171"/>
        <v>0</v>
      </c>
    </row>
    <row r="1817" spans="1:22" s="46" customFormat="1" x14ac:dyDescent="0.2">
      <c r="A1817" s="9">
        <v>2021</v>
      </c>
      <c r="B1817" s="1" t="s">
        <v>3</v>
      </c>
      <c r="C1817" s="20">
        <v>176731</v>
      </c>
      <c r="D1817" s="20">
        <v>176731</v>
      </c>
      <c r="E1817" s="20" t="s">
        <v>95</v>
      </c>
      <c r="F1817" s="20" t="s">
        <v>95</v>
      </c>
      <c r="G1817" s="20">
        <v>20601787394</v>
      </c>
      <c r="H1817" s="19" t="s">
        <v>693</v>
      </c>
      <c r="I1817" s="19" t="s">
        <v>124</v>
      </c>
      <c r="J1817" s="2">
        <v>361532</v>
      </c>
      <c r="K1817" s="3">
        <v>24.870425957550601</v>
      </c>
      <c r="L1817" s="22">
        <f t="shared" si="168"/>
        <v>0.21999999999999997</v>
      </c>
      <c r="M1817" s="23">
        <f t="shared" si="172"/>
        <v>19.398932246889469</v>
      </c>
      <c r="N1817" s="4">
        <v>0.12</v>
      </c>
      <c r="O1817" s="3">
        <v>22.044241189647124</v>
      </c>
      <c r="P1817" s="25">
        <f t="shared" si="173"/>
        <v>5.4714937106611323</v>
      </c>
      <c r="Q1817" s="26" t="str">
        <f t="shared" si="170"/>
        <v>17673120601787394361532</v>
      </c>
      <c r="R1817" s="28"/>
      <c r="S1817" s="29"/>
      <c r="T1817" s="30">
        <f t="shared" si="169"/>
        <v>0</v>
      </c>
      <c r="V1817" s="32">
        <f t="shared" si="171"/>
        <v>0</v>
      </c>
    </row>
    <row r="1818" spans="1:22" s="46" customFormat="1" x14ac:dyDescent="0.2">
      <c r="A1818" s="9">
        <v>2021</v>
      </c>
      <c r="B1818" s="1" t="s">
        <v>3</v>
      </c>
      <c r="C1818" s="20">
        <v>176731</v>
      </c>
      <c r="D1818" s="20">
        <v>176731</v>
      </c>
      <c r="E1818" s="20" t="s">
        <v>95</v>
      </c>
      <c r="F1818" s="20" t="s">
        <v>95</v>
      </c>
      <c r="G1818" s="20">
        <v>20601787394</v>
      </c>
      <c r="H1818" s="19" t="s">
        <v>693</v>
      </c>
      <c r="I1818" s="19" t="s">
        <v>124</v>
      </c>
      <c r="J1818" s="2">
        <v>361536</v>
      </c>
      <c r="K1818" s="3">
        <v>28.931240000000003</v>
      </c>
      <c r="L1818" s="22">
        <f t="shared" si="168"/>
        <v>5.0000000000000044E-2</v>
      </c>
      <c r="M1818" s="23">
        <f t="shared" si="172"/>
        <v>27.484678000000002</v>
      </c>
      <c r="N1818" s="4">
        <v>0.12</v>
      </c>
      <c r="O1818" s="3">
        <v>31.232588636363641</v>
      </c>
      <c r="P1818" s="25">
        <f t="shared" si="173"/>
        <v>1.4465620000000001</v>
      </c>
      <c r="Q1818" s="26" t="str">
        <f t="shared" si="170"/>
        <v>17673120601787394361536</v>
      </c>
      <c r="R1818" s="28"/>
      <c r="S1818" s="29"/>
      <c r="T1818" s="30">
        <f t="shared" si="169"/>
        <v>0</v>
      </c>
      <c r="V1818" s="32">
        <f t="shared" si="171"/>
        <v>0</v>
      </c>
    </row>
    <row r="1819" spans="1:22" s="46" customFormat="1" x14ac:dyDescent="0.2">
      <c r="A1819" s="9">
        <v>2021</v>
      </c>
      <c r="B1819" s="1" t="s">
        <v>3</v>
      </c>
      <c r="C1819" s="20">
        <v>176731</v>
      </c>
      <c r="D1819" s="20">
        <v>176731</v>
      </c>
      <c r="E1819" s="20" t="s">
        <v>95</v>
      </c>
      <c r="F1819" s="20" t="s">
        <v>95</v>
      </c>
      <c r="G1819" s="20">
        <v>20601787394</v>
      </c>
      <c r="H1819" s="19" t="s">
        <v>693</v>
      </c>
      <c r="I1819" s="19" t="s">
        <v>124</v>
      </c>
      <c r="J1819" s="2">
        <v>361540</v>
      </c>
      <c r="K1819" s="3">
        <v>51.192744407999996</v>
      </c>
      <c r="L1819" s="22">
        <f t="shared" si="168"/>
        <v>0.44999999999999996</v>
      </c>
      <c r="M1819" s="23">
        <f t="shared" si="172"/>
        <v>28.156009424400001</v>
      </c>
      <c r="N1819" s="4">
        <v>0.12</v>
      </c>
      <c r="O1819" s="3">
        <v>31.995465254999999</v>
      </c>
      <c r="P1819" s="25">
        <f t="shared" si="173"/>
        <v>23.036734983599995</v>
      </c>
      <c r="Q1819" s="26" t="str">
        <f t="shared" si="170"/>
        <v>17673120601787394361540</v>
      </c>
      <c r="R1819" s="28"/>
      <c r="S1819" s="29"/>
      <c r="T1819" s="30">
        <f t="shared" si="169"/>
        <v>0</v>
      </c>
      <c r="V1819" s="32">
        <f t="shared" si="171"/>
        <v>0</v>
      </c>
    </row>
    <row r="1820" spans="1:22" s="46" customFormat="1" x14ac:dyDescent="0.2">
      <c r="A1820" s="9">
        <v>2021</v>
      </c>
      <c r="B1820" s="1" t="s">
        <v>3</v>
      </c>
      <c r="C1820" s="20">
        <v>176731</v>
      </c>
      <c r="D1820" s="20">
        <v>176731</v>
      </c>
      <c r="E1820" s="20" t="s">
        <v>95</v>
      </c>
      <c r="F1820" s="20" t="s">
        <v>95</v>
      </c>
      <c r="G1820" s="20">
        <v>20601787394</v>
      </c>
      <c r="H1820" s="19" t="s">
        <v>693</v>
      </c>
      <c r="I1820" s="19" t="s">
        <v>124</v>
      </c>
      <c r="J1820" s="2">
        <v>361541</v>
      </c>
      <c r="K1820" s="3">
        <v>31.07226</v>
      </c>
      <c r="L1820" s="22">
        <f t="shared" si="168"/>
        <v>0.30000000000000004</v>
      </c>
      <c r="M1820" s="23">
        <f t="shared" si="172"/>
        <v>21.750581999999998</v>
      </c>
      <c r="N1820" s="4">
        <v>0.12</v>
      </c>
      <c r="O1820" s="3">
        <v>24.716570454545451</v>
      </c>
      <c r="P1820" s="25">
        <f t="shared" si="173"/>
        <v>9.3216780000000021</v>
      </c>
      <c r="Q1820" s="26" t="str">
        <f t="shared" si="170"/>
        <v>17673120601787394361541</v>
      </c>
      <c r="R1820" s="28"/>
      <c r="S1820" s="29"/>
      <c r="T1820" s="30">
        <f t="shared" si="169"/>
        <v>0</v>
      </c>
      <c r="V1820" s="32">
        <f t="shared" si="171"/>
        <v>0</v>
      </c>
    </row>
    <row r="1821" spans="1:22" s="46" customFormat="1" x14ac:dyDescent="0.2">
      <c r="A1821" s="9">
        <v>2021</v>
      </c>
      <c r="B1821" s="1" t="s">
        <v>3</v>
      </c>
      <c r="C1821" s="20">
        <v>176731</v>
      </c>
      <c r="D1821" s="20">
        <v>176731</v>
      </c>
      <c r="E1821" s="20" t="s">
        <v>95</v>
      </c>
      <c r="F1821" s="20" t="s">
        <v>95</v>
      </c>
      <c r="G1821" s="20">
        <v>20601787394</v>
      </c>
      <c r="H1821" s="19" t="s">
        <v>693</v>
      </c>
      <c r="I1821" s="19" t="s">
        <v>124</v>
      </c>
      <c r="J1821" s="2">
        <v>361571</v>
      </c>
      <c r="K1821" s="3">
        <v>25.216627835683624</v>
      </c>
      <c r="L1821" s="22">
        <f t="shared" si="168"/>
        <v>0.13745080659749764</v>
      </c>
      <c r="M1821" s="23">
        <f t="shared" si="172"/>
        <v>21.750581999999998</v>
      </c>
      <c r="N1821" s="4">
        <v>0.12</v>
      </c>
      <c r="O1821" s="3">
        <v>24.716570454545451</v>
      </c>
      <c r="P1821" s="25">
        <f t="shared" si="173"/>
        <v>3.4660458356836266</v>
      </c>
      <c r="Q1821" s="26" t="str">
        <f t="shared" si="170"/>
        <v>17673120601787394361571</v>
      </c>
      <c r="R1821" s="28"/>
      <c r="S1821" s="29"/>
      <c r="T1821" s="30">
        <f t="shared" si="169"/>
        <v>0</v>
      </c>
      <c r="V1821" s="32">
        <f t="shared" si="171"/>
        <v>0</v>
      </c>
    </row>
    <row r="1822" spans="1:22" s="46" customFormat="1" x14ac:dyDescent="0.2">
      <c r="A1822" s="9">
        <v>2021</v>
      </c>
      <c r="B1822" s="1" t="s">
        <v>3</v>
      </c>
      <c r="C1822" s="20">
        <v>176731</v>
      </c>
      <c r="D1822" s="20">
        <v>176731</v>
      </c>
      <c r="E1822" s="20" t="s">
        <v>95</v>
      </c>
      <c r="F1822" s="20" t="s">
        <v>95</v>
      </c>
      <c r="G1822" s="20">
        <v>20601787394</v>
      </c>
      <c r="H1822" s="19" t="s">
        <v>693</v>
      </c>
      <c r="I1822" s="19" t="s">
        <v>124</v>
      </c>
      <c r="J1822" s="2">
        <v>370040</v>
      </c>
      <c r="K1822" s="3">
        <v>173.88983664</v>
      </c>
      <c r="L1822" s="22">
        <f t="shared" si="168"/>
        <v>0.25</v>
      </c>
      <c r="M1822" s="23">
        <f t="shared" si="172"/>
        <v>130.41737748</v>
      </c>
      <c r="N1822" s="4">
        <v>0.12</v>
      </c>
      <c r="O1822" s="3">
        <v>148.20156531818182</v>
      </c>
      <c r="P1822" s="25">
        <f t="shared" si="173"/>
        <v>43.47245916</v>
      </c>
      <c r="Q1822" s="26" t="str">
        <f t="shared" si="170"/>
        <v>17673120601787394370040</v>
      </c>
      <c r="R1822" s="28"/>
      <c r="S1822" s="29"/>
      <c r="T1822" s="30">
        <f t="shared" si="169"/>
        <v>0</v>
      </c>
      <c r="V1822" s="32">
        <f t="shared" si="171"/>
        <v>0</v>
      </c>
    </row>
    <row r="1823" spans="1:22" s="46" customFormat="1" x14ac:dyDescent="0.2">
      <c r="A1823" s="9">
        <v>2021</v>
      </c>
      <c r="B1823" s="1" t="s">
        <v>3</v>
      </c>
      <c r="C1823" s="20">
        <v>176731</v>
      </c>
      <c r="D1823" s="20">
        <v>176731</v>
      </c>
      <c r="E1823" s="20" t="s">
        <v>95</v>
      </c>
      <c r="F1823" s="20" t="s">
        <v>95</v>
      </c>
      <c r="G1823" s="20">
        <v>20601787394</v>
      </c>
      <c r="H1823" s="19" t="s">
        <v>693</v>
      </c>
      <c r="I1823" s="19" t="s">
        <v>124</v>
      </c>
      <c r="J1823" s="2">
        <v>370041</v>
      </c>
      <c r="K1823" s="3">
        <v>152.84880000000001</v>
      </c>
      <c r="L1823" s="22">
        <f t="shared" si="168"/>
        <v>0.18000000000000005</v>
      </c>
      <c r="M1823" s="23">
        <f t="shared" si="172"/>
        <v>125.336016</v>
      </c>
      <c r="N1823" s="4">
        <v>0.12</v>
      </c>
      <c r="O1823" s="3">
        <v>142.42729090909091</v>
      </c>
      <c r="P1823" s="25">
        <f t="shared" si="173"/>
        <v>27.512784000000011</v>
      </c>
      <c r="Q1823" s="26" t="str">
        <f t="shared" si="170"/>
        <v>17673120601787394370041</v>
      </c>
      <c r="R1823" s="28"/>
      <c r="S1823" s="29"/>
      <c r="T1823" s="30">
        <f t="shared" si="169"/>
        <v>0</v>
      </c>
      <c r="V1823" s="32">
        <f t="shared" si="171"/>
        <v>0</v>
      </c>
    </row>
    <row r="1824" spans="1:22" s="46" customFormat="1" x14ac:dyDescent="0.2">
      <c r="A1824" s="9">
        <v>2021</v>
      </c>
      <c r="B1824" s="1" t="s">
        <v>3</v>
      </c>
      <c r="C1824" s="20">
        <v>176731</v>
      </c>
      <c r="D1824" s="20">
        <v>176731</v>
      </c>
      <c r="E1824" s="20" t="s">
        <v>95</v>
      </c>
      <c r="F1824" s="20" t="s">
        <v>95</v>
      </c>
      <c r="G1824" s="20">
        <v>20601787394</v>
      </c>
      <c r="H1824" s="19" t="s">
        <v>693</v>
      </c>
      <c r="I1824" s="19" t="s">
        <v>124</v>
      </c>
      <c r="J1824" s="2">
        <v>370045</v>
      </c>
      <c r="K1824" s="3">
        <v>186.35806803744001</v>
      </c>
      <c r="L1824" s="22">
        <f t="shared" si="168"/>
        <v>0.22999999999999987</v>
      </c>
      <c r="M1824" s="23">
        <f t="shared" si="172"/>
        <v>143.49571238882882</v>
      </c>
      <c r="N1824" s="4">
        <v>0.12</v>
      </c>
      <c r="O1824" s="3">
        <v>163.06330953276003</v>
      </c>
      <c r="P1824" s="25">
        <f t="shared" si="173"/>
        <v>42.862355648611185</v>
      </c>
      <c r="Q1824" s="26" t="str">
        <f t="shared" si="170"/>
        <v>17673120601787394370045</v>
      </c>
      <c r="R1824" s="28"/>
      <c r="S1824" s="29"/>
      <c r="T1824" s="30">
        <f t="shared" si="169"/>
        <v>0</v>
      </c>
      <c r="V1824" s="32">
        <f t="shared" si="171"/>
        <v>0</v>
      </c>
    </row>
    <row r="1825" spans="1:22" s="46" customFormat="1" x14ac:dyDescent="0.2">
      <c r="A1825" s="9">
        <v>2021</v>
      </c>
      <c r="B1825" s="1" t="s">
        <v>3</v>
      </c>
      <c r="C1825" s="20">
        <v>91728</v>
      </c>
      <c r="D1825" s="20">
        <v>91728</v>
      </c>
      <c r="E1825" s="20" t="s">
        <v>208</v>
      </c>
      <c r="F1825" s="20" t="s">
        <v>695</v>
      </c>
      <c r="G1825" s="20">
        <v>20136424867</v>
      </c>
      <c r="H1825" s="19" t="s">
        <v>696</v>
      </c>
      <c r="I1825" s="19"/>
      <c r="J1825" s="2">
        <v>361358</v>
      </c>
      <c r="K1825" s="3">
        <v>32.162832000000002</v>
      </c>
      <c r="L1825" s="22">
        <f t="shared" si="168"/>
        <v>0.2210387443493782</v>
      </c>
      <c r="M1825" s="23">
        <f t="shared" si="172"/>
        <v>25.053599999999999</v>
      </c>
      <c r="N1825" s="4">
        <v>0.12</v>
      </c>
      <c r="O1825" s="3">
        <v>28.47</v>
      </c>
      <c r="P1825" s="25">
        <f t="shared" si="173"/>
        <v>7.1092320000000022</v>
      </c>
      <c r="Q1825" s="26" t="str">
        <f t="shared" si="170"/>
        <v>9172820136424867361358</v>
      </c>
      <c r="R1825" s="28"/>
      <c r="S1825" s="29"/>
      <c r="T1825" s="30">
        <f t="shared" si="169"/>
        <v>0</v>
      </c>
      <c r="U1825" s="31"/>
      <c r="V1825" s="32">
        <f t="shared" si="171"/>
        <v>0</v>
      </c>
    </row>
    <row r="1826" spans="1:22" s="46" customFormat="1" x14ac:dyDescent="0.2">
      <c r="A1826" s="9">
        <v>2021</v>
      </c>
      <c r="B1826" s="1" t="s">
        <v>3</v>
      </c>
      <c r="C1826" s="20">
        <v>91728</v>
      </c>
      <c r="D1826" s="20">
        <v>91728</v>
      </c>
      <c r="E1826" s="20" t="s">
        <v>261</v>
      </c>
      <c r="F1826" s="20" t="s">
        <v>262</v>
      </c>
      <c r="G1826" s="20">
        <v>20164113532</v>
      </c>
      <c r="H1826" s="19" t="s">
        <v>697</v>
      </c>
      <c r="I1826" s="19"/>
      <c r="J1826" s="2">
        <v>361535</v>
      </c>
      <c r="K1826" s="3">
        <v>40.678559999999997</v>
      </c>
      <c r="L1826" s="22">
        <f t="shared" si="168"/>
        <v>0.44975928351446059</v>
      </c>
      <c r="M1826" s="23">
        <f t="shared" si="172"/>
        <v>22.383000000000003</v>
      </c>
      <c r="N1826" s="4">
        <v>0.1</v>
      </c>
      <c r="O1826" s="3">
        <v>24.87</v>
      </c>
      <c r="P1826" s="25">
        <f t="shared" si="173"/>
        <v>18.295559999999995</v>
      </c>
      <c r="Q1826" s="26" t="str">
        <f t="shared" si="170"/>
        <v>9172820164113532361535</v>
      </c>
      <c r="R1826" s="28"/>
      <c r="S1826" s="29"/>
      <c r="T1826" s="30">
        <f t="shared" si="169"/>
        <v>0</v>
      </c>
      <c r="U1826" s="31"/>
      <c r="V1826" s="32">
        <f t="shared" si="171"/>
        <v>0</v>
      </c>
    </row>
    <row r="1827" spans="1:22" s="46" customFormat="1" x14ac:dyDescent="0.2">
      <c r="A1827" s="9">
        <v>2021</v>
      </c>
      <c r="B1827" s="1" t="s">
        <v>3</v>
      </c>
      <c r="C1827" s="20">
        <v>91728</v>
      </c>
      <c r="D1827" s="20">
        <v>91728</v>
      </c>
      <c r="E1827" s="20" t="s">
        <v>261</v>
      </c>
      <c r="F1827" s="20" t="s">
        <v>262</v>
      </c>
      <c r="G1827" s="20">
        <v>20164113532</v>
      </c>
      <c r="H1827" s="19" t="s">
        <v>697</v>
      </c>
      <c r="I1827" s="19"/>
      <c r="J1827" s="2">
        <v>361569</v>
      </c>
      <c r="K1827" s="3">
        <v>24.49</v>
      </c>
      <c r="L1827" s="22">
        <f t="shared" si="168"/>
        <v>8.6035116374030052E-2</v>
      </c>
      <c r="M1827" s="23">
        <f t="shared" si="172"/>
        <v>22.383000000000003</v>
      </c>
      <c r="N1827" s="4">
        <v>0.1</v>
      </c>
      <c r="O1827" s="3">
        <v>24.87</v>
      </c>
      <c r="P1827" s="25">
        <f t="shared" si="173"/>
        <v>2.1069999999999958</v>
      </c>
      <c r="Q1827" s="26" t="str">
        <f t="shared" si="170"/>
        <v>9172820164113532361569</v>
      </c>
      <c r="R1827" s="28"/>
      <c r="S1827" s="29"/>
      <c r="T1827" s="30">
        <f t="shared" si="169"/>
        <v>0</v>
      </c>
      <c r="U1827" s="31"/>
      <c r="V1827" s="32">
        <f t="shared" si="171"/>
        <v>0</v>
      </c>
    </row>
    <row r="1828" spans="1:22" s="46" customFormat="1" x14ac:dyDescent="0.2">
      <c r="A1828" s="9">
        <v>2021</v>
      </c>
      <c r="B1828" s="1" t="s">
        <v>3</v>
      </c>
      <c r="C1828" s="20">
        <v>91728</v>
      </c>
      <c r="D1828" s="20">
        <v>91728</v>
      </c>
      <c r="E1828" s="20" t="s">
        <v>32</v>
      </c>
      <c r="F1828" s="20" t="s">
        <v>59</v>
      </c>
      <c r="G1828" s="20">
        <v>20209098114</v>
      </c>
      <c r="H1828" s="19" t="s">
        <v>698</v>
      </c>
      <c r="I1828" s="19"/>
      <c r="J1828" s="2">
        <v>361421</v>
      </c>
      <c r="K1828" s="38">
        <f>84.14*1.18</f>
        <v>99.285199999999989</v>
      </c>
      <c r="L1828" s="22">
        <f t="shared" si="168"/>
        <v>0.11397066229407782</v>
      </c>
      <c r="M1828" s="23">
        <f t="shared" si="172"/>
        <v>87.969600000000014</v>
      </c>
      <c r="N1828" s="4">
        <v>0.18</v>
      </c>
      <c r="O1828" s="3">
        <v>107.28000000000002</v>
      </c>
      <c r="P1828" s="25">
        <f t="shared" si="173"/>
        <v>11.315599999999975</v>
      </c>
      <c r="Q1828" s="26" t="str">
        <f t="shared" si="170"/>
        <v>9172820209098114361421</v>
      </c>
      <c r="R1828" s="28"/>
      <c r="S1828" s="29"/>
      <c r="T1828" s="30">
        <f t="shared" si="169"/>
        <v>0</v>
      </c>
      <c r="U1828" s="31"/>
      <c r="V1828" s="32">
        <f t="shared" si="171"/>
        <v>0</v>
      </c>
    </row>
    <row r="1829" spans="1:22" s="46" customFormat="1" x14ac:dyDescent="0.2">
      <c r="A1829" s="9">
        <v>2021</v>
      </c>
      <c r="B1829" s="1" t="s">
        <v>3</v>
      </c>
      <c r="C1829" s="20">
        <v>91728</v>
      </c>
      <c r="D1829" s="20">
        <v>91728</v>
      </c>
      <c r="E1829" s="20" t="s">
        <v>32</v>
      </c>
      <c r="F1829" s="20" t="s">
        <v>59</v>
      </c>
      <c r="G1829" s="20">
        <v>20601294533</v>
      </c>
      <c r="H1829" s="19" t="s">
        <v>699</v>
      </c>
      <c r="I1829" s="19"/>
      <c r="J1829" s="2">
        <v>361085</v>
      </c>
      <c r="K1829" s="38">
        <f>11.5127767612*1.18</f>
        <v>13.585076578215999</v>
      </c>
      <c r="L1829" s="22">
        <f t="shared" ref="L1829:L1892" si="174">IF(1-M1829/K1829&lt;0%,0,1-M1829/K1829)</f>
        <v>9.4594724646355655E-2</v>
      </c>
      <c r="M1829" s="23">
        <f t="shared" si="172"/>
        <v>12.3</v>
      </c>
      <c r="N1829" s="4">
        <v>0.18</v>
      </c>
      <c r="O1829" s="3">
        <v>15</v>
      </c>
      <c r="P1829" s="25">
        <f t="shared" si="173"/>
        <v>1.2850765782159979</v>
      </c>
      <c r="Q1829" s="26" t="str">
        <f t="shared" si="170"/>
        <v>9172820601294533361085</v>
      </c>
      <c r="R1829" s="28"/>
      <c r="S1829" s="29"/>
      <c r="T1829" s="30">
        <f t="shared" si="169"/>
        <v>0</v>
      </c>
      <c r="U1829" s="31"/>
      <c r="V1829" s="32">
        <f t="shared" si="171"/>
        <v>0</v>
      </c>
    </row>
    <row r="1830" spans="1:22" s="46" customFormat="1" x14ac:dyDescent="0.2">
      <c r="A1830" s="9">
        <v>2021</v>
      </c>
      <c r="B1830" s="1" t="s">
        <v>3</v>
      </c>
      <c r="C1830" s="20">
        <v>91728</v>
      </c>
      <c r="D1830" s="20">
        <v>91728</v>
      </c>
      <c r="E1830" s="20" t="s">
        <v>32</v>
      </c>
      <c r="F1830" s="20" t="s">
        <v>351</v>
      </c>
      <c r="G1830" s="20">
        <v>20602850189</v>
      </c>
      <c r="H1830" s="19" t="s">
        <v>700</v>
      </c>
      <c r="I1830" s="19"/>
      <c r="J1830" s="2">
        <v>361085</v>
      </c>
      <c r="K1830" s="38">
        <f>11.5127767612*1.18</f>
        <v>13.585076578215999</v>
      </c>
      <c r="L1830" s="22">
        <f t="shared" si="174"/>
        <v>0.21531542802684156</v>
      </c>
      <c r="M1830" s="23">
        <f t="shared" si="172"/>
        <v>10.66</v>
      </c>
      <c r="N1830" s="4">
        <v>0.18</v>
      </c>
      <c r="O1830" s="3">
        <v>13</v>
      </c>
      <c r="P1830" s="25">
        <f t="shared" si="173"/>
        <v>2.9250765782159984</v>
      </c>
      <c r="Q1830" s="26" t="str">
        <f t="shared" si="170"/>
        <v>9172820602850189361085</v>
      </c>
      <c r="R1830" s="28"/>
      <c r="S1830" s="29"/>
      <c r="T1830" s="30">
        <f t="shared" si="169"/>
        <v>0</v>
      </c>
      <c r="U1830" s="31"/>
      <c r="V1830" s="32">
        <f t="shared" si="171"/>
        <v>0</v>
      </c>
    </row>
    <row r="1831" spans="1:22" s="46" customFormat="1" x14ac:dyDescent="0.2">
      <c r="A1831" s="9">
        <v>2021</v>
      </c>
      <c r="B1831" s="1" t="s">
        <v>3</v>
      </c>
      <c r="C1831" s="20">
        <v>262635</v>
      </c>
      <c r="D1831" s="20">
        <v>262753</v>
      </c>
      <c r="E1831" s="20" t="s">
        <v>32</v>
      </c>
      <c r="F1831" s="20" t="s">
        <v>59</v>
      </c>
      <c r="G1831" s="20">
        <v>10423306934</v>
      </c>
      <c r="H1831" s="19" t="s">
        <v>703</v>
      </c>
      <c r="I1831" s="19"/>
      <c r="J1831" s="2">
        <v>360442</v>
      </c>
      <c r="K1831" s="3">
        <v>39.148668000000001</v>
      </c>
      <c r="L1831" s="22">
        <f t="shared" si="174"/>
        <v>9.9999999999999978E-2</v>
      </c>
      <c r="M1831" s="23">
        <f t="shared" si="172"/>
        <v>35.233801200000002</v>
      </c>
      <c r="N1831" s="4">
        <v>0.15</v>
      </c>
      <c r="O1831" s="3">
        <v>41.451530823529417</v>
      </c>
      <c r="P1831" s="25">
        <f t="shared" si="173"/>
        <v>3.9148667999999986</v>
      </c>
      <c r="Q1831" s="26" t="str">
        <f t="shared" si="170"/>
        <v>26275310423306934360442</v>
      </c>
      <c r="R1831" s="28">
        <v>100</v>
      </c>
      <c r="S1831" s="29"/>
      <c r="T1831" s="30">
        <f t="shared" si="169"/>
        <v>0</v>
      </c>
      <c r="U1831" s="31"/>
      <c r="V1831" s="32">
        <f t="shared" si="171"/>
        <v>0</v>
      </c>
    </row>
    <row r="1832" spans="1:22" s="46" customFormat="1" x14ac:dyDescent="0.2">
      <c r="A1832" s="9">
        <v>2021</v>
      </c>
      <c r="B1832" s="1" t="s">
        <v>3</v>
      </c>
      <c r="C1832" s="20">
        <v>262635</v>
      </c>
      <c r="D1832" s="20">
        <v>262753</v>
      </c>
      <c r="E1832" s="20" t="s">
        <v>32</v>
      </c>
      <c r="F1832" s="20" t="s">
        <v>59</v>
      </c>
      <c r="G1832" s="20">
        <v>10423306934</v>
      </c>
      <c r="H1832" s="19" t="s">
        <v>703</v>
      </c>
      <c r="I1832" s="19"/>
      <c r="J1832" s="2">
        <v>360857</v>
      </c>
      <c r="K1832" s="3">
        <v>43.087720000000004</v>
      </c>
      <c r="L1832" s="22">
        <f t="shared" si="174"/>
        <v>9.9999999999999978E-2</v>
      </c>
      <c r="M1832" s="23">
        <f t="shared" si="172"/>
        <v>38.778948000000007</v>
      </c>
      <c r="N1832" s="4">
        <v>0.15</v>
      </c>
      <c r="O1832" s="3">
        <v>45.622291764705892</v>
      </c>
      <c r="P1832" s="25">
        <f t="shared" si="173"/>
        <v>4.3087719999999976</v>
      </c>
      <c r="Q1832" s="26" t="str">
        <f t="shared" si="170"/>
        <v>26275310423306934360857</v>
      </c>
      <c r="R1832" s="28">
        <v>50</v>
      </c>
      <c r="S1832" s="29"/>
      <c r="T1832" s="30">
        <f t="shared" si="169"/>
        <v>0</v>
      </c>
      <c r="U1832" s="31"/>
      <c r="V1832" s="32">
        <f t="shared" si="171"/>
        <v>0</v>
      </c>
    </row>
    <row r="1833" spans="1:22" s="46" customFormat="1" x14ac:dyDescent="0.2">
      <c r="A1833" s="9">
        <v>2021</v>
      </c>
      <c r="B1833" s="1" t="s">
        <v>3</v>
      </c>
      <c r="C1833" s="20">
        <v>262635</v>
      </c>
      <c r="D1833" s="20">
        <v>262753</v>
      </c>
      <c r="E1833" s="20" t="s">
        <v>32</v>
      </c>
      <c r="F1833" s="20" t="s">
        <v>59</v>
      </c>
      <c r="G1833" s="20">
        <v>10423306934</v>
      </c>
      <c r="H1833" s="19" t="s">
        <v>703</v>
      </c>
      <c r="I1833" s="19"/>
      <c r="J1833" s="2">
        <v>360883</v>
      </c>
      <c r="K1833" s="3">
        <v>53.021241000000003</v>
      </c>
      <c r="L1833" s="22">
        <f t="shared" si="174"/>
        <v>9.9999999999999978E-2</v>
      </c>
      <c r="M1833" s="23">
        <f t="shared" si="172"/>
        <v>47.719116900000003</v>
      </c>
      <c r="N1833" s="4">
        <v>0.15</v>
      </c>
      <c r="O1833" s="3">
        <v>56.140137529411767</v>
      </c>
      <c r="P1833" s="25">
        <f t="shared" si="173"/>
        <v>5.3021241000000003</v>
      </c>
      <c r="Q1833" s="26" t="str">
        <f t="shared" si="170"/>
        <v>26275310423306934360883</v>
      </c>
      <c r="R1833" s="28">
        <v>100</v>
      </c>
      <c r="S1833" s="29"/>
      <c r="T1833" s="30">
        <f t="shared" si="169"/>
        <v>0</v>
      </c>
      <c r="U1833" s="31"/>
      <c r="V1833" s="32">
        <f t="shared" si="171"/>
        <v>0</v>
      </c>
    </row>
    <row r="1834" spans="1:22" s="46" customFormat="1" x14ac:dyDescent="0.2">
      <c r="A1834" s="9">
        <v>2021</v>
      </c>
      <c r="B1834" s="1" t="s">
        <v>3</v>
      </c>
      <c r="C1834" s="20">
        <v>262635</v>
      </c>
      <c r="D1834" s="20">
        <v>262753</v>
      </c>
      <c r="E1834" s="20" t="s">
        <v>32</v>
      </c>
      <c r="F1834" s="20" t="s">
        <v>59</v>
      </c>
      <c r="G1834" s="20">
        <v>10423306934</v>
      </c>
      <c r="H1834" s="19" t="s">
        <v>703</v>
      </c>
      <c r="I1834" s="19"/>
      <c r="J1834" s="2">
        <v>360970</v>
      </c>
      <c r="K1834" s="3">
        <v>36.393084000000002</v>
      </c>
      <c r="L1834" s="22">
        <f t="shared" si="174"/>
        <v>9.9999999999999867E-2</v>
      </c>
      <c r="M1834" s="23">
        <f t="shared" si="172"/>
        <v>32.753775600000004</v>
      </c>
      <c r="N1834" s="4">
        <v>0.15</v>
      </c>
      <c r="O1834" s="3">
        <v>38.533853647058827</v>
      </c>
      <c r="P1834" s="25">
        <f t="shared" si="173"/>
        <v>3.6393083999999973</v>
      </c>
      <c r="Q1834" s="26" t="str">
        <f t="shared" si="170"/>
        <v>26275310423306934360970</v>
      </c>
      <c r="R1834" s="28">
        <v>100</v>
      </c>
      <c r="S1834" s="29"/>
      <c r="T1834" s="30">
        <f t="shared" si="169"/>
        <v>0</v>
      </c>
      <c r="U1834" s="31"/>
      <c r="V1834" s="32">
        <f t="shared" si="171"/>
        <v>0</v>
      </c>
    </row>
    <row r="1835" spans="1:22" s="46" customFormat="1" x14ac:dyDescent="0.2">
      <c r="A1835" s="9">
        <v>2021</v>
      </c>
      <c r="B1835" s="1" t="s">
        <v>3</v>
      </c>
      <c r="C1835" s="20">
        <v>262635</v>
      </c>
      <c r="D1835" s="20">
        <v>262753</v>
      </c>
      <c r="E1835" s="20" t="s">
        <v>32</v>
      </c>
      <c r="F1835" s="20" t="s">
        <v>59</v>
      </c>
      <c r="G1835" s="20">
        <v>10423306934</v>
      </c>
      <c r="H1835" s="19" t="s">
        <v>703</v>
      </c>
      <c r="I1835" s="19"/>
      <c r="J1835" s="2">
        <v>361425</v>
      </c>
      <c r="K1835" s="3">
        <v>16.600000000000001</v>
      </c>
      <c r="L1835" s="22">
        <f t="shared" si="174"/>
        <v>9.9999999999999978E-2</v>
      </c>
      <c r="M1835" s="23">
        <f t="shared" si="172"/>
        <v>14.940000000000001</v>
      </c>
      <c r="N1835" s="4">
        <v>0.15</v>
      </c>
      <c r="O1835" s="3">
        <v>17.576470588235296</v>
      </c>
      <c r="P1835" s="25">
        <f t="shared" si="173"/>
        <v>1.6600000000000001</v>
      </c>
      <c r="Q1835" s="26" t="str">
        <f t="shared" si="170"/>
        <v>26275310423306934361425</v>
      </c>
      <c r="R1835" s="28">
        <v>1000</v>
      </c>
      <c r="S1835" s="29"/>
      <c r="T1835" s="30">
        <f t="shared" si="169"/>
        <v>0</v>
      </c>
      <c r="U1835" s="31"/>
      <c r="V1835" s="32">
        <f t="shared" si="171"/>
        <v>0</v>
      </c>
    </row>
    <row r="1836" spans="1:22" s="46" customFormat="1" x14ac:dyDescent="0.2">
      <c r="A1836" s="9">
        <v>2021</v>
      </c>
      <c r="B1836" s="1" t="s">
        <v>3</v>
      </c>
      <c r="C1836" s="36">
        <v>262635</v>
      </c>
      <c r="D1836" s="36">
        <v>262753</v>
      </c>
      <c r="E1836" s="36" t="s">
        <v>32</v>
      </c>
      <c r="F1836" s="36" t="s">
        <v>59</v>
      </c>
      <c r="G1836" s="36">
        <v>10423306934</v>
      </c>
      <c r="H1836" s="35" t="s">
        <v>703</v>
      </c>
      <c r="I1836" s="35"/>
      <c r="J1836" s="37">
        <v>361449</v>
      </c>
      <c r="K1836" s="38">
        <v>17</v>
      </c>
      <c r="L1836" s="39">
        <f t="shared" si="174"/>
        <v>0</v>
      </c>
      <c r="M1836" s="40">
        <f t="shared" si="172"/>
        <v>17</v>
      </c>
      <c r="N1836" s="41">
        <v>0</v>
      </c>
      <c r="O1836" s="38">
        <v>17</v>
      </c>
      <c r="P1836" s="42">
        <f t="shared" si="173"/>
        <v>0</v>
      </c>
      <c r="Q1836" s="43" t="str">
        <f t="shared" si="170"/>
        <v>26275310423306934361449</v>
      </c>
      <c r="R1836" s="45">
        <v>50</v>
      </c>
      <c r="S1836" s="29"/>
      <c r="T1836" s="30">
        <f t="shared" si="169"/>
        <v>0</v>
      </c>
      <c r="U1836" s="31"/>
      <c r="V1836" s="32">
        <f t="shared" si="171"/>
        <v>0</v>
      </c>
    </row>
    <row r="1837" spans="1:22" s="46" customFormat="1" x14ac:dyDescent="0.2">
      <c r="A1837" s="9">
        <v>2021</v>
      </c>
      <c r="B1837" s="1" t="s">
        <v>3</v>
      </c>
      <c r="C1837" s="20">
        <v>262635</v>
      </c>
      <c r="D1837" s="20">
        <v>262753</v>
      </c>
      <c r="E1837" s="20" t="s">
        <v>95</v>
      </c>
      <c r="F1837" s="20" t="s">
        <v>95</v>
      </c>
      <c r="G1837" s="20">
        <v>20231843460</v>
      </c>
      <c r="H1837" s="19" t="s">
        <v>123</v>
      </c>
      <c r="I1837" s="19" t="s">
        <v>124</v>
      </c>
      <c r="J1837" s="2">
        <v>360854</v>
      </c>
      <c r="K1837" s="3">
        <v>84.874140000000011</v>
      </c>
      <c r="L1837" s="22">
        <f t="shared" si="174"/>
        <v>0.36</v>
      </c>
      <c r="M1837" s="23">
        <f t="shared" si="172"/>
        <v>54.319449600000006</v>
      </c>
      <c r="N1837" s="4">
        <v>0.12</v>
      </c>
      <c r="O1837" s="3">
        <v>61.726647272727277</v>
      </c>
      <c r="P1837" s="25">
        <f t="shared" si="173"/>
        <v>30.554690400000005</v>
      </c>
      <c r="Q1837" s="26" t="str">
        <f t="shared" si="170"/>
        <v>26275320231843460360854</v>
      </c>
      <c r="R1837" s="28"/>
      <c r="S1837" s="29"/>
      <c r="T1837" s="30">
        <f t="shared" si="169"/>
        <v>0</v>
      </c>
      <c r="U1837" s="31"/>
      <c r="V1837" s="32">
        <f t="shared" si="171"/>
        <v>0</v>
      </c>
    </row>
    <row r="1838" spans="1:22" s="46" customFormat="1" x14ac:dyDescent="0.2">
      <c r="A1838" s="9">
        <v>2021</v>
      </c>
      <c r="B1838" s="1" t="s">
        <v>3</v>
      </c>
      <c r="C1838" s="20">
        <v>262635</v>
      </c>
      <c r="D1838" s="20">
        <v>262753</v>
      </c>
      <c r="E1838" s="20" t="s">
        <v>95</v>
      </c>
      <c r="F1838" s="20" t="s">
        <v>95</v>
      </c>
      <c r="G1838" s="20">
        <v>20231843460</v>
      </c>
      <c r="H1838" s="19" t="s">
        <v>123</v>
      </c>
      <c r="I1838" s="19" t="s">
        <v>124</v>
      </c>
      <c r="J1838" s="2">
        <v>361179</v>
      </c>
      <c r="K1838" s="3">
        <v>100.729512</v>
      </c>
      <c r="L1838" s="22">
        <f t="shared" si="174"/>
        <v>0.2400000000000001</v>
      </c>
      <c r="M1838" s="23">
        <f t="shared" si="172"/>
        <v>76.554429119999995</v>
      </c>
      <c r="N1838" s="4">
        <v>0.12</v>
      </c>
      <c r="O1838" s="3">
        <v>86.993669454545454</v>
      </c>
      <c r="P1838" s="25">
        <f t="shared" si="173"/>
        <v>24.175082880000005</v>
      </c>
      <c r="Q1838" s="26" t="str">
        <f t="shared" si="170"/>
        <v>26275320231843460361179</v>
      </c>
      <c r="R1838" s="28"/>
      <c r="S1838" s="29"/>
      <c r="T1838" s="30">
        <f t="shared" si="169"/>
        <v>0</v>
      </c>
      <c r="U1838" s="31"/>
      <c r="V1838" s="32">
        <f t="shared" si="171"/>
        <v>0</v>
      </c>
    </row>
    <row r="1839" spans="1:22" s="46" customFormat="1" x14ac:dyDescent="0.2">
      <c r="A1839" s="9">
        <v>2021</v>
      </c>
      <c r="B1839" s="1" t="s">
        <v>3</v>
      </c>
      <c r="C1839" s="20">
        <v>262635</v>
      </c>
      <c r="D1839" s="20">
        <v>262753</v>
      </c>
      <c r="E1839" s="20" t="s">
        <v>95</v>
      </c>
      <c r="F1839" s="20" t="s">
        <v>95</v>
      </c>
      <c r="G1839" s="20">
        <v>20231843460</v>
      </c>
      <c r="H1839" s="19" t="s">
        <v>123</v>
      </c>
      <c r="I1839" s="19" t="s">
        <v>124</v>
      </c>
      <c r="J1839" s="2">
        <v>361358</v>
      </c>
      <c r="K1839" s="3">
        <v>32.162832000000002</v>
      </c>
      <c r="L1839" s="22">
        <f t="shared" si="174"/>
        <v>0.31000000000000005</v>
      </c>
      <c r="M1839" s="23">
        <f t="shared" si="172"/>
        <v>22.192354079999998</v>
      </c>
      <c r="N1839" s="4">
        <v>0.12</v>
      </c>
      <c r="O1839" s="3">
        <v>25.21858418181818</v>
      </c>
      <c r="P1839" s="25">
        <f t="shared" si="173"/>
        <v>9.970477920000004</v>
      </c>
      <c r="Q1839" s="26" t="str">
        <f t="shared" si="170"/>
        <v>26275320231843460361358</v>
      </c>
      <c r="R1839" s="28"/>
      <c r="S1839" s="29"/>
      <c r="T1839" s="30">
        <f t="shared" si="169"/>
        <v>0</v>
      </c>
      <c r="U1839" s="31"/>
      <c r="V1839" s="32">
        <f t="shared" si="171"/>
        <v>0</v>
      </c>
    </row>
    <row r="1840" spans="1:22" s="46" customFormat="1" x14ac:dyDescent="0.2">
      <c r="A1840" s="9">
        <v>2021</v>
      </c>
      <c r="B1840" s="1" t="s">
        <v>3</v>
      </c>
      <c r="C1840" s="20">
        <v>262635</v>
      </c>
      <c r="D1840" s="20">
        <v>262753</v>
      </c>
      <c r="E1840" s="20" t="s">
        <v>95</v>
      </c>
      <c r="F1840" s="20" t="s">
        <v>95</v>
      </c>
      <c r="G1840" s="20">
        <v>20231843460</v>
      </c>
      <c r="H1840" s="19" t="s">
        <v>123</v>
      </c>
      <c r="I1840" s="19" t="s">
        <v>124</v>
      </c>
      <c r="J1840" s="2">
        <v>361424</v>
      </c>
      <c r="K1840" s="3">
        <v>58.115912399999999</v>
      </c>
      <c r="L1840" s="22">
        <f t="shared" si="174"/>
        <v>0.36</v>
      </c>
      <c r="M1840" s="23">
        <f t="shared" si="172"/>
        <v>37.194183936000002</v>
      </c>
      <c r="N1840" s="4">
        <v>0.12</v>
      </c>
      <c r="O1840" s="3">
        <v>42.266118109090911</v>
      </c>
      <c r="P1840" s="25">
        <f t="shared" si="173"/>
        <v>20.921728463999997</v>
      </c>
      <c r="Q1840" s="26" t="str">
        <f t="shared" si="170"/>
        <v>26275320231843460361424</v>
      </c>
      <c r="R1840" s="28"/>
      <c r="S1840" s="29"/>
      <c r="T1840" s="30">
        <f t="shared" ref="T1840:T1903" si="175">IFERROR(P1840*S1840,0)</f>
        <v>0</v>
      </c>
      <c r="U1840" s="31"/>
      <c r="V1840" s="32">
        <f t="shared" si="171"/>
        <v>0</v>
      </c>
    </row>
    <row r="1841" spans="1:22" s="46" customFormat="1" x14ac:dyDescent="0.2">
      <c r="A1841" s="9">
        <v>2021</v>
      </c>
      <c r="B1841" s="1" t="s">
        <v>3</v>
      </c>
      <c r="C1841" s="20">
        <v>262635</v>
      </c>
      <c r="D1841" s="20">
        <v>262753</v>
      </c>
      <c r="E1841" s="20" t="s">
        <v>95</v>
      </c>
      <c r="F1841" s="20" t="s">
        <v>95</v>
      </c>
      <c r="G1841" s="20">
        <v>20231843460</v>
      </c>
      <c r="H1841" s="19" t="s">
        <v>123</v>
      </c>
      <c r="I1841" s="19" t="s">
        <v>124</v>
      </c>
      <c r="J1841" s="2">
        <v>361444</v>
      </c>
      <c r="K1841" s="3">
        <v>29.02</v>
      </c>
      <c r="L1841" s="22">
        <f t="shared" si="174"/>
        <v>0.19999999999999996</v>
      </c>
      <c r="M1841" s="23">
        <f t="shared" si="172"/>
        <v>23.216000000000001</v>
      </c>
      <c r="N1841" s="4">
        <v>0.12</v>
      </c>
      <c r="O1841" s="3">
        <v>26.381818181818183</v>
      </c>
      <c r="P1841" s="25">
        <f t="shared" si="173"/>
        <v>5.8039999999999985</v>
      </c>
      <c r="Q1841" s="26" t="str">
        <f t="shared" si="170"/>
        <v>26275320231843460361444</v>
      </c>
      <c r="R1841" s="28"/>
      <c r="S1841" s="29"/>
      <c r="T1841" s="30">
        <f t="shared" si="175"/>
        <v>0</v>
      </c>
      <c r="U1841" s="31"/>
      <c r="V1841" s="32">
        <f t="shared" si="171"/>
        <v>0</v>
      </c>
    </row>
    <row r="1842" spans="1:22" s="46" customFormat="1" x14ac:dyDescent="0.2">
      <c r="A1842" s="9">
        <v>2021</v>
      </c>
      <c r="B1842" s="1" t="s">
        <v>3</v>
      </c>
      <c r="C1842" s="20">
        <v>262635</v>
      </c>
      <c r="D1842" s="20">
        <v>262753</v>
      </c>
      <c r="E1842" s="20" t="s">
        <v>95</v>
      </c>
      <c r="F1842" s="20" t="s">
        <v>95</v>
      </c>
      <c r="G1842" s="20">
        <v>20231843460</v>
      </c>
      <c r="H1842" s="19" t="s">
        <v>123</v>
      </c>
      <c r="I1842" s="19" t="s">
        <v>124</v>
      </c>
      <c r="J1842" s="2">
        <v>361445</v>
      </c>
      <c r="K1842" s="3">
        <v>114.53</v>
      </c>
      <c r="L1842" s="22">
        <f t="shared" si="174"/>
        <v>0.21208417008644032</v>
      </c>
      <c r="M1842" s="23">
        <f t="shared" si="172"/>
        <v>90.24</v>
      </c>
      <c r="N1842" s="4">
        <v>0.12</v>
      </c>
      <c r="O1842" s="3">
        <v>102.54545454545453</v>
      </c>
      <c r="P1842" s="25">
        <f t="shared" si="173"/>
        <v>24.290000000000006</v>
      </c>
      <c r="Q1842" s="26" t="str">
        <f t="shared" si="170"/>
        <v>26275320231843460361445</v>
      </c>
      <c r="R1842" s="28"/>
      <c r="S1842" s="29"/>
      <c r="T1842" s="30">
        <f t="shared" si="175"/>
        <v>0</v>
      </c>
      <c r="U1842" s="31"/>
      <c r="V1842" s="32">
        <f t="shared" si="171"/>
        <v>0</v>
      </c>
    </row>
    <row r="1843" spans="1:22" s="46" customFormat="1" x14ac:dyDescent="0.2">
      <c r="A1843" s="9">
        <v>2021</v>
      </c>
      <c r="B1843" s="1" t="s">
        <v>3</v>
      </c>
      <c r="C1843" s="20">
        <v>262635</v>
      </c>
      <c r="D1843" s="20">
        <v>262753</v>
      </c>
      <c r="E1843" s="20" t="s">
        <v>95</v>
      </c>
      <c r="F1843" s="20" t="s">
        <v>95</v>
      </c>
      <c r="G1843" s="20">
        <v>20231843460</v>
      </c>
      <c r="H1843" s="19" t="s">
        <v>123</v>
      </c>
      <c r="I1843" s="19" t="s">
        <v>124</v>
      </c>
      <c r="J1843" s="2">
        <v>361515</v>
      </c>
      <c r="K1843" s="3">
        <v>67.318399999999997</v>
      </c>
      <c r="L1843" s="22">
        <f t="shared" si="174"/>
        <v>0.17999999999999994</v>
      </c>
      <c r="M1843" s="23">
        <f t="shared" si="172"/>
        <v>55.201087999999999</v>
      </c>
      <c r="N1843" s="4">
        <v>0.12</v>
      </c>
      <c r="O1843" s="3">
        <v>62.728509090909093</v>
      </c>
      <c r="P1843" s="25">
        <f t="shared" si="173"/>
        <v>12.117311999999998</v>
      </c>
      <c r="Q1843" s="26" t="str">
        <f t="shared" si="170"/>
        <v>26275320231843460361515</v>
      </c>
      <c r="R1843" s="28"/>
      <c r="S1843" s="29"/>
      <c r="T1843" s="30">
        <f t="shared" si="175"/>
        <v>0</v>
      </c>
      <c r="U1843" s="31"/>
      <c r="V1843" s="32">
        <f t="shared" si="171"/>
        <v>0</v>
      </c>
    </row>
    <row r="1844" spans="1:22" s="46" customFormat="1" x14ac:dyDescent="0.2">
      <c r="A1844" s="9">
        <v>2021</v>
      </c>
      <c r="B1844" s="1" t="s">
        <v>3</v>
      </c>
      <c r="C1844" s="20">
        <v>262635</v>
      </c>
      <c r="D1844" s="20">
        <v>262753</v>
      </c>
      <c r="E1844" s="20" t="s">
        <v>95</v>
      </c>
      <c r="F1844" s="20" t="s">
        <v>95</v>
      </c>
      <c r="G1844" s="20">
        <v>20231843460</v>
      </c>
      <c r="H1844" s="19" t="s">
        <v>123</v>
      </c>
      <c r="I1844" s="19" t="s">
        <v>124</v>
      </c>
      <c r="J1844" s="2">
        <v>361516</v>
      </c>
      <c r="K1844" s="3">
        <v>26.89</v>
      </c>
      <c r="L1844" s="22">
        <f t="shared" si="174"/>
        <v>0.15000000000000002</v>
      </c>
      <c r="M1844" s="23">
        <f t="shared" si="172"/>
        <v>22.8565</v>
      </c>
      <c r="N1844" s="4">
        <v>0.12</v>
      </c>
      <c r="O1844" s="3">
        <v>25.973295454545454</v>
      </c>
      <c r="P1844" s="25">
        <f t="shared" si="173"/>
        <v>4.0335000000000001</v>
      </c>
      <c r="Q1844" s="26" t="str">
        <f t="shared" si="170"/>
        <v>26275320231843460361516</v>
      </c>
      <c r="R1844" s="28"/>
      <c r="S1844" s="29"/>
      <c r="T1844" s="30">
        <f t="shared" si="175"/>
        <v>0</v>
      </c>
      <c r="U1844" s="31"/>
      <c r="V1844" s="32">
        <f t="shared" si="171"/>
        <v>0</v>
      </c>
    </row>
    <row r="1845" spans="1:22" s="46" customFormat="1" x14ac:dyDescent="0.2">
      <c r="A1845" s="9">
        <v>2021</v>
      </c>
      <c r="B1845" s="1" t="s">
        <v>3</v>
      </c>
      <c r="C1845" s="20">
        <v>262635</v>
      </c>
      <c r="D1845" s="20">
        <v>262753</v>
      </c>
      <c r="E1845" s="20" t="s">
        <v>95</v>
      </c>
      <c r="F1845" s="20" t="s">
        <v>95</v>
      </c>
      <c r="G1845" s="20">
        <v>20231843460</v>
      </c>
      <c r="H1845" s="19" t="s">
        <v>123</v>
      </c>
      <c r="I1845" s="19" t="s">
        <v>124</v>
      </c>
      <c r="J1845" s="2">
        <v>361532</v>
      </c>
      <c r="K1845" s="3">
        <v>24.870425957550601</v>
      </c>
      <c r="L1845" s="22">
        <f t="shared" si="174"/>
        <v>0.21999999999999997</v>
      </c>
      <c r="M1845" s="23">
        <f t="shared" si="172"/>
        <v>19.398932246889469</v>
      </c>
      <c r="N1845" s="4">
        <v>0.12</v>
      </c>
      <c r="O1845" s="3">
        <v>22.044241189647124</v>
      </c>
      <c r="P1845" s="25">
        <f t="shared" si="173"/>
        <v>5.4714937106611323</v>
      </c>
      <c r="Q1845" s="26" t="str">
        <f t="shared" si="170"/>
        <v>26275320231843460361532</v>
      </c>
      <c r="R1845" s="28"/>
      <c r="S1845" s="29"/>
      <c r="T1845" s="30">
        <f t="shared" si="175"/>
        <v>0</v>
      </c>
      <c r="U1845" s="31"/>
      <c r="V1845" s="32">
        <f t="shared" si="171"/>
        <v>0</v>
      </c>
    </row>
    <row r="1846" spans="1:22" s="46" customFormat="1" x14ac:dyDescent="0.2">
      <c r="A1846" s="9">
        <v>2021</v>
      </c>
      <c r="B1846" s="1" t="s">
        <v>3</v>
      </c>
      <c r="C1846" s="20">
        <v>262635</v>
      </c>
      <c r="D1846" s="20">
        <v>262753</v>
      </c>
      <c r="E1846" s="20" t="s">
        <v>95</v>
      </c>
      <c r="F1846" s="20" t="s">
        <v>95</v>
      </c>
      <c r="G1846" s="20">
        <v>20231843460</v>
      </c>
      <c r="H1846" s="19" t="s">
        <v>123</v>
      </c>
      <c r="I1846" s="19" t="s">
        <v>124</v>
      </c>
      <c r="J1846" s="2">
        <v>361536</v>
      </c>
      <c r="K1846" s="3">
        <v>28.931240000000003</v>
      </c>
      <c r="L1846" s="22">
        <f t="shared" si="174"/>
        <v>5.0000000000000044E-2</v>
      </c>
      <c r="M1846" s="23">
        <f t="shared" si="172"/>
        <v>27.484678000000002</v>
      </c>
      <c r="N1846" s="4">
        <v>0.12</v>
      </c>
      <c r="O1846" s="3">
        <v>31.232588636363641</v>
      </c>
      <c r="P1846" s="25">
        <f t="shared" si="173"/>
        <v>1.4465620000000001</v>
      </c>
      <c r="Q1846" s="26" t="str">
        <f t="shared" si="170"/>
        <v>26275320231843460361536</v>
      </c>
      <c r="R1846" s="28"/>
      <c r="S1846" s="29"/>
      <c r="T1846" s="30">
        <f t="shared" si="175"/>
        <v>0</v>
      </c>
      <c r="U1846" s="31"/>
      <c r="V1846" s="32">
        <f t="shared" si="171"/>
        <v>0</v>
      </c>
    </row>
    <row r="1847" spans="1:22" s="46" customFormat="1" x14ac:dyDescent="0.2">
      <c r="A1847" s="9">
        <v>2021</v>
      </c>
      <c r="B1847" s="1" t="s">
        <v>3</v>
      </c>
      <c r="C1847" s="20">
        <v>262635</v>
      </c>
      <c r="D1847" s="20">
        <v>262753</v>
      </c>
      <c r="E1847" s="20" t="s">
        <v>95</v>
      </c>
      <c r="F1847" s="20" t="s">
        <v>95</v>
      </c>
      <c r="G1847" s="20">
        <v>20231843460</v>
      </c>
      <c r="H1847" s="19" t="s">
        <v>123</v>
      </c>
      <c r="I1847" s="19" t="s">
        <v>124</v>
      </c>
      <c r="J1847" s="2">
        <v>361540</v>
      </c>
      <c r="K1847" s="3">
        <v>51.192744407999996</v>
      </c>
      <c r="L1847" s="22">
        <f t="shared" si="174"/>
        <v>0.44999999999999996</v>
      </c>
      <c r="M1847" s="23">
        <f t="shared" si="172"/>
        <v>28.156009424400001</v>
      </c>
      <c r="N1847" s="4">
        <v>0.12</v>
      </c>
      <c r="O1847" s="3">
        <v>31.995465254999999</v>
      </c>
      <c r="P1847" s="25">
        <f t="shared" si="173"/>
        <v>23.036734983599995</v>
      </c>
      <c r="Q1847" s="26" t="str">
        <f t="shared" si="170"/>
        <v>26275320231843460361540</v>
      </c>
      <c r="R1847" s="28"/>
      <c r="S1847" s="29"/>
      <c r="T1847" s="30">
        <f t="shared" si="175"/>
        <v>0</v>
      </c>
      <c r="U1847" s="31"/>
      <c r="V1847" s="32">
        <f t="shared" si="171"/>
        <v>0</v>
      </c>
    </row>
    <row r="1848" spans="1:22" s="46" customFormat="1" x14ac:dyDescent="0.2">
      <c r="A1848" s="9">
        <v>2021</v>
      </c>
      <c r="B1848" s="1" t="s">
        <v>3</v>
      </c>
      <c r="C1848" s="20">
        <v>262635</v>
      </c>
      <c r="D1848" s="20">
        <v>262753</v>
      </c>
      <c r="E1848" s="20" t="s">
        <v>95</v>
      </c>
      <c r="F1848" s="20" t="s">
        <v>95</v>
      </c>
      <c r="G1848" s="20">
        <v>20231843460</v>
      </c>
      <c r="H1848" s="19" t="s">
        <v>123</v>
      </c>
      <c r="I1848" s="19" t="s">
        <v>124</v>
      </c>
      <c r="J1848" s="2">
        <v>361541</v>
      </c>
      <c r="K1848" s="3">
        <v>31.07226</v>
      </c>
      <c r="L1848" s="22">
        <f t="shared" si="174"/>
        <v>0.30000000000000004</v>
      </c>
      <c r="M1848" s="23">
        <f t="shared" si="172"/>
        <v>21.750581999999998</v>
      </c>
      <c r="N1848" s="4">
        <v>0.12</v>
      </c>
      <c r="O1848" s="3">
        <v>24.716570454545451</v>
      </c>
      <c r="P1848" s="25">
        <f t="shared" si="173"/>
        <v>9.3216780000000021</v>
      </c>
      <c r="Q1848" s="26" t="str">
        <f t="shared" si="170"/>
        <v>26275320231843460361541</v>
      </c>
      <c r="R1848" s="28"/>
      <c r="S1848" s="29"/>
      <c r="T1848" s="30">
        <f t="shared" si="175"/>
        <v>0</v>
      </c>
      <c r="U1848" s="31"/>
      <c r="V1848" s="32">
        <f t="shared" si="171"/>
        <v>0</v>
      </c>
    </row>
    <row r="1849" spans="1:22" s="46" customFormat="1" x14ac:dyDescent="0.2">
      <c r="A1849" s="9">
        <v>2021</v>
      </c>
      <c r="B1849" s="1" t="s">
        <v>3</v>
      </c>
      <c r="C1849" s="20">
        <v>262635</v>
      </c>
      <c r="D1849" s="20">
        <v>262753</v>
      </c>
      <c r="E1849" s="20" t="s">
        <v>95</v>
      </c>
      <c r="F1849" s="20" t="s">
        <v>95</v>
      </c>
      <c r="G1849" s="20">
        <v>20231843460</v>
      </c>
      <c r="H1849" s="19" t="s">
        <v>123</v>
      </c>
      <c r="I1849" s="19" t="s">
        <v>124</v>
      </c>
      <c r="J1849" s="2">
        <v>361571</v>
      </c>
      <c r="K1849" s="3">
        <v>25.216627835683624</v>
      </c>
      <c r="L1849" s="22">
        <f t="shared" si="174"/>
        <v>0.13745080659749764</v>
      </c>
      <c r="M1849" s="23">
        <f t="shared" si="172"/>
        <v>21.750581999999998</v>
      </c>
      <c r="N1849" s="4">
        <v>0.12</v>
      </c>
      <c r="O1849" s="3">
        <v>24.716570454545451</v>
      </c>
      <c r="P1849" s="25">
        <f t="shared" si="173"/>
        <v>3.4660458356836266</v>
      </c>
      <c r="Q1849" s="26" t="str">
        <f t="shared" si="170"/>
        <v>26275320231843460361571</v>
      </c>
      <c r="R1849" s="28"/>
      <c r="S1849" s="29"/>
      <c r="T1849" s="30">
        <f t="shared" si="175"/>
        <v>0</v>
      </c>
      <c r="U1849" s="31"/>
      <c r="V1849" s="32">
        <f t="shared" si="171"/>
        <v>0</v>
      </c>
    </row>
    <row r="1850" spans="1:22" s="46" customFormat="1" x14ac:dyDescent="0.2">
      <c r="A1850" s="9">
        <v>2021</v>
      </c>
      <c r="B1850" s="1" t="s">
        <v>3</v>
      </c>
      <c r="C1850" s="20">
        <v>262635</v>
      </c>
      <c r="D1850" s="20">
        <v>262753</v>
      </c>
      <c r="E1850" s="20" t="s">
        <v>95</v>
      </c>
      <c r="F1850" s="20" t="s">
        <v>95</v>
      </c>
      <c r="G1850" s="20">
        <v>20231843460</v>
      </c>
      <c r="H1850" s="19" t="s">
        <v>123</v>
      </c>
      <c r="I1850" s="19" t="s">
        <v>124</v>
      </c>
      <c r="J1850" s="2">
        <v>370040</v>
      </c>
      <c r="K1850" s="3">
        <v>173.88983664</v>
      </c>
      <c r="L1850" s="22">
        <f t="shared" si="174"/>
        <v>0.25</v>
      </c>
      <c r="M1850" s="23">
        <f t="shared" si="172"/>
        <v>130.41737748</v>
      </c>
      <c r="N1850" s="4">
        <v>0.12</v>
      </c>
      <c r="O1850" s="3">
        <v>148.20156531818182</v>
      </c>
      <c r="P1850" s="25">
        <f t="shared" si="173"/>
        <v>43.47245916</v>
      </c>
      <c r="Q1850" s="26" t="str">
        <f t="shared" si="170"/>
        <v>26275320231843460370040</v>
      </c>
      <c r="R1850" s="28"/>
      <c r="S1850" s="29"/>
      <c r="T1850" s="30">
        <f t="shared" si="175"/>
        <v>0</v>
      </c>
      <c r="U1850" s="31"/>
      <c r="V1850" s="32">
        <f t="shared" si="171"/>
        <v>0</v>
      </c>
    </row>
    <row r="1851" spans="1:22" s="46" customFormat="1" x14ac:dyDescent="0.2">
      <c r="A1851" s="9">
        <v>2021</v>
      </c>
      <c r="B1851" s="1" t="s">
        <v>3</v>
      </c>
      <c r="C1851" s="20">
        <v>262635</v>
      </c>
      <c r="D1851" s="20">
        <v>262753</v>
      </c>
      <c r="E1851" s="20" t="s">
        <v>95</v>
      </c>
      <c r="F1851" s="20" t="s">
        <v>95</v>
      </c>
      <c r="G1851" s="20">
        <v>20231843460</v>
      </c>
      <c r="H1851" s="19" t="s">
        <v>123</v>
      </c>
      <c r="I1851" s="19" t="s">
        <v>124</v>
      </c>
      <c r="J1851" s="2">
        <v>370041</v>
      </c>
      <c r="K1851" s="3">
        <v>152.84880000000001</v>
      </c>
      <c r="L1851" s="22">
        <f t="shared" si="174"/>
        <v>0.18000000000000005</v>
      </c>
      <c r="M1851" s="23">
        <f t="shared" si="172"/>
        <v>125.336016</v>
      </c>
      <c r="N1851" s="4">
        <v>0.12</v>
      </c>
      <c r="O1851" s="3">
        <v>142.42729090909091</v>
      </c>
      <c r="P1851" s="25">
        <f t="shared" si="173"/>
        <v>27.512784000000011</v>
      </c>
      <c r="Q1851" s="26" t="str">
        <f t="shared" si="170"/>
        <v>26275320231843460370041</v>
      </c>
      <c r="R1851" s="28"/>
      <c r="S1851" s="29"/>
      <c r="T1851" s="30">
        <f t="shared" si="175"/>
        <v>0</v>
      </c>
      <c r="U1851" s="31"/>
      <c r="V1851" s="32">
        <f t="shared" si="171"/>
        <v>0</v>
      </c>
    </row>
    <row r="1852" spans="1:22" s="46" customFormat="1" x14ac:dyDescent="0.2">
      <c r="A1852" s="9">
        <v>2021</v>
      </c>
      <c r="B1852" s="1" t="s">
        <v>3</v>
      </c>
      <c r="C1852" s="20">
        <v>262635</v>
      </c>
      <c r="D1852" s="20">
        <v>262753</v>
      </c>
      <c r="E1852" s="20" t="s">
        <v>95</v>
      </c>
      <c r="F1852" s="20" t="s">
        <v>95</v>
      </c>
      <c r="G1852" s="20">
        <v>20231843460</v>
      </c>
      <c r="H1852" s="19" t="s">
        <v>123</v>
      </c>
      <c r="I1852" s="19" t="s">
        <v>124</v>
      </c>
      <c r="J1852" s="2">
        <v>370045</v>
      </c>
      <c r="K1852" s="3">
        <v>186.35806803744001</v>
      </c>
      <c r="L1852" s="22">
        <f t="shared" si="174"/>
        <v>0.22999999999999987</v>
      </c>
      <c r="M1852" s="23">
        <f t="shared" si="172"/>
        <v>143.49571238882882</v>
      </c>
      <c r="N1852" s="4">
        <v>0.12</v>
      </c>
      <c r="O1852" s="3">
        <v>163.06330953276003</v>
      </c>
      <c r="P1852" s="25">
        <f t="shared" si="173"/>
        <v>42.862355648611185</v>
      </c>
      <c r="Q1852" s="26" t="str">
        <f t="shared" si="170"/>
        <v>26275320231843460370045</v>
      </c>
      <c r="R1852" s="28"/>
      <c r="S1852" s="29"/>
      <c r="T1852" s="30">
        <f t="shared" si="175"/>
        <v>0</v>
      </c>
      <c r="U1852" s="31"/>
      <c r="V1852" s="32">
        <f t="shared" si="171"/>
        <v>0</v>
      </c>
    </row>
    <row r="1853" spans="1:22" s="46" customFormat="1" x14ac:dyDescent="0.2">
      <c r="A1853" s="9">
        <v>2021</v>
      </c>
      <c r="B1853" s="1" t="s">
        <v>3</v>
      </c>
      <c r="C1853" s="20">
        <v>262635</v>
      </c>
      <c r="D1853" s="20">
        <v>262753</v>
      </c>
      <c r="E1853" s="20" t="s">
        <v>32</v>
      </c>
      <c r="F1853" s="20" t="s">
        <v>206</v>
      </c>
      <c r="G1853" s="20">
        <v>20487601714</v>
      </c>
      <c r="H1853" s="19" t="s">
        <v>704</v>
      </c>
      <c r="I1853" s="19"/>
      <c r="J1853" s="2">
        <v>361532</v>
      </c>
      <c r="K1853" s="3">
        <v>24.870425957550601</v>
      </c>
      <c r="L1853" s="22">
        <f t="shared" si="174"/>
        <v>7.999999999999996E-2</v>
      </c>
      <c r="M1853" s="23">
        <f t="shared" si="172"/>
        <v>22.880791880946553</v>
      </c>
      <c r="N1853" s="4">
        <v>0.1</v>
      </c>
      <c r="O1853" s="3">
        <v>25.423102089940613</v>
      </c>
      <c r="P1853" s="25">
        <f t="shared" si="173"/>
        <v>1.9896340766040481</v>
      </c>
      <c r="Q1853" s="26" t="str">
        <f t="shared" si="170"/>
        <v>26275320487601714361532</v>
      </c>
      <c r="R1853" s="28">
        <v>150</v>
      </c>
      <c r="S1853" s="29"/>
      <c r="T1853" s="30">
        <f t="shared" si="175"/>
        <v>0</v>
      </c>
      <c r="U1853" s="31"/>
      <c r="V1853" s="32">
        <f t="shared" si="171"/>
        <v>0</v>
      </c>
    </row>
    <row r="1854" spans="1:22" s="46" customFormat="1" x14ac:dyDescent="0.2">
      <c r="A1854" s="9">
        <v>2021</v>
      </c>
      <c r="B1854" s="1" t="s">
        <v>3</v>
      </c>
      <c r="C1854" s="20">
        <v>262635</v>
      </c>
      <c r="D1854" s="20">
        <v>262753</v>
      </c>
      <c r="E1854" s="20" t="s">
        <v>32</v>
      </c>
      <c r="F1854" s="20" t="s">
        <v>206</v>
      </c>
      <c r="G1854" s="20">
        <v>20487601714</v>
      </c>
      <c r="H1854" s="19" t="s">
        <v>704</v>
      </c>
      <c r="I1854" s="19"/>
      <c r="J1854" s="2">
        <v>371470</v>
      </c>
      <c r="K1854" s="3">
        <v>47</v>
      </c>
      <c r="L1854" s="22">
        <f t="shared" si="174"/>
        <v>9.9999999999999867E-2</v>
      </c>
      <c r="M1854" s="23">
        <f t="shared" si="172"/>
        <v>42.300000000000004</v>
      </c>
      <c r="N1854" s="4">
        <v>0.1</v>
      </c>
      <c r="O1854" s="3">
        <v>47.000000000000007</v>
      </c>
      <c r="P1854" s="25">
        <f t="shared" si="173"/>
        <v>4.6999999999999957</v>
      </c>
      <c r="Q1854" s="26" t="str">
        <f t="shared" si="170"/>
        <v>26275320487601714371470</v>
      </c>
      <c r="R1854" s="28">
        <v>25</v>
      </c>
      <c r="S1854" s="29"/>
      <c r="T1854" s="30">
        <f t="shared" si="175"/>
        <v>0</v>
      </c>
      <c r="U1854" s="31"/>
      <c r="V1854" s="32">
        <f t="shared" si="171"/>
        <v>0</v>
      </c>
    </row>
    <row r="1855" spans="1:22" s="46" customFormat="1" x14ac:dyDescent="0.2">
      <c r="A1855" s="9">
        <v>2021</v>
      </c>
      <c r="B1855" s="1" t="s">
        <v>3</v>
      </c>
      <c r="C1855" s="20">
        <v>148921</v>
      </c>
      <c r="D1855" s="20">
        <v>160864</v>
      </c>
      <c r="E1855" s="20" t="s">
        <v>32</v>
      </c>
      <c r="F1855" s="20" t="s">
        <v>59</v>
      </c>
      <c r="G1855" s="20">
        <v>10464937086</v>
      </c>
      <c r="H1855" s="19" t="s">
        <v>706</v>
      </c>
      <c r="I1855" s="19"/>
      <c r="J1855" s="2">
        <v>361085</v>
      </c>
      <c r="K1855" s="3">
        <v>11.512776761200001</v>
      </c>
      <c r="L1855" s="22">
        <f t="shared" si="174"/>
        <v>0.29570422773012728</v>
      </c>
      <c r="M1855" s="23">
        <f t="shared" si="172"/>
        <v>8.1083999999999996</v>
      </c>
      <c r="N1855" s="4">
        <v>0.13</v>
      </c>
      <c r="O1855" s="3">
        <v>9.32</v>
      </c>
      <c r="P1855" s="25">
        <f t="shared" si="173"/>
        <v>3.4043767612000018</v>
      </c>
      <c r="Q1855" s="26" t="str">
        <f t="shared" si="170"/>
        <v>16086410464937086361085</v>
      </c>
      <c r="R1855" s="28"/>
      <c r="S1855" s="29"/>
      <c r="T1855" s="30">
        <f t="shared" si="175"/>
        <v>0</v>
      </c>
      <c r="U1855" s="31"/>
      <c r="V1855" s="32">
        <f t="shared" si="171"/>
        <v>0</v>
      </c>
    </row>
    <row r="1856" spans="1:22" s="46" customFormat="1" x14ac:dyDescent="0.2">
      <c r="A1856" s="9">
        <v>2021</v>
      </c>
      <c r="B1856" s="1" t="s">
        <v>3</v>
      </c>
      <c r="C1856" s="20">
        <v>148921</v>
      </c>
      <c r="D1856" s="20">
        <v>160864</v>
      </c>
      <c r="E1856" s="20" t="s">
        <v>41</v>
      </c>
      <c r="F1856" s="20" t="s">
        <v>42</v>
      </c>
      <c r="G1856" s="20">
        <v>20102351038</v>
      </c>
      <c r="H1856" s="19" t="s">
        <v>707</v>
      </c>
      <c r="I1856" s="19"/>
      <c r="J1856" s="2">
        <v>361540</v>
      </c>
      <c r="K1856" s="3">
        <v>51.192744407999996</v>
      </c>
      <c r="L1856" s="22">
        <f t="shared" si="174"/>
        <v>0.12477831540130846</v>
      </c>
      <c r="M1856" s="23">
        <f t="shared" si="172"/>
        <v>44.805</v>
      </c>
      <c r="N1856" s="4">
        <v>0.13</v>
      </c>
      <c r="O1856" s="3">
        <v>51.5</v>
      </c>
      <c r="P1856" s="25">
        <f t="shared" si="173"/>
        <v>6.3877444079999961</v>
      </c>
      <c r="Q1856" s="26" t="str">
        <f t="shared" si="170"/>
        <v>16086420102351038361540</v>
      </c>
      <c r="R1856" s="28"/>
      <c r="S1856" s="29"/>
      <c r="T1856" s="30">
        <f t="shared" si="175"/>
        <v>0</v>
      </c>
      <c r="U1856" s="31"/>
      <c r="V1856" s="32">
        <f t="shared" si="171"/>
        <v>0</v>
      </c>
    </row>
    <row r="1857" spans="1:22" s="46" customFormat="1" x14ac:dyDescent="0.2">
      <c r="A1857" s="9">
        <v>2021</v>
      </c>
      <c r="B1857" s="1" t="s">
        <v>3</v>
      </c>
      <c r="C1857" s="20">
        <v>148921</v>
      </c>
      <c r="D1857" s="20">
        <v>160864</v>
      </c>
      <c r="E1857" s="20" t="s">
        <v>32</v>
      </c>
      <c r="F1857" s="20" t="s">
        <v>59</v>
      </c>
      <c r="G1857" s="20">
        <v>20102536593</v>
      </c>
      <c r="H1857" s="19" t="s">
        <v>708</v>
      </c>
      <c r="I1857" s="19"/>
      <c r="J1857" s="2">
        <v>361085</v>
      </c>
      <c r="K1857" s="3">
        <v>11.512776761200001</v>
      </c>
      <c r="L1857" s="22">
        <f t="shared" si="174"/>
        <v>0.27378944511657965</v>
      </c>
      <c r="M1857" s="23">
        <f t="shared" si="172"/>
        <v>8.3606999999999996</v>
      </c>
      <c r="N1857" s="4">
        <v>0.13</v>
      </c>
      <c r="O1857" s="3">
        <v>9.61</v>
      </c>
      <c r="P1857" s="25">
        <f t="shared" si="173"/>
        <v>3.1520767612000018</v>
      </c>
      <c r="Q1857" s="26" t="str">
        <f t="shared" si="170"/>
        <v>16086420102536593361085</v>
      </c>
      <c r="R1857" s="28"/>
      <c r="S1857" s="29"/>
      <c r="T1857" s="30">
        <f t="shared" si="175"/>
        <v>0</v>
      </c>
      <c r="U1857" s="31"/>
      <c r="V1857" s="32">
        <f t="shared" si="171"/>
        <v>0</v>
      </c>
    </row>
    <row r="1858" spans="1:22" s="46" customFormat="1" x14ac:dyDescent="0.2">
      <c r="A1858" s="9">
        <v>2021</v>
      </c>
      <c r="B1858" s="1" t="s">
        <v>3</v>
      </c>
      <c r="C1858" s="20">
        <v>148921</v>
      </c>
      <c r="D1858" s="20">
        <v>160864</v>
      </c>
      <c r="E1858" s="20" t="s">
        <v>261</v>
      </c>
      <c r="F1858" s="20" t="s">
        <v>262</v>
      </c>
      <c r="G1858" s="20">
        <v>20141878477</v>
      </c>
      <c r="H1858" s="19" t="s">
        <v>709</v>
      </c>
      <c r="I1858" s="19"/>
      <c r="J1858" s="2">
        <v>361535</v>
      </c>
      <c r="K1858" s="3">
        <v>40.678559999999997</v>
      </c>
      <c r="L1858" s="22">
        <f t="shared" si="174"/>
        <v>0.4946207535369983</v>
      </c>
      <c r="M1858" s="23">
        <f t="shared" si="172"/>
        <v>20.5581</v>
      </c>
      <c r="N1858" s="4">
        <v>0.13</v>
      </c>
      <c r="O1858" s="3">
        <v>23.63</v>
      </c>
      <c r="P1858" s="25">
        <f t="shared" si="173"/>
        <v>20.120459999999998</v>
      </c>
      <c r="Q1858" s="26" t="str">
        <f t="shared" ref="Q1858:Q1921" si="176">+CONCATENATE(D1858,G1858,J1858)</f>
        <v>16086420141878477361535</v>
      </c>
      <c r="R1858" s="28"/>
      <c r="S1858" s="29"/>
      <c r="T1858" s="30">
        <f t="shared" si="175"/>
        <v>0</v>
      </c>
      <c r="U1858" s="31"/>
      <c r="V1858" s="32">
        <f t="shared" ref="V1858:V1921" si="177">IFERROR(U1858*P1858,0)</f>
        <v>0</v>
      </c>
    </row>
    <row r="1859" spans="1:22" s="46" customFormat="1" x14ac:dyDescent="0.2">
      <c r="A1859" s="9">
        <v>2021</v>
      </c>
      <c r="B1859" s="1" t="s">
        <v>3</v>
      </c>
      <c r="C1859" s="20">
        <v>148921</v>
      </c>
      <c r="D1859" s="20">
        <v>160864</v>
      </c>
      <c r="E1859" s="20" t="s">
        <v>261</v>
      </c>
      <c r="F1859" s="20" t="s">
        <v>262</v>
      </c>
      <c r="G1859" s="20">
        <v>20141878477</v>
      </c>
      <c r="H1859" s="19" t="s">
        <v>709</v>
      </c>
      <c r="I1859" s="19"/>
      <c r="J1859" s="2">
        <v>361541</v>
      </c>
      <c r="K1859" s="3">
        <v>31.07226</v>
      </c>
      <c r="L1859" s="22">
        <f t="shared" si="174"/>
        <v>0.32801798131194837</v>
      </c>
      <c r="M1859" s="23">
        <f t="shared" si="172"/>
        <v>20.88</v>
      </c>
      <c r="N1859" s="4">
        <v>0.13</v>
      </c>
      <c r="O1859" s="3">
        <v>24</v>
      </c>
      <c r="P1859" s="25">
        <f t="shared" si="173"/>
        <v>10.192260000000001</v>
      </c>
      <c r="Q1859" s="26" t="str">
        <f t="shared" si="176"/>
        <v>16086420141878477361541</v>
      </c>
      <c r="R1859" s="28"/>
      <c r="S1859" s="29"/>
      <c r="T1859" s="30">
        <f t="shared" si="175"/>
        <v>0</v>
      </c>
      <c r="U1859" s="31"/>
      <c r="V1859" s="32">
        <f t="shared" si="177"/>
        <v>0</v>
      </c>
    </row>
    <row r="1860" spans="1:22" s="46" customFormat="1" x14ac:dyDescent="0.2">
      <c r="A1860" s="9">
        <v>2021</v>
      </c>
      <c r="B1860" s="1" t="s">
        <v>3</v>
      </c>
      <c r="C1860" s="20">
        <v>148921</v>
      </c>
      <c r="D1860" s="20">
        <v>160864</v>
      </c>
      <c r="E1860" s="20" t="s">
        <v>261</v>
      </c>
      <c r="F1860" s="20" t="s">
        <v>262</v>
      </c>
      <c r="G1860" s="20">
        <v>20141878477</v>
      </c>
      <c r="H1860" s="19" t="s">
        <v>709</v>
      </c>
      <c r="I1860" s="19"/>
      <c r="J1860" s="2">
        <v>361569</v>
      </c>
      <c r="K1860" s="3">
        <v>24.49</v>
      </c>
      <c r="L1860" s="22">
        <f t="shared" si="174"/>
        <v>0.16055124540628829</v>
      </c>
      <c r="M1860" s="23">
        <f t="shared" si="172"/>
        <v>20.5581</v>
      </c>
      <c r="N1860" s="4">
        <v>0.13</v>
      </c>
      <c r="O1860" s="3">
        <v>23.63</v>
      </c>
      <c r="P1860" s="25">
        <f t="shared" si="173"/>
        <v>3.9318999999999988</v>
      </c>
      <c r="Q1860" s="26" t="str">
        <f t="shared" si="176"/>
        <v>16086420141878477361569</v>
      </c>
      <c r="R1860" s="28"/>
      <c r="S1860" s="29"/>
      <c r="T1860" s="30">
        <f t="shared" si="175"/>
        <v>0</v>
      </c>
      <c r="U1860" s="31"/>
      <c r="V1860" s="32">
        <f t="shared" si="177"/>
        <v>0</v>
      </c>
    </row>
    <row r="1861" spans="1:22" s="46" customFormat="1" x14ac:dyDescent="0.2">
      <c r="A1861" s="9">
        <v>2021</v>
      </c>
      <c r="B1861" s="1" t="s">
        <v>3</v>
      </c>
      <c r="C1861" s="20">
        <v>148921</v>
      </c>
      <c r="D1861" s="20">
        <v>160864</v>
      </c>
      <c r="E1861" s="20" t="s">
        <v>261</v>
      </c>
      <c r="F1861" s="20" t="s">
        <v>262</v>
      </c>
      <c r="G1861" s="20">
        <v>20141878477</v>
      </c>
      <c r="H1861" s="19" t="s">
        <v>709</v>
      </c>
      <c r="I1861" s="19"/>
      <c r="J1861" s="2">
        <v>361571</v>
      </c>
      <c r="K1861" s="3">
        <v>25.216627835683624</v>
      </c>
      <c r="L1861" s="22">
        <f t="shared" si="174"/>
        <v>0.17197493114233686</v>
      </c>
      <c r="M1861" s="23">
        <f t="shared" si="172"/>
        <v>20.88</v>
      </c>
      <c r="N1861" s="4">
        <v>0.13</v>
      </c>
      <c r="O1861" s="3">
        <v>24</v>
      </c>
      <c r="P1861" s="25">
        <f t="shared" si="173"/>
        <v>4.3366278356836254</v>
      </c>
      <c r="Q1861" s="26" t="str">
        <f t="shared" si="176"/>
        <v>16086420141878477361571</v>
      </c>
      <c r="R1861" s="28"/>
      <c r="S1861" s="29"/>
      <c r="T1861" s="30">
        <f t="shared" si="175"/>
        <v>0</v>
      </c>
      <c r="U1861" s="31"/>
      <c r="V1861" s="32">
        <f t="shared" si="177"/>
        <v>0</v>
      </c>
    </row>
    <row r="1862" spans="1:22" s="46" customFormat="1" x14ac:dyDescent="0.2">
      <c r="A1862" s="9">
        <v>2021</v>
      </c>
      <c r="B1862" s="1" t="s">
        <v>3</v>
      </c>
      <c r="C1862" s="20">
        <v>148921</v>
      </c>
      <c r="D1862" s="20">
        <v>160864</v>
      </c>
      <c r="E1862" s="20" t="s">
        <v>261</v>
      </c>
      <c r="F1862" s="20" t="s">
        <v>262</v>
      </c>
      <c r="G1862" s="20">
        <v>20141878477</v>
      </c>
      <c r="H1862" s="19" t="s">
        <v>709</v>
      </c>
      <c r="I1862" s="19"/>
      <c r="J1862" s="2">
        <v>370040</v>
      </c>
      <c r="K1862" s="3">
        <v>173.88983664</v>
      </c>
      <c r="L1862" s="22">
        <f t="shared" si="174"/>
        <v>0.37163616855761972</v>
      </c>
      <c r="M1862" s="23">
        <f t="shared" si="172"/>
        <v>109.26608400000001</v>
      </c>
      <c r="N1862" s="4">
        <v>0.13</v>
      </c>
      <c r="O1862" s="3">
        <v>125.59320000000001</v>
      </c>
      <c r="P1862" s="25">
        <f t="shared" si="173"/>
        <v>64.623752639999992</v>
      </c>
      <c r="Q1862" s="26" t="str">
        <f t="shared" si="176"/>
        <v>16086420141878477370040</v>
      </c>
      <c r="R1862" s="28"/>
      <c r="S1862" s="29"/>
      <c r="T1862" s="30">
        <f t="shared" si="175"/>
        <v>0</v>
      </c>
      <c r="U1862" s="31"/>
      <c r="V1862" s="32">
        <f t="shared" si="177"/>
        <v>0</v>
      </c>
    </row>
    <row r="1863" spans="1:22" s="46" customFormat="1" x14ac:dyDescent="0.2">
      <c r="A1863" s="9">
        <v>2021</v>
      </c>
      <c r="B1863" s="1" t="s">
        <v>3</v>
      </c>
      <c r="C1863" s="20">
        <v>148921</v>
      </c>
      <c r="D1863" s="20">
        <v>160864</v>
      </c>
      <c r="E1863" s="20" t="s">
        <v>32</v>
      </c>
      <c r="F1863" s="20" t="s">
        <v>59</v>
      </c>
      <c r="G1863" s="20">
        <v>20147725966</v>
      </c>
      <c r="H1863" s="19" t="s">
        <v>710</v>
      </c>
      <c r="I1863" s="19"/>
      <c r="J1863" s="2">
        <v>360374</v>
      </c>
      <c r="K1863" s="3">
        <v>39.363948000000001</v>
      </c>
      <c r="L1863" s="22">
        <f t="shared" si="174"/>
        <v>0.21539882127676824</v>
      </c>
      <c r="M1863" s="23">
        <f t="shared" si="172"/>
        <v>30.885000000000002</v>
      </c>
      <c r="N1863" s="4">
        <v>0.13</v>
      </c>
      <c r="O1863" s="3">
        <v>35.5</v>
      </c>
      <c r="P1863" s="25">
        <f t="shared" si="173"/>
        <v>8.478947999999999</v>
      </c>
      <c r="Q1863" s="26" t="str">
        <f t="shared" si="176"/>
        <v>16086420147725966360374</v>
      </c>
      <c r="R1863" s="28"/>
      <c r="S1863" s="29"/>
      <c r="T1863" s="30">
        <f t="shared" si="175"/>
        <v>0</v>
      </c>
      <c r="U1863" s="31"/>
      <c r="V1863" s="32">
        <f t="shared" si="177"/>
        <v>0</v>
      </c>
    </row>
    <row r="1864" spans="1:22" s="46" customFormat="1" x14ac:dyDescent="0.2">
      <c r="A1864" s="9">
        <v>2021</v>
      </c>
      <c r="B1864" s="1" t="s">
        <v>3</v>
      </c>
      <c r="C1864" s="20">
        <v>148921</v>
      </c>
      <c r="D1864" s="20">
        <v>160864</v>
      </c>
      <c r="E1864" s="20" t="s">
        <v>95</v>
      </c>
      <c r="F1864" s="20" t="s">
        <v>95</v>
      </c>
      <c r="G1864" s="20">
        <v>20205605500</v>
      </c>
      <c r="H1864" s="19" t="s">
        <v>131</v>
      </c>
      <c r="I1864" s="19" t="s">
        <v>132</v>
      </c>
      <c r="J1864" s="2">
        <v>360854</v>
      </c>
      <c r="K1864" s="3">
        <v>84.874140000000011</v>
      </c>
      <c r="L1864" s="22">
        <f t="shared" si="174"/>
        <v>0.20046317995092511</v>
      </c>
      <c r="M1864" s="23">
        <f t="shared" si="172"/>
        <v>67.86</v>
      </c>
      <c r="N1864" s="4">
        <v>0.13</v>
      </c>
      <c r="O1864" s="3">
        <v>78</v>
      </c>
      <c r="P1864" s="25">
        <f t="shared" si="173"/>
        <v>17.014140000000012</v>
      </c>
      <c r="Q1864" s="26" t="str">
        <f t="shared" si="176"/>
        <v>16086420205605500360854</v>
      </c>
      <c r="R1864" s="28"/>
      <c r="S1864" s="29"/>
      <c r="T1864" s="30">
        <f t="shared" si="175"/>
        <v>0</v>
      </c>
      <c r="U1864" s="31"/>
      <c r="V1864" s="32">
        <f t="shared" si="177"/>
        <v>0</v>
      </c>
    </row>
    <row r="1865" spans="1:22" s="46" customFormat="1" x14ac:dyDescent="0.2">
      <c r="A1865" s="9">
        <v>2021</v>
      </c>
      <c r="B1865" s="1" t="s">
        <v>3</v>
      </c>
      <c r="C1865" s="20">
        <v>148921</v>
      </c>
      <c r="D1865" s="20">
        <v>160864</v>
      </c>
      <c r="E1865" s="20" t="s">
        <v>95</v>
      </c>
      <c r="F1865" s="20" t="s">
        <v>95</v>
      </c>
      <c r="G1865" s="20">
        <v>20205605500</v>
      </c>
      <c r="H1865" s="19" t="s">
        <v>131</v>
      </c>
      <c r="I1865" s="19" t="s">
        <v>132</v>
      </c>
      <c r="J1865" s="2">
        <v>361358</v>
      </c>
      <c r="K1865" s="3">
        <v>32.162832000000002</v>
      </c>
      <c r="L1865" s="22">
        <f t="shared" si="174"/>
        <v>0.20798019278899327</v>
      </c>
      <c r="M1865" s="23">
        <f t="shared" si="172"/>
        <v>25.473600000000001</v>
      </c>
      <c r="N1865" s="4">
        <v>0.13</v>
      </c>
      <c r="O1865" s="3">
        <v>29.28</v>
      </c>
      <c r="P1865" s="25">
        <f t="shared" si="173"/>
        <v>6.6892320000000005</v>
      </c>
      <c r="Q1865" s="26" t="str">
        <f t="shared" si="176"/>
        <v>16086420205605500361358</v>
      </c>
      <c r="R1865" s="28"/>
      <c r="S1865" s="29"/>
      <c r="T1865" s="30">
        <f t="shared" si="175"/>
        <v>0</v>
      </c>
      <c r="U1865" s="31"/>
      <c r="V1865" s="32">
        <f t="shared" si="177"/>
        <v>0</v>
      </c>
    </row>
    <row r="1866" spans="1:22" s="46" customFormat="1" x14ac:dyDescent="0.2">
      <c r="A1866" s="9">
        <v>2021</v>
      </c>
      <c r="B1866" s="1" t="s">
        <v>3</v>
      </c>
      <c r="C1866" s="20">
        <v>148921</v>
      </c>
      <c r="D1866" s="20">
        <v>160864</v>
      </c>
      <c r="E1866" s="20" t="s">
        <v>95</v>
      </c>
      <c r="F1866" s="20" t="s">
        <v>95</v>
      </c>
      <c r="G1866" s="20">
        <v>20205605500</v>
      </c>
      <c r="H1866" s="19" t="s">
        <v>131</v>
      </c>
      <c r="I1866" s="19" t="s">
        <v>132</v>
      </c>
      <c r="J1866" s="2">
        <v>361424</v>
      </c>
      <c r="K1866" s="3">
        <v>58.115912399999999</v>
      </c>
      <c r="L1866" s="22">
        <f t="shared" si="174"/>
        <v>0.20239400732526402</v>
      </c>
      <c r="M1866" s="23">
        <f t="shared" ref="M1866:M1929" si="178">+O1866*(100%-N1866)</f>
        <v>46.3536</v>
      </c>
      <c r="N1866" s="4">
        <v>0.13</v>
      </c>
      <c r="O1866" s="3">
        <v>53.28</v>
      </c>
      <c r="P1866" s="25">
        <f t="shared" ref="P1866:P1929" si="179">+IF(K1866-M1866&lt;0,0,K1866-M1866)</f>
        <v>11.762312399999999</v>
      </c>
      <c r="Q1866" s="26" t="str">
        <f t="shared" si="176"/>
        <v>16086420205605500361424</v>
      </c>
      <c r="R1866" s="28"/>
      <c r="S1866" s="29"/>
      <c r="T1866" s="30">
        <f t="shared" si="175"/>
        <v>0</v>
      </c>
      <c r="U1866" s="31"/>
      <c r="V1866" s="32">
        <f t="shared" si="177"/>
        <v>0</v>
      </c>
    </row>
    <row r="1867" spans="1:22" s="46" customFormat="1" x14ac:dyDescent="0.2">
      <c r="A1867" s="9">
        <v>2021</v>
      </c>
      <c r="B1867" s="1" t="s">
        <v>3</v>
      </c>
      <c r="C1867" s="20">
        <v>148921</v>
      </c>
      <c r="D1867" s="20">
        <v>160864</v>
      </c>
      <c r="E1867" s="20" t="s">
        <v>95</v>
      </c>
      <c r="F1867" s="20" t="s">
        <v>95</v>
      </c>
      <c r="G1867" s="20">
        <v>20205605500</v>
      </c>
      <c r="H1867" s="19" t="s">
        <v>131</v>
      </c>
      <c r="I1867" s="19" t="s">
        <v>132</v>
      </c>
      <c r="J1867" s="2">
        <v>361532</v>
      </c>
      <c r="K1867" s="3">
        <v>24.870425957550601</v>
      </c>
      <c r="L1867" s="22">
        <f t="shared" si="174"/>
        <v>0.22981656877554801</v>
      </c>
      <c r="M1867" s="23">
        <f t="shared" si="178"/>
        <v>19.154789999999998</v>
      </c>
      <c r="N1867" s="4">
        <v>0.13</v>
      </c>
      <c r="O1867" s="3">
        <v>22.016999999999999</v>
      </c>
      <c r="P1867" s="25">
        <f t="shared" si="179"/>
        <v>5.7156359575506031</v>
      </c>
      <c r="Q1867" s="26" t="str">
        <f t="shared" si="176"/>
        <v>16086420205605500361532</v>
      </c>
      <c r="R1867" s="28"/>
      <c r="S1867" s="29"/>
      <c r="T1867" s="30">
        <f t="shared" si="175"/>
        <v>0</v>
      </c>
      <c r="U1867" s="31"/>
      <c r="V1867" s="32">
        <f t="shared" si="177"/>
        <v>0</v>
      </c>
    </row>
    <row r="1868" spans="1:22" s="46" customFormat="1" x14ac:dyDescent="0.2">
      <c r="A1868" s="9">
        <v>2021</v>
      </c>
      <c r="B1868" s="1" t="s">
        <v>3</v>
      </c>
      <c r="C1868" s="20">
        <v>148921</v>
      </c>
      <c r="D1868" s="20">
        <v>160864</v>
      </c>
      <c r="E1868" s="20" t="s">
        <v>95</v>
      </c>
      <c r="F1868" s="20" t="s">
        <v>95</v>
      </c>
      <c r="G1868" s="20">
        <v>20205605500</v>
      </c>
      <c r="H1868" s="19" t="s">
        <v>131</v>
      </c>
      <c r="I1868" s="19" t="s">
        <v>132</v>
      </c>
      <c r="J1868" s="2">
        <v>361541</v>
      </c>
      <c r="K1868" s="3">
        <v>31.07226</v>
      </c>
      <c r="L1868" s="22">
        <f t="shared" si="174"/>
        <v>0.14577085799359302</v>
      </c>
      <c r="M1868" s="23">
        <f t="shared" si="178"/>
        <v>26.542829999999999</v>
      </c>
      <c r="N1868" s="4">
        <v>0.13</v>
      </c>
      <c r="O1868" s="3">
        <v>30.509</v>
      </c>
      <c r="P1868" s="25">
        <f t="shared" si="179"/>
        <v>4.5294300000000014</v>
      </c>
      <c r="Q1868" s="26" t="str">
        <f t="shared" si="176"/>
        <v>16086420205605500361541</v>
      </c>
      <c r="R1868" s="28"/>
      <c r="S1868" s="29"/>
      <c r="T1868" s="30">
        <f t="shared" si="175"/>
        <v>0</v>
      </c>
      <c r="U1868" s="31"/>
      <c r="V1868" s="32">
        <f t="shared" si="177"/>
        <v>0</v>
      </c>
    </row>
    <row r="1869" spans="1:22" s="46" customFormat="1" x14ac:dyDescent="0.2">
      <c r="A1869" s="9">
        <v>2021</v>
      </c>
      <c r="B1869" s="1" t="s">
        <v>3</v>
      </c>
      <c r="C1869" s="36">
        <v>148921</v>
      </c>
      <c r="D1869" s="36">
        <v>160864</v>
      </c>
      <c r="E1869" s="36" t="s">
        <v>95</v>
      </c>
      <c r="F1869" s="36" t="s">
        <v>95</v>
      </c>
      <c r="G1869" s="36">
        <v>20205605500</v>
      </c>
      <c r="H1869" s="35" t="s">
        <v>131</v>
      </c>
      <c r="I1869" s="35" t="s">
        <v>132</v>
      </c>
      <c r="J1869" s="37">
        <v>361571</v>
      </c>
      <c r="K1869" s="38">
        <v>25.216627835683624</v>
      </c>
      <c r="L1869" s="39">
        <f t="shared" si="174"/>
        <v>0</v>
      </c>
      <c r="M1869" s="40">
        <f t="shared" si="178"/>
        <v>26.542829999999999</v>
      </c>
      <c r="N1869" s="41">
        <v>0.13</v>
      </c>
      <c r="O1869" s="38">
        <v>30.509</v>
      </c>
      <c r="P1869" s="42">
        <f t="shared" si="179"/>
        <v>0</v>
      </c>
      <c r="Q1869" s="43" t="str">
        <f t="shared" si="176"/>
        <v>16086420205605500361571</v>
      </c>
      <c r="R1869" s="45"/>
      <c r="S1869" s="29"/>
      <c r="T1869" s="30">
        <f t="shared" si="175"/>
        <v>0</v>
      </c>
      <c r="U1869" s="31"/>
      <c r="V1869" s="32">
        <f t="shared" si="177"/>
        <v>0</v>
      </c>
    </row>
    <row r="1870" spans="1:22" s="46" customFormat="1" x14ac:dyDescent="0.2">
      <c r="A1870" s="9">
        <v>2021</v>
      </c>
      <c r="B1870" s="1" t="s">
        <v>3</v>
      </c>
      <c r="C1870" s="20">
        <v>148921</v>
      </c>
      <c r="D1870" s="20">
        <v>160864</v>
      </c>
      <c r="E1870" s="20" t="s">
        <v>95</v>
      </c>
      <c r="F1870" s="20" t="s">
        <v>95</v>
      </c>
      <c r="G1870" s="20">
        <v>20231843460</v>
      </c>
      <c r="H1870" s="19" t="s">
        <v>123</v>
      </c>
      <c r="I1870" s="19" t="s">
        <v>124</v>
      </c>
      <c r="J1870" s="2">
        <v>360854</v>
      </c>
      <c r="K1870" s="3">
        <v>84.874140000000011</v>
      </c>
      <c r="L1870" s="22">
        <f t="shared" si="174"/>
        <v>0.36</v>
      </c>
      <c r="M1870" s="23">
        <f t="shared" si="178"/>
        <v>54.319449600000006</v>
      </c>
      <c r="N1870" s="4">
        <v>0.12</v>
      </c>
      <c r="O1870" s="3">
        <v>61.726647272727277</v>
      </c>
      <c r="P1870" s="25">
        <f t="shared" si="179"/>
        <v>30.554690400000005</v>
      </c>
      <c r="Q1870" s="26" t="str">
        <f t="shared" si="176"/>
        <v>16086420231843460360854</v>
      </c>
      <c r="R1870" s="28"/>
      <c r="S1870" s="29"/>
      <c r="T1870" s="30">
        <f t="shared" si="175"/>
        <v>0</v>
      </c>
      <c r="U1870" s="31"/>
      <c r="V1870" s="32">
        <f t="shared" si="177"/>
        <v>0</v>
      </c>
    </row>
    <row r="1871" spans="1:22" s="46" customFormat="1" x14ac:dyDescent="0.2">
      <c r="A1871" s="9">
        <v>2021</v>
      </c>
      <c r="B1871" s="1" t="s">
        <v>3</v>
      </c>
      <c r="C1871" s="20">
        <v>148921</v>
      </c>
      <c r="D1871" s="20">
        <v>160864</v>
      </c>
      <c r="E1871" s="20" t="s">
        <v>95</v>
      </c>
      <c r="F1871" s="20" t="s">
        <v>95</v>
      </c>
      <c r="G1871" s="20">
        <v>20231843460</v>
      </c>
      <c r="H1871" s="19" t="s">
        <v>123</v>
      </c>
      <c r="I1871" s="19" t="s">
        <v>124</v>
      </c>
      <c r="J1871" s="2">
        <v>361179</v>
      </c>
      <c r="K1871" s="3">
        <v>100.729512</v>
      </c>
      <c r="L1871" s="22">
        <f t="shared" si="174"/>
        <v>0.2400000000000001</v>
      </c>
      <c r="M1871" s="23">
        <f t="shared" si="178"/>
        <v>76.554429119999995</v>
      </c>
      <c r="N1871" s="4">
        <v>0.12</v>
      </c>
      <c r="O1871" s="3">
        <v>86.993669454545454</v>
      </c>
      <c r="P1871" s="25">
        <f t="shared" si="179"/>
        <v>24.175082880000005</v>
      </c>
      <c r="Q1871" s="26" t="str">
        <f t="shared" si="176"/>
        <v>16086420231843460361179</v>
      </c>
      <c r="R1871" s="28"/>
      <c r="S1871" s="29"/>
      <c r="T1871" s="30">
        <f t="shared" si="175"/>
        <v>0</v>
      </c>
      <c r="U1871" s="31"/>
      <c r="V1871" s="32">
        <f t="shared" si="177"/>
        <v>0</v>
      </c>
    </row>
    <row r="1872" spans="1:22" s="46" customFormat="1" x14ac:dyDescent="0.2">
      <c r="A1872" s="9">
        <v>2021</v>
      </c>
      <c r="B1872" s="1" t="s">
        <v>3</v>
      </c>
      <c r="C1872" s="20">
        <v>148921</v>
      </c>
      <c r="D1872" s="20">
        <v>160864</v>
      </c>
      <c r="E1872" s="20" t="s">
        <v>95</v>
      </c>
      <c r="F1872" s="20" t="s">
        <v>95</v>
      </c>
      <c r="G1872" s="20">
        <v>20231843460</v>
      </c>
      <c r="H1872" s="19" t="s">
        <v>123</v>
      </c>
      <c r="I1872" s="19" t="s">
        <v>124</v>
      </c>
      <c r="J1872" s="2">
        <v>361358</v>
      </c>
      <c r="K1872" s="3">
        <v>32.162832000000002</v>
      </c>
      <c r="L1872" s="22">
        <f t="shared" si="174"/>
        <v>0.31000000000000005</v>
      </c>
      <c r="M1872" s="23">
        <f t="shared" si="178"/>
        <v>22.192354079999998</v>
      </c>
      <c r="N1872" s="4">
        <v>0.12</v>
      </c>
      <c r="O1872" s="3">
        <v>25.21858418181818</v>
      </c>
      <c r="P1872" s="25">
        <f t="shared" si="179"/>
        <v>9.970477920000004</v>
      </c>
      <c r="Q1872" s="26" t="str">
        <f t="shared" si="176"/>
        <v>16086420231843460361358</v>
      </c>
      <c r="R1872" s="28"/>
      <c r="S1872" s="29"/>
      <c r="T1872" s="30">
        <f t="shared" si="175"/>
        <v>0</v>
      </c>
      <c r="U1872" s="31"/>
      <c r="V1872" s="32">
        <f t="shared" si="177"/>
        <v>0</v>
      </c>
    </row>
    <row r="1873" spans="1:22" s="46" customFormat="1" x14ac:dyDescent="0.2">
      <c r="A1873" s="9">
        <v>2021</v>
      </c>
      <c r="B1873" s="1" t="s">
        <v>3</v>
      </c>
      <c r="C1873" s="20">
        <v>148921</v>
      </c>
      <c r="D1873" s="20">
        <v>160864</v>
      </c>
      <c r="E1873" s="20" t="s">
        <v>95</v>
      </c>
      <c r="F1873" s="20" t="s">
        <v>95</v>
      </c>
      <c r="G1873" s="20">
        <v>20231843460</v>
      </c>
      <c r="H1873" s="19" t="s">
        <v>123</v>
      </c>
      <c r="I1873" s="19" t="s">
        <v>124</v>
      </c>
      <c r="J1873" s="2">
        <v>361424</v>
      </c>
      <c r="K1873" s="3">
        <v>58.115912399999999</v>
      </c>
      <c r="L1873" s="22">
        <f t="shared" si="174"/>
        <v>0.36</v>
      </c>
      <c r="M1873" s="23">
        <f t="shared" si="178"/>
        <v>37.194183936000002</v>
      </c>
      <c r="N1873" s="4">
        <v>0.12</v>
      </c>
      <c r="O1873" s="3">
        <v>42.266118109090911</v>
      </c>
      <c r="P1873" s="25">
        <f t="shared" si="179"/>
        <v>20.921728463999997</v>
      </c>
      <c r="Q1873" s="26" t="str">
        <f t="shared" si="176"/>
        <v>16086420231843460361424</v>
      </c>
      <c r="R1873" s="28"/>
      <c r="S1873" s="29"/>
      <c r="T1873" s="30">
        <f t="shared" si="175"/>
        <v>0</v>
      </c>
      <c r="U1873" s="31"/>
      <c r="V1873" s="32">
        <f t="shared" si="177"/>
        <v>0</v>
      </c>
    </row>
    <row r="1874" spans="1:22" s="46" customFormat="1" x14ac:dyDescent="0.2">
      <c r="A1874" s="9">
        <v>2021</v>
      </c>
      <c r="B1874" s="1" t="s">
        <v>3</v>
      </c>
      <c r="C1874" s="20">
        <v>148921</v>
      </c>
      <c r="D1874" s="20">
        <v>160864</v>
      </c>
      <c r="E1874" s="20" t="s">
        <v>95</v>
      </c>
      <c r="F1874" s="20" t="s">
        <v>95</v>
      </c>
      <c r="G1874" s="20">
        <v>20231843460</v>
      </c>
      <c r="H1874" s="19" t="s">
        <v>123</v>
      </c>
      <c r="I1874" s="19" t="s">
        <v>124</v>
      </c>
      <c r="J1874" s="2">
        <v>361444</v>
      </c>
      <c r="K1874" s="3">
        <v>29.02</v>
      </c>
      <c r="L1874" s="22">
        <f t="shared" si="174"/>
        <v>0.19999999999999996</v>
      </c>
      <c r="M1874" s="23">
        <f t="shared" si="178"/>
        <v>23.216000000000001</v>
      </c>
      <c r="N1874" s="4">
        <v>0.12</v>
      </c>
      <c r="O1874" s="3">
        <v>26.381818181818183</v>
      </c>
      <c r="P1874" s="25">
        <f t="shared" si="179"/>
        <v>5.8039999999999985</v>
      </c>
      <c r="Q1874" s="26" t="str">
        <f t="shared" si="176"/>
        <v>16086420231843460361444</v>
      </c>
      <c r="R1874" s="28"/>
      <c r="S1874" s="29"/>
      <c r="T1874" s="30">
        <f t="shared" si="175"/>
        <v>0</v>
      </c>
      <c r="U1874" s="31"/>
      <c r="V1874" s="32">
        <f t="shared" si="177"/>
        <v>0</v>
      </c>
    </row>
    <row r="1875" spans="1:22" s="46" customFormat="1" x14ac:dyDescent="0.2">
      <c r="A1875" s="9">
        <v>2021</v>
      </c>
      <c r="B1875" s="1" t="s">
        <v>3</v>
      </c>
      <c r="C1875" s="20">
        <v>148921</v>
      </c>
      <c r="D1875" s="20">
        <v>160864</v>
      </c>
      <c r="E1875" s="20" t="s">
        <v>95</v>
      </c>
      <c r="F1875" s="20" t="s">
        <v>95</v>
      </c>
      <c r="G1875" s="20">
        <v>20231843460</v>
      </c>
      <c r="H1875" s="19" t="s">
        <v>123</v>
      </c>
      <c r="I1875" s="19" t="s">
        <v>124</v>
      </c>
      <c r="J1875" s="2">
        <v>361445</v>
      </c>
      <c r="K1875" s="3">
        <v>96</v>
      </c>
      <c r="L1875" s="22">
        <f t="shared" si="174"/>
        <v>6.0000000000000053E-2</v>
      </c>
      <c r="M1875" s="23">
        <f t="shared" si="178"/>
        <v>90.24</v>
      </c>
      <c r="N1875" s="4">
        <v>0.12</v>
      </c>
      <c r="O1875" s="3">
        <v>102.54545454545453</v>
      </c>
      <c r="P1875" s="25">
        <f t="shared" si="179"/>
        <v>5.7600000000000051</v>
      </c>
      <c r="Q1875" s="26" t="str">
        <f t="shared" si="176"/>
        <v>16086420231843460361445</v>
      </c>
      <c r="R1875" s="28"/>
      <c r="S1875" s="29"/>
      <c r="T1875" s="30">
        <f t="shared" si="175"/>
        <v>0</v>
      </c>
      <c r="U1875" s="31"/>
      <c r="V1875" s="32">
        <f t="shared" si="177"/>
        <v>0</v>
      </c>
    </row>
    <row r="1876" spans="1:22" s="46" customFormat="1" x14ac:dyDescent="0.2">
      <c r="A1876" s="9">
        <v>2021</v>
      </c>
      <c r="B1876" s="1" t="s">
        <v>3</v>
      </c>
      <c r="C1876" s="20">
        <v>148921</v>
      </c>
      <c r="D1876" s="20">
        <v>160864</v>
      </c>
      <c r="E1876" s="20" t="s">
        <v>95</v>
      </c>
      <c r="F1876" s="20" t="s">
        <v>95</v>
      </c>
      <c r="G1876" s="20">
        <v>20231843460</v>
      </c>
      <c r="H1876" s="19" t="s">
        <v>123</v>
      </c>
      <c r="I1876" s="19" t="s">
        <v>124</v>
      </c>
      <c r="J1876" s="2">
        <v>361515</v>
      </c>
      <c r="K1876" s="3">
        <v>67.318399999999997</v>
      </c>
      <c r="L1876" s="22">
        <f t="shared" si="174"/>
        <v>0.17999999999999994</v>
      </c>
      <c r="M1876" s="23">
        <f t="shared" si="178"/>
        <v>55.201087999999999</v>
      </c>
      <c r="N1876" s="4">
        <v>0.12</v>
      </c>
      <c r="O1876" s="3">
        <v>62.728509090909093</v>
      </c>
      <c r="P1876" s="25">
        <f t="shared" si="179"/>
        <v>12.117311999999998</v>
      </c>
      <c r="Q1876" s="26" t="str">
        <f t="shared" si="176"/>
        <v>16086420231843460361515</v>
      </c>
      <c r="R1876" s="28"/>
      <c r="S1876" s="29"/>
      <c r="T1876" s="30">
        <f t="shared" si="175"/>
        <v>0</v>
      </c>
      <c r="U1876" s="31"/>
      <c r="V1876" s="32">
        <f t="shared" si="177"/>
        <v>0</v>
      </c>
    </row>
    <row r="1877" spans="1:22" s="46" customFormat="1" x14ac:dyDescent="0.2">
      <c r="A1877" s="9">
        <v>2021</v>
      </c>
      <c r="B1877" s="1" t="s">
        <v>3</v>
      </c>
      <c r="C1877" s="20">
        <v>148921</v>
      </c>
      <c r="D1877" s="20">
        <v>160864</v>
      </c>
      <c r="E1877" s="20" t="s">
        <v>95</v>
      </c>
      <c r="F1877" s="20" t="s">
        <v>95</v>
      </c>
      <c r="G1877" s="20">
        <v>20231843460</v>
      </c>
      <c r="H1877" s="19" t="s">
        <v>123</v>
      </c>
      <c r="I1877" s="19" t="s">
        <v>124</v>
      </c>
      <c r="J1877" s="2">
        <v>361516</v>
      </c>
      <c r="K1877" s="3">
        <v>26.89</v>
      </c>
      <c r="L1877" s="22">
        <f t="shared" si="174"/>
        <v>0.15000000000000002</v>
      </c>
      <c r="M1877" s="23">
        <f t="shared" si="178"/>
        <v>22.8565</v>
      </c>
      <c r="N1877" s="4">
        <v>0.12</v>
      </c>
      <c r="O1877" s="3">
        <v>25.973295454545454</v>
      </c>
      <c r="P1877" s="25">
        <f t="shared" si="179"/>
        <v>4.0335000000000001</v>
      </c>
      <c r="Q1877" s="26" t="str">
        <f t="shared" si="176"/>
        <v>16086420231843460361516</v>
      </c>
      <c r="R1877" s="28"/>
      <c r="S1877" s="29"/>
      <c r="T1877" s="30">
        <f t="shared" si="175"/>
        <v>0</v>
      </c>
      <c r="U1877" s="31"/>
      <c r="V1877" s="32">
        <f t="shared" si="177"/>
        <v>0</v>
      </c>
    </row>
    <row r="1878" spans="1:22" s="46" customFormat="1" x14ac:dyDescent="0.2">
      <c r="A1878" s="9">
        <v>2021</v>
      </c>
      <c r="B1878" s="1" t="s">
        <v>3</v>
      </c>
      <c r="C1878" s="20">
        <v>148921</v>
      </c>
      <c r="D1878" s="20">
        <v>160864</v>
      </c>
      <c r="E1878" s="20" t="s">
        <v>95</v>
      </c>
      <c r="F1878" s="20" t="s">
        <v>95</v>
      </c>
      <c r="G1878" s="20">
        <v>20231843460</v>
      </c>
      <c r="H1878" s="19" t="s">
        <v>123</v>
      </c>
      <c r="I1878" s="19" t="s">
        <v>124</v>
      </c>
      <c r="J1878" s="2">
        <v>361532</v>
      </c>
      <c r="K1878" s="3">
        <v>24.870425957550601</v>
      </c>
      <c r="L1878" s="22">
        <f t="shared" si="174"/>
        <v>0.21999999999999997</v>
      </c>
      <c r="M1878" s="23">
        <f t="shared" si="178"/>
        <v>19.398932246889469</v>
      </c>
      <c r="N1878" s="4">
        <v>0.12</v>
      </c>
      <c r="O1878" s="3">
        <v>22.044241189647124</v>
      </c>
      <c r="P1878" s="25">
        <f t="shared" si="179"/>
        <v>5.4714937106611323</v>
      </c>
      <c r="Q1878" s="26" t="str">
        <f t="shared" si="176"/>
        <v>16086420231843460361532</v>
      </c>
      <c r="R1878" s="28"/>
      <c r="S1878" s="29"/>
      <c r="T1878" s="30">
        <f t="shared" si="175"/>
        <v>0</v>
      </c>
      <c r="U1878" s="31"/>
      <c r="V1878" s="32">
        <f t="shared" si="177"/>
        <v>0</v>
      </c>
    </row>
    <row r="1879" spans="1:22" s="46" customFormat="1" x14ac:dyDescent="0.2">
      <c r="A1879" s="9">
        <v>2021</v>
      </c>
      <c r="B1879" s="1" t="s">
        <v>3</v>
      </c>
      <c r="C1879" s="20">
        <v>148921</v>
      </c>
      <c r="D1879" s="20">
        <v>160864</v>
      </c>
      <c r="E1879" s="20" t="s">
        <v>95</v>
      </c>
      <c r="F1879" s="20" t="s">
        <v>95</v>
      </c>
      <c r="G1879" s="20">
        <v>20231843460</v>
      </c>
      <c r="H1879" s="19" t="s">
        <v>123</v>
      </c>
      <c r="I1879" s="19" t="s">
        <v>124</v>
      </c>
      <c r="J1879" s="2">
        <v>361536</v>
      </c>
      <c r="K1879" s="3">
        <v>28.931240000000003</v>
      </c>
      <c r="L1879" s="22">
        <f t="shared" si="174"/>
        <v>5.0000000000000044E-2</v>
      </c>
      <c r="M1879" s="23">
        <f t="shared" si="178"/>
        <v>27.484678000000002</v>
      </c>
      <c r="N1879" s="4">
        <v>0.12</v>
      </c>
      <c r="O1879" s="3">
        <v>31.232588636363641</v>
      </c>
      <c r="P1879" s="25">
        <f t="shared" si="179"/>
        <v>1.4465620000000001</v>
      </c>
      <c r="Q1879" s="26" t="str">
        <f t="shared" si="176"/>
        <v>16086420231843460361536</v>
      </c>
      <c r="R1879" s="28"/>
      <c r="S1879" s="29"/>
      <c r="T1879" s="30">
        <f t="shared" si="175"/>
        <v>0</v>
      </c>
      <c r="U1879" s="31"/>
      <c r="V1879" s="32">
        <f t="shared" si="177"/>
        <v>0</v>
      </c>
    </row>
    <row r="1880" spans="1:22" s="46" customFormat="1" x14ac:dyDescent="0.2">
      <c r="A1880" s="9">
        <v>2021</v>
      </c>
      <c r="B1880" s="1" t="s">
        <v>3</v>
      </c>
      <c r="C1880" s="20">
        <v>148921</v>
      </c>
      <c r="D1880" s="20">
        <v>160864</v>
      </c>
      <c r="E1880" s="20" t="s">
        <v>95</v>
      </c>
      <c r="F1880" s="20" t="s">
        <v>95</v>
      </c>
      <c r="G1880" s="20">
        <v>20231843460</v>
      </c>
      <c r="H1880" s="19" t="s">
        <v>123</v>
      </c>
      <c r="I1880" s="19" t="s">
        <v>124</v>
      </c>
      <c r="J1880" s="2">
        <v>361540</v>
      </c>
      <c r="K1880" s="3">
        <v>51.192744407999996</v>
      </c>
      <c r="L1880" s="22">
        <f t="shared" si="174"/>
        <v>0.44999999999999996</v>
      </c>
      <c r="M1880" s="23">
        <f t="shared" si="178"/>
        <v>28.156009424400001</v>
      </c>
      <c r="N1880" s="4">
        <v>0.12</v>
      </c>
      <c r="O1880" s="3">
        <v>31.995465254999999</v>
      </c>
      <c r="P1880" s="25">
        <f t="shared" si="179"/>
        <v>23.036734983599995</v>
      </c>
      <c r="Q1880" s="26" t="str">
        <f t="shared" si="176"/>
        <v>16086420231843460361540</v>
      </c>
      <c r="R1880" s="28"/>
      <c r="S1880" s="29"/>
      <c r="T1880" s="30">
        <f t="shared" si="175"/>
        <v>0</v>
      </c>
      <c r="U1880" s="31"/>
      <c r="V1880" s="32">
        <f t="shared" si="177"/>
        <v>0</v>
      </c>
    </row>
    <row r="1881" spans="1:22" s="46" customFormat="1" x14ac:dyDescent="0.2">
      <c r="A1881" s="9">
        <v>2021</v>
      </c>
      <c r="B1881" s="1" t="s">
        <v>3</v>
      </c>
      <c r="C1881" s="20">
        <v>148921</v>
      </c>
      <c r="D1881" s="20">
        <v>160864</v>
      </c>
      <c r="E1881" s="20" t="s">
        <v>95</v>
      </c>
      <c r="F1881" s="20" t="s">
        <v>95</v>
      </c>
      <c r="G1881" s="20">
        <v>20231843460</v>
      </c>
      <c r="H1881" s="19" t="s">
        <v>123</v>
      </c>
      <c r="I1881" s="19" t="s">
        <v>124</v>
      </c>
      <c r="J1881" s="2">
        <v>361541</v>
      </c>
      <c r="K1881" s="3">
        <v>31.07226</v>
      </c>
      <c r="L1881" s="22">
        <f t="shared" si="174"/>
        <v>0.30000000000000004</v>
      </c>
      <c r="M1881" s="23">
        <f t="shared" si="178"/>
        <v>21.750581999999998</v>
      </c>
      <c r="N1881" s="4">
        <v>0.12</v>
      </c>
      <c r="O1881" s="3">
        <v>24.716570454545451</v>
      </c>
      <c r="P1881" s="25">
        <f t="shared" si="179"/>
        <v>9.3216780000000021</v>
      </c>
      <c r="Q1881" s="26" t="str">
        <f t="shared" si="176"/>
        <v>16086420231843460361541</v>
      </c>
      <c r="R1881" s="28"/>
      <c r="S1881" s="29"/>
      <c r="T1881" s="30">
        <f t="shared" si="175"/>
        <v>0</v>
      </c>
      <c r="U1881" s="31"/>
      <c r="V1881" s="32">
        <f t="shared" si="177"/>
        <v>0</v>
      </c>
    </row>
    <row r="1882" spans="1:22" s="46" customFormat="1" x14ac:dyDescent="0.2">
      <c r="A1882" s="9">
        <v>2021</v>
      </c>
      <c r="B1882" s="1" t="s">
        <v>3</v>
      </c>
      <c r="C1882" s="20">
        <v>148921</v>
      </c>
      <c r="D1882" s="20">
        <v>160864</v>
      </c>
      <c r="E1882" s="20" t="s">
        <v>95</v>
      </c>
      <c r="F1882" s="20" t="s">
        <v>95</v>
      </c>
      <c r="G1882" s="20">
        <v>20231843460</v>
      </c>
      <c r="H1882" s="19" t="s">
        <v>123</v>
      </c>
      <c r="I1882" s="19" t="s">
        <v>124</v>
      </c>
      <c r="J1882" s="2">
        <v>361571</v>
      </c>
      <c r="K1882" s="3">
        <v>25.216627835683624</v>
      </c>
      <c r="L1882" s="22">
        <f t="shared" si="174"/>
        <v>0.13745080659749764</v>
      </c>
      <c r="M1882" s="23">
        <f t="shared" si="178"/>
        <v>21.750581999999998</v>
      </c>
      <c r="N1882" s="4">
        <v>0.12</v>
      </c>
      <c r="O1882" s="3">
        <v>24.716570454545451</v>
      </c>
      <c r="P1882" s="25">
        <f t="shared" si="179"/>
        <v>3.4660458356836266</v>
      </c>
      <c r="Q1882" s="26" t="str">
        <f t="shared" si="176"/>
        <v>16086420231843460361571</v>
      </c>
      <c r="R1882" s="28"/>
      <c r="S1882" s="29"/>
      <c r="T1882" s="30">
        <f t="shared" si="175"/>
        <v>0</v>
      </c>
      <c r="U1882" s="31"/>
      <c r="V1882" s="32">
        <f t="shared" si="177"/>
        <v>0</v>
      </c>
    </row>
    <row r="1883" spans="1:22" s="46" customFormat="1" x14ac:dyDescent="0.2">
      <c r="A1883" s="9">
        <v>2021</v>
      </c>
      <c r="B1883" s="1" t="s">
        <v>3</v>
      </c>
      <c r="C1883" s="20">
        <v>148921</v>
      </c>
      <c r="D1883" s="20">
        <v>160864</v>
      </c>
      <c r="E1883" s="20" t="s">
        <v>95</v>
      </c>
      <c r="F1883" s="20" t="s">
        <v>95</v>
      </c>
      <c r="G1883" s="20">
        <v>20231843460</v>
      </c>
      <c r="H1883" s="19" t="s">
        <v>123</v>
      </c>
      <c r="I1883" s="19" t="s">
        <v>124</v>
      </c>
      <c r="J1883" s="2">
        <v>370040</v>
      </c>
      <c r="K1883" s="3">
        <v>173.88983664</v>
      </c>
      <c r="L1883" s="22">
        <f t="shared" si="174"/>
        <v>0.25</v>
      </c>
      <c r="M1883" s="23">
        <f t="shared" si="178"/>
        <v>130.41737748</v>
      </c>
      <c r="N1883" s="4">
        <v>0.12</v>
      </c>
      <c r="O1883" s="3">
        <v>148.20156531818182</v>
      </c>
      <c r="P1883" s="25">
        <f t="shared" si="179"/>
        <v>43.47245916</v>
      </c>
      <c r="Q1883" s="26" t="str">
        <f t="shared" si="176"/>
        <v>16086420231843460370040</v>
      </c>
      <c r="R1883" s="28"/>
      <c r="S1883" s="29"/>
      <c r="T1883" s="30">
        <f t="shared" si="175"/>
        <v>0</v>
      </c>
      <c r="U1883" s="31"/>
      <c r="V1883" s="32">
        <f t="shared" si="177"/>
        <v>0</v>
      </c>
    </row>
    <row r="1884" spans="1:22" s="46" customFormat="1" x14ac:dyDescent="0.2">
      <c r="A1884" s="9">
        <v>2021</v>
      </c>
      <c r="B1884" s="1" t="s">
        <v>3</v>
      </c>
      <c r="C1884" s="20">
        <v>148921</v>
      </c>
      <c r="D1884" s="20">
        <v>160864</v>
      </c>
      <c r="E1884" s="20" t="s">
        <v>95</v>
      </c>
      <c r="F1884" s="20" t="s">
        <v>95</v>
      </c>
      <c r="G1884" s="20">
        <v>20231843460</v>
      </c>
      <c r="H1884" s="19" t="s">
        <v>123</v>
      </c>
      <c r="I1884" s="19" t="s">
        <v>124</v>
      </c>
      <c r="J1884" s="2">
        <v>370041</v>
      </c>
      <c r="K1884" s="3">
        <v>152.84880000000001</v>
      </c>
      <c r="L1884" s="22">
        <f t="shared" si="174"/>
        <v>0.18000000000000005</v>
      </c>
      <c r="M1884" s="23">
        <f t="shared" si="178"/>
        <v>125.336016</v>
      </c>
      <c r="N1884" s="4">
        <v>0.12</v>
      </c>
      <c r="O1884" s="3">
        <v>142.42729090909091</v>
      </c>
      <c r="P1884" s="25">
        <f t="shared" si="179"/>
        <v>27.512784000000011</v>
      </c>
      <c r="Q1884" s="26" t="str">
        <f t="shared" si="176"/>
        <v>16086420231843460370041</v>
      </c>
      <c r="R1884" s="28"/>
      <c r="S1884" s="29"/>
      <c r="T1884" s="30">
        <f t="shared" si="175"/>
        <v>0</v>
      </c>
      <c r="U1884" s="31"/>
      <c r="V1884" s="32">
        <f t="shared" si="177"/>
        <v>0</v>
      </c>
    </row>
    <row r="1885" spans="1:22" s="46" customFormat="1" x14ac:dyDescent="0.2">
      <c r="A1885" s="9">
        <v>2021</v>
      </c>
      <c r="B1885" s="1" t="s">
        <v>3</v>
      </c>
      <c r="C1885" s="20">
        <v>148921</v>
      </c>
      <c r="D1885" s="20">
        <v>160864</v>
      </c>
      <c r="E1885" s="20" t="s">
        <v>95</v>
      </c>
      <c r="F1885" s="20" t="s">
        <v>95</v>
      </c>
      <c r="G1885" s="20">
        <v>20231843460</v>
      </c>
      <c r="H1885" s="19" t="s">
        <v>123</v>
      </c>
      <c r="I1885" s="19" t="s">
        <v>124</v>
      </c>
      <c r="J1885" s="2">
        <v>370045</v>
      </c>
      <c r="K1885" s="3">
        <v>186.35806803744001</v>
      </c>
      <c r="L1885" s="22">
        <f t="shared" si="174"/>
        <v>0.22999999999999987</v>
      </c>
      <c r="M1885" s="23">
        <f t="shared" si="178"/>
        <v>143.49571238882882</v>
      </c>
      <c r="N1885" s="4">
        <v>0.12</v>
      </c>
      <c r="O1885" s="3">
        <v>163.06330953276003</v>
      </c>
      <c r="P1885" s="25">
        <f t="shared" si="179"/>
        <v>42.862355648611185</v>
      </c>
      <c r="Q1885" s="26" t="str">
        <f t="shared" si="176"/>
        <v>16086420231843460370045</v>
      </c>
      <c r="R1885" s="28"/>
      <c r="S1885" s="29"/>
      <c r="T1885" s="30">
        <f t="shared" si="175"/>
        <v>0</v>
      </c>
      <c r="U1885" s="31"/>
      <c r="V1885" s="32">
        <f t="shared" si="177"/>
        <v>0</v>
      </c>
    </row>
    <row r="1886" spans="1:22" s="46" customFormat="1" x14ac:dyDescent="0.2">
      <c r="A1886" s="9">
        <v>2021</v>
      </c>
      <c r="B1886" s="1" t="s">
        <v>3</v>
      </c>
      <c r="C1886" s="20">
        <v>148921</v>
      </c>
      <c r="D1886" s="20">
        <v>160864</v>
      </c>
      <c r="E1886" s="20" t="s">
        <v>32</v>
      </c>
      <c r="F1886" s="20" t="s">
        <v>363</v>
      </c>
      <c r="G1886" s="20">
        <v>20266409461</v>
      </c>
      <c r="H1886" s="19" t="s">
        <v>711</v>
      </c>
      <c r="I1886" s="19"/>
      <c r="J1886" s="2">
        <v>361541</v>
      </c>
      <c r="K1886" s="3">
        <v>31.07226</v>
      </c>
      <c r="L1886" s="22">
        <f t="shared" si="174"/>
        <v>0.39297624311846002</v>
      </c>
      <c r="M1886" s="23">
        <f t="shared" si="178"/>
        <v>18.861599999999999</v>
      </c>
      <c r="N1886" s="4">
        <v>0.13</v>
      </c>
      <c r="O1886" s="3">
        <v>21.68</v>
      </c>
      <c r="P1886" s="25">
        <f t="shared" si="179"/>
        <v>12.210660000000001</v>
      </c>
      <c r="Q1886" s="26" t="str">
        <f t="shared" si="176"/>
        <v>16086420266409461361541</v>
      </c>
      <c r="R1886" s="28"/>
      <c r="S1886" s="29"/>
      <c r="T1886" s="30">
        <f t="shared" si="175"/>
        <v>0</v>
      </c>
      <c r="U1886" s="31"/>
      <c r="V1886" s="32">
        <f t="shared" si="177"/>
        <v>0</v>
      </c>
    </row>
    <row r="1887" spans="1:22" s="46" customFormat="1" x14ac:dyDescent="0.2">
      <c r="A1887" s="9">
        <v>2021</v>
      </c>
      <c r="B1887" s="1" t="s">
        <v>3</v>
      </c>
      <c r="C1887" s="20">
        <v>148921</v>
      </c>
      <c r="D1887" s="20">
        <v>160864</v>
      </c>
      <c r="E1887" s="20" t="s">
        <v>32</v>
      </c>
      <c r="F1887" s="20" t="s">
        <v>363</v>
      </c>
      <c r="G1887" s="20">
        <v>20266409461</v>
      </c>
      <c r="H1887" s="19" t="s">
        <v>711</v>
      </c>
      <c r="I1887" s="19"/>
      <c r="J1887" s="2">
        <v>361571</v>
      </c>
      <c r="K1887" s="3">
        <v>25.216627835683624</v>
      </c>
      <c r="L1887" s="22">
        <f t="shared" si="174"/>
        <v>0.25201735446524431</v>
      </c>
      <c r="M1887" s="23">
        <f t="shared" si="178"/>
        <v>18.861599999999999</v>
      </c>
      <c r="N1887" s="4">
        <v>0.13</v>
      </c>
      <c r="O1887" s="3">
        <v>21.68</v>
      </c>
      <c r="P1887" s="25">
        <f t="shared" si="179"/>
        <v>6.3550278356836252</v>
      </c>
      <c r="Q1887" s="26" t="str">
        <f t="shared" si="176"/>
        <v>16086420266409461361571</v>
      </c>
      <c r="R1887" s="28"/>
      <c r="S1887" s="29"/>
      <c r="T1887" s="30">
        <f t="shared" si="175"/>
        <v>0</v>
      </c>
      <c r="U1887" s="31"/>
      <c r="V1887" s="32">
        <f t="shared" si="177"/>
        <v>0</v>
      </c>
    </row>
    <row r="1888" spans="1:22" s="46" customFormat="1" x14ac:dyDescent="0.2">
      <c r="A1888" s="9">
        <v>2021</v>
      </c>
      <c r="B1888" s="1" t="s">
        <v>3</v>
      </c>
      <c r="C1888" s="20">
        <v>148921</v>
      </c>
      <c r="D1888" s="20">
        <v>160864</v>
      </c>
      <c r="E1888" s="20" t="s">
        <v>32</v>
      </c>
      <c r="F1888" s="20" t="s">
        <v>363</v>
      </c>
      <c r="G1888" s="20">
        <v>20266409461</v>
      </c>
      <c r="H1888" s="19" t="s">
        <v>711</v>
      </c>
      <c r="I1888" s="19"/>
      <c r="J1888" s="2">
        <v>370039</v>
      </c>
      <c r="K1888" s="3">
        <v>93.740446800000015</v>
      </c>
      <c r="L1888" s="22">
        <f t="shared" si="174"/>
        <v>0.11459777680513472</v>
      </c>
      <c r="M1888" s="23">
        <f t="shared" si="178"/>
        <v>82.998000000000005</v>
      </c>
      <c r="N1888" s="4">
        <v>0.13</v>
      </c>
      <c r="O1888" s="3">
        <v>95.4</v>
      </c>
      <c r="P1888" s="25">
        <f t="shared" si="179"/>
        <v>10.74244680000001</v>
      </c>
      <c r="Q1888" s="26" t="str">
        <f t="shared" si="176"/>
        <v>16086420266409461370039</v>
      </c>
      <c r="R1888" s="28"/>
      <c r="S1888" s="29"/>
      <c r="T1888" s="30">
        <f t="shared" si="175"/>
        <v>0</v>
      </c>
      <c r="U1888" s="31"/>
      <c r="V1888" s="32">
        <f t="shared" si="177"/>
        <v>0</v>
      </c>
    </row>
    <row r="1889" spans="1:22" s="46" customFormat="1" x14ac:dyDescent="0.2">
      <c r="A1889" s="9">
        <v>2021</v>
      </c>
      <c r="B1889" s="1" t="s">
        <v>3</v>
      </c>
      <c r="C1889" s="20">
        <v>148921</v>
      </c>
      <c r="D1889" s="20">
        <v>160864</v>
      </c>
      <c r="E1889" s="20" t="s">
        <v>32</v>
      </c>
      <c r="F1889" s="20" t="s">
        <v>206</v>
      </c>
      <c r="G1889" s="20">
        <v>20297939131</v>
      </c>
      <c r="H1889" s="19" t="s">
        <v>684</v>
      </c>
      <c r="I1889" s="19"/>
      <c r="J1889" s="2">
        <v>361531</v>
      </c>
      <c r="K1889" s="3">
        <v>111.5301096</v>
      </c>
      <c r="L1889" s="22">
        <f t="shared" si="174"/>
        <v>0.21354511069179483</v>
      </c>
      <c r="M1889" s="23">
        <f t="shared" si="178"/>
        <v>87.713399999999993</v>
      </c>
      <c r="N1889" s="4">
        <v>0.13</v>
      </c>
      <c r="O1889" s="3">
        <v>100.82</v>
      </c>
      <c r="P1889" s="25">
        <f t="shared" si="179"/>
        <v>23.81670960000001</v>
      </c>
      <c r="Q1889" s="26" t="str">
        <f t="shared" si="176"/>
        <v>16086420297939131361531</v>
      </c>
      <c r="R1889" s="28">
        <v>10</v>
      </c>
      <c r="S1889" s="29"/>
      <c r="T1889" s="30">
        <f t="shared" si="175"/>
        <v>0</v>
      </c>
      <c r="U1889" s="31"/>
      <c r="V1889" s="32">
        <f t="shared" si="177"/>
        <v>0</v>
      </c>
    </row>
    <row r="1890" spans="1:22" s="46" customFormat="1" x14ac:dyDescent="0.2">
      <c r="A1890" s="9">
        <v>2021</v>
      </c>
      <c r="B1890" s="1" t="s">
        <v>3</v>
      </c>
      <c r="C1890" s="20">
        <v>148921</v>
      </c>
      <c r="D1890" s="20">
        <v>160864</v>
      </c>
      <c r="E1890" s="20" t="s">
        <v>32</v>
      </c>
      <c r="F1890" s="20" t="s">
        <v>206</v>
      </c>
      <c r="G1890" s="20">
        <v>20297939131</v>
      </c>
      <c r="H1890" s="19" t="s">
        <v>684</v>
      </c>
      <c r="I1890" s="19"/>
      <c r="J1890" s="2">
        <v>361532</v>
      </c>
      <c r="K1890" s="3">
        <v>24.870425957550601</v>
      </c>
      <c r="L1890" s="22">
        <f t="shared" si="174"/>
        <v>0.30387199521430741</v>
      </c>
      <c r="M1890" s="23">
        <f t="shared" si="178"/>
        <v>17.312999999999999</v>
      </c>
      <c r="N1890" s="4">
        <v>0.13</v>
      </c>
      <c r="O1890" s="3">
        <v>19.899999999999999</v>
      </c>
      <c r="P1890" s="25">
        <f t="shared" si="179"/>
        <v>7.5574259575506026</v>
      </c>
      <c r="Q1890" s="26" t="str">
        <f t="shared" si="176"/>
        <v>16086420297939131361532</v>
      </c>
      <c r="R1890" s="28">
        <v>300</v>
      </c>
      <c r="S1890" s="29"/>
      <c r="T1890" s="30">
        <f t="shared" si="175"/>
        <v>0</v>
      </c>
      <c r="U1890" s="31"/>
      <c r="V1890" s="32">
        <f t="shared" si="177"/>
        <v>0</v>
      </c>
    </row>
    <row r="1891" spans="1:22" s="46" customFormat="1" x14ac:dyDescent="0.2">
      <c r="A1891" s="9">
        <v>2021</v>
      </c>
      <c r="B1891" s="1" t="s">
        <v>3</v>
      </c>
      <c r="C1891" s="20">
        <v>148921</v>
      </c>
      <c r="D1891" s="20">
        <v>160864</v>
      </c>
      <c r="E1891" s="20" t="s">
        <v>32</v>
      </c>
      <c r="F1891" s="20" t="s">
        <v>206</v>
      </c>
      <c r="G1891" s="20">
        <v>20297939131</v>
      </c>
      <c r="H1891" s="19" t="s">
        <v>684</v>
      </c>
      <c r="I1891" s="19"/>
      <c r="J1891" s="2">
        <v>361541</v>
      </c>
      <c r="K1891" s="3">
        <v>31.07226</v>
      </c>
      <c r="L1891" s="22">
        <f t="shared" si="174"/>
        <v>0.30337864062671982</v>
      </c>
      <c r="M1891" s="23">
        <f t="shared" si="178"/>
        <v>21.645599999999998</v>
      </c>
      <c r="N1891" s="4">
        <v>0.13</v>
      </c>
      <c r="O1891" s="3">
        <v>24.88</v>
      </c>
      <c r="P1891" s="25">
        <f t="shared" si="179"/>
        <v>9.4266600000000018</v>
      </c>
      <c r="Q1891" s="26" t="str">
        <f t="shared" si="176"/>
        <v>16086420297939131361541</v>
      </c>
      <c r="R1891" s="28">
        <v>200</v>
      </c>
      <c r="S1891" s="29"/>
      <c r="T1891" s="30">
        <f t="shared" si="175"/>
        <v>0</v>
      </c>
      <c r="U1891" s="31"/>
      <c r="V1891" s="32">
        <f t="shared" si="177"/>
        <v>0</v>
      </c>
    </row>
    <row r="1892" spans="1:22" s="46" customFormat="1" x14ac:dyDescent="0.2">
      <c r="A1892" s="9">
        <v>2021</v>
      </c>
      <c r="B1892" s="1" t="s">
        <v>3</v>
      </c>
      <c r="C1892" s="20">
        <v>148921</v>
      </c>
      <c r="D1892" s="20">
        <v>160864</v>
      </c>
      <c r="E1892" s="20" t="s">
        <v>32</v>
      </c>
      <c r="F1892" s="20" t="s">
        <v>206</v>
      </c>
      <c r="G1892" s="20">
        <v>20297939131</v>
      </c>
      <c r="H1892" s="19" t="s">
        <v>684</v>
      </c>
      <c r="I1892" s="19"/>
      <c r="J1892" s="2">
        <v>361571</v>
      </c>
      <c r="K1892" s="3">
        <v>25.216627835683624</v>
      </c>
      <c r="L1892" s="22">
        <f t="shared" si="174"/>
        <v>0.14161401195088918</v>
      </c>
      <c r="M1892" s="23">
        <f t="shared" si="178"/>
        <v>21.645599999999998</v>
      </c>
      <c r="N1892" s="4">
        <v>0.13</v>
      </c>
      <c r="O1892" s="3">
        <v>24.88</v>
      </c>
      <c r="P1892" s="25">
        <f t="shared" si="179"/>
        <v>3.5710278356836263</v>
      </c>
      <c r="Q1892" s="26" t="str">
        <f t="shared" si="176"/>
        <v>16086420297939131361571</v>
      </c>
      <c r="R1892" s="28">
        <v>200</v>
      </c>
      <c r="S1892" s="29"/>
      <c r="T1892" s="30">
        <f t="shared" si="175"/>
        <v>0</v>
      </c>
      <c r="U1892" s="31"/>
      <c r="V1892" s="32">
        <f t="shared" si="177"/>
        <v>0</v>
      </c>
    </row>
    <row r="1893" spans="1:22" s="46" customFormat="1" x14ac:dyDescent="0.2">
      <c r="A1893" s="9">
        <v>2021</v>
      </c>
      <c r="B1893" s="1" t="s">
        <v>3</v>
      </c>
      <c r="C1893" s="20">
        <v>148921</v>
      </c>
      <c r="D1893" s="20">
        <v>160864</v>
      </c>
      <c r="E1893" s="20" t="s">
        <v>287</v>
      </c>
      <c r="F1893" s="20" t="s">
        <v>288</v>
      </c>
      <c r="G1893" s="20">
        <v>20339979490</v>
      </c>
      <c r="H1893" s="19" t="s">
        <v>712</v>
      </c>
      <c r="I1893" s="19"/>
      <c r="J1893" s="2">
        <v>360664</v>
      </c>
      <c r="K1893" s="3">
        <v>53.640241199999998</v>
      </c>
      <c r="L1893" s="22">
        <f t="shared" ref="L1893:L1956" si="180">IF(1-M1893/K1893&lt;0%,0,1-M1893/K1893)</f>
        <v>0.36307333383131757</v>
      </c>
      <c r="M1893" s="23">
        <f t="shared" si="178"/>
        <v>34.164900000000003</v>
      </c>
      <c r="N1893" s="4">
        <v>0.13</v>
      </c>
      <c r="O1893" s="3">
        <v>39.270000000000003</v>
      </c>
      <c r="P1893" s="25">
        <f t="shared" si="179"/>
        <v>19.475341199999995</v>
      </c>
      <c r="Q1893" s="26" t="str">
        <f t="shared" si="176"/>
        <v>16086420339979490360664</v>
      </c>
      <c r="R1893" s="28"/>
      <c r="S1893" s="29"/>
      <c r="T1893" s="30">
        <f t="shared" si="175"/>
        <v>0</v>
      </c>
      <c r="U1893" s="31"/>
      <c r="V1893" s="32">
        <f t="shared" si="177"/>
        <v>0</v>
      </c>
    </row>
    <row r="1894" spans="1:22" s="46" customFormat="1" x14ac:dyDescent="0.2">
      <c r="A1894" s="9">
        <v>2021</v>
      </c>
      <c r="B1894" s="1" t="s">
        <v>3</v>
      </c>
      <c r="C1894" s="20">
        <v>148921</v>
      </c>
      <c r="D1894" s="20">
        <v>160864</v>
      </c>
      <c r="E1894" s="20" t="s">
        <v>95</v>
      </c>
      <c r="F1894" s="20" t="s">
        <v>95</v>
      </c>
      <c r="G1894" s="20">
        <v>20356883749</v>
      </c>
      <c r="H1894" s="19" t="s">
        <v>713</v>
      </c>
      <c r="I1894" s="19" t="s">
        <v>124</v>
      </c>
      <c r="J1894" s="2">
        <v>360854</v>
      </c>
      <c r="K1894" s="3">
        <v>84.874140000000011</v>
      </c>
      <c r="L1894" s="22">
        <f t="shared" si="180"/>
        <v>0.36</v>
      </c>
      <c r="M1894" s="23">
        <f t="shared" si="178"/>
        <v>54.319449600000006</v>
      </c>
      <c r="N1894" s="4">
        <v>0.12</v>
      </c>
      <c r="O1894" s="3">
        <v>61.726647272727277</v>
      </c>
      <c r="P1894" s="25">
        <f t="shared" si="179"/>
        <v>30.554690400000005</v>
      </c>
      <c r="Q1894" s="26" t="str">
        <f t="shared" si="176"/>
        <v>16086420356883749360854</v>
      </c>
      <c r="R1894" s="28"/>
      <c r="S1894" s="29"/>
      <c r="T1894" s="30">
        <f t="shared" si="175"/>
        <v>0</v>
      </c>
      <c r="U1894" s="31"/>
      <c r="V1894" s="32">
        <f t="shared" si="177"/>
        <v>0</v>
      </c>
    </row>
    <row r="1895" spans="1:22" s="46" customFormat="1" x14ac:dyDescent="0.2">
      <c r="A1895" s="9">
        <v>2021</v>
      </c>
      <c r="B1895" s="1" t="s">
        <v>3</v>
      </c>
      <c r="C1895" s="20">
        <v>148921</v>
      </c>
      <c r="D1895" s="20">
        <v>160864</v>
      </c>
      <c r="E1895" s="20" t="s">
        <v>95</v>
      </c>
      <c r="F1895" s="20" t="s">
        <v>95</v>
      </c>
      <c r="G1895" s="20">
        <v>20356883749</v>
      </c>
      <c r="H1895" s="19" t="s">
        <v>713</v>
      </c>
      <c r="I1895" s="19" t="s">
        <v>124</v>
      </c>
      <c r="J1895" s="2">
        <v>361358</v>
      </c>
      <c r="K1895" s="3">
        <v>32.162832000000002</v>
      </c>
      <c r="L1895" s="22">
        <f t="shared" si="180"/>
        <v>0.31000000000000005</v>
      </c>
      <c r="M1895" s="23">
        <f t="shared" si="178"/>
        <v>22.192354079999998</v>
      </c>
      <c r="N1895" s="4">
        <v>0.12</v>
      </c>
      <c r="O1895" s="3">
        <v>25.21858418181818</v>
      </c>
      <c r="P1895" s="25">
        <f t="shared" si="179"/>
        <v>9.970477920000004</v>
      </c>
      <c r="Q1895" s="26" t="str">
        <f t="shared" si="176"/>
        <v>16086420356883749361358</v>
      </c>
      <c r="R1895" s="28"/>
      <c r="S1895" s="29"/>
      <c r="T1895" s="30">
        <f t="shared" si="175"/>
        <v>0</v>
      </c>
      <c r="U1895" s="31"/>
      <c r="V1895" s="32">
        <f t="shared" si="177"/>
        <v>0</v>
      </c>
    </row>
    <row r="1896" spans="1:22" s="46" customFormat="1" x14ac:dyDescent="0.2">
      <c r="A1896" s="9">
        <v>2021</v>
      </c>
      <c r="B1896" s="1" t="s">
        <v>3</v>
      </c>
      <c r="C1896" s="20">
        <v>148921</v>
      </c>
      <c r="D1896" s="20">
        <v>160864</v>
      </c>
      <c r="E1896" s="20" t="s">
        <v>95</v>
      </c>
      <c r="F1896" s="20" t="s">
        <v>95</v>
      </c>
      <c r="G1896" s="20">
        <v>20356883749</v>
      </c>
      <c r="H1896" s="19" t="s">
        <v>713</v>
      </c>
      <c r="I1896" s="19" t="s">
        <v>124</v>
      </c>
      <c r="J1896" s="2">
        <v>361532</v>
      </c>
      <c r="K1896" s="3">
        <v>24.870425957550601</v>
      </c>
      <c r="L1896" s="22">
        <f t="shared" si="180"/>
        <v>0.21999999999999997</v>
      </c>
      <c r="M1896" s="23">
        <f t="shared" si="178"/>
        <v>19.398932246889469</v>
      </c>
      <c r="N1896" s="4">
        <v>0.12</v>
      </c>
      <c r="O1896" s="3">
        <v>22.044241189647124</v>
      </c>
      <c r="P1896" s="25">
        <f t="shared" si="179"/>
        <v>5.4714937106611323</v>
      </c>
      <c r="Q1896" s="26" t="str">
        <f t="shared" si="176"/>
        <v>16086420356883749361532</v>
      </c>
      <c r="R1896" s="28"/>
      <c r="S1896" s="29"/>
      <c r="T1896" s="30">
        <f t="shared" si="175"/>
        <v>0</v>
      </c>
      <c r="U1896" s="31"/>
      <c r="V1896" s="32">
        <f t="shared" si="177"/>
        <v>0</v>
      </c>
    </row>
    <row r="1897" spans="1:22" s="46" customFormat="1" x14ac:dyDescent="0.2">
      <c r="A1897" s="9">
        <v>2021</v>
      </c>
      <c r="B1897" s="1" t="s">
        <v>3</v>
      </c>
      <c r="C1897" s="20">
        <v>148921</v>
      </c>
      <c r="D1897" s="20">
        <v>160864</v>
      </c>
      <c r="E1897" s="20" t="s">
        <v>32</v>
      </c>
      <c r="F1897" s="20" t="s">
        <v>206</v>
      </c>
      <c r="G1897" s="20">
        <v>20451779711</v>
      </c>
      <c r="H1897" s="19" t="s">
        <v>714</v>
      </c>
      <c r="I1897" s="19"/>
      <c r="J1897" s="2">
        <v>361532</v>
      </c>
      <c r="K1897" s="3">
        <v>24.870425957550601</v>
      </c>
      <c r="L1897" s="22">
        <f t="shared" si="180"/>
        <v>0.16044863744439075</v>
      </c>
      <c r="M1897" s="23">
        <f t="shared" si="178"/>
        <v>20.88</v>
      </c>
      <c r="N1897" s="4">
        <v>0.13</v>
      </c>
      <c r="O1897" s="3">
        <v>24</v>
      </c>
      <c r="P1897" s="25">
        <f t="shared" si="179"/>
        <v>3.9904259575506025</v>
      </c>
      <c r="Q1897" s="26" t="str">
        <f t="shared" si="176"/>
        <v>16086420451779711361532</v>
      </c>
      <c r="R1897" s="28"/>
      <c r="S1897" s="29"/>
      <c r="T1897" s="30">
        <f t="shared" si="175"/>
        <v>0</v>
      </c>
      <c r="U1897" s="31"/>
      <c r="V1897" s="32">
        <f t="shared" si="177"/>
        <v>0</v>
      </c>
    </row>
    <row r="1898" spans="1:22" s="46" customFormat="1" x14ac:dyDescent="0.2">
      <c r="A1898" s="9">
        <v>2021</v>
      </c>
      <c r="B1898" s="1" t="s">
        <v>3</v>
      </c>
      <c r="C1898" s="20">
        <v>148921</v>
      </c>
      <c r="D1898" s="20">
        <v>160864</v>
      </c>
      <c r="E1898" s="20" t="s">
        <v>32</v>
      </c>
      <c r="F1898" s="20" t="s">
        <v>206</v>
      </c>
      <c r="G1898" s="20">
        <v>20451779711</v>
      </c>
      <c r="H1898" s="19" t="s">
        <v>714</v>
      </c>
      <c r="I1898" s="19"/>
      <c r="J1898" s="2">
        <v>361541</v>
      </c>
      <c r="K1898" s="3">
        <v>31.07226</v>
      </c>
      <c r="L1898" s="22">
        <f t="shared" si="180"/>
        <v>0.16002247663993541</v>
      </c>
      <c r="M1898" s="23">
        <f t="shared" si="178"/>
        <v>26.1</v>
      </c>
      <c r="N1898" s="4">
        <v>0.13</v>
      </c>
      <c r="O1898" s="3">
        <v>30</v>
      </c>
      <c r="P1898" s="25">
        <f t="shared" si="179"/>
        <v>4.9722599999999986</v>
      </c>
      <c r="Q1898" s="26" t="str">
        <f t="shared" si="176"/>
        <v>16086420451779711361541</v>
      </c>
      <c r="R1898" s="28"/>
      <c r="S1898" s="29"/>
      <c r="T1898" s="30">
        <f t="shared" si="175"/>
        <v>0</v>
      </c>
      <c r="U1898" s="31"/>
      <c r="V1898" s="32">
        <f t="shared" si="177"/>
        <v>0</v>
      </c>
    </row>
    <row r="1899" spans="1:22" s="46" customFormat="1" x14ac:dyDescent="0.2">
      <c r="A1899" s="9">
        <v>2021</v>
      </c>
      <c r="B1899" s="1" t="s">
        <v>3</v>
      </c>
      <c r="C1899" s="36">
        <v>148921</v>
      </c>
      <c r="D1899" s="36">
        <v>160864</v>
      </c>
      <c r="E1899" s="36" t="s">
        <v>32</v>
      </c>
      <c r="F1899" s="36" t="s">
        <v>206</v>
      </c>
      <c r="G1899" s="36">
        <v>20451779711</v>
      </c>
      <c r="H1899" s="35" t="s">
        <v>714</v>
      </c>
      <c r="I1899" s="35"/>
      <c r="J1899" s="37">
        <v>361571</v>
      </c>
      <c r="K1899" s="38">
        <v>25.216627835683624</v>
      </c>
      <c r="L1899" s="39">
        <f t="shared" si="180"/>
        <v>0</v>
      </c>
      <c r="M1899" s="40">
        <f t="shared" si="178"/>
        <v>26.1</v>
      </c>
      <c r="N1899" s="41">
        <v>0.13</v>
      </c>
      <c r="O1899" s="38">
        <v>30</v>
      </c>
      <c r="P1899" s="42">
        <f t="shared" si="179"/>
        <v>0</v>
      </c>
      <c r="Q1899" s="43" t="str">
        <f t="shared" si="176"/>
        <v>16086420451779711361571</v>
      </c>
      <c r="R1899" s="45"/>
      <c r="S1899" s="29"/>
      <c r="T1899" s="30">
        <f t="shared" si="175"/>
        <v>0</v>
      </c>
      <c r="U1899" s="31"/>
      <c r="V1899" s="32">
        <f t="shared" si="177"/>
        <v>0</v>
      </c>
    </row>
    <row r="1900" spans="1:22" s="46" customFormat="1" x14ac:dyDescent="0.2">
      <c r="A1900" s="9">
        <v>2021</v>
      </c>
      <c r="B1900" s="1" t="s">
        <v>3</v>
      </c>
      <c r="C1900" s="20">
        <v>148921</v>
      </c>
      <c r="D1900" s="20">
        <v>160864</v>
      </c>
      <c r="E1900" s="20" t="s">
        <v>32</v>
      </c>
      <c r="F1900" s="20" t="s">
        <v>59</v>
      </c>
      <c r="G1900" s="20">
        <v>20483948418</v>
      </c>
      <c r="H1900" s="19" t="s">
        <v>715</v>
      </c>
      <c r="I1900" s="19"/>
      <c r="J1900" s="2">
        <v>361085</v>
      </c>
      <c r="K1900" s="3">
        <v>11.512776761200001</v>
      </c>
      <c r="L1900" s="22">
        <f t="shared" si="180"/>
        <v>0.33802242863904663</v>
      </c>
      <c r="M1900" s="23">
        <f t="shared" si="178"/>
        <v>7.6212</v>
      </c>
      <c r="N1900" s="4">
        <v>0.13</v>
      </c>
      <c r="O1900" s="3">
        <v>8.76</v>
      </c>
      <c r="P1900" s="25">
        <f t="shared" si="179"/>
        <v>3.8915767612000014</v>
      </c>
      <c r="Q1900" s="26" t="str">
        <f t="shared" si="176"/>
        <v>16086420483948418361085</v>
      </c>
      <c r="R1900" s="28"/>
      <c r="S1900" s="29"/>
      <c r="T1900" s="30">
        <f t="shared" si="175"/>
        <v>0</v>
      </c>
      <c r="U1900" s="31"/>
      <c r="V1900" s="32">
        <f t="shared" si="177"/>
        <v>0</v>
      </c>
    </row>
    <row r="1901" spans="1:22" s="46" customFormat="1" x14ac:dyDescent="0.2">
      <c r="A1901" s="9">
        <v>2021</v>
      </c>
      <c r="B1901" s="1" t="s">
        <v>3</v>
      </c>
      <c r="C1901" s="20">
        <v>148921</v>
      </c>
      <c r="D1901" s="20">
        <v>160864</v>
      </c>
      <c r="E1901" s="20" t="s">
        <v>95</v>
      </c>
      <c r="F1901" s="20" t="s">
        <v>95</v>
      </c>
      <c r="G1901" s="20">
        <v>20505670443</v>
      </c>
      <c r="H1901" s="19" t="s">
        <v>121</v>
      </c>
      <c r="I1901" s="19" t="s">
        <v>122</v>
      </c>
      <c r="J1901" s="2">
        <v>360854</v>
      </c>
      <c r="K1901" s="3">
        <v>84.874140000000011</v>
      </c>
      <c r="L1901" s="22">
        <f t="shared" si="180"/>
        <v>0.31106577339104713</v>
      </c>
      <c r="M1901" s="23">
        <f t="shared" si="178"/>
        <v>58.472699999999996</v>
      </c>
      <c r="N1901" s="4">
        <v>0.13</v>
      </c>
      <c r="O1901" s="3">
        <v>67.209999999999994</v>
      </c>
      <c r="P1901" s="25">
        <f t="shared" si="179"/>
        <v>26.401440000000015</v>
      </c>
      <c r="Q1901" s="26" t="str">
        <f t="shared" si="176"/>
        <v>16086420505670443360854</v>
      </c>
      <c r="R1901" s="28"/>
      <c r="S1901" s="29"/>
      <c r="T1901" s="30">
        <f t="shared" si="175"/>
        <v>0</v>
      </c>
      <c r="U1901" s="31"/>
      <c r="V1901" s="32">
        <f t="shared" si="177"/>
        <v>0</v>
      </c>
    </row>
    <row r="1902" spans="1:22" s="46" customFormat="1" x14ac:dyDescent="0.2">
      <c r="A1902" s="9">
        <v>2021</v>
      </c>
      <c r="B1902" s="1" t="s">
        <v>3</v>
      </c>
      <c r="C1902" s="20">
        <v>148921</v>
      </c>
      <c r="D1902" s="20">
        <v>160864</v>
      </c>
      <c r="E1902" s="20" t="s">
        <v>95</v>
      </c>
      <c r="F1902" s="20" t="s">
        <v>95</v>
      </c>
      <c r="G1902" s="20">
        <v>20505670443</v>
      </c>
      <c r="H1902" s="19" t="s">
        <v>121</v>
      </c>
      <c r="I1902" s="19" t="s">
        <v>122</v>
      </c>
      <c r="J1902" s="2">
        <v>361358</v>
      </c>
      <c r="K1902" s="3">
        <v>32.162832000000002</v>
      </c>
      <c r="L1902" s="22">
        <f t="shared" si="180"/>
        <v>0.31536812429950201</v>
      </c>
      <c r="M1902" s="23">
        <f t="shared" si="178"/>
        <v>22.0197</v>
      </c>
      <c r="N1902" s="4">
        <v>0.13</v>
      </c>
      <c r="O1902" s="3">
        <v>25.31</v>
      </c>
      <c r="P1902" s="25">
        <f t="shared" si="179"/>
        <v>10.143132000000001</v>
      </c>
      <c r="Q1902" s="26" t="str">
        <f t="shared" si="176"/>
        <v>16086420505670443361358</v>
      </c>
      <c r="R1902" s="28"/>
      <c r="S1902" s="29"/>
      <c r="T1902" s="30">
        <f t="shared" si="175"/>
        <v>0</v>
      </c>
      <c r="U1902" s="31"/>
      <c r="V1902" s="32">
        <f t="shared" si="177"/>
        <v>0</v>
      </c>
    </row>
    <row r="1903" spans="1:22" s="46" customFormat="1" x14ac:dyDescent="0.2">
      <c r="A1903" s="9">
        <v>2021</v>
      </c>
      <c r="B1903" s="1" t="s">
        <v>3</v>
      </c>
      <c r="C1903" s="20">
        <v>148921</v>
      </c>
      <c r="D1903" s="20">
        <v>160864</v>
      </c>
      <c r="E1903" s="20" t="s">
        <v>95</v>
      </c>
      <c r="F1903" s="20" t="s">
        <v>95</v>
      </c>
      <c r="G1903" s="20">
        <v>20505670443</v>
      </c>
      <c r="H1903" s="19" t="s">
        <v>121</v>
      </c>
      <c r="I1903" s="19" t="s">
        <v>122</v>
      </c>
      <c r="J1903" s="2">
        <v>361424</v>
      </c>
      <c r="K1903" s="3">
        <v>58.115912399999999</v>
      </c>
      <c r="L1903" s="22">
        <f t="shared" si="180"/>
        <v>0.37544816039057838</v>
      </c>
      <c r="M1903" s="23">
        <f t="shared" si="178"/>
        <v>36.296399999999998</v>
      </c>
      <c r="N1903" s="4">
        <v>0.13</v>
      </c>
      <c r="O1903" s="3">
        <v>41.72</v>
      </c>
      <c r="P1903" s="25">
        <f t="shared" si="179"/>
        <v>21.819512400000001</v>
      </c>
      <c r="Q1903" s="26" t="str">
        <f t="shared" si="176"/>
        <v>16086420505670443361424</v>
      </c>
      <c r="R1903" s="28"/>
      <c r="S1903" s="29"/>
      <c r="T1903" s="30">
        <f t="shared" si="175"/>
        <v>0</v>
      </c>
      <c r="U1903" s="31"/>
      <c r="V1903" s="32">
        <f t="shared" si="177"/>
        <v>0</v>
      </c>
    </row>
    <row r="1904" spans="1:22" s="46" customFormat="1" x14ac:dyDescent="0.2">
      <c r="A1904" s="9">
        <v>2021</v>
      </c>
      <c r="B1904" s="1" t="s">
        <v>3</v>
      </c>
      <c r="C1904" s="20">
        <v>148921</v>
      </c>
      <c r="D1904" s="20">
        <v>160864</v>
      </c>
      <c r="E1904" s="20" t="s">
        <v>95</v>
      </c>
      <c r="F1904" s="20" t="s">
        <v>95</v>
      </c>
      <c r="G1904" s="20">
        <v>20505670443</v>
      </c>
      <c r="H1904" s="19" t="s">
        <v>121</v>
      </c>
      <c r="I1904" s="19" t="s">
        <v>122</v>
      </c>
      <c r="J1904" s="2">
        <v>361532</v>
      </c>
      <c r="K1904" s="3">
        <v>24.870425957550601</v>
      </c>
      <c r="L1904" s="22">
        <f t="shared" si="180"/>
        <v>9.0486023898089907E-2</v>
      </c>
      <c r="M1904" s="23">
        <f t="shared" si="178"/>
        <v>22.62</v>
      </c>
      <c r="N1904" s="4">
        <v>0.13</v>
      </c>
      <c r="O1904" s="3">
        <v>26</v>
      </c>
      <c r="P1904" s="25">
        <f t="shared" si="179"/>
        <v>2.2504259575506005</v>
      </c>
      <c r="Q1904" s="26" t="str">
        <f t="shared" si="176"/>
        <v>16086420505670443361532</v>
      </c>
      <c r="R1904" s="28"/>
      <c r="S1904" s="29"/>
      <c r="T1904" s="30">
        <f t="shared" ref="T1904:T1967" si="181">IFERROR(P1904*S1904,0)</f>
        <v>0</v>
      </c>
      <c r="U1904" s="31"/>
      <c r="V1904" s="32">
        <f t="shared" si="177"/>
        <v>0</v>
      </c>
    </row>
    <row r="1905" spans="1:22" s="46" customFormat="1" x14ac:dyDescent="0.2">
      <c r="A1905" s="9">
        <v>2021</v>
      </c>
      <c r="B1905" s="1" t="s">
        <v>3</v>
      </c>
      <c r="C1905" s="20">
        <v>148921</v>
      </c>
      <c r="D1905" s="20">
        <v>160864</v>
      </c>
      <c r="E1905" s="20" t="s">
        <v>95</v>
      </c>
      <c r="F1905" s="20" t="s">
        <v>95</v>
      </c>
      <c r="G1905" s="20">
        <v>20505670443</v>
      </c>
      <c r="H1905" s="19" t="s">
        <v>121</v>
      </c>
      <c r="I1905" s="19" t="s">
        <v>122</v>
      </c>
      <c r="J1905" s="2">
        <v>361540</v>
      </c>
      <c r="K1905" s="3">
        <v>51.192744407999996</v>
      </c>
      <c r="L1905" s="22">
        <f t="shared" si="180"/>
        <v>0.43306028352985737</v>
      </c>
      <c r="M1905" s="23">
        <f t="shared" si="178"/>
        <v>29.023199999999999</v>
      </c>
      <c r="N1905" s="4">
        <v>0.13</v>
      </c>
      <c r="O1905" s="3">
        <v>33.36</v>
      </c>
      <c r="P1905" s="25">
        <f t="shared" si="179"/>
        <v>22.169544407999997</v>
      </c>
      <c r="Q1905" s="26" t="str">
        <f t="shared" si="176"/>
        <v>16086420505670443361540</v>
      </c>
      <c r="R1905" s="28"/>
      <c r="S1905" s="29"/>
      <c r="T1905" s="30">
        <f t="shared" si="181"/>
        <v>0</v>
      </c>
      <c r="U1905" s="31"/>
      <c r="V1905" s="32">
        <f t="shared" si="177"/>
        <v>0</v>
      </c>
    </row>
    <row r="1906" spans="1:22" s="46" customFormat="1" x14ac:dyDescent="0.2">
      <c r="A1906" s="9">
        <v>2021</v>
      </c>
      <c r="B1906" s="1" t="s">
        <v>3</v>
      </c>
      <c r="C1906" s="20">
        <v>148921</v>
      </c>
      <c r="D1906" s="20">
        <v>160864</v>
      </c>
      <c r="E1906" s="20" t="s">
        <v>287</v>
      </c>
      <c r="F1906" s="20" t="s">
        <v>288</v>
      </c>
      <c r="G1906" s="20">
        <v>20507264108</v>
      </c>
      <c r="H1906" s="19" t="s">
        <v>584</v>
      </c>
      <c r="I1906" s="19" t="s">
        <v>562</v>
      </c>
      <c r="J1906" s="2">
        <v>360664</v>
      </c>
      <c r="K1906" s="3">
        <v>53.640241199999998</v>
      </c>
      <c r="L1906" s="22">
        <f t="shared" si="180"/>
        <v>0.38238532752906407</v>
      </c>
      <c r="M1906" s="23">
        <f t="shared" si="178"/>
        <v>33.129000000000005</v>
      </c>
      <c r="N1906" s="4">
        <v>0.1</v>
      </c>
      <c r="O1906" s="3">
        <v>36.81</v>
      </c>
      <c r="P1906" s="25">
        <f t="shared" si="179"/>
        <v>20.511241199999994</v>
      </c>
      <c r="Q1906" s="26" t="str">
        <f t="shared" si="176"/>
        <v>16086420507264108360664</v>
      </c>
      <c r="R1906" s="28"/>
      <c r="S1906" s="29"/>
      <c r="T1906" s="30">
        <f t="shared" si="181"/>
        <v>0</v>
      </c>
      <c r="U1906" s="31"/>
      <c r="V1906" s="32">
        <f t="shared" si="177"/>
        <v>0</v>
      </c>
    </row>
    <row r="1907" spans="1:22" s="46" customFormat="1" x14ac:dyDescent="0.2">
      <c r="A1907" s="9">
        <v>2021</v>
      </c>
      <c r="B1907" s="1" t="s">
        <v>3</v>
      </c>
      <c r="C1907" s="36">
        <v>148921</v>
      </c>
      <c r="D1907" s="36">
        <v>160864</v>
      </c>
      <c r="E1907" s="36" t="s">
        <v>287</v>
      </c>
      <c r="F1907" s="36" t="s">
        <v>288</v>
      </c>
      <c r="G1907" s="36">
        <v>20507264108</v>
      </c>
      <c r="H1907" s="35" t="s">
        <v>584</v>
      </c>
      <c r="I1907" s="35" t="s">
        <v>562</v>
      </c>
      <c r="J1907" s="37">
        <v>361444</v>
      </c>
      <c r="K1907" s="38">
        <v>29.02</v>
      </c>
      <c r="L1907" s="39">
        <f t="shared" si="180"/>
        <v>0</v>
      </c>
      <c r="M1907" s="40">
        <f t="shared" si="178"/>
        <v>29.02</v>
      </c>
      <c r="N1907" s="41">
        <v>0.12</v>
      </c>
      <c r="O1907" s="38">
        <v>32.977272727272727</v>
      </c>
      <c r="P1907" s="42">
        <f t="shared" si="179"/>
        <v>0</v>
      </c>
      <c r="Q1907" s="43" t="str">
        <f t="shared" si="176"/>
        <v>16086420507264108361444</v>
      </c>
      <c r="R1907" s="45"/>
      <c r="S1907" s="29"/>
      <c r="T1907" s="30">
        <f t="shared" si="181"/>
        <v>0</v>
      </c>
      <c r="U1907" s="31"/>
      <c r="V1907" s="32">
        <f t="shared" si="177"/>
        <v>0</v>
      </c>
    </row>
    <row r="1908" spans="1:22" s="46" customFormat="1" x14ac:dyDescent="0.2">
      <c r="A1908" s="9">
        <v>2021</v>
      </c>
      <c r="B1908" s="1" t="s">
        <v>3</v>
      </c>
      <c r="C1908" s="20">
        <v>148921</v>
      </c>
      <c r="D1908" s="20">
        <v>160864</v>
      </c>
      <c r="E1908" s="20" t="s">
        <v>287</v>
      </c>
      <c r="F1908" s="20" t="s">
        <v>288</v>
      </c>
      <c r="G1908" s="20">
        <v>20507264108</v>
      </c>
      <c r="H1908" s="19" t="s">
        <v>584</v>
      </c>
      <c r="I1908" s="19" t="s">
        <v>562</v>
      </c>
      <c r="J1908" s="2">
        <v>361445</v>
      </c>
      <c r="K1908" s="3">
        <v>96</v>
      </c>
      <c r="L1908" s="22">
        <f t="shared" si="180"/>
        <v>3.7900000000000045E-2</v>
      </c>
      <c r="M1908" s="23">
        <f t="shared" si="178"/>
        <v>92.361599999999996</v>
      </c>
      <c r="N1908" s="4">
        <v>0.1</v>
      </c>
      <c r="O1908" s="3">
        <v>102.624</v>
      </c>
      <c r="P1908" s="25">
        <f t="shared" si="179"/>
        <v>3.6384000000000043</v>
      </c>
      <c r="Q1908" s="26" t="str">
        <f t="shared" si="176"/>
        <v>16086420507264108361445</v>
      </c>
      <c r="R1908" s="28"/>
      <c r="S1908" s="29"/>
      <c r="T1908" s="30">
        <f t="shared" si="181"/>
        <v>0</v>
      </c>
      <c r="U1908" s="31"/>
      <c r="V1908" s="32">
        <f t="shared" si="177"/>
        <v>0</v>
      </c>
    </row>
    <row r="1909" spans="1:22" s="46" customFormat="1" x14ac:dyDescent="0.2">
      <c r="A1909" s="9">
        <v>2021</v>
      </c>
      <c r="B1909" s="1" t="s">
        <v>3</v>
      </c>
      <c r="C1909" s="20">
        <v>148921</v>
      </c>
      <c r="D1909" s="20">
        <v>160864</v>
      </c>
      <c r="E1909" s="20" t="s">
        <v>287</v>
      </c>
      <c r="F1909" s="20" t="s">
        <v>288</v>
      </c>
      <c r="G1909" s="20">
        <v>20507264108</v>
      </c>
      <c r="H1909" s="19" t="s">
        <v>584</v>
      </c>
      <c r="I1909" s="19" t="s">
        <v>562</v>
      </c>
      <c r="J1909" s="2">
        <v>361531</v>
      </c>
      <c r="K1909" s="3">
        <v>111.5301096</v>
      </c>
      <c r="L1909" s="22">
        <f t="shared" si="180"/>
        <v>0.37139999999999995</v>
      </c>
      <c r="M1909" s="23">
        <f t="shared" si="178"/>
        <v>70.107826894560006</v>
      </c>
      <c r="N1909" s="4">
        <v>0.1</v>
      </c>
      <c r="O1909" s="3">
        <v>77.8975854384</v>
      </c>
      <c r="P1909" s="25">
        <f t="shared" si="179"/>
        <v>41.422282705439997</v>
      </c>
      <c r="Q1909" s="26" t="str">
        <f t="shared" si="176"/>
        <v>16086420507264108361531</v>
      </c>
      <c r="R1909" s="28"/>
      <c r="S1909" s="29"/>
      <c r="T1909" s="30">
        <f t="shared" si="181"/>
        <v>0</v>
      </c>
      <c r="U1909" s="31"/>
      <c r="V1909" s="32">
        <f t="shared" si="177"/>
        <v>0</v>
      </c>
    </row>
    <row r="1910" spans="1:22" s="46" customFormat="1" x14ac:dyDescent="0.2">
      <c r="A1910" s="9">
        <v>2021</v>
      </c>
      <c r="B1910" s="1" t="s">
        <v>3</v>
      </c>
      <c r="C1910" s="20">
        <v>148921</v>
      </c>
      <c r="D1910" s="20">
        <v>160864</v>
      </c>
      <c r="E1910" s="20" t="s">
        <v>287</v>
      </c>
      <c r="F1910" s="20" t="s">
        <v>288</v>
      </c>
      <c r="G1910" s="20">
        <v>20507264108</v>
      </c>
      <c r="H1910" s="19" t="s">
        <v>584</v>
      </c>
      <c r="I1910" s="19" t="s">
        <v>562</v>
      </c>
      <c r="J1910" s="2">
        <v>361535</v>
      </c>
      <c r="K1910" s="3">
        <v>40.678559999999997</v>
      </c>
      <c r="L1910" s="22">
        <f t="shared" si="180"/>
        <v>0.54024921236149948</v>
      </c>
      <c r="M1910" s="23">
        <f t="shared" si="178"/>
        <v>18.702000000000002</v>
      </c>
      <c r="N1910" s="4">
        <v>0.1</v>
      </c>
      <c r="O1910" s="3">
        <v>20.78</v>
      </c>
      <c r="P1910" s="25">
        <f t="shared" si="179"/>
        <v>21.976559999999996</v>
      </c>
      <c r="Q1910" s="26" t="str">
        <f t="shared" si="176"/>
        <v>16086420507264108361535</v>
      </c>
      <c r="R1910" s="28"/>
      <c r="S1910" s="29"/>
      <c r="T1910" s="30">
        <f t="shared" si="181"/>
        <v>0</v>
      </c>
      <c r="U1910" s="31"/>
      <c r="V1910" s="32">
        <f t="shared" si="177"/>
        <v>0</v>
      </c>
    </row>
    <row r="1911" spans="1:22" s="46" customFormat="1" x14ac:dyDescent="0.2">
      <c r="A1911" s="9">
        <v>2021</v>
      </c>
      <c r="B1911" s="1" t="s">
        <v>3</v>
      </c>
      <c r="C1911" s="20">
        <v>148921</v>
      </c>
      <c r="D1911" s="20">
        <v>160864</v>
      </c>
      <c r="E1911" s="20" t="s">
        <v>287</v>
      </c>
      <c r="F1911" s="20" t="s">
        <v>288</v>
      </c>
      <c r="G1911" s="20">
        <v>20507264108</v>
      </c>
      <c r="H1911" s="19" t="s">
        <v>584</v>
      </c>
      <c r="I1911" s="19" t="s">
        <v>562</v>
      </c>
      <c r="J1911" s="2">
        <v>361537</v>
      </c>
      <c r="K1911" s="3">
        <v>76.067035200000007</v>
      </c>
      <c r="L1911" s="22">
        <f t="shared" si="180"/>
        <v>0.53549999999999986</v>
      </c>
      <c r="M1911" s="23">
        <f t="shared" si="178"/>
        <v>35.333137850400007</v>
      </c>
      <c r="N1911" s="4">
        <v>0.1</v>
      </c>
      <c r="O1911" s="3">
        <v>39.259042056000006</v>
      </c>
      <c r="P1911" s="25">
        <f t="shared" si="179"/>
        <v>40.733897349599999</v>
      </c>
      <c r="Q1911" s="26" t="str">
        <f t="shared" si="176"/>
        <v>16086420507264108361537</v>
      </c>
      <c r="R1911" s="28"/>
      <c r="S1911" s="29"/>
      <c r="T1911" s="30">
        <f t="shared" si="181"/>
        <v>0</v>
      </c>
      <c r="U1911" s="31"/>
      <c r="V1911" s="32">
        <f t="shared" si="177"/>
        <v>0</v>
      </c>
    </row>
    <row r="1912" spans="1:22" s="46" customFormat="1" x14ac:dyDescent="0.2">
      <c r="A1912" s="9">
        <v>2021</v>
      </c>
      <c r="B1912" s="1" t="s">
        <v>3</v>
      </c>
      <c r="C1912" s="20">
        <v>148921</v>
      </c>
      <c r="D1912" s="20">
        <v>160864</v>
      </c>
      <c r="E1912" s="20" t="s">
        <v>287</v>
      </c>
      <c r="F1912" s="20" t="s">
        <v>288</v>
      </c>
      <c r="G1912" s="20">
        <v>20507264108</v>
      </c>
      <c r="H1912" s="19" t="s">
        <v>584</v>
      </c>
      <c r="I1912" s="19" t="s">
        <v>562</v>
      </c>
      <c r="J1912" s="2">
        <v>361541</v>
      </c>
      <c r="K1912" s="3">
        <v>31.07226</v>
      </c>
      <c r="L1912" s="22">
        <f t="shared" si="180"/>
        <v>0.31792750518996127</v>
      </c>
      <c r="M1912" s="23">
        <f t="shared" si="178"/>
        <v>21.193533897586175</v>
      </c>
      <c r="N1912" s="4">
        <v>6.759639693857572E-2</v>
      </c>
      <c r="O1912" s="3">
        <v>22.73</v>
      </c>
      <c r="P1912" s="25">
        <f t="shared" si="179"/>
        <v>9.8787261024138253</v>
      </c>
      <c r="Q1912" s="26" t="str">
        <f t="shared" si="176"/>
        <v>16086420507264108361541</v>
      </c>
      <c r="R1912" s="28"/>
      <c r="S1912" s="29"/>
      <c r="T1912" s="30">
        <f t="shared" si="181"/>
        <v>0</v>
      </c>
      <c r="U1912" s="31"/>
      <c r="V1912" s="32">
        <f t="shared" si="177"/>
        <v>0</v>
      </c>
    </row>
    <row r="1913" spans="1:22" s="46" customFormat="1" x14ac:dyDescent="0.2">
      <c r="A1913" s="9">
        <v>2021</v>
      </c>
      <c r="B1913" s="1" t="s">
        <v>3</v>
      </c>
      <c r="C1913" s="20">
        <v>148921</v>
      </c>
      <c r="D1913" s="20">
        <v>160864</v>
      </c>
      <c r="E1913" s="20" t="s">
        <v>287</v>
      </c>
      <c r="F1913" s="20" t="s">
        <v>288</v>
      </c>
      <c r="G1913" s="20">
        <v>20507264108</v>
      </c>
      <c r="H1913" s="19" t="s">
        <v>584</v>
      </c>
      <c r="I1913" s="19" t="s">
        <v>562</v>
      </c>
      <c r="J1913" s="2">
        <v>361569</v>
      </c>
      <c r="K1913" s="3">
        <v>24.49</v>
      </c>
      <c r="L1913" s="22">
        <f t="shared" si="180"/>
        <v>0.23634136382196802</v>
      </c>
      <c r="M1913" s="23">
        <f t="shared" si="178"/>
        <v>18.702000000000002</v>
      </c>
      <c r="N1913" s="4">
        <v>0.1</v>
      </c>
      <c r="O1913" s="3">
        <v>20.78</v>
      </c>
      <c r="P1913" s="25">
        <f t="shared" si="179"/>
        <v>5.7879999999999967</v>
      </c>
      <c r="Q1913" s="26" t="str">
        <f t="shared" si="176"/>
        <v>16086420507264108361569</v>
      </c>
      <c r="R1913" s="28"/>
      <c r="S1913" s="29"/>
      <c r="T1913" s="30">
        <f t="shared" si="181"/>
        <v>0</v>
      </c>
      <c r="U1913" s="31"/>
      <c r="V1913" s="32">
        <f t="shared" si="177"/>
        <v>0</v>
      </c>
    </row>
    <row r="1914" spans="1:22" s="46" customFormat="1" x14ac:dyDescent="0.2">
      <c r="A1914" s="9">
        <v>2021</v>
      </c>
      <c r="B1914" s="1" t="s">
        <v>3</v>
      </c>
      <c r="C1914" s="20">
        <v>148921</v>
      </c>
      <c r="D1914" s="20">
        <v>160864</v>
      </c>
      <c r="E1914" s="20" t="s">
        <v>287</v>
      </c>
      <c r="F1914" s="20" t="s">
        <v>288</v>
      </c>
      <c r="G1914" s="20">
        <v>20507264108</v>
      </c>
      <c r="H1914" s="19" t="s">
        <v>584</v>
      </c>
      <c r="I1914" s="19" t="s">
        <v>562</v>
      </c>
      <c r="J1914" s="2">
        <v>361571</v>
      </c>
      <c r="K1914" s="3">
        <v>25.216627835683624</v>
      </c>
      <c r="L1914" s="22">
        <f t="shared" si="180"/>
        <v>0.1595413139422408</v>
      </c>
      <c r="M1914" s="23">
        <f t="shared" si="178"/>
        <v>21.193533897586175</v>
      </c>
      <c r="N1914" s="4">
        <v>6.759639693857572E-2</v>
      </c>
      <c r="O1914" s="3">
        <v>22.73</v>
      </c>
      <c r="P1914" s="25">
        <f t="shared" si="179"/>
        <v>4.0230939380974498</v>
      </c>
      <c r="Q1914" s="26" t="str">
        <f t="shared" si="176"/>
        <v>16086420507264108361571</v>
      </c>
      <c r="R1914" s="28"/>
      <c r="S1914" s="29"/>
      <c r="T1914" s="30">
        <f t="shared" si="181"/>
        <v>0</v>
      </c>
      <c r="U1914" s="31"/>
      <c r="V1914" s="32">
        <f t="shared" si="177"/>
        <v>0</v>
      </c>
    </row>
    <row r="1915" spans="1:22" s="46" customFormat="1" x14ac:dyDescent="0.2">
      <c r="A1915" s="9">
        <v>2021</v>
      </c>
      <c r="B1915" s="1" t="s">
        <v>3</v>
      </c>
      <c r="C1915" s="20">
        <v>148921</v>
      </c>
      <c r="D1915" s="20">
        <v>160864</v>
      </c>
      <c r="E1915" s="20" t="s">
        <v>287</v>
      </c>
      <c r="F1915" s="20" t="s">
        <v>288</v>
      </c>
      <c r="G1915" s="20">
        <v>20507264108</v>
      </c>
      <c r="H1915" s="19" t="s">
        <v>584</v>
      </c>
      <c r="I1915" s="19" t="s">
        <v>562</v>
      </c>
      <c r="J1915" s="2">
        <v>370042</v>
      </c>
      <c r="K1915" s="3">
        <v>121</v>
      </c>
      <c r="L1915" s="22">
        <f t="shared" si="180"/>
        <v>0.31570247933884299</v>
      </c>
      <c r="M1915" s="23">
        <f t="shared" si="178"/>
        <v>82.8</v>
      </c>
      <c r="N1915" s="4">
        <v>0.08</v>
      </c>
      <c r="O1915" s="3">
        <v>90</v>
      </c>
      <c r="P1915" s="25">
        <f t="shared" si="179"/>
        <v>38.200000000000003</v>
      </c>
      <c r="Q1915" s="26" t="str">
        <f t="shared" si="176"/>
        <v>16086420507264108370042</v>
      </c>
      <c r="R1915" s="28"/>
      <c r="S1915" s="29"/>
      <c r="T1915" s="30">
        <f t="shared" si="181"/>
        <v>0</v>
      </c>
      <c r="U1915" s="31"/>
      <c r="V1915" s="32">
        <f t="shared" si="177"/>
        <v>0</v>
      </c>
    </row>
    <row r="1916" spans="1:22" s="46" customFormat="1" x14ac:dyDescent="0.2">
      <c r="A1916" s="9">
        <v>2021</v>
      </c>
      <c r="B1916" s="1" t="s">
        <v>3</v>
      </c>
      <c r="C1916" s="20">
        <v>148921</v>
      </c>
      <c r="D1916" s="20">
        <v>160864</v>
      </c>
      <c r="E1916" s="20" t="s">
        <v>287</v>
      </c>
      <c r="F1916" s="20" t="s">
        <v>288</v>
      </c>
      <c r="G1916" s="20">
        <v>20507264108</v>
      </c>
      <c r="H1916" s="19" t="s">
        <v>584</v>
      </c>
      <c r="I1916" s="19" t="s">
        <v>562</v>
      </c>
      <c r="J1916" s="2">
        <v>370045</v>
      </c>
      <c r="K1916" s="3">
        <v>186.35806803744001</v>
      </c>
      <c r="L1916" s="22">
        <f t="shared" si="180"/>
        <v>0.24793811464152538</v>
      </c>
      <c r="M1916" s="23">
        <f t="shared" si="178"/>
        <v>140.15280000000001</v>
      </c>
      <c r="N1916" s="4">
        <v>0.08</v>
      </c>
      <c r="O1916" s="3">
        <v>152.34</v>
      </c>
      <c r="P1916" s="25">
        <f t="shared" si="179"/>
        <v>46.205268037439993</v>
      </c>
      <c r="Q1916" s="26" t="str">
        <f t="shared" si="176"/>
        <v>16086420507264108370045</v>
      </c>
      <c r="R1916" s="28"/>
      <c r="S1916" s="29"/>
      <c r="T1916" s="30">
        <f t="shared" si="181"/>
        <v>0</v>
      </c>
      <c r="U1916" s="31"/>
      <c r="V1916" s="32">
        <f t="shared" si="177"/>
        <v>0</v>
      </c>
    </row>
    <row r="1917" spans="1:22" s="46" customFormat="1" x14ac:dyDescent="0.2">
      <c r="A1917" s="9">
        <v>2021</v>
      </c>
      <c r="B1917" s="1" t="s">
        <v>3</v>
      </c>
      <c r="C1917" s="20">
        <v>148921</v>
      </c>
      <c r="D1917" s="20">
        <v>160864</v>
      </c>
      <c r="E1917" s="20" t="s">
        <v>32</v>
      </c>
      <c r="F1917" s="20" t="s">
        <v>363</v>
      </c>
      <c r="G1917" s="20">
        <v>20511315922</v>
      </c>
      <c r="H1917" s="19" t="s">
        <v>716</v>
      </c>
      <c r="I1917" s="19"/>
      <c r="J1917" s="2">
        <v>361541</v>
      </c>
      <c r="K1917" s="3">
        <v>31.07226</v>
      </c>
      <c r="L1917" s="22">
        <f t="shared" si="180"/>
        <v>0.40725586101558098</v>
      </c>
      <c r="M1917" s="23">
        <f t="shared" si="178"/>
        <v>18.417900000000003</v>
      </c>
      <c r="N1917" s="4">
        <v>0.13</v>
      </c>
      <c r="O1917" s="3">
        <v>21.17</v>
      </c>
      <c r="P1917" s="25">
        <f t="shared" si="179"/>
        <v>12.654359999999997</v>
      </c>
      <c r="Q1917" s="26" t="str">
        <f t="shared" si="176"/>
        <v>16086420511315922361541</v>
      </c>
      <c r="R1917" s="28"/>
      <c r="S1917" s="29"/>
      <c r="T1917" s="30">
        <f t="shared" si="181"/>
        <v>0</v>
      </c>
      <c r="U1917" s="31"/>
      <c r="V1917" s="32">
        <f t="shared" si="177"/>
        <v>0</v>
      </c>
    </row>
    <row r="1918" spans="1:22" s="46" customFormat="1" x14ac:dyDescent="0.2">
      <c r="A1918" s="9">
        <v>2021</v>
      </c>
      <c r="B1918" s="1" t="s">
        <v>3</v>
      </c>
      <c r="C1918" s="20">
        <v>148921</v>
      </c>
      <c r="D1918" s="20">
        <v>160864</v>
      </c>
      <c r="E1918" s="20" t="s">
        <v>32</v>
      </c>
      <c r="F1918" s="20" t="s">
        <v>363</v>
      </c>
      <c r="G1918" s="20">
        <v>20511315922</v>
      </c>
      <c r="H1918" s="19" t="s">
        <v>716</v>
      </c>
      <c r="I1918" s="19"/>
      <c r="J1918" s="2">
        <v>361571</v>
      </c>
      <c r="K1918" s="3">
        <v>25.216627835683624</v>
      </c>
      <c r="L1918" s="22">
        <f t="shared" si="180"/>
        <v>0.26961288717846943</v>
      </c>
      <c r="M1918" s="23">
        <f t="shared" si="178"/>
        <v>18.417900000000003</v>
      </c>
      <c r="N1918" s="4">
        <v>0.13</v>
      </c>
      <c r="O1918" s="3">
        <v>21.17</v>
      </c>
      <c r="P1918" s="25">
        <f t="shared" si="179"/>
        <v>6.7987278356836214</v>
      </c>
      <c r="Q1918" s="26" t="str">
        <f t="shared" si="176"/>
        <v>16086420511315922361571</v>
      </c>
      <c r="R1918" s="28"/>
      <c r="S1918" s="29"/>
      <c r="T1918" s="30">
        <f t="shared" si="181"/>
        <v>0</v>
      </c>
      <c r="U1918" s="31"/>
      <c r="V1918" s="32">
        <f t="shared" si="177"/>
        <v>0</v>
      </c>
    </row>
    <row r="1919" spans="1:22" s="46" customFormat="1" x14ac:dyDescent="0.2">
      <c r="A1919" s="9">
        <v>2021</v>
      </c>
      <c r="B1919" s="1" t="s">
        <v>3</v>
      </c>
      <c r="C1919" s="20">
        <v>148921</v>
      </c>
      <c r="D1919" s="20">
        <v>160864</v>
      </c>
      <c r="E1919" s="20" t="s">
        <v>41</v>
      </c>
      <c r="F1919" s="20" t="s">
        <v>42</v>
      </c>
      <c r="G1919" s="20">
        <v>20511414408</v>
      </c>
      <c r="H1919" s="19" t="s">
        <v>717</v>
      </c>
      <c r="I1919" s="19" t="s">
        <v>155</v>
      </c>
      <c r="J1919" s="2">
        <v>360970</v>
      </c>
      <c r="K1919" s="3">
        <v>36.393084000000002</v>
      </c>
      <c r="L1919" s="22">
        <f t="shared" si="180"/>
        <v>0.17955840181062976</v>
      </c>
      <c r="M1919" s="23">
        <f t="shared" si="178"/>
        <v>29.8584</v>
      </c>
      <c r="N1919" s="4">
        <v>0.13</v>
      </c>
      <c r="O1919" s="3">
        <v>34.32</v>
      </c>
      <c r="P1919" s="25">
        <f t="shared" si="179"/>
        <v>6.5346840000000022</v>
      </c>
      <c r="Q1919" s="26" t="str">
        <f t="shared" si="176"/>
        <v>16086420511414408360970</v>
      </c>
      <c r="R1919" s="28"/>
      <c r="S1919" s="29"/>
      <c r="T1919" s="30">
        <f t="shared" si="181"/>
        <v>0</v>
      </c>
      <c r="U1919" s="31"/>
      <c r="V1919" s="32">
        <f t="shared" si="177"/>
        <v>0</v>
      </c>
    </row>
    <row r="1920" spans="1:22" s="46" customFormat="1" x14ac:dyDescent="0.2">
      <c r="A1920" s="9">
        <v>2021</v>
      </c>
      <c r="B1920" s="1" t="s">
        <v>3</v>
      </c>
      <c r="C1920" s="20">
        <v>148921</v>
      </c>
      <c r="D1920" s="20">
        <v>160864</v>
      </c>
      <c r="E1920" s="20" t="s">
        <v>41</v>
      </c>
      <c r="F1920" s="20" t="s">
        <v>42</v>
      </c>
      <c r="G1920" s="20">
        <v>20511414408</v>
      </c>
      <c r="H1920" s="19" t="s">
        <v>717</v>
      </c>
      <c r="I1920" s="19" t="s">
        <v>155</v>
      </c>
      <c r="J1920" s="2">
        <v>361532</v>
      </c>
      <c r="K1920" s="3">
        <v>24.870425957550601</v>
      </c>
      <c r="L1920" s="22">
        <f t="shared" si="180"/>
        <v>0.43435226947815819</v>
      </c>
      <c r="M1920" s="23">
        <f t="shared" si="178"/>
        <v>14.067900000000002</v>
      </c>
      <c r="N1920" s="4">
        <v>0.13</v>
      </c>
      <c r="O1920" s="3">
        <v>16.170000000000002</v>
      </c>
      <c r="P1920" s="25">
        <f t="shared" si="179"/>
        <v>10.8025259575506</v>
      </c>
      <c r="Q1920" s="26" t="str">
        <f t="shared" si="176"/>
        <v>16086420511414408361532</v>
      </c>
      <c r="R1920" s="28"/>
      <c r="S1920" s="29"/>
      <c r="T1920" s="30">
        <f t="shared" si="181"/>
        <v>0</v>
      </c>
      <c r="U1920" s="31"/>
      <c r="V1920" s="32">
        <f t="shared" si="177"/>
        <v>0</v>
      </c>
    </row>
    <row r="1921" spans="1:22" s="46" customFormat="1" x14ac:dyDescent="0.2">
      <c r="A1921" s="9">
        <v>2021</v>
      </c>
      <c r="B1921" s="1" t="s">
        <v>3</v>
      </c>
      <c r="C1921" s="20">
        <v>148921</v>
      </c>
      <c r="D1921" s="20">
        <v>160864</v>
      </c>
      <c r="E1921" s="20" t="s">
        <v>41</v>
      </c>
      <c r="F1921" s="20" t="s">
        <v>42</v>
      </c>
      <c r="G1921" s="20">
        <v>20511414408</v>
      </c>
      <c r="H1921" s="19" t="s">
        <v>717</v>
      </c>
      <c r="I1921" s="19" t="s">
        <v>155</v>
      </c>
      <c r="J1921" s="2">
        <v>361541</v>
      </c>
      <c r="K1921" s="3">
        <v>31.07226</v>
      </c>
      <c r="L1921" s="22">
        <f t="shared" si="180"/>
        <v>0.27865530218915513</v>
      </c>
      <c r="M1921" s="23">
        <f t="shared" si="178"/>
        <v>22.413810000000002</v>
      </c>
      <c r="N1921" s="4">
        <v>0.13</v>
      </c>
      <c r="O1921" s="3">
        <v>25.763000000000002</v>
      </c>
      <c r="P1921" s="25">
        <f t="shared" si="179"/>
        <v>8.6584499999999984</v>
      </c>
      <c r="Q1921" s="26" t="str">
        <f t="shared" si="176"/>
        <v>16086420511414408361541</v>
      </c>
      <c r="R1921" s="28"/>
      <c r="S1921" s="29"/>
      <c r="T1921" s="30">
        <f t="shared" si="181"/>
        <v>0</v>
      </c>
      <c r="U1921" s="31"/>
      <c r="V1921" s="32">
        <f t="shared" si="177"/>
        <v>0</v>
      </c>
    </row>
    <row r="1922" spans="1:22" s="46" customFormat="1" x14ac:dyDescent="0.2">
      <c r="A1922" s="9">
        <v>2021</v>
      </c>
      <c r="B1922" s="1" t="s">
        <v>3</v>
      </c>
      <c r="C1922" s="20">
        <v>148921</v>
      </c>
      <c r="D1922" s="20">
        <v>160864</v>
      </c>
      <c r="E1922" s="20" t="s">
        <v>41</v>
      </c>
      <c r="F1922" s="20" t="s">
        <v>42</v>
      </c>
      <c r="G1922" s="20">
        <v>20511414408</v>
      </c>
      <c r="H1922" s="19" t="s">
        <v>717</v>
      </c>
      <c r="I1922" s="19" t="s">
        <v>155</v>
      </c>
      <c r="J1922" s="2">
        <v>361571</v>
      </c>
      <c r="K1922" s="3">
        <v>25.216627835683624</v>
      </c>
      <c r="L1922" s="22">
        <f t="shared" si="180"/>
        <v>0.11114958962583421</v>
      </c>
      <c r="M1922" s="23">
        <f t="shared" si="178"/>
        <v>22.413810000000002</v>
      </c>
      <c r="N1922" s="4">
        <v>0.13</v>
      </c>
      <c r="O1922" s="3">
        <v>25.763000000000002</v>
      </c>
      <c r="P1922" s="25">
        <f t="shared" si="179"/>
        <v>2.8028178356836229</v>
      </c>
      <c r="Q1922" s="26" t="str">
        <f t="shared" ref="Q1922:Q1985" si="182">+CONCATENATE(D1922,G1922,J1922)</f>
        <v>16086420511414408361571</v>
      </c>
      <c r="R1922" s="28"/>
      <c r="S1922" s="29"/>
      <c r="T1922" s="30">
        <f t="shared" si="181"/>
        <v>0</v>
      </c>
      <c r="U1922" s="31"/>
      <c r="V1922" s="32">
        <f t="shared" ref="V1922:V1985" si="183">IFERROR(U1922*P1922,0)</f>
        <v>0</v>
      </c>
    </row>
    <row r="1923" spans="1:22" s="46" customFormat="1" x14ac:dyDescent="0.2">
      <c r="A1923" s="9">
        <v>2021</v>
      </c>
      <c r="B1923" s="1" t="s">
        <v>3</v>
      </c>
      <c r="C1923" s="20">
        <v>148921</v>
      </c>
      <c r="D1923" s="20">
        <v>160864</v>
      </c>
      <c r="E1923" s="20" t="s">
        <v>208</v>
      </c>
      <c r="F1923" s="20" t="s">
        <v>254</v>
      </c>
      <c r="G1923" s="20">
        <v>20513112727</v>
      </c>
      <c r="H1923" s="19" t="s">
        <v>650</v>
      </c>
      <c r="I1923" s="19"/>
      <c r="J1923" s="2">
        <v>361541</v>
      </c>
      <c r="K1923" s="3">
        <v>31.07226</v>
      </c>
      <c r="L1923" s="22">
        <f t="shared" si="180"/>
        <v>0.22669989244425737</v>
      </c>
      <c r="M1923" s="23">
        <f t="shared" si="178"/>
        <v>24.028182000000001</v>
      </c>
      <c r="N1923" s="4">
        <v>0.13</v>
      </c>
      <c r="O1923" s="3">
        <v>27.618600000000001</v>
      </c>
      <c r="P1923" s="25">
        <f t="shared" si="179"/>
        <v>7.044077999999999</v>
      </c>
      <c r="Q1923" s="26" t="str">
        <f t="shared" si="182"/>
        <v>16086420513112727361541</v>
      </c>
      <c r="R1923" s="28"/>
      <c r="S1923" s="29"/>
      <c r="T1923" s="30">
        <f t="shared" si="181"/>
        <v>0</v>
      </c>
      <c r="U1923" s="31"/>
      <c r="V1923" s="32">
        <f t="shared" si="183"/>
        <v>0</v>
      </c>
    </row>
    <row r="1924" spans="1:22" s="46" customFormat="1" x14ac:dyDescent="0.2">
      <c r="A1924" s="9">
        <v>2021</v>
      </c>
      <c r="B1924" s="1" t="s">
        <v>3</v>
      </c>
      <c r="C1924" s="20">
        <v>148921</v>
      </c>
      <c r="D1924" s="20">
        <v>160864</v>
      </c>
      <c r="E1924" s="20" t="s">
        <v>208</v>
      </c>
      <c r="F1924" s="20" t="s">
        <v>254</v>
      </c>
      <c r="G1924" s="20">
        <v>20513112727</v>
      </c>
      <c r="H1924" s="19" t="s">
        <v>650</v>
      </c>
      <c r="I1924" s="19"/>
      <c r="J1924" s="2">
        <v>361571</v>
      </c>
      <c r="K1924" s="3">
        <v>25.216627835683624</v>
      </c>
      <c r="L1924" s="22">
        <f t="shared" si="180"/>
        <v>4.7129451385322541E-2</v>
      </c>
      <c r="M1924" s="23">
        <f t="shared" si="178"/>
        <v>24.028182000000001</v>
      </c>
      <c r="N1924" s="4">
        <v>0.13</v>
      </c>
      <c r="O1924" s="3">
        <v>27.618600000000001</v>
      </c>
      <c r="P1924" s="25">
        <f t="shared" si="179"/>
        <v>1.1884458356836234</v>
      </c>
      <c r="Q1924" s="26" t="str">
        <f t="shared" si="182"/>
        <v>16086420513112727361571</v>
      </c>
      <c r="R1924" s="28"/>
      <c r="S1924" s="29"/>
      <c r="T1924" s="30">
        <f t="shared" si="181"/>
        <v>0</v>
      </c>
      <c r="U1924" s="31"/>
      <c r="V1924" s="32">
        <f t="shared" si="183"/>
        <v>0</v>
      </c>
    </row>
    <row r="1925" spans="1:22" s="46" customFormat="1" x14ac:dyDescent="0.2">
      <c r="A1925" s="9">
        <v>2021</v>
      </c>
      <c r="B1925" s="1" t="s">
        <v>3</v>
      </c>
      <c r="C1925" s="20">
        <v>148921</v>
      </c>
      <c r="D1925" s="20">
        <v>160864</v>
      </c>
      <c r="E1925" s="20" t="s">
        <v>208</v>
      </c>
      <c r="F1925" s="20" t="s">
        <v>254</v>
      </c>
      <c r="G1925" s="20">
        <v>20513112727</v>
      </c>
      <c r="H1925" s="19" t="s">
        <v>650</v>
      </c>
      <c r="I1925" s="19"/>
      <c r="J1925" s="2">
        <v>370040</v>
      </c>
      <c r="K1925" s="3">
        <v>173.88983664</v>
      </c>
      <c r="L1925" s="22">
        <f t="shared" si="180"/>
        <v>0.14980172011966764</v>
      </c>
      <c r="M1925" s="23">
        <f t="shared" si="178"/>
        <v>147.84083999999999</v>
      </c>
      <c r="N1925" s="4">
        <v>0.13</v>
      </c>
      <c r="O1925" s="3">
        <v>169.93199999999999</v>
      </c>
      <c r="P1925" s="25">
        <f t="shared" si="179"/>
        <v>26.048996640000013</v>
      </c>
      <c r="Q1925" s="26" t="str">
        <f t="shared" si="182"/>
        <v>16086420513112727370040</v>
      </c>
      <c r="R1925" s="28"/>
      <c r="S1925" s="29"/>
      <c r="T1925" s="30">
        <f t="shared" si="181"/>
        <v>0</v>
      </c>
      <c r="U1925" s="31"/>
      <c r="V1925" s="32">
        <f t="shared" si="183"/>
        <v>0</v>
      </c>
    </row>
    <row r="1926" spans="1:22" s="46" customFormat="1" x14ac:dyDescent="0.2">
      <c r="A1926" s="9">
        <v>2021</v>
      </c>
      <c r="B1926" s="1" t="s">
        <v>3</v>
      </c>
      <c r="C1926" s="20">
        <v>148921</v>
      </c>
      <c r="D1926" s="20">
        <v>160864</v>
      </c>
      <c r="E1926" s="20" t="s">
        <v>208</v>
      </c>
      <c r="F1926" s="20" t="s">
        <v>52</v>
      </c>
      <c r="G1926" s="20">
        <v>20600390016</v>
      </c>
      <c r="H1926" s="19" t="s">
        <v>718</v>
      </c>
      <c r="I1926" s="19"/>
      <c r="J1926" s="2">
        <v>361532</v>
      </c>
      <c r="K1926" s="3">
        <v>24.870425957550601</v>
      </c>
      <c r="L1926" s="22">
        <f t="shared" si="180"/>
        <v>0.2025451420151998</v>
      </c>
      <c r="M1926" s="23">
        <f t="shared" si="178"/>
        <v>19.833042000000003</v>
      </c>
      <c r="N1926" s="4">
        <v>0.13</v>
      </c>
      <c r="O1926" s="3">
        <v>22.796600000000002</v>
      </c>
      <c r="P1926" s="25">
        <f t="shared" si="179"/>
        <v>5.037383957550599</v>
      </c>
      <c r="Q1926" s="26" t="str">
        <f t="shared" si="182"/>
        <v>16086420600390016361532</v>
      </c>
      <c r="R1926" s="28"/>
      <c r="S1926" s="29"/>
      <c r="T1926" s="30">
        <f t="shared" si="181"/>
        <v>0</v>
      </c>
      <c r="U1926" s="31"/>
      <c r="V1926" s="32">
        <f t="shared" si="183"/>
        <v>0</v>
      </c>
    </row>
    <row r="1927" spans="1:22" s="46" customFormat="1" x14ac:dyDescent="0.2">
      <c r="A1927" s="9">
        <v>2021</v>
      </c>
      <c r="B1927" s="1" t="s">
        <v>3</v>
      </c>
      <c r="C1927" s="20">
        <v>148921</v>
      </c>
      <c r="D1927" s="20">
        <v>160864</v>
      </c>
      <c r="E1927" s="20" t="s">
        <v>208</v>
      </c>
      <c r="F1927" s="20" t="s">
        <v>52</v>
      </c>
      <c r="G1927" s="20">
        <v>20600390016</v>
      </c>
      <c r="H1927" s="19" t="s">
        <v>718</v>
      </c>
      <c r="I1927" s="19"/>
      <c r="J1927" s="2">
        <v>361541</v>
      </c>
      <c r="K1927" s="3">
        <v>31.07226</v>
      </c>
      <c r="L1927" s="22">
        <f t="shared" si="180"/>
        <v>0.30001873053327954</v>
      </c>
      <c r="M1927" s="23">
        <f t="shared" si="178"/>
        <v>21.75</v>
      </c>
      <c r="N1927" s="4">
        <v>0.13</v>
      </c>
      <c r="O1927" s="3">
        <v>25</v>
      </c>
      <c r="P1927" s="25">
        <f t="shared" si="179"/>
        <v>9.32226</v>
      </c>
      <c r="Q1927" s="26" t="str">
        <f t="shared" si="182"/>
        <v>16086420600390016361541</v>
      </c>
      <c r="R1927" s="28"/>
      <c r="S1927" s="29"/>
      <c r="T1927" s="30">
        <f t="shared" si="181"/>
        <v>0</v>
      </c>
      <c r="U1927" s="31"/>
      <c r="V1927" s="32">
        <f t="shared" si="183"/>
        <v>0</v>
      </c>
    </row>
    <row r="1928" spans="1:22" s="46" customFormat="1" x14ac:dyDescent="0.2">
      <c r="A1928" s="9">
        <v>2021</v>
      </c>
      <c r="B1928" s="1" t="s">
        <v>3</v>
      </c>
      <c r="C1928" s="20">
        <v>148921</v>
      </c>
      <c r="D1928" s="20">
        <v>160864</v>
      </c>
      <c r="E1928" s="20" t="s">
        <v>208</v>
      </c>
      <c r="F1928" s="20" t="s">
        <v>52</v>
      </c>
      <c r="G1928" s="20">
        <v>20600390016</v>
      </c>
      <c r="H1928" s="19" t="s">
        <v>718</v>
      </c>
      <c r="I1928" s="19"/>
      <c r="J1928" s="2">
        <v>361571</v>
      </c>
      <c r="K1928" s="3">
        <v>25.216627835683624</v>
      </c>
      <c r="L1928" s="22">
        <f t="shared" si="180"/>
        <v>0.13747388660660087</v>
      </c>
      <c r="M1928" s="23">
        <f t="shared" si="178"/>
        <v>21.75</v>
      </c>
      <c r="N1928" s="4">
        <v>0.13</v>
      </c>
      <c r="O1928" s="3">
        <v>25</v>
      </c>
      <c r="P1928" s="25">
        <f t="shared" si="179"/>
        <v>3.4666278356836244</v>
      </c>
      <c r="Q1928" s="26" t="str">
        <f t="shared" si="182"/>
        <v>16086420600390016361571</v>
      </c>
      <c r="R1928" s="28"/>
      <c r="S1928" s="29"/>
      <c r="T1928" s="30">
        <f t="shared" si="181"/>
        <v>0</v>
      </c>
      <c r="U1928" s="31"/>
      <c r="V1928" s="32">
        <f t="shared" si="183"/>
        <v>0</v>
      </c>
    </row>
    <row r="1929" spans="1:22" s="46" customFormat="1" x14ac:dyDescent="0.2">
      <c r="A1929" s="9">
        <v>2021</v>
      </c>
      <c r="B1929" s="1" t="s">
        <v>3</v>
      </c>
      <c r="C1929" s="20">
        <v>148921</v>
      </c>
      <c r="D1929" s="20">
        <v>160864</v>
      </c>
      <c r="E1929" s="20" t="s">
        <v>32</v>
      </c>
      <c r="F1929" s="20" t="s">
        <v>59</v>
      </c>
      <c r="G1929" s="20">
        <v>20601970474</v>
      </c>
      <c r="H1929" s="19" t="s">
        <v>719</v>
      </c>
      <c r="I1929" s="19"/>
      <c r="J1929" s="2">
        <v>361530</v>
      </c>
      <c r="K1929" s="3">
        <v>114.948756</v>
      </c>
      <c r="L1929" s="22">
        <f t="shared" si="180"/>
        <v>0.15368027123320938</v>
      </c>
      <c r="M1929" s="23">
        <f t="shared" si="178"/>
        <v>97.2834</v>
      </c>
      <c r="N1929" s="4">
        <v>0.13</v>
      </c>
      <c r="O1929" s="3">
        <v>111.82</v>
      </c>
      <c r="P1929" s="25">
        <f t="shared" si="179"/>
        <v>17.665356000000003</v>
      </c>
      <c r="Q1929" s="26" t="str">
        <f t="shared" si="182"/>
        <v>16086420601970474361530</v>
      </c>
      <c r="R1929" s="28"/>
      <c r="S1929" s="29"/>
      <c r="T1929" s="30">
        <f t="shared" si="181"/>
        <v>0</v>
      </c>
      <c r="U1929" s="31"/>
      <c r="V1929" s="32">
        <f t="shared" si="183"/>
        <v>0</v>
      </c>
    </row>
    <row r="1930" spans="1:22" s="46" customFormat="1" x14ac:dyDescent="0.2">
      <c r="A1930" s="9">
        <v>2021</v>
      </c>
      <c r="B1930" s="1" t="s">
        <v>3</v>
      </c>
      <c r="C1930" s="20">
        <v>148921</v>
      </c>
      <c r="D1930" s="20">
        <v>160864</v>
      </c>
      <c r="E1930" s="20" t="s">
        <v>32</v>
      </c>
      <c r="F1930" s="20" t="s">
        <v>59</v>
      </c>
      <c r="G1930" s="20">
        <v>20601970474</v>
      </c>
      <c r="H1930" s="19" t="s">
        <v>719</v>
      </c>
      <c r="I1930" s="19"/>
      <c r="J1930" s="2">
        <v>361531</v>
      </c>
      <c r="K1930" s="3">
        <v>111.5301096</v>
      </c>
      <c r="L1930" s="22">
        <f t="shared" si="180"/>
        <v>0.1277386855540219</v>
      </c>
      <c r="M1930" s="23">
        <f t="shared" ref="M1930:M1993" si="184">+O1930*(100%-N1930)</f>
        <v>97.2834</v>
      </c>
      <c r="N1930" s="4">
        <v>0.13</v>
      </c>
      <c r="O1930" s="3">
        <v>111.82</v>
      </c>
      <c r="P1930" s="25">
        <f t="shared" ref="P1930:P1993" si="185">+IF(K1930-M1930&lt;0,0,K1930-M1930)</f>
        <v>14.246709600000003</v>
      </c>
      <c r="Q1930" s="26" t="str">
        <f t="shared" si="182"/>
        <v>16086420601970474361531</v>
      </c>
      <c r="R1930" s="28"/>
      <c r="S1930" s="29"/>
      <c r="T1930" s="30">
        <f t="shared" si="181"/>
        <v>0</v>
      </c>
      <c r="U1930" s="31"/>
      <c r="V1930" s="32">
        <f t="shared" si="183"/>
        <v>0</v>
      </c>
    </row>
    <row r="1931" spans="1:22" s="46" customFormat="1" x14ac:dyDescent="0.2">
      <c r="A1931" s="9">
        <v>2021</v>
      </c>
      <c r="B1931" s="1" t="s">
        <v>3</v>
      </c>
      <c r="C1931" s="20">
        <v>148921</v>
      </c>
      <c r="D1931" s="20">
        <v>160864</v>
      </c>
      <c r="E1931" s="20" t="s">
        <v>32</v>
      </c>
      <c r="F1931" s="20" t="s">
        <v>59</v>
      </c>
      <c r="G1931" s="20">
        <v>20601970474</v>
      </c>
      <c r="H1931" s="19" t="s">
        <v>719</v>
      </c>
      <c r="I1931" s="19"/>
      <c r="J1931" s="2">
        <v>361540</v>
      </c>
      <c r="K1931" s="3">
        <v>51.192744407999996</v>
      </c>
      <c r="L1931" s="22">
        <f t="shared" si="180"/>
        <v>0.1679445887776323</v>
      </c>
      <c r="M1931" s="23">
        <f t="shared" si="184"/>
        <v>42.595199999999998</v>
      </c>
      <c r="N1931" s="4">
        <v>0.13</v>
      </c>
      <c r="O1931" s="3">
        <v>48.96</v>
      </c>
      <c r="P1931" s="25">
        <f t="shared" si="185"/>
        <v>8.5975444079999974</v>
      </c>
      <c r="Q1931" s="26" t="str">
        <f t="shared" si="182"/>
        <v>16086420601970474361540</v>
      </c>
      <c r="R1931" s="28"/>
      <c r="S1931" s="29"/>
      <c r="T1931" s="30">
        <f t="shared" si="181"/>
        <v>0</v>
      </c>
      <c r="U1931" s="31"/>
      <c r="V1931" s="32">
        <f t="shared" si="183"/>
        <v>0</v>
      </c>
    </row>
    <row r="1932" spans="1:22" s="46" customFormat="1" x14ac:dyDescent="0.2">
      <c r="A1932" s="9">
        <v>2021</v>
      </c>
      <c r="B1932" s="1" t="s">
        <v>3</v>
      </c>
      <c r="C1932" s="20">
        <v>242259</v>
      </c>
      <c r="D1932" s="20">
        <v>242259</v>
      </c>
      <c r="E1932" s="20" t="s">
        <v>32</v>
      </c>
      <c r="F1932" s="20" t="s">
        <v>219</v>
      </c>
      <c r="G1932" s="20">
        <v>20103342091</v>
      </c>
      <c r="H1932" s="19" t="s">
        <v>721</v>
      </c>
      <c r="I1932" s="19"/>
      <c r="J1932" s="2">
        <v>361530</v>
      </c>
      <c r="K1932" s="3">
        <v>114.948756</v>
      </c>
      <c r="L1932" s="22">
        <f t="shared" si="180"/>
        <v>0.11175028288257427</v>
      </c>
      <c r="M1932" s="23">
        <f t="shared" si="184"/>
        <v>102.1032</v>
      </c>
      <c r="N1932" s="4">
        <v>0.13</v>
      </c>
      <c r="O1932" s="3">
        <v>117.36</v>
      </c>
      <c r="P1932" s="25">
        <f t="shared" si="185"/>
        <v>12.845556000000002</v>
      </c>
      <c r="Q1932" s="26" t="str">
        <f t="shared" si="182"/>
        <v>24225920103342091361530</v>
      </c>
      <c r="R1932" s="28"/>
      <c r="S1932" s="29"/>
      <c r="T1932" s="30">
        <f t="shared" si="181"/>
        <v>0</v>
      </c>
      <c r="U1932" s="31"/>
      <c r="V1932" s="32">
        <f t="shared" si="183"/>
        <v>0</v>
      </c>
    </row>
    <row r="1933" spans="1:22" s="46" customFormat="1" x14ac:dyDescent="0.2">
      <c r="A1933" s="9">
        <v>2021</v>
      </c>
      <c r="B1933" s="1" t="s">
        <v>3</v>
      </c>
      <c r="C1933" s="20">
        <v>242259</v>
      </c>
      <c r="D1933" s="20">
        <v>242259</v>
      </c>
      <c r="E1933" s="20" t="s">
        <v>32</v>
      </c>
      <c r="F1933" s="20" t="s">
        <v>219</v>
      </c>
      <c r="G1933" s="20">
        <v>20103342091</v>
      </c>
      <c r="H1933" s="19" t="s">
        <v>721</v>
      </c>
      <c r="I1933" s="19"/>
      <c r="J1933" s="2">
        <v>361531</v>
      </c>
      <c r="K1933" s="3">
        <v>111.5301096</v>
      </c>
      <c r="L1933" s="22">
        <f t="shared" si="180"/>
        <v>8.4523449620998115E-2</v>
      </c>
      <c r="M1933" s="23">
        <f t="shared" si="184"/>
        <v>102.1032</v>
      </c>
      <c r="N1933" s="4">
        <v>0.13</v>
      </c>
      <c r="O1933" s="3">
        <v>117.36</v>
      </c>
      <c r="P1933" s="25">
        <f t="shared" si="185"/>
        <v>9.4269096000000019</v>
      </c>
      <c r="Q1933" s="26" t="str">
        <f t="shared" si="182"/>
        <v>24225920103342091361531</v>
      </c>
      <c r="R1933" s="28"/>
      <c r="S1933" s="29"/>
      <c r="T1933" s="30">
        <f t="shared" si="181"/>
        <v>0</v>
      </c>
      <c r="U1933" s="31"/>
      <c r="V1933" s="32">
        <f t="shared" si="183"/>
        <v>0</v>
      </c>
    </row>
    <row r="1934" spans="1:22" s="46" customFormat="1" x14ac:dyDescent="0.2">
      <c r="A1934" s="9">
        <v>2021</v>
      </c>
      <c r="B1934" s="1" t="s">
        <v>3</v>
      </c>
      <c r="C1934" s="20">
        <v>242259</v>
      </c>
      <c r="D1934" s="20">
        <v>242259</v>
      </c>
      <c r="E1934" s="20" t="s">
        <v>32</v>
      </c>
      <c r="F1934" s="20" t="s">
        <v>219</v>
      </c>
      <c r="G1934" s="20">
        <v>20103342091</v>
      </c>
      <c r="H1934" s="19" t="s">
        <v>721</v>
      </c>
      <c r="I1934" s="19"/>
      <c r="J1934" s="2">
        <v>361532</v>
      </c>
      <c r="K1934" s="3">
        <v>24.870425957550601</v>
      </c>
      <c r="L1934" s="22">
        <f t="shared" si="180"/>
        <v>0.14015947951596364</v>
      </c>
      <c r="M1934" s="23">
        <f t="shared" si="184"/>
        <v>21.384599999999999</v>
      </c>
      <c r="N1934" s="4">
        <v>0.13</v>
      </c>
      <c r="O1934" s="3">
        <v>24.58</v>
      </c>
      <c r="P1934" s="25">
        <f t="shared" si="185"/>
        <v>3.4858259575506025</v>
      </c>
      <c r="Q1934" s="26" t="str">
        <f t="shared" si="182"/>
        <v>24225920103342091361532</v>
      </c>
      <c r="R1934" s="28"/>
      <c r="S1934" s="29"/>
      <c r="T1934" s="30">
        <f t="shared" si="181"/>
        <v>0</v>
      </c>
      <c r="U1934" s="31"/>
      <c r="V1934" s="32">
        <f t="shared" si="183"/>
        <v>0</v>
      </c>
    </row>
    <row r="1935" spans="1:22" s="46" customFormat="1" x14ac:dyDescent="0.2">
      <c r="A1935" s="9">
        <v>2021</v>
      </c>
      <c r="B1935" s="1" t="s">
        <v>3</v>
      </c>
      <c r="C1935" s="20">
        <v>242259</v>
      </c>
      <c r="D1935" s="20">
        <v>242259</v>
      </c>
      <c r="E1935" s="20" t="s">
        <v>32</v>
      </c>
      <c r="F1935" s="20" t="s">
        <v>219</v>
      </c>
      <c r="G1935" s="20">
        <v>20103342091</v>
      </c>
      <c r="H1935" s="19" t="s">
        <v>721</v>
      </c>
      <c r="I1935" s="19"/>
      <c r="J1935" s="2">
        <v>361540</v>
      </c>
      <c r="K1935" s="3">
        <v>51.192744407999996</v>
      </c>
      <c r="L1935" s="22">
        <f t="shared" si="180"/>
        <v>0.33721076311943754</v>
      </c>
      <c r="M1935" s="23">
        <f t="shared" si="184"/>
        <v>33.93</v>
      </c>
      <c r="N1935" s="4">
        <v>0.13</v>
      </c>
      <c r="O1935" s="3">
        <v>39</v>
      </c>
      <c r="P1935" s="25">
        <f t="shared" si="185"/>
        <v>17.262744407999996</v>
      </c>
      <c r="Q1935" s="26" t="str">
        <f t="shared" si="182"/>
        <v>24225920103342091361540</v>
      </c>
      <c r="R1935" s="28"/>
      <c r="S1935" s="29"/>
      <c r="T1935" s="30">
        <f t="shared" si="181"/>
        <v>0</v>
      </c>
      <c r="U1935" s="31"/>
      <c r="V1935" s="32">
        <f t="shared" si="183"/>
        <v>0</v>
      </c>
    </row>
    <row r="1936" spans="1:22" s="46" customFormat="1" x14ac:dyDescent="0.2">
      <c r="A1936" s="9">
        <v>2021</v>
      </c>
      <c r="B1936" s="1" t="s">
        <v>3</v>
      </c>
      <c r="C1936" s="20">
        <v>242259</v>
      </c>
      <c r="D1936" s="20">
        <v>242259</v>
      </c>
      <c r="E1936" s="20" t="s">
        <v>32</v>
      </c>
      <c r="F1936" s="20" t="s">
        <v>363</v>
      </c>
      <c r="G1936" s="20">
        <v>20511315922</v>
      </c>
      <c r="H1936" s="19" t="s">
        <v>716</v>
      </c>
      <c r="I1936" s="19"/>
      <c r="J1936" s="2">
        <v>361541</v>
      </c>
      <c r="K1936" s="3">
        <v>31.07226</v>
      </c>
      <c r="L1936" s="22">
        <f t="shared" si="180"/>
        <v>0.32374809556820128</v>
      </c>
      <c r="M1936" s="23">
        <f t="shared" si="184"/>
        <v>21.012675000000002</v>
      </c>
      <c r="N1936" s="4">
        <v>0.13</v>
      </c>
      <c r="O1936" s="3">
        <v>24.1525</v>
      </c>
      <c r="P1936" s="25">
        <f t="shared" si="185"/>
        <v>10.059584999999998</v>
      </c>
      <c r="Q1936" s="26" t="str">
        <f t="shared" si="182"/>
        <v>24225920511315922361541</v>
      </c>
      <c r="R1936" s="28"/>
      <c r="S1936" s="29"/>
      <c r="T1936" s="30">
        <f t="shared" si="181"/>
        <v>0</v>
      </c>
      <c r="U1936" s="31"/>
      <c r="V1936" s="32">
        <f t="shared" si="183"/>
        <v>0</v>
      </c>
    </row>
    <row r="1937" spans="1:22" s="46" customFormat="1" x14ac:dyDescent="0.2">
      <c r="A1937" s="9">
        <v>2021</v>
      </c>
      <c r="B1937" s="1" t="s">
        <v>3</v>
      </c>
      <c r="C1937" s="20">
        <v>242259</v>
      </c>
      <c r="D1937" s="20">
        <v>242259</v>
      </c>
      <c r="E1937" s="20" t="s">
        <v>32</v>
      </c>
      <c r="F1937" s="20" t="s">
        <v>363</v>
      </c>
      <c r="G1937" s="20">
        <v>20511315922</v>
      </c>
      <c r="H1937" s="19" t="s">
        <v>716</v>
      </c>
      <c r="I1937" s="19"/>
      <c r="J1937" s="2">
        <v>361571</v>
      </c>
      <c r="K1937" s="3">
        <v>25.216627835683624</v>
      </c>
      <c r="L1937" s="22">
        <f t="shared" si="180"/>
        <v>0.16671352185063704</v>
      </c>
      <c r="M1937" s="23">
        <f t="shared" si="184"/>
        <v>21.012675000000002</v>
      </c>
      <c r="N1937" s="4">
        <v>0.13</v>
      </c>
      <c r="O1937" s="3">
        <v>24.1525</v>
      </c>
      <c r="P1937" s="25">
        <f t="shared" si="185"/>
        <v>4.2039528356836229</v>
      </c>
      <c r="Q1937" s="26" t="str">
        <f t="shared" si="182"/>
        <v>24225920511315922361571</v>
      </c>
      <c r="R1937" s="28"/>
      <c r="S1937" s="29"/>
      <c r="T1937" s="30">
        <f t="shared" si="181"/>
        <v>0</v>
      </c>
      <c r="U1937" s="31"/>
      <c r="V1937" s="32">
        <f t="shared" si="183"/>
        <v>0</v>
      </c>
    </row>
    <row r="1938" spans="1:22" s="46" customFormat="1" x14ac:dyDescent="0.2">
      <c r="A1938" s="9">
        <v>2021</v>
      </c>
      <c r="B1938" s="1" t="s">
        <v>3</v>
      </c>
      <c r="C1938" s="20">
        <v>242259</v>
      </c>
      <c r="D1938" s="20">
        <v>242259</v>
      </c>
      <c r="E1938" s="20" t="s">
        <v>32</v>
      </c>
      <c r="F1938" s="20" t="s">
        <v>206</v>
      </c>
      <c r="G1938" s="20">
        <v>20519314836</v>
      </c>
      <c r="H1938" s="19" t="s">
        <v>722</v>
      </c>
      <c r="I1938" s="19"/>
      <c r="J1938" s="2">
        <v>361532</v>
      </c>
      <c r="K1938" s="3">
        <v>24.870425957550601</v>
      </c>
      <c r="L1938" s="22">
        <f t="shared" si="180"/>
        <v>2.4021541029104254E-2</v>
      </c>
      <c r="M1938" s="23">
        <f t="shared" si="184"/>
        <v>24.273</v>
      </c>
      <c r="N1938" s="4">
        <v>0.13</v>
      </c>
      <c r="O1938" s="3">
        <v>27.9</v>
      </c>
      <c r="P1938" s="25">
        <f t="shared" si="185"/>
        <v>0.59742595755060179</v>
      </c>
      <c r="Q1938" s="26" t="str">
        <f t="shared" si="182"/>
        <v>24225920519314836361532</v>
      </c>
      <c r="R1938" s="28"/>
      <c r="S1938" s="29"/>
      <c r="T1938" s="30">
        <f t="shared" si="181"/>
        <v>0</v>
      </c>
      <c r="U1938" s="31"/>
      <c r="V1938" s="32">
        <f t="shared" si="183"/>
        <v>0</v>
      </c>
    </row>
    <row r="1939" spans="1:22" s="46" customFormat="1" x14ac:dyDescent="0.2">
      <c r="A1939" s="9">
        <v>2021</v>
      </c>
      <c r="B1939" s="1" t="s">
        <v>3</v>
      </c>
      <c r="C1939" s="20">
        <v>242259</v>
      </c>
      <c r="D1939" s="20">
        <v>242259</v>
      </c>
      <c r="E1939" s="20" t="s">
        <v>32</v>
      </c>
      <c r="F1939" s="20" t="s">
        <v>206</v>
      </c>
      <c r="G1939" s="20">
        <v>20554556192</v>
      </c>
      <c r="H1939" s="19" t="s">
        <v>723</v>
      </c>
      <c r="I1939" s="19"/>
      <c r="J1939" s="2">
        <v>361541</v>
      </c>
      <c r="K1939" s="3">
        <v>31.07226</v>
      </c>
      <c r="L1939" s="22">
        <f t="shared" si="180"/>
        <v>7.2384821702701885E-2</v>
      </c>
      <c r="M1939" s="23">
        <f t="shared" si="184"/>
        <v>28.823100000000004</v>
      </c>
      <c r="N1939" s="4">
        <v>0.13</v>
      </c>
      <c r="O1939" s="3">
        <v>33.130000000000003</v>
      </c>
      <c r="P1939" s="25">
        <f t="shared" si="185"/>
        <v>2.2491599999999963</v>
      </c>
      <c r="Q1939" s="26" t="str">
        <f t="shared" si="182"/>
        <v>24225920554556192361541</v>
      </c>
      <c r="R1939" s="28"/>
      <c r="S1939" s="29"/>
      <c r="T1939" s="30">
        <f t="shared" si="181"/>
        <v>0</v>
      </c>
      <c r="U1939" s="31"/>
      <c r="V1939" s="32">
        <f t="shared" si="183"/>
        <v>0</v>
      </c>
    </row>
    <row r="1940" spans="1:22" s="46" customFormat="1" x14ac:dyDescent="0.2">
      <c r="A1940" s="9">
        <v>2021</v>
      </c>
      <c r="B1940" s="1" t="s">
        <v>3</v>
      </c>
      <c r="C1940" s="36">
        <v>242259</v>
      </c>
      <c r="D1940" s="36">
        <v>242259</v>
      </c>
      <c r="E1940" s="36" t="s">
        <v>32</v>
      </c>
      <c r="F1940" s="36" t="s">
        <v>206</v>
      </c>
      <c r="G1940" s="36">
        <v>20554556192</v>
      </c>
      <c r="H1940" s="35" t="s">
        <v>723</v>
      </c>
      <c r="I1940" s="35"/>
      <c r="J1940" s="37">
        <v>361571</v>
      </c>
      <c r="K1940" s="38">
        <v>25.216627835683624</v>
      </c>
      <c r="L1940" s="39">
        <f t="shared" si="180"/>
        <v>0</v>
      </c>
      <c r="M1940" s="40">
        <f t="shared" si="184"/>
        <v>28.823100000000004</v>
      </c>
      <c r="N1940" s="41">
        <v>0.13</v>
      </c>
      <c r="O1940" s="38">
        <v>33.130000000000003</v>
      </c>
      <c r="P1940" s="42">
        <f t="shared" si="185"/>
        <v>0</v>
      </c>
      <c r="Q1940" s="43" t="str">
        <f t="shared" si="182"/>
        <v>24225920554556192361571</v>
      </c>
      <c r="R1940" s="45"/>
      <c r="S1940" s="29"/>
      <c r="T1940" s="30">
        <f t="shared" si="181"/>
        <v>0</v>
      </c>
      <c r="U1940" s="31"/>
      <c r="V1940" s="32">
        <f t="shared" si="183"/>
        <v>0</v>
      </c>
    </row>
    <row r="1941" spans="1:22" s="46" customFormat="1" x14ac:dyDescent="0.2">
      <c r="A1941" s="9">
        <v>2021</v>
      </c>
      <c r="B1941" s="1" t="s">
        <v>3</v>
      </c>
      <c r="C1941" s="20">
        <v>237726</v>
      </c>
      <c r="D1941" s="20">
        <v>237726</v>
      </c>
      <c r="E1941" s="20" t="s">
        <v>32</v>
      </c>
      <c r="F1941" s="20" t="s">
        <v>206</v>
      </c>
      <c r="G1941" s="20">
        <v>20297939131</v>
      </c>
      <c r="H1941" s="19" t="s">
        <v>684</v>
      </c>
      <c r="I1941" s="19"/>
      <c r="J1941" s="2">
        <v>361531</v>
      </c>
      <c r="K1941" s="3">
        <v>111.5301096</v>
      </c>
      <c r="L1941" s="22">
        <f t="shared" si="180"/>
        <v>0.21354511069179483</v>
      </c>
      <c r="M1941" s="23">
        <f t="shared" si="184"/>
        <v>87.713399999999993</v>
      </c>
      <c r="N1941" s="4">
        <v>0.13</v>
      </c>
      <c r="O1941" s="3">
        <v>100.82</v>
      </c>
      <c r="P1941" s="25">
        <f t="shared" si="185"/>
        <v>23.81670960000001</v>
      </c>
      <c r="Q1941" s="26" t="str">
        <f t="shared" si="182"/>
        <v>23772620297939131361531</v>
      </c>
      <c r="R1941" s="28">
        <v>10</v>
      </c>
      <c r="S1941" s="29"/>
      <c r="T1941" s="30">
        <f t="shared" si="181"/>
        <v>0</v>
      </c>
      <c r="U1941" s="31"/>
      <c r="V1941" s="32">
        <f t="shared" si="183"/>
        <v>0</v>
      </c>
    </row>
    <row r="1942" spans="1:22" s="46" customFormat="1" x14ac:dyDescent="0.2">
      <c r="A1942" s="9">
        <v>2021</v>
      </c>
      <c r="B1942" s="1" t="s">
        <v>3</v>
      </c>
      <c r="C1942" s="20">
        <v>237726</v>
      </c>
      <c r="D1942" s="20">
        <v>237726</v>
      </c>
      <c r="E1942" s="20" t="s">
        <v>32</v>
      </c>
      <c r="F1942" s="20" t="s">
        <v>206</v>
      </c>
      <c r="G1942" s="20">
        <v>20297939131</v>
      </c>
      <c r="H1942" s="19" t="s">
        <v>684</v>
      </c>
      <c r="I1942" s="19"/>
      <c r="J1942" s="2">
        <v>361532</v>
      </c>
      <c r="K1942" s="3">
        <v>24.870425957550601</v>
      </c>
      <c r="L1942" s="22">
        <f t="shared" si="180"/>
        <v>0.30387199521430741</v>
      </c>
      <c r="M1942" s="23">
        <f t="shared" si="184"/>
        <v>17.312999999999999</v>
      </c>
      <c r="N1942" s="4">
        <v>0.13</v>
      </c>
      <c r="O1942" s="3">
        <v>19.899999999999999</v>
      </c>
      <c r="P1942" s="25">
        <f t="shared" si="185"/>
        <v>7.5574259575506026</v>
      </c>
      <c r="Q1942" s="26" t="str">
        <f t="shared" si="182"/>
        <v>23772620297939131361532</v>
      </c>
      <c r="R1942" s="28">
        <v>150</v>
      </c>
      <c r="S1942" s="29"/>
      <c r="T1942" s="30">
        <f t="shared" si="181"/>
        <v>0</v>
      </c>
      <c r="U1942" s="31"/>
      <c r="V1942" s="32">
        <f t="shared" si="183"/>
        <v>0</v>
      </c>
    </row>
    <row r="1943" spans="1:22" s="46" customFormat="1" x14ac:dyDescent="0.2">
      <c r="A1943" s="9">
        <v>2021</v>
      </c>
      <c r="B1943" s="1" t="s">
        <v>3</v>
      </c>
      <c r="C1943" s="20">
        <v>237726</v>
      </c>
      <c r="D1943" s="20">
        <v>237726</v>
      </c>
      <c r="E1943" s="20" t="s">
        <v>32</v>
      </c>
      <c r="F1943" s="20" t="s">
        <v>206</v>
      </c>
      <c r="G1943" s="20">
        <v>20297939131</v>
      </c>
      <c r="H1943" s="19" t="s">
        <v>684</v>
      </c>
      <c r="I1943" s="19"/>
      <c r="J1943" s="2">
        <v>361541</v>
      </c>
      <c r="K1943" s="3">
        <v>31.07226</v>
      </c>
      <c r="L1943" s="22">
        <f t="shared" si="180"/>
        <v>0.30337864062671982</v>
      </c>
      <c r="M1943" s="23">
        <f t="shared" si="184"/>
        <v>21.645599999999998</v>
      </c>
      <c r="N1943" s="4">
        <v>0.13</v>
      </c>
      <c r="O1943" s="3">
        <v>24.88</v>
      </c>
      <c r="P1943" s="25">
        <f t="shared" si="185"/>
        <v>9.4266600000000018</v>
      </c>
      <c r="Q1943" s="26" t="str">
        <f t="shared" si="182"/>
        <v>23772620297939131361541</v>
      </c>
      <c r="R1943" s="28">
        <v>150</v>
      </c>
      <c r="S1943" s="29"/>
      <c r="T1943" s="30">
        <f t="shared" si="181"/>
        <v>0</v>
      </c>
      <c r="U1943" s="31"/>
      <c r="V1943" s="32">
        <f t="shared" si="183"/>
        <v>0</v>
      </c>
    </row>
    <row r="1944" spans="1:22" s="46" customFormat="1" x14ac:dyDescent="0.2">
      <c r="A1944" s="9">
        <v>2021</v>
      </c>
      <c r="B1944" s="1" t="s">
        <v>3</v>
      </c>
      <c r="C1944" s="20">
        <v>237726</v>
      </c>
      <c r="D1944" s="20">
        <v>237726</v>
      </c>
      <c r="E1944" s="20" t="s">
        <v>32</v>
      </c>
      <c r="F1944" s="20" t="s">
        <v>206</v>
      </c>
      <c r="G1944" s="20">
        <v>20297939131</v>
      </c>
      <c r="H1944" s="19" t="s">
        <v>684</v>
      </c>
      <c r="I1944" s="19"/>
      <c r="J1944" s="2">
        <v>361571</v>
      </c>
      <c r="K1944" s="3">
        <v>25.216627835683624</v>
      </c>
      <c r="L1944" s="22">
        <f t="shared" si="180"/>
        <v>0.14161401195088918</v>
      </c>
      <c r="M1944" s="23">
        <f t="shared" si="184"/>
        <v>21.645599999999998</v>
      </c>
      <c r="N1944" s="4">
        <v>0.13</v>
      </c>
      <c r="O1944" s="3">
        <v>24.88</v>
      </c>
      <c r="P1944" s="25">
        <f t="shared" si="185"/>
        <v>3.5710278356836263</v>
      </c>
      <c r="Q1944" s="26" t="str">
        <f t="shared" si="182"/>
        <v>23772620297939131361571</v>
      </c>
      <c r="R1944" s="28">
        <v>150</v>
      </c>
      <c r="S1944" s="29"/>
      <c r="T1944" s="30">
        <f t="shared" si="181"/>
        <v>0</v>
      </c>
      <c r="U1944" s="31"/>
      <c r="V1944" s="32">
        <f t="shared" si="183"/>
        <v>0</v>
      </c>
    </row>
    <row r="1945" spans="1:22" s="46" customFormat="1" x14ac:dyDescent="0.2">
      <c r="A1945" s="9">
        <v>2021</v>
      </c>
      <c r="B1945" s="1" t="s">
        <v>3</v>
      </c>
      <c r="C1945" s="20">
        <v>237726</v>
      </c>
      <c r="D1945" s="20">
        <v>237726</v>
      </c>
      <c r="E1945" s="20" t="s">
        <v>41</v>
      </c>
      <c r="F1945" s="20" t="s">
        <v>42</v>
      </c>
      <c r="G1945" s="20">
        <v>20487983731</v>
      </c>
      <c r="H1945" s="19" t="s">
        <v>725</v>
      </c>
      <c r="I1945" s="19"/>
      <c r="J1945" s="2">
        <v>360442</v>
      </c>
      <c r="K1945" s="3">
        <v>39.148668000000001</v>
      </c>
      <c r="L1945" s="22">
        <f t="shared" si="180"/>
        <v>0.14441533489721803</v>
      </c>
      <c r="M1945" s="23">
        <f t="shared" si="184"/>
        <v>33.494999999999997</v>
      </c>
      <c r="N1945" s="4">
        <v>0.13</v>
      </c>
      <c r="O1945" s="3">
        <v>38.5</v>
      </c>
      <c r="P1945" s="25">
        <f t="shared" si="185"/>
        <v>5.6536680000000032</v>
      </c>
      <c r="Q1945" s="26" t="str">
        <f t="shared" si="182"/>
        <v>23772620487983731360442</v>
      </c>
      <c r="R1945" s="28"/>
      <c r="S1945" s="29"/>
      <c r="T1945" s="30">
        <f t="shared" si="181"/>
        <v>0</v>
      </c>
      <c r="U1945" s="31"/>
      <c r="V1945" s="32">
        <f t="shared" si="183"/>
        <v>0</v>
      </c>
    </row>
    <row r="1946" spans="1:22" s="46" customFormat="1" x14ac:dyDescent="0.2">
      <c r="A1946" s="9">
        <v>2021</v>
      </c>
      <c r="B1946" s="1" t="s">
        <v>3</v>
      </c>
      <c r="C1946" s="20">
        <v>237726</v>
      </c>
      <c r="D1946" s="20">
        <v>237726</v>
      </c>
      <c r="E1946" s="20" t="s">
        <v>287</v>
      </c>
      <c r="F1946" s="20" t="s">
        <v>288</v>
      </c>
      <c r="G1946" s="20">
        <v>20507264108</v>
      </c>
      <c r="H1946" s="19" t="s">
        <v>584</v>
      </c>
      <c r="I1946" s="19" t="s">
        <v>726</v>
      </c>
      <c r="J1946" s="2">
        <v>360664</v>
      </c>
      <c r="K1946" s="3">
        <v>53.640241199999998</v>
      </c>
      <c r="L1946" s="22">
        <f t="shared" si="180"/>
        <v>0.38238532752906407</v>
      </c>
      <c r="M1946" s="23">
        <f t="shared" si="184"/>
        <v>33.129000000000005</v>
      </c>
      <c r="N1946" s="4">
        <v>0.1</v>
      </c>
      <c r="O1946" s="3">
        <v>36.81</v>
      </c>
      <c r="P1946" s="25">
        <f t="shared" si="185"/>
        <v>20.511241199999994</v>
      </c>
      <c r="Q1946" s="26" t="str">
        <f t="shared" si="182"/>
        <v>23772620507264108360664</v>
      </c>
      <c r="R1946" s="28"/>
      <c r="S1946" s="29"/>
      <c r="T1946" s="30">
        <f t="shared" si="181"/>
        <v>0</v>
      </c>
      <c r="U1946" s="31"/>
      <c r="V1946" s="32">
        <f t="shared" si="183"/>
        <v>0</v>
      </c>
    </row>
    <row r="1947" spans="1:22" s="46" customFormat="1" x14ac:dyDescent="0.2">
      <c r="A1947" s="9">
        <v>2021</v>
      </c>
      <c r="B1947" s="1" t="s">
        <v>3</v>
      </c>
      <c r="C1947" s="36">
        <v>237726</v>
      </c>
      <c r="D1947" s="36">
        <v>237726</v>
      </c>
      <c r="E1947" s="36" t="s">
        <v>287</v>
      </c>
      <c r="F1947" s="36" t="s">
        <v>288</v>
      </c>
      <c r="G1947" s="36">
        <v>20507264108</v>
      </c>
      <c r="H1947" s="35" t="s">
        <v>584</v>
      </c>
      <c r="I1947" s="35" t="s">
        <v>726</v>
      </c>
      <c r="J1947" s="37">
        <v>361444</v>
      </c>
      <c r="K1947" s="38">
        <v>29.02</v>
      </c>
      <c r="L1947" s="39">
        <f t="shared" si="180"/>
        <v>0</v>
      </c>
      <c r="M1947" s="40">
        <f t="shared" si="184"/>
        <v>29.02</v>
      </c>
      <c r="N1947" s="41">
        <v>0.12</v>
      </c>
      <c r="O1947" s="38">
        <v>32.977272727272727</v>
      </c>
      <c r="P1947" s="42">
        <f t="shared" si="185"/>
        <v>0</v>
      </c>
      <c r="Q1947" s="43" t="str">
        <f t="shared" si="182"/>
        <v>23772620507264108361444</v>
      </c>
      <c r="R1947" s="45"/>
      <c r="S1947" s="29"/>
      <c r="T1947" s="30">
        <f t="shared" si="181"/>
        <v>0</v>
      </c>
      <c r="U1947" s="31"/>
      <c r="V1947" s="32">
        <f t="shared" si="183"/>
        <v>0</v>
      </c>
    </row>
    <row r="1948" spans="1:22" s="46" customFormat="1" x14ac:dyDescent="0.2">
      <c r="A1948" s="9">
        <v>2021</v>
      </c>
      <c r="B1948" s="1" t="s">
        <v>3</v>
      </c>
      <c r="C1948" s="20">
        <v>237726</v>
      </c>
      <c r="D1948" s="20">
        <v>237726</v>
      </c>
      <c r="E1948" s="20" t="s">
        <v>287</v>
      </c>
      <c r="F1948" s="20" t="s">
        <v>288</v>
      </c>
      <c r="G1948" s="20">
        <v>20507264108</v>
      </c>
      <c r="H1948" s="19" t="s">
        <v>584</v>
      </c>
      <c r="I1948" s="19" t="s">
        <v>726</v>
      </c>
      <c r="J1948" s="2">
        <v>361445</v>
      </c>
      <c r="K1948" s="3">
        <v>96</v>
      </c>
      <c r="L1948" s="22">
        <f t="shared" si="180"/>
        <v>3.7900000000000045E-2</v>
      </c>
      <c r="M1948" s="23">
        <f t="shared" si="184"/>
        <v>92.361599999999996</v>
      </c>
      <c r="N1948" s="4">
        <v>0.1</v>
      </c>
      <c r="O1948" s="3">
        <v>102.624</v>
      </c>
      <c r="P1948" s="25">
        <f t="shared" si="185"/>
        <v>3.6384000000000043</v>
      </c>
      <c r="Q1948" s="26" t="str">
        <f t="shared" si="182"/>
        <v>23772620507264108361445</v>
      </c>
      <c r="R1948" s="28"/>
      <c r="S1948" s="29"/>
      <c r="T1948" s="30">
        <f t="shared" si="181"/>
        <v>0</v>
      </c>
      <c r="U1948" s="31"/>
      <c r="V1948" s="32">
        <f t="shared" si="183"/>
        <v>0</v>
      </c>
    </row>
    <row r="1949" spans="1:22" s="46" customFormat="1" x14ac:dyDescent="0.2">
      <c r="A1949" s="9">
        <v>2021</v>
      </c>
      <c r="B1949" s="1" t="s">
        <v>3</v>
      </c>
      <c r="C1949" s="20">
        <v>237726</v>
      </c>
      <c r="D1949" s="20">
        <v>237726</v>
      </c>
      <c r="E1949" s="20" t="s">
        <v>287</v>
      </c>
      <c r="F1949" s="20" t="s">
        <v>288</v>
      </c>
      <c r="G1949" s="20">
        <v>20507264108</v>
      </c>
      <c r="H1949" s="19" t="s">
        <v>584</v>
      </c>
      <c r="I1949" s="19" t="s">
        <v>726</v>
      </c>
      <c r="J1949" s="2">
        <v>361531</v>
      </c>
      <c r="K1949" s="3">
        <v>111.5301096</v>
      </c>
      <c r="L1949" s="22">
        <f t="shared" si="180"/>
        <v>0.37139999999999995</v>
      </c>
      <c r="M1949" s="23">
        <f t="shared" si="184"/>
        <v>70.107826894560006</v>
      </c>
      <c r="N1949" s="4">
        <v>0.1</v>
      </c>
      <c r="O1949" s="3">
        <v>77.8975854384</v>
      </c>
      <c r="P1949" s="25">
        <f t="shared" si="185"/>
        <v>41.422282705439997</v>
      </c>
      <c r="Q1949" s="26" t="str">
        <f t="shared" si="182"/>
        <v>23772620507264108361531</v>
      </c>
      <c r="R1949" s="28"/>
      <c r="S1949" s="29"/>
      <c r="T1949" s="30">
        <f t="shared" si="181"/>
        <v>0</v>
      </c>
      <c r="U1949" s="31"/>
      <c r="V1949" s="32">
        <f t="shared" si="183"/>
        <v>0</v>
      </c>
    </row>
    <row r="1950" spans="1:22" s="46" customFormat="1" x14ac:dyDescent="0.2">
      <c r="A1950" s="9">
        <v>2021</v>
      </c>
      <c r="B1950" s="1" t="s">
        <v>3</v>
      </c>
      <c r="C1950" s="20">
        <v>237726</v>
      </c>
      <c r="D1950" s="20">
        <v>237726</v>
      </c>
      <c r="E1950" s="20" t="s">
        <v>287</v>
      </c>
      <c r="F1950" s="20" t="s">
        <v>288</v>
      </c>
      <c r="G1950" s="20">
        <v>20507264108</v>
      </c>
      <c r="H1950" s="19" t="s">
        <v>584</v>
      </c>
      <c r="I1950" s="19" t="s">
        <v>726</v>
      </c>
      <c r="J1950" s="2">
        <v>361535</v>
      </c>
      <c r="K1950" s="3">
        <v>40.678559999999997</v>
      </c>
      <c r="L1950" s="22">
        <f t="shared" si="180"/>
        <v>0.54024921236149948</v>
      </c>
      <c r="M1950" s="23">
        <f t="shared" si="184"/>
        <v>18.702000000000002</v>
      </c>
      <c r="N1950" s="4">
        <v>0.1</v>
      </c>
      <c r="O1950" s="3">
        <v>20.78</v>
      </c>
      <c r="P1950" s="25">
        <f t="shared" si="185"/>
        <v>21.976559999999996</v>
      </c>
      <c r="Q1950" s="26" t="str">
        <f t="shared" si="182"/>
        <v>23772620507264108361535</v>
      </c>
      <c r="R1950" s="28"/>
      <c r="S1950" s="29"/>
      <c r="T1950" s="30">
        <f t="shared" si="181"/>
        <v>0</v>
      </c>
      <c r="U1950" s="31"/>
      <c r="V1950" s="32">
        <f t="shared" si="183"/>
        <v>0</v>
      </c>
    </row>
    <row r="1951" spans="1:22" s="46" customFormat="1" x14ac:dyDescent="0.2">
      <c r="A1951" s="9">
        <v>2021</v>
      </c>
      <c r="B1951" s="1" t="s">
        <v>3</v>
      </c>
      <c r="C1951" s="20">
        <v>237726</v>
      </c>
      <c r="D1951" s="20">
        <v>237726</v>
      </c>
      <c r="E1951" s="20" t="s">
        <v>287</v>
      </c>
      <c r="F1951" s="20" t="s">
        <v>288</v>
      </c>
      <c r="G1951" s="20">
        <v>20507264108</v>
      </c>
      <c r="H1951" s="19" t="s">
        <v>584</v>
      </c>
      <c r="I1951" s="19" t="s">
        <v>726</v>
      </c>
      <c r="J1951" s="2">
        <v>361537</v>
      </c>
      <c r="K1951" s="3">
        <v>76.067035200000007</v>
      </c>
      <c r="L1951" s="22">
        <f t="shared" si="180"/>
        <v>0.53549999999999986</v>
      </c>
      <c r="M1951" s="23">
        <f t="shared" si="184"/>
        <v>35.333137850400007</v>
      </c>
      <c r="N1951" s="4">
        <v>0.1</v>
      </c>
      <c r="O1951" s="3">
        <v>39.259042056000006</v>
      </c>
      <c r="P1951" s="25">
        <f t="shared" si="185"/>
        <v>40.733897349599999</v>
      </c>
      <c r="Q1951" s="26" t="str">
        <f t="shared" si="182"/>
        <v>23772620507264108361537</v>
      </c>
      <c r="R1951" s="28"/>
      <c r="S1951" s="29"/>
      <c r="T1951" s="30">
        <f t="shared" si="181"/>
        <v>0</v>
      </c>
      <c r="U1951" s="31"/>
      <c r="V1951" s="32">
        <f t="shared" si="183"/>
        <v>0</v>
      </c>
    </row>
    <row r="1952" spans="1:22" s="46" customFormat="1" x14ac:dyDescent="0.2">
      <c r="A1952" s="9">
        <v>2021</v>
      </c>
      <c r="B1952" s="1" t="s">
        <v>3</v>
      </c>
      <c r="C1952" s="20">
        <v>237726</v>
      </c>
      <c r="D1952" s="20">
        <v>237726</v>
      </c>
      <c r="E1952" s="20" t="s">
        <v>287</v>
      </c>
      <c r="F1952" s="20" t="s">
        <v>288</v>
      </c>
      <c r="G1952" s="20">
        <v>20507264108</v>
      </c>
      <c r="H1952" s="19" t="s">
        <v>584</v>
      </c>
      <c r="I1952" s="19" t="s">
        <v>726</v>
      </c>
      <c r="J1952" s="2">
        <v>361541</v>
      </c>
      <c r="K1952" s="3">
        <v>31.07226</v>
      </c>
      <c r="L1952" s="22">
        <f t="shared" si="180"/>
        <v>0.31792750518996127</v>
      </c>
      <c r="M1952" s="23">
        <f t="shared" si="184"/>
        <v>21.193533897586175</v>
      </c>
      <c r="N1952" s="4">
        <v>6.759639693857572E-2</v>
      </c>
      <c r="O1952" s="3">
        <v>22.73</v>
      </c>
      <c r="P1952" s="25">
        <f t="shared" si="185"/>
        <v>9.8787261024138253</v>
      </c>
      <c r="Q1952" s="26" t="str">
        <f t="shared" si="182"/>
        <v>23772620507264108361541</v>
      </c>
      <c r="R1952" s="28"/>
      <c r="S1952" s="29"/>
      <c r="T1952" s="30">
        <f t="shared" si="181"/>
        <v>0</v>
      </c>
      <c r="U1952" s="31"/>
      <c r="V1952" s="32">
        <f t="shared" si="183"/>
        <v>0</v>
      </c>
    </row>
    <row r="1953" spans="1:22" s="46" customFormat="1" x14ac:dyDescent="0.2">
      <c r="A1953" s="9">
        <v>2021</v>
      </c>
      <c r="B1953" s="1" t="s">
        <v>3</v>
      </c>
      <c r="C1953" s="20">
        <v>237726</v>
      </c>
      <c r="D1953" s="20">
        <v>237726</v>
      </c>
      <c r="E1953" s="20" t="s">
        <v>287</v>
      </c>
      <c r="F1953" s="20" t="s">
        <v>288</v>
      </c>
      <c r="G1953" s="20">
        <v>20507264108</v>
      </c>
      <c r="H1953" s="19" t="s">
        <v>584</v>
      </c>
      <c r="I1953" s="19" t="s">
        <v>726</v>
      </c>
      <c r="J1953" s="2">
        <v>361569</v>
      </c>
      <c r="K1953" s="3">
        <v>24.49</v>
      </c>
      <c r="L1953" s="22">
        <f t="shared" si="180"/>
        <v>0.23634136382196802</v>
      </c>
      <c r="M1953" s="23">
        <f t="shared" si="184"/>
        <v>18.702000000000002</v>
      </c>
      <c r="N1953" s="4">
        <v>0.1</v>
      </c>
      <c r="O1953" s="3">
        <v>20.78</v>
      </c>
      <c r="P1953" s="25">
        <f t="shared" si="185"/>
        <v>5.7879999999999967</v>
      </c>
      <c r="Q1953" s="26" t="str">
        <f t="shared" si="182"/>
        <v>23772620507264108361569</v>
      </c>
      <c r="R1953" s="28"/>
      <c r="S1953" s="29"/>
      <c r="T1953" s="30">
        <f t="shared" si="181"/>
        <v>0</v>
      </c>
      <c r="U1953" s="31"/>
      <c r="V1953" s="32">
        <f t="shared" si="183"/>
        <v>0</v>
      </c>
    </row>
    <row r="1954" spans="1:22" s="46" customFormat="1" x14ac:dyDescent="0.2">
      <c r="A1954" s="9">
        <v>2021</v>
      </c>
      <c r="B1954" s="1" t="s">
        <v>3</v>
      </c>
      <c r="C1954" s="20">
        <v>237726</v>
      </c>
      <c r="D1954" s="20">
        <v>237726</v>
      </c>
      <c r="E1954" s="20" t="s">
        <v>287</v>
      </c>
      <c r="F1954" s="20" t="s">
        <v>288</v>
      </c>
      <c r="G1954" s="20">
        <v>20507264108</v>
      </c>
      <c r="H1954" s="19" t="s">
        <v>584</v>
      </c>
      <c r="I1954" s="19" t="s">
        <v>726</v>
      </c>
      <c r="J1954" s="2">
        <v>361571</v>
      </c>
      <c r="K1954" s="3">
        <v>25.216627835683624</v>
      </c>
      <c r="L1954" s="22">
        <f t="shared" si="180"/>
        <v>0.1595413139422408</v>
      </c>
      <c r="M1954" s="23">
        <f t="shared" si="184"/>
        <v>21.193533897586175</v>
      </c>
      <c r="N1954" s="4">
        <v>6.759639693857572E-2</v>
      </c>
      <c r="O1954" s="3">
        <v>22.73</v>
      </c>
      <c r="P1954" s="25">
        <f t="shared" si="185"/>
        <v>4.0230939380974498</v>
      </c>
      <c r="Q1954" s="26" t="str">
        <f t="shared" si="182"/>
        <v>23772620507264108361571</v>
      </c>
      <c r="R1954" s="28"/>
      <c r="S1954" s="29"/>
      <c r="T1954" s="30">
        <f t="shared" si="181"/>
        <v>0</v>
      </c>
      <c r="U1954" s="31"/>
      <c r="V1954" s="32">
        <f t="shared" si="183"/>
        <v>0</v>
      </c>
    </row>
    <row r="1955" spans="1:22" s="46" customFormat="1" x14ac:dyDescent="0.2">
      <c r="A1955" s="9">
        <v>2021</v>
      </c>
      <c r="B1955" s="1" t="s">
        <v>3</v>
      </c>
      <c r="C1955" s="20">
        <v>237726</v>
      </c>
      <c r="D1955" s="20">
        <v>237726</v>
      </c>
      <c r="E1955" s="20" t="s">
        <v>287</v>
      </c>
      <c r="F1955" s="20" t="s">
        <v>288</v>
      </c>
      <c r="G1955" s="20">
        <v>20507264108</v>
      </c>
      <c r="H1955" s="19" t="s">
        <v>584</v>
      </c>
      <c r="I1955" s="19" t="s">
        <v>726</v>
      </c>
      <c r="J1955" s="2">
        <v>370042</v>
      </c>
      <c r="K1955" s="3">
        <v>121</v>
      </c>
      <c r="L1955" s="22">
        <f t="shared" si="180"/>
        <v>0.31570247933884299</v>
      </c>
      <c r="M1955" s="23">
        <f t="shared" si="184"/>
        <v>82.8</v>
      </c>
      <c r="N1955" s="4">
        <v>0.08</v>
      </c>
      <c r="O1955" s="3">
        <v>90</v>
      </c>
      <c r="P1955" s="25">
        <f t="shared" si="185"/>
        <v>38.200000000000003</v>
      </c>
      <c r="Q1955" s="26" t="str">
        <f t="shared" si="182"/>
        <v>23772620507264108370042</v>
      </c>
      <c r="R1955" s="28"/>
      <c r="S1955" s="29"/>
      <c r="T1955" s="30">
        <f t="shared" si="181"/>
        <v>0</v>
      </c>
      <c r="U1955" s="31"/>
      <c r="V1955" s="32">
        <f t="shared" si="183"/>
        <v>0</v>
      </c>
    </row>
    <row r="1956" spans="1:22" s="46" customFormat="1" x14ac:dyDescent="0.2">
      <c r="A1956" s="9">
        <v>2021</v>
      </c>
      <c r="B1956" s="1" t="s">
        <v>3</v>
      </c>
      <c r="C1956" s="20">
        <v>237726</v>
      </c>
      <c r="D1956" s="20">
        <v>237726</v>
      </c>
      <c r="E1956" s="20" t="s">
        <v>287</v>
      </c>
      <c r="F1956" s="20" t="s">
        <v>288</v>
      </c>
      <c r="G1956" s="20">
        <v>20507264108</v>
      </c>
      <c r="H1956" s="19" t="s">
        <v>584</v>
      </c>
      <c r="I1956" s="19" t="s">
        <v>726</v>
      </c>
      <c r="J1956" s="2">
        <v>370045</v>
      </c>
      <c r="K1956" s="3">
        <v>186.35806803744001</v>
      </c>
      <c r="L1956" s="22">
        <f t="shared" si="180"/>
        <v>0.24793811464152538</v>
      </c>
      <c r="M1956" s="23">
        <f t="shared" si="184"/>
        <v>140.15280000000001</v>
      </c>
      <c r="N1956" s="4">
        <v>0.08</v>
      </c>
      <c r="O1956" s="3">
        <v>152.34</v>
      </c>
      <c r="P1956" s="25">
        <f t="shared" si="185"/>
        <v>46.205268037439993</v>
      </c>
      <c r="Q1956" s="26" t="str">
        <f t="shared" si="182"/>
        <v>23772620507264108370045</v>
      </c>
      <c r="R1956" s="28"/>
      <c r="S1956" s="29"/>
      <c r="T1956" s="30">
        <f t="shared" si="181"/>
        <v>0</v>
      </c>
      <c r="U1956" s="31"/>
      <c r="V1956" s="32">
        <f t="shared" si="183"/>
        <v>0</v>
      </c>
    </row>
    <row r="1957" spans="1:22" s="46" customFormat="1" x14ac:dyDescent="0.2">
      <c r="A1957" s="9">
        <v>2021</v>
      </c>
      <c r="B1957" s="1" t="s">
        <v>3</v>
      </c>
      <c r="C1957" s="20">
        <v>237726</v>
      </c>
      <c r="D1957" s="20">
        <v>237726</v>
      </c>
      <c r="E1957" s="20" t="s">
        <v>32</v>
      </c>
      <c r="F1957" s="20" t="s">
        <v>206</v>
      </c>
      <c r="G1957" s="20">
        <v>20554556192</v>
      </c>
      <c r="H1957" s="19" t="s">
        <v>723</v>
      </c>
      <c r="I1957" s="19"/>
      <c r="J1957" s="2">
        <v>370042</v>
      </c>
      <c r="K1957" s="3">
        <v>121</v>
      </c>
      <c r="L1957" s="22">
        <f t="shared" ref="L1957:L2020" si="186">IF(1-M1957/K1957&lt;0%,0,1-M1957/K1957)</f>
        <v>0.11152892561983463</v>
      </c>
      <c r="M1957" s="23">
        <f t="shared" si="184"/>
        <v>107.50500000000001</v>
      </c>
      <c r="N1957" s="4">
        <v>0.1</v>
      </c>
      <c r="O1957" s="3">
        <v>119.45</v>
      </c>
      <c r="P1957" s="25">
        <f t="shared" si="185"/>
        <v>13.49499999999999</v>
      </c>
      <c r="Q1957" s="26" t="str">
        <f t="shared" si="182"/>
        <v>23772620554556192370042</v>
      </c>
      <c r="R1957" s="28"/>
      <c r="S1957" s="29"/>
      <c r="T1957" s="30">
        <f t="shared" si="181"/>
        <v>0</v>
      </c>
      <c r="U1957" s="31"/>
      <c r="V1957" s="32">
        <f t="shared" si="183"/>
        <v>0</v>
      </c>
    </row>
    <row r="1958" spans="1:22" s="46" customFormat="1" x14ac:dyDescent="0.2">
      <c r="A1958" s="9">
        <v>2021</v>
      </c>
      <c r="B1958" s="1" t="s">
        <v>3</v>
      </c>
      <c r="C1958" s="20">
        <v>237726</v>
      </c>
      <c r="D1958" s="20">
        <v>237726</v>
      </c>
      <c r="E1958" s="20" t="s">
        <v>208</v>
      </c>
      <c r="F1958" s="20" t="s">
        <v>264</v>
      </c>
      <c r="G1958" s="20">
        <v>20561203271</v>
      </c>
      <c r="H1958" s="19" t="s">
        <v>727</v>
      </c>
      <c r="I1958" s="19"/>
      <c r="J1958" s="2">
        <v>360883</v>
      </c>
      <c r="K1958" s="3">
        <v>53.021241000000003</v>
      </c>
      <c r="L1958" s="22">
        <f t="shared" si="186"/>
        <v>0.14675705157485852</v>
      </c>
      <c r="M1958" s="23">
        <f t="shared" si="184"/>
        <v>45.24</v>
      </c>
      <c r="N1958" s="4">
        <v>0.13</v>
      </c>
      <c r="O1958" s="3">
        <v>52</v>
      </c>
      <c r="P1958" s="25">
        <f t="shared" si="185"/>
        <v>7.7812410000000014</v>
      </c>
      <c r="Q1958" s="26" t="str">
        <f t="shared" si="182"/>
        <v>23772620561203271360883</v>
      </c>
      <c r="R1958" s="28"/>
      <c r="S1958" s="29"/>
      <c r="T1958" s="30">
        <f t="shared" si="181"/>
        <v>0</v>
      </c>
      <c r="U1958" s="31"/>
      <c r="V1958" s="32">
        <f t="shared" si="183"/>
        <v>0</v>
      </c>
    </row>
    <row r="1959" spans="1:22" s="46" customFormat="1" x14ac:dyDescent="0.2">
      <c r="A1959" s="9">
        <v>2021</v>
      </c>
      <c r="B1959" s="1" t="s">
        <v>3</v>
      </c>
      <c r="C1959" s="20">
        <v>237726</v>
      </c>
      <c r="D1959" s="20">
        <v>237726</v>
      </c>
      <c r="E1959" s="20" t="s">
        <v>41</v>
      </c>
      <c r="F1959" s="20" t="s">
        <v>42</v>
      </c>
      <c r="G1959" s="20">
        <v>20601915660</v>
      </c>
      <c r="H1959" s="19" t="s">
        <v>728</v>
      </c>
      <c r="I1959" s="19"/>
      <c r="J1959" s="2">
        <v>360970</v>
      </c>
      <c r="K1959" s="3">
        <v>36.393084000000002</v>
      </c>
      <c r="L1959" s="22">
        <f t="shared" si="186"/>
        <v>0.15134974546262692</v>
      </c>
      <c r="M1959" s="23">
        <f t="shared" si="184"/>
        <v>30.885000000000002</v>
      </c>
      <c r="N1959" s="4">
        <v>0.13</v>
      </c>
      <c r="O1959" s="3">
        <v>35.5</v>
      </c>
      <c r="P1959" s="25">
        <f t="shared" si="185"/>
        <v>5.5080840000000002</v>
      </c>
      <c r="Q1959" s="26" t="str">
        <f t="shared" si="182"/>
        <v>23772620601915660360970</v>
      </c>
      <c r="R1959" s="28"/>
      <c r="S1959" s="29"/>
      <c r="T1959" s="30">
        <f t="shared" si="181"/>
        <v>0</v>
      </c>
      <c r="U1959" s="31"/>
      <c r="V1959" s="32">
        <f t="shared" si="183"/>
        <v>0</v>
      </c>
    </row>
    <row r="1960" spans="1:22" s="46" customFormat="1" x14ac:dyDescent="0.2">
      <c r="A1960" s="9">
        <v>2021</v>
      </c>
      <c r="B1960" s="1" t="s">
        <v>3</v>
      </c>
      <c r="C1960" s="20">
        <v>262635</v>
      </c>
      <c r="D1960" s="20">
        <v>262751</v>
      </c>
      <c r="E1960" s="20" t="s">
        <v>32</v>
      </c>
      <c r="F1960" s="20" t="s">
        <v>59</v>
      </c>
      <c r="G1960" s="20">
        <v>20507836187</v>
      </c>
      <c r="H1960" s="19" t="s">
        <v>731</v>
      </c>
      <c r="I1960" s="19"/>
      <c r="J1960" s="2">
        <v>361085</v>
      </c>
      <c r="K1960" s="3">
        <v>11.512776761200001</v>
      </c>
      <c r="L1960" s="22">
        <f t="shared" si="186"/>
        <v>0.26</v>
      </c>
      <c r="M1960" s="23">
        <f t="shared" si="184"/>
        <v>8.5194548032880011</v>
      </c>
      <c r="N1960" s="4">
        <v>0.1</v>
      </c>
      <c r="O1960" s="3">
        <v>9.4660608925422238</v>
      </c>
      <c r="P1960" s="25">
        <f t="shared" si="185"/>
        <v>2.9933219579120003</v>
      </c>
      <c r="Q1960" s="26" t="str">
        <f t="shared" si="182"/>
        <v>26275120507836187361085</v>
      </c>
      <c r="R1960" s="28">
        <v>750</v>
      </c>
      <c r="S1960" s="29"/>
      <c r="T1960" s="30">
        <f t="shared" si="181"/>
        <v>0</v>
      </c>
      <c r="U1960" s="31"/>
      <c r="V1960" s="32">
        <f t="shared" si="183"/>
        <v>0</v>
      </c>
    </row>
    <row r="1961" spans="1:22" s="46" customFormat="1" x14ac:dyDescent="0.2">
      <c r="A1961" s="9">
        <v>2021</v>
      </c>
      <c r="B1961" s="1" t="s">
        <v>3</v>
      </c>
      <c r="C1961" s="20">
        <v>148921</v>
      </c>
      <c r="D1961" s="20">
        <v>148921</v>
      </c>
      <c r="E1961" s="20" t="s">
        <v>287</v>
      </c>
      <c r="F1961" s="20" t="s">
        <v>288</v>
      </c>
      <c r="G1961" s="20">
        <v>20136096592</v>
      </c>
      <c r="H1961" s="19" t="s">
        <v>733</v>
      </c>
      <c r="I1961" s="19" t="s">
        <v>726</v>
      </c>
      <c r="J1961" s="2">
        <v>360664</v>
      </c>
      <c r="K1961" s="3">
        <v>53.640241199999998</v>
      </c>
      <c r="L1961" s="22">
        <f t="shared" si="186"/>
        <v>0.38238532752906407</v>
      </c>
      <c r="M1961" s="23">
        <f t="shared" si="184"/>
        <v>33.129000000000005</v>
      </c>
      <c r="N1961" s="4">
        <v>0.1</v>
      </c>
      <c r="O1961" s="3">
        <v>36.81</v>
      </c>
      <c r="P1961" s="25">
        <f t="shared" si="185"/>
        <v>20.511241199999994</v>
      </c>
      <c r="Q1961" s="26" t="str">
        <f t="shared" si="182"/>
        <v>14892120136096592360664</v>
      </c>
      <c r="R1961" s="28"/>
      <c r="S1961" s="29"/>
      <c r="T1961" s="30">
        <f t="shared" si="181"/>
        <v>0</v>
      </c>
      <c r="U1961" s="31"/>
      <c r="V1961" s="32">
        <f t="shared" si="183"/>
        <v>0</v>
      </c>
    </row>
    <row r="1962" spans="1:22" s="46" customFormat="1" x14ac:dyDescent="0.2">
      <c r="A1962" s="9">
        <v>2021</v>
      </c>
      <c r="B1962" s="1" t="s">
        <v>3</v>
      </c>
      <c r="C1962" s="20">
        <v>148921</v>
      </c>
      <c r="D1962" s="20">
        <v>148921</v>
      </c>
      <c r="E1962" s="20" t="s">
        <v>287</v>
      </c>
      <c r="F1962" s="20" t="s">
        <v>288</v>
      </c>
      <c r="G1962" s="20">
        <v>20136096592</v>
      </c>
      <c r="H1962" s="19" t="s">
        <v>733</v>
      </c>
      <c r="I1962" s="19" t="s">
        <v>726</v>
      </c>
      <c r="J1962" s="2">
        <v>361179</v>
      </c>
      <c r="K1962" s="3">
        <v>111.5301096</v>
      </c>
      <c r="L1962" s="22">
        <f t="shared" si="186"/>
        <v>0.37139999999999995</v>
      </c>
      <c r="M1962" s="23">
        <f t="shared" si="184"/>
        <v>70.107826894560006</v>
      </c>
      <c r="N1962" s="4">
        <v>0.1</v>
      </c>
      <c r="O1962" s="3">
        <v>77.8975854384</v>
      </c>
      <c r="P1962" s="25">
        <f t="shared" si="185"/>
        <v>41.422282705439997</v>
      </c>
      <c r="Q1962" s="26" t="str">
        <f t="shared" si="182"/>
        <v>14892120136096592361179</v>
      </c>
      <c r="R1962" s="28"/>
      <c r="S1962" s="29"/>
      <c r="T1962" s="30">
        <f t="shared" si="181"/>
        <v>0</v>
      </c>
      <c r="U1962" s="31"/>
      <c r="V1962" s="32">
        <f t="shared" si="183"/>
        <v>0</v>
      </c>
    </row>
    <row r="1963" spans="1:22" s="46" customFormat="1" x14ac:dyDescent="0.2">
      <c r="A1963" s="9">
        <v>2021</v>
      </c>
      <c r="B1963" s="1" t="s">
        <v>3</v>
      </c>
      <c r="C1963" s="36">
        <v>148921</v>
      </c>
      <c r="D1963" s="36">
        <v>148921</v>
      </c>
      <c r="E1963" s="36" t="s">
        <v>287</v>
      </c>
      <c r="F1963" s="36" t="s">
        <v>288</v>
      </c>
      <c r="G1963" s="36">
        <v>20136096592</v>
      </c>
      <c r="H1963" s="35" t="s">
        <v>733</v>
      </c>
      <c r="I1963" s="35" t="s">
        <v>726</v>
      </c>
      <c r="J1963" s="37">
        <v>361444</v>
      </c>
      <c r="K1963" s="38">
        <v>29.02</v>
      </c>
      <c r="L1963" s="39">
        <f t="shared" si="186"/>
        <v>0</v>
      </c>
      <c r="M1963" s="40">
        <f t="shared" si="184"/>
        <v>29.02</v>
      </c>
      <c r="N1963" s="41">
        <v>0.12</v>
      </c>
      <c r="O1963" s="38">
        <v>32.977272727272727</v>
      </c>
      <c r="P1963" s="42">
        <f t="shared" si="185"/>
        <v>0</v>
      </c>
      <c r="Q1963" s="43" t="str">
        <f t="shared" si="182"/>
        <v>14892120136096592361444</v>
      </c>
      <c r="R1963" s="45"/>
      <c r="S1963" s="29"/>
      <c r="T1963" s="30">
        <f t="shared" si="181"/>
        <v>0</v>
      </c>
      <c r="U1963" s="31"/>
      <c r="V1963" s="32">
        <f t="shared" si="183"/>
        <v>0</v>
      </c>
    </row>
    <row r="1964" spans="1:22" s="46" customFormat="1" x14ac:dyDescent="0.2">
      <c r="A1964" s="9">
        <v>2021</v>
      </c>
      <c r="B1964" s="1" t="s">
        <v>3</v>
      </c>
      <c r="C1964" s="20">
        <v>148921</v>
      </c>
      <c r="D1964" s="20">
        <v>148921</v>
      </c>
      <c r="E1964" s="20" t="s">
        <v>287</v>
      </c>
      <c r="F1964" s="20" t="s">
        <v>288</v>
      </c>
      <c r="G1964" s="20">
        <v>20136096592</v>
      </c>
      <c r="H1964" s="19" t="s">
        <v>733</v>
      </c>
      <c r="I1964" s="19" t="s">
        <v>726</v>
      </c>
      <c r="J1964" s="2">
        <v>361445</v>
      </c>
      <c r="K1964" s="3">
        <v>96</v>
      </c>
      <c r="L1964" s="22">
        <f t="shared" si="186"/>
        <v>3.7900000000000045E-2</v>
      </c>
      <c r="M1964" s="23">
        <f t="shared" si="184"/>
        <v>92.361599999999996</v>
      </c>
      <c r="N1964" s="4">
        <v>0.1</v>
      </c>
      <c r="O1964" s="3">
        <v>102.624</v>
      </c>
      <c r="P1964" s="25">
        <f t="shared" si="185"/>
        <v>3.6384000000000043</v>
      </c>
      <c r="Q1964" s="26" t="str">
        <f t="shared" si="182"/>
        <v>14892120136096592361445</v>
      </c>
      <c r="R1964" s="28"/>
      <c r="S1964" s="29"/>
      <c r="T1964" s="30">
        <f t="shared" si="181"/>
        <v>0</v>
      </c>
      <c r="U1964" s="31"/>
      <c r="V1964" s="32">
        <f t="shared" si="183"/>
        <v>0</v>
      </c>
    </row>
    <row r="1965" spans="1:22" s="46" customFormat="1" x14ac:dyDescent="0.2">
      <c r="A1965" s="9">
        <v>2021</v>
      </c>
      <c r="B1965" s="1" t="s">
        <v>3</v>
      </c>
      <c r="C1965" s="20">
        <v>148921</v>
      </c>
      <c r="D1965" s="20">
        <v>148921</v>
      </c>
      <c r="E1965" s="20" t="s">
        <v>287</v>
      </c>
      <c r="F1965" s="20" t="s">
        <v>288</v>
      </c>
      <c r="G1965" s="20">
        <v>20136096592</v>
      </c>
      <c r="H1965" s="19" t="s">
        <v>733</v>
      </c>
      <c r="I1965" s="19" t="s">
        <v>726</v>
      </c>
      <c r="J1965" s="2">
        <v>361531</v>
      </c>
      <c r="K1965" s="3">
        <v>111.5301096</v>
      </c>
      <c r="L1965" s="22">
        <f t="shared" si="186"/>
        <v>0.37139999999999995</v>
      </c>
      <c r="M1965" s="23">
        <f t="shared" si="184"/>
        <v>70.107826894560006</v>
      </c>
      <c r="N1965" s="4">
        <v>0.1</v>
      </c>
      <c r="O1965" s="3">
        <v>77.8975854384</v>
      </c>
      <c r="P1965" s="25">
        <f t="shared" si="185"/>
        <v>41.422282705439997</v>
      </c>
      <c r="Q1965" s="26" t="str">
        <f t="shared" si="182"/>
        <v>14892120136096592361531</v>
      </c>
      <c r="R1965" s="28"/>
      <c r="S1965" s="29"/>
      <c r="T1965" s="30">
        <f t="shared" si="181"/>
        <v>0</v>
      </c>
      <c r="U1965" s="31"/>
      <c r="V1965" s="32">
        <f t="shared" si="183"/>
        <v>0</v>
      </c>
    </row>
    <row r="1966" spans="1:22" s="46" customFormat="1" x14ac:dyDescent="0.2">
      <c r="A1966" s="9">
        <v>2021</v>
      </c>
      <c r="B1966" s="1" t="s">
        <v>3</v>
      </c>
      <c r="C1966" s="20">
        <v>148921</v>
      </c>
      <c r="D1966" s="20">
        <v>148921</v>
      </c>
      <c r="E1966" s="20" t="s">
        <v>287</v>
      </c>
      <c r="F1966" s="20" t="s">
        <v>288</v>
      </c>
      <c r="G1966" s="20">
        <v>20136096592</v>
      </c>
      <c r="H1966" s="19" t="s">
        <v>733</v>
      </c>
      <c r="I1966" s="19" t="s">
        <v>726</v>
      </c>
      <c r="J1966" s="2">
        <v>361535</v>
      </c>
      <c r="K1966" s="3">
        <v>40.678559999999997</v>
      </c>
      <c r="L1966" s="22">
        <f t="shared" si="186"/>
        <v>0.54024921236149948</v>
      </c>
      <c r="M1966" s="23">
        <f t="shared" si="184"/>
        <v>18.702000000000002</v>
      </c>
      <c r="N1966" s="4">
        <v>0.1</v>
      </c>
      <c r="O1966" s="3">
        <v>20.78</v>
      </c>
      <c r="P1966" s="25">
        <f t="shared" si="185"/>
        <v>21.976559999999996</v>
      </c>
      <c r="Q1966" s="26" t="str">
        <f t="shared" si="182"/>
        <v>14892120136096592361535</v>
      </c>
      <c r="R1966" s="28"/>
      <c r="S1966" s="29"/>
      <c r="T1966" s="30">
        <f t="shared" si="181"/>
        <v>0</v>
      </c>
      <c r="U1966" s="31"/>
      <c r="V1966" s="32">
        <f t="shared" si="183"/>
        <v>0</v>
      </c>
    </row>
    <row r="1967" spans="1:22" s="46" customFormat="1" x14ac:dyDescent="0.2">
      <c r="A1967" s="9">
        <v>2021</v>
      </c>
      <c r="B1967" s="1" t="s">
        <v>3</v>
      </c>
      <c r="C1967" s="20">
        <v>148921</v>
      </c>
      <c r="D1967" s="20">
        <v>148921</v>
      </c>
      <c r="E1967" s="20" t="s">
        <v>287</v>
      </c>
      <c r="F1967" s="20" t="s">
        <v>288</v>
      </c>
      <c r="G1967" s="20">
        <v>20136096592</v>
      </c>
      <c r="H1967" s="19" t="s">
        <v>733</v>
      </c>
      <c r="I1967" s="19" t="s">
        <v>726</v>
      </c>
      <c r="J1967" s="2">
        <v>361537</v>
      </c>
      <c r="K1967" s="3">
        <v>76.067035200000007</v>
      </c>
      <c r="L1967" s="22">
        <f t="shared" si="186"/>
        <v>0.53549999999999986</v>
      </c>
      <c r="M1967" s="23">
        <f t="shared" si="184"/>
        <v>35.333137850400007</v>
      </c>
      <c r="N1967" s="4">
        <v>0.1</v>
      </c>
      <c r="O1967" s="3">
        <v>39.259042056000006</v>
      </c>
      <c r="P1967" s="25">
        <f t="shared" si="185"/>
        <v>40.733897349599999</v>
      </c>
      <c r="Q1967" s="26" t="str">
        <f t="shared" si="182"/>
        <v>14892120136096592361537</v>
      </c>
      <c r="R1967" s="28"/>
      <c r="S1967" s="29"/>
      <c r="T1967" s="30">
        <f t="shared" si="181"/>
        <v>0</v>
      </c>
      <c r="U1967" s="31"/>
      <c r="V1967" s="32">
        <f t="shared" si="183"/>
        <v>0</v>
      </c>
    </row>
    <row r="1968" spans="1:22" s="46" customFormat="1" x14ac:dyDescent="0.2">
      <c r="A1968" s="9">
        <v>2021</v>
      </c>
      <c r="B1968" s="1" t="s">
        <v>3</v>
      </c>
      <c r="C1968" s="20">
        <v>148921</v>
      </c>
      <c r="D1968" s="20">
        <v>148921</v>
      </c>
      <c r="E1968" s="20" t="s">
        <v>287</v>
      </c>
      <c r="F1968" s="20" t="s">
        <v>288</v>
      </c>
      <c r="G1968" s="20">
        <v>20136096592</v>
      </c>
      <c r="H1968" s="19" t="s">
        <v>733</v>
      </c>
      <c r="I1968" s="19" t="s">
        <v>726</v>
      </c>
      <c r="J1968" s="2">
        <v>361541</v>
      </c>
      <c r="K1968" s="3">
        <v>31.07226</v>
      </c>
      <c r="L1968" s="22">
        <f t="shared" si="186"/>
        <v>0.31792750518996127</v>
      </c>
      <c r="M1968" s="23">
        <f t="shared" si="184"/>
        <v>21.193533897586175</v>
      </c>
      <c r="N1968" s="4">
        <v>6.759639693857572E-2</v>
      </c>
      <c r="O1968" s="3">
        <v>22.73</v>
      </c>
      <c r="P1968" s="25">
        <f t="shared" si="185"/>
        <v>9.8787261024138253</v>
      </c>
      <c r="Q1968" s="26" t="str">
        <f t="shared" si="182"/>
        <v>14892120136096592361541</v>
      </c>
      <c r="R1968" s="28"/>
      <c r="S1968" s="29"/>
      <c r="T1968" s="30">
        <f t="shared" ref="T1968:T2031" si="187">IFERROR(P1968*S1968,0)</f>
        <v>0</v>
      </c>
      <c r="U1968" s="31"/>
      <c r="V1968" s="32">
        <f t="shared" si="183"/>
        <v>0</v>
      </c>
    </row>
    <row r="1969" spans="1:22" s="46" customFormat="1" x14ac:dyDescent="0.2">
      <c r="A1969" s="9">
        <v>2021</v>
      </c>
      <c r="B1969" s="1" t="s">
        <v>3</v>
      </c>
      <c r="C1969" s="20">
        <v>148921</v>
      </c>
      <c r="D1969" s="20">
        <v>148921</v>
      </c>
      <c r="E1969" s="20" t="s">
        <v>287</v>
      </c>
      <c r="F1969" s="20" t="s">
        <v>288</v>
      </c>
      <c r="G1969" s="20">
        <v>20136096592</v>
      </c>
      <c r="H1969" s="19" t="s">
        <v>733</v>
      </c>
      <c r="I1969" s="19" t="s">
        <v>726</v>
      </c>
      <c r="J1969" s="2">
        <v>361569</v>
      </c>
      <c r="K1969" s="3">
        <v>24.49</v>
      </c>
      <c r="L1969" s="22">
        <f t="shared" si="186"/>
        <v>0.23634136382196802</v>
      </c>
      <c r="M1969" s="23">
        <f t="shared" si="184"/>
        <v>18.702000000000002</v>
      </c>
      <c r="N1969" s="4">
        <v>0.1</v>
      </c>
      <c r="O1969" s="3">
        <v>20.78</v>
      </c>
      <c r="P1969" s="25">
        <f t="shared" si="185"/>
        <v>5.7879999999999967</v>
      </c>
      <c r="Q1969" s="26" t="str">
        <f t="shared" si="182"/>
        <v>14892120136096592361569</v>
      </c>
      <c r="R1969" s="28"/>
      <c r="S1969" s="29"/>
      <c r="T1969" s="30">
        <f t="shared" si="187"/>
        <v>0</v>
      </c>
      <c r="U1969" s="31"/>
      <c r="V1969" s="32">
        <f t="shared" si="183"/>
        <v>0</v>
      </c>
    </row>
    <row r="1970" spans="1:22" s="46" customFormat="1" x14ac:dyDescent="0.2">
      <c r="A1970" s="9">
        <v>2021</v>
      </c>
      <c r="B1970" s="1" t="s">
        <v>3</v>
      </c>
      <c r="C1970" s="20">
        <v>148921</v>
      </c>
      <c r="D1970" s="20">
        <v>148921</v>
      </c>
      <c r="E1970" s="20" t="s">
        <v>287</v>
      </c>
      <c r="F1970" s="20" t="s">
        <v>288</v>
      </c>
      <c r="G1970" s="20">
        <v>20136096592</v>
      </c>
      <c r="H1970" s="19" t="s">
        <v>733</v>
      </c>
      <c r="I1970" s="19" t="s">
        <v>726</v>
      </c>
      <c r="J1970" s="2">
        <v>361571</v>
      </c>
      <c r="K1970" s="3">
        <v>25.216627835683624</v>
      </c>
      <c r="L1970" s="22">
        <f t="shared" si="186"/>
        <v>0.1595413139422408</v>
      </c>
      <c r="M1970" s="23">
        <f t="shared" si="184"/>
        <v>21.193533897586175</v>
      </c>
      <c r="N1970" s="4">
        <v>6.759639693857572E-2</v>
      </c>
      <c r="O1970" s="3">
        <v>22.73</v>
      </c>
      <c r="P1970" s="25">
        <f t="shared" si="185"/>
        <v>4.0230939380974498</v>
      </c>
      <c r="Q1970" s="26" t="str">
        <f t="shared" si="182"/>
        <v>14892120136096592361571</v>
      </c>
      <c r="R1970" s="28"/>
      <c r="S1970" s="29"/>
      <c r="T1970" s="30">
        <f t="shared" si="187"/>
        <v>0</v>
      </c>
      <c r="U1970" s="31"/>
      <c r="V1970" s="32">
        <f t="shared" si="183"/>
        <v>0</v>
      </c>
    </row>
    <row r="1971" spans="1:22" s="46" customFormat="1" x14ac:dyDescent="0.2">
      <c r="A1971" s="9">
        <v>2021</v>
      </c>
      <c r="B1971" s="1" t="s">
        <v>3</v>
      </c>
      <c r="C1971" s="20">
        <v>148921</v>
      </c>
      <c r="D1971" s="20">
        <v>148921</v>
      </c>
      <c r="E1971" s="20" t="s">
        <v>287</v>
      </c>
      <c r="F1971" s="20" t="s">
        <v>288</v>
      </c>
      <c r="G1971" s="20">
        <v>20136096592</v>
      </c>
      <c r="H1971" s="19" t="s">
        <v>733</v>
      </c>
      <c r="I1971" s="19" t="s">
        <v>726</v>
      </c>
      <c r="J1971" s="2">
        <v>370042</v>
      </c>
      <c r="K1971" s="3">
        <v>121</v>
      </c>
      <c r="L1971" s="22">
        <f t="shared" si="186"/>
        <v>0.31570247933884299</v>
      </c>
      <c r="M1971" s="23">
        <f t="shared" si="184"/>
        <v>82.8</v>
      </c>
      <c r="N1971" s="4">
        <v>0.08</v>
      </c>
      <c r="O1971" s="3">
        <v>90</v>
      </c>
      <c r="P1971" s="25">
        <f t="shared" si="185"/>
        <v>38.200000000000003</v>
      </c>
      <c r="Q1971" s="26" t="str">
        <f t="shared" si="182"/>
        <v>14892120136096592370042</v>
      </c>
      <c r="R1971" s="28"/>
      <c r="S1971" s="29"/>
      <c r="T1971" s="30">
        <f t="shared" si="187"/>
        <v>0</v>
      </c>
      <c r="U1971" s="31"/>
      <c r="V1971" s="32">
        <f t="shared" si="183"/>
        <v>0</v>
      </c>
    </row>
    <row r="1972" spans="1:22" s="46" customFormat="1" x14ac:dyDescent="0.2">
      <c r="A1972" s="9">
        <v>2021</v>
      </c>
      <c r="B1972" s="1" t="s">
        <v>3</v>
      </c>
      <c r="C1972" s="20">
        <v>148921</v>
      </c>
      <c r="D1972" s="20">
        <v>148921</v>
      </c>
      <c r="E1972" s="20" t="s">
        <v>287</v>
      </c>
      <c r="F1972" s="20" t="s">
        <v>288</v>
      </c>
      <c r="G1972" s="20">
        <v>20136096592</v>
      </c>
      <c r="H1972" s="19" t="s">
        <v>733</v>
      </c>
      <c r="I1972" s="19" t="s">
        <v>726</v>
      </c>
      <c r="J1972" s="2">
        <v>370045</v>
      </c>
      <c r="K1972" s="3">
        <v>186.35806803744001</v>
      </c>
      <c r="L1972" s="22">
        <f t="shared" si="186"/>
        <v>0.24793811464152538</v>
      </c>
      <c r="M1972" s="23">
        <f t="shared" si="184"/>
        <v>140.15280000000001</v>
      </c>
      <c r="N1972" s="4">
        <v>0.08</v>
      </c>
      <c r="O1972" s="3">
        <v>152.34</v>
      </c>
      <c r="P1972" s="25">
        <f t="shared" si="185"/>
        <v>46.205268037439993</v>
      </c>
      <c r="Q1972" s="26" t="str">
        <f t="shared" si="182"/>
        <v>14892120136096592370045</v>
      </c>
      <c r="R1972" s="28"/>
      <c r="S1972" s="29"/>
      <c r="T1972" s="30">
        <f t="shared" si="187"/>
        <v>0</v>
      </c>
      <c r="U1972" s="31"/>
      <c r="V1972" s="32">
        <f t="shared" si="183"/>
        <v>0</v>
      </c>
    </row>
    <row r="1973" spans="1:22" s="46" customFormat="1" x14ac:dyDescent="0.2">
      <c r="A1973" s="9">
        <v>2021</v>
      </c>
      <c r="B1973" s="1" t="s">
        <v>3</v>
      </c>
      <c r="C1973" s="20">
        <v>148921</v>
      </c>
      <c r="D1973" s="20">
        <v>148921</v>
      </c>
      <c r="E1973" s="20" t="s">
        <v>261</v>
      </c>
      <c r="F1973" s="20" t="s">
        <v>262</v>
      </c>
      <c r="G1973" s="20">
        <v>20141878477</v>
      </c>
      <c r="H1973" s="19" t="s">
        <v>709</v>
      </c>
      <c r="I1973" s="19"/>
      <c r="J1973" s="2">
        <v>361535</v>
      </c>
      <c r="K1973" s="3">
        <v>40.678559999999997</v>
      </c>
      <c r="L1973" s="22">
        <f t="shared" si="186"/>
        <v>0.48881179668110175</v>
      </c>
      <c r="M1973" s="23">
        <f t="shared" si="184"/>
        <v>20.7944</v>
      </c>
      <c r="N1973" s="4">
        <v>0.12</v>
      </c>
      <c r="O1973" s="3">
        <v>23.63</v>
      </c>
      <c r="P1973" s="25">
        <f t="shared" si="185"/>
        <v>19.884159999999998</v>
      </c>
      <c r="Q1973" s="26" t="str">
        <f t="shared" si="182"/>
        <v>14892120141878477361535</v>
      </c>
      <c r="R1973" s="28"/>
      <c r="S1973" s="29"/>
      <c r="T1973" s="30">
        <f t="shared" si="187"/>
        <v>0</v>
      </c>
      <c r="U1973" s="31"/>
      <c r="V1973" s="32">
        <f t="shared" si="183"/>
        <v>0</v>
      </c>
    </row>
    <row r="1974" spans="1:22" s="46" customFormat="1" x14ac:dyDescent="0.2">
      <c r="A1974" s="9">
        <v>2021</v>
      </c>
      <c r="B1974" s="1" t="s">
        <v>3</v>
      </c>
      <c r="C1974" s="20">
        <v>148921</v>
      </c>
      <c r="D1974" s="20">
        <v>148921</v>
      </c>
      <c r="E1974" s="20" t="s">
        <v>261</v>
      </c>
      <c r="F1974" s="20" t="s">
        <v>262</v>
      </c>
      <c r="G1974" s="20">
        <v>20141878477</v>
      </c>
      <c r="H1974" s="19" t="s">
        <v>709</v>
      </c>
      <c r="I1974" s="19"/>
      <c r="J1974" s="2">
        <v>361541</v>
      </c>
      <c r="K1974" s="3">
        <v>31.07226</v>
      </c>
      <c r="L1974" s="22">
        <f t="shared" si="186"/>
        <v>0.32029405006266032</v>
      </c>
      <c r="M1974" s="23">
        <f t="shared" si="184"/>
        <v>21.12</v>
      </c>
      <c r="N1974" s="4">
        <v>0.12</v>
      </c>
      <c r="O1974" s="3">
        <v>24</v>
      </c>
      <c r="P1974" s="25">
        <f t="shared" si="185"/>
        <v>9.952259999999999</v>
      </c>
      <c r="Q1974" s="26" t="str">
        <f t="shared" si="182"/>
        <v>14892120141878477361541</v>
      </c>
      <c r="R1974" s="28"/>
      <c r="S1974" s="29"/>
      <c r="T1974" s="30">
        <f t="shared" si="187"/>
        <v>0</v>
      </c>
      <c r="U1974" s="31"/>
      <c r="V1974" s="32">
        <f t="shared" si="183"/>
        <v>0</v>
      </c>
    </row>
    <row r="1975" spans="1:22" s="46" customFormat="1" x14ac:dyDescent="0.2">
      <c r="A1975" s="9">
        <v>2021</v>
      </c>
      <c r="B1975" s="1" t="s">
        <v>3</v>
      </c>
      <c r="C1975" s="20">
        <v>148921</v>
      </c>
      <c r="D1975" s="20">
        <v>148921</v>
      </c>
      <c r="E1975" s="20" t="s">
        <v>261</v>
      </c>
      <c r="F1975" s="20" t="s">
        <v>262</v>
      </c>
      <c r="G1975" s="20">
        <v>20141878477</v>
      </c>
      <c r="H1975" s="19" t="s">
        <v>709</v>
      </c>
      <c r="I1975" s="19"/>
      <c r="J1975" s="2">
        <v>361569</v>
      </c>
      <c r="K1975" s="3">
        <v>24.49</v>
      </c>
      <c r="L1975" s="22">
        <f t="shared" si="186"/>
        <v>0.15090240914659037</v>
      </c>
      <c r="M1975" s="23">
        <f t="shared" si="184"/>
        <v>20.7944</v>
      </c>
      <c r="N1975" s="4">
        <v>0.12</v>
      </c>
      <c r="O1975" s="3">
        <v>23.63</v>
      </c>
      <c r="P1975" s="25">
        <f t="shared" si="185"/>
        <v>3.6955999999999989</v>
      </c>
      <c r="Q1975" s="26" t="str">
        <f t="shared" si="182"/>
        <v>14892120141878477361569</v>
      </c>
      <c r="R1975" s="28"/>
      <c r="S1975" s="29"/>
      <c r="T1975" s="30">
        <f t="shared" si="187"/>
        <v>0</v>
      </c>
      <c r="U1975" s="31"/>
      <c r="V1975" s="32">
        <f t="shared" si="183"/>
        <v>0</v>
      </c>
    </row>
    <row r="1976" spans="1:22" s="46" customFormat="1" x14ac:dyDescent="0.2">
      <c r="A1976" s="9">
        <v>2021</v>
      </c>
      <c r="B1976" s="1" t="s">
        <v>3</v>
      </c>
      <c r="C1976" s="20">
        <v>148921</v>
      </c>
      <c r="D1976" s="20">
        <v>148921</v>
      </c>
      <c r="E1976" s="20" t="s">
        <v>261</v>
      </c>
      <c r="F1976" s="20" t="s">
        <v>262</v>
      </c>
      <c r="G1976" s="20">
        <v>20141878477</v>
      </c>
      <c r="H1976" s="19" t="s">
        <v>709</v>
      </c>
      <c r="I1976" s="19"/>
      <c r="J1976" s="2">
        <v>361571</v>
      </c>
      <c r="K1976" s="3">
        <v>25.216627835683624</v>
      </c>
      <c r="L1976" s="22">
        <f t="shared" si="186"/>
        <v>0.16245740161523714</v>
      </c>
      <c r="M1976" s="23">
        <f t="shared" si="184"/>
        <v>21.12</v>
      </c>
      <c r="N1976" s="4">
        <v>0.12</v>
      </c>
      <c r="O1976" s="3">
        <v>24</v>
      </c>
      <c r="P1976" s="25">
        <f t="shared" si="185"/>
        <v>4.0966278356836234</v>
      </c>
      <c r="Q1976" s="26" t="str">
        <f t="shared" si="182"/>
        <v>14892120141878477361571</v>
      </c>
      <c r="R1976" s="28"/>
      <c r="S1976" s="29"/>
      <c r="T1976" s="30">
        <f t="shared" si="187"/>
        <v>0</v>
      </c>
      <c r="U1976" s="31"/>
      <c r="V1976" s="32">
        <f t="shared" si="183"/>
        <v>0</v>
      </c>
    </row>
    <row r="1977" spans="1:22" s="46" customFormat="1" x14ac:dyDescent="0.2">
      <c r="A1977" s="9">
        <v>2021</v>
      </c>
      <c r="B1977" s="1" t="s">
        <v>3</v>
      </c>
      <c r="C1977" s="20">
        <v>148921</v>
      </c>
      <c r="D1977" s="20">
        <v>148921</v>
      </c>
      <c r="E1977" s="20" t="s">
        <v>261</v>
      </c>
      <c r="F1977" s="20" t="s">
        <v>262</v>
      </c>
      <c r="G1977" s="20">
        <v>20141878477</v>
      </c>
      <c r="H1977" s="19" t="s">
        <v>709</v>
      </c>
      <c r="I1977" s="19"/>
      <c r="J1977" s="2">
        <v>370040</v>
      </c>
      <c r="K1977" s="3">
        <v>173.88983664</v>
      </c>
      <c r="L1977" s="22">
        <f t="shared" si="186"/>
        <v>0.3644803966962884</v>
      </c>
      <c r="M1977" s="23">
        <f t="shared" si="184"/>
        <v>110.5104</v>
      </c>
      <c r="N1977" s="4">
        <v>0.12</v>
      </c>
      <c r="O1977" s="3">
        <v>125.58</v>
      </c>
      <c r="P1977" s="25">
        <f t="shared" si="185"/>
        <v>63.379436639999994</v>
      </c>
      <c r="Q1977" s="26" t="str">
        <f t="shared" si="182"/>
        <v>14892120141878477370040</v>
      </c>
      <c r="R1977" s="28"/>
      <c r="S1977" s="29"/>
      <c r="T1977" s="30">
        <f t="shared" si="187"/>
        <v>0</v>
      </c>
      <c r="U1977" s="31"/>
      <c r="V1977" s="32">
        <f t="shared" si="183"/>
        <v>0</v>
      </c>
    </row>
    <row r="1978" spans="1:22" s="46" customFormat="1" x14ac:dyDescent="0.2">
      <c r="A1978" s="9">
        <v>2021</v>
      </c>
      <c r="B1978" s="1" t="s">
        <v>3</v>
      </c>
      <c r="C1978" s="20">
        <v>148921</v>
      </c>
      <c r="D1978" s="20">
        <v>148921</v>
      </c>
      <c r="E1978" s="20" t="s">
        <v>261</v>
      </c>
      <c r="F1978" s="20" t="s">
        <v>262</v>
      </c>
      <c r="G1978" s="20">
        <v>20141878477</v>
      </c>
      <c r="H1978" s="19" t="s">
        <v>709</v>
      </c>
      <c r="I1978" s="19"/>
      <c r="J1978" s="2">
        <v>370042</v>
      </c>
      <c r="K1978" s="3">
        <v>121</v>
      </c>
      <c r="L1978" s="22">
        <f t="shared" si="186"/>
        <v>0.12023140495867768</v>
      </c>
      <c r="M1978" s="23">
        <f t="shared" si="184"/>
        <v>106.452</v>
      </c>
      <c r="N1978" s="4">
        <v>0.1</v>
      </c>
      <c r="O1978" s="3">
        <v>118.28</v>
      </c>
      <c r="P1978" s="25">
        <f t="shared" si="185"/>
        <v>14.548000000000002</v>
      </c>
      <c r="Q1978" s="26" t="str">
        <f t="shared" si="182"/>
        <v>14892120141878477370042</v>
      </c>
      <c r="R1978" s="28"/>
      <c r="S1978" s="29"/>
      <c r="T1978" s="30">
        <f t="shared" si="187"/>
        <v>0</v>
      </c>
      <c r="U1978" s="31"/>
      <c r="V1978" s="32">
        <f t="shared" si="183"/>
        <v>0</v>
      </c>
    </row>
    <row r="1979" spans="1:22" s="46" customFormat="1" x14ac:dyDescent="0.2">
      <c r="A1979" s="9">
        <v>2021</v>
      </c>
      <c r="B1979" s="1" t="s">
        <v>3</v>
      </c>
      <c r="C1979" s="20">
        <v>148921</v>
      </c>
      <c r="D1979" s="20">
        <v>148921</v>
      </c>
      <c r="E1979" s="20" t="s">
        <v>95</v>
      </c>
      <c r="F1979" s="20" t="s">
        <v>95</v>
      </c>
      <c r="G1979" s="20">
        <v>20231843460</v>
      </c>
      <c r="H1979" s="19" t="s">
        <v>123</v>
      </c>
      <c r="I1979" s="19" t="s">
        <v>124</v>
      </c>
      <c r="J1979" s="2">
        <v>360854</v>
      </c>
      <c r="K1979" s="3">
        <v>84.874140000000011</v>
      </c>
      <c r="L1979" s="22">
        <f t="shared" si="186"/>
        <v>0.36</v>
      </c>
      <c r="M1979" s="23">
        <f t="shared" si="184"/>
        <v>54.319449600000006</v>
      </c>
      <c r="N1979" s="4">
        <v>0.12</v>
      </c>
      <c r="O1979" s="3">
        <v>61.726647272727277</v>
      </c>
      <c r="P1979" s="25">
        <f t="shared" si="185"/>
        <v>30.554690400000005</v>
      </c>
      <c r="Q1979" s="26" t="str">
        <f t="shared" si="182"/>
        <v>14892120231843460360854</v>
      </c>
      <c r="R1979" s="28"/>
      <c r="S1979" s="29"/>
      <c r="T1979" s="30">
        <f t="shared" si="187"/>
        <v>0</v>
      </c>
      <c r="U1979" s="31"/>
      <c r="V1979" s="32">
        <f t="shared" si="183"/>
        <v>0</v>
      </c>
    </row>
    <row r="1980" spans="1:22" s="46" customFormat="1" x14ac:dyDescent="0.2">
      <c r="A1980" s="9">
        <v>2021</v>
      </c>
      <c r="B1980" s="1" t="s">
        <v>3</v>
      </c>
      <c r="C1980" s="20">
        <v>148921</v>
      </c>
      <c r="D1980" s="20">
        <v>148921</v>
      </c>
      <c r="E1980" s="20" t="s">
        <v>95</v>
      </c>
      <c r="F1980" s="20" t="s">
        <v>95</v>
      </c>
      <c r="G1980" s="20">
        <v>20231843460</v>
      </c>
      <c r="H1980" s="19" t="s">
        <v>123</v>
      </c>
      <c r="I1980" s="19" t="s">
        <v>124</v>
      </c>
      <c r="J1980" s="2">
        <v>361179</v>
      </c>
      <c r="K1980" s="3">
        <v>100.729512</v>
      </c>
      <c r="L1980" s="22">
        <f t="shared" si="186"/>
        <v>0.2400000000000001</v>
      </c>
      <c r="M1980" s="23">
        <f t="shared" si="184"/>
        <v>76.554429119999995</v>
      </c>
      <c r="N1980" s="4">
        <v>0.12</v>
      </c>
      <c r="O1980" s="3">
        <v>86.993669454545454</v>
      </c>
      <c r="P1980" s="25">
        <f t="shared" si="185"/>
        <v>24.175082880000005</v>
      </c>
      <c r="Q1980" s="26" t="str">
        <f t="shared" si="182"/>
        <v>14892120231843460361179</v>
      </c>
      <c r="R1980" s="28"/>
      <c r="S1980" s="29"/>
      <c r="T1980" s="30">
        <f t="shared" si="187"/>
        <v>0</v>
      </c>
      <c r="U1980" s="31"/>
      <c r="V1980" s="32">
        <f t="shared" si="183"/>
        <v>0</v>
      </c>
    </row>
    <row r="1981" spans="1:22" s="46" customFormat="1" x14ac:dyDescent="0.2">
      <c r="A1981" s="9">
        <v>2021</v>
      </c>
      <c r="B1981" s="1" t="s">
        <v>3</v>
      </c>
      <c r="C1981" s="20">
        <v>148921</v>
      </c>
      <c r="D1981" s="20">
        <v>148921</v>
      </c>
      <c r="E1981" s="20" t="s">
        <v>95</v>
      </c>
      <c r="F1981" s="20" t="s">
        <v>95</v>
      </c>
      <c r="G1981" s="20">
        <v>20231843460</v>
      </c>
      <c r="H1981" s="19" t="s">
        <v>123</v>
      </c>
      <c r="I1981" s="19" t="s">
        <v>124</v>
      </c>
      <c r="J1981" s="2">
        <v>361358</v>
      </c>
      <c r="K1981" s="3">
        <v>32.162832000000002</v>
      </c>
      <c r="L1981" s="22">
        <f t="shared" si="186"/>
        <v>0.31000000000000005</v>
      </c>
      <c r="M1981" s="23">
        <f t="shared" si="184"/>
        <v>22.192354079999998</v>
      </c>
      <c r="N1981" s="4">
        <v>0.12</v>
      </c>
      <c r="O1981" s="3">
        <v>25.21858418181818</v>
      </c>
      <c r="P1981" s="25">
        <f t="shared" si="185"/>
        <v>9.970477920000004</v>
      </c>
      <c r="Q1981" s="26" t="str">
        <f t="shared" si="182"/>
        <v>14892120231843460361358</v>
      </c>
      <c r="R1981" s="28"/>
      <c r="S1981" s="29"/>
      <c r="T1981" s="30">
        <f t="shared" si="187"/>
        <v>0</v>
      </c>
      <c r="U1981" s="31"/>
      <c r="V1981" s="32">
        <f t="shared" si="183"/>
        <v>0</v>
      </c>
    </row>
    <row r="1982" spans="1:22" s="46" customFormat="1" x14ac:dyDescent="0.2">
      <c r="A1982" s="9">
        <v>2021</v>
      </c>
      <c r="B1982" s="1" t="s">
        <v>3</v>
      </c>
      <c r="C1982" s="20">
        <v>148921</v>
      </c>
      <c r="D1982" s="20">
        <v>148921</v>
      </c>
      <c r="E1982" s="20" t="s">
        <v>95</v>
      </c>
      <c r="F1982" s="20" t="s">
        <v>95</v>
      </c>
      <c r="G1982" s="20">
        <v>20231843460</v>
      </c>
      <c r="H1982" s="19" t="s">
        <v>123</v>
      </c>
      <c r="I1982" s="19" t="s">
        <v>124</v>
      </c>
      <c r="J1982" s="2">
        <v>361424</v>
      </c>
      <c r="K1982" s="3">
        <v>58.115912399999999</v>
      </c>
      <c r="L1982" s="22">
        <f t="shared" si="186"/>
        <v>0.36</v>
      </c>
      <c r="M1982" s="23">
        <f t="shared" si="184"/>
        <v>37.194183936000002</v>
      </c>
      <c r="N1982" s="4">
        <v>0.12</v>
      </c>
      <c r="O1982" s="3">
        <v>42.266118109090911</v>
      </c>
      <c r="P1982" s="25">
        <f t="shared" si="185"/>
        <v>20.921728463999997</v>
      </c>
      <c r="Q1982" s="26" t="str">
        <f t="shared" si="182"/>
        <v>14892120231843460361424</v>
      </c>
      <c r="R1982" s="28"/>
      <c r="S1982" s="29"/>
      <c r="T1982" s="30">
        <f t="shared" si="187"/>
        <v>0</v>
      </c>
      <c r="U1982" s="31"/>
      <c r="V1982" s="32">
        <f t="shared" si="183"/>
        <v>0</v>
      </c>
    </row>
    <row r="1983" spans="1:22" s="46" customFormat="1" x14ac:dyDescent="0.2">
      <c r="A1983" s="9">
        <v>2021</v>
      </c>
      <c r="B1983" s="1" t="s">
        <v>3</v>
      </c>
      <c r="C1983" s="20">
        <v>148921</v>
      </c>
      <c r="D1983" s="20">
        <v>148921</v>
      </c>
      <c r="E1983" s="20" t="s">
        <v>95</v>
      </c>
      <c r="F1983" s="20" t="s">
        <v>95</v>
      </c>
      <c r="G1983" s="20">
        <v>20231843460</v>
      </c>
      <c r="H1983" s="19" t="s">
        <v>123</v>
      </c>
      <c r="I1983" s="19" t="s">
        <v>124</v>
      </c>
      <c r="J1983" s="2">
        <v>361444</v>
      </c>
      <c r="K1983" s="3">
        <v>29.02</v>
      </c>
      <c r="L1983" s="22">
        <f t="shared" si="186"/>
        <v>0.19999999999999996</v>
      </c>
      <c r="M1983" s="23">
        <f t="shared" si="184"/>
        <v>23.216000000000001</v>
      </c>
      <c r="N1983" s="4">
        <v>0.12</v>
      </c>
      <c r="O1983" s="3">
        <v>26.381818181818183</v>
      </c>
      <c r="P1983" s="25">
        <f t="shared" si="185"/>
        <v>5.8039999999999985</v>
      </c>
      <c r="Q1983" s="26" t="str">
        <f t="shared" si="182"/>
        <v>14892120231843460361444</v>
      </c>
      <c r="R1983" s="28"/>
      <c r="S1983" s="29"/>
      <c r="T1983" s="30">
        <f t="shared" si="187"/>
        <v>0</v>
      </c>
      <c r="U1983" s="31"/>
      <c r="V1983" s="32">
        <f t="shared" si="183"/>
        <v>0</v>
      </c>
    </row>
    <row r="1984" spans="1:22" s="46" customFormat="1" x14ac:dyDescent="0.2">
      <c r="A1984" s="9">
        <v>2021</v>
      </c>
      <c r="B1984" s="1" t="s">
        <v>3</v>
      </c>
      <c r="C1984" s="20">
        <v>148921</v>
      </c>
      <c r="D1984" s="20">
        <v>148921</v>
      </c>
      <c r="E1984" s="20" t="s">
        <v>95</v>
      </c>
      <c r="F1984" s="20" t="s">
        <v>95</v>
      </c>
      <c r="G1984" s="20">
        <v>20231843460</v>
      </c>
      <c r="H1984" s="19" t="s">
        <v>123</v>
      </c>
      <c r="I1984" s="19" t="s">
        <v>124</v>
      </c>
      <c r="J1984" s="2">
        <v>361445</v>
      </c>
      <c r="K1984" s="3">
        <v>96</v>
      </c>
      <c r="L1984" s="22">
        <f t="shared" si="186"/>
        <v>6.0000000000000053E-2</v>
      </c>
      <c r="M1984" s="23">
        <f t="shared" si="184"/>
        <v>90.24</v>
      </c>
      <c r="N1984" s="4">
        <v>0.12</v>
      </c>
      <c r="O1984" s="3">
        <v>102.54545454545453</v>
      </c>
      <c r="P1984" s="25">
        <f t="shared" si="185"/>
        <v>5.7600000000000051</v>
      </c>
      <c r="Q1984" s="26" t="str">
        <f t="shared" si="182"/>
        <v>14892120231843460361445</v>
      </c>
      <c r="R1984" s="28"/>
      <c r="S1984" s="29"/>
      <c r="T1984" s="30">
        <f t="shared" si="187"/>
        <v>0</v>
      </c>
      <c r="U1984" s="31"/>
      <c r="V1984" s="32">
        <f t="shared" si="183"/>
        <v>0</v>
      </c>
    </row>
    <row r="1985" spans="1:22" s="46" customFormat="1" x14ac:dyDescent="0.2">
      <c r="A1985" s="9">
        <v>2021</v>
      </c>
      <c r="B1985" s="1" t="s">
        <v>3</v>
      </c>
      <c r="C1985" s="20">
        <v>148921</v>
      </c>
      <c r="D1985" s="20">
        <v>148921</v>
      </c>
      <c r="E1985" s="20" t="s">
        <v>95</v>
      </c>
      <c r="F1985" s="20" t="s">
        <v>95</v>
      </c>
      <c r="G1985" s="20">
        <v>20231843460</v>
      </c>
      <c r="H1985" s="19" t="s">
        <v>123</v>
      </c>
      <c r="I1985" s="19" t="s">
        <v>124</v>
      </c>
      <c r="J1985" s="2">
        <v>361515</v>
      </c>
      <c r="K1985" s="3">
        <v>67.318399999999997</v>
      </c>
      <c r="L1985" s="22">
        <f t="shared" si="186"/>
        <v>0.17999999999999994</v>
      </c>
      <c r="M1985" s="23">
        <f t="shared" si="184"/>
        <v>55.201087999999999</v>
      </c>
      <c r="N1985" s="4">
        <v>0.12</v>
      </c>
      <c r="O1985" s="3">
        <v>62.728509090909093</v>
      </c>
      <c r="P1985" s="25">
        <f t="shared" si="185"/>
        <v>12.117311999999998</v>
      </c>
      <c r="Q1985" s="26" t="str">
        <f t="shared" si="182"/>
        <v>14892120231843460361515</v>
      </c>
      <c r="R1985" s="28"/>
      <c r="S1985" s="29"/>
      <c r="T1985" s="30">
        <f t="shared" si="187"/>
        <v>0</v>
      </c>
      <c r="U1985" s="31"/>
      <c r="V1985" s="32">
        <f t="shared" si="183"/>
        <v>0</v>
      </c>
    </row>
    <row r="1986" spans="1:22" s="46" customFormat="1" x14ac:dyDescent="0.2">
      <c r="A1986" s="9">
        <v>2021</v>
      </c>
      <c r="B1986" s="1" t="s">
        <v>3</v>
      </c>
      <c r="C1986" s="20">
        <v>148921</v>
      </c>
      <c r="D1986" s="20">
        <v>148921</v>
      </c>
      <c r="E1986" s="20" t="s">
        <v>95</v>
      </c>
      <c r="F1986" s="20" t="s">
        <v>95</v>
      </c>
      <c r="G1986" s="20">
        <v>20231843460</v>
      </c>
      <c r="H1986" s="19" t="s">
        <v>123</v>
      </c>
      <c r="I1986" s="19" t="s">
        <v>124</v>
      </c>
      <c r="J1986" s="2">
        <v>361516</v>
      </c>
      <c r="K1986" s="3">
        <v>26.89</v>
      </c>
      <c r="L1986" s="22">
        <f t="shared" si="186"/>
        <v>0.15000000000000002</v>
      </c>
      <c r="M1986" s="23">
        <f t="shared" si="184"/>
        <v>22.8565</v>
      </c>
      <c r="N1986" s="4">
        <v>0.12</v>
      </c>
      <c r="O1986" s="3">
        <v>25.973295454545454</v>
      </c>
      <c r="P1986" s="25">
        <f t="shared" si="185"/>
        <v>4.0335000000000001</v>
      </c>
      <c r="Q1986" s="26" t="str">
        <f t="shared" ref="Q1986:Q2049" si="188">+CONCATENATE(D1986,G1986,J1986)</f>
        <v>14892120231843460361516</v>
      </c>
      <c r="R1986" s="28"/>
      <c r="S1986" s="29"/>
      <c r="T1986" s="30">
        <f t="shared" si="187"/>
        <v>0</v>
      </c>
      <c r="U1986" s="31"/>
      <c r="V1986" s="32">
        <f t="shared" ref="V1986:V2049" si="189">IFERROR(U1986*P1986,0)</f>
        <v>0</v>
      </c>
    </row>
    <row r="1987" spans="1:22" s="46" customFormat="1" x14ac:dyDescent="0.2">
      <c r="A1987" s="9">
        <v>2021</v>
      </c>
      <c r="B1987" s="1" t="s">
        <v>3</v>
      </c>
      <c r="C1987" s="20">
        <v>148921</v>
      </c>
      <c r="D1987" s="20">
        <v>148921</v>
      </c>
      <c r="E1987" s="20" t="s">
        <v>95</v>
      </c>
      <c r="F1987" s="20" t="s">
        <v>95</v>
      </c>
      <c r="G1987" s="20">
        <v>20231843460</v>
      </c>
      <c r="H1987" s="19" t="s">
        <v>123</v>
      </c>
      <c r="I1987" s="19" t="s">
        <v>124</v>
      </c>
      <c r="J1987" s="2">
        <v>361532</v>
      </c>
      <c r="K1987" s="3">
        <v>24.870425957550601</v>
      </c>
      <c r="L1987" s="22">
        <f t="shared" si="186"/>
        <v>0.21999999999999997</v>
      </c>
      <c r="M1987" s="23">
        <f t="shared" si="184"/>
        <v>19.398932246889469</v>
      </c>
      <c r="N1987" s="4">
        <v>0.12</v>
      </c>
      <c r="O1987" s="3">
        <v>22.044241189647124</v>
      </c>
      <c r="P1987" s="25">
        <f t="shared" si="185"/>
        <v>5.4714937106611323</v>
      </c>
      <c r="Q1987" s="26" t="str">
        <f t="shared" si="188"/>
        <v>14892120231843460361532</v>
      </c>
      <c r="R1987" s="28"/>
      <c r="S1987" s="29"/>
      <c r="T1987" s="30">
        <f t="shared" si="187"/>
        <v>0</v>
      </c>
      <c r="U1987" s="31"/>
      <c r="V1987" s="32">
        <f t="shared" si="189"/>
        <v>0</v>
      </c>
    </row>
    <row r="1988" spans="1:22" s="46" customFormat="1" x14ac:dyDescent="0.2">
      <c r="A1988" s="9">
        <v>2021</v>
      </c>
      <c r="B1988" s="1" t="s">
        <v>3</v>
      </c>
      <c r="C1988" s="20">
        <v>148921</v>
      </c>
      <c r="D1988" s="20">
        <v>148921</v>
      </c>
      <c r="E1988" s="20" t="s">
        <v>95</v>
      </c>
      <c r="F1988" s="20" t="s">
        <v>95</v>
      </c>
      <c r="G1988" s="20">
        <v>20231843460</v>
      </c>
      <c r="H1988" s="19" t="s">
        <v>123</v>
      </c>
      <c r="I1988" s="19" t="s">
        <v>124</v>
      </c>
      <c r="J1988" s="2">
        <v>361536</v>
      </c>
      <c r="K1988" s="3">
        <v>28.931240000000003</v>
      </c>
      <c r="L1988" s="22">
        <f t="shared" si="186"/>
        <v>5.0000000000000044E-2</v>
      </c>
      <c r="M1988" s="23">
        <f t="shared" si="184"/>
        <v>27.484678000000002</v>
      </c>
      <c r="N1988" s="4">
        <v>0.12</v>
      </c>
      <c r="O1988" s="3">
        <v>31.232588636363641</v>
      </c>
      <c r="P1988" s="25">
        <f t="shared" si="185"/>
        <v>1.4465620000000001</v>
      </c>
      <c r="Q1988" s="26" t="str">
        <f t="shared" si="188"/>
        <v>14892120231843460361536</v>
      </c>
      <c r="R1988" s="28"/>
      <c r="S1988" s="29"/>
      <c r="T1988" s="30">
        <f t="shared" si="187"/>
        <v>0</v>
      </c>
      <c r="U1988" s="31"/>
      <c r="V1988" s="32">
        <f t="shared" si="189"/>
        <v>0</v>
      </c>
    </row>
    <row r="1989" spans="1:22" s="46" customFormat="1" x14ac:dyDescent="0.2">
      <c r="A1989" s="9">
        <v>2021</v>
      </c>
      <c r="B1989" s="1" t="s">
        <v>3</v>
      </c>
      <c r="C1989" s="20">
        <v>148921</v>
      </c>
      <c r="D1989" s="20">
        <v>148921</v>
      </c>
      <c r="E1989" s="20" t="s">
        <v>95</v>
      </c>
      <c r="F1989" s="20" t="s">
        <v>95</v>
      </c>
      <c r="G1989" s="20">
        <v>20231843460</v>
      </c>
      <c r="H1989" s="19" t="s">
        <v>123</v>
      </c>
      <c r="I1989" s="19" t="s">
        <v>124</v>
      </c>
      <c r="J1989" s="2">
        <v>361540</v>
      </c>
      <c r="K1989" s="3">
        <v>51.192744407999996</v>
      </c>
      <c r="L1989" s="22">
        <f t="shared" si="186"/>
        <v>0.44999999999999996</v>
      </c>
      <c r="M1989" s="23">
        <f t="shared" si="184"/>
        <v>28.156009424400001</v>
      </c>
      <c r="N1989" s="4">
        <v>0.12</v>
      </c>
      <c r="O1989" s="3">
        <v>31.995465254999999</v>
      </c>
      <c r="P1989" s="25">
        <f t="shared" si="185"/>
        <v>23.036734983599995</v>
      </c>
      <c r="Q1989" s="26" t="str">
        <f t="shared" si="188"/>
        <v>14892120231843460361540</v>
      </c>
      <c r="R1989" s="28"/>
      <c r="S1989" s="29"/>
      <c r="T1989" s="30">
        <f t="shared" si="187"/>
        <v>0</v>
      </c>
      <c r="U1989" s="31"/>
      <c r="V1989" s="32">
        <f t="shared" si="189"/>
        <v>0</v>
      </c>
    </row>
    <row r="1990" spans="1:22" s="46" customFormat="1" x14ac:dyDescent="0.2">
      <c r="A1990" s="9">
        <v>2021</v>
      </c>
      <c r="B1990" s="1" t="s">
        <v>3</v>
      </c>
      <c r="C1990" s="20">
        <v>148921</v>
      </c>
      <c r="D1990" s="20">
        <v>148921</v>
      </c>
      <c r="E1990" s="20" t="s">
        <v>95</v>
      </c>
      <c r="F1990" s="20" t="s">
        <v>95</v>
      </c>
      <c r="G1990" s="20">
        <v>20231843460</v>
      </c>
      <c r="H1990" s="19" t="s">
        <v>123</v>
      </c>
      <c r="I1990" s="19" t="s">
        <v>124</v>
      </c>
      <c r="J1990" s="2">
        <v>361541</v>
      </c>
      <c r="K1990" s="3">
        <v>31.07226</v>
      </c>
      <c r="L1990" s="22">
        <f t="shared" si="186"/>
        <v>0.30000000000000004</v>
      </c>
      <c r="M1990" s="23">
        <f t="shared" si="184"/>
        <v>21.750581999999998</v>
      </c>
      <c r="N1990" s="4">
        <v>0.12</v>
      </c>
      <c r="O1990" s="3">
        <v>24.716570454545451</v>
      </c>
      <c r="P1990" s="25">
        <f t="shared" si="185"/>
        <v>9.3216780000000021</v>
      </c>
      <c r="Q1990" s="26" t="str">
        <f t="shared" si="188"/>
        <v>14892120231843460361541</v>
      </c>
      <c r="R1990" s="28"/>
      <c r="S1990" s="29"/>
      <c r="T1990" s="30">
        <f t="shared" si="187"/>
        <v>0</v>
      </c>
      <c r="U1990" s="31"/>
      <c r="V1990" s="32">
        <f t="shared" si="189"/>
        <v>0</v>
      </c>
    </row>
    <row r="1991" spans="1:22" s="46" customFormat="1" x14ac:dyDescent="0.2">
      <c r="A1991" s="9">
        <v>2021</v>
      </c>
      <c r="B1991" s="1" t="s">
        <v>3</v>
      </c>
      <c r="C1991" s="20">
        <v>148921</v>
      </c>
      <c r="D1991" s="20">
        <v>148921</v>
      </c>
      <c r="E1991" s="20" t="s">
        <v>95</v>
      </c>
      <c r="F1991" s="20" t="s">
        <v>95</v>
      </c>
      <c r="G1991" s="20">
        <v>20231843460</v>
      </c>
      <c r="H1991" s="19" t="s">
        <v>123</v>
      </c>
      <c r="I1991" s="19" t="s">
        <v>124</v>
      </c>
      <c r="J1991" s="2">
        <v>361571</v>
      </c>
      <c r="K1991" s="3">
        <v>25.216627835683624</v>
      </c>
      <c r="L1991" s="22">
        <f t="shared" si="186"/>
        <v>0.13745080659749764</v>
      </c>
      <c r="M1991" s="23">
        <f t="shared" si="184"/>
        <v>21.750581999999998</v>
      </c>
      <c r="N1991" s="4">
        <v>0.12</v>
      </c>
      <c r="O1991" s="3">
        <v>24.716570454545451</v>
      </c>
      <c r="P1991" s="25">
        <f t="shared" si="185"/>
        <v>3.4660458356836266</v>
      </c>
      <c r="Q1991" s="26" t="str">
        <f t="shared" si="188"/>
        <v>14892120231843460361571</v>
      </c>
      <c r="R1991" s="28"/>
      <c r="S1991" s="29"/>
      <c r="T1991" s="30">
        <f t="shared" si="187"/>
        <v>0</v>
      </c>
      <c r="U1991" s="31"/>
      <c r="V1991" s="32">
        <f t="shared" si="189"/>
        <v>0</v>
      </c>
    </row>
    <row r="1992" spans="1:22" s="46" customFormat="1" x14ac:dyDescent="0.2">
      <c r="A1992" s="9">
        <v>2021</v>
      </c>
      <c r="B1992" s="1" t="s">
        <v>3</v>
      </c>
      <c r="C1992" s="20">
        <v>148921</v>
      </c>
      <c r="D1992" s="20">
        <v>148921</v>
      </c>
      <c r="E1992" s="20" t="s">
        <v>95</v>
      </c>
      <c r="F1992" s="20" t="s">
        <v>95</v>
      </c>
      <c r="G1992" s="20">
        <v>20231843460</v>
      </c>
      <c r="H1992" s="19" t="s">
        <v>123</v>
      </c>
      <c r="I1992" s="19" t="s">
        <v>124</v>
      </c>
      <c r="J1992" s="2">
        <v>370040</v>
      </c>
      <c r="K1992" s="3">
        <v>173.88983664</v>
      </c>
      <c r="L1992" s="22">
        <f t="shared" si="186"/>
        <v>0.25</v>
      </c>
      <c r="M1992" s="23">
        <f t="shared" si="184"/>
        <v>130.41737748</v>
      </c>
      <c r="N1992" s="4">
        <v>0.12</v>
      </c>
      <c r="O1992" s="3">
        <v>148.20156531818182</v>
      </c>
      <c r="P1992" s="25">
        <f t="shared" si="185"/>
        <v>43.47245916</v>
      </c>
      <c r="Q1992" s="26" t="str">
        <f t="shared" si="188"/>
        <v>14892120231843460370040</v>
      </c>
      <c r="R1992" s="28"/>
      <c r="S1992" s="29"/>
      <c r="T1992" s="30">
        <f t="shared" si="187"/>
        <v>0</v>
      </c>
      <c r="U1992" s="31"/>
      <c r="V1992" s="32">
        <f t="shared" si="189"/>
        <v>0</v>
      </c>
    </row>
    <row r="1993" spans="1:22" s="46" customFormat="1" x14ac:dyDescent="0.2">
      <c r="A1993" s="9">
        <v>2021</v>
      </c>
      <c r="B1993" s="1" t="s">
        <v>3</v>
      </c>
      <c r="C1993" s="20">
        <v>148921</v>
      </c>
      <c r="D1993" s="20">
        <v>148921</v>
      </c>
      <c r="E1993" s="20" t="s">
        <v>95</v>
      </c>
      <c r="F1993" s="20" t="s">
        <v>95</v>
      </c>
      <c r="G1993" s="20">
        <v>20231843460</v>
      </c>
      <c r="H1993" s="19" t="s">
        <v>123</v>
      </c>
      <c r="I1993" s="19" t="s">
        <v>124</v>
      </c>
      <c r="J1993" s="2">
        <v>370041</v>
      </c>
      <c r="K1993" s="3">
        <v>152.84880000000001</v>
      </c>
      <c r="L1993" s="22">
        <f t="shared" si="186"/>
        <v>0.18000000000000005</v>
      </c>
      <c r="M1993" s="23">
        <f t="shared" si="184"/>
        <v>125.336016</v>
      </c>
      <c r="N1993" s="4">
        <v>0.12</v>
      </c>
      <c r="O1993" s="3">
        <v>142.42729090909091</v>
      </c>
      <c r="P1993" s="25">
        <f t="shared" si="185"/>
        <v>27.512784000000011</v>
      </c>
      <c r="Q1993" s="26" t="str">
        <f t="shared" si="188"/>
        <v>14892120231843460370041</v>
      </c>
      <c r="R1993" s="28"/>
      <c r="S1993" s="29"/>
      <c r="T1993" s="30">
        <f t="shared" si="187"/>
        <v>0</v>
      </c>
      <c r="U1993" s="31"/>
      <c r="V1993" s="32">
        <f t="shared" si="189"/>
        <v>0</v>
      </c>
    </row>
    <row r="1994" spans="1:22" s="46" customFormat="1" x14ac:dyDescent="0.2">
      <c r="A1994" s="9">
        <v>2021</v>
      </c>
      <c r="B1994" s="1" t="s">
        <v>3</v>
      </c>
      <c r="C1994" s="20">
        <v>148921</v>
      </c>
      <c r="D1994" s="20">
        <v>148921</v>
      </c>
      <c r="E1994" s="20" t="s">
        <v>95</v>
      </c>
      <c r="F1994" s="20" t="s">
        <v>95</v>
      </c>
      <c r="G1994" s="20">
        <v>20231843460</v>
      </c>
      <c r="H1994" s="19" t="s">
        <v>123</v>
      </c>
      <c r="I1994" s="19" t="s">
        <v>124</v>
      </c>
      <c r="J1994" s="2">
        <v>370045</v>
      </c>
      <c r="K1994" s="3">
        <v>186.35806803744001</v>
      </c>
      <c r="L1994" s="22">
        <f t="shared" si="186"/>
        <v>0.22999999999999987</v>
      </c>
      <c r="M1994" s="23">
        <f t="shared" ref="M1994:M2057" si="190">+O1994*(100%-N1994)</f>
        <v>143.49571238882882</v>
      </c>
      <c r="N1994" s="4">
        <v>0.12</v>
      </c>
      <c r="O1994" s="3">
        <v>163.06330953276003</v>
      </c>
      <c r="P1994" s="25">
        <f t="shared" ref="P1994:P2057" si="191">+IF(K1994-M1994&lt;0,0,K1994-M1994)</f>
        <v>42.862355648611185</v>
      </c>
      <c r="Q1994" s="26" t="str">
        <f t="shared" si="188"/>
        <v>14892120231843460370045</v>
      </c>
      <c r="R1994" s="28"/>
      <c r="S1994" s="29"/>
      <c r="T1994" s="30">
        <f t="shared" si="187"/>
        <v>0</v>
      </c>
      <c r="U1994" s="31"/>
      <c r="V1994" s="32">
        <f t="shared" si="189"/>
        <v>0</v>
      </c>
    </row>
    <row r="1995" spans="1:22" s="46" customFormat="1" x14ac:dyDescent="0.2">
      <c r="A1995" s="9">
        <v>2021</v>
      </c>
      <c r="B1995" s="1" t="s">
        <v>3</v>
      </c>
      <c r="C1995" s="20">
        <v>148921</v>
      </c>
      <c r="D1995" s="20">
        <v>148921</v>
      </c>
      <c r="E1995" s="20" t="s">
        <v>32</v>
      </c>
      <c r="F1995" s="20" t="s">
        <v>342</v>
      </c>
      <c r="G1995" s="20">
        <v>20477524932</v>
      </c>
      <c r="H1995" s="19" t="s">
        <v>734</v>
      </c>
      <c r="I1995" s="19"/>
      <c r="J1995" s="2">
        <v>360976</v>
      </c>
      <c r="K1995" s="3">
        <v>36.393084000000002</v>
      </c>
      <c r="L1995" s="22">
        <f t="shared" si="186"/>
        <v>2.5714775917314858E-3</v>
      </c>
      <c r="M1995" s="23">
        <f t="shared" si="190"/>
        <v>36.299500000000002</v>
      </c>
      <c r="N1995" s="4">
        <v>0.05</v>
      </c>
      <c r="O1995" s="3">
        <v>38.21</v>
      </c>
      <c r="P1995" s="25">
        <f t="shared" si="191"/>
        <v>9.3583999999999889E-2</v>
      </c>
      <c r="Q1995" s="26" t="str">
        <f t="shared" si="188"/>
        <v>14892120477524932360976</v>
      </c>
      <c r="R1995" s="28"/>
      <c r="S1995" s="29"/>
      <c r="T1995" s="30">
        <f t="shared" si="187"/>
        <v>0</v>
      </c>
      <c r="U1995" s="31"/>
      <c r="V1995" s="32">
        <f t="shared" si="189"/>
        <v>0</v>
      </c>
    </row>
    <row r="1996" spans="1:22" s="46" customFormat="1" x14ac:dyDescent="0.2">
      <c r="A1996" s="9">
        <v>2021</v>
      </c>
      <c r="B1996" s="1" t="s">
        <v>3</v>
      </c>
      <c r="C1996" s="20">
        <v>148921</v>
      </c>
      <c r="D1996" s="20">
        <v>148921</v>
      </c>
      <c r="E1996" s="20" t="s">
        <v>41</v>
      </c>
      <c r="F1996" s="20" t="s">
        <v>42</v>
      </c>
      <c r="G1996" s="20">
        <v>20511414408</v>
      </c>
      <c r="H1996" s="19" t="s">
        <v>717</v>
      </c>
      <c r="I1996" s="19" t="s">
        <v>155</v>
      </c>
      <c r="J1996" s="2">
        <v>360970</v>
      </c>
      <c r="K1996" s="3">
        <v>36.393084000000002</v>
      </c>
      <c r="L1996" s="22">
        <f t="shared" si="186"/>
        <v>0.1512673122178928</v>
      </c>
      <c r="M1996" s="23">
        <f t="shared" si="190"/>
        <v>30.888000000000002</v>
      </c>
      <c r="N1996" s="4">
        <v>0.1</v>
      </c>
      <c r="O1996" s="3">
        <v>34.32</v>
      </c>
      <c r="P1996" s="25">
        <f t="shared" si="191"/>
        <v>5.5050840000000001</v>
      </c>
      <c r="Q1996" s="26" t="str">
        <f t="shared" si="188"/>
        <v>14892120511414408360970</v>
      </c>
      <c r="R1996" s="28"/>
      <c r="S1996" s="29"/>
      <c r="T1996" s="30">
        <f t="shared" si="187"/>
        <v>0</v>
      </c>
      <c r="U1996" s="31"/>
      <c r="V1996" s="32">
        <f t="shared" si="189"/>
        <v>0</v>
      </c>
    </row>
    <row r="1997" spans="1:22" s="46" customFormat="1" x14ac:dyDescent="0.2">
      <c r="A1997" s="9">
        <v>2021</v>
      </c>
      <c r="B1997" s="1" t="s">
        <v>3</v>
      </c>
      <c r="C1997" s="20">
        <v>148921</v>
      </c>
      <c r="D1997" s="20">
        <v>148921</v>
      </c>
      <c r="E1997" s="20" t="s">
        <v>41</v>
      </c>
      <c r="F1997" s="20" t="s">
        <v>42</v>
      </c>
      <c r="G1997" s="20">
        <v>20511414408</v>
      </c>
      <c r="H1997" s="19" t="s">
        <v>717</v>
      </c>
      <c r="I1997" s="19" t="s">
        <v>155</v>
      </c>
      <c r="J1997" s="2">
        <v>361532</v>
      </c>
      <c r="K1997" s="3">
        <v>24.870425957550601</v>
      </c>
      <c r="L1997" s="22">
        <f t="shared" si="186"/>
        <v>0.41484717532223259</v>
      </c>
      <c r="M1997" s="23">
        <f t="shared" si="190"/>
        <v>14.553000000000003</v>
      </c>
      <c r="N1997" s="4">
        <v>0.1</v>
      </c>
      <c r="O1997" s="3">
        <v>16.170000000000002</v>
      </c>
      <c r="P1997" s="25">
        <f t="shared" si="191"/>
        <v>10.317425957550599</v>
      </c>
      <c r="Q1997" s="26" t="str">
        <f t="shared" si="188"/>
        <v>14892120511414408361532</v>
      </c>
      <c r="R1997" s="28"/>
      <c r="S1997" s="29"/>
      <c r="T1997" s="30">
        <f t="shared" si="187"/>
        <v>0</v>
      </c>
      <c r="U1997" s="31"/>
      <c r="V1997" s="32">
        <f t="shared" si="189"/>
        <v>0</v>
      </c>
    </row>
    <row r="1998" spans="1:22" s="46" customFormat="1" x14ac:dyDescent="0.2">
      <c r="A1998" s="9">
        <v>2021</v>
      </c>
      <c r="B1998" s="1" t="s">
        <v>3</v>
      </c>
      <c r="C1998" s="20">
        <v>148921</v>
      </c>
      <c r="D1998" s="20">
        <v>148921</v>
      </c>
      <c r="E1998" s="20" t="s">
        <v>41</v>
      </c>
      <c r="F1998" s="20" t="s">
        <v>42</v>
      </c>
      <c r="G1998" s="20">
        <v>20511414408</v>
      </c>
      <c r="H1998" s="19" t="s">
        <v>717</v>
      </c>
      <c r="I1998" s="19" t="s">
        <v>155</v>
      </c>
      <c r="J1998" s="2">
        <v>361541</v>
      </c>
      <c r="K1998" s="3">
        <v>31.07226</v>
      </c>
      <c r="L1998" s="22">
        <f t="shared" si="186"/>
        <v>0.25386824131878394</v>
      </c>
      <c r="M1998" s="23">
        <f t="shared" si="190"/>
        <v>23.184000000000001</v>
      </c>
      <c r="N1998" s="4">
        <v>0.1</v>
      </c>
      <c r="O1998" s="3">
        <v>25.76</v>
      </c>
      <c r="P1998" s="25">
        <f t="shared" si="191"/>
        <v>7.8882599999999989</v>
      </c>
      <c r="Q1998" s="26" t="str">
        <f t="shared" si="188"/>
        <v>14892120511414408361541</v>
      </c>
      <c r="R1998" s="28"/>
      <c r="S1998" s="29"/>
      <c r="T1998" s="30">
        <f t="shared" si="187"/>
        <v>0</v>
      </c>
      <c r="U1998" s="31"/>
      <c r="V1998" s="32">
        <f t="shared" si="189"/>
        <v>0</v>
      </c>
    </row>
    <row r="1999" spans="1:22" s="46" customFormat="1" x14ac:dyDescent="0.2">
      <c r="A1999" s="9">
        <v>2021</v>
      </c>
      <c r="B1999" s="1" t="s">
        <v>3</v>
      </c>
      <c r="C1999" s="20">
        <v>148921</v>
      </c>
      <c r="D1999" s="20">
        <v>148921</v>
      </c>
      <c r="E1999" s="20" t="s">
        <v>41</v>
      </c>
      <c r="F1999" s="20" t="s">
        <v>42</v>
      </c>
      <c r="G1999" s="20">
        <v>20511414408</v>
      </c>
      <c r="H1999" s="19" t="s">
        <v>717</v>
      </c>
      <c r="I1999" s="19" t="s">
        <v>155</v>
      </c>
      <c r="J1999" s="2">
        <v>361571</v>
      </c>
      <c r="K1999" s="3">
        <v>25.216627835683624</v>
      </c>
      <c r="L1999" s="22">
        <f t="shared" si="186"/>
        <v>8.0606647682180843E-2</v>
      </c>
      <c r="M1999" s="23">
        <f t="shared" si="190"/>
        <v>23.184000000000001</v>
      </c>
      <c r="N1999" s="4">
        <v>0.1</v>
      </c>
      <c r="O1999" s="3">
        <v>25.76</v>
      </c>
      <c r="P1999" s="25">
        <f t="shared" si="191"/>
        <v>2.0326278356836234</v>
      </c>
      <c r="Q1999" s="26" t="str">
        <f t="shared" si="188"/>
        <v>14892120511414408361571</v>
      </c>
      <c r="R1999" s="28"/>
      <c r="S1999" s="29"/>
      <c r="T1999" s="30">
        <f t="shared" si="187"/>
        <v>0</v>
      </c>
      <c r="U1999" s="31"/>
      <c r="V1999" s="32">
        <f t="shared" si="189"/>
        <v>0</v>
      </c>
    </row>
    <row r="2000" spans="1:22" s="46" customFormat="1" x14ac:dyDescent="0.2">
      <c r="A2000" s="9">
        <v>2021</v>
      </c>
      <c r="B2000" s="1" t="s">
        <v>3</v>
      </c>
      <c r="C2000" s="20">
        <v>148921</v>
      </c>
      <c r="D2000" s="20">
        <v>148921</v>
      </c>
      <c r="E2000" s="20" t="s">
        <v>32</v>
      </c>
      <c r="F2000" s="20" t="s">
        <v>59</v>
      </c>
      <c r="G2000" s="20">
        <v>20537020823</v>
      </c>
      <c r="H2000" s="19" t="s">
        <v>735</v>
      </c>
      <c r="I2000" s="19"/>
      <c r="J2000" s="2">
        <v>361531</v>
      </c>
      <c r="K2000" s="3">
        <v>111.5301096</v>
      </c>
      <c r="L2000" s="22">
        <f t="shared" si="186"/>
        <v>0.12</v>
      </c>
      <c r="M2000" s="23">
        <f t="shared" si="190"/>
        <v>98.146496448000008</v>
      </c>
      <c r="N2000" s="4">
        <v>0.12</v>
      </c>
      <c r="O2000" s="3">
        <v>111.5301096</v>
      </c>
      <c r="P2000" s="25">
        <f t="shared" si="191"/>
        <v>13.383613151999995</v>
      </c>
      <c r="Q2000" s="26" t="str">
        <f t="shared" si="188"/>
        <v>14892120537020823361531</v>
      </c>
      <c r="R2000" s="28">
        <v>100</v>
      </c>
      <c r="S2000" s="29"/>
      <c r="T2000" s="30">
        <f t="shared" si="187"/>
        <v>0</v>
      </c>
      <c r="U2000" s="31"/>
      <c r="V2000" s="32">
        <f t="shared" si="189"/>
        <v>0</v>
      </c>
    </row>
    <row r="2001" spans="1:22" s="46" customFormat="1" x14ac:dyDescent="0.2">
      <c r="A2001" s="9">
        <v>2021</v>
      </c>
      <c r="B2001" s="1" t="s">
        <v>3</v>
      </c>
      <c r="C2001" s="20">
        <v>148921</v>
      </c>
      <c r="D2001" s="20">
        <v>148921</v>
      </c>
      <c r="E2001" s="20" t="s">
        <v>32</v>
      </c>
      <c r="F2001" s="20" t="s">
        <v>59</v>
      </c>
      <c r="G2001" s="20">
        <v>20537020823</v>
      </c>
      <c r="H2001" s="19" t="s">
        <v>735</v>
      </c>
      <c r="I2001" s="19"/>
      <c r="J2001" s="2">
        <v>361532</v>
      </c>
      <c r="K2001" s="3">
        <v>24.870425957550601</v>
      </c>
      <c r="L2001" s="22">
        <f t="shared" si="186"/>
        <v>0.23499999999999999</v>
      </c>
      <c r="M2001" s="23">
        <f t="shared" si="190"/>
        <v>19.025875857526209</v>
      </c>
      <c r="N2001" s="4">
        <v>0.1</v>
      </c>
      <c r="O2001" s="3">
        <v>21.139862063918009</v>
      </c>
      <c r="P2001" s="25">
        <f t="shared" si="191"/>
        <v>5.8445501000243922</v>
      </c>
      <c r="Q2001" s="26" t="str">
        <f t="shared" si="188"/>
        <v>14892120537020823361532</v>
      </c>
      <c r="R2001" s="28">
        <v>90</v>
      </c>
      <c r="S2001" s="29"/>
      <c r="T2001" s="30">
        <f t="shared" si="187"/>
        <v>0</v>
      </c>
      <c r="U2001" s="31"/>
      <c r="V2001" s="32">
        <f t="shared" si="189"/>
        <v>0</v>
      </c>
    </row>
    <row r="2002" spans="1:22" s="46" customFormat="1" x14ac:dyDescent="0.2">
      <c r="A2002" s="9">
        <v>2021</v>
      </c>
      <c r="B2002" s="1" t="s">
        <v>3</v>
      </c>
      <c r="C2002" s="20">
        <v>148921</v>
      </c>
      <c r="D2002" s="20">
        <v>148921</v>
      </c>
      <c r="E2002" s="20" t="s">
        <v>32</v>
      </c>
      <c r="F2002" s="20" t="s">
        <v>59</v>
      </c>
      <c r="G2002" s="20">
        <v>20537020823</v>
      </c>
      <c r="H2002" s="19" t="s">
        <v>735</v>
      </c>
      <c r="I2002" s="19"/>
      <c r="J2002" s="2">
        <v>361540</v>
      </c>
      <c r="K2002" s="3">
        <v>51.192744407999996</v>
      </c>
      <c r="L2002" s="22">
        <f t="shared" si="186"/>
        <v>9.9999999999999978E-2</v>
      </c>
      <c r="M2002" s="23">
        <f t="shared" si="190"/>
        <v>46.073469967199998</v>
      </c>
      <c r="N2002" s="4">
        <v>0.1</v>
      </c>
      <c r="O2002" s="3">
        <v>51.192744407999996</v>
      </c>
      <c r="P2002" s="25">
        <f t="shared" si="191"/>
        <v>5.1192744407999982</v>
      </c>
      <c r="Q2002" s="26" t="str">
        <f t="shared" si="188"/>
        <v>14892120537020823361540</v>
      </c>
      <c r="R2002" s="28">
        <v>150</v>
      </c>
      <c r="S2002" s="29"/>
      <c r="T2002" s="30">
        <f t="shared" si="187"/>
        <v>0</v>
      </c>
      <c r="U2002" s="31"/>
      <c r="V2002" s="32">
        <f t="shared" si="189"/>
        <v>0</v>
      </c>
    </row>
    <row r="2003" spans="1:22" s="46" customFormat="1" x14ac:dyDescent="0.2">
      <c r="A2003" s="9">
        <v>2021</v>
      </c>
      <c r="B2003" s="1" t="s">
        <v>3</v>
      </c>
      <c r="C2003" s="20">
        <v>148921</v>
      </c>
      <c r="D2003" s="20">
        <v>148921</v>
      </c>
      <c r="E2003" s="20" t="s">
        <v>287</v>
      </c>
      <c r="F2003" s="20" t="s">
        <v>288</v>
      </c>
      <c r="G2003" s="20">
        <v>20546292658</v>
      </c>
      <c r="H2003" s="19" t="s">
        <v>736</v>
      </c>
      <c r="I2003" s="19" t="s">
        <v>737</v>
      </c>
      <c r="J2003" s="2">
        <v>360664</v>
      </c>
      <c r="K2003" s="3">
        <v>53.640241199999998</v>
      </c>
      <c r="L2003" s="22">
        <f t="shared" si="186"/>
        <v>0.36307333383131757</v>
      </c>
      <c r="M2003" s="23">
        <f t="shared" si="190"/>
        <v>34.164900000000003</v>
      </c>
      <c r="N2003" s="4">
        <v>0.13</v>
      </c>
      <c r="O2003" s="3">
        <v>39.270000000000003</v>
      </c>
      <c r="P2003" s="25">
        <f t="shared" si="191"/>
        <v>19.475341199999995</v>
      </c>
      <c r="Q2003" s="26" t="str">
        <f t="shared" si="188"/>
        <v>14892120546292658360664</v>
      </c>
      <c r="R2003" s="28"/>
      <c r="S2003" s="29"/>
      <c r="T2003" s="30">
        <f t="shared" si="187"/>
        <v>0</v>
      </c>
      <c r="U2003" s="31"/>
      <c r="V2003" s="32">
        <f t="shared" si="189"/>
        <v>0</v>
      </c>
    </row>
    <row r="2004" spans="1:22" s="46" customFormat="1" x14ac:dyDescent="0.2">
      <c r="A2004" s="9">
        <v>2021</v>
      </c>
      <c r="B2004" s="1" t="s">
        <v>3</v>
      </c>
      <c r="C2004" s="20">
        <v>148921</v>
      </c>
      <c r="D2004" s="20">
        <v>148921</v>
      </c>
      <c r="E2004" s="20" t="s">
        <v>32</v>
      </c>
      <c r="F2004" s="20" t="s">
        <v>363</v>
      </c>
      <c r="G2004" s="20">
        <v>20549149112</v>
      </c>
      <c r="H2004" s="19" t="s">
        <v>738</v>
      </c>
      <c r="I2004" s="19"/>
      <c r="J2004" s="2">
        <v>360374</v>
      </c>
      <c r="K2004" s="3">
        <v>39.363948000000001</v>
      </c>
      <c r="L2004" s="22">
        <f t="shared" si="186"/>
        <v>0</v>
      </c>
      <c r="M2004" s="23">
        <f t="shared" si="190"/>
        <v>39.363948000000001</v>
      </c>
      <c r="N2004" s="4">
        <v>0</v>
      </c>
      <c r="O2004" s="3">
        <v>39.363948000000001</v>
      </c>
      <c r="P2004" s="25">
        <f t="shared" si="191"/>
        <v>0</v>
      </c>
      <c r="Q2004" s="26" t="str">
        <f t="shared" si="188"/>
        <v>14892120549149112360374</v>
      </c>
      <c r="R2004" s="28"/>
      <c r="S2004" s="29"/>
      <c r="T2004" s="30">
        <f t="shared" si="187"/>
        <v>0</v>
      </c>
      <c r="U2004" s="31"/>
      <c r="V2004" s="32">
        <f t="shared" si="189"/>
        <v>0</v>
      </c>
    </row>
    <row r="2005" spans="1:22" s="46" customFormat="1" x14ac:dyDescent="0.2">
      <c r="A2005" s="9">
        <v>2021</v>
      </c>
      <c r="B2005" s="1" t="s">
        <v>3</v>
      </c>
      <c r="C2005" s="20">
        <v>148921</v>
      </c>
      <c r="D2005" s="20">
        <v>148921</v>
      </c>
      <c r="E2005" s="20" t="s">
        <v>32</v>
      </c>
      <c r="F2005" s="20" t="s">
        <v>363</v>
      </c>
      <c r="G2005" s="20">
        <v>20549149112</v>
      </c>
      <c r="H2005" s="19" t="s">
        <v>738</v>
      </c>
      <c r="I2005" s="19"/>
      <c r="J2005" s="2">
        <v>360442</v>
      </c>
      <c r="K2005" s="3">
        <v>39.148668000000001</v>
      </c>
      <c r="L2005" s="22">
        <f t="shared" si="186"/>
        <v>0</v>
      </c>
      <c r="M2005" s="23">
        <f t="shared" si="190"/>
        <v>39.148668000000001</v>
      </c>
      <c r="N2005" s="4">
        <v>0</v>
      </c>
      <c r="O2005" s="3">
        <v>39.148668000000001</v>
      </c>
      <c r="P2005" s="25">
        <f t="shared" si="191"/>
        <v>0</v>
      </c>
      <c r="Q2005" s="26" t="str">
        <f t="shared" si="188"/>
        <v>14892120549149112360442</v>
      </c>
      <c r="R2005" s="28"/>
      <c r="S2005" s="29"/>
      <c r="T2005" s="30">
        <f t="shared" si="187"/>
        <v>0</v>
      </c>
      <c r="U2005" s="31"/>
      <c r="V2005" s="32">
        <f t="shared" si="189"/>
        <v>0</v>
      </c>
    </row>
    <row r="2006" spans="1:22" s="46" customFormat="1" x14ac:dyDescent="0.2">
      <c r="A2006" s="9">
        <v>2021</v>
      </c>
      <c r="B2006" s="1" t="s">
        <v>3</v>
      </c>
      <c r="C2006" s="20">
        <v>148921</v>
      </c>
      <c r="D2006" s="20">
        <v>148921</v>
      </c>
      <c r="E2006" s="20" t="s">
        <v>32</v>
      </c>
      <c r="F2006" s="20" t="s">
        <v>363</v>
      </c>
      <c r="G2006" s="20">
        <v>20549149112</v>
      </c>
      <c r="H2006" s="19" t="s">
        <v>738</v>
      </c>
      <c r="I2006" s="19"/>
      <c r="J2006" s="2">
        <v>360484</v>
      </c>
      <c r="K2006" s="3">
        <v>106.21915199999999</v>
      </c>
      <c r="L2006" s="22">
        <f t="shared" si="186"/>
        <v>0</v>
      </c>
      <c r="M2006" s="23">
        <f t="shared" si="190"/>
        <v>106.21915199999999</v>
      </c>
      <c r="N2006" s="4">
        <v>0</v>
      </c>
      <c r="O2006" s="3">
        <v>106.21915199999999</v>
      </c>
      <c r="P2006" s="25">
        <f t="shared" si="191"/>
        <v>0</v>
      </c>
      <c r="Q2006" s="26" t="str">
        <f t="shared" si="188"/>
        <v>14892120549149112360484</v>
      </c>
      <c r="R2006" s="28"/>
      <c r="S2006" s="29"/>
      <c r="T2006" s="30">
        <f t="shared" si="187"/>
        <v>0</v>
      </c>
      <c r="U2006" s="31"/>
      <c r="V2006" s="32">
        <f t="shared" si="189"/>
        <v>0</v>
      </c>
    </row>
    <row r="2007" spans="1:22" s="46" customFormat="1" x14ac:dyDescent="0.2">
      <c r="A2007" s="9">
        <v>2021</v>
      </c>
      <c r="B2007" s="1" t="s">
        <v>3</v>
      </c>
      <c r="C2007" s="20">
        <v>148921</v>
      </c>
      <c r="D2007" s="20">
        <v>148921</v>
      </c>
      <c r="E2007" s="20" t="s">
        <v>32</v>
      </c>
      <c r="F2007" s="20" t="s">
        <v>363</v>
      </c>
      <c r="G2007" s="20">
        <v>20549149112</v>
      </c>
      <c r="H2007" s="19" t="s">
        <v>738</v>
      </c>
      <c r="I2007" s="19"/>
      <c r="J2007" s="2">
        <v>360511</v>
      </c>
      <c r="K2007" s="3">
        <v>114.38902800000001</v>
      </c>
      <c r="L2007" s="22">
        <f t="shared" si="186"/>
        <v>0</v>
      </c>
      <c r="M2007" s="23">
        <f t="shared" si="190"/>
        <v>114.38902800000001</v>
      </c>
      <c r="N2007" s="4">
        <v>0</v>
      </c>
      <c r="O2007" s="3">
        <v>114.38902800000001</v>
      </c>
      <c r="P2007" s="25">
        <f t="shared" si="191"/>
        <v>0</v>
      </c>
      <c r="Q2007" s="26" t="str">
        <f t="shared" si="188"/>
        <v>14892120549149112360511</v>
      </c>
      <c r="R2007" s="28"/>
      <c r="S2007" s="29"/>
      <c r="T2007" s="30">
        <f t="shared" si="187"/>
        <v>0</v>
      </c>
      <c r="U2007" s="31"/>
      <c r="V2007" s="32">
        <f t="shared" si="189"/>
        <v>0</v>
      </c>
    </row>
    <row r="2008" spans="1:22" s="46" customFormat="1" x14ac:dyDescent="0.2">
      <c r="A2008" s="9">
        <v>2021</v>
      </c>
      <c r="B2008" s="1" t="s">
        <v>3</v>
      </c>
      <c r="C2008" s="20">
        <v>148921</v>
      </c>
      <c r="D2008" s="20">
        <v>148921</v>
      </c>
      <c r="E2008" s="20" t="s">
        <v>32</v>
      </c>
      <c r="F2008" s="20" t="s">
        <v>363</v>
      </c>
      <c r="G2008" s="20">
        <v>20549149112</v>
      </c>
      <c r="H2008" s="19" t="s">
        <v>738</v>
      </c>
      <c r="I2008" s="19"/>
      <c r="J2008" s="2">
        <v>360521</v>
      </c>
      <c r="K2008" s="3">
        <v>49.137660000000004</v>
      </c>
      <c r="L2008" s="22">
        <f t="shared" si="186"/>
        <v>0</v>
      </c>
      <c r="M2008" s="23">
        <f t="shared" si="190"/>
        <v>49.137660000000004</v>
      </c>
      <c r="N2008" s="4">
        <v>0</v>
      </c>
      <c r="O2008" s="3">
        <v>49.137660000000004</v>
      </c>
      <c r="P2008" s="25">
        <f t="shared" si="191"/>
        <v>0</v>
      </c>
      <c r="Q2008" s="26" t="str">
        <f t="shared" si="188"/>
        <v>14892120549149112360521</v>
      </c>
      <c r="R2008" s="28"/>
      <c r="S2008" s="29"/>
      <c r="T2008" s="30">
        <f t="shared" si="187"/>
        <v>0</v>
      </c>
      <c r="U2008" s="31"/>
      <c r="V2008" s="32">
        <f t="shared" si="189"/>
        <v>0</v>
      </c>
    </row>
    <row r="2009" spans="1:22" s="46" customFormat="1" x14ac:dyDescent="0.2">
      <c r="A2009" s="9">
        <v>2021</v>
      </c>
      <c r="B2009" s="1" t="s">
        <v>3</v>
      </c>
      <c r="C2009" s="20">
        <v>148921</v>
      </c>
      <c r="D2009" s="20">
        <v>148921</v>
      </c>
      <c r="E2009" s="20" t="s">
        <v>32</v>
      </c>
      <c r="F2009" s="20" t="s">
        <v>363</v>
      </c>
      <c r="G2009" s="20">
        <v>20549149112</v>
      </c>
      <c r="H2009" s="19" t="s">
        <v>738</v>
      </c>
      <c r="I2009" s="19"/>
      <c r="J2009" s="2">
        <v>360664</v>
      </c>
      <c r="K2009" s="3">
        <v>53.640241199999998</v>
      </c>
      <c r="L2009" s="22">
        <f t="shared" si="186"/>
        <v>0</v>
      </c>
      <c r="M2009" s="23">
        <f t="shared" si="190"/>
        <v>53.640241199999998</v>
      </c>
      <c r="N2009" s="4">
        <v>0</v>
      </c>
      <c r="O2009" s="3">
        <v>53.640241199999998</v>
      </c>
      <c r="P2009" s="25">
        <f t="shared" si="191"/>
        <v>0</v>
      </c>
      <c r="Q2009" s="26" t="str">
        <f t="shared" si="188"/>
        <v>14892120549149112360664</v>
      </c>
      <c r="R2009" s="28"/>
      <c r="S2009" s="29"/>
      <c r="T2009" s="30">
        <f t="shared" si="187"/>
        <v>0</v>
      </c>
      <c r="U2009" s="31"/>
      <c r="V2009" s="32">
        <f t="shared" si="189"/>
        <v>0</v>
      </c>
    </row>
    <row r="2010" spans="1:22" s="46" customFormat="1" x14ac:dyDescent="0.2">
      <c r="A2010" s="9">
        <v>2021</v>
      </c>
      <c r="B2010" s="1" t="s">
        <v>3</v>
      </c>
      <c r="C2010" s="20">
        <v>148921</v>
      </c>
      <c r="D2010" s="20">
        <v>148921</v>
      </c>
      <c r="E2010" s="20" t="s">
        <v>32</v>
      </c>
      <c r="F2010" s="20" t="s">
        <v>363</v>
      </c>
      <c r="G2010" s="20">
        <v>20549149112</v>
      </c>
      <c r="H2010" s="19" t="s">
        <v>738</v>
      </c>
      <c r="I2010" s="19"/>
      <c r="J2010" s="2">
        <v>360854</v>
      </c>
      <c r="K2010" s="3">
        <v>84.874140000000011</v>
      </c>
      <c r="L2010" s="22">
        <f t="shared" si="186"/>
        <v>0</v>
      </c>
      <c r="M2010" s="23">
        <f t="shared" si="190"/>
        <v>84.874140000000011</v>
      </c>
      <c r="N2010" s="4">
        <v>0</v>
      </c>
      <c r="O2010" s="3">
        <v>84.874140000000011</v>
      </c>
      <c r="P2010" s="25">
        <f t="shared" si="191"/>
        <v>0</v>
      </c>
      <c r="Q2010" s="26" t="str">
        <f t="shared" si="188"/>
        <v>14892120549149112360854</v>
      </c>
      <c r="R2010" s="28"/>
      <c r="S2010" s="29"/>
      <c r="T2010" s="30">
        <f t="shared" si="187"/>
        <v>0</v>
      </c>
      <c r="U2010" s="31"/>
      <c r="V2010" s="32">
        <f t="shared" si="189"/>
        <v>0</v>
      </c>
    </row>
    <row r="2011" spans="1:22" s="46" customFormat="1" x14ac:dyDescent="0.2">
      <c r="A2011" s="9">
        <v>2021</v>
      </c>
      <c r="B2011" s="1" t="s">
        <v>3</v>
      </c>
      <c r="C2011" s="20">
        <v>148921</v>
      </c>
      <c r="D2011" s="20">
        <v>148921</v>
      </c>
      <c r="E2011" s="20" t="s">
        <v>32</v>
      </c>
      <c r="F2011" s="20" t="s">
        <v>363</v>
      </c>
      <c r="G2011" s="20">
        <v>20549149112</v>
      </c>
      <c r="H2011" s="19" t="s">
        <v>738</v>
      </c>
      <c r="I2011" s="19"/>
      <c r="J2011" s="2">
        <v>360857</v>
      </c>
      <c r="K2011" s="3">
        <v>43.087720000000004</v>
      </c>
      <c r="L2011" s="22">
        <f t="shared" si="186"/>
        <v>0</v>
      </c>
      <c r="M2011" s="23">
        <f t="shared" si="190"/>
        <v>43.087720000000004</v>
      </c>
      <c r="N2011" s="4">
        <v>0</v>
      </c>
      <c r="O2011" s="3">
        <v>43.087720000000004</v>
      </c>
      <c r="P2011" s="25">
        <f t="shared" si="191"/>
        <v>0</v>
      </c>
      <c r="Q2011" s="26" t="str">
        <f t="shared" si="188"/>
        <v>14892120549149112360857</v>
      </c>
      <c r="R2011" s="28"/>
      <c r="S2011" s="29"/>
      <c r="T2011" s="30">
        <f t="shared" si="187"/>
        <v>0</v>
      </c>
      <c r="U2011" s="31"/>
      <c r="V2011" s="32">
        <f t="shared" si="189"/>
        <v>0</v>
      </c>
    </row>
    <row r="2012" spans="1:22" s="46" customFormat="1" x14ac:dyDescent="0.2">
      <c r="A2012" s="9">
        <v>2021</v>
      </c>
      <c r="B2012" s="1" t="s">
        <v>3</v>
      </c>
      <c r="C2012" s="20">
        <v>148921</v>
      </c>
      <c r="D2012" s="20">
        <v>148921</v>
      </c>
      <c r="E2012" s="20" t="s">
        <v>32</v>
      </c>
      <c r="F2012" s="20" t="s">
        <v>363</v>
      </c>
      <c r="G2012" s="20">
        <v>20549149112</v>
      </c>
      <c r="H2012" s="19" t="s">
        <v>738</v>
      </c>
      <c r="I2012" s="19"/>
      <c r="J2012" s="2">
        <v>360883</v>
      </c>
      <c r="K2012" s="3">
        <v>53.021241000000003</v>
      </c>
      <c r="L2012" s="22">
        <f t="shared" si="186"/>
        <v>0</v>
      </c>
      <c r="M2012" s="23">
        <f t="shared" si="190"/>
        <v>53.021241000000003</v>
      </c>
      <c r="N2012" s="4">
        <v>0</v>
      </c>
      <c r="O2012" s="3">
        <v>53.021241000000003</v>
      </c>
      <c r="P2012" s="25">
        <f t="shared" si="191"/>
        <v>0</v>
      </c>
      <c r="Q2012" s="26" t="str">
        <f t="shared" si="188"/>
        <v>14892120549149112360883</v>
      </c>
      <c r="R2012" s="28"/>
      <c r="S2012" s="29"/>
      <c r="T2012" s="30">
        <f t="shared" si="187"/>
        <v>0</v>
      </c>
      <c r="U2012" s="31"/>
      <c r="V2012" s="32">
        <f t="shared" si="189"/>
        <v>0</v>
      </c>
    </row>
    <row r="2013" spans="1:22" s="46" customFormat="1" x14ac:dyDescent="0.2">
      <c r="A2013" s="9">
        <v>2021</v>
      </c>
      <c r="B2013" s="1" t="s">
        <v>3</v>
      </c>
      <c r="C2013" s="20">
        <v>148921</v>
      </c>
      <c r="D2013" s="20">
        <v>148921</v>
      </c>
      <c r="E2013" s="20" t="s">
        <v>32</v>
      </c>
      <c r="F2013" s="20" t="s">
        <v>363</v>
      </c>
      <c r="G2013" s="20">
        <v>20549149112</v>
      </c>
      <c r="H2013" s="19" t="s">
        <v>738</v>
      </c>
      <c r="I2013" s="19"/>
      <c r="J2013" s="2">
        <v>360970</v>
      </c>
      <c r="K2013" s="3">
        <v>36.393084000000002</v>
      </c>
      <c r="L2013" s="22">
        <f t="shared" si="186"/>
        <v>0</v>
      </c>
      <c r="M2013" s="23">
        <f t="shared" si="190"/>
        <v>36.393084000000002</v>
      </c>
      <c r="N2013" s="4">
        <v>0</v>
      </c>
      <c r="O2013" s="3">
        <v>36.393084000000002</v>
      </c>
      <c r="P2013" s="25">
        <f t="shared" si="191"/>
        <v>0</v>
      </c>
      <c r="Q2013" s="26" t="str">
        <f t="shared" si="188"/>
        <v>14892120549149112360970</v>
      </c>
      <c r="R2013" s="28"/>
      <c r="S2013" s="29"/>
      <c r="T2013" s="30">
        <f t="shared" si="187"/>
        <v>0</v>
      </c>
      <c r="U2013" s="31"/>
      <c r="V2013" s="32">
        <f t="shared" si="189"/>
        <v>0</v>
      </c>
    </row>
    <row r="2014" spans="1:22" s="46" customFormat="1" x14ac:dyDescent="0.2">
      <c r="A2014" s="9">
        <v>2021</v>
      </c>
      <c r="B2014" s="1" t="s">
        <v>3</v>
      </c>
      <c r="C2014" s="20">
        <v>148921</v>
      </c>
      <c r="D2014" s="20">
        <v>148921</v>
      </c>
      <c r="E2014" s="20" t="s">
        <v>32</v>
      </c>
      <c r="F2014" s="20" t="s">
        <v>363</v>
      </c>
      <c r="G2014" s="20">
        <v>20549149112</v>
      </c>
      <c r="H2014" s="19" t="s">
        <v>738</v>
      </c>
      <c r="I2014" s="19"/>
      <c r="J2014" s="2">
        <v>360975</v>
      </c>
      <c r="K2014" s="3">
        <v>53.464788000000006</v>
      </c>
      <c r="L2014" s="22">
        <f t="shared" si="186"/>
        <v>0</v>
      </c>
      <c r="M2014" s="23">
        <f t="shared" si="190"/>
        <v>53.464788000000006</v>
      </c>
      <c r="N2014" s="4">
        <v>0</v>
      </c>
      <c r="O2014" s="3">
        <v>53.464788000000006</v>
      </c>
      <c r="P2014" s="25">
        <f t="shared" si="191"/>
        <v>0</v>
      </c>
      <c r="Q2014" s="26" t="str">
        <f t="shared" si="188"/>
        <v>14892120549149112360975</v>
      </c>
      <c r="R2014" s="28"/>
      <c r="S2014" s="29"/>
      <c r="T2014" s="30">
        <f t="shared" si="187"/>
        <v>0</v>
      </c>
      <c r="U2014" s="31"/>
      <c r="V2014" s="32">
        <f t="shared" si="189"/>
        <v>0</v>
      </c>
    </row>
    <row r="2015" spans="1:22" s="46" customFormat="1" x14ac:dyDescent="0.2">
      <c r="A2015" s="9">
        <v>2021</v>
      </c>
      <c r="B2015" s="1" t="s">
        <v>3</v>
      </c>
      <c r="C2015" s="20">
        <v>148921</v>
      </c>
      <c r="D2015" s="20">
        <v>148921</v>
      </c>
      <c r="E2015" s="20" t="s">
        <v>32</v>
      </c>
      <c r="F2015" s="20" t="s">
        <v>363</v>
      </c>
      <c r="G2015" s="20">
        <v>20549149112</v>
      </c>
      <c r="H2015" s="19" t="s">
        <v>738</v>
      </c>
      <c r="I2015" s="19"/>
      <c r="J2015" s="2">
        <v>360976</v>
      </c>
      <c r="K2015" s="3">
        <v>36.393084000000002</v>
      </c>
      <c r="L2015" s="22">
        <f t="shared" si="186"/>
        <v>0</v>
      </c>
      <c r="M2015" s="23">
        <f t="shared" si="190"/>
        <v>36.393084000000002</v>
      </c>
      <c r="N2015" s="4">
        <v>0</v>
      </c>
      <c r="O2015" s="3">
        <v>36.393084000000002</v>
      </c>
      <c r="P2015" s="25">
        <f t="shared" si="191"/>
        <v>0</v>
      </c>
      <c r="Q2015" s="26" t="str">
        <f t="shared" si="188"/>
        <v>14892120549149112360976</v>
      </c>
      <c r="R2015" s="28"/>
      <c r="S2015" s="29"/>
      <c r="T2015" s="30">
        <f t="shared" si="187"/>
        <v>0</v>
      </c>
      <c r="U2015" s="31"/>
      <c r="V2015" s="32">
        <f t="shared" si="189"/>
        <v>0</v>
      </c>
    </row>
    <row r="2016" spans="1:22" s="46" customFormat="1" x14ac:dyDescent="0.2">
      <c r="A2016" s="9">
        <v>2021</v>
      </c>
      <c r="B2016" s="1" t="s">
        <v>3</v>
      </c>
      <c r="C2016" s="20">
        <v>148921</v>
      </c>
      <c r="D2016" s="20">
        <v>148921</v>
      </c>
      <c r="E2016" s="20" t="s">
        <v>32</v>
      </c>
      <c r="F2016" s="20" t="s">
        <v>363</v>
      </c>
      <c r="G2016" s="20">
        <v>20549149112</v>
      </c>
      <c r="H2016" s="19" t="s">
        <v>738</v>
      </c>
      <c r="I2016" s="19"/>
      <c r="J2016" s="2">
        <v>361085</v>
      </c>
      <c r="K2016" s="3">
        <v>11.512776761200001</v>
      </c>
      <c r="L2016" s="22">
        <f t="shared" si="186"/>
        <v>0</v>
      </c>
      <c r="M2016" s="23">
        <f t="shared" si="190"/>
        <v>11.512776761200001</v>
      </c>
      <c r="N2016" s="4">
        <v>0</v>
      </c>
      <c r="O2016" s="3">
        <v>11.512776761200001</v>
      </c>
      <c r="P2016" s="25">
        <f t="shared" si="191"/>
        <v>0</v>
      </c>
      <c r="Q2016" s="26" t="str">
        <f t="shared" si="188"/>
        <v>14892120549149112361085</v>
      </c>
      <c r="R2016" s="28"/>
      <c r="S2016" s="29"/>
      <c r="T2016" s="30">
        <f t="shared" si="187"/>
        <v>0</v>
      </c>
      <c r="U2016" s="31"/>
      <c r="V2016" s="32">
        <f t="shared" si="189"/>
        <v>0</v>
      </c>
    </row>
    <row r="2017" spans="1:22" s="46" customFormat="1" x14ac:dyDescent="0.2">
      <c r="A2017" s="9">
        <v>2021</v>
      </c>
      <c r="B2017" s="1" t="s">
        <v>3</v>
      </c>
      <c r="C2017" s="20">
        <v>148921</v>
      </c>
      <c r="D2017" s="20">
        <v>148921</v>
      </c>
      <c r="E2017" s="20" t="s">
        <v>32</v>
      </c>
      <c r="F2017" s="20" t="s">
        <v>363</v>
      </c>
      <c r="G2017" s="20">
        <v>20549149112</v>
      </c>
      <c r="H2017" s="19" t="s">
        <v>738</v>
      </c>
      <c r="I2017" s="19"/>
      <c r="J2017" s="2">
        <v>361179</v>
      </c>
      <c r="K2017" s="3">
        <v>100.729512</v>
      </c>
      <c r="L2017" s="22">
        <f t="shared" si="186"/>
        <v>0</v>
      </c>
      <c r="M2017" s="23">
        <f t="shared" si="190"/>
        <v>100.729512</v>
      </c>
      <c r="N2017" s="4">
        <v>0</v>
      </c>
      <c r="O2017" s="3">
        <v>100.729512</v>
      </c>
      <c r="P2017" s="25">
        <f t="shared" si="191"/>
        <v>0</v>
      </c>
      <c r="Q2017" s="26" t="str">
        <f t="shared" si="188"/>
        <v>14892120549149112361179</v>
      </c>
      <c r="R2017" s="28"/>
      <c r="S2017" s="29"/>
      <c r="T2017" s="30">
        <f t="shared" si="187"/>
        <v>0</v>
      </c>
      <c r="U2017" s="31"/>
      <c r="V2017" s="32">
        <f t="shared" si="189"/>
        <v>0</v>
      </c>
    </row>
    <row r="2018" spans="1:22" s="46" customFormat="1" x14ac:dyDescent="0.2">
      <c r="A2018" s="9">
        <v>2021</v>
      </c>
      <c r="B2018" s="1" t="s">
        <v>3</v>
      </c>
      <c r="C2018" s="20">
        <v>148921</v>
      </c>
      <c r="D2018" s="20">
        <v>148921</v>
      </c>
      <c r="E2018" s="20" t="s">
        <v>32</v>
      </c>
      <c r="F2018" s="20" t="s">
        <v>363</v>
      </c>
      <c r="G2018" s="20">
        <v>20549149112</v>
      </c>
      <c r="H2018" s="19" t="s">
        <v>738</v>
      </c>
      <c r="I2018" s="19"/>
      <c r="J2018" s="2">
        <v>361239</v>
      </c>
      <c r="K2018" s="3">
        <v>112.69999999999989</v>
      </c>
      <c r="L2018" s="22">
        <f t="shared" si="186"/>
        <v>0</v>
      </c>
      <c r="M2018" s="23">
        <f t="shared" si="190"/>
        <v>112.69999999999989</v>
      </c>
      <c r="N2018" s="4">
        <v>0</v>
      </c>
      <c r="O2018" s="3">
        <v>112.69999999999989</v>
      </c>
      <c r="P2018" s="25">
        <f t="shared" si="191"/>
        <v>0</v>
      </c>
      <c r="Q2018" s="26" t="str">
        <f t="shared" si="188"/>
        <v>14892120549149112361239</v>
      </c>
      <c r="R2018" s="28"/>
      <c r="S2018" s="29"/>
      <c r="T2018" s="30">
        <f t="shared" si="187"/>
        <v>0</v>
      </c>
      <c r="U2018" s="31"/>
      <c r="V2018" s="32">
        <f t="shared" si="189"/>
        <v>0</v>
      </c>
    </row>
    <row r="2019" spans="1:22" s="46" customFormat="1" x14ac:dyDescent="0.2">
      <c r="A2019" s="9">
        <v>2021</v>
      </c>
      <c r="B2019" s="1" t="s">
        <v>3</v>
      </c>
      <c r="C2019" s="20">
        <v>148921</v>
      </c>
      <c r="D2019" s="20">
        <v>148921</v>
      </c>
      <c r="E2019" s="20" t="s">
        <v>32</v>
      </c>
      <c r="F2019" s="20" t="s">
        <v>363</v>
      </c>
      <c r="G2019" s="20">
        <v>20549149112</v>
      </c>
      <c r="H2019" s="19" t="s">
        <v>738</v>
      </c>
      <c r="I2019" s="19"/>
      <c r="J2019" s="2">
        <v>361342</v>
      </c>
      <c r="K2019" s="3">
        <v>13.73</v>
      </c>
      <c r="L2019" s="22">
        <f t="shared" si="186"/>
        <v>0</v>
      </c>
      <c r="M2019" s="23">
        <f t="shared" si="190"/>
        <v>13.73</v>
      </c>
      <c r="N2019" s="4">
        <v>0</v>
      </c>
      <c r="O2019" s="3">
        <v>13.73</v>
      </c>
      <c r="P2019" s="25">
        <f t="shared" si="191"/>
        <v>0</v>
      </c>
      <c r="Q2019" s="26" t="str">
        <f t="shared" si="188"/>
        <v>14892120549149112361342</v>
      </c>
      <c r="R2019" s="28"/>
      <c r="S2019" s="29"/>
      <c r="T2019" s="30">
        <f t="shared" si="187"/>
        <v>0</v>
      </c>
      <c r="U2019" s="31"/>
      <c r="V2019" s="32">
        <f t="shared" si="189"/>
        <v>0</v>
      </c>
    </row>
    <row r="2020" spans="1:22" s="46" customFormat="1" x14ac:dyDescent="0.2">
      <c r="A2020" s="9">
        <v>2021</v>
      </c>
      <c r="B2020" s="1" t="s">
        <v>3</v>
      </c>
      <c r="C2020" s="20">
        <v>148921</v>
      </c>
      <c r="D2020" s="20">
        <v>148921</v>
      </c>
      <c r="E2020" s="20" t="s">
        <v>32</v>
      </c>
      <c r="F2020" s="20" t="s">
        <v>363</v>
      </c>
      <c r="G2020" s="20">
        <v>20549149112</v>
      </c>
      <c r="H2020" s="19" t="s">
        <v>738</v>
      </c>
      <c r="I2020" s="19"/>
      <c r="J2020" s="2">
        <v>361358</v>
      </c>
      <c r="K2020" s="3">
        <v>32.162832000000002</v>
      </c>
      <c r="L2020" s="22">
        <f t="shared" si="186"/>
        <v>0</v>
      </c>
      <c r="M2020" s="23">
        <f t="shared" si="190"/>
        <v>32.162832000000002</v>
      </c>
      <c r="N2020" s="4">
        <v>0</v>
      </c>
      <c r="O2020" s="3">
        <v>32.162832000000002</v>
      </c>
      <c r="P2020" s="25">
        <f t="shared" si="191"/>
        <v>0</v>
      </c>
      <c r="Q2020" s="26" t="str">
        <f t="shared" si="188"/>
        <v>14892120549149112361358</v>
      </c>
      <c r="R2020" s="28"/>
      <c r="S2020" s="29"/>
      <c r="T2020" s="30">
        <f t="shared" si="187"/>
        <v>0</v>
      </c>
      <c r="U2020" s="31"/>
      <c r="V2020" s="32">
        <f t="shared" si="189"/>
        <v>0</v>
      </c>
    </row>
    <row r="2021" spans="1:22" s="46" customFormat="1" x14ac:dyDescent="0.2">
      <c r="A2021" s="9">
        <v>2021</v>
      </c>
      <c r="B2021" s="1" t="s">
        <v>3</v>
      </c>
      <c r="C2021" s="20">
        <v>148921</v>
      </c>
      <c r="D2021" s="20">
        <v>148921</v>
      </c>
      <c r="E2021" s="20" t="s">
        <v>32</v>
      </c>
      <c r="F2021" s="20" t="s">
        <v>363</v>
      </c>
      <c r="G2021" s="20">
        <v>20549149112</v>
      </c>
      <c r="H2021" s="19" t="s">
        <v>738</v>
      </c>
      <c r="I2021" s="19"/>
      <c r="J2021" s="2">
        <v>361360</v>
      </c>
      <c r="K2021" s="3">
        <v>21.388068000000001</v>
      </c>
      <c r="L2021" s="22">
        <f t="shared" ref="L2021:L2069" si="192">IF(1-M2021/K2021&lt;0%,0,1-M2021/K2021)</f>
        <v>0</v>
      </c>
      <c r="M2021" s="23">
        <f t="shared" si="190"/>
        <v>21.388068000000001</v>
      </c>
      <c r="N2021" s="4">
        <v>0</v>
      </c>
      <c r="O2021" s="3">
        <v>21.388068000000001</v>
      </c>
      <c r="P2021" s="25">
        <f t="shared" si="191"/>
        <v>0</v>
      </c>
      <c r="Q2021" s="26" t="str">
        <f t="shared" si="188"/>
        <v>14892120549149112361360</v>
      </c>
      <c r="R2021" s="28"/>
      <c r="S2021" s="29"/>
      <c r="T2021" s="30">
        <f t="shared" si="187"/>
        <v>0</v>
      </c>
      <c r="U2021" s="31"/>
      <c r="V2021" s="32">
        <f t="shared" si="189"/>
        <v>0</v>
      </c>
    </row>
    <row r="2022" spans="1:22" s="46" customFormat="1" x14ac:dyDescent="0.2">
      <c r="A2022" s="9">
        <v>2021</v>
      </c>
      <c r="B2022" s="1" t="s">
        <v>3</v>
      </c>
      <c r="C2022" s="20">
        <v>148921</v>
      </c>
      <c r="D2022" s="20">
        <v>148921</v>
      </c>
      <c r="E2022" s="20" t="s">
        <v>32</v>
      </c>
      <c r="F2022" s="20" t="s">
        <v>363</v>
      </c>
      <c r="G2022" s="20">
        <v>20549149112</v>
      </c>
      <c r="H2022" s="19" t="s">
        <v>738</v>
      </c>
      <c r="I2022" s="19"/>
      <c r="J2022" s="2">
        <v>361377</v>
      </c>
      <c r="K2022" s="3">
        <v>53.654772600000001</v>
      </c>
      <c r="L2022" s="22">
        <f t="shared" si="192"/>
        <v>0</v>
      </c>
      <c r="M2022" s="23">
        <f t="shared" si="190"/>
        <v>53.654772600000001</v>
      </c>
      <c r="N2022" s="4">
        <v>0</v>
      </c>
      <c r="O2022" s="3">
        <v>53.654772600000001</v>
      </c>
      <c r="P2022" s="25">
        <f t="shared" si="191"/>
        <v>0</v>
      </c>
      <c r="Q2022" s="26" t="str">
        <f t="shared" si="188"/>
        <v>14892120549149112361377</v>
      </c>
      <c r="R2022" s="28"/>
      <c r="S2022" s="29"/>
      <c r="T2022" s="30">
        <f t="shared" si="187"/>
        <v>0</v>
      </c>
      <c r="U2022" s="31"/>
      <c r="V2022" s="32">
        <f t="shared" si="189"/>
        <v>0</v>
      </c>
    </row>
    <row r="2023" spans="1:22" s="46" customFormat="1" x14ac:dyDescent="0.2">
      <c r="A2023" s="9">
        <v>2021</v>
      </c>
      <c r="B2023" s="1" t="s">
        <v>3</v>
      </c>
      <c r="C2023" s="20">
        <v>148921</v>
      </c>
      <c r="D2023" s="20">
        <v>148921</v>
      </c>
      <c r="E2023" s="20" t="s">
        <v>32</v>
      </c>
      <c r="F2023" s="20" t="s">
        <v>363</v>
      </c>
      <c r="G2023" s="20">
        <v>20549149112</v>
      </c>
      <c r="H2023" s="19" t="s">
        <v>738</v>
      </c>
      <c r="I2023" s="19"/>
      <c r="J2023" s="2">
        <v>361390</v>
      </c>
      <c r="K2023" s="3">
        <v>19.393510413264</v>
      </c>
      <c r="L2023" s="22">
        <f t="shared" si="192"/>
        <v>0</v>
      </c>
      <c r="M2023" s="23">
        <f t="shared" si="190"/>
        <v>19.393510413264</v>
      </c>
      <c r="N2023" s="4">
        <v>0</v>
      </c>
      <c r="O2023" s="3">
        <v>19.393510413264</v>
      </c>
      <c r="P2023" s="25">
        <f t="shared" si="191"/>
        <v>0</v>
      </c>
      <c r="Q2023" s="26" t="str">
        <f t="shared" si="188"/>
        <v>14892120549149112361390</v>
      </c>
      <c r="R2023" s="28"/>
      <c r="S2023" s="29"/>
      <c r="T2023" s="30">
        <f t="shared" si="187"/>
        <v>0</v>
      </c>
      <c r="U2023" s="31"/>
      <c r="V2023" s="32">
        <f t="shared" si="189"/>
        <v>0</v>
      </c>
    </row>
    <row r="2024" spans="1:22" s="46" customFormat="1" x14ac:dyDescent="0.2">
      <c r="A2024" s="9">
        <v>2021</v>
      </c>
      <c r="B2024" s="1" t="s">
        <v>3</v>
      </c>
      <c r="C2024" s="20">
        <v>148921</v>
      </c>
      <c r="D2024" s="20">
        <v>148921</v>
      </c>
      <c r="E2024" s="20" t="s">
        <v>32</v>
      </c>
      <c r="F2024" s="20" t="s">
        <v>363</v>
      </c>
      <c r="G2024" s="20">
        <v>20549149112</v>
      </c>
      <c r="H2024" s="19" t="s">
        <v>738</v>
      </c>
      <c r="I2024" s="19"/>
      <c r="J2024" s="2">
        <v>361421</v>
      </c>
      <c r="K2024" s="3">
        <v>69.87</v>
      </c>
      <c r="L2024" s="22">
        <f t="shared" si="192"/>
        <v>0</v>
      </c>
      <c r="M2024" s="23">
        <f t="shared" si="190"/>
        <v>69.87</v>
      </c>
      <c r="N2024" s="4">
        <v>0</v>
      </c>
      <c r="O2024" s="3">
        <v>69.87</v>
      </c>
      <c r="P2024" s="25">
        <f t="shared" si="191"/>
        <v>0</v>
      </c>
      <c r="Q2024" s="26" t="str">
        <f t="shared" si="188"/>
        <v>14892120549149112361421</v>
      </c>
      <c r="R2024" s="28"/>
      <c r="S2024" s="29"/>
      <c r="T2024" s="30">
        <f t="shared" si="187"/>
        <v>0</v>
      </c>
      <c r="U2024" s="31"/>
      <c r="V2024" s="32">
        <f t="shared" si="189"/>
        <v>0</v>
      </c>
    </row>
    <row r="2025" spans="1:22" s="46" customFormat="1" x14ac:dyDescent="0.2">
      <c r="A2025" s="9">
        <v>2021</v>
      </c>
      <c r="B2025" s="1" t="s">
        <v>3</v>
      </c>
      <c r="C2025" s="20">
        <v>148921</v>
      </c>
      <c r="D2025" s="20">
        <v>148921</v>
      </c>
      <c r="E2025" s="20" t="s">
        <v>32</v>
      </c>
      <c r="F2025" s="20" t="s">
        <v>363</v>
      </c>
      <c r="G2025" s="20">
        <v>20549149112</v>
      </c>
      <c r="H2025" s="19" t="s">
        <v>738</v>
      </c>
      <c r="I2025" s="19"/>
      <c r="J2025" s="2">
        <v>361424</v>
      </c>
      <c r="K2025" s="3">
        <v>58.115912399999999</v>
      </c>
      <c r="L2025" s="22">
        <f t="shared" si="192"/>
        <v>0</v>
      </c>
      <c r="M2025" s="23">
        <f t="shared" si="190"/>
        <v>58.115912399999999</v>
      </c>
      <c r="N2025" s="4">
        <v>0</v>
      </c>
      <c r="O2025" s="3">
        <v>58.115912399999999</v>
      </c>
      <c r="P2025" s="25">
        <f t="shared" si="191"/>
        <v>0</v>
      </c>
      <c r="Q2025" s="26" t="str">
        <f t="shared" si="188"/>
        <v>14892120549149112361424</v>
      </c>
      <c r="R2025" s="28"/>
      <c r="S2025" s="29"/>
      <c r="T2025" s="30">
        <f t="shared" si="187"/>
        <v>0</v>
      </c>
      <c r="U2025" s="31"/>
      <c r="V2025" s="32">
        <f t="shared" si="189"/>
        <v>0</v>
      </c>
    </row>
    <row r="2026" spans="1:22" s="46" customFormat="1" x14ac:dyDescent="0.2">
      <c r="A2026" s="9">
        <v>2021</v>
      </c>
      <c r="B2026" s="1" t="s">
        <v>3</v>
      </c>
      <c r="C2026" s="20">
        <v>148921</v>
      </c>
      <c r="D2026" s="20">
        <v>148921</v>
      </c>
      <c r="E2026" s="20" t="s">
        <v>32</v>
      </c>
      <c r="F2026" s="20" t="s">
        <v>363</v>
      </c>
      <c r="G2026" s="20">
        <v>20549149112</v>
      </c>
      <c r="H2026" s="19" t="s">
        <v>738</v>
      </c>
      <c r="I2026" s="19"/>
      <c r="J2026" s="2">
        <v>361425</v>
      </c>
      <c r="K2026" s="3">
        <v>16.600000000000001</v>
      </c>
      <c r="L2026" s="22">
        <f t="shared" si="192"/>
        <v>0</v>
      </c>
      <c r="M2026" s="23">
        <f t="shared" si="190"/>
        <v>16.600000000000001</v>
      </c>
      <c r="N2026" s="4">
        <v>0</v>
      </c>
      <c r="O2026" s="3">
        <v>16.600000000000001</v>
      </c>
      <c r="P2026" s="25">
        <f t="shared" si="191"/>
        <v>0</v>
      </c>
      <c r="Q2026" s="26" t="str">
        <f t="shared" si="188"/>
        <v>14892120549149112361425</v>
      </c>
      <c r="R2026" s="28"/>
      <c r="S2026" s="29"/>
      <c r="T2026" s="30">
        <f t="shared" si="187"/>
        <v>0</v>
      </c>
      <c r="U2026" s="31"/>
      <c r="V2026" s="32">
        <f t="shared" si="189"/>
        <v>0</v>
      </c>
    </row>
    <row r="2027" spans="1:22" s="46" customFormat="1" x14ac:dyDescent="0.2">
      <c r="A2027" s="9">
        <v>2021</v>
      </c>
      <c r="B2027" s="1" t="s">
        <v>3</v>
      </c>
      <c r="C2027" s="20">
        <v>148921</v>
      </c>
      <c r="D2027" s="20">
        <v>148921</v>
      </c>
      <c r="E2027" s="20" t="s">
        <v>32</v>
      </c>
      <c r="F2027" s="20" t="s">
        <v>363</v>
      </c>
      <c r="G2027" s="20">
        <v>20549149112</v>
      </c>
      <c r="H2027" s="19" t="s">
        <v>738</v>
      </c>
      <c r="I2027" s="19"/>
      <c r="J2027" s="2">
        <v>361429</v>
      </c>
      <c r="K2027" s="3">
        <v>18.22</v>
      </c>
      <c r="L2027" s="22">
        <f t="shared" si="192"/>
        <v>0</v>
      </c>
      <c r="M2027" s="23">
        <f t="shared" si="190"/>
        <v>18.22</v>
      </c>
      <c r="N2027" s="4">
        <v>0</v>
      </c>
      <c r="O2027" s="3">
        <v>18.22</v>
      </c>
      <c r="P2027" s="25">
        <f t="shared" si="191"/>
        <v>0</v>
      </c>
      <c r="Q2027" s="26" t="str">
        <f t="shared" si="188"/>
        <v>14892120549149112361429</v>
      </c>
      <c r="R2027" s="28"/>
      <c r="S2027" s="29"/>
      <c r="T2027" s="30">
        <f t="shared" si="187"/>
        <v>0</v>
      </c>
      <c r="U2027" s="31"/>
      <c r="V2027" s="32">
        <f t="shared" si="189"/>
        <v>0</v>
      </c>
    </row>
    <row r="2028" spans="1:22" s="46" customFormat="1" x14ac:dyDescent="0.2">
      <c r="A2028" s="9">
        <v>2021</v>
      </c>
      <c r="B2028" s="1" t="s">
        <v>3</v>
      </c>
      <c r="C2028" s="20">
        <v>148921</v>
      </c>
      <c r="D2028" s="20">
        <v>148921</v>
      </c>
      <c r="E2028" s="20" t="s">
        <v>32</v>
      </c>
      <c r="F2028" s="20" t="s">
        <v>363</v>
      </c>
      <c r="G2028" s="20">
        <v>20549149112</v>
      </c>
      <c r="H2028" s="19" t="s">
        <v>738</v>
      </c>
      <c r="I2028" s="19"/>
      <c r="J2028" s="2">
        <v>361444</v>
      </c>
      <c r="K2028" s="3">
        <v>29.02</v>
      </c>
      <c r="L2028" s="22">
        <f t="shared" si="192"/>
        <v>0</v>
      </c>
      <c r="M2028" s="23">
        <f t="shared" si="190"/>
        <v>29.02</v>
      </c>
      <c r="N2028" s="4">
        <v>0</v>
      </c>
      <c r="O2028" s="3">
        <v>29.02</v>
      </c>
      <c r="P2028" s="25">
        <f t="shared" si="191"/>
        <v>0</v>
      </c>
      <c r="Q2028" s="26" t="str">
        <f t="shared" si="188"/>
        <v>14892120549149112361444</v>
      </c>
      <c r="R2028" s="28"/>
      <c r="S2028" s="29"/>
      <c r="T2028" s="30">
        <f t="shared" si="187"/>
        <v>0</v>
      </c>
      <c r="U2028" s="31"/>
      <c r="V2028" s="32">
        <f t="shared" si="189"/>
        <v>0</v>
      </c>
    </row>
    <row r="2029" spans="1:22" s="46" customFormat="1" x14ac:dyDescent="0.2">
      <c r="A2029" s="9">
        <v>2021</v>
      </c>
      <c r="B2029" s="1" t="s">
        <v>3</v>
      </c>
      <c r="C2029" s="20">
        <v>148921</v>
      </c>
      <c r="D2029" s="20">
        <v>148921</v>
      </c>
      <c r="E2029" s="20" t="s">
        <v>32</v>
      </c>
      <c r="F2029" s="20" t="s">
        <v>363</v>
      </c>
      <c r="G2029" s="20">
        <v>20549149112</v>
      </c>
      <c r="H2029" s="19" t="s">
        <v>738</v>
      </c>
      <c r="I2029" s="19"/>
      <c r="J2029" s="2">
        <v>361445</v>
      </c>
      <c r="K2029" s="3">
        <v>114.53</v>
      </c>
      <c r="L2029" s="22">
        <f t="shared" si="192"/>
        <v>0</v>
      </c>
      <c r="M2029" s="23">
        <f t="shared" si="190"/>
        <v>114.53</v>
      </c>
      <c r="N2029" s="4">
        <v>0</v>
      </c>
      <c r="O2029" s="3">
        <v>114.53</v>
      </c>
      <c r="P2029" s="25">
        <f t="shared" si="191"/>
        <v>0</v>
      </c>
      <c r="Q2029" s="26" t="str">
        <f t="shared" si="188"/>
        <v>14892120549149112361445</v>
      </c>
      <c r="R2029" s="28"/>
      <c r="S2029" s="29"/>
      <c r="T2029" s="30">
        <f t="shared" si="187"/>
        <v>0</v>
      </c>
      <c r="U2029" s="31"/>
      <c r="V2029" s="32">
        <f t="shared" si="189"/>
        <v>0</v>
      </c>
    </row>
    <row r="2030" spans="1:22" s="46" customFormat="1" x14ac:dyDescent="0.2">
      <c r="A2030" s="9">
        <v>2021</v>
      </c>
      <c r="B2030" s="1" t="s">
        <v>3</v>
      </c>
      <c r="C2030" s="20">
        <v>148921</v>
      </c>
      <c r="D2030" s="20">
        <v>148921</v>
      </c>
      <c r="E2030" s="20" t="s">
        <v>32</v>
      </c>
      <c r="F2030" s="20" t="s">
        <v>363</v>
      </c>
      <c r="G2030" s="20">
        <v>20549149112</v>
      </c>
      <c r="H2030" s="19" t="s">
        <v>738</v>
      </c>
      <c r="I2030" s="19"/>
      <c r="J2030" s="2">
        <v>361446</v>
      </c>
      <c r="K2030" s="3">
        <v>19.59</v>
      </c>
      <c r="L2030" s="22">
        <f t="shared" si="192"/>
        <v>0</v>
      </c>
      <c r="M2030" s="23">
        <f t="shared" si="190"/>
        <v>19.59</v>
      </c>
      <c r="N2030" s="4">
        <v>0</v>
      </c>
      <c r="O2030" s="3">
        <v>19.59</v>
      </c>
      <c r="P2030" s="25">
        <f t="shared" si="191"/>
        <v>0</v>
      </c>
      <c r="Q2030" s="26" t="str">
        <f t="shared" si="188"/>
        <v>14892120549149112361446</v>
      </c>
      <c r="R2030" s="28"/>
      <c r="S2030" s="29"/>
      <c r="T2030" s="30">
        <f t="shared" si="187"/>
        <v>0</v>
      </c>
      <c r="U2030" s="31"/>
      <c r="V2030" s="32">
        <f t="shared" si="189"/>
        <v>0</v>
      </c>
    </row>
    <row r="2031" spans="1:22" s="46" customFormat="1" x14ac:dyDescent="0.2">
      <c r="A2031" s="9">
        <v>2021</v>
      </c>
      <c r="B2031" s="1" t="s">
        <v>3</v>
      </c>
      <c r="C2031" s="20">
        <v>148921</v>
      </c>
      <c r="D2031" s="20">
        <v>148921</v>
      </c>
      <c r="E2031" s="20" t="s">
        <v>32</v>
      </c>
      <c r="F2031" s="20" t="s">
        <v>363</v>
      </c>
      <c r="G2031" s="20">
        <v>20549149112</v>
      </c>
      <c r="H2031" s="19" t="s">
        <v>738</v>
      </c>
      <c r="I2031" s="19"/>
      <c r="J2031" s="2">
        <v>361449</v>
      </c>
      <c r="K2031" s="3">
        <v>17</v>
      </c>
      <c r="L2031" s="22">
        <f t="shared" si="192"/>
        <v>0</v>
      </c>
      <c r="M2031" s="23">
        <f t="shared" si="190"/>
        <v>17</v>
      </c>
      <c r="N2031" s="4">
        <v>0</v>
      </c>
      <c r="O2031" s="3">
        <v>17</v>
      </c>
      <c r="P2031" s="25">
        <f t="shared" si="191"/>
        <v>0</v>
      </c>
      <c r="Q2031" s="26" t="str">
        <f t="shared" si="188"/>
        <v>14892120549149112361449</v>
      </c>
      <c r="R2031" s="28"/>
      <c r="S2031" s="29"/>
      <c r="T2031" s="30">
        <f t="shared" si="187"/>
        <v>0</v>
      </c>
      <c r="U2031" s="31"/>
      <c r="V2031" s="32">
        <f t="shared" si="189"/>
        <v>0</v>
      </c>
    </row>
    <row r="2032" spans="1:22" s="46" customFormat="1" x14ac:dyDescent="0.2">
      <c r="A2032" s="9">
        <v>2021</v>
      </c>
      <c r="B2032" s="1" t="s">
        <v>3</v>
      </c>
      <c r="C2032" s="20">
        <v>148921</v>
      </c>
      <c r="D2032" s="20">
        <v>148921</v>
      </c>
      <c r="E2032" s="20" t="s">
        <v>32</v>
      </c>
      <c r="F2032" s="20" t="s">
        <v>363</v>
      </c>
      <c r="G2032" s="20">
        <v>20549149112</v>
      </c>
      <c r="H2032" s="19" t="s">
        <v>738</v>
      </c>
      <c r="I2032" s="19"/>
      <c r="J2032" s="2">
        <v>361450</v>
      </c>
      <c r="K2032" s="3">
        <v>22.1</v>
      </c>
      <c r="L2032" s="22">
        <f t="shared" si="192"/>
        <v>0</v>
      </c>
      <c r="M2032" s="23">
        <f t="shared" si="190"/>
        <v>22.1</v>
      </c>
      <c r="N2032" s="4">
        <v>0</v>
      </c>
      <c r="O2032" s="3">
        <v>22.1</v>
      </c>
      <c r="P2032" s="25">
        <f t="shared" si="191"/>
        <v>0</v>
      </c>
      <c r="Q2032" s="26" t="str">
        <f t="shared" si="188"/>
        <v>14892120549149112361450</v>
      </c>
      <c r="R2032" s="28"/>
      <c r="S2032" s="29"/>
      <c r="T2032" s="30">
        <f t="shared" ref="T2032:T2069" si="193">IFERROR(P2032*S2032,0)</f>
        <v>0</v>
      </c>
      <c r="U2032" s="31"/>
      <c r="V2032" s="32">
        <f t="shared" si="189"/>
        <v>0</v>
      </c>
    </row>
    <row r="2033" spans="1:22" s="46" customFormat="1" x14ac:dyDescent="0.2">
      <c r="A2033" s="9">
        <v>2021</v>
      </c>
      <c r="B2033" s="1" t="s">
        <v>3</v>
      </c>
      <c r="C2033" s="20">
        <v>148921</v>
      </c>
      <c r="D2033" s="20">
        <v>148921</v>
      </c>
      <c r="E2033" s="20" t="s">
        <v>32</v>
      </c>
      <c r="F2033" s="20" t="s">
        <v>363</v>
      </c>
      <c r="G2033" s="20">
        <v>20549149112</v>
      </c>
      <c r="H2033" s="19" t="s">
        <v>738</v>
      </c>
      <c r="I2033" s="19"/>
      <c r="J2033" s="2">
        <v>361460</v>
      </c>
      <c r="K2033" s="3">
        <v>29</v>
      </c>
      <c r="L2033" s="22">
        <f t="shared" si="192"/>
        <v>0</v>
      </c>
      <c r="M2033" s="23">
        <f t="shared" si="190"/>
        <v>29</v>
      </c>
      <c r="N2033" s="4">
        <v>0</v>
      </c>
      <c r="O2033" s="3">
        <v>29</v>
      </c>
      <c r="P2033" s="25">
        <f t="shared" si="191"/>
        <v>0</v>
      </c>
      <c r="Q2033" s="26" t="str">
        <f t="shared" si="188"/>
        <v>14892120549149112361460</v>
      </c>
      <c r="R2033" s="28"/>
      <c r="S2033" s="29"/>
      <c r="T2033" s="30">
        <f t="shared" si="193"/>
        <v>0</v>
      </c>
      <c r="U2033" s="31"/>
      <c r="V2033" s="32">
        <f t="shared" si="189"/>
        <v>0</v>
      </c>
    </row>
    <row r="2034" spans="1:22" s="46" customFormat="1" x14ac:dyDescent="0.2">
      <c r="A2034" s="9">
        <v>2021</v>
      </c>
      <c r="B2034" s="1" t="s">
        <v>3</v>
      </c>
      <c r="C2034" s="20">
        <v>148921</v>
      </c>
      <c r="D2034" s="20">
        <v>148921</v>
      </c>
      <c r="E2034" s="20" t="s">
        <v>32</v>
      </c>
      <c r="F2034" s="20" t="s">
        <v>363</v>
      </c>
      <c r="G2034" s="20">
        <v>20549149112</v>
      </c>
      <c r="H2034" s="19" t="s">
        <v>738</v>
      </c>
      <c r="I2034" s="19"/>
      <c r="J2034" s="2">
        <v>361481</v>
      </c>
      <c r="K2034" s="3">
        <v>36.26</v>
      </c>
      <c r="L2034" s="22">
        <f t="shared" si="192"/>
        <v>0</v>
      </c>
      <c r="M2034" s="23">
        <f t="shared" si="190"/>
        <v>36.26</v>
      </c>
      <c r="N2034" s="4">
        <v>0</v>
      </c>
      <c r="O2034" s="3">
        <v>36.26</v>
      </c>
      <c r="P2034" s="25">
        <f t="shared" si="191"/>
        <v>0</v>
      </c>
      <c r="Q2034" s="26" t="str">
        <f t="shared" si="188"/>
        <v>14892120549149112361481</v>
      </c>
      <c r="R2034" s="28"/>
      <c r="S2034" s="29"/>
      <c r="T2034" s="30">
        <f t="shared" si="193"/>
        <v>0</v>
      </c>
      <c r="U2034" s="31"/>
      <c r="V2034" s="32">
        <f t="shared" si="189"/>
        <v>0</v>
      </c>
    </row>
    <row r="2035" spans="1:22" s="46" customFormat="1" x14ac:dyDescent="0.2">
      <c r="A2035" s="9">
        <v>2021</v>
      </c>
      <c r="B2035" s="1" t="s">
        <v>3</v>
      </c>
      <c r="C2035" s="20">
        <v>148921</v>
      </c>
      <c r="D2035" s="20">
        <v>148921</v>
      </c>
      <c r="E2035" s="20" t="s">
        <v>32</v>
      </c>
      <c r="F2035" s="20" t="s">
        <v>363</v>
      </c>
      <c r="G2035" s="20">
        <v>20549149112</v>
      </c>
      <c r="H2035" s="19" t="s">
        <v>738</v>
      </c>
      <c r="I2035" s="19"/>
      <c r="J2035" s="2">
        <v>361486</v>
      </c>
      <c r="K2035" s="3">
        <v>177.78</v>
      </c>
      <c r="L2035" s="22">
        <f t="shared" si="192"/>
        <v>0</v>
      </c>
      <c r="M2035" s="23">
        <f t="shared" si="190"/>
        <v>177.78</v>
      </c>
      <c r="N2035" s="4">
        <v>0</v>
      </c>
      <c r="O2035" s="3">
        <v>177.78</v>
      </c>
      <c r="P2035" s="25">
        <f t="shared" si="191"/>
        <v>0</v>
      </c>
      <c r="Q2035" s="26" t="str">
        <f t="shared" si="188"/>
        <v>14892120549149112361486</v>
      </c>
      <c r="R2035" s="28"/>
      <c r="S2035" s="29"/>
      <c r="T2035" s="30">
        <f t="shared" si="193"/>
        <v>0</v>
      </c>
      <c r="U2035" s="31"/>
      <c r="V2035" s="32">
        <f t="shared" si="189"/>
        <v>0</v>
      </c>
    </row>
    <row r="2036" spans="1:22" s="46" customFormat="1" x14ac:dyDescent="0.2">
      <c r="A2036" s="9">
        <v>2021</v>
      </c>
      <c r="B2036" s="1" t="s">
        <v>3</v>
      </c>
      <c r="C2036" s="20">
        <v>148921</v>
      </c>
      <c r="D2036" s="20">
        <v>148921</v>
      </c>
      <c r="E2036" s="20" t="s">
        <v>32</v>
      </c>
      <c r="F2036" s="20" t="s">
        <v>363</v>
      </c>
      <c r="G2036" s="20">
        <v>20549149112</v>
      </c>
      <c r="H2036" s="19" t="s">
        <v>738</v>
      </c>
      <c r="I2036" s="19"/>
      <c r="J2036" s="2">
        <v>361497</v>
      </c>
      <c r="K2036" s="3">
        <v>14.23</v>
      </c>
      <c r="L2036" s="22">
        <f t="shared" si="192"/>
        <v>0</v>
      </c>
      <c r="M2036" s="23">
        <f t="shared" si="190"/>
        <v>14.23</v>
      </c>
      <c r="N2036" s="4">
        <v>0</v>
      </c>
      <c r="O2036" s="3">
        <v>14.23</v>
      </c>
      <c r="P2036" s="25">
        <f t="shared" si="191"/>
        <v>0</v>
      </c>
      <c r="Q2036" s="26" t="str">
        <f t="shared" si="188"/>
        <v>14892120549149112361497</v>
      </c>
      <c r="R2036" s="28"/>
      <c r="S2036" s="29"/>
      <c r="T2036" s="30">
        <f t="shared" si="193"/>
        <v>0</v>
      </c>
      <c r="U2036" s="31"/>
      <c r="V2036" s="32">
        <f t="shared" si="189"/>
        <v>0</v>
      </c>
    </row>
    <row r="2037" spans="1:22" s="46" customFormat="1" x14ac:dyDescent="0.2">
      <c r="A2037" s="9">
        <v>2021</v>
      </c>
      <c r="B2037" s="1" t="s">
        <v>3</v>
      </c>
      <c r="C2037" s="20">
        <v>148921</v>
      </c>
      <c r="D2037" s="20">
        <v>148921</v>
      </c>
      <c r="E2037" s="20" t="s">
        <v>32</v>
      </c>
      <c r="F2037" s="20" t="s">
        <v>363</v>
      </c>
      <c r="G2037" s="20">
        <v>20549149112</v>
      </c>
      <c r="H2037" s="19" t="s">
        <v>738</v>
      </c>
      <c r="I2037" s="19"/>
      <c r="J2037" s="2">
        <v>361499</v>
      </c>
      <c r="K2037" s="3">
        <v>7</v>
      </c>
      <c r="L2037" s="22">
        <f t="shared" si="192"/>
        <v>0</v>
      </c>
      <c r="M2037" s="23">
        <f t="shared" si="190"/>
        <v>7</v>
      </c>
      <c r="N2037" s="4">
        <v>0</v>
      </c>
      <c r="O2037" s="3">
        <v>7</v>
      </c>
      <c r="P2037" s="25">
        <f t="shared" si="191"/>
        <v>0</v>
      </c>
      <c r="Q2037" s="26" t="str">
        <f t="shared" si="188"/>
        <v>14892120549149112361499</v>
      </c>
      <c r="R2037" s="28"/>
      <c r="S2037" s="29"/>
      <c r="T2037" s="30">
        <f t="shared" si="193"/>
        <v>0</v>
      </c>
      <c r="U2037" s="31"/>
      <c r="V2037" s="32">
        <f t="shared" si="189"/>
        <v>0</v>
      </c>
    </row>
    <row r="2038" spans="1:22" s="46" customFormat="1" x14ac:dyDescent="0.2">
      <c r="A2038" s="9">
        <v>2021</v>
      </c>
      <c r="B2038" s="1" t="s">
        <v>3</v>
      </c>
      <c r="C2038" s="20">
        <v>148921</v>
      </c>
      <c r="D2038" s="20">
        <v>148921</v>
      </c>
      <c r="E2038" s="20" t="s">
        <v>32</v>
      </c>
      <c r="F2038" s="20" t="s">
        <v>363</v>
      </c>
      <c r="G2038" s="20">
        <v>20549149112</v>
      </c>
      <c r="H2038" s="19" t="s">
        <v>738</v>
      </c>
      <c r="I2038" s="19"/>
      <c r="J2038" s="2">
        <v>361503</v>
      </c>
      <c r="K2038" s="3">
        <v>145.22</v>
      </c>
      <c r="L2038" s="22">
        <f t="shared" si="192"/>
        <v>0</v>
      </c>
      <c r="M2038" s="23">
        <f t="shared" si="190"/>
        <v>145.22</v>
      </c>
      <c r="N2038" s="4">
        <v>0</v>
      </c>
      <c r="O2038" s="3">
        <v>145.22</v>
      </c>
      <c r="P2038" s="25">
        <f t="shared" si="191"/>
        <v>0</v>
      </c>
      <c r="Q2038" s="26" t="str">
        <f t="shared" si="188"/>
        <v>14892120549149112361503</v>
      </c>
      <c r="R2038" s="28"/>
      <c r="S2038" s="29"/>
      <c r="T2038" s="30">
        <f t="shared" si="193"/>
        <v>0</v>
      </c>
      <c r="U2038" s="31"/>
      <c r="V2038" s="32">
        <f t="shared" si="189"/>
        <v>0</v>
      </c>
    </row>
    <row r="2039" spans="1:22" s="46" customFormat="1" x14ac:dyDescent="0.2">
      <c r="A2039" s="9">
        <v>2021</v>
      </c>
      <c r="B2039" s="1" t="s">
        <v>3</v>
      </c>
      <c r="C2039" s="20">
        <v>148921</v>
      </c>
      <c r="D2039" s="20">
        <v>148921</v>
      </c>
      <c r="E2039" s="20" t="s">
        <v>32</v>
      </c>
      <c r="F2039" s="20" t="s">
        <v>363</v>
      </c>
      <c r="G2039" s="20">
        <v>20549149112</v>
      </c>
      <c r="H2039" s="19" t="s">
        <v>738</v>
      </c>
      <c r="I2039" s="19"/>
      <c r="J2039" s="2">
        <v>361515</v>
      </c>
      <c r="K2039" s="3">
        <v>67.318399999999997</v>
      </c>
      <c r="L2039" s="22">
        <f t="shared" si="192"/>
        <v>0</v>
      </c>
      <c r="M2039" s="23">
        <f t="shared" si="190"/>
        <v>67.318399999999997</v>
      </c>
      <c r="N2039" s="4">
        <v>0</v>
      </c>
      <c r="O2039" s="3">
        <v>67.318399999999997</v>
      </c>
      <c r="P2039" s="25">
        <f t="shared" si="191"/>
        <v>0</v>
      </c>
      <c r="Q2039" s="26" t="str">
        <f t="shared" si="188"/>
        <v>14892120549149112361515</v>
      </c>
      <c r="R2039" s="28"/>
      <c r="S2039" s="29"/>
      <c r="T2039" s="30">
        <f t="shared" si="193"/>
        <v>0</v>
      </c>
      <c r="U2039" s="31"/>
      <c r="V2039" s="32">
        <f t="shared" si="189"/>
        <v>0</v>
      </c>
    </row>
    <row r="2040" spans="1:22" s="46" customFormat="1" x14ac:dyDescent="0.2">
      <c r="A2040" s="9">
        <v>2021</v>
      </c>
      <c r="B2040" s="1" t="s">
        <v>3</v>
      </c>
      <c r="C2040" s="20">
        <v>148921</v>
      </c>
      <c r="D2040" s="20">
        <v>148921</v>
      </c>
      <c r="E2040" s="20" t="s">
        <v>32</v>
      </c>
      <c r="F2040" s="20" t="s">
        <v>363</v>
      </c>
      <c r="G2040" s="20">
        <v>20549149112</v>
      </c>
      <c r="H2040" s="19" t="s">
        <v>738</v>
      </c>
      <c r="I2040" s="19"/>
      <c r="J2040" s="2">
        <v>361516</v>
      </c>
      <c r="K2040" s="3">
        <v>26.89</v>
      </c>
      <c r="L2040" s="22">
        <f t="shared" si="192"/>
        <v>0</v>
      </c>
      <c r="M2040" s="23">
        <f t="shared" si="190"/>
        <v>26.89</v>
      </c>
      <c r="N2040" s="4">
        <v>0</v>
      </c>
      <c r="O2040" s="3">
        <v>26.89</v>
      </c>
      <c r="P2040" s="25">
        <f t="shared" si="191"/>
        <v>0</v>
      </c>
      <c r="Q2040" s="26" t="str">
        <f t="shared" si="188"/>
        <v>14892120549149112361516</v>
      </c>
      <c r="R2040" s="28"/>
      <c r="S2040" s="29"/>
      <c r="T2040" s="30">
        <f t="shared" si="193"/>
        <v>0</v>
      </c>
      <c r="U2040" s="31"/>
      <c r="V2040" s="32">
        <f t="shared" si="189"/>
        <v>0</v>
      </c>
    </row>
    <row r="2041" spans="1:22" s="46" customFormat="1" x14ac:dyDescent="0.2">
      <c r="A2041" s="9">
        <v>2021</v>
      </c>
      <c r="B2041" s="1" t="s">
        <v>3</v>
      </c>
      <c r="C2041" s="20">
        <v>148921</v>
      </c>
      <c r="D2041" s="20">
        <v>148921</v>
      </c>
      <c r="E2041" s="20" t="s">
        <v>32</v>
      </c>
      <c r="F2041" s="20" t="s">
        <v>363</v>
      </c>
      <c r="G2041" s="20">
        <v>20549149112</v>
      </c>
      <c r="H2041" s="19" t="s">
        <v>738</v>
      </c>
      <c r="I2041" s="19"/>
      <c r="J2041" s="2">
        <v>361530</v>
      </c>
      <c r="K2041" s="3">
        <v>114.948756</v>
      </c>
      <c r="L2041" s="22">
        <f t="shared" si="192"/>
        <v>0</v>
      </c>
      <c r="M2041" s="23">
        <f t="shared" si="190"/>
        <v>114.948756</v>
      </c>
      <c r="N2041" s="4">
        <v>0</v>
      </c>
      <c r="O2041" s="3">
        <v>114.948756</v>
      </c>
      <c r="P2041" s="25">
        <f t="shared" si="191"/>
        <v>0</v>
      </c>
      <c r="Q2041" s="26" t="str">
        <f t="shared" si="188"/>
        <v>14892120549149112361530</v>
      </c>
      <c r="R2041" s="28"/>
      <c r="S2041" s="29"/>
      <c r="T2041" s="30">
        <f t="shared" si="193"/>
        <v>0</v>
      </c>
      <c r="U2041" s="31"/>
      <c r="V2041" s="32">
        <f t="shared" si="189"/>
        <v>0</v>
      </c>
    </row>
    <row r="2042" spans="1:22" s="46" customFormat="1" x14ac:dyDescent="0.2">
      <c r="A2042" s="9">
        <v>2021</v>
      </c>
      <c r="B2042" s="1" t="s">
        <v>3</v>
      </c>
      <c r="C2042" s="20">
        <v>148921</v>
      </c>
      <c r="D2042" s="20">
        <v>148921</v>
      </c>
      <c r="E2042" s="20" t="s">
        <v>32</v>
      </c>
      <c r="F2042" s="20" t="s">
        <v>363</v>
      </c>
      <c r="G2042" s="20">
        <v>20549149112</v>
      </c>
      <c r="H2042" s="19" t="s">
        <v>738</v>
      </c>
      <c r="I2042" s="19"/>
      <c r="J2042" s="2">
        <v>361531</v>
      </c>
      <c r="K2042" s="3">
        <v>111.5301096</v>
      </c>
      <c r="L2042" s="22">
        <f t="shared" si="192"/>
        <v>0</v>
      </c>
      <c r="M2042" s="23">
        <f t="shared" si="190"/>
        <v>111.5301096</v>
      </c>
      <c r="N2042" s="4">
        <v>0</v>
      </c>
      <c r="O2042" s="3">
        <v>111.5301096</v>
      </c>
      <c r="P2042" s="25">
        <f t="shared" si="191"/>
        <v>0</v>
      </c>
      <c r="Q2042" s="26" t="str">
        <f t="shared" si="188"/>
        <v>14892120549149112361531</v>
      </c>
      <c r="R2042" s="28"/>
      <c r="S2042" s="29"/>
      <c r="T2042" s="30">
        <f t="shared" si="193"/>
        <v>0</v>
      </c>
      <c r="U2042" s="31"/>
      <c r="V2042" s="32">
        <f t="shared" si="189"/>
        <v>0</v>
      </c>
    </row>
    <row r="2043" spans="1:22" s="46" customFormat="1" x14ac:dyDescent="0.2">
      <c r="A2043" s="9">
        <v>2021</v>
      </c>
      <c r="B2043" s="1" t="s">
        <v>3</v>
      </c>
      <c r="C2043" s="20">
        <v>148921</v>
      </c>
      <c r="D2043" s="20">
        <v>148921</v>
      </c>
      <c r="E2043" s="20" t="s">
        <v>32</v>
      </c>
      <c r="F2043" s="20" t="s">
        <v>363</v>
      </c>
      <c r="G2043" s="20">
        <v>20549149112</v>
      </c>
      <c r="H2043" s="19" t="s">
        <v>738</v>
      </c>
      <c r="I2043" s="19"/>
      <c r="J2043" s="2">
        <v>361532</v>
      </c>
      <c r="K2043" s="3">
        <v>24.870425957550601</v>
      </c>
      <c r="L2043" s="22">
        <f t="shared" si="192"/>
        <v>0.14100000000000001</v>
      </c>
      <c r="M2043" s="23">
        <f t="shared" si="190"/>
        <v>21.363695897535965</v>
      </c>
      <c r="N2043" s="4">
        <v>0.1</v>
      </c>
      <c r="O2043" s="3">
        <v>23.737439886151073</v>
      </c>
      <c r="P2043" s="25">
        <f t="shared" si="191"/>
        <v>3.5067300600146361</v>
      </c>
      <c r="Q2043" s="26" t="str">
        <f t="shared" si="188"/>
        <v>14892120549149112361532</v>
      </c>
      <c r="R2043" s="28">
        <v>100</v>
      </c>
      <c r="S2043" s="29"/>
      <c r="T2043" s="30">
        <f t="shared" si="193"/>
        <v>0</v>
      </c>
      <c r="U2043" s="31"/>
      <c r="V2043" s="32">
        <f t="shared" si="189"/>
        <v>0</v>
      </c>
    </row>
    <row r="2044" spans="1:22" s="46" customFormat="1" x14ac:dyDescent="0.2">
      <c r="A2044" s="9">
        <v>2021</v>
      </c>
      <c r="B2044" s="1" t="s">
        <v>3</v>
      </c>
      <c r="C2044" s="20">
        <v>148921</v>
      </c>
      <c r="D2044" s="20">
        <v>148921</v>
      </c>
      <c r="E2044" s="20" t="s">
        <v>32</v>
      </c>
      <c r="F2044" s="20" t="s">
        <v>363</v>
      </c>
      <c r="G2044" s="20">
        <v>20549149112</v>
      </c>
      <c r="H2044" s="19" t="s">
        <v>738</v>
      </c>
      <c r="I2044" s="19"/>
      <c r="J2044" s="2">
        <v>361533</v>
      </c>
      <c r="K2044" s="3">
        <v>69.356111760000005</v>
      </c>
      <c r="L2044" s="22">
        <f t="shared" si="192"/>
        <v>0</v>
      </c>
      <c r="M2044" s="23">
        <f t="shared" si="190"/>
        <v>69.356111760000005</v>
      </c>
      <c r="N2044" s="4">
        <v>0</v>
      </c>
      <c r="O2044" s="3">
        <v>69.356111760000005</v>
      </c>
      <c r="P2044" s="25">
        <f t="shared" si="191"/>
        <v>0</v>
      </c>
      <c r="Q2044" s="26" t="str">
        <f t="shared" si="188"/>
        <v>14892120549149112361533</v>
      </c>
      <c r="R2044" s="28"/>
      <c r="S2044" s="29"/>
      <c r="T2044" s="30">
        <f t="shared" si="193"/>
        <v>0</v>
      </c>
      <c r="U2044" s="31"/>
      <c r="V2044" s="32">
        <f t="shared" si="189"/>
        <v>0</v>
      </c>
    </row>
    <row r="2045" spans="1:22" s="46" customFormat="1" x14ac:dyDescent="0.2">
      <c r="A2045" s="9">
        <v>2021</v>
      </c>
      <c r="B2045" s="1" t="s">
        <v>3</v>
      </c>
      <c r="C2045" s="20">
        <v>148921</v>
      </c>
      <c r="D2045" s="20">
        <v>148921</v>
      </c>
      <c r="E2045" s="20" t="s">
        <v>32</v>
      </c>
      <c r="F2045" s="20" t="s">
        <v>363</v>
      </c>
      <c r="G2045" s="20">
        <v>20549149112</v>
      </c>
      <c r="H2045" s="19" t="s">
        <v>738</v>
      </c>
      <c r="I2045" s="19"/>
      <c r="J2045" s="2">
        <v>361534</v>
      </c>
      <c r="K2045" s="3">
        <v>6.1</v>
      </c>
      <c r="L2045" s="22">
        <f t="shared" si="192"/>
        <v>0</v>
      </c>
      <c r="M2045" s="23">
        <f t="shared" si="190"/>
        <v>6.1</v>
      </c>
      <c r="N2045" s="4">
        <v>0</v>
      </c>
      <c r="O2045" s="3">
        <v>6.1</v>
      </c>
      <c r="P2045" s="25">
        <f t="shared" si="191"/>
        <v>0</v>
      </c>
      <c r="Q2045" s="26" t="str">
        <f t="shared" si="188"/>
        <v>14892120549149112361534</v>
      </c>
      <c r="R2045" s="28"/>
      <c r="S2045" s="29"/>
      <c r="T2045" s="30">
        <f t="shared" si="193"/>
        <v>0</v>
      </c>
      <c r="U2045" s="31"/>
      <c r="V2045" s="32">
        <f t="shared" si="189"/>
        <v>0</v>
      </c>
    </row>
    <row r="2046" spans="1:22" s="46" customFormat="1" x14ac:dyDescent="0.2">
      <c r="A2046" s="9">
        <v>2021</v>
      </c>
      <c r="B2046" s="1" t="s">
        <v>3</v>
      </c>
      <c r="C2046" s="20">
        <v>148921</v>
      </c>
      <c r="D2046" s="20">
        <v>148921</v>
      </c>
      <c r="E2046" s="20" t="s">
        <v>32</v>
      </c>
      <c r="F2046" s="20" t="s">
        <v>363</v>
      </c>
      <c r="G2046" s="20">
        <v>20549149112</v>
      </c>
      <c r="H2046" s="19" t="s">
        <v>738</v>
      </c>
      <c r="I2046" s="19"/>
      <c r="J2046" s="2">
        <v>361535</v>
      </c>
      <c r="K2046" s="3">
        <v>40.678559999999997</v>
      </c>
      <c r="L2046" s="22">
        <f t="shared" si="192"/>
        <v>0</v>
      </c>
      <c r="M2046" s="23">
        <f t="shared" si="190"/>
        <v>40.678559999999997</v>
      </c>
      <c r="N2046" s="4">
        <v>0</v>
      </c>
      <c r="O2046" s="3">
        <v>40.678559999999997</v>
      </c>
      <c r="P2046" s="25">
        <f t="shared" si="191"/>
        <v>0</v>
      </c>
      <c r="Q2046" s="26" t="str">
        <f t="shared" si="188"/>
        <v>14892120549149112361535</v>
      </c>
      <c r="R2046" s="28"/>
      <c r="S2046" s="29"/>
      <c r="T2046" s="30">
        <f t="shared" si="193"/>
        <v>0</v>
      </c>
      <c r="U2046" s="31"/>
      <c r="V2046" s="32">
        <f t="shared" si="189"/>
        <v>0</v>
      </c>
    </row>
    <row r="2047" spans="1:22" s="46" customFormat="1" x14ac:dyDescent="0.2">
      <c r="A2047" s="9">
        <v>2021</v>
      </c>
      <c r="B2047" s="1" t="s">
        <v>3</v>
      </c>
      <c r="C2047" s="20">
        <v>148921</v>
      </c>
      <c r="D2047" s="20">
        <v>148921</v>
      </c>
      <c r="E2047" s="20" t="s">
        <v>32</v>
      </c>
      <c r="F2047" s="20" t="s">
        <v>363</v>
      </c>
      <c r="G2047" s="20">
        <v>20549149112</v>
      </c>
      <c r="H2047" s="19" t="s">
        <v>738</v>
      </c>
      <c r="I2047" s="19"/>
      <c r="J2047" s="2">
        <v>361536</v>
      </c>
      <c r="K2047" s="3">
        <v>28.931240000000003</v>
      </c>
      <c r="L2047" s="22">
        <f t="shared" si="192"/>
        <v>0</v>
      </c>
      <c r="M2047" s="23">
        <f t="shared" si="190"/>
        <v>28.931240000000003</v>
      </c>
      <c r="N2047" s="4">
        <v>0</v>
      </c>
      <c r="O2047" s="3">
        <v>28.931240000000003</v>
      </c>
      <c r="P2047" s="25">
        <f t="shared" si="191"/>
        <v>0</v>
      </c>
      <c r="Q2047" s="26" t="str">
        <f t="shared" si="188"/>
        <v>14892120549149112361536</v>
      </c>
      <c r="R2047" s="28"/>
      <c r="S2047" s="29"/>
      <c r="T2047" s="30">
        <f t="shared" si="193"/>
        <v>0</v>
      </c>
      <c r="U2047" s="31"/>
      <c r="V2047" s="32">
        <f t="shared" si="189"/>
        <v>0</v>
      </c>
    </row>
    <row r="2048" spans="1:22" s="46" customFormat="1" x14ac:dyDescent="0.2">
      <c r="A2048" s="9">
        <v>2021</v>
      </c>
      <c r="B2048" s="1" t="s">
        <v>3</v>
      </c>
      <c r="C2048" s="20">
        <v>148921</v>
      </c>
      <c r="D2048" s="20">
        <v>148921</v>
      </c>
      <c r="E2048" s="20" t="s">
        <v>32</v>
      </c>
      <c r="F2048" s="20" t="s">
        <v>363</v>
      </c>
      <c r="G2048" s="20">
        <v>20549149112</v>
      </c>
      <c r="H2048" s="19" t="s">
        <v>738</v>
      </c>
      <c r="I2048" s="19"/>
      <c r="J2048" s="2">
        <v>361537</v>
      </c>
      <c r="K2048" s="3">
        <v>76.067035200000007</v>
      </c>
      <c r="L2048" s="22">
        <f t="shared" si="192"/>
        <v>0</v>
      </c>
      <c r="M2048" s="23">
        <f t="shared" si="190"/>
        <v>76.067035200000007</v>
      </c>
      <c r="N2048" s="4">
        <v>0</v>
      </c>
      <c r="O2048" s="3">
        <v>76.067035200000007</v>
      </c>
      <c r="P2048" s="25">
        <f t="shared" si="191"/>
        <v>0</v>
      </c>
      <c r="Q2048" s="26" t="str">
        <f t="shared" si="188"/>
        <v>14892120549149112361537</v>
      </c>
      <c r="R2048" s="28"/>
      <c r="S2048" s="29"/>
      <c r="T2048" s="30">
        <f t="shared" si="193"/>
        <v>0</v>
      </c>
      <c r="U2048" s="31"/>
      <c r="V2048" s="32">
        <f t="shared" si="189"/>
        <v>0</v>
      </c>
    </row>
    <row r="2049" spans="1:22" s="46" customFormat="1" x14ac:dyDescent="0.2">
      <c r="A2049" s="9">
        <v>2021</v>
      </c>
      <c r="B2049" s="1" t="s">
        <v>3</v>
      </c>
      <c r="C2049" s="20">
        <v>148921</v>
      </c>
      <c r="D2049" s="20">
        <v>148921</v>
      </c>
      <c r="E2049" s="20" t="s">
        <v>32</v>
      </c>
      <c r="F2049" s="20" t="s">
        <v>363</v>
      </c>
      <c r="G2049" s="20">
        <v>20549149112</v>
      </c>
      <c r="H2049" s="19" t="s">
        <v>738</v>
      </c>
      <c r="I2049" s="19"/>
      <c r="J2049" s="2">
        <v>361540</v>
      </c>
      <c r="K2049" s="3">
        <v>48.98</v>
      </c>
      <c r="L2049" s="22">
        <f t="shared" si="192"/>
        <v>0</v>
      </c>
      <c r="M2049" s="23">
        <f t="shared" si="190"/>
        <v>48.98</v>
      </c>
      <c r="N2049" s="4">
        <v>0</v>
      </c>
      <c r="O2049" s="3">
        <v>48.98</v>
      </c>
      <c r="P2049" s="25">
        <f t="shared" si="191"/>
        <v>0</v>
      </c>
      <c r="Q2049" s="26" t="str">
        <f t="shared" si="188"/>
        <v>14892120549149112361540</v>
      </c>
      <c r="R2049" s="28"/>
      <c r="S2049" s="29"/>
      <c r="T2049" s="30">
        <f t="shared" si="193"/>
        <v>0</v>
      </c>
      <c r="U2049" s="31"/>
      <c r="V2049" s="32">
        <f t="shared" si="189"/>
        <v>0</v>
      </c>
    </row>
    <row r="2050" spans="1:22" s="46" customFormat="1" x14ac:dyDescent="0.2">
      <c r="A2050" s="9">
        <v>2021</v>
      </c>
      <c r="B2050" s="1" t="s">
        <v>3</v>
      </c>
      <c r="C2050" s="20">
        <v>148921</v>
      </c>
      <c r="D2050" s="20">
        <v>148921</v>
      </c>
      <c r="E2050" s="20" t="s">
        <v>32</v>
      </c>
      <c r="F2050" s="20" t="s">
        <v>363</v>
      </c>
      <c r="G2050" s="20">
        <v>20549149112</v>
      </c>
      <c r="H2050" s="19" t="s">
        <v>738</v>
      </c>
      <c r="I2050" s="19"/>
      <c r="J2050" s="2">
        <v>361541</v>
      </c>
      <c r="K2050" s="3">
        <v>31.07226</v>
      </c>
      <c r="L2050" s="22">
        <f t="shared" si="192"/>
        <v>0</v>
      </c>
      <c r="M2050" s="23">
        <f t="shared" si="190"/>
        <v>31.07226</v>
      </c>
      <c r="N2050" s="4">
        <v>0</v>
      </c>
      <c r="O2050" s="3">
        <v>31.07226</v>
      </c>
      <c r="P2050" s="25">
        <f t="shared" si="191"/>
        <v>0</v>
      </c>
      <c r="Q2050" s="26" t="str">
        <f t="shared" ref="Q2050:Q2069" si="194">+CONCATENATE(D2050,G2050,J2050)</f>
        <v>14892120549149112361541</v>
      </c>
      <c r="R2050" s="28"/>
      <c r="S2050" s="29"/>
      <c r="T2050" s="30">
        <f t="shared" si="193"/>
        <v>0</v>
      </c>
      <c r="U2050" s="31"/>
      <c r="V2050" s="32">
        <f t="shared" ref="V2050:V2113" si="195">IFERROR(U2050*P2050,0)</f>
        <v>0</v>
      </c>
    </row>
    <row r="2051" spans="1:22" s="46" customFormat="1" x14ac:dyDescent="0.2">
      <c r="A2051" s="9">
        <v>2021</v>
      </c>
      <c r="B2051" s="1" t="s">
        <v>3</v>
      </c>
      <c r="C2051" s="20">
        <v>148921</v>
      </c>
      <c r="D2051" s="20">
        <v>148921</v>
      </c>
      <c r="E2051" s="20" t="s">
        <v>32</v>
      </c>
      <c r="F2051" s="20" t="s">
        <v>363</v>
      </c>
      <c r="G2051" s="20">
        <v>20549149112</v>
      </c>
      <c r="H2051" s="19" t="s">
        <v>738</v>
      </c>
      <c r="I2051" s="19"/>
      <c r="J2051" s="2">
        <v>361553</v>
      </c>
      <c r="K2051" s="3">
        <v>51.639999999999901</v>
      </c>
      <c r="L2051" s="22">
        <f t="shared" si="192"/>
        <v>0</v>
      </c>
      <c r="M2051" s="23">
        <f t="shared" si="190"/>
        <v>51.639999999999901</v>
      </c>
      <c r="N2051" s="4">
        <v>0</v>
      </c>
      <c r="O2051" s="3">
        <v>51.639999999999901</v>
      </c>
      <c r="P2051" s="25">
        <f t="shared" si="191"/>
        <v>0</v>
      </c>
      <c r="Q2051" s="26" t="str">
        <f t="shared" si="194"/>
        <v>14892120549149112361553</v>
      </c>
      <c r="R2051" s="28"/>
      <c r="S2051" s="29"/>
      <c r="T2051" s="30">
        <f t="shared" si="193"/>
        <v>0</v>
      </c>
      <c r="U2051" s="31"/>
      <c r="V2051" s="32">
        <f t="shared" si="195"/>
        <v>0</v>
      </c>
    </row>
    <row r="2052" spans="1:22" s="46" customFormat="1" x14ac:dyDescent="0.2">
      <c r="A2052" s="9">
        <v>2021</v>
      </c>
      <c r="B2052" s="1" t="s">
        <v>3</v>
      </c>
      <c r="C2052" s="20">
        <v>148921</v>
      </c>
      <c r="D2052" s="20">
        <v>148921</v>
      </c>
      <c r="E2052" s="20" t="s">
        <v>32</v>
      </c>
      <c r="F2052" s="20" t="s">
        <v>363</v>
      </c>
      <c r="G2052" s="20">
        <v>20549149112</v>
      </c>
      <c r="H2052" s="19" t="s">
        <v>738</v>
      </c>
      <c r="I2052" s="19"/>
      <c r="J2052" s="2">
        <v>361569</v>
      </c>
      <c r="K2052" s="3">
        <v>24.491525423728813</v>
      </c>
      <c r="L2052" s="22">
        <f t="shared" si="192"/>
        <v>0</v>
      </c>
      <c r="M2052" s="23">
        <f t="shared" si="190"/>
        <v>24.491525423728813</v>
      </c>
      <c r="N2052" s="4">
        <v>0</v>
      </c>
      <c r="O2052" s="3">
        <v>24.491525423728813</v>
      </c>
      <c r="P2052" s="25">
        <f t="shared" si="191"/>
        <v>0</v>
      </c>
      <c r="Q2052" s="26" t="str">
        <f t="shared" si="194"/>
        <v>14892120549149112361569</v>
      </c>
      <c r="R2052" s="28"/>
      <c r="S2052" s="29"/>
      <c r="T2052" s="30">
        <f t="shared" si="193"/>
        <v>0</v>
      </c>
      <c r="U2052" s="31"/>
      <c r="V2052" s="32">
        <f t="shared" si="195"/>
        <v>0</v>
      </c>
    </row>
    <row r="2053" spans="1:22" s="46" customFormat="1" x14ac:dyDescent="0.2">
      <c r="A2053" s="9">
        <v>2021</v>
      </c>
      <c r="B2053" s="1" t="s">
        <v>3</v>
      </c>
      <c r="C2053" s="20">
        <v>148921</v>
      </c>
      <c r="D2053" s="20">
        <v>148921</v>
      </c>
      <c r="E2053" s="20" t="s">
        <v>32</v>
      </c>
      <c r="F2053" s="20" t="s">
        <v>363</v>
      </c>
      <c r="G2053" s="20">
        <v>20549149112</v>
      </c>
      <c r="H2053" s="19" t="s">
        <v>738</v>
      </c>
      <c r="I2053" s="19"/>
      <c r="J2053" s="2">
        <v>361571</v>
      </c>
      <c r="K2053" s="3">
        <v>25.21</v>
      </c>
      <c r="L2053" s="22">
        <f t="shared" si="192"/>
        <v>1.8100000000000005E-2</v>
      </c>
      <c r="M2053" s="23">
        <f t="shared" si="190"/>
        <v>24.753699000000001</v>
      </c>
      <c r="N2053" s="4">
        <v>0.1</v>
      </c>
      <c r="O2053" s="3">
        <v>27.504110000000001</v>
      </c>
      <c r="P2053" s="25">
        <f t="shared" si="191"/>
        <v>0.45630099999999985</v>
      </c>
      <c r="Q2053" s="26" t="str">
        <f t="shared" si="194"/>
        <v>14892120549149112361571</v>
      </c>
      <c r="R2053" s="28">
        <v>250</v>
      </c>
      <c r="S2053" s="29"/>
      <c r="T2053" s="30">
        <f t="shared" si="193"/>
        <v>0</v>
      </c>
      <c r="U2053" s="31"/>
      <c r="V2053" s="32">
        <f t="shared" si="195"/>
        <v>0</v>
      </c>
    </row>
    <row r="2054" spans="1:22" s="46" customFormat="1" x14ac:dyDescent="0.2">
      <c r="A2054" s="9">
        <v>2021</v>
      </c>
      <c r="B2054" s="1" t="s">
        <v>3</v>
      </c>
      <c r="C2054" s="20">
        <v>148921</v>
      </c>
      <c r="D2054" s="20">
        <v>148921</v>
      </c>
      <c r="E2054" s="20" t="s">
        <v>32</v>
      </c>
      <c r="F2054" s="20" t="s">
        <v>363</v>
      </c>
      <c r="G2054" s="20">
        <v>20549149112</v>
      </c>
      <c r="H2054" s="19" t="s">
        <v>738</v>
      </c>
      <c r="I2054" s="19"/>
      <c r="J2054" s="2">
        <v>361574</v>
      </c>
      <c r="K2054" s="3">
        <v>93.64</v>
      </c>
      <c r="L2054" s="22">
        <f t="shared" si="192"/>
        <v>0</v>
      </c>
      <c r="M2054" s="23">
        <f t="shared" si="190"/>
        <v>93.64</v>
      </c>
      <c r="N2054" s="4">
        <v>0</v>
      </c>
      <c r="O2054" s="3">
        <v>93.64</v>
      </c>
      <c r="P2054" s="25">
        <f t="shared" si="191"/>
        <v>0</v>
      </c>
      <c r="Q2054" s="26" t="str">
        <f t="shared" si="194"/>
        <v>14892120549149112361574</v>
      </c>
      <c r="R2054" s="28"/>
      <c r="S2054" s="29"/>
      <c r="T2054" s="30">
        <f t="shared" si="193"/>
        <v>0</v>
      </c>
      <c r="U2054" s="31"/>
      <c r="V2054" s="32">
        <f t="shared" si="195"/>
        <v>0</v>
      </c>
    </row>
    <row r="2055" spans="1:22" s="46" customFormat="1" x14ac:dyDescent="0.2">
      <c r="A2055" s="9">
        <v>2021</v>
      </c>
      <c r="B2055" s="1" t="s">
        <v>3</v>
      </c>
      <c r="C2055" s="20">
        <v>148921</v>
      </c>
      <c r="D2055" s="20">
        <v>148921</v>
      </c>
      <c r="E2055" s="20" t="s">
        <v>32</v>
      </c>
      <c r="F2055" s="20" t="s">
        <v>363</v>
      </c>
      <c r="G2055" s="20">
        <v>20549149112</v>
      </c>
      <c r="H2055" s="19" t="s">
        <v>738</v>
      </c>
      <c r="I2055" s="19"/>
      <c r="J2055" s="2">
        <v>370039</v>
      </c>
      <c r="K2055" s="3">
        <v>93.740446800000015</v>
      </c>
      <c r="L2055" s="22">
        <f t="shared" si="192"/>
        <v>0</v>
      </c>
      <c r="M2055" s="23">
        <f t="shared" si="190"/>
        <v>93.740446800000015</v>
      </c>
      <c r="N2055" s="4">
        <v>0</v>
      </c>
      <c r="O2055" s="3">
        <v>93.740446800000015</v>
      </c>
      <c r="P2055" s="25">
        <f t="shared" si="191"/>
        <v>0</v>
      </c>
      <c r="Q2055" s="26" t="str">
        <f t="shared" si="194"/>
        <v>14892120549149112370039</v>
      </c>
      <c r="R2055" s="28"/>
      <c r="S2055" s="29"/>
      <c r="T2055" s="30">
        <f t="shared" si="193"/>
        <v>0</v>
      </c>
      <c r="U2055" s="31"/>
      <c r="V2055" s="32">
        <f t="shared" si="195"/>
        <v>0</v>
      </c>
    </row>
    <row r="2056" spans="1:22" s="46" customFormat="1" x14ac:dyDescent="0.2">
      <c r="A2056" s="9">
        <v>2021</v>
      </c>
      <c r="B2056" s="1" t="s">
        <v>3</v>
      </c>
      <c r="C2056" s="20">
        <v>148921</v>
      </c>
      <c r="D2056" s="20">
        <v>148921</v>
      </c>
      <c r="E2056" s="20" t="s">
        <v>32</v>
      </c>
      <c r="F2056" s="20" t="s">
        <v>363</v>
      </c>
      <c r="G2056" s="20">
        <v>20549149112</v>
      </c>
      <c r="H2056" s="19" t="s">
        <v>738</v>
      </c>
      <c r="I2056" s="19"/>
      <c r="J2056" s="2">
        <v>370040</v>
      </c>
      <c r="K2056" s="3">
        <v>146.94999999999999</v>
      </c>
      <c r="L2056" s="22">
        <f t="shared" si="192"/>
        <v>0</v>
      </c>
      <c r="M2056" s="23">
        <f t="shared" si="190"/>
        <v>146.94999999999999</v>
      </c>
      <c r="N2056" s="4">
        <v>0</v>
      </c>
      <c r="O2056" s="3">
        <v>146.94999999999999</v>
      </c>
      <c r="P2056" s="25">
        <f t="shared" si="191"/>
        <v>0</v>
      </c>
      <c r="Q2056" s="26" t="str">
        <f t="shared" si="194"/>
        <v>14892120549149112370040</v>
      </c>
      <c r="R2056" s="28"/>
      <c r="S2056" s="29"/>
      <c r="T2056" s="30">
        <f t="shared" si="193"/>
        <v>0</v>
      </c>
      <c r="U2056" s="31"/>
      <c r="V2056" s="32">
        <f t="shared" si="195"/>
        <v>0</v>
      </c>
    </row>
    <row r="2057" spans="1:22" s="46" customFormat="1" x14ac:dyDescent="0.2">
      <c r="A2057" s="9">
        <v>2021</v>
      </c>
      <c r="B2057" s="1" t="s">
        <v>3</v>
      </c>
      <c r="C2057" s="20">
        <v>148921</v>
      </c>
      <c r="D2057" s="20">
        <v>148921</v>
      </c>
      <c r="E2057" s="20" t="s">
        <v>32</v>
      </c>
      <c r="F2057" s="20" t="s">
        <v>363</v>
      </c>
      <c r="G2057" s="20">
        <v>20549149112</v>
      </c>
      <c r="H2057" s="19" t="s">
        <v>738</v>
      </c>
      <c r="I2057" s="19"/>
      <c r="J2057" s="2">
        <v>370041</v>
      </c>
      <c r="K2057" s="3">
        <v>139.16</v>
      </c>
      <c r="L2057" s="22">
        <f t="shared" si="192"/>
        <v>0</v>
      </c>
      <c r="M2057" s="23">
        <f t="shared" si="190"/>
        <v>139.16</v>
      </c>
      <c r="N2057" s="4">
        <v>0</v>
      </c>
      <c r="O2057" s="3">
        <v>139.16</v>
      </c>
      <c r="P2057" s="25">
        <f t="shared" si="191"/>
        <v>0</v>
      </c>
      <c r="Q2057" s="26" t="str">
        <f t="shared" si="194"/>
        <v>14892120549149112370041</v>
      </c>
      <c r="R2057" s="28"/>
      <c r="S2057" s="29"/>
      <c r="T2057" s="30">
        <f t="shared" si="193"/>
        <v>0</v>
      </c>
      <c r="U2057" s="31"/>
      <c r="V2057" s="32">
        <f t="shared" si="195"/>
        <v>0</v>
      </c>
    </row>
    <row r="2058" spans="1:22" s="46" customFormat="1" x14ac:dyDescent="0.2">
      <c r="A2058" s="9">
        <v>2021</v>
      </c>
      <c r="B2058" s="1" t="s">
        <v>3</v>
      </c>
      <c r="C2058" s="20">
        <v>148921</v>
      </c>
      <c r="D2058" s="20">
        <v>148921</v>
      </c>
      <c r="E2058" s="20" t="s">
        <v>32</v>
      </c>
      <c r="F2058" s="20" t="s">
        <v>363</v>
      </c>
      <c r="G2058" s="20">
        <v>20549149112</v>
      </c>
      <c r="H2058" s="19" t="s">
        <v>738</v>
      </c>
      <c r="I2058" s="19"/>
      <c r="J2058" s="2">
        <v>370042</v>
      </c>
      <c r="K2058" s="3">
        <v>121</v>
      </c>
      <c r="L2058" s="22">
        <f t="shared" si="192"/>
        <v>0</v>
      </c>
      <c r="M2058" s="23">
        <f t="shared" ref="M2058:M2069" si="196">+O2058*(100%-N2058)</f>
        <v>121</v>
      </c>
      <c r="N2058" s="4">
        <v>0</v>
      </c>
      <c r="O2058" s="3">
        <v>121</v>
      </c>
      <c r="P2058" s="25">
        <f t="shared" ref="P2058:P2069" si="197">+IF(K2058-M2058&lt;0,0,K2058-M2058)</f>
        <v>0</v>
      </c>
      <c r="Q2058" s="26" t="str">
        <f t="shared" si="194"/>
        <v>14892120549149112370042</v>
      </c>
      <c r="R2058" s="28"/>
      <c r="S2058" s="29"/>
      <c r="T2058" s="30">
        <f t="shared" si="193"/>
        <v>0</v>
      </c>
      <c r="U2058" s="31"/>
      <c r="V2058" s="32">
        <f t="shared" si="195"/>
        <v>0</v>
      </c>
    </row>
    <row r="2059" spans="1:22" s="46" customFormat="1" x14ac:dyDescent="0.2">
      <c r="A2059" s="9">
        <v>2021</v>
      </c>
      <c r="B2059" s="1" t="s">
        <v>3</v>
      </c>
      <c r="C2059" s="20">
        <v>148921</v>
      </c>
      <c r="D2059" s="20">
        <v>148921</v>
      </c>
      <c r="E2059" s="20" t="s">
        <v>32</v>
      </c>
      <c r="F2059" s="20" t="s">
        <v>363</v>
      </c>
      <c r="G2059" s="20">
        <v>20549149112</v>
      </c>
      <c r="H2059" s="19" t="s">
        <v>738</v>
      </c>
      <c r="I2059" s="19"/>
      <c r="J2059" s="2">
        <v>370045</v>
      </c>
      <c r="K2059" s="3">
        <v>183.25</v>
      </c>
      <c r="L2059" s="22">
        <f t="shared" si="192"/>
        <v>0</v>
      </c>
      <c r="M2059" s="23">
        <f t="shared" si="196"/>
        <v>183.25</v>
      </c>
      <c r="N2059" s="4">
        <v>0</v>
      </c>
      <c r="O2059" s="3">
        <v>183.25</v>
      </c>
      <c r="P2059" s="25">
        <f t="shared" si="197"/>
        <v>0</v>
      </c>
      <c r="Q2059" s="26" t="str">
        <f t="shared" si="194"/>
        <v>14892120549149112370045</v>
      </c>
      <c r="R2059" s="28"/>
      <c r="S2059" s="29"/>
      <c r="T2059" s="30">
        <f t="shared" si="193"/>
        <v>0</v>
      </c>
      <c r="U2059" s="31"/>
      <c r="V2059" s="32">
        <f t="shared" si="195"/>
        <v>0</v>
      </c>
    </row>
    <row r="2060" spans="1:22" s="46" customFormat="1" x14ac:dyDescent="0.2">
      <c r="A2060" s="9">
        <v>2021</v>
      </c>
      <c r="B2060" s="1" t="s">
        <v>3</v>
      </c>
      <c r="C2060" s="20">
        <v>148921</v>
      </c>
      <c r="D2060" s="20">
        <v>148921</v>
      </c>
      <c r="E2060" s="20" t="s">
        <v>32</v>
      </c>
      <c r="F2060" s="20" t="s">
        <v>363</v>
      </c>
      <c r="G2060" s="20">
        <v>20549149112</v>
      </c>
      <c r="H2060" s="19" t="s">
        <v>738</v>
      </c>
      <c r="I2060" s="19"/>
      <c r="J2060" s="2">
        <v>370049</v>
      </c>
      <c r="K2060" s="3">
        <v>175.05</v>
      </c>
      <c r="L2060" s="22">
        <f t="shared" si="192"/>
        <v>0</v>
      </c>
      <c r="M2060" s="23">
        <f t="shared" si="196"/>
        <v>175.05</v>
      </c>
      <c r="N2060" s="4">
        <v>0</v>
      </c>
      <c r="O2060" s="3">
        <v>175.05</v>
      </c>
      <c r="P2060" s="25">
        <f t="shared" si="197"/>
        <v>0</v>
      </c>
      <c r="Q2060" s="26" t="str">
        <f t="shared" si="194"/>
        <v>14892120549149112370049</v>
      </c>
      <c r="R2060" s="28"/>
      <c r="S2060" s="29"/>
      <c r="T2060" s="30">
        <f t="shared" si="193"/>
        <v>0</v>
      </c>
      <c r="U2060" s="31"/>
      <c r="V2060" s="32">
        <f t="shared" si="195"/>
        <v>0</v>
      </c>
    </row>
    <row r="2061" spans="1:22" s="46" customFormat="1" x14ac:dyDescent="0.2">
      <c r="A2061" s="9">
        <v>2021</v>
      </c>
      <c r="B2061" s="1" t="s">
        <v>3</v>
      </c>
      <c r="C2061" s="20">
        <v>148921</v>
      </c>
      <c r="D2061" s="20">
        <v>148921</v>
      </c>
      <c r="E2061" s="20" t="s">
        <v>32</v>
      </c>
      <c r="F2061" s="20" t="s">
        <v>363</v>
      </c>
      <c r="G2061" s="20">
        <v>20549149112</v>
      </c>
      <c r="H2061" s="19" t="s">
        <v>738</v>
      </c>
      <c r="I2061" s="19"/>
      <c r="J2061" s="2">
        <v>371435</v>
      </c>
      <c r="K2061" s="3">
        <v>80.267200000000017</v>
      </c>
      <c r="L2061" s="22">
        <f t="shared" si="192"/>
        <v>0</v>
      </c>
      <c r="M2061" s="23">
        <f t="shared" si="196"/>
        <v>80.267200000000017</v>
      </c>
      <c r="N2061" s="4">
        <v>0</v>
      </c>
      <c r="O2061" s="3">
        <v>80.267200000000017</v>
      </c>
      <c r="P2061" s="25">
        <f t="shared" si="197"/>
        <v>0</v>
      </c>
      <c r="Q2061" s="26" t="str">
        <f t="shared" si="194"/>
        <v>14892120549149112371435</v>
      </c>
      <c r="R2061" s="28"/>
      <c r="S2061" s="29"/>
      <c r="T2061" s="30">
        <f t="shared" si="193"/>
        <v>0</v>
      </c>
      <c r="U2061" s="31"/>
      <c r="V2061" s="32">
        <f t="shared" si="195"/>
        <v>0</v>
      </c>
    </row>
    <row r="2062" spans="1:22" s="46" customFormat="1" x14ac:dyDescent="0.2">
      <c r="A2062" s="9">
        <v>2021</v>
      </c>
      <c r="B2062" s="1" t="s">
        <v>3</v>
      </c>
      <c r="C2062" s="20">
        <v>148921</v>
      </c>
      <c r="D2062" s="20">
        <v>148921</v>
      </c>
      <c r="E2062" s="20" t="s">
        <v>32</v>
      </c>
      <c r="F2062" s="20" t="s">
        <v>363</v>
      </c>
      <c r="G2062" s="20">
        <v>20549149112</v>
      </c>
      <c r="H2062" s="19" t="s">
        <v>738</v>
      </c>
      <c r="I2062" s="19"/>
      <c r="J2062" s="2">
        <v>371439</v>
      </c>
      <c r="K2062" s="3">
        <v>130.52000000000001</v>
      </c>
      <c r="L2062" s="22">
        <f t="shared" si="192"/>
        <v>0.11799999999999999</v>
      </c>
      <c r="M2062" s="23">
        <f t="shared" si="196"/>
        <v>115.11864000000001</v>
      </c>
      <c r="N2062" s="4">
        <v>0.08</v>
      </c>
      <c r="O2062" s="3">
        <v>125.12895652173914</v>
      </c>
      <c r="P2062" s="25">
        <f t="shared" si="197"/>
        <v>15.401359999999997</v>
      </c>
      <c r="Q2062" s="26" t="str">
        <f t="shared" si="194"/>
        <v>14892120549149112371439</v>
      </c>
      <c r="R2062" s="28">
        <v>15</v>
      </c>
      <c r="S2062" s="29"/>
      <c r="T2062" s="30">
        <f t="shared" si="193"/>
        <v>0</v>
      </c>
      <c r="U2062" s="31"/>
      <c r="V2062" s="32">
        <f t="shared" si="195"/>
        <v>0</v>
      </c>
    </row>
    <row r="2063" spans="1:22" s="46" customFormat="1" x14ac:dyDescent="0.2">
      <c r="A2063" s="9">
        <v>2021</v>
      </c>
      <c r="B2063" s="1" t="s">
        <v>3</v>
      </c>
      <c r="C2063" s="20">
        <v>148921</v>
      </c>
      <c r="D2063" s="20">
        <v>148921</v>
      </c>
      <c r="E2063" s="20" t="s">
        <v>32</v>
      </c>
      <c r="F2063" s="20" t="s">
        <v>363</v>
      </c>
      <c r="G2063" s="20">
        <v>20549149112</v>
      </c>
      <c r="H2063" s="19" t="s">
        <v>738</v>
      </c>
      <c r="I2063" s="19"/>
      <c r="J2063" s="2">
        <v>371470</v>
      </c>
      <c r="K2063" s="3">
        <v>47</v>
      </c>
      <c r="L2063" s="22">
        <f t="shared" si="192"/>
        <v>0</v>
      </c>
      <c r="M2063" s="23">
        <f t="shared" si="196"/>
        <v>47</v>
      </c>
      <c r="N2063" s="4">
        <v>0</v>
      </c>
      <c r="O2063" s="3">
        <v>47</v>
      </c>
      <c r="P2063" s="25">
        <f t="shared" si="197"/>
        <v>0</v>
      </c>
      <c r="Q2063" s="26" t="str">
        <f t="shared" si="194"/>
        <v>14892120549149112371470</v>
      </c>
      <c r="R2063" s="28"/>
      <c r="S2063" s="29"/>
      <c r="T2063" s="30">
        <f t="shared" si="193"/>
        <v>0</v>
      </c>
      <c r="U2063" s="31"/>
      <c r="V2063" s="32">
        <f t="shared" si="195"/>
        <v>0</v>
      </c>
    </row>
    <row r="2064" spans="1:22" s="46" customFormat="1" x14ac:dyDescent="0.2">
      <c r="A2064" s="9">
        <v>2021</v>
      </c>
      <c r="B2064" s="1" t="s">
        <v>3</v>
      </c>
      <c r="C2064" s="20">
        <v>148921</v>
      </c>
      <c r="D2064" s="20">
        <v>148921</v>
      </c>
      <c r="E2064" s="20" t="s">
        <v>32</v>
      </c>
      <c r="F2064" s="20" t="s">
        <v>363</v>
      </c>
      <c r="G2064" s="20">
        <v>20549149112</v>
      </c>
      <c r="H2064" s="19" t="s">
        <v>738</v>
      </c>
      <c r="I2064" s="19"/>
      <c r="J2064" s="2">
        <v>371474</v>
      </c>
      <c r="K2064" s="3">
        <v>58</v>
      </c>
      <c r="L2064" s="22">
        <f t="shared" si="192"/>
        <v>0</v>
      </c>
      <c r="M2064" s="23">
        <f t="shared" si="196"/>
        <v>58</v>
      </c>
      <c r="N2064" s="4">
        <v>0</v>
      </c>
      <c r="O2064" s="3">
        <v>58</v>
      </c>
      <c r="P2064" s="25">
        <f t="shared" si="197"/>
        <v>0</v>
      </c>
      <c r="Q2064" s="26" t="str">
        <f t="shared" si="194"/>
        <v>14892120549149112371474</v>
      </c>
      <c r="R2064" s="28"/>
      <c r="S2064" s="29"/>
      <c r="T2064" s="30">
        <f t="shared" si="193"/>
        <v>0</v>
      </c>
      <c r="U2064" s="31"/>
      <c r="V2064" s="32">
        <f t="shared" si="195"/>
        <v>0</v>
      </c>
    </row>
    <row r="2065" spans="1:22" s="46" customFormat="1" x14ac:dyDescent="0.2">
      <c r="A2065" s="9">
        <v>2021</v>
      </c>
      <c r="B2065" s="1" t="s">
        <v>3</v>
      </c>
      <c r="C2065" s="20">
        <v>148921</v>
      </c>
      <c r="D2065" s="20">
        <v>148921</v>
      </c>
      <c r="E2065" s="20" t="s">
        <v>32</v>
      </c>
      <c r="F2065" s="20" t="s">
        <v>363</v>
      </c>
      <c r="G2065" s="20">
        <v>20549149112</v>
      </c>
      <c r="H2065" s="19" t="s">
        <v>738</v>
      </c>
      <c r="I2065" s="19"/>
      <c r="J2065" s="2">
        <v>371527</v>
      </c>
      <c r="K2065" s="3">
        <v>104.45</v>
      </c>
      <c r="L2065" s="22">
        <f t="shared" si="192"/>
        <v>0</v>
      </c>
      <c r="M2065" s="23">
        <f t="shared" si="196"/>
        <v>104.45</v>
      </c>
      <c r="N2065" s="4">
        <v>0</v>
      </c>
      <c r="O2065" s="3">
        <v>104.45</v>
      </c>
      <c r="P2065" s="25">
        <f t="shared" si="197"/>
        <v>0</v>
      </c>
      <c r="Q2065" s="26" t="str">
        <f t="shared" si="194"/>
        <v>14892120549149112371527</v>
      </c>
      <c r="R2065" s="28"/>
      <c r="S2065" s="29"/>
      <c r="T2065" s="30">
        <f t="shared" si="193"/>
        <v>0</v>
      </c>
      <c r="U2065" s="31"/>
      <c r="V2065" s="32">
        <f t="shared" si="195"/>
        <v>0</v>
      </c>
    </row>
    <row r="2066" spans="1:22" s="46" customFormat="1" x14ac:dyDescent="0.2">
      <c r="A2066" s="9">
        <v>2021</v>
      </c>
      <c r="B2066" s="1" t="s">
        <v>3</v>
      </c>
      <c r="C2066" s="20">
        <v>148921</v>
      </c>
      <c r="D2066" s="20">
        <v>148921</v>
      </c>
      <c r="E2066" s="20" t="s">
        <v>32</v>
      </c>
      <c r="F2066" s="20" t="s">
        <v>363</v>
      </c>
      <c r="G2066" s="20">
        <v>20549149112</v>
      </c>
      <c r="H2066" s="19" t="s">
        <v>738</v>
      </c>
      <c r="I2066" s="19"/>
      <c r="J2066" s="2">
        <v>371528</v>
      </c>
      <c r="K2066" s="3">
        <v>138.31</v>
      </c>
      <c r="L2066" s="22">
        <f t="shared" si="192"/>
        <v>0</v>
      </c>
      <c r="M2066" s="23">
        <f t="shared" si="196"/>
        <v>138.31</v>
      </c>
      <c r="N2066" s="4">
        <v>0</v>
      </c>
      <c r="O2066" s="3">
        <v>138.31</v>
      </c>
      <c r="P2066" s="25">
        <f t="shared" si="197"/>
        <v>0</v>
      </c>
      <c r="Q2066" s="26" t="str">
        <f t="shared" si="194"/>
        <v>14892120549149112371528</v>
      </c>
      <c r="R2066" s="28"/>
      <c r="S2066" s="29"/>
      <c r="T2066" s="30">
        <f t="shared" si="193"/>
        <v>0</v>
      </c>
      <c r="U2066" s="31"/>
      <c r="V2066" s="32">
        <f t="shared" si="195"/>
        <v>0</v>
      </c>
    </row>
    <row r="2067" spans="1:22" s="46" customFormat="1" x14ac:dyDescent="0.2">
      <c r="A2067" s="9">
        <v>2021</v>
      </c>
      <c r="B2067" s="1" t="s">
        <v>3</v>
      </c>
      <c r="C2067" s="20">
        <v>148921</v>
      </c>
      <c r="D2067" s="20">
        <v>148921</v>
      </c>
      <c r="E2067" s="20" t="s">
        <v>32</v>
      </c>
      <c r="F2067" s="20" t="s">
        <v>363</v>
      </c>
      <c r="G2067" s="20">
        <v>20549149112</v>
      </c>
      <c r="H2067" s="19" t="s">
        <v>738</v>
      </c>
      <c r="I2067" s="19"/>
      <c r="J2067" s="2">
        <v>371534</v>
      </c>
      <c r="K2067" s="3">
        <v>144.36000000000001</v>
      </c>
      <c r="L2067" s="22">
        <f t="shared" si="192"/>
        <v>0</v>
      </c>
      <c r="M2067" s="23">
        <f t="shared" si="196"/>
        <v>144.36000000000001</v>
      </c>
      <c r="N2067" s="4">
        <v>0</v>
      </c>
      <c r="O2067" s="3">
        <v>144.36000000000001</v>
      </c>
      <c r="P2067" s="25">
        <f t="shared" si="197"/>
        <v>0</v>
      </c>
      <c r="Q2067" s="26" t="str">
        <f t="shared" si="194"/>
        <v>14892120549149112371534</v>
      </c>
      <c r="R2067" s="28"/>
      <c r="S2067" s="29"/>
      <c r="T2067" s="30">
        <f t="shared" si="193"/>
        <v>0</v>
      </c>
      <c r="U2067" s="31"/>
      <c r="V2067" s="32">
        <f t="shared" si="195"/>
        <v>0</v>
      </c>
    </row>
    <row r="2068" spans="1:22" s="46" customFormat="1" x14ac:dyDescent="0.2">
      <c r="A2068" s="9">
        <v>2021</v>
      </c>
      <c r="B2068" s="1" t="s">
        <v>3</v>
      </c>
      <c r="C2068" s="20">
        <v>148921</v>
      </c>
      <c r="D2068" s="20">
        <v>148921</v>
      </c>
      <c r="E2068" s="20" t="s">
        <v>32</v>
      </c>
      <c r="F2068" s="20" t="s">
        <v>363</v>
      </c>
      <c r="G2068" s="20">
        <v>20549149112</v>
      </c>
      <c r="H2068" s="19" t="s">
        <v>738</v>
      </c>
      <c r="I2068" s="19"/>
      <c r="J2068" s="2">
        <v>371535</v>
      </c>
      <c r="K2068" s="3">
        <v>100.13</v>
      </c>
      <c r="L2068" s="22">
        <f t="shared" si="192"/>
        <v>0</v>
      </c>
      <c r="M2068" s="23">
        <f t="shared" si="196"/>
        <v>100.13</v>
      </c>
      <c r="N2068" s="4">
        <v>0</v>
      </c>
      <c r="O2068" s="3">
        <v>100.13</v>
      </c>
      <c r="P2068" s="25">
        <f t="shared" si="197"/>
        <v>0</v>
      </c>
      <c r="Q2068" s="26" t="str">
        <f t="shared" si="194"/>
        <v>14892120549149112371535</v>
      </c>
      <c r="R2068" s="28"/>
      <c r="S2068" s="29"/>
      <c r="T2068" s="30">
        <f t="shared" si="193"/>
        <v>0</v>
      </c>
      <c r="U2068" s="31"/>
      <c r="V2068" s="32">
        <f t="shared" si="195"/>
        <v>0</v>
      </c>
    </row>
    <row r="2069" spans="1:22" s="46" customFormat="1" x14ac:dyDescent="0.2">
      <c r="A2069" s="9">
        <v>2021</v>
      </c>
      <c r="B2069" s="1" t="s">
        <v>3</v>
      </c>
      <c r="C2069" s="20">
        <v>148921</v>
      </c>
      <c r="D2069" s="20">
        <v>148921</v>
      </c>
      <c r="E2069" s="20" t="s">
        <v>32</v>
      </c>
      <c r="F2069" s="20" t="s">
        <v>363</v>
      </c>
      <c r="G2069" s="20">
        <v>20549149112</v>
      </c>
      <c r="H2069" s="19" t="s">
        <v>738</v>
      </c>
      <c r="I2069" s="19"/>
      <c r="J2069" s="2">
        <v>371544</v>
      </c>
      <c r="K2069" s="3">
        <v>500</v>
      </c>
      <c r="L2069" s="22">
        <f t="shared" si="192"/>
        <v>0</v>
      </c>
      <c r="M2069" s="23">
        <f t="shared" si="196"/>
        <v>500</v>
      </c>
      <c r="N2069" s="4">
        <v>0</v>
      </c>
      <c r="O2069" s="3">
        <v>500</v>
      </c>
      <c r="P2069" s="25">
        <f t="shared" si="197"/>
        <v>0</v>
      </c>
      <c r="Q2069" s="26" t="str">
        <f t="shared" si="194"/>
        <v>14892120549149112371544</v>
      </c>
      <c r="R2069" s="28"/>
      <c r="S2069" s="29"/>
      <c r="T2069" s="30">
        <f t="shared" si="193"/>
        <v>0</v>
      </c>
      <c r="U2069" s="31"/>
      <c r="V2069" s="32">
        <f t="shared" si="195"/>
        <v>0</v>
      </c>
    </row>
    <row r="2070" spans="1:22" s="46" customFormat="1" x14ac:dyDescent="0.2">
      <c r="A2070" s="9">
        <v>2021</v>
      </c>
      <c r="B2070" s="1" t="s">
        <v>3</v>
      </c>
      <c r="C2070" s="20">
        <v>146628</v>
      </c>
      <c r="D2070" s="20">
        <v>166945</v>
      </c>
      <c r="E2070" s="20" t="s">
        <v>287</v>
      </c>
      <c r="F2070" s="20" t="s">
        <v>288</v>
      </c>
      <c r="G2070" s="20">
        <v>20507264108</v>
      </c>
      <c r="H2070" s="19" t="s">
        <v>584</v>
      </c>
      <c r="I2070" s="19" t="s">
        <v>726</v>
      </c>
      <c r="J2070" s="2">
        <v>360664</v>
      </c>
      <c r="K2070" s="3">
        <v>53.640241199999998</v>
      </c>
      <c r="L2070" s="22">
        <v>0.38238532752906407</v>
      </c>
      <c r="M2070" s="23">
        <v>33.129000000000005</v>
      </c>
      <c r="N2070" s="4">
        <v>0.1</v>
      </c>
      <c r="O2070" s="3">
        <v>36.81</v>
      </c>
      <c r="P2070" s="25">
        <v>20.511241199999994</v>
      </c>
      <c r="Q2070" s="26" t="s">
        <v>748</v>
      </c>
      <c r="R2070" s="28"/>
      <c r="S2070" s="29"/>
      <c r="T2070" s="30">
        <v>0</v>
      </c>
      <c r="U2070" s="31"/>
      <c r="V2070" s="32">
        <f t="shared" si="195"/>
        <v>0</v>
      </c>
    </row>
    <row r="2071" spans="1:22" s="46" customFormat="1" x14ac:dyDescent="0.2">
      <c r="A2071" s="9">
        <v>2021</v>
      </c>
      <c r="B2071" s="1" t="s">
        <v>3</v>
      </c>
      <c r="C2071" s="20">
        <v>146628</v>
      </c>
      <c r="D2071" s="20">
        <v>166945</v>
      </c>
      <c r="E2071" s="20" t="s">
        <v>287</v>
      </c>
      <c r="F2071" s="20" t="s">
        <v>288</v>
      </c>
      <c r="G2071" s="20">
        <v>20507264108</v>
      </c>
      <c r="H2071" s="19" t="s">
        <v>584</v>
      </c>
      <c r="I2071" s="19" t="s">
        <v>726</v>
      </c>
      <c r="J2071" s="2">
        <v>361444</v>
      </c>
      <c r="K2071" s="3">
        <v>29.02</v>
      </c>
      <c r="L2071" s="22">
        <v>0</v>
      </c>
      <c r="M2071" s="23">
        <v>29.02</v>
      </c>
      <c r="N2071" s="4">
        <v>0.12</v>
      </c>
      <c r="O2071" s="3">
        <v>32.977272727272727</v>
      </c>
      <c r="P2071" s="25">
        <v>0</v>
      </c>
      <c r="Q2071" s="26" t="s">
        <v>749</v>
      </c>
      <c r="R2071" s="28"/>
      <c r="S2071" s="29"/>
      <c r="T2071" s="30">
        <v>0</v>
      </c>
      <c r="U2071" s="31"/>
      <c r="V2071" s="32">
        <f t="shared" si="195"/>
        <v>0</v>
      </c>
    </row>
    <row r="2072" spans="1:22" s="46" customFormat="1" x14ac:dyDescent="0.2">
      <c r="A2072" s="9">
        <v>2021</v>
      </c>
      <c r="B2072" s="1" t="s">
        <v>3</v>
      </c>
      <c r="C2072" s="20">
        <v>146628</v>
      </c>
      <c r="D2072" s="20">
        <v>166945</v>
      </c>
      <c r="E2072" s="20" t="s">
        <v>287</v>
      </c>
      <c r="F2072" s="20" t="s">
        <v>288</v>
      </c>
      <c r="G2072" s="20">
        <v>20507264108</v>
      </c>
      <c r="H2072" s="19" t="s">
        <v>584</v>
      </c>
      <c r="I2072" s="19" t="s">
        <v>726</v>
      </c>
      <c r="J2072" s="2">
        <v>361571</v>
      </c>
      <c r="K2072" s="3">
        <v>25.216627835683624</v>
      </c>
      <c r="L2072" s="22">
        <v>0.1595413139422408</v>
      </c>
      <c r="M2072" s="23">
        <v>21.193533897586175</v>
      </c>
      <c r="N2072" s="4">
        <v>6.759639693857572E-2</v>
      </c>
      <c r="O2072" s="3">
        <v>22.73</v>
      </c>
      <c r="P2072" s="25">
        <v>4.0230939380974498</v>
      </c>
      <c r="Q2072" s="26" t="s">
        <v>750</v>
      </c>
      <c r="R2072" s="28"/>
      <c r="S2072" s="29"/>
      <c r="T2072" s="30">
        <v>0</v>
      </c>
      <c r="U2072" s="31"/>
      <c r="V2072" s="32">
        <f t="shared" si="195"/>
        <v>0</v>
      </c>
    </row>
    <row r="2073" spans="1:22" s="46" customFormat="1" x14ac:dyDescent="0.2">
      <c r="A2073" s="9">
        <v>2021</v>
      </c>
      <c r="B2073" s="1" t="s">
        <v>3</v>
      </c>
      <c r="C2073" s="20">
        <v>146628</v>
      </c>
      <c r="D2073" s="20">
        <v>166945</v>
      </c>
      <c r="E2073" s="20" t="s">
        <v>287</v>
      </c>
      <c r="F2073" s="20" t="s">
        <v>288</v>
      </c>
      <c r="G2073" s="20">
        <v>20507264108</v>
      </c>
      <c r="H2073" s="19" t="s">
        <v>584</v>
      </c>
      <c r="I2073" s="19" t="s">
        <v>726</v>
      </c>
      <c r="J2073" s="2">
        <v>361541</v>
      </c>
      <c r="K2073" s="3">
        <v>31.07226</v>
      </c>
      <c r="L2073" s="22">
        <v>0.31792750518996127</v>
      </c>
      <c r="M2073" s="23">
        <v>21.193533897586175</v>
      </c>
      <c r="N2073" s="4">
        <v>6.759639693857572E-2</v>
      </c>
      <c r="O2073" s="3">
        <v>22.73</v>
      </c>
      <c r="P2073" s="25">
        <v>9.8787261024138253</v>
      </c>
      <c r="Q2073" s="26" t="s">
        <v>751</v>
      </c>
      <c r="R2073" s="28"/>
      <c r="S2073" s="29"/>
      <c r="T2073" s="30">
        <v>0</v>
      </c>
      <c r="U2073" s="31"/>
      <c r="V2073" s="32">
        <f t="shared" si="195"/>
        <v>0</v>
      </c>
    </row>
    <row r="2074" spans="1:22" s="46" customFormat="1" x14ac:dyDescent="0.2">
      <c r="A2074" s="9">
        <v>2021</v>
      </c>
      <c r="B2074" s="1" t="s">
        <v>3</v>
      </c>
      <c r="C2074" s="20">
        <v>146628</v>
      </c>
      <c r="D2074" s="20">
        <v>166945</v>
      </c>
      <c r="E2074" s="20" t="s">
        <v>287</v>
      </c>
      <c r="F2074" s="20" t="s">
        <v>288</v>
      </c>
      <c r="G2074" s="20">
        <v>20507264108</v>
      </c>
      <c r="H2074" s="19" t="s">
        <v>584</v>
      </c>
      <c r="I2074" s="19" t="s">
        <v>726</v>
      </c>
      <c r="J2074" s="2">
        <v>361531</v>
      </c>
      <c r="K2074" s="3">
        <v>111.5301096</v>
      </c>
      <c r="L2074" s="22">
        <v>0.37139999999999995</v>
      </c>
      <c r="M2074" s="23">
        <v>70.107826894560006</v>
      </c>
      <c r="N2074" s="4">
        <v>0.1</v>
      </c>
      <c r="O2074" s="3">
        <v>77.8975854384</v>
      </c>
      <c r="P2074" s="25">
        <v>41.422282705439997</v>
      </c>
      <c r="Q2074" s="26" t="s">
        <v>752</v>
      </c>
      <c r="R2074" s="28"/>
      <c r="S2074" s="29"/>
      <c r="T2074" s="30">
        <v>0</v>
      </c>
      <c r="U2074" s="31"/>
      <c r="V2074" s="32">
        <f t="shared" si="195"/>
        <v>0</v>
      </c>
    </row>
    <row r="2075" spans="1:22" s="46" customFormat="1" x14ac:dyDescent="0.2">
      <c r="A2075" s="9">
        <v>2021</v>
      </c>
      <c r="B2075" s="1" t="s">
        <v>3</v>
      </c>
      <c r="C2075" s="20">
        <v>146628</v>
      </c>
      <c r="D2075" s="20">
        <v>166945</v>
      </c>
      <c r="E2075" s="20" t="s">
        <v>287</v>
      </c>
      <c r="F2075" s="20" t="s">
        <v>288</v>
      </c>
      <c r="G2075" s="20">
        <v>20507264108</v>
      </c>
      <c r="H2075" s="19" t="s">
        <v>584</v>
      </c>
      <c r="I2075" s="19" t="s">
        <v>726</v>
      </c>
      <c r="J2075" s="2">
        <v>361569</v>
      </c>
      <c r="K2075" s="3">
        <v>24.49</v>
      </c>
      <c r="L2075" s="22">
        <v>0.23634136382196802</v>
      </c>
      <c r="M2075" s="23">
        <v>18.702000000000002</v>
      </c>
      <c r="N2075" s="4">
        <v>0.1</v>
      </c>
      <c r="O2075" s="3">
        <v>20.78</v>
      </c>
      <c r="P2075" s="25">
        <v>5.7879999999999967</v>
      </c>
      <c r="Q2075" s="26" t="s">
        <v>753</v>
      </c>
      <c r="R2075" s="28"/>
      <c r="S2075" s="29"/>
      <c r="T2075" s="30">
        <v>0</v>
      </c>
      <c r="U2075" s="31"/>
      <c r="V2075" s="32">
        <f t="shared" si="195"/>
        <v>0</v>
      </c>
    </row>
    <row r="2076" spans="1:22" s="46" customFormat="1" x14ac:dyDescent="0.2">
      <c r="A2076" s="9">
        <v>2021</v>
      </c>
      <c r="B2076" s="1" t="s">
        <v>3</v>
      </c>
      <c r="C2076" s="20">
        <v>146628</v>
      </c>
      <c r="D2076" s="20">
        <v>166945</v>
      </c>
      <c r="E2076" s="20" t="s">
        <v>287</v>
      </c>
      <c r="F2076" s="20" t="s">
        <v>288</v>
      </c>
      <c r="G2076" s="20">
        <v>20507264108</v>
      </c>
      <c r="H2076" s="19" t="s">
        <v>584</v>
      </c>
      <c r="I2076" s="19" t="s">
        <v>726</v>
      </c>
      <c r="J2076" s="2">
        <v>361535</v>
      </c>
      <c r="K2076" s="3">
        <v>40.678559999999997</v>
      </c>
      <c r="L2076" s="22">
        <v>0.54024921236149948</v>
      </c>
      <c r="M2076" s="23">
        <v>18.702000000000002</v>
      </c>
      <c r="N2076" s="4">
        <v>0.1</v>
      </c>
      <c r="O2076" s="3">
        <v>20.78</v>
      </c>
      <c r="P2076" s="25">
        <v>21.976559999999996</v>
      </c>
      <c r="Q2076" s="26" t="s">
        <v>754</v>
      </c>
      <c r="R2076" s="28"/>
      <c r="S2076" s="29"/>
      <c r="T2076" s="30">
        <v>0</v>
      </c>
      <c r="U2076" s="31"/>
      <c r="V2076" s="32">
        <f t="shared" si="195"/>
        <v>0</v>
      </c>
    </row>
    <row r="2077" spans="1:22" s="46" customFormat="1" x14ac:dyDescent="0.2">
      <c r="A2077" s="9">
        <v>2021</v>
      </c>
      <c r="B2077" s="1" t="s">
        <v>3</v>
      </c>
      <c r="C2077" s="20">
        <v>146628</v>
      </c>
      <c r="D2077" s="20">
        <v>166945</v>
      </c>
      <c r="E2077" s="20" t="s">
        <v>287</v>
      </c>
      <c r="F2077" s="20" t="s">
        <v>288</v>
      </c>
      <c r="G2077" s="20">
        <v>20507264108</v>
      </c>
      <c r="H2077" s="19" t="s">
        <v>584</v>
      </c>
      <c r="I2077" s="19" t="s">
        <v>726</v>
      </c>
      <c r="J2077" s="2">
        <v>361537</v>
      </c>
      <c r="K2077" s="3">
        <v>76.067035200000007</v>
      </c>
      <c r="L2077" s="22">
        <v>0.53549999999999986</v>
      </c>
      <c r="M2077" s="23">
        <v>35.333137850400007</v>
      </c>
      <c r="N2077" s="4">
        <v>0.1</v>
      </c>
      <c r="O2077" s="3">
        <v>39.259042056000006</v>
      </c>
      <c r="P2077" s="25">
        <v>40.733897349599999</v>
      </c>
      <c r="Q2077" s="26" t="s">
        <v>755</v>
      </c>
      <c r="R2077" s="28"/>
      <c r="S2077" s="29"/>
      <c r="T2077" s="30">
        <v>0</v>
      </c>
      <c r="U2077" s="31"/>
      <c r="V2077" s="32">
        <f t="shared" si="195"/>
        <v>0</v>
      </c>
    </row>
    <row r="2078" spans="1:22" s="46" customFormat="1" x14ac:dyDescent="0.2">
      <c r="A2078" s="9">
        <v>2021</v>
      </c>
      <c r="B2078" s="1" t="s">
        <v>3</v>
      </c>
      <c r="C2078" s="20">
        <v>146628</v>
      </c>
      <c r="D2078" s="20">
        <v>166945</v>
      </c>
      <c r="E2078" s="20" t="s">
        <v>287</v>
      </c>
      <c r="F2078" s="20" t="s">
        <v>288</v>
      </c>
      <c r="G2078" s="20">
        <v>20507264108</v>
      </c>
      <c r="H2078" s="19" t="s">
        <v>584</v>
      </c>
      <c r="I2078" s="19" t="s">
        <v>726</v>
      </c>
      <c r="J2078" s="2">
        <v>370042</v>
      </c>
      <c r="K2078" s="3">
        <v>111.55271400000001</v>
      </c>
      <c r="L2078" s="22">
        <v>0.25775001762843719</v>
      </c>
      <c r="M2078" s="23">
        <v>82.8</v>
      </c>
      <c r="N2078" s="4">
        <v>0.08</v>
      </c>
      <c r="O2078" s="3">
        <v>90</v>
      </c>
      <c r="P2078" s="25">
        <v>28.752714000000012</v>
      </c>
      <c r="Q2078" s="26" t="s">
        <v>756</v>
      </c>
      <c r="R2078" s="28"/>
      <c r="S2078" s="29"/>
      <c r="T2078" s="30">
        <v>0</v>
      </c>
      <c r="U2078" s="31"/>
      <c r="V2078" s="32">
        <f t="shared" si="195"/>
        <v>0</v>
      </c>
    </row>
    <row r="2079" spans="1:22" s="46" customFormat="1" x14ac:dyDescent="0.2">
      <c r="A2079" s="9">
        <v>2021</v>
      </c>
      <c r="B2079" s="1" t="s">
        <v>3</v>
      </c>
      <c r="C2079" s="20">
        <v>146628</v>
      </c>
      <c r="D2079" s="20">
        <v>166945</v>
      </c>
      <c r="E2079" s="20" t="s">
        <v>287</v>
      </c>
      <c r="F2079" s="20" t="s">
        <v>288</v>
      </c>
      <c r="G2079" s="20">
        <v>20507264108</v>
      </c>
      <c r="H2079" s="19" t="s">
        <v>584</v>
      </c>
      <c r="I2079" s="19" t="s">
        <v>726</v>
      </c>
      <c r="J2079" s="2">
        <v>370045</v>
      </c>
      <c r="K2079" s="3">
        <v>186.35806803744001</v>
      </c>
      <c r="L2079" s="22">
        <v>0.24793811464152538</v>
      </c>
      <c r="M2079" s="23">
        <v>140.15280000000001</v>
      </c>
      <c r="N2079" s="4">
        <v>0.08</v>
      </c>
      <c r="O2079" s="3">
        <v>152.34</v>
      </c>
      <c r="P2079" s="25">
        <v>46.205268037439993</v>
      </c>
      <c r="Q2079" s="26" t="s">
        <v>757</v>
      </c>
      <c r="R2079" s="28"/>
      <c r="S2079" s="29"/>
      <c r="T2079" s="30">
        <v>0</v>
      </c>
      <c r="U2079" s="31"/>
      <c r="V2079" s="32">
        <f t="shared" si="195"/>
        <v>0</v>
      </c>
    </row>
    <row r="2080" spans="1:22" s="46" customFormat="1" x14ac:dyDescent="0.2">
      <c r="A2080" s="9">
        <v>2021</v>
      </c>
      <c r="B2080" s="1" t="s">
        <v>3</v>
      </c>
      <c r="C2080" s="20">
        <v>146628</v>
      </c>
      <c r="D2080" s="20">
        <v>166945</v>
      </c>
      <c r="E2080" s="20" t="s">
        <v>287</v>
      </c>
      <c r="F2080" s="20" t="s">
        <v>288</v>
      </c>
      <c r="G2080" s="20">
        <v>20507264108</v>
      </c>
      <c r="H2080" s="19" t="s">
        <v>584</v>
      </c>
      <c r="I2080" s="19" t="s">
        <v>726</v>
      </c>
      <c r="J2080" s="2">
        <v>361445</v>
      </c>
      <c r="K2080" s="3">
        <v>96</v>
      </c>
      <c r="L2080" s="22">
        <v>3.7900000000000045E-2</v>
      </c>
      <c r="M2080" s="23">
        <v>92.361599999999996</v>
      </c>
      <c r="N2080" s="4">
        <v>0.1</v>
      </c>
      <c r="O2080" s="3">
        <v>102.624</v>
      </c>
      <c r="P2080" s="25">
        <v>3.6384000000000043</v>
      </c>
      <c r="Q2080" s="26" t="s">
        <v>758</v>
      </c>
      <c r="R2080" s="28"/>
      <c r="S2080" s="29"/>
      <c r="T2080" s="30">
        <v>0</v>
      </c>
      <c r="U2080" s="31"/>
      <c r="V2080" s="32">
        <f t="shared" si="195"/>
        <v>0</v>
      </c>
    </row>
    <row r="2081" spans="1:22" s="46" customFormat="1" x14ac:dyDescent="0.2">
      <c r="A2081" s="9">
        <v>2021</v>
      </c>
      <c r="B2081" s="1" t="s">
        <v>3</v>
      </c>
      <c r="C2081" s="20">
        <v>146628</v>
      </c>
      <c r="D2081" s="20">
        <v>166945</v>
      </c>
      <c r="E2081" s="20" t="s">
        <v>41</v>
      </c>
      <c r="F2081" s="20" t="s">
        <v>41</v>
      </c>
      <c r="G2081" s="20">
        <v>20484327948</v>
      </c>
      <c r="H2081" s="19" t="s">
        <v>759</v>
      </c>
      <c r="I2081" s="19" t="s">
        <v>124</v>
      </c>
      <c r="J2081" s="2">
        <v>361358</v>
      </c>
      <c r="K2081" s="3">
        <v>32.162832000000002</v>
      </c>
      <c r="L2081" s="22">
        <v>0.31000000000000005</v>
      </c>
      <c r="M2081" s="23">
        <v>22.192354079999998</v>
      </c>
      <c r="N2081" s="4">
        <v>0.12</v>
      </c>
      <c r="O2081" s="3">
        <v>25.21858418181818</v>
      </c>
      <c r="P2081" s="25">
        <v>9.970477920000004</v>
      </c>
      <c r="Q2081" s="26" t="s">
        <v>760</v>
      </c>
      <c r="R2081" s="28"/>
      <c r="S2081" s="29"/>
      <c r="T2081" s="30">
        <v>0</v>
      </c>
      <c r="U2081" s="31"/>
      <c r="V2081" s="32">
        <f t="shared" si="195"/>
        <v>0</v>
      </c>
    </row>
    <row r="2082" spans="1:22" s="46" customFormat="1" x14ac:dyDescent="0.2">
      <c r="A2082" s="9">
        <v>2021</v>
      </c>
      <c r="B2082" s="1" t="s">
        <v>3</v>
      </c>
      <c r="C2082" s="20">
        <v>146628</v>
      </c>
      <c r="D2082" s="20">
        <v>166945</v>
      </c>
      <c r="E2082" s="20" t="s">
        <v>41</v>
      </c>
      <c r="F2082" s="20" t="s">
        <v>41</v>
      </c>
      <c r="G2082" s="20">
        <v>20484327948</v>
      </c>
      <c r="H2082" s="19" t="s">
        <v>759</v>
      </c>
      <c r="I2082" s="19" t="s">
        <v>124</v>
      </c>
      <c r="J2082" s="2">
        <v>361540</v>
      </c>
      <c r="K2082" s="3">
        <v>51.192744407999996</v>
      </c>
      <c r="L2082" s="22">
        <v>0.44999999999999996</v>
      </c>
      <c r="M2082" s="23">
        <v>28.156009424400001</v>
      </c>
      <c r="N2082" s="4">
        <v>0.12</v>
      </c>
      <c r="O2082" s="3">
        <v>31.995465254999999</v>
      </c>
      <c r="P2082" s="25">
        <v>23.036734983599995</v>
      </c>
      <c r="Q2082" s="26" t="s">
        <v>761</v>
      </c>
      <c r="R2082" s="28"/>
      <c r="S2082" s="29"/>
      <c r="T2082" s="30">
        <v>0</v>
      </c>
      <c r="U2082" s="31"/>
      <c r="V2082" s="32">
        <f t="shared" si="195"/>
        <v>0</v>
      </c>
    </row>
    <row r="2083" spans="1:22" s="46" customFormat="1" x14ac:dyDescent="0.2">
      <c r="A2083" s="9">
        <v>2021</v>
      </c>
      <c r="B2083" s="1" t="s">
        <v>3</v>
      </c>
      <c r="C2083" s="20">
        <v>146628</v>
      </c>
      <c r="D2083" s="20">
        <v>166945</v>
      </c>
      <c r="E2083" s="20" t="s">
        <v>41</v>
      </c>
      <c r="F2083" s="20" t="s">
        <v>41</v>
      </c>
      <c r="G2083" s="20">
        <v>20484327948</v>
      </c>
      <c r="H2083" s="19" t="s">
        <v>759</v>
      </c>
      <c r="I2083" s="19" t="s">
        <v>124</v>
      </c>
      <c r="J2083" s="2">
        <v>361179</v>
      </c>
      <c r="K2083" s="3">
        <v>100.729512</v>
      </c>
      <c r="L2083" s="22">
        <v>0.2400000000000001</v>
      </c>
      <c r="M2083" s="23">
        <v>76.554429119999995</v>
      </c>
      <c r="N2083" s="4">
        <v>0.12</v>
      </c>
      <c r="O2083" s="3">
        <v>86.993669454545454</v>
      </c>
      <c r="P2083" s="25">
        <v>24.175082880000005</v>
      </c>
      <c r="Q2083" s="26" t="s">
        <v>762</v>
      </c>
      <c r="R2083" s="28"/>
      <c r="S2083" s="29"/>
      <c r="T2083" s="30">
        <v>0</v>
      </c>
      <c r="U2083" s="31"/>
      <c r="V2083" s="32">
        <f t="shared" si="195"/>
        <v>0</v>
      </c>
    </row>
    <row r="2084" spans="1:22" s="46" customFormat="1" x14ac:dyDescent="0.2">
      <c r="A2084" s="9">
        <v>2021</v>
      </c>
      <c r="B2084" s="1" t="s">
        <v>3</v>
      </c>
      <c r="C2084" s="20">
        <v>146628</v>
      </c>
      <c r="D2084" s="20">
        <v>166945</v>
      </c>
      <c r="E2084" s="20" t="s">
        <v>41</v>
      </c>
      <c r="F2084" s="20" t="s">
        <v>41</v>
      </c>
      <c r="G2084" s="20">
        <v>20484327948</v>
      </c>
      <c r="H2084" s="19" t="s">
        <v>759</v>
      </c>
      <c r="I2084" s="19" t="s">
        <v>124</v>
      </c>
      <c r="J2084" s="2">
        <v>361532</v>
      </c>
      <c r="K2084" s="3">
        <v>24.870425957550601</v>
      </c>
      <c r="L2084" s="22">
        <v>0.21999999999999997</v>
      </c>
      <c r="M2084" s="23">
        <v>19.398932246889469</v>
      </c>
      <c r="N2084" s="4">
        <v>0.12</v>
      </c>
      <c r="O2084" s="3">
        <v>22.044241189647124</v>
      </c>
      <c r="P2084" s="25">
        <v>5.4714937106611323</v>
      </c>
      <c r="Q2084" s="26" t="s">
        <v>763</v>
      </c>
      <c r="R2084" s="28"/>
      <c r="S2084" s="29"/>
      <c r="T2084" s="30">
        <v>0</v>
      </c>
      <c r="U2084" s="31"/>
      <c r="V2084" s="32">
        <f t="shared" si="195"/>
        <v>0</v>
      </c>
    </row>
    <row r="2085" spans="1:22" s="46" customFormat="1" x14ac:dyDescent="0.2">
      <c r="A2085" s="9">
        <v>2021</v>
      </c>
      <c r="B2085" s="1" t="s">
        <v>3</v>
      </c>
      <c r="C2085" s="20">
        <v>146628</v>
      </c>
      <c r="D2085" s="20">
        <v>166945</v>
      </c>
      <c r="E2085" s="20" t="s">
        <v>41</v>
      </c>
      <c r="F2085" s="20" t="s">
        <v>41</v>
      </c>
      <c r="G2085" s="20">
        <v>20484327948</v>
      </c>
      <c r="H2085" s="19" t="s">
        <v>759</v>
      </c>
      <c r="I2085" s="19" t="s">
        <v>124</v>
      </c>
      <c r="J2085" s="2">
        <v>360854</v>
      </c>
      <c r="K2085" s="3">
        <v>84.874140000000011</v>
      </c>
      <c r="L2085" s="22">
        <v>0.36</v>
      </c>
      <c r="M2085" s="23">
        <v>54.319449600000006</v>
      </c>
      <c r="N2085" s="4">
        <v>0.12</v>
      </c>
      <c r="O2085" s="3">
        <v>61.726647272727277</v>
      </c>
      <c r="P2085" s="25">
        <v>30.554690400000005</v>
      </c>
      <c r="Q2085" s="26" t="s">
        <v>764</v>
      </c>
      <c r="R2085" s="28"/>
      <c r="S2085" s="29"/>
      <c r="T2085" s="30">
        <v>0</v>
      </c>
      <c r="U2085" s="31"/>
      <c r="V2085" s="32">
        <f t="shared" si="195"/>
        <v>0</v>
      </c>
    </row>
    <row r="2086" spans="1:22" s="46" customFormat="1" x14ac:dyDescent="0.2">
      <c r="A2086" s="9">
        <v>2021</v>
      </c>
      <c r="B2086" s="1" t="s">
        <v>3</v>
      </c>
      <c r="C2086" s="20">
        <v>146628</v>
      </c>
      <c r="D2086" s="20">
        <v>166945</v>
      </c>
      <c r="E2086" s="20" t="s">
        <v>41</v>
      </c>
      <c r="F2086" s="20" t="s">
        <v>41</v>
      </c>
      <c r="G2086" s="20">
        <v>20484327948</v>
      </c>
      <c r="H2086" s="19" t="s">
        <v>759</v>
      </c>
      <c r="I2086" s="19" t="s">
        <v>124</v>
      </c>
      <c r="J2086" s="2">
        <v>371439</v>
      </c>
      <c r="K2086" s="3">
        <v>137.69</v>
      </c>
      <c r="L2086" s="22">
        <v>0.16000871522986415</v>
      </c>
      <c r="M2086" s="23">
        <v>115.6584</v>
      </c>
      <c r="N2086" s="4">
        <v>0.12</v>
      </c>
      <c r="O2086" s="3">
        <v>131.43</v>
      </c>
      <c r="P2086" s="25">
        <v>22.031599999999997</v>
      </c>
      <c r="Q2086" s="26" t="s">
        <v>765</v>
      </c>
      <c r="R2086" s="28"/>
      <c r="S2086" s="29"/>
      <c r="T2086" s="30">
        <v>0</v>
      </c>
      <c r="U2086" s="31"/>
      <c r="V2086" s="32">
        <f t="shared" si="195"/>
        <v>0</v>
      </c>
    </row>
    <row r="2087" spans="1:22" s="46" customFormat="1" x14ac:dyDescent="0.2">
      <c r="A2087" s="9">
        <v>2021</v>
      </c>
      <c r="B2087" s="1" t="s">
        <v>3</v>
      </c>
      <c r="C2087" s="20">
        <v>146628</v>
      </c>
      <c r="D2087" s="20">
        <v>166945</v>
      </c>
      <c r="E2087" s="20" t="s">
        <v>41</v>
      </c>
      <c r="F2087" s="20" t="s">
        <v>41</v>
      </c>
      <c r="G2087" s="20">
        <v>20484327948</v>
      </c>
      <c r="H2087" s="19" t="s">
        <v>759</v>
      </c>
      <c r="I2087" s="19" t="s">
        <v>124</v>
      </c>
      <c r="J2087" s="2">
        <v>361444</v>
      </c>
      <c r="K2087" s="3">
        <v>29.02</v>
      </c>
      <c r="L2087" s="22">
        <v>0.19999999999999996</v>
      </c>
      <c r="M2087" s="23">
        <v>23.216000000000001</v>
      </c>
      <c r="N2087" s="4">
        <v>0.12</v>
      </c>
      <c r="O2087" s="3">
        <v>26.381818181818183</v>
      </c>
      <c r="P2087" s="25">
        <v>5.8039999999999985</v>
      </c>
      <c r="Q2087" s="26" t="s">
        <v>766</v>
      </c>
      <c r="R2087" s="28"/>
      <c r="S2087" s="29"/>
      <c r="T2087" s="30">
        <v>0</v>
      </c>
      <c r="U2087" s="31"/>
      <c r="V2087" s="32">
        <f t="shared" si="195"/>
        <v>0</v>
      </c>
    </row>
    <row r="2088" spans="1:22" s="46" customFormat="1" x14ac:dyDescent="0.2">
      <c r="A2088" s="9">
        <v>2021</v>
      </c>
      <c r="B2088" s="1" t="s">
        <v>3</v>
      </c>
      <c r="C2088" s="20">
        <v>146628</v>
      </c>
      <c r="D2088" s="20">
        <v>166945</v>
      </c>
      <c r="E2088" s="20" t="s">
        <v>95</v>
      </c>
      <c r="F2088" s="20" t="s">
        <v>95</v>
      </c>
      <c r="G2088" s="20">
        <v>20390321121</v>
      </c>
      <c r="H2088" s="19" t="s">
        <v>767</v>
      </c>
      <c r="I2088" s="19" t="s">
        <v>124</v>
      </c>
      <c r="J2088" s="2">
        <v>361358</v>
      </c>
      <c r="K2088" s="3">
        <v>32.162832000000002</v>
      </c>
      <c r="L2088" s="22">
        <v>0.31000000000000005</v>
      </c>
      <c r="M2088" s="23">
        <v>22.192354079999998</v>
      </c>
      <c r="N2088" s="4">
        <v>0.12</v>
      </c>
      <c r="O2088" s="3">
        <v>25.21858418181818</v>
      </c>
      <c r="P2088" s="25">
        <v>9.970477920000004</v>
      </c>
      <c r="Q2088" s="26" t="s">
        <v>768</v>
      </c>
      <c r="R2088" s="28"/>
      <c r="S2088" s="29"/>
      <c r="T2088" s="30">
        <v>0</v>
      </c>
      <c r="U2088" s="31"/>
      <c r="V2088" s="32">
        <f t="shared" si="195"/>
        <v>0</v>
      </c>
    </row>
    <row r="2089" spans="1:22" s="46" customFormat="1" x14ac:dyDescent="0.2">
      <c r="A2089" s="9">
        <v>2021</v>
      </c>
      <c r="B2089" s="1" t="s">
        <v>3</v>
      </c>
      <c r="C2089" s="20">
        <v>146628</v>
      </c>
      <c r="D2089" s="20">
        <v>166945</v>
      </c>
      <c r="E2089" s="20" t="s">
        <v>95</v>
      </c>
      <c r="F2089" s="20" t="s">
        <v>95</v>
      </c>
      <c r="G2089" s="20">
        <v>20390321121</v>
      </c>
      <c r="H2089" s="19" t="s">
        <v>767</v>
      </c>
      <c r="I2089" s="19" t="s">
        <v>124</v>
      </c>
      <c r="J2089" s="2">
        <v>361444</v>
      </c>
      <c r="K2089" s="3">
        <v>29.02</v>
      </c>
      <c r="L2089" s="22">
        <v>0.19999999999999996</v>
      </c>
      <c r="M2089" s="23">
        <v>23.216000000000001</v>
      </c>
      <c r="N2089" s="4">
        <v>0.12</v>
      </c>
      <c r="O2089" s="3">
        <v>26.381818181818183</v>
      </c>
      <c r="P2089" s="25">
        <v>5.8039999999999985</v>
      </c>
      <c r="Q2089" s="26" t="s">
        <v>769</v>
      </c>
      <c r="R2089" s="28"/>
      <c r="S2089" s="29"/>
      <c r="T2089" s="30">
        <v>0</v>
      </c>
      <c r="U2089" s="31"/>
      <c r="V2089" s="32">
        <f t="shared" si="195"/>
        <v>0</v>
      </c>
    </row>
    <row r="2090" spans="1:22" s="46" customFormat="1" x14ac:dyDescent="0.2">
      <c r="A2090" s="9">
        <v>2021</v>
      </c>
      <c r="B2090" s="1" t="s">
        <v>3</v>
      </c>
      <c r="C2090" s="20">
        <v>146628</v>
      </c>
      <c r="D2090" s="20">
        <v>166945</v>
      </c>
      <c r="E2090" s="20" t="s">
        <v>95</v>
      </c>
      <c r="F2090" s="20" t="s">
        <v>95</v>
      </c>
      <c r="G2090" s="20">
        <v>20390321121</v>
      </c>
      <c r="H2090" s="19" t="s">
        <v>767</v>
      </c>
      <c r="I2090" s="19" t="s">
        <v>124</v>
      </c>
      <c r="J2090" s="2">
        <v>361571</v>
      </c>
      <c r="K2090" s="3">
        <v>25.216627835683624</v>
      </c>
      <c r="L2090" s="22">
        <v>0.13745080659749764</v>
      </c>
      <c r="M2090" s="23">
        <v>21.750581999999998</v>
      </c>
      <c r="N2090" s="4">
        <v>0.12</v>
      </c>
      <c r="O2090" s="3">
        <v>24.716570454545451</v>
      </c>
      <c r="P2090" s="25">
        <v>3.4660458356836266</v>
      </c>
      <c r="Q2090" s="26" t="s">
        <v>770</v>
      </c>
      <c r="R2090" s="28"/>
      <c r="S2090" s="29"/>
      <c r="T2090" s="30">
        <v>0</v>
      </c>
      <c r="U2090" s="31"/>
      <c r="V2090" s="32">
        <f t="shared" si="195"/>
        <v>0</v>
      </c>
    </row>
    <row r="2091" spans="1:22" s="46" customFormat="1" x14ac:dyDescent="0.2">
      <c r="A2091" s="9">
        <v>2021</v>
      </c>
      <c r="B2091" s="1" t="s">
        <v>3</v>
      </c>
      <c r="C2091" s="20">
        <v>146628</v>
      </c>
      <c r="D2091" s="20">
        <v>166945</v>
      </c>
      <c r="E2091" s="20" t="s">
        <v>95</v>
      </c>
      <c r="F2091" s="20" t="s">
        <v>95</v>
      </c>
      <c r="G2091" s="20">
        <v>20390321121</v>
      </c>
      <c r="H2091" s="19" t="s">
        <v>767</v>
      </c>
      <c r="I2091" s="19" t="s">
        <v>124</v>
      </c>
      <c r="J2091" s="2">
        <v>361541</v>
      </c>
      <c r="K2091" s="3">
        <v>31.07226</v>
      </c>
      <c r="L2091" s="22">
        <v>0.30000000000000004</v>
      </c>
      <c r="M2091" s="23">
        <v>21.750581999999998</v>
      </c>
      <c r="N2091" s="4">
        <v>0.12</v>
      </c>
      <c r="O2091" s="3">
        <v>24.716570454545451</v>
      </c>
      <c r="P2091" s="25">
        <v>9.3216780000000021</v>
      </c>
      <c r="Q2091" s="26" t="s">
        <v>771</v>
      </c>
      <c r="R2091" s="28"/>
      <c r="S2091" s="29"/>
      <c r="T2091" s="30">
        <v>0</v>
      </c>
      <c r="U2091" s="31"/>
      <c r="V2091" s="32">
        <f t="shared" si="195"/>
        <v>0</v>
      </c>
    </row>
    <row r="2092" spans="1:22" s="46" customFormat="1" x14ac:dyDescent="0.2">
      <c r="A2092" s="9">
        <v>2021</v>
      </c>
      <c r="B2092" s="1" t="s">
        <v>3</v>
      </c>
      <c r="C2092" s="20">
        <v>146628</v>
      </c>
      <c r="D2092" s="20">
        <v>166945</v>
      </c>
      <c r="E2092" s="20" t="s">
        <v>95</v>
      </c>
      <c r="F2092" s="20" t="s">
        <v>95</v>
      </c>
      <c r="G2092" s="20">
        <v>20390321121</v>
      </c>
      <c r="H2092" s="19" t="s">
        <v>767</v>
      </c>
      <c r="I2092" s="19" t="s">
        <v>124</v>
      </c>
      <c r="J2092" s="2">
        <v>361540</v>
      </c>
      <c r="K2092" s="3">
        <v>51.192744407999996</v>
      </c>
      <c r="L2092" s="22">
        <v>0.44999999999999996</v>
      </c>
      <c r="M2092" s="23">
        <v>28.156009424400001</v>
      </c>
      <c r="N2092" s="4">
        <v>0.12</v>
      </c>
      <c r="O2092" s="3">
        <v>31.995465254999999</v>
      </c>
      <c r="P2092" s="25">
        <v>23.036734983599995</v>
      </c>
      <c r="Q2092" s="26" t="s">
        <v>772</v>
      </c>
      <c r="R2092" s="28"/>
      <c r="S2092" s="29"/>
      <c r="T2092" s="30">
        <v>0</v>
      </c>
      <c r="U2092" s="31"/>
      <c r="V2092" s="32">
        <f t="shared" si="195"/>
        <v>0</v>
      </c>
    </row>
    <row r="2093" spans="1:22" s="46" customFormat="1" x14ac:dyDescent="0.2">
      <c r="A2093" s="9">
        <v>2021</v>
      </c>
      <c r="B2093" s="1" t="s">
        <v>3</v>
      </c>
      <c r="C2093" s="20">
        <v>146628</v>
      </c>
      <c r="D2093" s="20">
        <v>166945</v>
      </c>
      <c r="E2093" s="20" t="s">
        <v>95</v>
      </c>
      <c r="F2093" s="20" t="s">
        <v>95</v>
      </c>
      <c r="G2093" s="20">
        <v>20390321121</v>
      </c>
      <c r="H2093" s="19" t="s">
        <v>767</v>
      </c>
      <c r="I2093" s="19" t="s">
        <v>124</v>
      </c>
      <c r="J2093" s="2">
        <v>361536</v>
      </c>
      <c r="K2093" s="3">
        <v>28.931240000000003</v>
      </c>
      <c r="L2093" s="22">
        <v>5.0000000000000044E-2</v>
      </c>
      <c r="M2093" s="23">
        <v>27.484678000000002</v>
      </c>
      <c r="N2093" s="4">
        <v>0.12</v>
      </c>
      <c r="O2093" s="3">
        <v>31.232588636363641</v>
      </c>
      <c r="P2093" s="25">
        <v>1.4465620000000001</v>
      </c>
      <c r="Q2093" s="26" t="s">
        <v>773</v>
      </c>
      <c r="R2093" s="28"/>
      <c r="S2093" s="29"/>
      <c r="T2093" s="30">
        <v>0</v>
      </c>
      <c r="U2093" s="31"/>
      <c r="V2093" s="32">
        <f t="shared" si="195"/>
        <v>0</v>
      </c>
    </row>
    <row r="2094" spans="1:22" s="46" customFormat="1" x14ac:dyDescent="0.2">
      <c r="A2094" s="9">
        <v>2021</v>
      </c>
      <c r="B2094" s="1" t="s">
        <v>3</v>
      </c>
      <c r="C2094" s="20">
        <v>146628</v>
      </c>
      <c r="D2094" s="20">
        <v>166945</v>
      </c>
      <c r="E2094" s="20" t="s">
        <v>95</v>
      </c>
      <c r="F2094" s="20" t="s">
        <v>95</v>
      </c>
      <c r="G2094" s="20">
        <v>20390321121</v>
      </c>
      <c r="H2094" s="19" t="s">
        <v>767</v>
      </c>
      <c r="I2094" s="19" t="s">
        <v>124</v>
      </c>
      <c r="J2094" s="2">
        <v>361179</v>
      </c>
      <c r="K2094" s="3">
        <v>100.729512</v>
      </c>
      <c r="L2094" s="22">
        <v>0.2400000000000001</v>
      </c>
      <c r="M2094" s="23">
        <v>76.554429119999995</v>
      </c>
      <c r="N2094" s="4">
        <v>0.12</v>
      </c>
      <c r="O2094" s="3">
        <v>86.993669454545454</v>
      </c>
      <c r="P2094" s="25">
        <v>24.175082880000005</v>
      </c>
      <c r="Q2094" s="26" t="s">
        <v>774</v>
      </c>
      <c r="R2094" s="28"/>
      <c r="S2094" s="29"/>
      <c r="T2094" s="30">
        <v>0</v>
      </c>
      <c r="U2094" s="31"/>
      <c r="V2094" s="32">
        <f t="shared" si="195"/>
        <v>0</v>
      </c>
    </row>
    <row r="2095" spans="1:22" s="46" customFormat="1" x14ac:dyDescent="0.2">
      <c r="A2095" s="9">
        <v>2021</v>
      </c>
      <c r="B2095" s="1" t="s">
        <v>3</v>
      </c>
      <c r="C2095" s="20">
        <v>146628</v>
      </c>
      <c r="D2095" s="20">
        <v>166945</v>
      </c>
      <c r="E2095" s="20" t="s">
        <v>95</v>
      </c>
      <c r="F2095" s="20" t="s">
        <v>95</v>
      </c>
      <c r="G2095" s="20">
        <v>20390321121</v>
      </c>
      <c r="H2095" s="19" t="s">
        <v>767</v>
      </c>
      <c r="I2095" s="19" t="s">
        <v>124</v>
      </c>
      <c r="J2095" s="2">
        <v>361532</v>
      </c>
      <c r="K2095" s="3">
        <v>24.870425957550601</v>
      </c>
      <c r="L2095" s="22">
        <v>0.21999999999999997</v>
      </c>
      <c r="M2095" s="23">
        <v>19.398932246889469</v>
      </c>
      <c r="N2095" s="4">
        <v>0.12</v>
      </c>
      <c r="O2095" s="3">
        <v>22.044241189647124</v>
      </c>
      <c r="P2095" s="25">
        <v>5.4714937106611323</v>
      </c>
      <c r="Q2095" s="26" t="s">
        <v>775</v>
      </c>
      <c r="R2095" s="28"/>
      <c r="S2095" s="29"/>
      <c r="T2095" s="30">
        <v>0</v>
      </c>
      <c r="U2095" s="31"/>
      <c r="V2095" s="32">
        <f t="shared" si="195"/>
        <v>0</v>
      </c>
    </row>
    <row r="2096" spans="1:22" s="46" customFormat="1" x14ac:dyDescent="0.2">
      <c r="A2096" s="9">
        <v>2021</v>
      </c>
      <c r="B2096" s="1" t="s">
        <v>3</v>
      </c>
      <c r="C2096" s="20">
        <v>146628</v>
      </c>
      <c r="D2096" s="20">
        <v>166945</v>
      </c>
      <c r="E2096" s="20" t="s">
        <v>95</v>
      </c>
      <c r="F2096" s="20" t="s">
        <v>95</v>
      </c>
      <c r="G2096" s="20">
        <v>20390321121</v>
      </c>
      <c r="H2096" s="19" t="s">
        <v>767</v>
      </c>
      <c r="I2096" s="19" t="s">
        <v>124</v>
      </c>
      <c r="J2096" s="2">
        <v>361516</v>
      </c>
      <c r="K2096" s="3">
        <v>26.89</v>
      </c>
      <c r="L2096" s="22">
        <v>0.15000000000000002</v>
      </c>
      <c r="M2096" s="23">
        <v>22.8565</v>
      </c>
      <c r="N2096" s="4">
        <v>0.12</v>
      </c>
      <c r="O2096" s="3">
        <v>25.973295454545454</v>
      </c>
      <c r="P2096" s="25">
        <v>4.0335000000000001</v>
      </c>
      <c r="Q2096" s="26" t="s">
        <v>776</v>
      </c>
      <c r="R2096" s="28"/>
      <c r="S2096" s="29"/>
      <c r="T2096" s="30">
        <v>0</v>
      </c>
      <c r="U2096" s="31"/>
      <c r="V2096" s="32">
        <f t="shared" si="195"/>
        <v>0</v>
      </c>
    </row>
    <row r="2097" spans="1:22" s="46" customFormat="1" x14ac:dyDescent="0.2">
      <c r="A2097" s="9">
        <v>2021</v>
      </c>
      <c r="B2097" s="1" t="s">
        <v>3</v>
      </c>
      <c r="C2097" s="20">
        <v>146628</v>
      </c>
      <c r="D2097" s="20">
        <v>166945</v>
      </c>
      <c r="E2097" s="20" t="s">
        <v>95</v>
      </c>
      <c r="F2097" s="20" t="s">
        <v>95</v>
      </c>
      <c r="G2097" s="20">
        <v>20390321121</v>
      </c>
      <c r="H2097" s="19" t="s">
        <v>767</v>
      </c>
      <c r="I2097" s="19" t="s">
        <v>124</v>
      </c>
      <c r="J2097" s="2">
        <v>361424</v>
      </c>
      <c r="K2097" s="3">
        <v>58.115912399999999</v>
      </c>
      <c r="L2097" s="22">
        <v>0.36</v>
      </c>
      <c r="M2097" s="23">
        <v>37.194183936000002</v>
      </c>
      <c r="N2097" s="4">
        <v>0.12</v>
      </c>
      <c r="O2097" s="3">
        <v>42.266118109090911</v>
      </c>
      <c r="P2097" s="25">
        <v>20.921728463999997</v>
      </c>
      <c r="Q2097" s="26" t="s">
        <v>777</v>
      </c>
      <c r="R2097" s="28"/>
      <c r="S2097" s="29"/>
      <c r="T2097" s="30">
        <v>0</v>
      </c>
      <c r="U2097" s="31"/>
      <c r="V2097" s="32">
        <f t="shared" si="195"/>
        <v>0</v>
      </c>
    </row>
    <row r="2098" spans="1:22" s="46" customFormat="1" x14ac:dyDescent="0.2">
      <c r="A2098" s="9">
        <v>2021</v>
      </c>
      <c r="B2098" s="1" t="s">
        <v>3</v>
      </c>
      <c r="C2098" s="36">
        <v>146628</v>
      </c>
      <c r="D2098" s="36">
        <v>166945</v>
      </c>
      <c r="E2098" s="36" t="s">
        <v>95</v>
      </c>
      <c r="F2098" s="36" t="s">
        <v>95</v>
      </c>
      <c r="G2098" s="36">
        <v>20390321121</v>
      </c>
      <c r="H2098" s="35" t="s">
        <v>767</v>
      </c>
      <c r="I2098" s="35" t="s">
        <v>124</v>
      </c>
      <c r="J2098" s="37">
        <v>360854</v>
      </c>
      <c r="K2098" s="38">
        <v>84.874140000000011</v>
      </c>
      <c r="L2098" s="39">
        <v>0.36</v>
      </c>
      <c r="M2098" s="40">
        <v>54.319449600000006</v>
      </c>
      <c r="N2098" s="41">
        <v>0.12</v>
      </c>
      <c r="O2098" s="38">
        <v>61.726647272727277</v>
      </c>
      <c r="P2098" s="42">
        <v>30.554690400000005</v>
      </c>
      <c r="Q2098" s="43" t="s">
        <v>778</v>
      </c>
      <c r="R2098" s="45"/>
      <c r="S2098" s="29"/>
      <c r="T2098" s="30">
        <v>0</v>
      </c>
      <c r="U2098" s="31"/>
      <c r="V2098" s="32">
        <f t="shared" si="195"/>
        <v>0</v>
      </c>
    </row>
    <row r="2099" spans="1:22" s="46" customFormat="1" x14ac:dyDescent="0.2">
      <c r="A2099" s="9">
        <v>2021</v>
      </c>
      <c r="B2099" s="1" t="s">
        <v>3</v>
      </c>
      <c r="C2099" s="20">
        <v>146628</v>
      </c>
      <c r="D2099" s="20">
        <v>166945</v>
      </c>
      <c r="E2099" s="20" t="s">
        <v>95</v>
      </c>
      <c r="F2099" s="20" t="s">
        <v>95</v>
      </c>
      <c r="G2099" s="20">
        <v>20390321121</v>
      </c>
      <c r="H2099" s="19" t="s">
        <v>767</v>
      </c>
      <c r="I2099" s="19" t="s">
        <v>124</v>
      </c>
      <c r="J2099" s="2">
        <v>370045</v>
      </c>
      <c r="K2099" s="3">
        <v>186.35806803744001</v>
      </c>
      <c r="L2099" s="22">
        <v>0.22999999999999987</v>
      </c>
      <c r="M2099" s="23">
        <v>143.49571238882882</v>
      </c>
      <c r="N2099" s="4">
        <v>0.12</v>
      </c>
      <c r="O2099" s="3">
        <v>163.06330953276003</v>
      </c>
      <c r="P2099" s="25">
        <v>42.862355648611185</v>
      </c>
      <c r="Q2099" s="26" t="s">
        <v>779</v>
      </c>
      <c r="R2099" s="28"/>
      <c r="S2099" s="29"/>
      <c r="T2099" s="30">
        <v>0</v>
      </c>
      <c r="U2099" s="31"/>
      <c r="V2099" s="32">
        <f t="shared" si="195"/>
        <v>0</v>
      </c>
    </row>
    <row r="2100" spans="1:22" s="46" customFormat="1" x14ac:dyDescent="0.2">
      <c r="A2100" s="9">
        <v>2021</v>
      </c>
      <c r="B2100" s="1" t="s">
        <v>3</v>
      </c>
      <c r="C2100" s="36">
        <v>146628</v>
      </c>
      <c r="D2100" s="36">
        <v>166945</v>
      </c>
      <c r="E2100" s="36" t="s">
        <v>95</v>
      </c>
      <c r="F2100" s="36" t="s">
        <v>95</v>
      </c>
      <c r="G2100" s="36">
        <v>20390321121</v>
      </c>
      <c r="H2100" s="35" t="s">
        <v>767</v>
      </c>
      <c r="I2100" s="35" t="s">
        <v>124</v>
      </c>
      <c r="J2100" s="37">
        <v>370040</v>
      </c>
      <c r="K2100" s="38">
        <v>173.88983664</v>
      </c>
      <c r="L2100" s="39">
        <v>0.25</v>
      </c>
      <c r="M2100" s="40">
        <v>130.41737748</v>
      </c>
      <c r="N2100" s="41">
        <v>0.12</v>
      </c>
      <c r="O2100" s="38">
        <v>148.20156531818182</v>
      </c>
      <c r="P2100" s="42">
        <v>43.47245916</v>
      </c>
      <c r="Q2100" s="43" t="s">
        <v>780</v>
      </c>
      <c r="R2100" s="45"/>
      <c r="S2100" s="29"/>
      <c r="T2100" s="30">
        <v>0</v>
      </c>
      <c r="U2100" s="31"/>
      <c r="V2100" s="32">
        <f t="shared" si="195"/>
        <v>0</v>
      </c>
    </row>
    <row r="2101" spans="1:22" s="46" customFormat="1" x14ac:dyDescent="0.2">
      <c r="A2101" s="9">
        <v>2021</v>
      </c>
      <c r="B2101" s="1" t="s">
        <v>3</v>
      </c>
      <c r="C2101" s="20">
        <v>146628</v>
      </c>
      <c r="D2101" s="20">
        <v>166945</v>
      </c>
      <c r="E2101" s="20" t="s">
        <v>95</v>
      </c>
      <c r="F2101" s="20" t="s">
        <v>95</v>
      </c>
      <c r="G2101" s="20">
        <v>20390321121</v>
      </c>
      <c r="H2101" s="19" t="s">
        <v>767</v>
      </c>
      <c r="I2101" s="19" t="s">
        <v>124</v>
      </c>
      <c r="J2101" s="2">
        <v>370041</v>
      </c>
      <c r="K2101" s="3">
        <v>152.84880000000001</v>
      </c>
      <c r="L2101" s="22">
        <v>0.18000000000000005</v>
      </c>
      <c r="M2101" s="23">
        <v>125.336016</v>
      </c>
      <c r="N2101" s="4">
        <v>0.12</v>
      </c>
      <c r="O2101" s="3">
        <v>142.42729090909091</v>
      </c>
      <c r="P2101" s="25">
        <v>27.512784000000011</v>
      </c>
      <c r="Q2101" s="26" t="s">
        <v>781</v>
      </c>
      <c r="R2101" s="28"/>
      <c r="S2101" s="29"/>
      <c r="T2101" s="30">
        <v>0</v>
      </c>
      <c r="U2101" s="31"/>
      <c r="V2101" s="32">
        <f t="shared" si="195"/>
        <v>0</v>
      </c>
    </row>
    <row r="2102" spans="1:22" s="46" customFormat="1" x14ac:dyDescent="0.2">
      <c r="A2102" s="9">
        <v>2021</v>
      </c>
      <c r="B2102" s="1" t="s">
        <v>3</v>
      </c>
      <c r="C2102" s="20">
        <v>146628</v>
      </c>
      <c r="D2102" s="20">
        <v>166945</v>
      </c>
      <c r="E2102" s="20" t="s">
        <v>95</v>
      </c>
      <c r="F2102" s="20" t="s">
        <v>95</v>
      </c>
      <c r="G2102" s="20">
        <v>20390321121</v>
      </c>
      <c r="H2102" s="19" t="s">
        <v>767</v>
      </c>
      <c r="I2102" s="19" t="s">
        <v>124</v>
      </c>
      <c r="J2102" s="2">
        <v>361445</v>
      </c>
      <c r="K2102" s="3">
        <v>96</v>
      </c>
      <c r="L2102" s="22">
        <v>6.0000000000000053E-2</v>
      </c>
      <c r="M2102" s="23">
        <v>90.24</v>
      </c>
      <c r="N2102" s="4">
        <v>0.12</v>
      </c>
      <c r="O2102" s="3">
        <v>102.54545454545453</v>
      </c>
      <c r="P2102" s="25">
        <v>5.7600000000000051</v>
      </c>
      <c r="Q2102" s="26" t="s">
        <v>782</v>
      </c>
      <c r="R2102" s="28"/>
      <c r="S2102" s="29"/>
      <c r="T2102" s="30">
        <v>0</v>
      </c>
      <c r="U2102" s="31"/>
      <c r="V2102" s="32">
        <f t="shared" si="195"/>
        <v>0</v>
      </c>
    </row>
    <row r="2103" spans="1:22" s="46" customFormat="1" x14ac:dyDescent="0.2">
      <c r="A2103" s="9">
        <v>2021</v>
      </c>
      <c r="B2103" s="1" t="s">
        <v>3</v>
      </c>
      <c r="C2103" s="20">
        <v>146628</v>
      </c>
      <c r="D2103" s="20">
        <v>166945</v>
      </c>
      <c r="E2103" s="20" t="s">
        <v>95</v>
      </c>
      <c r="F2103" s="20" t="s">
        <v>95</v>
      </c>
      <c r="G2103" s="20">
        <v>20390321121</v>
      </c>
      <c r="H2103" s="19" t="s">
        <v>767</v>
      </c>
      <c r="I2103" s="19" t="s">
        <v>124</v>
      </c>
      <c r="J2103" s="2">
        <v>361515</v>
      </c>
      <c r="K2103" s="3">
        <v>67.318399999999997</v>
      </c>
      <c r="L2103" s="22">
        <v>0.17999999999999994</v>
      </c>
      <c r="M2103" s="23">
        <v>55.201087999999999</v>
      </c>
      <c r="N2103" s="4">
        <v>0.12</v>
      </c>
      <c r="O2103" s="3">
        <v>62.728509090909093</v>
      </c>
      <c r="P2103" s="25">
        <v>12.117311999999998</v>
      </c>
      <c r="Q2103" s="26" t="s">
        <v>783</v>
      </c>
      <c r="R2103" s="28"/>
      <c r="S2103" s="29"/>
      <c r="T2103" s="30">
        <v>0</v>
      </c>
      <c r="U2103" s="31"/>
      <c r="V2103" s="32">
        <f t="shared" si="195"/>
        <v>0</v>
      </c>
    </row>
    <row r="2104" spans="1:22" s="46" customFormat="1" x14ac:dyDescent="0.2">
      <c r="A2104" s="9">
        <v>2021</v>
      </c>
      <c r="B2104" s="1" t="s">
        <v>3</v>
      </c>
      <c r="C2104" s="20">
        <v>146628</v>
      </c>
      <c r="D2104" s="20">
        <v>166945</v>
      </c>
      <c r="E2104" s="20" t="s">
        <v>208</v>
      </c>
      <c r="F2104" s="20" t="s">
        <v>226</v>
      </c>
      <c r="G2104" s="20">
        <v>20602498833</v>
      </c>
      <c r="H2104" s="19" t="s">
        <v>784</v>
      </c>
      <c r="I2104" s="19"/>
      <c r="J2104" s="2">
        <v>361571</v>
      </c>
      <c r="K2104" s="3">
        <v>25.216627835683624</v>
      </c>
      <c r="L2104" s="22">
        <v>7.5840149925890277E-2</v>
      </c>
      <c r="M2104" s="23">
        <v>23.304195</v>
      </c>
      <c r="N2104" s="4">
        <v>0.1</v>
      </c>
      <c r="O2104" s="3">
        <v>25.893549999999998</v>
      </c>
      <c r="P2104" s="25">
        <v>1.9124328356836244</v>
      </c>
      <c r="Q2104" s="26" t="s">
        <v>785</v>
      </c>
      <c r="R2104" s="28">
        <v>290</v>
      </c>
      <c r="S2104" s="29"/>
      <c r="T2104" s="30">
        <v>0</v>
      </c>
      <c r="U2104" s="31"/>
      <c r="V2104" s="32">
        <f t="shared" si="195"/>
        <v>0</v>
      </c>
    </row>
    <row r="2105" spans="1:22" s="46" customFormat="1" x14ac:dyDescent="0.2">
      <c r="A2105" s="9">
        <v>2021</v>
      </c>
      <c r="B2105" s="1" t="s">
        <v>3</v>
      </c>
      <c r="C2105" s="20">
        <v>146628</v>
      </c>
      <c r="D2105" s="20">
        <v>166945</v>
      </c>
      <c r="E2105" s="20" t="s">
        <v>208</v>
      </c>
      <c r="F2105" s="20" t="s">
        <v>226</v>
      </c>
      <c r="G2105" s="20">
        <v>20602498833</v>
      </c>
      <c r="H2105" s="19" t="s">
        <v>784</v>
      </c>
      <c r="I2105" s="19"/>
      <c r="J2105" s="2">
        <v>361541</v>
      </c>
      <c r="K2105" s="3">
        <v>31.07226</v>
      </c>
      <c r="L2105" s="22">
        <v>0.25</v>
      </c>
      <c r="M2105" s="23">
        <v>23.304195</v>
      </c>
      <c r="N2105" s="4">
        <v>0.1</v>
      </c>
      <c r="O2105" s="3">
        <v>25.893549999999998</v>
      </c>
      <c r="P2105" s="25">
        <v>7.768065</v>
      </c>
      <c r="Q2105" s="26" t="s">
        <v>786</v>
      </c>
      <c r="R2105" s="28">
        <v>290</v>
      </c>
      <c r="S2105" s="29"/>
      <c r="T2105" s="30">
        <v>0</v>
      </c>
      <c r="U2105" s="31"/>
      <c r="V2105" s="32">
        <f t="shared" si="195"/>
        <v>0</v>
      </c>
    </row>
    <row r="2106" spans="1:22" s="46" customFormat="1" x14ac:dyDescent="0.2">
      <c r="A2106" s="9">
        <v>2021</v>
      </c>
      <c r="B2106" s="1" t="s">
        <v>3</v>
      </c>
      <c r="C2106" s="20">
        <v>146628</v>
      </c>
      <c r="D2106" s="20">
        <v>166945</v>
      </c>
      <c r="E2106" s="20" t="s">
        <v>208</v>
      </c>
      <c r="F2106" s="20" t="s">
        <v>226</v>
      </c>
      <c r="G2106" s="20">
        <v>20602498833</v>
      </c>
      <c r="H2106" s="19" t="s">
        <v>784</v>
      </c>
      <c r="I2106" s="19"/>
      <c r="J2106" s="2">
        <v>361569</v>
      </c>
      <c r="K2106" s="3">
        <v>24.49</v>
      </c>
      <c r="L2106" s="22">
        <v>0</v>
      </c>
      <c r="M2106" s="23">
        <v>26.441064000000001</v>
      </c>
      <c r="N2106" s="4">
        <v>0.08</v>
      </c>
      <c r="O2106" s="3">
        <v>28.740286956521739</v>
      </c>
      <c r="P2106" s="25">
        <v>0</v>
      </c>
      <c r="Q2106" s="26" t="s">
        <v>787</v>
      </c>
      <c r="R2106" s="28">
        <v>400</v>
      </c>
      <c r="S2106" s="29"/>
      <c r="T2106" s="30">
        <v>0</v>
      </c>
      <c r="U2106" s="31"/>
      <c r="V2106" s="32">
        <f t="shared" si="195"/>
        <v>0</v>
      </c>
    </row>
    <row r="2107" spans="1:22" s="46" customFormat="1" x14ac:dyDescent="0.2">
      <c r="A2107" s="9">
        <v>2021</v>
      </c>
      <c r="B2107" s="1" t="s">
        <v>3</v>
      </c>
      <c r="C2107" s="20">
        <v>146628</v>
      </c>
      <c r="D2107" s="20">
        <v>166945</v>
      </c>
      <c r="E2107" s="20" t="s">
        <v>208</v>
      </c>
      <c r="F2107" s="20" t="s">
        <v>226</v>
      </c>
      <c r="G2107" s="20">
        <v>20602498833</v>
      </c>
      <c r="H2107" s="19" t="s">
        <v>784</v>
      </c>
      <c r="I2107" s="19"/>
      <c r="J2107" s="2">
        <v>361535</v>
      </c>
      <c r="K2107" s="3">
        <v>40.678559999999997</v>
      </c>
      <c r="L2107" s="22">
        <v>0.35</v>
      </c>
      <c r="M2107" s="23">
        <v>26.441064000000001</v>
      </c>
      <c r="N2107" s="4">
        <v>0.08</v>
      </c>
      <c r="O2107" s="3">
        <v>28.740286956521739</v>
      </c>
      <c r="P2107" s="25">
        <v>14.237495999999997</v>
      </c>
      <c r="Q2107" s="26" t="s">
        <v>788</v>
      </c>
      <c r="R2107" s="28">
        <v>400</v>
      </c>
      <c r="S2107" s="29"/>
      <c r="T2107" s="30">
        <v>0</v>
      </c>
      <c r="U2107" s="31"/>
      <c r="V2107" s="32">
        <f t="shared" si="195"/>
        <v>0</v>
      </c>
    </row>
    <row r="2108" spans="1:22" s="46" customFormat="1" x14ac:dyDescent="0.2">
      <c r="A2108" s="9">
        <v>2021</v>
      </c>
      <c r="B2108" s="1" t="s">
        <v>3</v>
      </c>
      <c r="C2108" s="20">
        <v>146628</v>
      </c>
      <c r="D2108" s="20">
        <v>166945</v>
      </c>
      <c r="E2108" s="20" t="s">
        <v>208</v>
      </c>
      <c r="F2108" s="20" t="s">
        <v>226</v>
      </c>
      <c r="G2108" s="20">
        <v>20602498833</v>
      </c>
      <c r="H2108" s="19" t="s">
        <v>784</v>
      </c>
      <c r="I2108" s="19"/>
      <c r="J2108" s="2">
        <v>370049</v>
      </c>
      <c r="K2108" s="3">
        <v>242.19</v>
      </c>
      <c r="L2108" s="22">
        <v>0.14999999999999991</v>
      </c>
      <c r="M2108" s="23">
        <v>205.86150000000001</v>
      </c>
      <c r="N2108" s="4">
        <v>0.1</v>
      </c>
      <c r="O2108" s="3">
        <v>228.73500000000001</v>
      </c>
      <c r="P2108" s="25">
        <v>36.328499999999991</v>
      </c>
      <c r="Q2108" s="26" t="s">
        <v>789</v>
      </c>
      <c r="R2108" s="28">
        <v>5</v>
      </c>
      <c r="S2108" s="29"/>
      <c r="T2108" s="30">
        <v>0</v>
      </c>
      <c r="U2108" s="31"/>
      <c r="V2108" s="32">
        <f t="shared" si="195"/>
        <v>0</v>
      </c>
    </row>
    <row r="2109" spans="1:22" s="46" customFormat="1" x14ac:dyDescent="0.2">
      <c r="A2109" s="9">
        <v>2021</v>
      </c>
      <c r="B2109" s="1" t="s">
        <v>3</v>
      </c>
      <c r="C2109" s="20">
        <v>146628</v>
      </c>
      <c r="D2109" s="20">
        <v>166945</v>
      </c>
      <c r="E2109" s="20" t="s">
        <v>208</v>
      </c>
      <c r="F2109" s="20" t="s">
        <v>226</v>
      </c>
      <c r="G2109" s="20">
        <v>20602498833</v>
      </c>
      <c r="H2109" s="19" t="s">
        <v>784</v>
      </c>
      <c r="I2109" s="19"/>
      <c r="J2109" s="2">
        <v>371439</v>
      </c>
      <c r="K2109" s="3">
        <v>137.69</v>
      </c>
      <c r="L2109" s="22">
        <v>5.0000000000000044E-2</v>
      </c>
      <c r="M2109" s="23">
        <v>130.80549999999999</v>
      </c>
      <c r="N2109" s="4">
        <v>0.1</v>
      </c>
      <c r="O2109" s="3">
        <v>145.33944444444444</v>
      </c>
      <c r="P2109" s="25">
        <v>6.8845000000000027</v>
      </c>
      <c r="Q2109" s="26" t="s">
        <v>790</v>
      </c>
      <c r="R2109" s="28">
        <v>25</v>
      </c>
      <c r="S2109" s="29"/>
      <c r="T2109" s="30">
        <v>0</v>
      </c>
      <c r="U2109" s="31"/>
      <c r="V2109" s="32">
        <f t="shared" si="195"/>
        <v>0</v>
      </c>
    </row>
    <row r="2110" spans="1:22" s="46" customFormat="1" x14ac:dyDescent="0.2">
      <c r="A2110" s="9">
        <v>2021</v>
      </c>
      <c r="B2110" s="1" t="s">
        <v>3</v>
      </c>
      <c r="C2110" s="20">
        <v>146628</v>
      </c>
      <c r="D2110" s="20">
        <v>166945</v>
      </c>
      <c r="E2110" s="20" t="s">
        <v>208</v>
      </c>
      <c r="F2110" s="20" t="s">
        <v>226</v>
      </c>
      <c r="G2110" s="20">
        <v>20495795439</v>
      </c>
      <c r="H2110" s="19" t="s">
        <v>791</v>
      </c>
      <c r="I2110" s="19"/>
      <c r="J2110" s="2">
        <v>361085</v>
      </c>
      <c r="K2110" s="3">
        <v>11.512776761200001</v>
      </c>
      <c r="L2110" s="22">
        <v>0.25091920230188647</v>
      </c>
      <c r="M2110" s="23">
        <v>8.6240000000000006</v>
      </c>
      <c r="N2110" s="4">
        <v>0.12</v>
      </c>
      <c r="O2110" s="3">
        <v>9.8000000000000007</v>
      </c>
      <c r="P2110" s="25">
        <v>2.8887767612000008</v>
      </c>
      <c r="Q2110" s="26" t="s">
        <v>792</v>
      </c>
      <c r="R2110" s="28"/>
      <c r="S2110" s="29"/>
      <c r="T2110" s="30">
        <v>0</v>
      </c>
      <c r="U2110" s="31"/>
      <c r="V2110" s="32">
        <f t="shared" si="195"/>
        <v>0</v>
      </c>
    </row>
    <row r="2111" spans="1:22" s="46" customFormat="1" x14ac:dyDescent="0.2">
      <c r="A2111" s="9">
        <v>2021</v>
      </c>
      <c r="B2111" s="1" t="s">
        <v>3</v>
      </c>
      <c r="C2111" s="20">
        <v>146628</v>
      </c>
      <c r="D2111" s="20">
        <v>166945</v>
      </c>
      <c r="E2111" s="20" t="s">
        <v>208</v>
      </c>
      <c r="F2111" s="20" t="s">
        <v>226</v>
      </c>
      <c r="G2111" s="20">
        <v>20495795439</v>
      </c>
      <c r="H2111" s="19" t="s">
        <v>791</v>
      </c>
      <c r="I2111" s="19"/>
      <c r="J2111" s="2">
        <v>361540</v>
      </c>
      <c r="K2111" s="3">
        <v>51.192744407999996</v>
      </c>
      <c r="L2111" s="22">
        <v>0.39972743490583751</v>
      </c>
      <c r="M2111" s="23">
        <v>30.729600000000001</v>
      </c>
      <c r="N2111" s="4">
        <v>0.12</v>
      </c>
      <c r="O2111" s="3">
        <v>34.92</v>
      </c>
      <c r="P2111" s="25">
        <v>20.463144407999994</v>
      </c>
      <c r="Q2111" s="26" t="s">
        <v>793</v>
      </c>
      <c r="R2111" s="28"/>
      <c r="S2111" s="29"/>
      <c r="T2111" s="30">
        <v>0</v>
      </c>
      <c r="U2111" s="31"/>
      <c r="V2111" s="32">
        <f t="shared" si="195"/>
        <v>0</v>
      </c>
    </row>
    <row r="2112" spans="1:22" s="46" customFormat="1" x14ac:dyDescent="0.2">
      <c r="A2112" s="9">
        <v>2021</v>
      </c>
      <c r="B2112" s="1" t="s">
        <v>3</v>
      </c>
      <c r="C2112" s="20">
        <v>146628</v>
      </c>
      <c r="D2112" s="20">
        <v>166945</v>
      </c>
      <c r="E2112" s="20" t="s">
        <v>208</v>
      </c>
      <c r="F2112" s="20" t="s">
        <v>226</v>
      </c>
      <c r="G2112" s="20">
        <v>20495795439</v>
      </c>
      <c r="H2112" s="19" t="s">
        <v>791</v>
      </c>
      <c r="I2112" s="19"/>
      <c r="J2112" s="2">
        <v>361532</v>
      </c>
      <c r="K2112" s="3">
        <v>24.870425957550601</v>
      </c>
      <c r="L2112" s="22">
        <v>0.31356221927445593</v>
      </c>
      <c r="M2112" s="23">
        <v>17.071999999999999</v>
      </c>
      <c r="N2112" s="4">
        <v>0.12</v>
      </c>
      <c r="O2112" s="3">
        <v>19.399999999999999</v>
      </c>
      <c r="P2112" s="25">
        <v>7.7984259575506023</v>
      </c>
      <c r="Q2112" s="26" t="s">
        <v>794</v>
      </c>
      <c r="R2112" s="28"/>
      <c r="S2112" s="29"/>
      <c r="T2112" s="30">
        <v>0</v>
      </c>
      <c r="U2112" s="31"/>
      <c r="V2112" s="32">
        <f t="shared" si="195"/>
        <v>0</v>
      </c>
    </row>
    <row r="2113" spans="1:22" s="46" customFormat="1" x14ac:dyDescent="0.2">
      <c r="A2113" s="9">
        <v>2021</v>
      </c>
      <c r="B2113" s="1" t="s">
        <v>3</v>
      </c>
      <c r="C2113" s="20">
        <v>146628</v>
      </c>
      <c r="D2113" s="20">
        <v>166945</v>
      </c>
      <c r="E2113" s="20" t="s">
        <v>208</v>
      </c>
      <c r="F2113" s="20" t="s">
        <v>226</v>
      </c>
      <c r="G2113" s="20">
        <v>20495795439</v>
      </c>
      <c r="H2113" s="19" t="s">
        <v>791</v>
      </c>
      <c r="I2113" s="19"/>
      <c r="J2113" s="2">
        <v>361569</v>
      </c>
      <c r="K2113" s="3">
        <v>24.49</v>
      </c>
      <c r="L2113" s="22">
        <v>0</v>
      </c>
      <c r="M2113" s="23">
        <v>28.8</v>
      </c>
      <c r="N2113" s="4">
        <v>0.1</v>
      </c>
      <c r="O2113" s="3">
        <v>32</v>
      </c>
      <c r="P2113" s="25">
        <v>0</v>
      </c>
      <c r="Q2113" s="26" t="s">
        <v>795</v>
      </c>
      <c r="R2113" s="28"/>
      <c r="S2113" s="29"/>
      <c r="T2113" s="30">
        <v>0</v>
      </c>
      <c r="U2113" s="31"/>
      <c r="V2113" s="32">
        <f t="shared" si="195"/>
        <v>0</v>
      </c>
    </row>
    <row r="2114" spans="1:22" s="46" customFormat="1" x14ac:dyDescent="0.2">
      <c r="A2114" s="9">
        <v>2021</v>
      </c>
      <c r="B2114" s="1" t="s">
        <v>3</v>
      </c>
      <c r="C2114" s="36">
        <v>146628</v>
      </c>
      <c r="D2114" s="36">
        <v>166945</v>
      </c>
      <c r="E2114" s="36" t="s">
        <v>208</v>
      </c>
      <c r="F2114" s="36" t="s">
        <v>226</v>
      </c>
      <c r="G2114" s="36">
        <v>20495795439</v>
      </c>
      <c r="H2114" s="35" t="s">
        <v>791</v>
      </c>
      <c r="I2114" s="35"/>
      <c r="J2114" s="37">
        <v>361535</v>
      </c>
      <c r="K2114" s="38">
        <v>40.678559999999997</v>
      </c>
      <c r="L2114" s="39">
        <v>0.29201033664908482</v>
      </c>
      <c r="M2114" s="40">
        <v>28.8</v>
      </c>
      <c r="N2114" s="41">
        <v>0.1</v>
      </c>
      <c r="O2114" s="38">
        <v>32</v>
      </c>
      <c r="P2114" s="42">
        <v>11.878559999999997</v>
      </c>
      <c r="Q2114" s="43" t="s">
        <v>796</v>
      </c>
      <c r="R2114" s="45"/>
      <c r="S2114" s="29"/>
      <c r="T2114" s="30">
        <v>0</v>
      </c>
      <c r="U2114" s="31"/>
      <c r="V2114" s="32">
        <f t="shared" ref="V2114:V2177" si="198">IFERROR(U2114*P2114,0)</f>
        <v>0</v>
      </c>
    </row>
    <row r="2115" spans="1:22" s="46" customFormat="1" x14ac:dyDescent="0.2">
      <c r="A2115" s="9">
        <v>2021</v>
      </c>
      <c r="B2115" s="1" t="s">
        <v>3</v>
      </c>
      <c r="C2115" s="20">
        <v>146628</v>
      </c>
      <c r="D2115" s="20">
        <v>166945</v>
      </c>
      <c r="E2115" s="20" t="s">
        <v>208</v>
      </c>
      <c r="F2115" s="20" t="s">
        <v>226</v>
      </c>
      <c r="G2115" s="20">
        <v>20600001397</v>
      </c>
      <c r="H2115" s="19" t="s">
        <v>797</v>
      </c>
      <c r="I2115" s="19"/>
      <c r="J2115" s="2">
        <v>361085</v>
      </c>
      <c r="K2115" s="3">
        <v>11.512776761200001</v>
      </c>
      <c r="L2115" s="22">
        <v>0.25091920230188647</v>
      </c>
      <c r="M2115" s="23">
        <v>8.6240000000000006</v>
      </c>
      <c r="N2115" s="4">
        <v>0.12</v>
      </c>
      <c r="O2115" s="3">
        <v>9.8000000000000007</v>
      </c>
      <c r="P2115" s="25">
        <v>2.8887767612000008</v>
      </c>
      <c r="Q2115" s="26" t="s">
        <v>798</v>
      </c>
      <c r="R2115" s="28"/>
      <c r="S2115" s="29"/>
      <c r="T2115" s="30">
        <v>0</v>
      </c>
      <c r="U2115" s="31"/>
      <c r="V2115" s="32">
        <f t="shared" si="198"/>
        <v>0</v>
      </c>
    </row>
    <row r="2116" spans="1:22" s="46" customFormat="1" x14ac:dyDescent="0.2">
      <c r="A2116" s="9">
        <v>2021</v>
      </c>
      <c r="B2116" s="1" t="s">
        <v>3</v>
      </c>
      <c r="C2116" s="20">
        <v>146628</v>
      </c>
      <c r="D2116" s="20">
        <v>166945</v>
      </c>
      <c r="E2116" s="20" t="s">
        <v>208</v>
      </c>
      <c r="F2116" s="20" t="s">
        <v>226</v>
      </c>
      <c r="G2116" s="20">
        <v>20600001397</v>
      </c>
      <c r="H2116" s="19" t="s">
        <v>797</v>
      </c>
      <c r="I2116" s="19"/>
      <c r="J2116" s="2">
        <v>361540</v>
      </c>
      <c r="K2116" s="3">
        <v>51.192744407999996</v>
      </c>
      <c r="L2116" s="22">
        <v>0.39972743490583751</v>
      </c>
      <c r="M2116" s="23">
        <v>30.729600000000001</v>
      </c>
      <c r="N2116" s="4">
        <v>0.12</v>
      </c>
      <c r="O2116" s="3">
        <v>34.92</v>
      </c>
      <c r="P2116" s="25">
        <v>20.463144407999994</v>
      </c>
      <c r="Q2116" s="26" t="s">
        <v>799</v>
      </c>
      <c r="R2116" s="28"/>
      <c r="S2116" s="29"/>
      <c r="T2116" s="30">
        <v>0</v>
      </c>
      <c r="U2116" s="31"/>
      <c r="V2116" s="32">
        <f t="shared" si="198"/>
        <v>0</v>
      </c>
    </row>
    <row r="2117" spans="1:22" s="46" customFormat="1" x14ac:dyDescent="0.2">
      <c r="A2117" s="9">
        <v>2021</v>
      </c>
      <c r="B2117" s="1" t="s">
        <v>3</v>
      </c>
      <c r="C2117" s="20">
        <v>146628</v>
      </c>
      <c r="D2117" s="20">
        <v>166945</v>
      </c>
      <c r="E2117" s="20" t="s">
        <v>208</v>
      </c>
      <c r="F2117" s="20" t="s">
        <v>226</v>
      </c>
      <c r="G2117" s="20">
        <v>20600001397</v>
      </c>
      <c r="H2117" s="19" t="s">
        <v>797</v>
      </c>
      <c r="I2117" s="19"/>
      <c r="J2117" s="2">
        <v>361532</v>
      </c>
      <c r="K2117" s="3">
        <v>24.870425957550601</v>
      </c>
      <c r="L2117" s="22">
        <v>0.31356221927445593</v>
      </c>
      <c r="M2117" s="23">
        <v>17.071999999999999</v>
      </c>
      <c r="N2117" s="4">
        <v>0.12</v>
      </c>
      <c r="O2117" s="3">
        <v>19.399999999999999</v>
      </c>
      <c r="P2117" s="25">
        <v>7.7984259575506023</v>
      </c>
      <c r="Q2117" s="26" t="s">
        <v>800</v>
      </c>
      <c r="R2117" s="28"/>
      <c r="S2117" s="29"/>
      <c r="T2117" s="30">
        <v>0</v>
      </c>
      <c r="U2117" s="31"/>
      <c r="V2117" s="32">
        <f t="shared" si="198"/>
        <v>0</v>
      </c>
    </row>
    <row r="2118" spans="1:22" s="46" customFormat="1" x14ac:dyDescent="0.2">
      <c r="A2118" s="9">
        <v>2021</v>
      </c>
      <c r="B2118" s="1" t="s">
        <v>3</v>
      </c>
      <c r="C2118" s="20">
        <v>146628</v>
      </c>
      <c r="D2118" s="20">
        <v>166945</v>
      </c>
      <c r="E2118" s="20" t="s">
        <v>208</v>
      </c>
      <c r="F2118" s="20" t="s">
        <v>226</v>
      </c>
      <c r="G2118" s="20">
        <v>20600001397</v>
      </c>
      <c r="H2118" s="19" t="s">
        <v>797</v>
      </c>
      <c r="I2118" s="19"/>
      <c r="J2118" s="2">
        <v>361569</v>
      </c>
      <c r="K2118" s="3">
        <v>24.49</v>
      </c>
      <c r="L2118" s="22">
        <v>0</v>
      </c>
      <c r="M2118" s="23">
        <v>28.8</v>
      </c>
      <c r="N2118" s="4">
        <v>0.1</v>
      </c>
      <c r="O2118" s="3">
        <v>32</v>
      </c>
      <c r="P2118" s="25">
        <v>0</v>
      </c>
      <c r="Q2118" s="26" t="s">
        <v>801</v>
      </c>
      <c r="R2118" s="28"/>
      <c r="S2118" s="29"/>
      <c r="T2118" s="30">
        <v>0</v>
      </c>
      <c r="U2118" s="31"/>
      <c r="V2118" s="32">
        <f t="shared" si="198"/>
        <v>0</v>
      </c>
    </row>
    <row r="2119" spans="1:22" s="46" customFormat="1" x14ac:dyDescent="0.2">
      <c r="A2119" s="9">
        <v>2021</v>
      </c>
      <c r="B2119" s="1" t="s">
        <v>3</v>
      </c>
      <c r="C2119" s="36">
        <v>146628</v>
      </c>
      <c r="D2119" s="36">
        <v>166945</v>
      </c>
      <c r="E2119" s="36" t="s">
        <v>208</v>
      </c>
      <c r="F2119" s="36" t="s">
        <v>226</v>
      </c>
      <c r="G2119" s="36">
        <v>20600001397</v>
      </c>
      <c r="H2119" s="35" t="s">
        <v>797</v>
      </c>
      <c r="I2119" s="19"/>
      <c r="J2119" s="37">
        <v>361535</v>
      </c>
      <c r="K2119" s="38">
        <v>40.678559999999997</v>
      </c>
      <c r="L2119" s="39">
        <v>0.29201033664908482</v>
      </c>
      <c r="M2119" s="40">
        <v>28.8</v>
      </c>
      <c r="N2119" s="41">
        <v>0.1</v>
      </c>
      <c r="O2119" s="38">
        <v>32</v>
      </c>
      <c r="P2119" s="42">
        <v>11.878559999999997</v>
      </c>
      <c r="Q2119" s="43" t="s">
        <v>802</v>
      </c>
      <c r="R2119" s="45"/>
      <c r="S2119" s="29"/>
      <c r="T2119" s="30">
        <v>0</v>
      </c>
      <c r="U2119" s="31"/>
      <c r="V2119" s="32">
        <f t="shared" si="198"/>
        <v>0</v>
      </c>
    </row>
    <row r="2120" spans="1:22" s="46" customFormat="1" x14ac:dyDescent="0.2">
      <c r="A2120" s="9">
        <v>2021</v>
      </c>
      <c r="B2120" s="1" t="s">
        <v>3</v>
      </c>
      <c r="C2120" s="20">
        <v>146628</v>
      </c>
      <c r="D2120" s="20">
        <v>166945</v>
      </c>
      <c r="E2120" s="20" t="s">
        <v>32</v>
      </c>
      <c r="F2120" s="20" t="s">
        <v>395</v>
      </c>
      <c r="G2120" s="20">
        <v>20266777184</v>
      </c>
      <c r="H2120" s="19" t="s">
        <v>803</v>
      </c>
      <c r="I2120" s="19"/>
      <c r="J2120" s="2">
        <v>361085</v>
      </c>
      <c r="K2120" s="3">
        <v>11.512776761200001</v>
      </c>
      <c r="L2120" s="22">
        <v>0.11333293333692696</v>
      </c>
      <c r="M2120" s="23">
        <v>10.208</v>
      </c>
      <c r="N2120" s="4">
        <v>0.12</v>
      </c>
      <c r="O2120" s="3">
        <v>11.6</v>
      </c>
      <c r="P2120" s="25">
        <v>1.3047767612000012</v>
      </c>
      <c r="Q2120" s="26" t="s">
        <v>804</v>
      </c>
      <c r="R2120" s="28"/>
      <c r="S2120" s="29"/>
      <c r="T2120" s="30">
        <v>0</v>
      </c>
      <c r="U2120" s="31"/>
      <c r="V2120" s="32">
        <f t="shared" si="198"/>
        <v>0</v>
      </c>
    </row>
    <row r="2121" spans="1:22" s="46" customFormat="1" x14ac:dyDescent="0.2">
      <c r="A2121" s="9">
        <v>2021</v>
      </c>
      <c r="B2121" s="1" t="s">
        <v>3</v>
      </c>
      <c r="C2121" s="20">
        <v>146628</v>
      </c>
      <c r="D2121" s="20">
        <v>166945</v>
      </c>
      <c r="E2121" s="20" t="s">
        <v>41</v>
      </c>
      <c r="F2121" s="20" t="s">
        <v>42</v>
      </c>
      <c r="G2121" s="20">
        <v>20514178951</v>
      </c>
      <c r="H2121" s="19" t="s">
        <v>805</v>
      </c>
      <c r="I2121" s="19"/>
      <c r="J2121" s="2">
        <v>361571</v>
      </c>
      <c r="K2121" s="3">
        <v>25.216627835683624</v>
      </c>
      <c r="L2121" s="22">
        <v>0</v>
      </c>
      <c r="M2121" s="23">
        <v>26.576000000000001</v>
      </c>
      <c r="N2121" s="4">
        <v>0.12</v>
      </c>
      <c r="O2121" s="3">
        <v>30.2</v>
      </c>
      <c r="P2121" s="25">
        <v>0</v>
      </c>
      <c r="Q2121" s="26" t="s">
        <v>806</v>
      </c>
      <c r="R2121" s="28"/>
      <c r="S2121" s="29"/>
      <c r="T2121" s="30">
        <v>0</v>
      </c>
      <c r="U2121" s="31"/>
      <c r="V2121" s="32">
        <f t="shared" si="198"/>
        <v>0</v>
      </c>
    </row>
    <row r="2122" spans="1:22" s="46" customFormat="1" x14ac:dyDescent="0.2">
      <c r="A2122" s="9">
        <v>2021</v>
      </c>
      <c r="B2122" s="1" t="s">
        <v>3</v>
      </c>
      <c r="C2122" s="36">
        <v>146628</v>
      </c>
      <c r="D2122" s="36">
        <v>166945</v>
      </c>
      <c r="E2122" s="36" t="s">
        <v>41</v>
      </c>
      <c r="F2122" s="36" t="s">
        <v>42</v>
      </c>
      <c r="G2122" s="36">
        <v>20514178951</v>
      </c>
      <c r="H2122" s="35" t="s">
        <v>805</v>
      </c>
      <c r="I2122" s="35"/>
      <c r="J2122" s="37">
        <v>361541</v>
      </c>
      <c r="K2122" s="38">
        <v>31.07226</v>
      </c>
      <c r="L2122" s="39">
        <v>0.14470334632884763</v>
      </c>
      <c r="M2122" s="40">
        <v>26.576000000000001</v>
      </c>
      <c r="N2122" s="41">
        <v>0.12</v>
      </c>
      <c r="O2122" s="38">
        <v>30.2</v>
      </c>
      <c r="P2122" s="42">
        <v>4.4962599999999995</v>
      </c>
      <c r="Q2122" s="43" t="s">
        <v>807</v>
      </c>
      <c r="R2122" s="45"/>
      <c r="S2122" s="29"/>
      <c r="T2122" s="30">
        <v>0</v>
      </c>
      <c r="U2122" s="31"/>
      <c r="V2122" s="32">
        <f t="shared" si="198"/>
        <v>0</v>
      </c>
    </row>
    <row r="2123" spans="1:22" s="46" customFormat="1" x14ac:dyDescent="0.2">
      <c r="A2123" s="9">
        <v>2021</v>
      </c>
      <c r="B2123" s="1" t="s">
        <v>3</v>
      </c>
      <c r="C2123" s="20">
        <v>146628</v>
      </c>
      <c r="D2123" s="20">
        <v>166945</v>
      </c>
      <c r="E2123" s="20" t="s">
        <v>41</v>
      </c>
      <c r="F2123" s="20" t="s">
        <v>42</v>
      </c>
      <c r="G2123" s="20">
        <v>20514178951</v>
      </c>
      <c r="H2123" s="19" t="s">
        <v>805</v>
      </c>
      <c r="I2123" s="19"/>
      <c r="J2123" s="2">
        <v>360484</v>
      </c>
      <c r="K2123" s="3">
        <v>106.21915199999999</v>
      </c>
      <c r="L2123" s="22">
        <v>0.30358321821285106</v>
      </c>
      <c r="M2123" s="23">
        <v>73.972800000000007</v>
      </c>
      <c r="N2123" s="4">
        <v>0.12</v>
      </c>
      <c r="O2123" s="3">
        <v>84.06</v>
      </c>
      <c r="P2123" s="25">
        <v>32.246351999999987</v>
      </c>
      <c r="Q2123" s="26" t="s">
        <v>808</v>
      </c>
      <c r="R2123" s="28"/>
      <c r="S2123" s="29"/>
      <c r="T2123" s="30">
        <v>0</v>
      </c>
      <c r="U2123" s="31"/>
      <c r="V2123" s="32">
        <f t="shared" si="198"/>
        <v>0</v>
      </c>
    </row>
    <row r="2124" spans="1:22" s="46" customFormat="1" x14ac:dyDescent="0.2">
      <c r="A2124" s="9">
        <v>2021</v>
      </c>
      <c r="B2124" s="1" t="s">
        <v>3</v>
      </c>
      <c r="C2124" s="20">
        <v>146628</v>
      </c>
      <c r="D2124" s="20">
        <v>166945</v>
      </c>
      <c r="E2124" s="20" t="s">
        <v>41</v>
      </c>
      <c r="F2124" s="20" t="s">
        <v>42</v>
      </c>
      <c r="G2124" s="20">
        <v>20514178951</v>
      </c>
      <c r="H2124" s="19" t="s">
        <v>805</v>
      </c>
      <c r="I2124" s="19"/>
      <c r="J2124" s="2">
        <v>361532</v>
      </c>
      <c r="K2124" s="3">
        <v>24.870425957550601</v>
      </c>
      <c r="L2124" s="22">
        <v>0.2205039015781578</v>
      </c>
      <c r="M2124" s="23">
        <v>19.386400000000002</v>
      </c>
      <c r="N2124" s="4">
        <v>0.12</v>
      </c>
      <c r="O2124" s="3">
        <v>22.03</v>
      </c>
      <c r="P2124" s="25">
        <v>5.4840259575505996</v>
      </c>
      <c r="Q2124" s="26" t="s">
        <v>809</v>
      </c>
      <c r="R2124" s="28"/>
      <c r="S2124" s="29"/>
      <c r="T2124" s="30">
        <v>0</v>
      </c>
      <c r="U2124" s="31"/>
      <c r="V2124" s="32">
        <f t="shared" si="198"/>
        <v>0</v>
      </c>
    </row>
    <row r="2125" spans="1:22" s="46" customFormat="1" x14ac:dyDescent="0.2">
      <c r="A2125" s="9">
        <v>2021</v>
      </c>
      <c r="B2125" s="1" t="s">
        <v>3</v>
      </c>
      <c r="C2125" s="20">
        <v>146628</v>
      </c>
      <c r="D2125" s="20">
        <v>166945</v>
      </c>
      <c r="E2125" s="20" t="s">
        <v>41</v>
      </c>
      <c r="F2125" s="20" t="s">
        <v>42</v>
      </c>
      <c r="G2125" s="20">
        <v>20514178951</v>
      </c>
      <c r="H2125" s="19" t="s">
        <v>805</v>
      </c>
      <c r="I2125" s="19"/>
      <c r="J2125" s="2">
        <v>360857</v>
      </c>
      <c r="K2125" s="3">
        <v>43.087720000000004</v>
      </c>
      <c r="L2125" s="22">
        <v>0.29375701475965788</v>
      </c>
      <c r="M2125" s="23">
        <v>30.430399999999999</v>
      </c>
      <c r="N2125" s="4">
        <v>0.12</v>
      </c>
      <c r="O2125" s="3">
        <v>34.58</v>
      </c>
      <c r="P2125" s="25">
        <v>12.657320000000006</v>
      </c>
      <c r="Q2125" s="26" t="s">
        <v>810</v>
      </c>
      <c r="R2125" s="28"/>
      <c r="S2125" s="29"/>
      <c r="T2125" s="30">
        <v>0</v>
      </c>
      <c r="U2125" s="31"/>
      <c r="V2125" s="32">
        <f t="shared" si="198"/>
        <v>0</v>
      </c>
    </row>
    <row r="2126" spans="1:22" s="46" customFormat="1" x14ac:dyDescent="0.2">
      <c r="A2126" s="9">
        <v>2021</v>
      </c>
      <c r="B2126" s="1" t="s">
        <v>3</v>
      </c>
      <c r="C2126" s="20">
        <v>160220</v>
      </c>
      <c r="D2126" s="20">
        <v>160220</v>
      </c>
      <c r="E2126" s="20" t="s">
        <v>95</v>
      </c>
      <c r="F2126" s="20" t="s">
        <v>95</v>
      </c>
      <c r="G2126" s="20">
        <v>20274361531</v>
      </c>
      <c r="H2126" s="19" t="s">
        <v>812</v>
      </c>
      <c r="I2126" s="19"/>
      <c r="J2126" s="2">
        <v>361179</v>
      </c>
      <c r="K2126" s="3">
        <v>100.729512</v>
      </c>
      <c r="L2126" s="22">
        <f t="shared" ref="L2126:L2189" si="199">IF(1-M2126/K2126&lt;0%,0,1-M2126/K2126)</f>
        <v>0.45241470047030508</v>
      </c>
      <c r="M2126" s="23">
        <f t="shared" ref="M2126:M2189" si="200">+O2126*(100%-N2126)</f>
        <v>55.158000000000001</v>
      </c>
      <c r="N2126" s="4">
        <v>0.13</v>
      </c>
      <c r="O2126" s="3">
        <v>63.4</v>
      </c>
      <c r="P2126" s="25">
        <f t="shared" ref="P2126:P2189" si="201">+IF(K2126-M2126&lt;0,0,K2126-M2126)</f>
        <v>45.571511999999998</v>
      </c>
      <c r="Q2126" s="26" t="str">
        <f t="shared" ref="Q2126:Q2189" si="202">+CONCATENATE(D2126,G2126,J2126)</f>
        <v>16022020274361531361179</v>
      </c>
      <c r="R2126" s="28"/>
      <c r="S2126" s="29"/>
      <c r="T2126" s="30">
        <f t="shared" ref="T2126:T2189" si="203">IFERROR(P2126*S2126,0)</f>
        <v>0</v>
      </c>
      <c r="U2126" s="31"/>
      <c r="V2126" s="32">
        <f t="shared" si="198"/>
        <v>0</v>
      </c>
    </row>
    <row r="2127" spans="1:22" s="46" customFormat="1" x14ac:dyDescent="0.2">
      <c r="A2127" s="9">
        <v>2021</v>
      </c>
      <c r="B2127" s="1" t="s">
        <v>3</v>
      </c>
      <c r="C2127" s="20">
        <v>160220</v>
      </c>
      <c r="D2127" s="20">
        <v>160220</v>
      </c>
      <c r="E2127" s="20" t="s">
        <v>95</v>
      </c>
      <c r="F2127" s="20" t="s">
        <v>95</v>
      </c>
      <c r="G2127" s="20">
        <v>20274361531</v>
      </c>
      <c r="H2127" s="19" t="s">
        <v>812</v>
      </c>
      <c r="I2127" s="19"/>
      <c r="J2127" s="2">
        <v>361444</v>
      </c>
      <c r="K2127" s="3">
        <v>29.02</v>
      </c>
      <c r="L2127" s="22">
        <f t="shared" si="199"/>
        <v>0.23250172294968985</v>
      </c>
      <c r="M2127" s="23">
        <f t="shared" si="200"/>
        <v>22.2728</v>
      </c>
      <c r="N2127" s="4">
        <v>0.12</v>
      </c>
      <c r="O2127" s="3">
        <v>25.31</v>
      </c>
      <c r="P2127" s="25">
        <f t="shared" si="201"/>
        <v>6.7471999999999994</v>
      </c>
      <c r="Q2127" s="26" t="str">
        <f t="shared" si="202"/>
        <v>16022020274361531361444</v>
      </c>
      <c r="R2127" s="28"/>
      <c r="S2127" s="29"/>
      <c r="T2127" s="30">
        <f t="shared" si="203"/>
        <v>0</v>
      </c>
      <c r="U2127" s="31"/>
      <c r="V2127" s="32">
        <f t="shared" si="198"/>
        <v>0</v>
      </c>
    </row>
    <row r="2128" spans="1:22" s="46" customFormat="1" x14ac:dyDescent="0.2">
      <c r="A2128" s="9">
        <v>2021</v>
      </c>
      <c r="B2128" s="1" t="s">
        <v>3</v>
      </c>
      <c r="C2128" s="20">
        <v>160220</v>
      </c>
      <c r="D2128" s="20">
        <v>160220</v>
      </c>
      <c r="E2128" s="20" t="s">
        <v>95</v>
      </c>
      <c r="F2128" s="20" t="s">
        <v>95</v>
      </c>
      <c r="G2128" s="20">
        <v>20274361531</v>
      </c>
      <c r="H2128" s="19" t="s">
        <v>812</v>
      </c>
      <c r="I2128" s="19"/>
      <c r="J2128" s="2">
        <v>361532</v>
      </c>
      <c r="K2128" s="3">
        <v>24.870425957550601</v>
      </c>
      <c r="L2128" s="22">
        <f t="shared" si="199"/>
        <v>0.19997751409805065</v>
      </c>
      <c r="M2128" s="23">
        <f t="shared" si="200"/>
        <v>19.896900000000002</v>
      </c>
      <c r="N2128" s="4">
        <v>0.13</v>
      </c>
      <c r="O2128" s="3">
        <v>22.87</v>
      </c>
      <c r="P2128" s="25">
        <f t="shared" si="201"/>
        <v>4.9735259575505992</v>
      </c>
      <c r="Q2128" s="26" t="str">
        <f t="shared" si="202"/>
        <v>16022020274361531361532</v>
      </c>
      <c r="R2128" s="28"/>
      <c r="S2128" s="29"/>
      <c r="T2128" s="30">
        <f t="shared" si="203"/>
        <v>0</v>
      </c>
      <c r="U2128" s="31"/>
      <c r="V2128" s="32">
        <f t="shared" si="198"/>
        <v>0</v>
      </c>
    </row>
    <row r="2129" spans="1:22" s="46" customFormat="1" x14ac:dyDescent="0.2">
      <c r="A2129" s="9">
        <v>2021</v>
      </c>
      <c r="B2129" s="1" t="s">
        <v>3</v>
      </c>
      <c r="C2129" s="20">
        <v>160220</v>
      </c>
      <c r="D2129" s="20">
        <v>160220</v>
      </c>
      <c r="E2129" s="20" t="s">
        <v>95</v>
      </c>
      <c r="F2129" s="20" t="s">
        <v>95</v>
      </c>
      <c r="G2129" s="20">
        <v>20274361531</v>
      </c>
      <c r="H2129" s="19" t="s">
        <v>812</v>
      </c>
      <c r="I2129" s="19"/>
      <c r="J2129" s="2">
        <v>361540</v>
      </c>
      <c r="K2129" s="3">
        <v>51.192744407999996</v>
      </c>
      <c r="L2129" s="22">
        <f t="shared" si="199"/>
        <v>0.41351063813433508</v>
      </c>
      <c r="M2129" s="23">
        <f t="shared" si="200"/>
        <v>30.024000000000001</v>
      </c>
      <c r="N2129" s="4">
        <v>0.1</v>
      </c>
      <c r="O2129" s="3">
        <v>33.36</v>
      </c>
      <c r="P2129" s="25">
        <f t="shared" si="201"/>
        <v>21.168744407999995</v>
      </c>
      <c r="Q2129" s="26" t="str">
        <f t="shared" si="202"/>
        <v>16022020274361531361540</v>
      </c>
      <c r="R2129" s="28"/>
      <c r="S2129" s="29"/>
      <c r="T2129" s="30">
        <f t="shared" si="203"/>
        <v>0</v>
      </c>
      <c r="U2129" s="31"/>
      <c r="V2129" s="32">
        <f t="shared" si="198"/>
        <v>0</v>
      </c>
    </row>
    <row r="2130" spans="1:22" s="46" customFormat="1" x14ac:dyDescent="0.2">
      <c r="A2130" s="9">
        <v>2021</v>
      </c>
      <c r="B2130" s="1" t="s">
        <v>3</v>
      </c>
      <c r="C2130" s="20">
        <v>160220</v>
      </c>
      <c r="D2130" s="20">
        <v>160220</v>
      </c>
      <c r="E2130" s="20" t="s">
        <v>32</v>
      </c>
      <c r="F2130" s="20" t="s">
        <v>395</v>
      </c>
      <c r="G2130" s="20">
        <v>20549149112</v>
      </c>
      <c r="H2130" s="19" t="s">
        <v>738</v>
      </c>
      <c r="I2130" s="19"/>
      <c r="J2130" s="2">
        <v>361532</v>
      </c>
      <c r="K2130" s="3">
        <v>24.870425957550601</v>
      </c>
      <c r="L2130" s="22">
        <f t="shared" si="199"/>
        <v>7.9324172449553698E-2</v>
      </c>
      <c r="M2130" s="23">
        <f t="shared" si="200"/>
        <v>22.897600000000001</v>
      </c>
      <c r="N2130" s="4">
        <v>0.12</v>
      </c>
      <c r="O2130" s="3">
        <v>26.02</v>
      </c>
      <c r="P2130" s="25">
        <f t="shared" si="201"/>
        <v>1.9728259575506009</v>
      </c>
      <c r="Q2130" s="26" t="str">
        <f t="shared" si="202"/>
        <v>16022020549149112361532</v>
      </c>
      <c r="R2130" s="28"/>
      <c r="S2130" s="29"/>
      <c r="T2130" s="30">
        <f t="shared" si="203"/>
        <v>0</v>
      </c>
      <c r="U2130" s="31"/>
      <c r="V2130" s="32">
        <f t="shared" si="198"/>
        <v>0</v>
      </c>
    </row>
    <row r="2131" spans="1:22" s="46" customFormat="1" x14ac:dyDescent="0.2">
      <c r="A2131" s="9">
        <v>2021</v>
      </c>
      <c r="B2131" s="1" t="s">
        <v>3</v>
      </c>
      <c r="C2131" s="20">
        <v>160220</v>
      </c>
      <c r="D2131" s="20">
        <v>160220</v>
      </c>
      <c r="E2131" s="20" t="s">
        <v>32</v>
      </c>
      <c r="F2131" s="20" t="s">
        <v>395</v>
      </c>
      <c r="G2131" s="20">
        <v>20549149112</v>
      </c>
      <c r="H2131" s="19" t="s">
        <v>738</v>
      </c>
      <c r="I2131" s="19"/>
      <c r="J2131" s="2">
        <v>361541</v>
      </c>
      <c r="K2131" s="3">
        <v>31.07226</v>
      </c>
      <c r="L2131" s="22">
        <f t="shared" si="199"/>
        <v>0.17189158432634133</v>
      </c>
      <c r="M2131" s="23">
        <f t="shared" si="200"/>
        <v>25.731199999999998</v>
      </c>
      <c r="N2131" s="4">
        <v>0.12</v>
      </c>
      <c r="O2131" s="3">
        <v>29.24</v>
      </c>
      <c r="P2131" s="25">
        <f t="shared" si="201"/>
        <v>5.3410600000000024</v>
      </c>
      <c r="Q2131" s="26" t="str">
        <f t="shared" si="202"/>
        <v>16022020549149112361541</v>
      </c>
      <c r="R2131" s="28"/>
      <c r="S2131" s="29"/>
      <c r="T2131" s="30">
        <f t="shared" si="203"/>
        <v>0</v>
      </c>
      <c r="U2131" s="31"/>
      <c r="V2131" s="32">
        <f t="shared" si="198"/>
        <v>0</v>
      </c>
    </row>
    <row r="2132" spans="1:22" s="46" customFormat="1" x14ac:dyDescent="0.2">
      <c r="A2132" s="9">
        <v>2021</v>
      </c>
      <c r="B2132" s="1" t="s">
        <v>3</v>
      </c>
      <c r="C2132" s="36">
        <v>160220</v>
      </c>
      <c r="D2132" s="36">
        <v>160220</v>
      </c>
      <c r="E2132" s="36" t="s">
        <v>32</v>
      </c>
      <c r="F2132" s="36" t="s">
        <v>395</v>
      </c>
      <c r="G2132" s="36">
        <v>20549149112</v>
      </c>
      <c r="H2132" s="35" t="s">
        <v>738</v>
      </c>
      <c r="I2132" s="35"/>
      <c r="J2132" s="37">
        <v>361571</v>
      </c>
      <c r="K2132" s="38">
        <v>25.216627835683624</v>
      </c>
      <c r="L2132" s="39">
        <f t="shared" si="199"/>
        <v>0</v>
      </c>
      <c r="M2132" s="40">
        <f t="shared" si="200"/>
        <v>25.731199999999998</v>
      </c>
      <c r="N2132" s="41">
        <v>0.12</v>
      </c>
      <c r="O2132" s="38">
        <v>29.24</v>
      </c>
      <c r="P2132" s="42">
        <f t="shared" si="201"/>
        <v>0</v>
      </c>
      <c r="Q2132" s="43" t="str">
        <f t="shared" si="202"/>
        <v>16022020549149112361571</v>
      </c>
      <c r="R2132" s="45"/>
      <c r="S2132" s="29"/>
      <c r="T2132" s="30">
        <f t="shared" si="203"/>
        <v>0</v>
      </c>
      <c r="U2132" s="31"/>
      <c r="V2132" s="32">
        <f t="shared" si="198"/>
        <v>0</v>
      </c>
    </row>
    <row r="2133" spans="1:22" s="46" customFormat="1" x14ac:dyDescent="0.2">
      <c r="A2133" s="9">
        <v>2021</v>
      </c>
      <c r="B2133" s="1" t="s">
        <v>3</v>
      </c>
      <c r="C2133" s="20">
        <v>160220</v>
      </c>
      <c r="D2133" s="20">
        <v>160220</v>
      </c>
      <c r="E2133" s="20" t="s">
        <v>32</v>
      </c>
      <c r="F2133" s="20" t="s">
        <v>59</v>
      </c>
      <c r="G2133" s="20">
        <v>20555757469</v>
      </c>
      <c r="H2133" s="19" t="s">
        <v>813</v>
      </c>
      <c r="I2133" s="19"/>
      <c r="J2133" s="2">
        <v>361541</v>
      </c>
      <c r="K2133" s="3">
        <v>31.07226</v>
      </c>
      <c r="L2133" s="22">
        <f t="shared" si="199"/>
        <v>7.3128250085445989E-2</v>
      </c>
      <c r="M2133" s="23">
        <f t="shared" si="200"/>
        <v>28.8</v>
      </c>
      <c r="N2133" s="4">
        <v>0.1</v>
      </c>
      <c r="O2133" s="3">
        <v>32</v>
      </c>
      <c r="P2133" s="25">
        <f t="shared" si="201"/>
        <v>2.2722599999999993</v>
      </c>
      <c r="Q2133" s="26" t="str">
        <f t="shared" si="202"/>
        <v>16022020555757469361541</v>
      </c>
      <c r="R2133" s="28"/>
      <c r="S2133" s="29"/>
      <c r="T2133" s="30">
        <f t="shared" si="203"/>
        <v>0</v>
      </c>
      <c r="U2133" s="31"/>
      <c r="V2133" s="32">
        <f t="shared" si="198"/>
        <v>0</v>
      </c>
    </row>
    <row r="2134" spans="1:22" s="46" customFormat="1" x14ac:dyDescent="0.2">
      <c r="A2134" s="9">
        <v>2021</v>
      </c>
      <c r="B2134" s="1" t="s">
        <v>3</v>
      </c>
      <c r="C2134" s="36">
        <v>160220</v>
      </c>
      <c r="D2134" s="36">
        <v>160220</v>
      </c>
      <c r="E2134" s="36" t="s">
        <v>32</v>
      </c>
      <c r="F2134" s="36" t="s">
        <v>59</v>
      </c>
      <c r="G2134" s="36">
        <v>20555757469</v>
      </c>
      <c r="H2134" s="35" t="s">
        <v>813</v>
      </c>
      <c r="I2134" s="35"/>
      <c r="J2134" s="37">
        <v>361571</v>
      </c>
      <c r="K2134" s="38">
        <v>25.216627835683624</v>
      </c>
      <c r="L2134" s="39">
        <f t="shared" si="199"/>
        <v>0</v>
      </c>
      <c r="M2134" s="40">
        <f t="shared" si="200"/>
        <v>28.8</v>
      </c>
      <c r="N2134" s="41">
        <v>0.1</v>
      </c>
      <c r="O2134" s="38">
        <v>32</v>
      </c>
      <c r="P2134" s="42">
        <f t="shared" si="201"/>
        <v>0</v>
      </c>
      <c r="Q2134" s="43" t="str">
        <f t="shared" si="202"/>
        <v>16022020555757469361571</v>
      </c>
      <c r="R2134" s="45"/>
      <c r="S2134" s="29"/>
      <c r="T2134" s="30">
        <f t="shared" si="203"/>
        <v>0</v>
      </c>
      <c r="U2134" s="31"/>
      <c r="V2134" s="32">
        <f t="shared" si="198"/>
        <v>0</v>
      </c>
    </row>
    <row r="2135" spans="1:22" s="46" customFormat="1" x14ac:dyDescent="0.2">
      <c r="A2135" s="9">
        <v>2021</v>
      </c>
      <c r="B2135" s="1" t="s">
        <v>3</v>
      </c>
      <c r="C2135" s="20">
        <v>251073</v>
      </c>
      <c r="D2135" s="20">
        <v>251073</v>
      </c>
      <c r="E2135" s="20" t="s">
        <v>32</v>
      </c>
      <c r="F2135" s="20" t="s">
        <v>59</v>
      </c>
      <c r="G2135" s="20">
        <v>20600891775</v>
      </c>
      <c r="H2135" s="19" t="s">
        <v>816</v>
      </c>
      <c r="I2135" s="19"/>
      <c r="J2135" s="2">
        <v>361444</v>
      </c>
      <c r="K2135" s="3">
        <v>29.02</v>
      </c>
      <c r="L2135" s="22">
        <f t="shared" si="199"/>
        <v>0.14000000000000001</v>
      </c>
      <c r="M2135" s="23">
        <f t="shared" si="200"/>
        <v>24.9572</v>
      </c>
      <c r="N2135" s="4">
        <v>7.0000000000000007E-2</v>
      </c>
      <c r="O2135" s="3">
        <v>26.835698924731187</v>
      </c>
      <c r="P2135" s="25">
        <f t="shared" si="201"/>
        <v>4.0627999999999993</v>
      </c>
      <c r="Q2135" s="26" t="str">
        <f t="shared" si="202"/>
        <v>25107320600891775361444</v>
      </c>
      <c r="R2135" s="28"/>
      <c r="S2135" s="29"/>
      <c r="T2135" s="30">
        <f t="shared" si="203"/>
        <v>0</v>
      </c>
      <c r="U2135" s="31"/>
      <c r="V2135" s="32">
        <f t="shared" si="198"/>
        <v>0</v>
      </c>
    </row>
    <row r="2136" spans="1:22" s="46" customFormat="1" x14ac:dyDescent="0.2">
      <c r="A2136" s="9">
        <v>2021</v>
      </c>
      <c r="B2136" s="1" t="s">
        <v>3</v>
      </c>
      <c r="C2136" s="20">
        <v>60345</v>
      </c>
      <c r="D2136" s="20">
        <v>60345</v>
      </c>
      <c r="E2136" s="20" t="s">
        <v>32</v>
      </c>
      <c r="F2136" s="20" t="s">
        <v>290</v>
      </c>
      <c r="G2136" s="20">
        <v>20170072465</v>
      </c>
      <c r="H2136" s="19" t="s">
        <v>818</v>
      </c>
      <c r="I2136" s="19"/>
      <c r="J2136" s="2">
        <v>361429</v>
      </c>
      <c r="K2136" s="3">
        <v>18.22</v>
      </c>
      <c r="L2136" s="22">
        <f t="shared" si="199"/>
        <v>8.1361141602634413E-2</v>
      </c>
      <c r="M2136" s="23">
        <f t="shared" si="200"/>
        <v>16.7376</v>
      </c>
      <c r="N2136" s="4">
        <v>0.12</v>
      </c>
      <c r="O2136" s="3">
        <v>19.02</v>
      </c>
      <c r="P2136" s="25">
        <f t="shared" si="201"/>
        <v>1.4823999999999984</v>
      </c>
      <c r="Q2136" s="26" t="str">
        <f t="shared" si="202"/>
        <v>6034520170072465361429</v>
      </c>
      <c r="R2136" s="28"/>
      <c r="S2136" s="29"/>
      <c r="T2136" s="30">
        <f t="shared" si="203"/>
        <v>0</v>
      </c>
      <c r="U2136" s="31"/>
      <c r="V2136" s="32">
        <f t="shared" si="198"/>
        <v>0</v>
      </c>
    </row>
    <row r="2137" spans="1:22" s="46" customFormat="1" x14ac:dyDescent="0.2">
      <c r="A2137" s="9">
        <v>2021</v>
      </c>
      <c r="B2137" s="1" t="s">
        <v>3</v>
      </c>
      <c r="C2137" s="20">
        <v>60345</v>
      </c>
      <c r="D2137" s="20">
        <v>60345</v>
      </c>
      <c r="E2137" s="20" t="s">
        <v>32</v>
      </c>
      <c r="F2137" s="20" t="s">
        <v>290</v>
      </c>
      <c r="G2137" s="20">
        <v>20170072465</v>
      </c>
      <c r="H2137" s="19" t="s">
        <v>818</v>
      </c>
      <c r="I2137" s="19"/>
      <c r="J2137" s="2">
        <v>361531</v>
      </c>
      <c r="K2137" s="3">
        <v>111.5301096</v>
      </c>
      <c r="L2137" s="22">
        <f t="shared" si="199"/>
        <v>0.29240273964547414</v>
      </c>
      <c r="M2137" s="23">
        <f t="shared" si="200"/>
        <v>78.918400000000005</v>
      </c>
      <c r="N2137" s="4">
        <v>0.12000000000000001</v>
      </c>
      <c r="O2137" s="3">
        <v>89.68</v>
      </c>
      <c r="P2137" s="25">
        <f t="shared" si="201"/>
        <v>32.611709599999998</v>
      </c>
      <c r="Q2137" s="26" t="str">
        <f t="shared" si="202"/>
        <v>6034520170072465361531</v>
      </c>
      <c r="R2137" s="28"/>
      <c r="S2137" s="29"/>
      <c r="T2137" s="30">
        <f t="shared" si="203"/>
        <v>0</v>
      </c>
      <c r="U2137" s="31"/>
      <c r="V2137" s="32">
        <f t="shared" si="198"/>
        <v>0</v>
      </c>
    </row>
    <row r="2138" spans="1:22" s="46" customFormat="1" x14ac:dyDescent="0.2">
      <c r="A2138" s="9">
        <v>2021</v>
      </c>
      <c r="B2138" s="1" t="s">
        <v>3</v>
      </c>
      <c r="C2138" s="20">
        <v>60345</v>
      </c>
      <c r="D2138" s="20">
        <v>60345</v>
      </c>
      <c r="E2138" s="20" t="s">
        <v>32</v>
      </c>
      <c r="F2138" s="20" t="s">
        <v>290</v>
      </c>
      <c r="G2138" s="20">
        <v>20170072465</v>
      </c>
      <c r="H2138" s="19" t="s">
        <v>818</v>
      </c>
      <c r="I2138" s="19"/>
      <c r="J2138" s="2">
        <v>361537</v>
      </c>
      <c r="K2138" s="3">
        <v>76.067035200000007</v>
      </c>
      <c r="L2138" s="22">
        <f t="shared" si="199"/>
        <v>0.28794385297667024</v>
      </c>
      <c r="M2138" s="23">
        <f t="shared" si="200"/>
        <v>54.164000000000001</v>
      </c>
      <c r="N2138" s="4">
        <v>0.11999999999999994</v>
      </c>
      <c r="O2138" s="3">
        <v>61.55</v>
      </c>
      <c r="P2138" s="25">
        <f t="shared" si="201"/>
        <v>21.903035200000005</v>
      </c>
      <c r="Q2138" s="26" t="str">
        <f t="shared" si="202"/>
        <v>6034520170072465361537</v>
      </c>
      <c r="R2138" s="28"/>
      <c r="S2138" s="29"/>
      <c r="T2138" s="30">
        <f t="shared" si="203"/>
        <v>0</v>
      </c>
      <c r="U2138" s="31"/>
      <c r="V2138" s="32">
        <f t="shared" si="198"/>
        <v>0</v>
      </c>
    </row>
    <row r="2139" spans="1:22" s="46" customFormat="1" x14ac:dyDescent="0.2">
      <c r="A2139" s="9">
        <v>2021</v>
      </c>
      <c r="B2139" s="1" t="s">
        <v>3</v>
      </c>
      <c r="C2139" s="20">
        <v>60345</v>
      </c>
      <c r="D2139" s="20">
        <v>60345</v>
      </c>
      <c r="E2139" s="20" t="s">
        <v>32</v>
      </c>
      <c r="F2139" s="20" t="s">
        <v>290</v>
      </c>
      <c r="G2139" s="20">
        <v>20170072465</v>
      </c>
      <c r="H2139" s="19" t="s">
        <v>818</v>
      </c>
      <c r="I2139" s="19"/>
      <c r="J2139" s="2">
        <v>361541</v>
      </c>
      <c r="K2139" s="3">
        <v>31.07226</v>
      </c>
      <c r="L2139" s="22">
        <f t="shared" si="199"/>
        <v>0.23561401713296692</v>
      </c>
      <c r="M2139" s="23">
        <f t="shared" si="200"/>
        <v>23.751199999999997</v>
      </c>
      <c r="N2139" s="4">
        <v>0.12000000000000005</v>
      </c>
      <c r="O2139" s="3">
        <v>26.99</v>
      </c>
      <c r="P2139" s="25">
        <f t="shared" si="201"/>
        <v>7.3210600000000028</v>
      </c>
      <c r="Q2139" s="26" t="str">
        <f t="shared" si="202"/>
        <v>6034520170072465361541</v>
      </c>
      <c r="R2139" s="28"/>
      <c r="S2139" s="29"/>
      <c r="T2139" s="30">
        <f t="shared" si="203"/>
        <v>0</v>
      </c>
      <c r="U2139" s="31"/>
      <c r="V2139" s="32">
        <f t="shared" si="198"/>
        <v>0</v>
      </c>
    </row>
    <row r="2140" spans="1:22" s="46" customFormat="1" x14ac:dyDescent="0.2">
      <c r="A2140" s="9">
        <v>2021</v>
      </c>
      <c r="B2140" s="1" t="s">
        <v>3</v>
      </c>
      <c r="C2140" s="20">
        <v>60345</v>
      </c>
      <c r="D2140" s="20">
        <v>60345</v>
      </c>
      <c r="E2140" s="20" t="s">
        <v>32</v>
      </c>
      <c r="F2140" s="20" t="s">
        <v>290</v>
      </c>
      <c r="G2140" s="20">
        <v>20170072465</v>
      </c>
      <c r="H2140" s="19" t="s">
        <v>818</v>
      </c>
      <c r="I2140" s="19"/>
      <c r="J2140" s="2">
        <v>361571</v>
      </c>
      <c r="K2140" s="3">
        <v>25.216627835683624</v>
      </c>
      <c r="L2140" s="22">
        <f t="shared" si="199"/>
        <v>5.8113552899802245E-2</v>
      </c>
      <c r="M2140" s="23">
        <f t="shared" si="200"/>
        <v>23.751199999999997</v>
      </c>
      <c r="N2140" s="4">
        <v>0.12000000000000005</v>
      </c>
      <c r="O2140" s="3">
        <v>26.99</v>
      </c>
      <c r="P2140" s="25">
        <f t="shared" si="201"/>
        <v>1.4654278356836272</v>
      </c>
      <c r="Q2140" s="26" t="str">
        <f t="shared" si="202"/>
        <v>6034520170072465361571</v>
      </c>
      <c r="R2140" s="28"/>
      <c r="S2140" s="29"/>
      <c r="T2140" s="30">
        <f t="shared" si="203"/>
        <v>0</v>
      </c>
      <c r="U2140" s="31"/>
      <c r="V2140" s="32">
        <f t="shared" si="198"/>
        <v>0</v>
      </c>
    </row>
    <row r="2141" spans="1:22" s="46" customFormat="1" x14ac:dyDescent="0.2">
      <c r="A2141" s="9">
        <v>2021</v>
      </c>
      <c r="B2141" s="1" t="s">
        <v>3</v>
      </c>
      <c r="C2141" s="20">
        <v>140063</v>
      </c>
      <c r="D2141" s="20">
        <v>140063</v>
      </c>
      <c r="E2141" s="20" t="s">
        <v>253</v>
      </c>
      <c r="F2141" s="20" t="s">
        <v>695</v>
      </c>
      <c r="G2141" s="20">
        <v>20136424867</v>
      </c>
      <c r="H2141" s="19" t="s">
        <v>696</v>
      </c>
      <c r="I2141" s="19"/>
      <c r="J2141" s="2">
        <v>361444</v>
      </c>
      <c r="K2141" s="3">
        <v>29.02</v>
      </c>
      <c r="L2141" s="22">
        <f t="shared" si="199"/>
        <v>2.9634734665747731E-2</v>
      </c>
      <c r="M2141" s="23">
        <f t="shared" si="200"/>
        <v>28.16</v>
      </c>
      <c r="N2141" s="4">
        <v>0.11999999999999998</v>
      </c>
      <c r="O2141" s="3">
        <v>32</v>
      </c>
      <c r="P2141" s="25">
        <f t="shared" si="201"/>
        <v>0.85999999999999943</v>
      </c>
      <c r="Q2141" s="26" t="str">
        <f t="shared" si="202"/>
        <v>14006320136424867361444</v>
      </c>
      <c r="R2141" s="28"/>
      <c r="S2141" s="29"/>
      <c r="T2141" s="30">
        <f t="shared" si="203"/>
        <v>0</v>
      </c>
      <c r="U2141" s="31"/>
      <c r="V2141" s="32">
        <f t="shared" si="198"/>
        <v>0</v>
      </c>
    </row>
    <row r="2142" spans="1:22" s="46" customFormat="1" x14ac:dyDescent="0.2">
      <c r="A2142" s="9">
        <v>2021</v>
      </c>
      <c r="B2142" s="1" t="s">
        <v>3</v>
      </c>
      <c r="C2142" s="20">
        <v>140063</v>
      </c>
      <c r="D2142" s="20">
        <v>140063</v>
      </c>
      <c r="E2142" s="20" t="s">
        <v>95</v>
      </c>
      <c r="F2142" s="20" t="s">
        <v>95</v>
      </c>
      <c r="G2142" s="20">
        <v>20533345396</v>
      </c>
      <c r="H2142" s="19" t="s">
        <v>820</v>
      </c>
      <c r="I2142" s="19"/>
      <c r="J2142" s="2">
        <v>361449</v>
      </c>
      <c r="K2142" s="3">
        <v>17</v>
      </c>
      <c r="L2142" s="22">
        <f t="shared" si="199"/>
        <v>0.19350588235294119</v>
      </c>
      <c r="M2142" s="23">
        <f t="shared" si="200"/>
        <v>13.7104</v>
      </c>
      <c r="N2142" s="4">
        <v>0.11999999999999998</v>
      </c>
      <c r="O2142" s="3">
        <v>15.58</v>
      </c>
      <c r="P2142" s="25">
        <f t="shared" si="201"/>
        <v>3.2896000000000001</v>
      </c>
      <c r="Q2142" s="26" t="str">
        <f t="shared" si="202"/>
        <v>14006320533345396361449</v>
      </c>
      <c r="R2142" s="28"/>
      <c r="S2142" s="29"/>
      <c r="T2142" s="30">
        <f t="shared" si="203"/>
        <v>0</v>
      </c>
      <c r="U2142" s="31"/>
      <c r="V2142" s="32">
        <f t="shared" si="198"/>
        <v>0</v>
      </c>
    </row>
    <row r="2143" spans="1:22" s="46" customFormat="1" x14ac:dyDescent="0.2">
      <c r="A2143" s="9">
        <v>2021</v>
      </c>
      <c r="B2143" s="1" t="s">
        <v>3</v>
      </c>
      <c r="C2143" s="20">
        <v>140063</v>
      </c>
      <c r="D2143" s="20">
        <v>140063</v>
      </c>
      <c r="E2143" s="20" t="s">
        <v>95</v>
      </c>
      <c r="F2143" s="20" t="s">
        <v>95</v>
      </c>
      <c r="G2143" s="20">
        <v>20535278688</v>
      </c>
      <c r="H2143" s="19" t="s">
        <v>821</v>
      </c>
      <c r="I2143" s="19" t="s">
        <v>822</v>
      </c>
      <c r="J2143" s="2">
        <v>361444</v>
      </c>
      <c r="K2143" s="3">
        <v>29.02</v>
      </c>
      <c r="L2143" s="22">
        <f t="shared" si="199"/>
        <v>2.9634734665747731E-2</v>
      </c>
      <c r="M2143" s="23">
        <f t="shared" si="200"/>
        <v>28.16</v>
      </c>
      <c r="N2143" s="4">
        <v>0.11999999999999998</v>
      </c>
      <c r="O2143" s="3">
        <v>32</v>
      </c>
      <c r="P2143" s="25">
        <f t="shared" si="201"/>
        <v>0.85999999999999943</v>
      </c>
      <c r="Q2143" s="26" t="str">
        <f t="shared" si="202"/>
        <v>14006320535278688361444</v>
      </c>
      <c r="R2143" s="28"/>
      <c r="S2143" s="29"/>
      <c r="T2143" s="30">
        <f t="shared" si="203"/>
        <v>0</v>
      </c>
      <c r="U2143" s="31"/>
      <c r="V2143" s="32">
        <f t="shared" si="198"/>
        <v>0</v>
      </c>
    </row>
    <row r="2144" spans="1:22" s="46" customFormat="1" x14ac:dyDescent="0.2">
      <c r="A2144" s="9">
        <v>2021</v>
      </c>
      <c r="B2144" s="1" t="s">
        <v>3</v>
      </c>
      <c r="C2144" s="20">
        <v>140063</v>
      </c>
      <c r="D2144" s="20">
        <v>140063</v>
      </c>
      <c r="E2144" s="20" t="s">
        <v>95</v>
      </c>
      <c r="F2144" s="20" t="s">
        <v>95</v>
      </c>
      <c r="G2144" s="20">
        <v>20602110096</v>
      </c>
      <c r="H2144" s="19" t="s">
        <v>823</v>
      </c>
      <c r="I2144" s="19" t="s">
        <v>824</v>
      </c>
      <c r="J2144" s="2">
        <v>361444</v>
      </c>
      <c r="K2144" s="3">
        <v>29.02</v>
      </c>
      <c r="L2144" s="22">
        <f t="shared" si="199"/>
        <v>2.9634734665747731E-2</v>
      </c>
      <c r="M2144" s="23">
        <f t="shared" si="200"/>
        <v>28.16</v>
      </c>
      <c r="N2144" s="4">
        <v>0.11999999999999998</v>
      </c>
      <c r="O2144" s="3">
        <v>32</v>
      </c>
      <c r="P2144" s="25">
        <f t="shared" si="201"/>
        <v>0.85999999999999943</v>
      </c>
      <c r="Q2144" s="26" t="str">
        <f t="shared" si="202"/>
        <v>14006320602110096361444</v>
      </c>
      <c r="R2144" s="28"/>
      <c r="S2144" s="29"/>
      <c r="T2144" s="30">
        <f t="shared" si="203"/>
        <v>0</v>
      </c>
      <c r="U2144" s="31"/>
      <c r="V2144" s="32">
        <f t="shared" si="198"/>
        <v>0</v>
      </c>
    </row>
    <row r="2145" spans="1:22" s="46" customFormat="1" x14ac:dyDescent="0.2">
      <c r="A2145" s="9">
        <v>2021</v>
      </c>
      <c r="B2145" s="1" t="s">
        <v>3</v>
      </c>
      <c r="C2145" s="20">
        <v>140063</v>
      </c>
      <c r="D2145" s="20">
        <v>140063</v>
      </c>
      <c r="E2145" s="20" t="s">
        <v>287</v>
      </c>
      <c r="F2145" s="20" t="s">
        <v>288</v>
      </c>
      <c r="G2145" s="20">
        <v>20602167519</v>
      </c>
      <c r="H2145" s="19" t="s">
        <v>825</v>
      </c>
      <c r="I2145" s="19"/>
      <c r="J2145" s="2">
        <v>360664</v>
      </c>
      <c r="K2145" s="3">
        <v>53.640241199999998</v>
      </c>
      <c r="L2145" s="22">
        <f t="shared" si="199"/>
        <v>0.51246513037678132</v>
      </c>
      <c r="M2145" s="23">
        <f t="shared" si="200"/>
        <v>26.151488000000004</v>
      </c>
      <c r="N2145" s="4">
        <v>0.12</v>
      </c>
      <c r="O2145" s="3">
        <v>29.717600000000004</v>
      </c>
      <c r="P2145" s="25">
        <f t="shared" si="201"/>
        <v>27.488753199999994</v>
      </c>
      <c r="Q2145" s="26" t="str">
        <f t="shared" si="202"/>
        <v>14006320602167519360664</v>
      </c>
      <c r="R2145" s="28"/>
      <c r="S2145" s="29"/>
      <c r="T2145" s="30">
        <f t="shared" si="203"/>
        <v>0</v>
      </c>
      <c r="U2145" s="31"/>
      <c r="V2145" s="32">
        <f t="shared" si="198"/>
        <v>0</v>
      </c>
    </row>
    <row r="2146" spans="1:22" s="46" customFormat="1" x14ac:dyDescent="0.2">
      <c r="A2146" s="9">
        <v>2021</v>
      </c>
      <c r="B2146" s="1" t="s">
        <v>3</v>
      </c>
      <c r="C2146" s="20">
        <v>140063</v>
      </c>
      <c r="D2146" s="20">
        <v>140063</v>
      </c>
      <c r="E2146" s="20" t="s">
        <v>95</v>
      </c>
      <c r="F2146" s="20" t="s">
        <v>95</v>
      </c>
      <c r="G2146" s="20">
        <v>20603777477</v>
      </c>
      <c r="H2146" s="19" t="s">
        <v>826</v>
      </c>
      <c r="I2146" s="19"/>
      <c r="J2146" s="2">
        <v>361449</v>
      </c>
      <c r="K2146" s="3">
        <v>17</v>
      </c>
      <c r="L2146" s="22">
        <f t="shared" si="199"/>
        <v>0</v>
      </c>
      <c r="M2146" s="23">
        <f t="shared" si="200"/>
        <v>19.729600000000001</v>
      </c>
      <c r="N2146" s="4">
        <v>0.11999999999999998</v>
      </c>
      <c r="O2146" s="3">
        <v>22.42</v>
      </c>
      <c r="P2146" s="25">
        <f t="shared" si="201"/>
        <v>0</v>
      </c>
      <c r="Q2146" s="26" t="str">
        <f t="shared" si="202"/>
        <v>14006320603777477361449</v>
      </c>
      <c r="R2146" s="28"/>
      <c r="S2146" s="29"/>
      <c r="T2146" s="30">
        <f t="shared" si="203"/>
        <v>0</v>
      </c>
      <c r="U2146" s="31"/>
      <c r="V2146" s="32">
        <f t="shared" si="198"/>
        <v>0</v>
      </c>
    </row>
    <row r="2147" spans="1:22" s="46" customFormat="1" x14ac:dyDescent="0.2">
      <c r="A2147" s="9">
        <v>2021</v>
      </c>
      <c r="B2147" s="1" t="s">
        <v>3</v>
      </c>
      <c r="C2147" s="20">
        <v>237763</v>
      </c>
      <c r="D2147" s="20">
        <v>237763</v>
      </c>
      <c r="E2147" s="20" t="s">
        <v>32</v>
      </c>
      <c r="F2147" s="20" t="s">
        <v>59</v>
      </c>
      <c r="G2147" s="20">
        <v>10046227706</v>
      </c>
      <c r="H2147" s="19" t="s">
        <v>828</v>
      </c>
      <c r="I2147" s="19"/>
      <c r="J2147" s="2">
        <v>360976</v>
      </c>
      <c r="K2147" s="3">
        <v>36.393084000000002</v>
      </c>
      <c r="L2147" s="22">
        <f t="shared" si="199"/>
        <v>8.8156420049479656E-2</v>
      </c>
      <c r="M2147" s="23">
        <f t="shared" si="200"/>
        <v>33.184800000000003</v>
      </c>
      <c r="N2147" s="4">
        <v>0.11999999999999998</v>
      </c>
      <c r="O2147" s="3">
        <v>37.71</v>
      </c>
      <c r="P2147" s="25">
        <f t="shared" si="201"/>
        <v>3.208283999999999</v>
      </c>
      <c r="Q2147" s="26" t="str">
        <f t="shared" si="202"/>
        <v>23776310046227706360976</v>
      </c>
      <c r="R2147" s="28"/>
      <c r="S2147" s="29"/>
      <c r="T2147" s="30">
        <f t="shared" si="203"/>
        <v>0</v>
      </c>
      <c r="U2147" s="31"/>
      <c r="V2147" s="32">
        <f t="shared" si="198"/>
        <v>0</v>
      </c>
    </row>
    <row r="2148" spans="1:22" s="46" customFormat="1" x14ac:dyDescent="0.2">
      <c r="A2148" s="9">
        <v>2021</v>
      </c>
      <c r="B2148" s="1" t="s">
        <v>3</v>
      </c>
      <c r="C2148" s="20">
        <v>237763</v>
      </c>
      <c r="D2148" s="20">
        <v>237763</v>
      </c>
      <c r="E2148" s="20" t="s">
        <v>32</v>
      </c>
      <c r="F2148" s="20" t="s">
        <v>59</v>
      </c>
      <c r="G2148" s="20">
        <v>10046227706</v>
      </c>
      <c r="H2148" s="19" t="s">
        <v>828</v>
      </c>
      <c r="I2148" s="19"/>
      <c r="J2148" s="2">
        <v>361532</v>
      </c>
      <c r="K2148" s="3">
        <v>24.870425957550601</v>
      </c>
      <c r="L2148" s="22">
        <f t="shared" si="199"/>
        <v>0.10515404770365933</v>
      </c>
      <c r="M2148" s="23">
        <f t="shared" si="200"/>
        <v>22.255199999999999</v>
      </c>
      <c r="N2148" s="4">
        <v>0.11999999999999998</v>
      </c>
      <c r="O2148" s="3">
        <v>25.29</v>
      </c>
      <c r="P2148" s="25">
        <f t="shared" si="201"/>
        <v>2.6152259575506029</v>
      </c>
      <c r="Q2148" s="26" t="str">
        <f t="shared" si="202"/>
        <v>23776310046227706361532</v>
      </c>
      <c r="R2148" s="28"/>
      <c r="S2148" s="29"/>
      <c r="T2148" s="30">
        <f t="shared" si="203"/>
        <v>0</v>
      </c>
      <c r="U2148" s="31"/>
      <c r="V2148" s="32">
        <f t="shared" si="198"/>
        <v>0</v>
      </c>
    </row>
    <row r="2149" spans="1:22" s="46" customFormat="1" x14ac:dyDescent="0.2">
      <c r="A2149" s="9">
        <v>2021</v>
      </c>
      <c r="B2149" s="1" t="s">
        <v>3</v>
      </c>
      <c r="C2149" s="20">
        <v>237763</v>
      </c>
      <c r="D2149" s="20">
        <v>237763</v>
      </c>
      <c r="E2149" s="20" t="s">
        <v>32</v>
      </c>
      <c r="F2149" s="20" t="s">
        <v>59</v>
      </c>
      <c r="G2149" s="20">
        <v>10046227706</v>
      </c>
      <c r="H2149" s="19" t="s">
        <v>828</v>
      </c>
      <c r="I2149" s="19"/>
      <c r="J2149" s="2">
        <v>361540</v>
      </c>
      <c r="K2149" s="3">
        <v>51.192744407999996</v>
      </c>
      <c r="L2149" s="22">
        <f t="shared" si="199"/>
        <v>5.2318828360790937E-2</v>
      </c>
      <c r="M2149" s="23">
        <f t="shared" si="200"/>
        <v>48.514400000000002</v>
      </c>
      <c r="N2149" s="4">
        <v>0.12</v>
      </c>
      <c r="O2149" s="3">
        <v>55.13</v>
      </c>
      <c r="P2149" s="25">
        <f t="shared" si="201"/>
        <v>2.6783444079999938</v>
      </c>
      <c r="Q2149" s="26" t="str">
        <f t="shared" si="202"/>
        <v>23776310046227706361540</v>
      </c>
      <c r="R2149" s="28"/>
      <c r="S2149" s="29"/>
      <c r="T2149" s="30">
        <f t="shared" si="203"/>
        <v>0</v>
      </c>
      <c r="U2149" s="31"/>
      <c r="V2149" s="32">
        <f t="shared" si="198"/>
        <v>0</v>
      </c>
    </row>
    <row r="2150" spans="1:22" s="46" customFormat="1" x14ac:dyDescent="0.2">
      <c r="A2150" s="9">
        <v>2021</v>
      </c>
      <c r="B2150" s="1" t="s">
        <v>3</v>
      </c>
      <c r="C2150" s="20">
        <v>237763</v>
      </c>
      <c r="D2150" s="20">
        <v>237763</v>
      </c>
      <c r="E2150" s="20" t="s">
        <v>32</v>
      </c>
      <c r="F2150" s="20" t="s">
        <v>59</v>
      </c>
      <c r="G2150" s="20">
        <v>10046227706</v>
      </c>
      <c r="H2150" s="19" t="s">
        <v>828</v>
      </c>
      <c r="I2150" s="19"/>
      <c r="J2150" s="2">
        <v>361541</v>
      </c>
      <c r="K2150" s="3">
        <v>31.07226</v>
      </c>
      <c r="L2150" s="22">
        <f t="shared" si="199"/>
        <v>5.2376621462358997E-2</v>
      </c>
      <c r="M2150" s="23">
        <f t="shared" si="200"/>
        <v>29.444800000000001</v>
      </c>
      <c r="N2150" s="4">
        <v>0.11999999999999998</v>
      </c>
      <c r="O2150" s="3">
        <v>33.46</v>
      </c>
      <c r="P2150" s="25">
        <f t="shared" si="201"/>
        <v>1.6274599999999992</v>
      </c>
      <c r="Q2150" s="26" t="str">
        <f t="shared" si="202"/>
        <v>23776310046227706361541</v>
      </c>
      <c r="R2150" s="28"/>
      <c r="S2150" s="29"/>
      <c r="T2150" s="30">
        <f t="shared" si="203"/>
        <v>0</v>
      </c>
      <c r="U2150" s="31"/>
      <c r="V2150" s="32">
        <f t="shared" si="198"/>
        <v>0</v>
      </c>
    </row>
    <row r="2151" spans="1:22" s="46" customFormat="1" x14ac:dyDescent="0.2">
      <c r="A2151" s="9">
        <v>2021</v>
      </c>
      <c r="B2151" s="1" t="s">
        <v>3</v>
      </c>
      <c r="C2151" s="36">
        <v>237763</v>
      </c>
      <c r="D2151" s="36">
        <v>237763</v>
      </c>
      <c r="E2151" s="36" t="s">
        <v>32</v>
      </c>
      <c r="F2151" s="36" t="s">
        <v>59</v>
      </c>
      <c r="G2151" s="36">
        <v>10046227706</v>
      </c>
      <c r="H2151" s="35" t="s">
        <v>828</v>
      </c>
      <c r="I2151" s="35"/>
      <c r="J2151" s="37">
        <v>361571</v>
      </c>
      <c r="K2151" s="38">
        <v>25.216627835683624</v>
      </c>
      <c r="L2151" s="39">
        <f t="shared" si="199"/>
        <v>0</v>
      </c>
      <c r="M2151" s="40">
        <f t="shared" si="200"/>
        <v>29.444800000000001</v>
      </c>
      <c r="N2151" s="41">
        <v>0.11999999999999998</v>
      </c>
      <c r="O2151" s="38">
        <v>33.46</v>
      </c>
      <c r="P2151" s="42">
        <f t="shared" si="201"/>
        <v>0</v>
      </c>
      <c r="Q2151" s="43" t="str">
        <f t="shared" si="202"/>
        <v>23776310046227706361571</v>
      </c>
      <c r="R2151" s="45"/>
      <c r="S2151" s="29"/>
      <c r="T2151" s="30">
        <f t="shared" si="203"/>
        <v>0</v>
      </c>
      <c r="U2151" s="31"/>
      <c r="V2151" s="32">
        <f t="shared" si="198"/>
        <v>0</v>
      </c>
    </row>
    <row r="2152" spans="1:22" s="46" customFormat="1" x14ac:dyDescent="0.2">
      <c r="A2152" s="9">
        <v>2021</v>
      </c>
      <c r="B2152" s="1" t="s">
        <v>3</v>
      </c>
      <c r="C2152" s="20">
        <v>237763</v>
      </c>
      <c r="D2152" s="20">
        <v>237763</v>
      </c>
      <c r="E2152" s="20" t="s">
        <v>32</v>
      </c>
      <c r="F2152" s="20" t="s">
        <v>59</v>
      </c>
      <c r="G2152" s="20">
        <v>10294218616</v>
      </c>
      <c r="H2152" s="19" t="s">
        <v>829</v>
      </c>
      <c r="I2152" s="19"/>
      <c r="J2152" s="2">
        <v>361532</v>
      </c>
      <c r="K2152" s="3">
        <v>24.870425957550601</v>
      </c>
      <c r="L2152" s="22">
        <f t="shared" si="199"/>
        <v>0.10515404770365933</v>
      </c>
      <c r="M2152" s="23">
        <f t="shared" si="200"/>
        <v>22.255199999999999</v>
      </c>
      <c r="N2152" s="4">
        <v>0.11999999999999998</v>
      </c>
      <c r="O2152" s="3">
        <v>25.29</v>
      </c>
      <c r="P2152" s="25">
        <f t="shared" si="201"/>
        <v>2.6152259575506029</v>
      </c>
      <c r="Q2152" s="26" t="str">
        <f t="shared" si="202"/>
        <v>23776310294218616361532</v>
      </c>
      <c r="R2152" s="28"/>
      <c r="S2152" s="29"/>
      <c r="T2152" s="30">
        <f t="shared" si="203"/>
        <v>0</v>
      </c>
      <c r="U2152" s="31"/>
      <c r="V2152" s="32">
        <f t="shared" si="198"/>
        <v>0</v>
      </c>
    </row>
    <row r="2153" spans="1:22" s="46" customFormat="1" x14ac:dyDescent="0.2">
      <c r="A2153" s="9">
        <v>2021</v>
      </c>
      <c r="B2153" s="1" t="s">
        <v>3</v>
      </c>
      <c r="C2153" s="20">
        <v>237763</v>
      </c>
      <c r="D2153" s="20">
        <v>237763</v>
      </c>
      <c r="E2153" s="20" t="s">
        <v>32</v>
      </c>
      <c r="F2153" s="20" t="s">
        <v>219</v>
      </c>
      <c r="G2153" s="20">
        <v>20100211115</v>
      </c>
      <c r="H2153" s="19" t="s">
        <v>830</v>
      </c>
      <c r="I2153" s="19" t="s">
        <v>831</v>
      </c>
      <c r="J2153" s="2">
        <v>361445</v>
      </c>
      <c r="K2153" s="3">
        <v>114.53</v>
      </c>
      <c r="L2153" s="22">
        <f t="shared" si="199"/>
        <v>0.35089146948397798</v>
      </c>
      <c r="M2153" s="23">
        <f t="shared" si="200"/>
        <v>74.342399999999998</v>
      </c>
      <c r="N2153" s="4">
        <v>0.12</v>
      </c>
      <c r="O2153" s="3">
        <v>84.48</v>
      </c>
      <c r="P2153" s="25">
        <f t="shared" si="201"/>
        <v>40.187600000000003</v>
      </c>
      <c r="Q2153" s="26" t="str">
        <f t="shared" si="202"/>
        <v>23776320100211115361445</v>
      </c>
      <c r="R2153" s="28"/>
      <c r="S2153" s="29"/>
      <c r="T2153" s="30">
        <f t="shared" si="203"/>
        <v>0</v>
      </c>
      <c r="U2153" s="31"/>
      <c r="V2153" s="32">
        <f t="shared" si="198"/>
        <v>0</v>
      </c>
    </row>
    <row r="2154" spans="1:22" s="46" customFormat="1" x14ac:dyDescent="0.2">
      <c r="A2154" s="9">
        <v>2021</v>
      </c>
      <c r="B2154" s="1" t="s">
        <v>3</v>
      </c>
      <c r="C2154" s="20">
        <v>237763</v>
      </c>
      <c r="D2154" s="20">
        <v>237763</v>
      </c>
      <c r="E2154" s="20" t="s">
        <v>95</v>
      </c>
      <c r="F2154" s="20" t="s">
        <v>95</v>
      </c>
      <c r="G2154" s="20">
        <v>20231843460</v>
      </c>
      <c r="H2154" s="19" t="s">
        <v>123</v>
      </c>
      <c r="I2154" s="19" t="s">
        <v>124</v>
      </c>
      <c r="J2154" s="2">
        <v>360854</v>
      </c>
      <c r="K2154" s="3">
        <v>84.874140000000011</v>
      </c>
      <c r="L2154" s="22">
        <f t="shared" si="199"/>
        <v>0.36</v>
      </c>
      <c r="M2154" s="23">
        <f t="shared" si="200"/>
        <v>54.319449600000006</v>
      </c>
      <c r="N2154" s="4">
        <v>0.12</v>
      </c>
      <c r="O2154" s="3">
        <v>61.726647272727277</v>
      </c>
      <c r="P2154" s="25">
        <f t="shared" si="201"/>
        <v>30.554690400000005</v>
      </c>
      <c r="Q2154" s="26" t="str">
        <f t="shared" si="202"/>
        <v>23776320231843460360854</v>
      </c>
      <c r="R2154" s="28"/>
      <c r="S2154" s="29"/>
      <c r="T2154" s="30">
        <f t="shared" si="203"/>
        <v>0</v>
      </c>
      <c r="U2154" s="31"/>
      <c r="V2154" s="32">
        <f t="shared" si="198"/>
        <v>0</v>
      </c>
    </row>
    <row r="2155" spans="1:22" s="46" customFormat="1" x14ac:dyDescent="0.2">
      <c r="A2155" s="9">
        <v>2021</v>
      </c>
      <c r="B2155" s="1" t="s">
        <v>3</v>
      </c>
      <c r="C2155" s="20">
        <v>237763</v>
      </c>
      <c r="D2155" s="20">
        <v>237763</v>
      </c>
      <c r="E2155" s="20" t="s">
        <v>95</v>
      </c>
      <c r="F2155" s="20" t="s">
        <v>95</v>
      </c>
      <c r="G2155" s="20">
        <v>20231843460</v>
      </c>
      <c r="H2155" s="19" t="s">
        <v>123</v>
      </c>
      <c r="I2155" s="19" t="s">
        <v>124</v>
      </c>
      <c r="J2155" s="2">
        <v>361179</v>
      </c>
      <c r="K2155" s="3">
        <v>100.729512</v>
      </c>
      <c r="L2155" s="22">
        <f t="shared" si="199"/>
        <v>0.2400000000000001</v>
      </c>
      <c r="M2155" s="23">
        <f t="shared" si="200"/>
        <v>76.554429119999995</v>
      </c>
      <c r="N2155" s="4">
        <v>0.12</v>
      </c>
      <c r="O2155" s="3">
        <v>86.993669454545454</v>
      </c>
      <c r="P2155" s="25">
        <f t="shared" si="201"/>
        <v>24.175082880000005</v>
      </c>
      <c r="Q2155" s="26" t="str">
        <f t="shared" si="202"/>
        <v>23776320231843460361179</v>
      </c>
      <c r="R2155" s="28"/>
      <c r="S2155" s="29"/>
      <c r="T2155" s="30">
        <f t="shared" si="203"/>
        <v>0</v>
      </c>
      <c r="U2155" s="31"/>
      <c r="V2155" s="32">
        <f t="shared" si="198"/>
        <v>0</v>
      </c>
    </row>
    <row r="2156" spans="1:22" s="46" customFormat="1" x14ac:dyDescent="0.2">
      <c r="A2156" s="9">
        <v>2021</v>
      </c>
      <c r="B2156" s="1" t="s">
        <v>3</v>
      </c>
      <c r="C2156" s="20">
        <v>237763</v>
      </c>
      <c r="D2156" s="20">
        <v>237763</v>
      </c>
      <c r="E2156" s="20" t="s">
        <v>95</v>
      </c>
      <c r="F2156" s="20" t="s">
        <v>95</v>
      </c>
      <c r="G2156" s="20">
        <v>20231843460</v>
      </c>
      <c r="H2156" s="19" t="s">
        <v>123</v>
      </c>
      <c r="I2156" s="19" t="s">
        <v>124</v>
      </c>
      <c r="J2156" s="2">
        <v>361358</v>
      </c>
      <c r="K2156" s="3">
        <v>32.162832000000002</v>
      </c>
      <c r="L2156" s="22">
        <f t="shared" si="199"/>
        <v>0.31000000000000005</v>
      </c>
      <c r="M2156" s="23">
        <f t="shared" si="200"/>
        <v>22.192354079999998</v>
      </c>
      <c r="N2156" s="4">
        <v>0.12000000000000002</v>
      </c>
      <c r="O2156" s="3">
        <v>25.21858418181818</v>
      </c>
      <c r="P2156" s="25">
        <f t="shared" si="201"/>
        <v>9.970477920000004</v>
      </c>
      <c r="Q2156" s="26" t="str">
        <f t="shared" si="202"/>
        <v>23776320231843460361358</v>
      </c>
      <c r="R2156" s="28"/>
      <c r="S2156" s="29"/>
      <c r="T2156" s="30">
        <f t="shared" si="203"/>
        <v>0</v>
      </c>
      <c r="U2156" s="31"/>
      <c r="V2156" s="32">
        <f t="shared" si="198"/>
        <v>0</v>
      </c>
    </row>
    <row r="2157" spans="1:22" s="46" customFormat="1" x14ac:dyDescent="0.2">
      <c r="A2157" s="9">
        <v>2021</v>
      </c>
      <c r="B2157" s="1" t="s">
        <v>3</v>
      </c>
      <c r="C2157" s="20">
        <v>237763</v>
      </c>
      <c r="D2157" s="20">
        <v>237763</v>
      </c>
      <c r="E2157" s="20" t="s">
        <v>95</v>
      </c>
      <c r="F2157" s="20" t="s">
        <v>95</v>
      </c>
      <c r="G2157" s="20">
        <v>20231843460</v>
      </c>
      <c r="H2157" s="19" t="s">
        <v>123</v>
      </c>
      <c r="I2157" s="19" t="s">
        <v>124</v>
      </c>
      <c r="J2157" s="2">
        <v>361424</v>
      </c>
      <c r="K2157" s="3">
        <v>58.115912399999999</v>
      </c>
      <c r="L2157" s="22">
        <f t="shared" si="199"/>
        <v>0.36</v>
      </c>
      <c r="M2157" s="23">
        <f t="shared" si="200"/>
        <v>37.194183936000002</v>
      </c>
      <c r="N2157" s="4">
        <v>0.12</v>
      </c>
      <c r="O2157" s="3">
        <v>42.266118109090911</v>
      </c>
      <c r="P2157" s="25">
        <f t="shared" si="201"/>
        <v>20.921728463999997</v>
      </c>
      <c r="Q2157" s="26" t="str">
        <f t="shared" si="202"/>
        <v>23776320231843460361424</v>
      </c>
      <c r="R2157" s="28"/>
      <c r="S2157" s="29"/>
      <c r="T2157" s="30">
        <f t="shared" si="203"/>
        <v>0</v>
      </c>
      <c r="U2157" s="31"/>
      <c r="V2157" s="32">
        <f t="shared" si="198"/>
        <v>0</v>
      </c>
    </row>
    <row r="2158" spans="1:22" s="46" customFormat="1" x14ac:dyDescent="0.2">
      <c r="A2158" s="9">
        <v>2021</v>
      </c>
      <c r="B2158" s="1" t="s">
        <v>3</v>
      </c>
      <c r="C2158" s="20">
        <v>237763</v>
      </c>
      <c r="D2158" s="20">
        <v>237763</v>
      </c>
      <c r="E2158" s="20" t="s">
        <v>95</v>
      </c>
      <c r="F2158" s="20" t="s">
        <v>95</v>
      </c>
      <c r="G2158" s="20">
        <v>20231843460</v>
      </c>
      <c r="H2158" s="19" t="s">
        <v>123</v>
      </c>
      <c r="I2158" s="19" t="s">
        <v>124</v>
      </c>
      <c r="J2158" s="2">
        <v>361444</v>
      </c>
      <c r="K2158" s="3">
        <v>29.02</v>
      </c>
      <c r="L2158" s="22">
        <f t="shared" si="199"/>
        <v>0.19999999999999996</v>
      </c>
      <c r="M2158" s="23">
        <f t="shared" si="200"/>
        <v>23.216000000000001</v>
      </c>
      <c r="N2158" s="4">
        <v>0.12</v>
      </c>
      <c r="O2158" s="3">
        <v>26.381818181818183</v>
      </c>
      <c r="P2158" s="25">
        <f t="shared" si="201"/>
        <v>5.8039999999999985</v>
      </c>
      <c r="Q2158" s="26" t="str">
        <f t="shared" si="202"/>
        <v>23776320231843460361444</v>
      </c>
      <c r="R2158" s="28"/>
      <c r="S2158" s="29"/>
      <c r="T2158" s="30">
        <f t="shared" si="203"/>
        <v>0</v>
      </c>
      <c r="U2158" s="31"/>
      <c r="V2158" s="32">
        <f t="shared" si="198"/>
        <v>0</v>
      </c>
    </row>
    <row r="2159" spans="1:22" s="46" customFormat="1" x14ac:dyDescent="0.2">
      <c r="A2159" s="9">
        <v>2021</v>
      </c>
      <c r="B2159" s="1" t="s">
        <v>3</v>
      </c>
      <c r="C2159" s="20">
        <v>237763</v>
      </c>
      <c r="D2159" s="20">
        <v>237763</v>
      </c>
      <c r="E2159" s="20" t="s">
        <v>95</v>
      </c>
      <c r="F2159" s="20" t="s">
        <v>95</v>
      </c>
      <c r="G2159" s="20">
        <v>20231843460</v>
      </c>
      <c r="H2159" s="19" t="s">
        <v>123</v>
      </c>
      <c r="I2159" s="19" t="s">
        <v>124</v>
      </c>
      <c r="J2159" s="2">
        <v>361445</v>
      </c>
      <c r="K2159" s="3">
        <v>114.53</v>
      </c>
      <c r="L2159" s="22">
        <f t="shared" si="199"/>
        <v>0.21208417008644032</v>
      </c>
      <c r="M2159" s="23">
        <f t="shared" si="200"/>
        <v>90.24</v>
      </c>
      <c r="N2159" s="4">
        <v>0.12</v>
      </c>
      <c r="O2159" s="3">
        <v>102.54545454545453</v>
      </c>
      <c r="P2159" s="25">
        <f t="shared" si="201"/>
        <v>24.290000000000006</v>
      </c>
      <c r="Q2159" s="26" t="str">
        <f t="shared" si="202"/>
        <v>23776320231843460361445</v>
      </c>
      <c r="R2159" s="28"/>
      <c r="S2159" s="29"/>
      <c r="T2159" s="30">
        <f t="shared" si="203"/>
        <v>0</v>
      </c>
      <c r="U2159" s="31"/>
      <c r="V2159" s="32">
        <f t="shared" si="198"/>
        <v>0</v>
      </c>
    </row>
    <row r="2160" spans="1:22" s="46" customFormat="1" x14ac:dyDescent="0.2">
      <c r="A2160" s="9">
        <v>2021</v>
      </c>
      <c r="B2160" s="1" t="s">
        <v>3</v>
      </c>
      <c r="C2160" s="20">
        <v>237763</v>
      </c>
      <c r="D2160" s="20">
        <v>237763</v>
      </c>
      <c r="E2160" s="20" t="s">
        <v>95</v>
      </c>
      <c r="F2160" s="20" t="s">
        <v>95</v>
      </c>
      <c r="G2160" s="20">
        <v>20231843460</v>
      </c>
      <c r="H2160" s="19" t="s">
        <v>123</v>
      </c>
      <c r="I2160" s="19" t="s">
        <v>124</v>
      </c>
      <c r="J2160" s="2">
        <v>361515</v>
      </c>
      <c r="K2160" s="3">
        <v>67.318399999999997</v>
      </c>
      <c r="L2160" s="22">
        <f t="shared" si="199"/>
        <v>0.17999999999999994</v>
      </c>
      <c r="M2160" s="23">
        <f t="shared" si="200"/>
        <v>55.201087999999999</v>
      </c>
      <c r="N2160" s="4">
        <v>0.12</v>
      </c>
      <c r="O2160" s="3">
        <v>62.728509090909093</v>
      </c>
      <c r="P2160" s="25">
        <f t="shared" si="201"/>
        <v>12.117311999999998</v>
      </c>
      <c r="Q2160" s="26" t="str">
        <f t="shared" si="202"/>
        <v>23776320231843460361515</v>
      </c>
      <c r="R2160" s="28"/>
      <c r="S2160" s="29"/>
      <c r="T2160" s="30">
        <f t="shared" si="203"/>
        <v>0</v>
      </c>
      <c r="U2160" s="31"/>
      <c r="V2160" s="32">
        <f t="shared" si="198"/>
        <v>0</v>
      </c>
    </row>
    <row r="2161" spans="1:22" s="46" customFormat="1" x14ac:dyDescent="0.2">
      <c r="A2161" s="9">
        <v>2021</v>
      </c>
      <c r="B2161" s="1" t="s">
        <v>3</v>
      </c>
      <c r="C2161" s="20">
        <v>237763</v>
      </c>
      <c r="D2161" s="20">
        <v>237763</v>
      </c>
      <c r="E2161" s="20" t="s">
        <v>95</v>
      </c>
      <c r="F2161" s="20" t="s">
        <v>95</v>
      </c>
      <c r="G2161" s="20">
        <v>20231843460</v>
      </c>
      <c r="H2161" s="19" t="s">
        <v>123</v>
      </c>
      <c r="I2161" s="19" t="s">
        <v>124</v>
      </c>
      <c r="J2161" s="2">
        <v>361516</v>
      </c>
      <c r="K2161" s="3">
        <v>26.89</v>
      </c>
      <c r="L2161" s="22">
        <f t="shared" si="199"/>
        <v>0.15000000000000002</v>
      </c>
      <c r="M2161" s="23">
        <f t="shared" si="200"/>
        <v>22.8565</v>
      </c>
      <c r="N2161" s="4">
        <v>0.12</v>
      </c>
      <c r="O2161" s="3">
        <v>25.973295454545454</v>
      </c>
      <c r="P2161" s="25">
        <f t="shared" si="201"/>
        <v>4.0335000000000001</v>
      </c>
      <c r="Q2161" s="26" t="str">
        <f t="shared" si="202"/>
        <v>23776320231843460361516</v>
      </c>
      <c r="R2161" s="28"/>
      <c r="S2161" s="29"/>
      <c r="T2161" s="30">
        <f t="shared" si="203"/>
        <v>0</v>
      </c>
      <c r="U2161" s="31"/>
      <c r="V2161" s="32">
        <f t="shared" si="198"/>
        <v>0</v>
      </c>
    </row>
    <row r="2162" spans="1:22" s="46" customFormat="1" x14ac:dyDescent="0.2">
      <c r="A2162" s="9">
        <v>2021</v>
      </c>
      <c r="B2162" s="1" t="s">
        <v>3</v>
      </c>
      <c r="C2162" s="20">
        <v>237763</v>
      </c>
      <c r="D2162" s="20">
        <v>237763</v>
      </c>
      <c r="E2162" s="20" t="s">
        <v>95</v>
      </c>
      <c r="F2162" s="20" t="s">
        <v>95</v>
      </c>
      <c r="G2162" s="20">
        <v>20231843460</v>
      </c>
      <c r="H2162" s="19" t="s">
        <v>123</v>
      </c>
      <c r="I2162" s="19" t="s">
        <v>124</v>
      </c>
      <c r="J2162" s="2">
        <v>361532</v>
      </c>
      <c r="K2162" s="3">
        <v>24.870425957550601</v>
      </c>
      <c r="L2162" s="22">
        <f t="shared" si="199"/>
        <v>0.21999999999999997</v>
      </c>
      <c r="M2162" s="23">
        <f t="shared" si="200"/>
        <v>19.398932246889469</v>
      </c>
      <c r="N2162" s="4">
        <v>0.12</v>
      </c>
      <c r="O2162" s="3">
        <v>22.044241189647124</v>
      </c>
      <c r="P2162" s="25">
        <f t="shared" si="201"/>
        <v>5.4714937106611323</v>
      </c>
      <c r="Q2162" s="26" t="str">
        <f t="shared" si="202"/>
        <v>23776320231843460361532</v>
      </c>
      <c r="R2162" s="28"/>
      <c r="S2162" s="29"/>
      <c r="T2162" s="30">
        <f t="shared" si="203"/>
        <v>0</v>
      </c>
      <c r="U2162" s="31"/>
      <c r="V2162" s="32">
        <f t="shared" si="198"/>
        <v>0</v>
      </c>
    </row>
    <row r="2163" spans="1:22" s="46" customFormat="1" x14ac:dyDescent="0.2">
      <c r="A2163" s="9">
        <v>2021</v>
      </c>
      <c r="B2163" s="1" t="s">
        <v>3</v>
      </c>
      <c r="C2163" s="20">
        <v>237763</v>
      </c>
      <c r="D2163" s="20">
        <v>237763</v>
      </c>
      <c r="E2163" s="20" t="s">
        <v>95</v>
      </c>
      <c r="F2163" s="20" t="s">
        <v>95</v>
      </c>
      <c r="G2163" s="20">
        <v>20231843460</v>
      </c>
      <c r="H2163" s="19" t="s">
        <v>123</v>
      </c>
      <c r="I2163" s="19" t="s">
        <v>124</v>
      </c>
      <c r="J2163" s="2">
        <v>361536</v>
      </c>
      <c r="K2163" s="3">
        <v>28.931240000000003</v>
      </c>
      <c r="L2163" s="22">
        <f t="shared" si="199"/>
        <v>5.0000000000000044E-2</v>
      </c>
      <c r="M2163" s="23">
        <f t="shared" si="200"/>
        <v>27.484678000000002</v>
      </c>
      <c r="N2163" s="4">
        <v>0.12</v>
      </c>
      <c r="O2163" s="3">
        <v>31.232588636363641</v>
      </c>
      <c r="P2163" s="25">
        <f t="shared" si="201"/>
        <v>1.4465620000000001</v>
      </c>
      <c r="Q2163" s="26" t="str">
        <f t="shared" si="202"/>
        <v>23776320231843460361536</v>
      </c>
      <c r="R2163" s="28"/>
      <c r="S2163" s="29"/>
      <c r="T2163" s="30">
        <f t="shared" si="203"/>
        <v>0</v>
      </c>
      <c r="U2163" s="31"/>
      <c r="V2163" s="32">
        <f t="shared" si="198"/>
        <v>0</v>
      </c>
    </row>
    <row r="2164" spans="1:22" s="46" customFormat="1" x14ac:dyDescent="0.2">
      <c r="A2164" s="9">
        <v>2021</v>
      </c>
      <c r="B2164" s="1" t="s">
        <v>3</v>
      </c>
      <c r="C2164" s="20">
        <v>237763</v>
      </c>
      <c r="D2164" s="20">
        <v>237763</v>
      </c>
      <c r="E2164" s="20" t="s">
        <v>95</v>
      </c>
      <c r="F2164" s="20" t="s">
        <v>95</v>
      </c>
      <c r="G2164" s="20">
        <v>20231843460</v>
      </c>
      <c r="H2164" s="19" t="s">
        <v>123</v>
      </c>
      <c r="I2164" s="19" t="s">
        <v>124</v>
      </c>
      <c r="J2164" s="2">
        <v>361540</v>
      </c>
      <c r="K2164" s="3">
        <v>51.192744407999996</v>
      </c>
      <c r="L2164" s="22">
        <f t="shared" si="199"/>
        <v>0.44999999999999996</v>
      </c>
      <c r="M2164" s="23">
        <f t="shared" si="200"/>
        <v>28.156009424400001</v>
      </c>
      <c r="N2164" s="4">
        <v>0.12</v>
      </c>
      <c r="O2164" s="3">
        <v>31.995465254999999</v>
      </c>
      <c r="P2164" s="25">
        <f t="shared" si="201"/>
        <v>23.036734983599995</v>
      </c>
      <c r="Q2164" s="26" t="str">
        <f t="shared" si="202"/>
        <v>23776320231843460361540</v>
      </c>
      <c r="R2164" s="28"/>
      <c r="S2164" s="29"/>
      <c r="T2164" s="30">
        <f t="shared" si="203"/>
        <v>0</v>
      </c>
      <c r="U2164" s="31"/>
      <c r="V2164" s="32">
        <f t="shared" si="198"/>
        <v>0</v>
      </c>
    </row>
    <row r="2165" spans="1:22" s="46" customFormat="1" x14ac:dyDescent="0.2">
      <c r="A2165" s="9">
        <v>2021</v>
      </c>
      <c r="B2165" s="1" t="s">
        <v>3</v>
      </c>
      <c r="C2165" s="20">
        <v>237763</v>
      </c>
      <c r="D2165" s="20">
        <v>237763</v>
      </c>
      <c r="E2165" s="20" t="s">
        <v>95</v>
      </c>
      <c r="F2165" s="20" t="s">
        <v>95</v>
      </c>
      <c r="G2165" s="20">
        <v>20231843460</v>
      </c>
      <c r="H2165" s="19" t="s">
        <v>123</v>
      </c>
      <c r="I2165" s="19" t="s">
        <v>124</v>
      </c>
      <c r="J2165" s="2">
        <v>361541</v>
      </c>
      <c r="K2165" s="3">
        <v>31.07226</v>
      </c>
      <c r="L2165" s="22">
        <f t="shared" si="199"/>
        <v>0.30000000000000004</v>
      </c>
      <c r="M2165" s="23">
        <f t="shared" si="200"/>
        <v>21.750581999999998</v>
      </c>
      <c r="N2165" s="4">
        <v>0.12</v>
      </c>
      <c r="O2165" s="3">
        <v>24.716570454545451</v>
      </c>
      <c r="P2165" s="25">
        <f t="shared" si="201"/>
        <v>9.3216780000000021</v>
      </c>
      <c r="Q2165" s="26" t="str">
        <f t="shared" si="202"/>
        <v>23776320231843460361541</v>
      </c>
      <c r="R2165" s="28"/>
      <c r="S2165" s="29"/>
      <c r="T2165" s="30">
        <f t="shared" si="203"/>
        <v>0</v>
      </c>
      <c r="U2165" s="31"/>
      <c r="V2165" s="32">
        <f t="shared" si="198"/>
        <v>0</v>
      </c>
    </row>
    <row r="2166" spans="1:22" s="46" customFormat="1" x14ac:dyDescent="0.2">
      <c r="A2166" s="9">
        <v>2021</v>
      </c>
      <c r="B2166" s="1" t="s">
        <v>3</v>
      </c>
      <c r="C2166" s="20">
        <v>237763</v>
      </c>
      <c r="D2166" s="20">
        <v>237763</v>
      </c>
      <c r="E2166" s="20" t="s">
        <v>95</v>
      </c>
      <c r="F2166" s="20" t="s">
        <v>95</v>
      </c>
      <c r="G2166" s="20">
        <v>20231843460</v>
      </c>
      <c r="H2166" s="19" t="s">
        <v>123</v>
      </c>
      <c r="I2166" s="19" t="s">
        <v>124</v>
      </c>
      <c r="J2166" s="2">
        <v>361571</v>
      </c>
      <c r="K2166" s="3">
        <v>25.216627835683624</v>
      </c>
      <c r="L2166" s="22">
        <f t="shared" si="199"/>
        <v>0.13745080659749764</v>
      </c>
      <c r="M2166" s="23">
        <f t="shared" si="200"/>
        <v>21.750581999999998</v>
      </c>
      <c r="N2166" s="4">
        <v>0.12</v>
      </c>
      <c r="O2166" s="3">
        <v>24.716570454545451</v>
      </c>
      <c r="P2166" s="25">
        <f t="shared" si="201"/>
        <v>3.4660458356836266</v>
      </c>
      <c r="Q2166" s="26" t="str">
        <f t="shared" si="202"/>
        <v>23776320231843460361571</v>
      </c>
      <c r="R2166" s="28"/>
      <c r="S2166" s="29"/>
      <c r="T2166" s="30">
        <f t="shared" si="203"/>
        <v>0</v>
      </c>
      <c r="U2166" s="31"/>
      <c r="V2166" s="32">
        <f t="shared" si="198"/>
        <v>0</v>
      </c>
    </row>
    <row r="2167" spans="1:22" s="46" customFormat="1" x14ac:dyDescent="0.2">
      <c r="A2167" s="9">
        <v>2021</v>
      </c>
      <c r="B2167" s="1" t="s">
        <v>3</v>
      </c>
      <c r="C2167" s="20">
        <v>237763</v>
      </c>
      <c r="D2167" s="20">
        <v>237763</v>
      </c>
      <c r="E2167" s="20" t="s">
        <v>95</v>
      </c>
      <c r="F2167" s="20" t="s">
        <v>95</v>
      </c>
      <c r="G2167" s="20">
        <v>20231843460</v>
      </c>
      <c r="H2167" s="19" t="s">
        <v>123</v>
      </c>
      <c r="I2167" s="19" t="s">
        <v>124</v>
      </c>
      <c r="J2167" s="2">
        <v>370040</v>
      </c>
      <c r="K2167" s="3">
        <v>173.88983664</v>
      </c>
      <c r="L2167" s="22">
        <f t="shared" si="199"/>
        <v>0.25</v>
      </c>
      <c r="M2167" s="23">
        <f t="shared" si="200"/>
        <v>130.41737748</v>
      </c>
      <c r="N2167" s="4">
        <v>0.12</v>
      </c>
      <c r="O2167" s="3">
        <v>148.20156531818182</v>
      </c>
      <c r="P2167" s="25">
        <f t="shared" si="201"/>
        <v>43.47245916</v>
      </c>
      <c r="Q2167" s="26" t="str">
        <f t="shared" si="202"/>
        <v>23776320231843460370040</v>
      </c>
      <c r="R2167" s="28"/>
      <c r="S2167" s="29"/>
      <c r="T2167" s="30">
        <f t="shared" si="203"/>
        <v>0</v>
      </c>
      <c r="U2167" s="31"/>
      <c r="V2167" s="32">
        <f t="shared" si="198"/>
        <v>0</v>
      </c>
    </row>
    <row r="2168" spans="1:22" s="46" customFormat="1" x14ac:dyDescent="0.2">
      <c r="A2168" s="9">
        <v>2021</v>
      </c>
      <c r="B2168" s="1" t="s">
        <v>3</v>
      </c>
      <c r="C2168" s="20">
        <v>237763</v>
      </c>
      <c r="D2168" s="20">
        <v>237763</v>
      </c>
      <c r="E2168" s="20" t="s">
        <v>95</v>
      </c>
      <c r="F2168" s="20" t="s">
        <v>95</v>
      </c>
      <c r="G2168" s="20">
        <v>20231843460</v>
      </c>
      <c r="H2168" s="19" t="s">
        <v>123</v>
      </c>
      <c r="I2168" s="19" t="s">
        <v>124</v>
      </c>
      <c r="J2168" s="2">
        <v>370041</v>
      </c>
      <c r="K2168" s="3">
        <v>152.84880000000001</v>
      </c>
      <c r="L2168" s="22">
        <f t="shared" si="199"/>
        <v>0.18000000000000005</v>
      </c>
      <c r="M2168" s="23">
        <f t="shared" si="200"/>
        <v>125.336016</v>
      </c>
      <c r="N2168" s="4">
        <v>0.12</v>
      </c>
      <c r="O2168" s="3">
        <v>142.42729090909091</v>
      </c>
      <c r="P2168" s="25">
        <f t="shared" si="201"/>
        <v>27.512784000000011</v>
      </c>
      <c r="Q2168" s="26" t="str">
        <f t="shared" si="202"/>
        <v>23776320231843460370041</v>
      </c>
      <c r="R2168" s="28"/>
      <c r="S2168" s="29"/>
      <c r="T2168" s="30">
        <f t="shared" si="203"/>
        <v>0</v>
      </c>
      <c r="U2168" s="31"/>
      <c r="V2168" s="32">
        <f t="shared" si="198"/>
        <v>0</v>
      </c>
    </row>
    <row r="2169" spans="1:22" s="46" customFormat="1" x14ac:dyDescent="0.2">
      <c r="A2169" s="9">
        <v>2021</v>
      </c>
      <c r="B2169" s="1" t="s">
        <v>3</v>
      </c>
      <c r="C2169" s="20">
        <v>237763</v>
      </c>
      <c r="D2169" s="20">
        <v>237763</v>
      </c>
      <c r="E2169" s="20" t="s">
        <v>95</v>
      </c>
      <c r="F2169" s="20" t="s">
        <v>95</v>
      </c>
      <c r="G2169" s="20">
        <v>20231843460</v>
      </c>
      <c r="H2169" s="19" t="s">
        <v>123</v>
      </c>
      <c r="I2169" s="19" t="s">
        <v>124</v>
      </c>
      <c r="J2169" s="2">
        <v>370045</v>
      </c>
      <c r="K2169" s="3">
        <v>186.35806803744001</v>
      </c>
      <c r="L2169" s="22">
        <f t="shared" si="199"/>
        <v>0.22999999999999987</v>
      </c>
      <c r="M2169" s="23">
        <f t="shared" si="200"/>
        <v>143.49571238882882</v>
      </c>
      <c r="N2169" s="4">
        <v>0.12</v>
      </c>
      <c r="O2169" s="3">
        <v>163.06330953276003</v>
      </c>
      <c r="P2169" s="25">
        <f t="shared" si="201"/>
        <v>42.862355648611185</v>
      </c>
      <c r="Q2169" s="26" t="str">
        <f t="shared" si="202"/>
        <v>23776320231843460370045</v>
      </c>
      <c r="R2169" s="28"/>
      <c r="S2169" s="29"/>
      <c r="T2169" s="30">
        <f t="shared" si="203"/>
        <v>0</v>
      </c>
      <c r="U2169" s="31"/>
      <c r="V2169" s="32">
        <f t="shared" si="198"/>
        <v>0</v>
      </c>
    </row>
    <row r="2170" spans="1:22" s="46" customFormat="1" x14ac:dyDescent="0.2">
      <c r="A2170" s="9">
        <v>2021</v>
      </c>
      <c r="B2170" s="1" t="s">
        <v>3</v>
      </c>
      <c r="C2170" s="20">
        <v>237763</v>
      </c>
      <c r="D2170" s="20">
        <v>237763</v>
      </c>
      <c r="E2170" s="20" t="s">
        <v>32</v>
      </c>
      <c r="F2170" s="20" t="s">
        <v>226</v>
      </c>
      <c r="G2170" s="20">
        <v>20434878765</v>
      </c>
      <c r="H2170" s="19" t="s">
        <v>832</v>
      </c>
      <c r="I2170" s="19"/>
      <c r="J2170" s="2">
        <v>361390</v>
      </c>
      <c r="K2170" s="3">
        <v>19.393510413264</v>
      </c>
      <c r="L2170" s="22">
        <f t="shared" si="199"/>
        <v>0.38787771027359697</v>
      </c>
      <c r="M2170" s="23">
        <f t="shared" si="200"/>
        <v>11.8712</v>
      </c>
      <c r="N2170" s="4">
        <v>0.11999999999999997</v>
      </c>
      <c r="O2170" s="3">
        <v>13.49</v>
      </c>
      <c r="P2170" s="25">
        <f t="shared" si="201"/>
        <v>7.522310413264</v>
      </c>
      <c r="Q2170" s="26" t="str">
        <f t="shared" si="202"/>
        <v>23776320434878765361390</v>
      </c>
      <c r="R2170" s="28"/>
      <c r="S2170" s="29"/>
      <c r="T2170" s="30">
        <f t="shared" si="203"/>
        <v>0</v>
      </c>
      <c r="U2170" s="31"/>
      <c r="V2170" s="32">
        <f t="shared" si="198"/>
        <v>0</v>
      </c>
    </row>
    <row r="2171" spans="1:22" s="46" customFormat="1" x14ac:dyDescent="0.2">
      <c r="A2171" s="9">
        <v>2021</v>
      </c>
      <c r="B2171" s="1" t="s">
        <v>3</v>
      </c>
      <c r="C2171" s="20">
        <v>237763</v>
      </c>
      <c r="D2171" s="20">
        <v>237763</v>
      </c>
      <c r="E2171" s="20" t="s">
        <v>32</v>
      </c>
      <c r="F2171" s="20" t="s">
        <v>475</v>
      </c>
      <c r="G2171" s="20">
        <v>20448605893</v>
      </c>
      <c r="H2171" s="19" t="s">
        <v>833</v>
      </c>
      <c r="I2171" s="19"/>
      <c r="J2171" s="2">
        <v>361530</v>
      </c>
      <c r="K2171" s="3">
        <v>114.948756</v>
      </c>
      <c r="L2171" s="22">
        <f t="shared" si="199"/>
        <v>0.14000000000000001</v>
      </c>
      <c r="M2171" s="23">
        <f t="shared" si="200"/>
        <v>98.85593016</v>
      </c>
      <c r="N2171" s="4">
        <v>0.1</v>
      </c>
      <c r="O2171" s="3">
        <v>109.83992239999999</v>
      </c>
      <c r="P2171" s="25">
        <f t="shared" si="201"/>
        <v>16.092825840000003</v>
      </c>
      <c r="Q2171" s="26" t="str">
        <f t="shared" si="202"/>
        <v>23776320448605893361530</v>
      </c>
      <c r="R2171" s="28"/>
      <c r="S2171" s="29"/>
      <c r="T2171" s="30">
        <f t="shared" si="203"/>
        <v>0</v>
      </c>
      <c r="U2171" s="31"/>
      <c r="V2171" s="32">
        <f t="shared" si="198"/>
        <v>0</v>
      </c>
    </row>
    <row r="2172" spans="1:22" s="46" customFormat="1" x14ac:dyDescent="0.2">
      <c r="A2172" s="9">
        <v>2021</v>
      </c>
      <c r="B2172" s="1" t="s">
        <v>3</v>
      </c>
      <c r="C2172" s="20">
        <v>237763</v>
      </c>
      <c r="D2172" s="20">
        <v>237763</v>
      </c>
      <c r="E2172" s="20" t="s">
        <v>41</v>
      </c>
      <c r="F2172" s="20" t="s">
        <v>42</v>
      </c>
      <c r="G2172" s="20">
        <v>20455275734</v>
      </c>
      <c r="H2172" s="19" t="s">
        <v>834</v>
      </c>
      <c r="I2172" s="19"/>
      <c r="J2172" s="2">
        <v>361532</v>
      </c>
      <c r="K2172" s="3">
        <v>24.870425957550601</v>
      </c>
      <c r="L2172" s="22">
        <f t="shared" si="199"/>
        <v>7.0478324759791544E-2</v>
      </c>
      <c r="M2172" s="23">
        <f t="shared" si="200"/>
        <v>23.117599999999999</v>
      </c>
      <c r="N2172" s="4">
        <v>0.12</v>
      </c>
      <c r="O2172" s="3">
        <v>26.27</v>
      </c>
      <c r="P2172" s="25">
        <f t="shared" si="201"/>
        <v>1.752825957550602</v>
      </c>
      <c r="Q2172" s="26" t="str">
        <f t="shared" si="202"/>
        <v>23776320455275734361532</v>
      </c>
      <c r="R2172" s="28"/>
      <c r="S2172" s="29"/>
      <c r="T2172" s="30">
        <f t="shared" si="203"/>
        <v>0</v>
      </c>
      <c r="U2172" s="31"/>
      <c r="V2172" s="32">
        <f t="shared" si="198"/>
        <v>0</v>
      </c>
    </row>
    <row r="2173" spans="1:22" s="46" customFormat="1" x14ac:dyDescent="0.2">
      <c r="A2173" s="9">
        <v>2021</v>
      </c>
      <c r="B2173" s="1" t="s">
        <v>3</v>
      </c>
      <c r="C2173" s="20">
        <v>237763</v>
      </c>
      <c r="D2173" s="20">
        <v>237763</v>
      </c>
      <c r="E2173" s="20" t="s">
        <v>32</v>
      </c>
      <c r="F2173" s="20" t="s">
        <v>59</v>
      </c>
      <c r="G2173" s="20">
        <v>20498382984</v>
      </c>
      <c r="H2173" s="19" t="s">
        <v>835</v>
      </c>
      <c r="I2173" s="19"/>
      <c r="J2173" s="2">
        <v>361532</v>
      </c>
      <c r="K2173" s="3">
        <v>24.870425957550601</v>
      </c>
      <c r="L2173" s="22">
        <f t="shared" si="199"/>
        <v>7.0478324759791544E-2</v>
      </c>
      <c r="M2173" s="23">
        <f t="shared" si="200"/>
        <v>23.117599999999999</v>
      </c>
      <c r="N2173" s="4">
        <v>0.11999999999999998</v>
      </c>
      <c r="O2173" s="3">
        <v>26.27</v>
      </c>
      <c r="P2173" s="25">
        <f t="shared" si="201"/>
        <v>1.752825957550602</v>
      </c>
      <c r="Q2173" s="26" t="str">
        <f t="shared" si="202"/>
        <v>23776320498382984361532</v>
      </c>
      <c r="R2173" s="28"/>
      <c r="S2173" s="29"/>
      <c r="T2173" s="30">
        <f t="shared" si="203"/>
        <v>0</v>
      </c>
      <c r="U2173" s="31"/>
      <c r="V2173" s="32">
        <f t="shared" si="198"/>
        <v>0</v>
      </c>
    </row>
    <row r="2174" spans="1:22" s="46" customFormat="1" x14ac:dyDescent="0.2">
      <c r="A2174" s="9">
        <v>2021</v>
      </c>
      <c r="B2174" s="1" t="s">
        <v>3</v>
      </c>
      <c r="C2174" s="20">
        <v>237763</v>
      </c>
      <c r="D2174" s="20">
        <v>237763</v>
      </c>
      <c r="E2174" s="20" t="s">
        <v>41</v>
      </c>
      <c r="F2174" s="20" t="s">
        <v>42</v>
      </c>
      <c r="G2174" s="20">
        <v>20533097121</v>
      </c>
      <c r="H2174" s="19" t="s">
        <v>836</v>
      </c>
      <c r="I2174" s="19"/>
      <c r="J2174" s="2">
        <v>360442</v>
      </c>
      <c r="K2174" s="3">
        <v>39.148668000000001</v>
      </c>
      <c r="L2174" s="22">
        <f t="shared" si="199"/>
        <v>0.10086340613172329</v>
      </c>
      <c r="M2174" s="23">
        <f t="shared" si="200"/>
        <v>35.200000000000003</v>
      </c>
      <c r="N2174" s="4">
        <v>0.12</v>
      </c>
      <c r="O2174" s="3">
        <v>40</v>
      </c>
      <c r="P2174" s="25">
        <f t="shared" si="201"/>
        <v>3.9486679999999978</v>
      </c>
      <c r="Q2174" s="26" t="str">
        <f t="shared" si="202"/>
        <v>23776320533097121360442</v>
      </c>
      <c r="R2174" s="28"/>
      <c r="S2174" s="29"/>
      <c r="T2174" s="30">
        <f t="shared" si="203"/>
        <v>0</v>
      </c>
      <c r="U2174" s="31"/>
      <c r="V2174" s="32">
        <f t="shared" si="198"/>
        <v>0</v>
      </c>
    </row>
    <row r="2175" spans="1:22" s="46" customFormat="1" x14ac:dyDescent="0.2">
      <c r="A2175" s="9">
        <v>2021</v>
      </c>
      <c r="B2175" s="1" t="s">
        <v>3</v>
      </c>
      <c r="C2175" s="20">
        <v>237763</v>
      </c>
      <c r="D2175" s="20">
        <v>237763</v>
      </c>
      <c r="E2175" s="20" t="s">
        <v>41</v>
      </c>
      <c r="F2175" s="20" t="s">
        <v>42</v>
      </c>
      <c r="G2175" s="20">
        <v>20533097121</v>
      </c>
      <c r="H2175" s="19" t="s">
        <v>836</v>
      </c>
      <c r="I2175" s="19"/>
      <c r="J2175" s="2">
        <v>361532</v>
      </c>
      <c r="K2175" s="3">
        <v>24.870425957550601</v>
      </c>
      <c r="L2175" s="22">
        <f t="shared" si="199"/>
        <v>0.19078185334055697</v>
      </c>
      <c r="M2175" s="23">
        <f t="shared" si="200"/>
        <v>20.125600000000002</v>
      </c>
      <c r="N2175" s="4">
        <v>0.11999999999999998</v>
      </c>
      <c r="O2175" s="3">
        <v>22.87</v>
      </c>
      <c r="P2175" s="25">
        <f t="shared" si="201"/>
        <v>4.7448259575505993</v>
      </c>
      <c r="Q2175" s="26" t="str">
        <f t="shared" si="202"/>
        <v>23776320533097121361532</v>
      </c>
      <c r="R2175" s="28"/>
      <c r="S2175" s="29"/>
      <c r="T2175" s="30">
        <f t="shared" si="203"/>
        <v>0</v>
      </c>
      <c r="U2175" s="31"/>
      <c r="V2175" s="32">
        <f t="shared" si="198"/>
        <v>0</v>
      </c>
    </row>
    <row r="2176" spans="1:22" s="46" customFormat="1" x14ac:dyDescent="0.2">
      <c r="A2176" s="9">
        <v>2021</v>
      </c>
      <c r="B2176" s="1" t="s">
        <v>3</v>
      </c>
      <c r="C2176" s="20">
        <v>237763</v>
      </c>
      <c r="D2176" s="20">
        <v>237763</v>
      </c>
      <c r="E2176" s="20" t="s">
        <v>41</v>
      </c>
      <c r="F2176" s="20" t="s">
        <v>42</v>
      </c>
      <c r="G2176" s="20">
        <v>20539415248</v>
      </c>
      <c r="H2176" s="19" t="s">
        <v>837</v>
      </c>
      <c r="I2176" s="19"/>
      <c r="J2176" s="2">
        <v>361444</v>
      </c>
      <c r="K2176" s="3">
        <v>29.02</v>
      </c>
      <c r="L2176" s="22">
        <f t="shared" si="199"/>
        <v>7.3604410751206051E-2</v>
      </c>
      <c r="M2176" s="23">
        <f t="shared" si="200"/>
        <v>26.884</v>
      </c>
      <c r="N2176" s="4">
        <v>0.12</v>
      </c>
      <c r="O2176" s="3">
        <v>30.55</v>
      </c>
      <c r="P2176" s="25">
        <f t="shared" si="201"/>
        <v>2.1359999999999992</v>
      </c>
      <c r="Q2176" s="26" t="str">
        <f t="shared" si="202"/>
        <v>23776320539415248361444</v>
      </c>
      <c r="R2176" s="28"/>
      <c r="S2176" s="29"/>
      <c r="T2176" s="30">
        <f t="shared" si="203"/>
        <v>0</v>
      </c>
      <c r="U2176" s="31"/>
      <c r="V2176" s="32">
        <f t="shared" si="198"/>
        <v>0</v>
      </c>
    </row>
    <row r="2177" spans="1:22" s="46" customFormat="1" x14ac:dyDescent="0.2">
      <c r="A2177" s="9">
        <v>2021</v>
      </c>
      <c r="B2177" s="1" t="s">
        <v>3</v>
      </c>
      <c r="C2177" s="20">
        <v>237763</v>
      </c>
      <c r="D2177" s="20">
        <v>237763</v>
      </c>
      <c r="E2177" s="20" t="s">
        <v>41</v>
      </c>
      <c r="F2177" s="20" t="s">
        <v>42</v>
      </c>
      <c r="G2177" s="20">
        <v>20539415248</v>
      </c>
      <c r="H2177" s="19" t="s">
        <v>837</v>
      </c>
      <c r="I2177" s="19"/>
      <c r="J2177" s="2">
        <v>361532</v>
      </c>
      <c r="K2177" s="3">
        <v>24.870425957550601</v>
      </c>
      <c r="L2177" s="22">
        <f t="shared" si="199"/>
        <v>7.0478324759791544E-2</v>
      </c>
      <c r="M2177" s="23">
        <f t="shared" si="200"/>
        <v>23.117599999999999</v>
      </c>
      <c r="N2177" s="4">
        <v>0.11999999999999997</v>
      </c>
      <c r="O2177" s="3">
        <v>26.27</v>
      </c>
      <c r="P2177" s="25">
        <f t="shared" si="201"/>
        <v>1.752825957550602</v>
      </c>
      <c r="Q2177" s="26" t="str">
        <f t="shared" si="202"/>
        <v>23776320539415248361532</v>
      </c>
      <c r="R2177" s="28"/>
      <c r="S2177" s="29"/>
      <c r="T2177" s="30">
        <f t="shared" si="203"/>
        <v>0</v>
      </c>
      <c r="U2177" s="31"/>
      <c r="V2177" s="32">
        <f t="shared" si="198"/>
        <v>0</v>
      </c>
    </row>
    <row r="2178" spans="1:22" s="46" customFormat="1" x14ac:dyDescent="0.2">
      <c r="A2178" s="9">
        <v>2021</v>
      </c>
      <c r="B2178" s="1" t="s">
        <v>3</v>
      </c>
      <c r="C2178" s="20">
        <v>237763</v>
      </c>
      <c r="D2178" s="20">
        <v>237763</v>
      </c>
      <c r="E2178" s="20" t="s">
        <v>41</v>
      </c>
      <c r="F2178" s="20" t="s">
        <v>42</v>
      </c>
      <c r="G2178" s="20">
        <v>20559159469</v>
      </c>
      <c r="H2178" s="19" t="s">
        <v>838</v>
      </c>
      <c r="I2178" s="19" t="s">
        <v>839</v>
      </c>
      <c r="J2178" s="2">
        <v>361532</v>
      </c>
      <c r="K2178" s="3">
        <v>24.870425957550601</v>
      </c>
      <c r="L2178" s="22">
        <f t="shared" si="199"/>
        <v>7.0478324759791544E-2</v>
      </c>
      <c r="M2178" s="23">
        <f t="shared" si="200"/>
        <v>23.117599999999999</v>
      </c>
      <c r="N2178" s="4">
        <v>0.11999999999999998</v>
      </c>
      <c r="O2178" s="3">
        <v>26.27</v>
      </c>
      <c r="P2178" s="25">
        <f t="shared" si="201"/>
        <v>1.752825957550602</v>
      </c>
      <c r="Q2178" s="26" t="str">
        <f t="shared" si="202"/>
        <v>23776320559159469361532</v>
      </c>
      <c r="R2178" s="28"/>
      <c r="S2178" s="29"/>
      <c r="T2178" s="30">
        <f t="shared" si="203"/>
        <v>0</v>
      </c>
      <c r="U2178" s="31"/>
      <c r="V2178" s="32">
        <f t="shared" ref="V2178:V2241" si="204">IFERROR(U2178*P2178,0)</f>
        <v>0</v>
      </c>
    </row>
    <row r="2179" spans="1:22" s="46" customFormat="1" x14ac:dyDescent="0.2">
      <c r="A2179" s="9">
        <v>2021</v>
      </c>
      <c r="B2179" s="1" t="s">
        <v>3</v>
      </c>
      <c r="C2179" s="20">
        <v>237763</v>
      </c>
      <c r="D2179" s="20">
        <v>237763</v>
      </c>
      <c r="E2179" s="20" t="s">
        <v>41</v>
      </c>
      <c r="F2179" s="20" t="s">
        <v>42</v>
      </c>
      <c r="G2179" s="20">
        <v>20601880530</v>
      </c>
      <c r="H2179" s="19" t="s">
        <v>840</v>
      </c>
      <c r="I2179" s="19" t="s">
        <v>839</v>
      </c>
      <c r="J2179" s="2">
        <v>361532</v>
      </c>
      <c r="K2179" s="3">
        <v>24.870425957550601</v>
      </c>
      <c r="L2179" s="22">
        <f t="shared" si="199"/>
        <v>7.0478324759791544E-2</v>
      </c>
      <c r="M2179" s="23">
        <f t="shared" si="200"/>
        <v>23.117599999999999</v>
      </c>
      <c r="N2179" s="4">
        <v>0.11999999999999998</v>
      </c>
      <c r="O2179" s="3">
        <v>26.27</v>
      </c>
      <c r="P2179" s="25">
        <f t="shared" si="201"/>
        <v>1.752825957550602</v>
      </c>
      <c r="Q2179" s="26" t="str">
        <f t="shared" si="202"/>
        <v>23776320601880530361532</v>
      </c>
      <c r="R2179" s="28"/>
      <c r="S2179" s="29"/>
      <c r="T2179" s="30">
        <f t="shared" si="203"/>
        <v>0</v>
      </c>
      <c r="U2179" s="31"/>
      <c r="V2179" s="32">
        <f t="shared" si="204"/>
        <v>0</v>
      </c>
    </row>
    <row r="2180" spans="1:22" s="46" customFormat="1" x14ac:dyDescent="0.2">
      <c r="A2180" s="9">
        <v>2021</v>
      </c>
      <c r="B2180" s="1" t="s">
        <v>3</v>
      </c>
      <c r="C2180" s="20">
        <v>237763</v>
      </c>
      <c r="D2180" s="20">
        <v>237763</v>
      </c>
      <c r="E2180" s="20" t="s">
        <v>32</v>
      </c>
      <c r="F2180" s="20" t="s">
        <v>59</v>
      </c>
      <c r="G2180" s="20">
        <v>20605213805</v>
      </c>
      <c r="H2180" s="19" t="s">
        <v>841</v>
      </c>
      <c r="I2180" s="19"/>
      <c r="J2180" s="2">
        <v>361530</v>
      </c>
      <c r="K2180" s="3">
        <v>114.948756</v>
      </c>
      <c r="L2180" s="22">
        <f t="shared" si="199"/>
        <v>5.0000000000000044E-2</v>
      </c>
      <c r="M2180" s="23">
        <f t="shared" si="200"/>
        <v>109.2013182</v>
      </c>
      <c r="N2180" s="4">
        <v>0.12</v>
      </c>
      <c r="O2180" s="3">
        <v>124.09240704545455</v>
      </c>
      <c r="P2180" s="25">
        <f t="shared" si="201"/>
        <v>5.7474378000000002</v>
      </c>
      <c r="Q2180" s="26" t="str">
        <f t="shared" si="202"/>
        <v>23776320605213805361530</v>
      </c>
      <c r="R2180" s="28"/>
      <c r="S2180" s="29"/>
      <c r="T2180" s="30">
        <f t="shared" si="203"/>
        <v>0</v>
      </c>
      <c r="U2180" s="31"/>
      <c r="V2180" s="32">
        <f t="shared" si="204"/>
        <v>0</v>
      </c>
    </row>
    <row r="2181" spans="1:22" s="46" customFormat="1" x14ac:dyDescent="0.2">
      <c r="A2181" s="9">
        <v>2021</v>
      </c>
      <c r="B2181" s="1" t="s">
        <v>3</v>
      </c>
      <c r="C2181" s="20">
        <v>139551</v>
      </c>
      <c r="D2181" s="20">
        <v>139551</v>
      </c>
      <c r="E2181" s="20" t="s">
        <v>32</v>
      </c>
      <c r="F2181" s="20" t="s">
        <v>59</v>
      </c>
      <c r="G2181" s="20">
        <v>20166018022</v>
      </c>
      <c r="H2181" s="19" t="s">
        <v>60</v>
      </c>
      <c r="I2181" s="19"/>
      <c r="J2181" s="2">
        <v>360857</v>
      </c>
      <c r="K2181" s="3">
        <v>43.087720000000004</v>
      </c>
      <c r="L2181" s="22">
        <f t="shared" si="199"/>
        <v>0.10606548687189765</v>
      </c>
      <c r="M2181" s="23">
        <f t="shared" si="200"/>
        <v>38.517600000000002</v>
      </c>
      <c r="N2181" s="4">
        <v>0.12</v>
      </c>
      <c r="O2181" s="3">
        <v>43.77</v>
      </c>
      <c r="P2181" s="25">
        <f t="shared" si="201"/>
        <v>4.5701200000000028</v>
      </c>
      <c r="Q2181" s="26" t="str">
        <f t="shared" si="202"/>
        <v>13955120166018022360857</v>
      </c>
      <c r="R2181" s="28"/>
      <c r="S2181" s="29"/>
      <c r="T2181" s="30">
        <f t="shared" si="203"/>
        <v>0</v>
      </c>
      <c r="U2181" s="31"/>
      <c r="V2181" s="32">
        <f t="shared" si="204"/>
        <v>0</v>
      </c>
    </row>
    <row r="2182" spans="1:22" s="46" customFormat="1" x14ac:dyDescent="0.2">
      <c r="A2182" s="9">
        <v>2021</v>
      </c>
      <c r="B2182" s="1" t="s">
        <v>3</v>
      </c>
      <c r="C2182" s="20">
        <v>139551</v>
      </c>
      <c r="D2182" s="20">
        <v>139551</v>
      </c>
      <c r="E2182" s="20" t="s">
        <v>32</v>
      </c>
      <c r="F2182" s="20" t="s">
        <v>59</v>
      </c>
      <c r="G2182" s="20">
        <v>20166018022</v>
      </c>
      <c r="H2182" s="19" t="s">
        <v>60</v>
      </c>
      <c r="I2182" s="19"/>
      <c r="J2182" s="2">
        <v>361085</v>
      </c>
      <c r="K2182" s="3">
        <v>11.512776761200001</v>
      </c>
      <c r="L2182" s="22">
        <f t="shared" si="199"/>
        <v>0.16607433644016145</v>
      </c>
      <c r="M2182" s="23">
        <f t="shared" si="200"/>
        <v>9.6007999999999996</v>
      </c>
      <c r="N2182" s="4">
        <v>0.12</v>
      </c>
      <c r="O2182" s="3">
        <v>10.91</v>
      </c>
      <c r="P2182" s="25">
        <f t="shared" si="201"/>
        <v>1.9119767612000018</v>
      </c>
      <c r="Q2182" s="26" t="str">
        <f t="shared" si="202"/>
        <v>13955120166018022361085</v>
      </c>
      <c r="R2182" s="28"/>
      <c r="S2182" s="29"/>
      <c r="T2182" s="30">
        <f t="shared" si="203"/>
        <v>0</v>
      </c>
      <c r="U2182" s="31"/>
      <c r="V2182" s="32">
        <f t="shared" si="204"/>
        <v>0</v>
      </c>
    </row>
    <row r="2183" spans="1:22" s="46" customFormat="1" x14ac:dyDescent="0.2">
      <c r="A2183" s="9">
        <v>2021</v>
      </c>
      <c r="B2183" s="1" t="s">
        <v>3</v>
      </c>
      <c r="C2183" s="20">
        <v>139551</v>
      </c>
      <c r="D2183" s="20">
        <v>139551</v>
      </c>
      <c r="E2183" s="20" t="s">
        <v>32</v>
      </c>
      <c r="F2183" s="20" t="s">
        <v>59</v>
      </c>
      <c r="G2183" s="20">
        <v>20166018022</v>
      </c>
      <c r="H2183" s="19" t="s">
        <v>60</v>
      </c>
      <c r="I2183" s="19"/>
      <c r="J2183" s="2">
        <v>361532</v>
      </c>
      <c r="K2183" s="3">
        <v>24.870425957550601</v>
      </c>
      <c r="L2183" s="22">
        <f t="shared" si="199"/>
        <v>0.12319957699077411</v>
      </c>
      <c r="M2183" s="23">
        <f t="shared" si="200"/>
        <v>21.8064</v>
      </c>
      <c r="N2183" s="4">
        <v>0.12000000000000005</v>
      </c>
      <c r="O2183" s="3">
        <v>24.78</v>
      </c>
      <c r="P2183" s="25">
        <f t="shared" si="201"/>
        <v>3.0640259575506015</v>
      </c>
      <c r="Q2183" s="26" t="str">
        <f t="shared" si="202"/>
        <v>13955120166018022361532</v>
      </c>
      <c r="R2183" s="28"/>
      <c r="S2183" s="29"/>
      <c r="T2183" s="30">
        <f t="shared" si="203"/>
        <v>0</v>
      </c>
      <c r="U2183" s="31"/>
      <c r="V2183" s="32">
        <f t="shared" si="204"/>
        <v>0</v>
      </c>
    </row>
    <row r="2184" spans="1:22" s="46" customFormat="1" x14ac:dyDescent="0.2">
      <c r="A2184" s="9">
        <v>2021</v>
      </c>
      <c r="B2184" s="1" t="s">
        <v>3</v>
      </c>
      <c r="C2184" s="20">
        <v>139551</v>
      </c>
      <c r="D2184" s="20">
        <v>139551</v>
      </c>
      <c r="E2184" s="20" t="s">
        <v>32</v>
      </c>
      <c r="F2184" s="20" t="s">
        <v>59</v>
      </c>
      <c r="G2184" s="20">
        <v>20166018022</v>
      </c>
      <c r="H2184" s="19" t="s">
        <v>60</v>
      </c>
      <c r="I2184" s="19"/>
      <c r="J2184" s="2">
        <v>361541</v>
      </c>
      <c r="K2184" s="3">
        <v>31.07226</v>
      </c>
      <c r="L2184" s="22">
        <f t="shared" si="199"/>
        <v>0.23391475225812342</v>
      </c>
      <c r="M2184" s="23">
        <f t="shared" si="200"/>
        <v>23.804000000000002</v>
      </c>
      <c r="N2184" s="4">
        <v>0.12</v>
      </c>
      <c r="O2184" s="3">
        <v>27.05</v>
      </c>
      <c r="P2184" s="25">
        <f t="shared" si="201"/>
        <v>7.2682599999999979</v>
      </c>
      <c r="Q2184" s="26" t="str">
        <f t="shared" si="202"/>
        <v>13955120166018022361541</v>
      </c>
      <c r="R2184" s="28"/>
      <c r="S2184" s="29"/>
      <c r="T2184" s="30">
        <f t="shared" si="203"/>
        <v>0</v>
      </c>
      <c r="U2184" s="31"/>
      <c r="V2184" s="32">
        <f t="shared" si="204"/>
        <v>0</v>
      </c>
    </row>
    <row r="2185" spans="1:22" s="46" customFormat="1" x14ac:dyDescent="0.2">
      <c r="A2185" s="9">
        <v>2021</v>
      </c>
      <c r="B2185" s="1" t="s">
        <v>3</v>
      </c>
      <c r="C2185" s="20">
        <v>139551</v>
      </c>
      <c r="D2185" s="20">
        <v>139551</v>
      </c>
      <c r="E2185" s="20" t="s">
        <v>32</v>
      </c>
      <c r="F2185" s="20" t="s">
        <v>59</v>
      </c>
      <c r="G2185" s="20">
        <v>20166018022</v>
      </c>
      <c r="H2185" s="19" t="s">
        <v>60</v>
      </c>
      <c r="I2185" s="19"/>
      <c r="J2185" s="2">
        <v>361571</v>
      </c>
      <c r="K2185" s="3">
        <v>25.216627835683624</v>
      </c>
      <c r="L2185" s="22">
        <f t="shared" si="199"/>
        <v>5.6019696403840191E-2</v>
      </c>
      <c r="M2185" s="23">
        <f t="shared" si="200"/>
        <v>23.804000000000002</v>
      </c>
      <c r="N2185" s="4">
        <v>0.12</v>
      </c>
      <c r="O2185" s="3">
        <v>27.05</v>
      </c>
      <c r="P2185" s="25">
        <f t="shared" si="201"/>
        <v>1.4126278356836224</v>
      </c>
      <c r="Q2185" s="26" t="str">
        <f t="shared" si="202"/>
        <v>13955120166018022361571</v>
      </c>
      <c r="R2185" s="28"/>
      <c r="S2185" s="29"/>
      <c r="T2185" s="30">
        <f t="shared" si="203"/>
        <v>0</v>
      </c>
      <c r="U2185" s="31"/>
      <c r="V2185" s="32">
        <f t="shared" si="204"/>
        <v>0</v>
      </c>
    </row>
    <row r="2186" spans="1:22" s="46" customFormat="1" x14ac:dyDescent="0.2">
      <c r="A2186" s="9">
        <v>2021</v>
      </c>
      <c r="B2186" s="1" t="s">
        <v>3</v>
      </c>
      <c r="C2186" s="20">
        <v>139551</v>
      </c>
      <c r="D2186" s="20">
        <v>139551</v>
      </c>
      <c r="E2186" s="20" t="s">
        <v>41</v>
      </c>
      <c r="F2186" s="20" t="s">
        <v>42</v>
      </c>
      <c r="G2186" s="20">
        <v>20381235051</v>
      </c>
      <c r="H2186" s="19" t="s">
        <v>843</v>
      </c>
      <c r="I2186" s="19"/>
      <c r="J2186" s="2">
        <v>360857</v>
      </c>
      <c r="K2186" s="3">
        <v>43.087720000000004</v>
      </c>
      <c r="L2186" s="22">
        <f t="shared" si="199"/>
        <v>0.19342726883668948</v>
      </c>
      <c r="M2186" s="23">
        <f t="shared" si="200"/>
        <v>34.75338</v>
      </c>
      <c r="N2186" s="4">
        <v>0.20600000000000007</v>
      </c>
      <c r="O2186" s="3">
        <v>43.77</v>
      </c>
      <c r="P2186" s="25">
        <f t="shared" si="201"/>
        <v>8.3343400000000045</v>
      </c>
      <c r="Q2186" s="26" t="str">
        <f t="shared" si="202"/>
        <v>13955120381235051360857</v>
      </c>
      <c r="R2186" s="28"/>
      <c r="S2186" s="29"/>
      <c r="T2186" s="30">
        <f t="shared" si="203"/>
        <v>0</v>
      </c>
      <c r="U2186" s="31"/>
      <c r="V2186" s="32">
        <f t="shared" si="204"/>
        <v>0</v>
      </c>
    </row>
    <row r="2187" spans="1:22" s="46" customFormat="1" x14ac:dyDescent="0.2">
      <c r="A2187" s="9">
        <v>2021</v>
      </c>
      <c r="B2187" s="1" t="s">
        <v>3</v>
      </c>
      <c r="C2187" s="20">
        <v>139551</v>
      </c>
      <c r="D2187" s="20">
        <v>139551</v>
      </c>
      <c r="E2187" s="20" t="s">
        <v>41</v>
      </c>
      <c r="F2187" s="20" t="s">
        <v>42</v>
      </c>
      <c r="G2187" s="20">
        <v>20381235051</v>
      </c>
      <c r="H2187" s="19" t="s">
        <v>843</v>
      </c>
      <c r="I2187" s="19"/>
      <c r="J2187" s="2">
        <v>360883</v>
      </c>
      <c r="K2187" s="3">
        <v>53.021241000000003</v>
      </c>
      <c r="L2187" s="22">
        <f t="shared" si="199"/>
        <v>0.18871193527891961</v>
      </c>
      <c r="M2187" s="23">
        <f t="shared" si="200"/>
        <v>43.015500000000003</v>
      </c>
      <c r="N2187" s="4">
        <v>0.21</v>
      </c>
      <c r="O2187" s="3">
        <v>54.45</v>
      </c>
      <c r="P2187" s="25">
        <f t="shared" si="201"/>
        <v>10.005741</v>
      </c>
      <c r="Q2187" s="26" t="str">
        <f t="shared" si="202"/>
        <v>13955120381235051360883</v>
      </c>
      <c r="R2187" s="28"/>
      <c r="S2187" s="29"/>
      <c r="T2187" s="30">
        <f t="shared" si="203"/>
        <v>0</v>
      </c>
      <c r="U2187" s="31"/>
      <c r="V2187" s="32">
        <f t="shared" si="204"/>
        <v>0</v>
      </c>
    </row>
    <row r="2188" spans="1:22" s="46" customFormat="1" x14ac:dyDescent="0.2">
      <c r="A2188" s="9">
        <v>2021</v>
      </c>
      <c r="B2188" s="1" t="s">
        <v>3</v>
      </c>
      <c r="C2188" s="20">
        <v>139551</v>
      </c>
      <c r="D2188" s="20">
        <v>139551</v>
      </c>
      <c r="E2188" s="20" t="s">
        <v>41</v>
      </c>
      <c r="F2188" s="20" t="s">
        <v>42</v>
      </c>
      <c r="G2188" s="20">
        <v>20381235051</v>
      </c>
      <c r="H2188" s="19" t="s">
        <v>843</v>
      </c>
      <c r="I2188" s="19"/>
      <c r="J2188" s="2">
        <v>361085</v>
      </c>
      <c r="K2188" s="3">
        <v>11.512776761200001</v>
      </c>
      <c r="L2188" s="22">
        <f t="shared" si="199"/>
        <v>0.31864482715963194</v>
      </c>
      <c r="M2188" s="23">
        <f t="shared" si="200"/>
        <v>7.84429</v>
      </c>
      <c r="N2188" s="4">
        <v>0.28100000000000003</v>
      </c>
      <c r="O2188" s="3">
        <v>10.91</v>
      </c>
      <c r="P2188" s="25">
        <f t="shared" si="201"/>
        <v>3.6684867612000014</v>
      </c>
      <c r="Q2188" s="26" t="str">
        <f t="shared" si="202"/>
        <v>13955120381235051361085</v>
      </c>
      <c r="R2188" s="28"/>
      <c r="S2188" s="29"/>
      <c r="T2188" s="30">
        <f t="shared" si="203"/>
        <v>0</v>
      </c>
      <c r="U2188" s="31"/>
      <c r="V2188" s="32">
        <f t="shared" si="204"/>
        <v>0</v>
      </c>
    </row>
    <row r="2189" spans="1:22" s="46" customFormat="1" x14ac:dyDescent="0.2">
      <c r="A2189" s="9">
        <v>2021</v>
      </c>
      <c r="B2189" s="1" t="s">
        <v>3</v>
      </c>
      <c r="C2189" s="20">
        <v>139551</v>
      </c>
      <c r="D2189" s="20">
        <v>139551</v>
      </c>
      <c r="E2189" s="20" t="s">
        <v>41</v>
      </c>
      <c r="F2189" s="20" t="s">
        <v>42</v>
      </c>
      <c r="G2189" s="20">
        <v>20381235051</v>
      </c>
      <c r="H2189" s="19" t="s">
        <v>843</v>
      </c>
      <c r="I2189" s="19"/>
      <c r="J2189" s="2">
        <v>361533</v>
      </c>
      <c r="K2189" s="3">
        <v>69.356111760000005</v>
      </c>
      <c r="L2189" s="22">
        <f t="shared" si="199"/>
        <v>0.17305052799863019</v>
      </c>
      <c r="M2189" s="23">
        <f t="shared" si="200"/>
        <v>57.353999999999999</v>
      </c>
      <c r="N2189" s="4">
        <v>0.20999999999999994</v>
      </c>
      <c r="O2189" s="3">
        <v>72.599999999999994</v>
      </c>
      <c r="P2189" s="25">
        <f t="shared" si="201"/>
        <v>12.002111760000005</v>
      </c>
      <c r="Q2189" s="26" t="str">
        <f t="shared" si="202"/>
        <v>13955120381235051361533</v>
      </c>
      <c r="R2189" s="28"/>
      <c r="S2189" s="29"/>
      <c r="T2189" s="30">
        <f t="shared" si="203"/>
        <v>0</v>
      </c>
      <c r="U2189" s="31"/>
      <c r="V2189" s="32">
        <f t="shared" si="204"/>
        <v>0</v>
      </c>
    </row>
    <row r="2190" spans="1:22" s="46" customFormat="1" x14ac:dyDescent="0.2">
      <c r="A2190" s="9">
        <v>2021</v>
      </c>
      <c r="B2190" s="1" t="s">
        <v>3</v>
      </c>
      <c r="C2190" s="20">
        <v>139551</v>
      </c>
      <c r="D2190" s="20">
        <v>139551</v>
      </c>
      <c r="E2190" s="20" t="s">
        <v>41</v>
      </c>
      <c r="F2190" s="20" t="s">
        <v>42</v>
      </c>
      <c r="G2190" s="20">
        <v>20381235051</v>
      </c>
      <c r="H2190" s="19" t="s">
        <v>843</v>
      </c>
      <c r="I2190" s="19"/>
      <c r="J2190" s="2">
        <v>361540</v>
      </c>
      <c r="K2190" s="3">
        <v>51.192744407999996</v>
      </c>
      <c r="L2190" s="22">
        <f t="shared" ref="L2190:L2253" si="205">IF(1-M2190/K2190&lt;0%,0,1-M2190/K2190)</f>
        <v>0.25305430599215073</v>
      </c>
      <c r="M2190" s="23">
        <f t="shared" ref="M2190:M2253" si="206">+O2190*(100%-N2190)</f>
        <v>38.238199999999999</v>
      </c>
      <c r="N2190" s="4">
        <v>0.22999999999999995</v>
      </c>
      <c r="O2190" s="3">
        <v>49.66</v>
      </c>
      <c r="P2190" s="25">
        <f t="shared" ref="P2190:P2253" si="207">+IF(K2190-M2190&lt;0,0,K2190-M2190)</f>
        <v>12.954544407999997</v>
      </c>
      <c r="Q2190" s="26" t="str">
        <f t="shared" ref="Q2190:Q2253" si="208">+CONCATENATE(D2190,G2190,J2190)</f>
        <v>13955120381235051361540</v>
      </c>
      <c r="R2190" s="28"/>
      <c r="S2190" s="29"/>
      <c r="T2190" s="30">
        <f t="shared" ref="T2190:T2253" si="209">IFERROR(P2190*S2190,0)</f>
        <v>0</v>
      </c>
      <c r="U2190" s="31"/>
      <c r="V2190" s="32">
        <f t="shared" si="204"/>
        <v>0</v>
      </c>
    </row>
    <row r="2191" spans="1:22" s="46" customFormat="1" x14ac:dyDescent="0.2">
      <c r="A2191" s="9">
        <v>2021</v>
      </c>
      <c r="B2191" s="1" t="s">
        <v>3</v>
      </c>
      <c r="C2191" s="20">
        <v>139551</v>
      </c>
      <c r="D2191" s="20">
        <v>139551</v>
      </c>
      <c r="E2191" s="20" t="s">
        <v>41</v>
      </c>
      <c r="F2191" s="20" t="s">
        <v>46</v>
      </c>
      <c r="G2191" s="20">
        <v>20512554530</v>
      </c>
      <c r="H2191" s="19" t="s">
        <v>844</v>
      </c>
      <c r="I2191" s="19"/>
      <c r="J2191" s="2">
        <v>360883</v>
      </c>
      <c r="K2191" s="3">
        <v>53.021241000000003</v>
      </c>
      <c r="L2191" s="22">
        <f t="shared" si="205"/>
        <v>9.6286712715758616E-2</v>
      </c>
      <c r="M2191" s="23">
        <f t="shared" si="206"/>
        <v>47.916000000000004</v>
      </c>
      <c r="N2191" s="4">
        <v>0.12</v>
      </c>
      <c r="O2191" s="3">
        <v>54.45</v>
      </c>
      <c r="P2191" s="25">
        <f t="shared" si="207"/>
        <v>5.1052409999999995</v>
      </c>
      <c r="Q2191" s="26" t="str">
        <f t="shared" si="208"/>
        <v>13955120512554530360883</v>
      </c>
      <c r="R2191" s="28"/>
      <c r="S2191" s="29"/>
      <c r="T2191" s="30">
        <f t="shared" si="209"/>
        <v>0</v>
      </c>
      <c r="U2191" s="31"/>
      <c r="V2191" s="32">
        <f t="shared" si="204"/>
        <v>0</v>
      </c>
    </row>
    <row r="2192" spans="1:22" s="46" customFormat="1" x14ac:dyDescent="0.2">
      <c r="A2192" s="9">
        <v>2021</v>
      </c>
      <c r="B2192" s="1" t="s">
        <v>3</v>
      </c>
      <c r="C2192" s="20">
        <v>139551</v>
      </c>
      <c r="D2192" s="20">
        <v>139551</v>
      </c>
      <c r="E2192" s="20" t="s">
        <v>41</v>
      </c>
      <c r="F2192" s="20" t="s">
        <v>46</v>
      </c>
      <c r="G2192" s="20">
        <v>20512554530</v>
      </c>
      <c r="H2192" s="19" t="s">
        <v>844</v>
      </c>
      <c r="I2192" s="19"/>
      <c r="J2192" s="2">
        <v>361444</v>
      </c>
      <c r="K2192" s="3">
        <v>29.02</v>
      </c>
      <c r="L2192" s="22">
        <f t="shared" si="205"/>
        <v>7.936595451412809E-2</v>
      </c>
      <c r="M2192" s="23">
        <f t="shared" si="206"/>
        <v>26.716800000000003</v>
      </c>
      <c r="N2192" s="4">
        <v>0.11999999999999994</v>
      </c>
      <c r="O2192" s="3">
        <v>30.36</v>
      </c>
      <c r="P2192" s="25">
        <f t="shared" si="207"/>
        <v>2.3031999999999968</v>
      </c>
      <c r="Q2192" s="26" t="str">
        <f t="shared" si="208"/>
        <v>13955120512554530361444</v>
      </c>
      <c r="R2192" s="28"/>
      <c r="S2192" s="29"/>
      <c r="T2192" s="30">
        <f t="shared" si="209"/>
        <v>0</v>
      </c>
      <c r="U2192" s="31"/>
      <c r="V2192" s="32">
        <f t="shared" si="204"/>
        <v>0</v>
      </c>
    </row>
    <row r="2193" spans="1:22" s="46" customFormat="1" x14ac:dyDescent="0.2">
      <c r="A2193" s="9">
        <v>2021</v>
      </c>
      <c r="B2193" s="1" t="s">
        <v>3</v>
      </c>
      <c r="C2193" s="20">
        <v>139551</v>
      </c>
      <c r="D2193" s="20">
        <v>139551</v>
      </c>
      <c r="E2193" s="20" t="s">
        <v>41</v>
      </c>
      <c r="F2193" s="20" t="s">
        <v>46</v>
      </c>
      <c r="G2193" s="20">
        <v>20512554530</v>
      </c>
      <c r="H2193" s="19" t="s">
        <v>844</v>
      </c>
      <c r="I2193" s="19"/>
      <c r="J2193" s="2">
        <v>361541</v>
      </c>
      <c r="K2193" s="3">
        <v>31.07226</v>
      </c>
      <c r="L2193" s="22">
        <f t="shared" si="205"/>
        <v>0.23391475225812342</v>
      </c>
      <c r="M2193" s="23">
        <f t="shared" si="206"/>
        <v>23.804000000000002</v>
      </c>
      <c r="N2193" s="4">
        <v>0.12</v>
      </c>
      <c r="O2193" s="3">
        <v>27.05</v>
      </c>
      <c r="P2193" s="25">
        <f t="shared" si="207"/>
        <v>7.2682599999999979</v>
      </c>
      <c r="Q2193" s="26" t="str">
        <f t="shared" si="208"/>
        <v>13955120512554530361541</v>
      </c>
      <c r="R2193" s="28"/>
      <c r="S2193" s="29"/>
      <c r="T2193" s="30">
        <f t="shared" si="209"/>
        <v>0</v>
      </c>
      <c r="U2193" s="31"/>
      <c r="V2193" s="32">
        <f t="shared" si="204"/>
        <v>0</v>
      </c>
    </row>
    <row r="2194" spans="1:22" s="46" customFormat="1" x14ac:dyDescent="0.2">
      <c r="A2194" s="9">
        <v>2021</v>
      </c>
      <c r="B2194" s="1" t="s">
        <v>3</v>
      </c>
      <c r="C2194" s="20">
        <v>139551</v>
      </c>
      <c r="D2194" s="20">
        <v>139551</v>
      </c>
      <c r="E2194" s="20" t="s">
        <v>41</v>
      </c>
      <c r="F2194" s="20" t="s">
        <v>46</v>
      </c>
      <c r="G2194" s="20">
        <v>20512554530</v>
      </c>
      <c r="H2194" s="19" t="s">
        <v>844</v>
      </c>
      <c r="I2194" s="19"/>
      <c r="J2194" s="2">
        <v>361571</v>
      </c>
      <c r="K2194" s="3">
        <v>25.216627835683624</v>
      </c>
      <c r="L2194" s="22">
        <f t="shared" si="205"/>
        <v>5.6019696403840191E-2</v>
      </c>
      <c r="M2194" s="23">
        <f t="shared" si="206"/>
        <v>23.804000000000002</v>
      </c>
      <c r="N2194" s="4">
        <v>0.12</v>
      </c>
      <c r="O2194" s="3">
        <v>27.05</v>
      </c>
      <c r="P2194" s="25">
        <f t="shared" si="207"/>
        <v>1.4126278356836224</v>
      </c>
      <c r="Q2194" s="26" t="str">
        <f t="shared" si="208"/>
        <v>13955120512554530361571</v>
      </c>
      <c r="R2194" s="28"/>
      <c r="S2194" s="29"/>
      <c r="T2194" s="30">
        <f t="shared" si="209"/>
        <v>0</v>
      </c>
      <c r="U2194" s="31"/>
      <c r="V2194" s="32">
        <f t="shared" si="204"/>
        <v>0</v>
      </c>
    </row>
    <row r="2195" spans="1:22" s="46" customFormat="1" x14ac:dyDescent="0.2">
      <c r="A2195" s="9">
        <v>2021</v>
      </c>
      <c r="B2195" s="1" t="s">
        <v>3</v>
      </c>
      <c r="C2195" s="20">
        <v>174498</v>
      </c>
      <c r="D2195" s="20">
        <v>174498</v>
      </c>
      <c r="E2195" s="20" t="s">
        <v>261</v>
      </c>
      <c r="F2195" s="20" t="s">
        <v>262</v>
      </c>
      <c r="G2195" s="20">
        <v>20119917698</v>
      </c>
      <c r="H2195" s="19" t="s">
        <v>846</v>
      </c>
      <c r="I2195" s="19"/>
      <c r="J2195" s="2">
        <v>360374</v>
      </c>
      <c r="K2195" s="3">
        <v>39.363948000000001</v>
      </c>
      <c r="L2195" s="22">
        <f t="shared" si="205"/>
        <v>0.28015350492791014</v>
      </c>
      <c r="M2195" s="23">
        <f t="shared" si="206"/>
        <v>28.336000000000002</v>
      </c>
      <c r="N2195" s="4">
        <v>0.12000000000000001</v>
      </c>
      <c r="O2195" s="3">
        <v>32.200000000000003</v>
      </c>
      <c r="P2195" s="25">
        <f t="shared" si="207"/>
        <v>11.027947999999999</v>
      </c>
      <c r="Q2195" s="26" t="str">
        <f t="shared" si="208"/>
        <v>17449820119917698360374</v>
      </c>
      <c r="R2195" s="28"/>
      <c r="S2195" s="29"/>
      <c r="T2195" s="30">
        <f t="shared" si="209"/>
        <v>0</v>
      </c>
      <c r="U2195" s="31"/>
      <c r="V2195" s="32">
        <f t="shared" si="204"/>
        <v>0</v>
      </c>
    </row>
    <row r="2196" spans="1:22" s="46" customFormat="1" x14ac:dyDescent="0.2">
      <c r="A2196" s="9">
        <v>2021</v>
      </c>
      <c r="B2196" s="1" t="s">
        <v>3</v>
      </c>
      <c r="C2196" s="20">
        <v>174498</v>
      </c>
      <c r="D2196" s="20">
        <v>174498</v>
      </c>
      <c r="E2196" s="20" t="s">
        <v>32</v>
      </c>
      <c r="F2196" s="20" t="s">
        <v>59</v>
      </c>
      <c r="G2196" s="20">
        <v>20533052453</v>
      </c>
      <c r="H2196" s="19" t="s">
        <v>847</v>
      </c>
      <c r="I2196" s="19"/>
      <c r="J2196" s="2">
        <v>361444</v>
      </c>
      <c r="K2196" s="3">
        <v>29.02</v>
      </c>
      <c r="L2196" s="22">
        <f t="shared" si="205"/>
        <v>0.26767746381805657</v>
      </c>
      <c r="M2196" s="23">
        <f t="shared" si="206"/>
        <v>21.251999999999999</v>
      </c>
      <c r="N2196" s="4">
        <v>0.12000000000000002</v>
      </c>
      <c r="O2196" s="3">
        <v>24.15</v>
      </c>
      <c r="P2196" s="25">
        <f t="shared" si="207"/>
        <v>7.7680000000000007</v>
      </c>
      <c r="Q2196" s="26" t="str">
        <f t="shared" si="208"/>
        <v>17449820533052453361444</v>
      </c>
      <c r="R2196" s="28"/>
      <c r="S2196" s="29"/>
      <c r="T2196" s="30">
        <f t="shared" si="209"/>
        <v>0</v>
      </c>
      <c r="U2196" s="31"/>
      <c r="V2196" s="32">
        <f t="shared" si="204"/>
        <v>0</v>
      </c>
    </row>
    <row r="2197" spans="1:22" s="46" customFormat="1" x14ac:dyDescent="0.2">
      <c r="A2197" s="9">
        <v>2021</v>
      </c>
      <c r="B2197" s="1" t="s">
        <v>3</v>
      </c>
      <c r="C2197" s="20">
        <v>174498</v>
      </c>
      <c r="D2197" s="20">
        <v>174498</v>
      </c>
      <c r="E2197" s="20" t="s">
        <v>32</v>
      </c>
      <c r="F2197" s="20" t="s">
        <v>59</v>
      </c>
      <c r="G2197" s="20">
        <v>20533052453</v>
      </c>
      <c r="H2197" s="19" t="s">
        <v>847</v>
      </c>
      <c r="I2197" s="19"/>
      <c r="J2197" s="2">
        <v>361449</v>
      </c>
      <c r="K2197" s="3">
        <v>17</v>
      </c>
      <c r="L2197" s="22">
        <f t="shared" si="205"/>
        <v>0.17176470588235293</v>
      </c>
      <c r="M2197" s="23">
        <f t="shared" si="206"/>
        <v>14.08</v>
      </c>
      <c r="N2197" s="4">
        <v>0.11999999999999998</v>
      </c>
      <c r="O2197" s="3">
        <v>16</v>
      </c>
      <c r="P2197" s="25">
        <f t="shared" si="207"/>
        <v>2.92</v>
      </c>
      <c r="Q2197" s="26" t="str">
        <f t="shared" si="208"/>
        <v>17449820533052453361449</v>
      </c>
      <c r="R2197" s="28"/>
      <c r="S2197" s="29"/>
      <c r="T2197" s="30">
        <f t="shared" si="209"/>
        <v>0</v>
      </c>
      <c r="U2197" s="31"/>
      <c r="V2197" s="32">
        <f t="shared" si="204"/>
        <v>0</v>
      </c>
    </row>
    <row r="2198" spans="1:22" s="46" customFormat="1" x14ac:dyDescent="0.2">
      <c r="A2198" s="9">
        <v>2021</v>
      </c>
      <c r="B2198" s="1" t="s">
        <v>3</v>
      </c>
      <c r="C2198" s="20">
        <v>174498</v>
      </c>
      <c r="D2198" s="20">
        <v>174498</v>
      </c>
      <c r="E2198" s="20" t="s">
        <v>32</v>
      </c>
      <c r="F2198" s="20" t="s">
        <v>395</v>
      </c>
      <c r="G2198" s="20">
        <v>20538593053</v>
      </c>
      <c r="H2198" s="19" t="s">
        <v>445</v>
      </c>
      <c r="I2198" s="19"/>
      <c r="J2198" s="2">
        <v>361531</v>
      </c>
      <c r="K2198" s="3">
        <v>111.5301096</v>
      </c>
      <c r="L2198" s="22">
        <f t="shared" si="205"/>
        <v>0.23638199311874442</v>
      </c>
      <c r="M2198" s="23">
        <f t="shared" si="206"/>
        <v>85.166399999999996</v>
      </c>
      <c r="N2198" s="4">
        <v>0.12</v>
      </c>
      <c r="O2198" s="3">
        <v>96.78</v>
      </c>
      <c r="P2198" s="25">
        <f t="shared" si="207"/>
        <v>26.363709600000007</v>
      </c>
      <c r="Q2198" s="26" t="str">
        <f t="shared" si="208"/>
        <v>17449820538593053361531</v>
      </c>
      <c r="R2198" s="28"/>
      <c r="S2198" s="29"/>
      <c r="T2198" s="30">
        <f t="shared" si="209"/>
        <v>0</v>
      </c>
      <c r="U2198" s="31"/>
      <c r="V2198" s="32">
        <f t="shared" si="204"/>
        <v>0</v>
      </c>
    </row>
    <row r="2199" spans="1:22" s="46" customFormat="1" x14ac:dyDescent="0.2">
      <c r="A2199" s="9">
        <v>2021</v>
      </c>
      <c r="B2199" s="1" t="s">
        <v>3</v>
      </c>
      <c r="C2199" s="20">
        <v>174498</v>
      </c>
      <c r="D2199" s="20">
        <v>174498</v>
      </c>
      <c r="E2199" s="20" t="s">
        <v>32</v>
      </c>
      <c r="F2199" s="20" t="s">
        <v>395</v>
      </c>
      <c r="G2199" s="20">
        <v>20538593053</v>
      </c>
      <c r="H2199" s="19" t="s">
        <v>445</v>
      </c>
      <c r="I2199" s="19"/>
      <c r="J2199" s="2">
        <v>361541</v>
      </c>
      <c r="K2199" s="3">
        <v>31.07226</v>
      </c>
      <c r="L2199" s="22">
        <f t="shared" si="205"/>
        <v>0.23391475225812342</v>
      </c>
      <c r="M2199" s="23">
        <f t="shared" si="206"/>
        <v>23.804000000000002</v>
      </c>
      <c r="N2199" s="4">
        <v>0.12</v>
      </c>
      <c r="O2199" s="3">
        <v>27.05</v>
      </c>
      <c r="P2199" s="25">
        <f t="shared" si="207"/>
        <v>7.2682599999999979</v>
      </c>
      <c r="Q2199" s="26" t="str">
        <f t="shared" si="208"/>
        <v>17449820538593053361541</v>
      </c>
      <c r="R2199" s="28"/>
      <c r="S2199" s="29"/>
      <c r="T2199" s="30">
        <f t="shared" si="209"/>
        <v>0</v>
      </c>
      <c r="U2199" s="31"/>
      <c r="V2199" s="32">
        <f t="shared" si="204"/>
        <v>0</v>
      </c>
    </row>
    <row r="2200" spans="1:22" s="46" customFormat="1" x14ac:dyDescent="0.2">
      <c r="A2200" s="9">
        <v>2021</v>
      </c>
      <c r="B2200" s="1" t="s">
        <v>3</v>
      </c>
      <c r="C2200" s="20">
        <v>174498</v>
      </c>
      <c r="D2200" s="20">
        <v>174498</v>
      </c>
      <c r="E2200" s="20" t="s">
        <v>32</v>
      </c>
      <c r="F2200" s="20" t="s">
        <v>395</v>
      </c>
      <c r="G2200" s="20">
        <v>20538593053</v>
      </c>
      <c r="H2200" s="19" t="s">
        <v>445</v>
      </c>
      <c r="I2200" s="19"/>
      <c r="J2200" s="2">
        <v>361571</v>
      </c>
      <c r="K2200" s="3">
        <v>25.216627835683624</v>
      </c>
      <c r="L2200" s="22">
        <f t="shared" si="205"/>
        <v>5.6019696403840191E-2</v>
      </c>
      <c r="M2200" s="23">
        <f t="shared" si="206"/>
        <v>23.804000000000002</v>
      </c>
      <c r="N2200" s="4">
        <v>0.12</v>
      </c>
      <c r="O2200" s="3">
        <v>27.05</v>
      </c>
      <c r="P2200" s="25">
        <f t="shared" si="207"/>
        <v>1.4126278356836224</v>
      </c>
      <c r="Q2200" s="26" t="str">
        <f t="shared" si="208"/>
        <v>17449820538593053361571</v>
      </c>
      <c r="R2200" s="28"/>
      <c r="S2200" s="29"/>
      <c r="T2200" s="30">
        <f t="shared" si="209"/>
        <v>0</v>
      </c>
      <c r="U2200" s="31"/>
      <c r="V2200" s="32">
        <f t="shared" si="204"/>
        <v>0</v>
      </c>
    </row>
    <row r="2201" spans="1:22" s="46" customFormat="1" x14ac:dyDescent="0.2">
      <c r="A2201" s="9">
        <v>2021</v>
      </c>
      <c r="B2201" s="1" t="s">
        <v>3</v>
      </c>
      <c r="C2201" s="20">
        <v>174498</v>
      </c>
      <c r="D2201" s="20">
        <v>174498</v>
      </c>
      <c r="E2201" s="20" t="s">
        <v>32</v>
      </c>
      <c r="F2201" s="20" t="s">
        <v>395</v>
      </c>
      <c r="G2201" s="20">
        <v>20538593053</v>
      </c>
      <c r="H2201" s="19" t="s">
        <v>445</v>
      </c>
      <c r="I2201" s="19"/>
      <c r="J2201" s="2">
        <v>371470</v>
      </c>
      <c r="K2201" s="3">
        <v>47</v>
      </c>
      <c r="L2201" s="22">
        <f t="shared" si="205"/>
        <v>6.2331914893617002E-2</v>
      </c>
      <c r="M2201" s="23">
        <f t="shared" si="206"/>
        <v>44.070399999999999</v>
      </c>
      <c r="N2201" s="4">
        <v>0.12</v>
      </c>
      <c r="O2201" s="3">
        <v>50.08</v>
      </c>
      <c r="P2201" s="25">
        <f t="shared" si="207"/>
        <v>2.9296000000000006</v>
      </c>
      <c r="Q2201" s="26" t="str">
        <f t="shared" si="208"/>
        <v>17449820538593053371470</v>
      </c>
      <c r="R2201" s="28"/>
      <c r="S2201" s="29"/>
      <c r="T2201" s="30">
        <f t="shared" si="209"/>
        <v>0</v>
      </c>
      <c r="U2201" s="31"/>
      <c r="V2201" s="32">
        <f t="shared" si="204"/>
        <v>0</v>
      </c>
    </row>
    <row r="2202" spans="1:22" s="46" customFormat="1" x14ac:dyDescent="0.2">
      <c r="A2202" s="9">
        <v>2021</v>
      </c>
      <c r="B2202" s="1" t="s">
        <v>3</v>
      </c>
      <c r="C2202" s="20">
        <v>80133</v>
      </c>
      <c r="D2202" s="20">
        <v>144124</v>
      </c>
      <c r="E2202" s="20" t="s">
        <v>32</v>
      </c>
      <c r="F2202" s="20" t="s">
        <v>59</v>
      </c>
      <c r="G2202" s="20">
        <v>10292147754</v>
      </c>
      <c r="H2202" s="19" t="s">
        <v>849</v>
      </c>
      <c r="I2202" s="19"/>
      <c r="J2202" s="2">
        <v>360484</v>
      </c>
      <c r="K2202" s="3">
        <v>106.21915199999999</v>
      </c>
      <c r="L2202" s="22">
        <f t="shared" si="205"/>
        <v>9.17419487589205E-2</v>
      </c>
      <c r="M2202" s="23">
        <f t="shared" si="206"/>
        <v>96.474400000000003</v>
      </c>
      <c r="N2202" s="4">
        <v>0.11999999999999994</v>
      </c>
      <c r="O2202" s="3">
        <v>109.63</v>
      </c>
      <c r="P2202" s="25">
        <f t="shared" si="207"/>
        <v>9.7447519999999912</v>
      </c>
      <c r="Q2202" s="26" t="str">
        <f t="shared" si="208"/>
        <v>14412410292147754360484</v>
      </c>
      <c r="R2202" s="28"/>
      <c r="S2202" s="29"/>
      <c r="T2202" s="30">
        <f t="shared" si="209"/>
        <v>0</v>
      </c>
      <c r="V2202" s="32">
        <f t="shared" si="204"/>
        <v>0</v>
      </c>
    </row>
    <row r="2203" spans="1:22" s="46" customFormat="1" x14ac:dyDescent="0.2">
      <c r="A2203" s="9">
        <v>2021</v>
      </c>
      <c r="B2203" s="1" t="s">
        <v>3</v>
      </c>
      <c r="C2203" s="20">
        <v>80133</v>
      </c>
      <c r="D2203" s="20">
        <v>144124</v>
      </c>
      <c r="E2203" s="20" t="s">
        <v>32</v>
      </c>
      <c r="F2203" s="20" t="s">
        <v>59</v>
      </c>
      <c r="G2203" s="20">
        <v>10292147754</v>
      </c>
      <c r="H2203" s="19" t="s">
        <v>849</v>
      </c>
      <c r="I2203" s="19"/>
      <c r="J2203" s="2">
        <v>360521</v>
      </c>
      <c r="K2203" s="3">
        <v>49.137660000000004</v>
      </c>
      <c r="L2203" s="22">
        <f t="shared" si="205"/>
        <v>0.15183588310880092</v>
      </c>
      <c r="M2203" s="23">
        <f t="shared" si="206"/>
        <v>41.6768</v>
      </c>
      <c r="N2203" s="4">
        <v>0.11999999999999998</v>
      </c>
      <c r="O2203" s="3">
        <v>47.36</v>
      </c>
      <c r="P2203" s="25">
        <f t="shared" si="207"/>
        <v>7.4608600000000038</v>
      </c>
      <c r="Q2203" s="26" t="str">
        <f t="shared" si="208"/>
        <v>14412410292147754360521</v>
      </c>
      <c r="R2203" s="28"/>
      <c r="S2203" s="29"/>
      <c r="T2203" s="30">
        <f t="shared" si="209"/>
        <v>0</v>
      </c>
      <c r="V2203" s="32">
        <f t="shared" si="204"/>
        <v>0</v>
      </c>
    </row>
    <row r="2204" spans="1:22" s="46" customFormat="1" x14ac:dyDescent="0.2">
      <c r="A2204" s="9">
        <v>2021</v>
      </c>
      <c r="B2204" s="1" t="s">
        <v>3</v>
      </c>
      <c r="C2204" s="20">
        <v>80133</v>
      </c>
      <c r="D2204" s="20">
        <v>144124</v>
      </c>
      <c r="E2204" s="20" t="s">
        <v>32</v>
      </c>
      <c r="F2204" s="20" t="s">
        <v>59</v>
      </c>
      <c r="G2204" s="20">
        <v>10292147754</v>
      </c>
      <c r="H2204" s="19" t="s">
        <v>849</v>
      </c>
      <c r="I2204" s="19"/>
      <c r="J2204" s="2">
        <v>360857</v>
      </c>
      <c r="K2204" s="3">
        <v>43.087720000000004</v>
      </c>
      <c r="L2204" s="22">
        <f t="shared" si="205"/>
        <v>0.16672314060711513</v>
      </c>
      <c r="M2204" s="23">
        <f t="shared" si="206"/>
        <v>35.903999999999996</v>
      </c>
      <c r="N2204" s="4">
        <v>0.12000000000000002</v>
      </c>
      <c r="O2204" s="3">
        <v>40.799999999999997</v>
      </c>
      <c r="P2204" s="25">
        <f t="shared" si="207"/>
        <v>7.1837200000000081</v>
      </c>
      <c r="Q2204" s="26" t="str">
        <f t="shared" si="208"/>
        <v>14412410292147754360857</v>
      </c>
      <c r="R2204" s="28"/>
      <c r="S2204" s="29"/>
      <c r="T2204" s="30">
        <f t="shared" si="209"/>
        <v>0</v>
      </c>
      <c r="V2204" s="32">
        <f t="shared" si="204"/>
        <v>0</v>
      </c>
    </row>
    <row r="2205" spans="1:22" s="46" customFormat="1" x14ac:dyDescent="0.2">
      <c r="A2205" s="9">
        <v>2021</v>
      </c>
      <c r="B2205" s="1" t="s">
        <v>3</v>
      </c>
      <c r="C2205" s="20">
        <v>80133</v>
      </c>
      <c r="D2205" s="20">
        <v>144124</v>
      </c>
      <c r="E2205" s="20" t="s">
        <v>32</v>
      </c>
      <c r="F2205" s="20" t="s">
        <v>59</v>
      </c>
      <c r="G2205" s="20">
        <v>10292147754</v>
      </c>
      <c r="H2205" s="19" t="s">
        <v>849</v>
      </c>
      <c r="I2205" s="19"/>
      <c r="J2205" s="2">
        <v>360976</v>
      </c>
      <c r="K2205" s="3">
        <v>36.393084000000002</v>
      </c>
      <c r="L2205" s="22">
        <f t="shared" si="205"/>
        <v>0.11136962176659715</v>
      </c>
      <c r="M2205" s="23">
        <f t="shared" si="206"/>
        <v>32.340000000000003</v>
      </c>
      <c r="N2205" s="4">
        <v>0.11999999999999991</v>
      </c>
      <c r="O2205" s="3">
        <v>36.75</v>
      </c>
      <c r="P2205" s="25">
        <f t="shared" si="207"/>
        <v>4.0530839999999984</v>
      </c>
      <c r="Q2205" s="26" t="str">
        <f t="shared" si="208"/>
        <v>14412410292147754360976</v>
      </c>
      <c r="R2205" s="28"/>
      <c r="S2205" s="29"/>
      <c r="T2205" s="30">
        <f t="shared" si="209"/>
        <v>0</v>
      </c>
      <c r="V2205" s="32">
        <f t="shared" si="204"/>
        <v>0</v>
      </c>
    </row>
    <row r="2206" spans="1:22" s="46" customFormat="1" x14ac:dyDescent="0.2">
      <c r="A2206" s="9">
        <v>2021</v>
      </c>
      <c r="B2206" s="1" t="s">
        <v>3</v>
      </c>
      <c r="C2206" s="20">
        <v>80133</v>
      </c>
      <c r="D2206" s="20">
        <v>144124</v>
      </c>
      <c r="E2206" s="20" t="s">
        <v>32</v>
      </c>
      <c r="F2206" s="20" t="s">
        <v>59</v>
      </c>
      <c r="G2206" s="20">
        <v>10292147754</v>
      </c>
      <c r="H2206" s="19" t="s">
        <v>849</v>
      </c>
      <c r="I2206" s="19"/>
      <c r="J2206" s="2">
        <v>361531</v>
      </c>
      <c r="K2206" s="3">
        <v>111.5301096</v>
      </c>
      <c r="L2206" s="22">
        <f t="shared" si="205"/>
        <v>0.14422391995927886</v>
      </c>
      <c r="M2206" s="23">
        <f t="shared" si="206"/>
        <v>95.444800000000001</v>
      </c>
      <c r="N2206" s="4">
        <v>0.11999999999999994</v>
      </c>
      <c r="O2206" s="3">
        <v>108.46</v>
      </c>
      <c r="P2206" s="25">
        <f t="shared" si="207"/>
        <v>16.085309600000002</v>
      </c>
      <c r="Q2206" s="26" t="str">
        <f t="shared" si="208"/>
        <v>14412410292147754361531</v>
      </c>
      <c r="R2206" s="28"/>
      <c r="S2206" s="29"/>
      <c r="T2206" s="30">
        <f t="shared" si="209"/>
        <v>0</v>
      </c>
      <c r="V2206" s="32">
        <f t="shared" si="204"/>
        <v>0</v>
      </c>
    </row>
    <row r="2207" spans="1:22" s="46" customFormat="1" x14ac:dyDescent="0.2">
      <c r="A2207" s="9">
        <v>2021</v>
      </c>
      <c r="B2207" s="1" t="s">
        <v>3</v>
      </c>
      <c r="C2207" s="20">
        <v>80133</v>
      </c>
      <c r="D2207" s="20">
        <v>144124</v>
      </c>
      <c r="E2207" s="20" t="s">
        <v>32</v>
      </c>
      <c r="F2207" s="20" t="s">
        <v>59</v>
      </c>
      <c r="G2207" s="20">
        <v>10292147754</v>
      </c>
      <c r="H2207" s="19" t="s">
        <v>849</v>
      </c>
      <c r="I2207" s="19"/>
      <c r="J2207" s="2">
        <v>361537</v>
      </c>
      <c r="K2207" s="3">
        <v>76.067035200000007</v>
      </c>
      <c r="L2207" s="22">
        <f t="shared" si="205"/>
        <v>0.16681911115158066</v>
      </c>
      <c r="M2207" s="23">
        <f t="shared" si="206"/>
        <v>63.377600000000008</v>
      </c>
      <c r="N2207" s="4">
        <v>0.11999999999999994</v>
      </c>
      <c r="O2207" s="3">
        <v>72.02</v>
      </c>
      <c r="P2207" s="25">
        <f t="shared" si="207"/>
        <v>12.689435199999998</v>
      </c>
      <c r="Q2207" s="26" t="str">
        <f t="shared" si="208"/>
        <v>14412410292147754361537</v>
      </c>
      <c r="R2207" s="28"/>
      <c r="S2207" s="29"/>
      <c r="T2207" s="30">
        <f t="shared" si="209"/>
        <v>0</v>
      </c>
      <c r="V2207" s="32">
        <f t="shared" si="204"/>
        <v>0</v>
      </c>
    </row>
    <row r="2208" spans="1:22" s="46" customFormat="1" x14ac:dyDescent="0.2">
      <c r="A2208" s="9">
        <v>2021</v>
      </c>
      <c r="B2208" s="1" t="s">
        <v>3</v>
      </c>
      <c r="C2208" s="20">
        <v>80133</v>
      </c>
      <c r="D2208" s="20">
        <v>144124</v>
      </c>
      <c r="E2208" s="20" t="s">
        <v>32</v>
      </c>
      <c r="F2208" s="20" t="s">
        <v>59</v>
      </c>
      <c r="G2208" s="20">
        <v>10292147754</v>
      </c>
      <c r="H2208" s="19" t="s">
        <v>849</v>
      </c>
      <c r="I2208" s="19"/>
      <c r="J2208" s="2">
        <v>361540</v>
      </c>
      <c r="K2208" s="3">
        <v>51.192744407999996</v>
      </c>
      <c r="L2208" s="22">
        <f t="shared" si="205"/>
        <v>0.13534621923721735</v>
      </c>
      <c r="M2208" s="23">
        <f t="shared" si="206"/>
        <v>44.263999999999996</v>
      </c>
      <c r="N2208" s="4">
        <v>0.12000000000000004</v>
      </c>
      <c r="O2208" s="3">
        <v>50.3</v>
      </c>
      <c r="P2208" s="25">
        <f t="shared" si="207"/>
        <v>6.928744408</v>
      </c>
      <c r="Q2208" s="26" t="str">
        <f t="shared" si="208"/>
        <v>14412410292147754361540</v>
      </c>
      <c r="R2208" s="28"/>
      <c r="S2208" s="29"/>
      <c r="T2208" s="30">
        <f t="shared" si="209"/>
        <v>0</v>
      </c>
      <c r="V2208" s="32">
        <f t="shared" si="204"/>
        <v>0</v>
      </c>
    </row>
    <row r="2209" spans="1:22" s="46" customFormat="1" x14ac:dyDescent="0.2">
      <c r="A2209" s="9">
        <v>2021</v>
      </c>
      <c r="B2209" s="1" t="s">
        <v>3</v>
      </c>
      <c r="C2209" s="20">
        <v>80133</v>
      </c>
      <c r="D2209" s="20">
        <v>144124</v>
      </c>
      <c r="E2209" s="20" t="s">
        <v>370</v>
      </c>
      <c r="F2209" s="20" t="s">
        <v>237</v>
      </c>
      <c r="G2209" s="20">
        <v>10419255616</v>
      </c>
      <c r="H2209" s="19" t="s">
        <v>850</v>
      </c>
      <c r="I2209" s="19"/>
      <c r="J2209" s="2">
        <v>361377</v>
      </c>
      <c r="K2209" s="3">
        <v>53.654772600000001</v>
      </c>
      <c r="L2209" s="22">
        <f t="shared" si="205"/>
        <v>0.12</v>
      </c>
      <c r="M2209" s="23">
        <f t="shared" si="206"/>
        <v>47.216199887999998</v>
      </c>
      <c r="N2209" s="4">
        <v>0.1</v>
      </c>
      <c r="O2209" s="3">
        <v>52.462444319999996</v>
      </c>
      <c r="P2209" s="25">
        <f t="shared" si="207"/>
        <v>6.4385727120000027</v>
      </c>
      <c r="Q2209" s="26" t="str">
        <f t="shared" si="208"/>
        <v>14412410419255616361377</v>
      </c>
      <c r="R2209" s="28">
        <v>7000</v>
      </c>
      <c r="S2209" s="29"/>
      <c r="T2209" s="30">
        <f t="shared" si="209"/>
        <v>0</v>
      </c>
      <c r="V2209" s="32">
        <f t="shared" si="204"/>
        <v>0</v>
      </c>
    </row>
    <row r="2210" spans="1:22" s="46" customFormat="1" x14ac:dyDescent="0.2">
      <c r="A2210" s="9">
        <v>2021</v>
      </c>
      <c r="B2210" s="1" t="s">
        <v>3</v>
      </c>
      <c r="C2210" s="20">
        <v>80133</v>
      </c>
      <c r="D2210" s="20">
        <v>144124</v>
      </c>
      <c r="E2210" s="20" t="s">
        <v>95</v>
      </c>
      <c r="F2210" s="20" t="s">
        <v>95</v>
      </c>
      <c r="G2210" s="20">
        <v>10439370918</v>
      </c>
      <c r="H2210" s="19" t="s">
        <v>851</v>
      </c>
      <c r="I2210" s="19"/>
      <c r="J2210" s="2">
        <v>361085</v>
      </c>
      <c r="K2210" s="3">
        <v>11.512776761200001</v>
      </c>
      <c r="L2210" s="22">
        <f t="shared" si="205"/>
        <v>0.35258016770377332</v>
      </c>
      <c r="M2210" s="23">
        <f t="shared" si="206"/>
        <v>7.4536000000000007</v>
      </c>
      <c r="N2210" s="4">
        <v>0.11999999999999998</v>
      </c>
      <c r="O2210" s="3">
        <v>8.4700000000000006</v>
      </c>
      <c r="P2210" s="25">
        <f t="shared" si="207"/>
        <v>4.0591767612000007</v>
      </c>
      <c r="Q2210" s="26" t="str">
        <f t="shared" si="208"/>
        <v>14412410439370918361085</v>
      </c>
      <c r="R2210" s="28"/>
      <c r="S2210" s="29"/>
      <c r="T2210" s="30">
        <f t="shared" si="209"/>
        <v>0</v>
      </c>
      <c r="V2210" s="32">
        <f t="shared" si="204"/>
        <v>0</v>
      </c>
    </row>
    <row r="2211" spans="1:22" s="46" customFormat="1" x14ac:dyDescent="0.2">
      <c r="A2211" s="9">
        <v>2021</v>
      </c>
      <c r="B2211" s="1" t="s">
        <v>3</v>
      </c>
      <c r="C2211" s="20">
        <v>80133</v>
      </c>
      <c r="D2211" s="20">
        <v>144124</v>
      </c>
      <c r="E2211" s="20" t="s">
        <v>32</v>
      </c>
      <c r="F2211" s="20" t="s">
        <v>274</v>
      </c>
      <c r="G2211" s="20">
        <v>20100192650</v>
      </c>
      <c r="H2211" s="19" t="s">
        <v>852</v>
      </c>
      <c r="I2211" s="19"/>
      <c r="J2211" s="2">
        <v>361085</v>
      </c>
      <c r="K2211" s="3">
        <v>11.512776761200001</v>
      </c>
      <c r="L2211" s="22">
        <f t="shared" si="205"/>
        <v>0.40226409816334208</v>
      </c>
      <c r="M2211" s="23">
        <f t="shared" si="206"/>
        <v>6.8816000000000006</v>
      </c>
      <c r="N2211" s="4">
        <v>0.11999999999999995</v>
      </c>
      <c r="O2211" s="3">
        <v>7.82</v>
      </c>
      <c r="P2211" s="25">
        <f t="shared" si="207"/>
        <v>4.6311767612000008</v>
      </c>
      <c r="Q2211" s="26" t="str">
        <f t="shared" si="208"/>
        <v>14412420100192650361085</v>
      </c>
      <c r="R2211" s="28"/>
      <c r="S2211" s="29"/>
      <c r="T2211" s="30">
        <f t="shared" si="209"/>
        <v>0</v>
      </c>
      <c r="V2211" s="32">
        <f t="shared" si="204"/>
        <v>0</v>
      </c>
    </row>
    <row r="2212" spans="1:22" s="46" customFormat="1" x14ac:dyDescent="0.2">
      <c r="A2212" s="9">
        <v>2021</v>
      </c>
      <c r="B2212" s="1" t="s">
        <v>3</v>
      </c>
      <c r="C2212" s="20">
        <v>80133</v>
      </c>
      <c r="D2212" s="20">
        <v>144124</v>
      </c>
      <c r="E2212" s="20" t="s">
        <v>287</v>
      </c>
      <c r="F2212" s="20" t="s">
        <v>288</v>
      </c>
      <c r="G2212" s="20">
        <v>20100207941</v>
      </c>
      <c r="H2212" s="19" t="s">
        <v>853</v>
      </c>
      <c r="I2212" s="19"/>
      <c r="J2212" s="2">
        <v>361540</v>
      </c>
      <c r="K2212" s="3">
        <v>51.192744407999996</v>
      </c>
      <c r="L2212" s="22">
        <f t="shared" si="205"/>
        <v>0.3105116670696777</v>
      </c>
      <c r="M2212" s="23">
        <f t="shared" si="206"/>
        <v>35.296799999999998</v>
      </c>
      <c r="N2212" s="4">
        <v>0.12000000000000005</v>
      </c>
      <c r="O2212" s="3">
        <v>40.11</v>
      </c>
      <c r="P2212" s="25">
        <f t="shared" si="207"/>
        <v>15.895944407999998</v>
      </c>
      <c r="Q2212" s="26" t="str">
        <f t="shared" si="208"/>
        <v>14412420100207941361540</v>
      </c>
      <c r="R2212" s="28"/>
      <c r="S2212" s="29"/>
      <c r="T2212" s="30">
        <f t="shared" si="209"/>
        <v>0</v>
      </c>
      <c r="V2212" s="32">
        <f t="shared" si="204"/>
        <v>0</v>
      </c>
    </row>
    <row r="2213" spans="1:22" s="46" customFormat="1" x14ac:dyDescent="0.2">
      <c r="A2213" s="9">
        <v>2021</v>
      </c>
      <c r="B2213" s="1" t="s">
        <v>3</v>
      </c>
      <c r="C2213" s="20">
        <v>80133</v>
      </c>
      <c r="D2213" s="20">
        <v>144124</v>
      </c>
      <c r="E2213" s="20" t="s">
        <v>32</v>
      </c>
      <c r="F2213" s="20" t="s">
        <v>274</v>
      </c>
      <c r="G2213" s="20">
        <v>20100231817</v>
      </c>
      <c r="H2213" s="19" t="s">
        <v>854</v>
      </c>
      <c r="I2213" s="19"/>
      <c r="J2213" s="2">
        <v>361541</v>
      </c>
      <c r="K2213" s="3">
        <v>31.07226</v>
      </c>
      <c r="L2213" s="22">
        <f t="shared" si="205"/>
        <v>6.8519637773370778E-2</v>
      </c>
      <c r="M2213" s="23">
        <f t="shared" si="206"/>
        <v>28.943200000000001</v>
      </c>
      <c r="N2213" s="4">
        <v>0.12000000000000002</v>
      </c>
      <c r="O2213" s="3">
        <v>32.89</v>
      </c>
      <c r="P2213" s="25">
        <f t="shared" si="207"/>
        <v>2.1290599999999991</v>
      </c>
      <c r="Q2213" s="26" t="str">
        <f t="shared" si="208"/>
        <v>14412420100231817361541</v>
      </c>
      <c r="R2213" s="28"/>
      <c r="S2213" s="29"/>
      <c r="T2213" s="30">
        <f t="shared" si="209"/>
        <v>0</v>
      </c>
      <c r="V2213" s="32">
        <f t="shared" si="204"/>
        <v>0</v>
      </c>
    </row>
    <row r="2214" spans="1:22" s="46" customFormat="1" x14ac:dyDescent="0.2">
      <c r="A2214" s="9">
        <v>2021</v>
      </c>
      <c r="B2214" s="1" t="s">
        <v>3</v>
      </c>
      <c r="C2214" s="20">
        <v>80133</v>
      </c>
      <c r="D2214" s="20">
        <v>144124</v>
      </c>
      <c r="E2214" s="20" t="s">
        <v>32</v>
      </c>
      <c r="F2214" s="20" t="s">
        <v>395</v>
      </c>
      <c r="G2214" s="20">
        <v>20119407738</v>
      </c>
      <c r="H2214" s="19" t="s">
        <v>855</v>
      </c>
      <c r="I2214" s="19"/>
      <c r="J2214" s="2">
        <v>361085</v>
      </c>
      <c r="K2214" s="3">
        <v>11.512776761200001</v>
      </c>
      <c r="L2214" s="22">
        <f t="shared" si="205"/>
        <v>0.29721559204830283</v>
      </c>
      <c r="M2214" s="23">
        <f t="shared" si="206"/>
        <v>8.0910000000000011</v>
      </c>
      <c r="N2214" s="4">
        <v>9.9999999999999895E-2</v>
      </c>
      <c r="O2214" s="3">
        <v>8.99</v>
      </c>
      <c r="P2214" s="25">
        <f t="shared" si="207"/>
        <v>3.4217767612000003</v>
      </c>
      <c r="Q2214" s="26" t="str">
        <f t="shared" si="208"/>
        <v>14412420119407738361085</v>
      </c>
      <c r="R2214" s="28"/>
      <c r="S2214" s="29"/>
      <c r="T2214" s="30">
        <f t="shared" si="209"/>
        <v>0</v>
      </c>
      <c r="V2214" s="32">
        <f t="shared" si="204"/>
        <v>0</v>
      </c>
    </row>
    <row r="2215" spans="1:22" s="46" customFormat="1" x14ac:dyDescent="0.2">
      <c r="A2215" s="9">
        <v>2021</v>
      </c>
      <c r="B2215" s="1" t="s">
        <v>3</v>
      </c>
      <c r="C2215" s="20">
        <v>80133</v>
      </c>
      <c r="D2215" s="20">
        <v>144124</v>
      </c>
      <c r="E2215" s="20" t="s">
        <v>261</v>
      </c>
      <c r="F2215" s="20" t="s">
        <v>308</v>
      </c>
      <c r="G2215" s="20">
        <v>20121231833</v>
      </c>
      <c r="H2215" s="19" t="s">
        <v>856</v>
      </c>
      <c r="I2215" s="19"/>
      <c r="J2215" s="2">
        <v>361541</v>
      </c>
      <c r="K2215" s="3">
        <v>31.07226</v>
      </c>
      <c r="L2215" s="22">
        <f t="shared" si="205"/>
        <v>0.18406964926271863</v>
      </c>
      <c r="M2215" s="23">
        <f t="shared" si="206"/>
        <v>25.352799999999998</v>
      </c>
      <c r="N2215" s="4">
        <v>0.12000000000000001</v>
      </c>
      <c r="O2215" s="3">
        <v>28.81</v>
      </c>
      <c r="P2215" s="25">
        <f t="shared" si="207"/>
        <v>5.7194600000000015</v>
      </c>
      <c r="Q2215" s="26" t="str">
        <f t="shared" si="208"/>
        <v>14412420121231833361541</v>
      </c>
      <c r="R2215" s="28"/>
      <c r="S2215" s="29"/>
      <c r="T2215" s="30">
        <f t="shared" si="209"/>
        <v>0</v>
      </c>
      <c r="V2215" s="32">
        <f t="shared" si="204"/>
        <v>0</v>
      </c>
    </row>
    <row r="2216" spans="1:22" s="46" customFormat="1" x14ac:dyDescent="0.2">
      <c r="A2216" s="9">
        <v>2021</v>
      </c>
      <c r="B2216" s="1" t="s">
        <v>3</v>
      </c>
      <c r="C2216" s="20">
        <v>80133</v>
      </c>
      <c r="D2216" s="20">
        <v>144124</v>
      </c>
      <c r="E2216" s="20" t="s">
        <v>208</v>
      </c>
      <c r="F2216" s="20" t="s">
        <v>695</v>
      </c>
      <c r="G2216" s="20">
        <v>20154489895</v>
      </c>
      <c r="H2216" s="19" t="s">
        <v>857</v>
      </c>
      <c r="I2216" s="19"/>
      <c r="J2216" s="2">
        <v>361085</v>
      </c>
      <c r="K2216" s="3">
        <v>11.512776761200001</v>
      </c>
      <c r="L2216" s="22">
        <f t="shared" si="205"/>
        <v>0.40353225443031715</v>
      </c>
      <c r="M2216" s="23">
        <f t="shared" si="206"/>
        <v>6.867</v>
      </c>
      <c r="N2216" s="4">
        <v>9.9999999999999992E-2</v>
      </c>
      <c r="O2216" s="3">
        <v>7.63</v>
      </c>
      <c r="P2216" s="25">
        <f t="shared" si="207"/>
        <v>4.6457767612000014</v>
      </c>
      <c r="Q2216" s="26" t="str">
        <f t="shared" si="208"/>
        <v>14412420154489895361085</v>
      </c>
      <c r="R2216" s="28"/>
      <c r="S2216" s="29"/>
      <c r="T2216" s="30">
        <f t="shared" si="209"/>
        <v>0</v>
      </c>
      <c r="V2216" s="32">
        <f t="shared" si="204"/>
        <v>0</v>
      </c>
    </row>
    <row r="2217" spans="1:22" s="46" customFormat="1" x14ac:dyDescent="0.2">
      <c r="A2217" s="9">
        <v>2021</v>
      </c>
      <c r="B2217" s="1" t="s">
        <v>3</v>
      </c>
      <c r="C2217" s="20">
        <v>80133</v>
      </c>
      <c r="D2217" s="20">
        <v>144124</v>
      </c>
      <c r="E2217" s="20" t="s">
        <v>41</v>
      </c>
      <c r="F2217" s="20" t="s">
        <v>42</v>
      </c>
      <c r="G2217" s="20">
        <v>20159554229</v>
      </c>
      <c r="H2217" s="19" t="s">
        <v>858</v>
      </c>
      <c r="I2217" s="19"/>
      <c r="J2217" s="2">
        <v>360857</v>
      </c>
      <c r="K2217" s="3">
        <v>43.087720000000004</v>
      </c>
      <c r="L2217" s="22">
        <f t="shared" si="205"/>
        <v>8.4212392765270483E-2</v>
      </c>
      <c r="M2217" s="23">
        <f t="shared" si="206"/>
        <v>39.459200000000003</v>
      </c>
      <c r="N2217" s="4">
        <v>0.12000000000000001</v>
      </c>
      <c r="O2217" s="3">
        <v>44.84</v>
      </c>
      <c r="P2217" s="25">
        <f t="shared" si="207"/>
        <v>3.6285200000000017</v>
      </c>
      <c r="Q2217" s="26" t="str">
        <f t="shared" si="208"/>
        <v>14412420159554229360857</v>
      </c>
      <c r="R2217" s="28"/>
      <c r="S2217" s="29"/>
      <c r="T2217" s="30">
        <f t="shared" si="209"/>
        <v>0</v>
      </c>
      <c r="V2217" s="32">
        <f t="shared" si="204"/>
        <v>0</v>
      </c>
    </row>
    <row r="2218" spans="1:22" s="46" customFormat="1" x14ac:dyDescent="0.2">
      <c r="A2218" s="9">
        <v>2021</v>
      </c>
      <c r="B2218" s="1" t="s">
        <v>3</v>
      </c>
      <c r="C2218" s="20">
        <v>80133</v>
      </c>
      <c r="D2218" s="20">
        <v>144124</v>
      </c>
      <c r="E2218" s="20" t="s">
        <v>41</v>
      </c>
      <c r="F2218" s="20" t="s">
        <v>42</v>
      </c>
      <c r="G2218" s="20">
        <v>20159554229</v>
      </c>
      <c r="H2218" s="19" t="s">
        <v>858</v>
      </c>
      <c r="I2218" s="19"/>
      <c r="J2218" s="2">
        <v>361532</v>
      </c>
      <c r="K2218" s="3">
        <v>24.870425957550601</v>
      </c>
      <c r="L2218" s="22">
        <f t="shared" si="205"/>
        <v>0.25341045498407311</v>
      </c>
      <c r="M2218" s="23">
        <f t="shared" si="206"/>
        <v>18.568000000000001</v>
      </c>
      <c r="N2218" s="4">
        <v>0.12</v>
      </c>
      <c r="O2218" s="3">
        <v>21.1</v>
      </c>
      <c r="P2218" s="25">
        <f t="shared" si="207"/>
        <v>6.3024259575506001</v>
      </c>
      <c r="Q2218" s="26" t="str">
        <f t="shared" si="208"/>
        <v>14412420159554229361532</v>
      </c>
      <c r="R2218" s="28"/>
      <c r="S2218" s="29"/>
      <c r="T2218" s="30">
        <f t="shared" si="209"/>
        <v>0</v>
      </c>
      <c r="V2218" s="32">
        <f t="shared" si="204"/>
        <v>0</v>
      </c>
    </row>
    <row r="2219" spans="1:22" s="46" customFormat="1" x14ac:dyDescent="0.2">
      <c r="A2219" s="9">
        <v>2021</v>
      </c>
      <c r="B2219" s="1" t="s">
        <v>3</v>
      </c>
      <c r="C2219" s="20">
        <v>80133</v>
      </c>
      <c r="D2219" s="20">
        <v>144124</v>
      </c>
      <c r="E2219" s="20" t="s">
        <v>261</v>
      </c>
      <c r="F2219" s="20" t="s">
        <v>308</v>
      </c>
      <c r="G2219" s="20">
        <v>20162560302</v>
      </c>
      <c r="H2219" s="19" t="s">
        <v>859</v>
      </c>
      <c r="I2219" s="19"/>
      <c r="J2219" s="2">
        <v>360975</v>
      </c>
      <c r="K2219" s="3">
        <v>53.464788000000006</v>
      </c>
      <c r="L2219" s="22">
        <f t="shared" si="205"/>
        <v>0.12435825987002891</v>
      </c>
      <c r="M2219" s="23">
        <f t="shared" si="206"/>
        <v>46.816000000000003</v>
      </c>
      <c r="N2219" s="4">
        <v>0.12</v>
      </c>
      <c r="O2219" s="3">
        <v>53.2</v>
      </c>
      <c r="P2219" s="25">
        <f t="shared" si="207"/>
        <v>6.6487880000000033</v>
      </c>
      <c r="Q2219" s="26" t="str">
        <f t="shared" si="208"/>
        <v>14412420162560302360975</v>
      </c>
      <c r="R2219" s="28"/>
      <c r="S2219" s="29"/>
      <c r="T2219" s="30">
        <f t="shared" si="209"/>
        <v>0</v>
      </c>
      <c r="V2219" s="32">
        <f t="shared" si="204"/>
        <v>0</v>
      </c>
    </row>
    <row r="2220" spans="1:22" s="46" customFormat="1" x14ac:dyDescent="0.2">
      <c r="A2220" s="9">
        <v>2021</v>
      </c>
      <c r="B2220" s="1" t="s">
        <v>3</v>
      </c>
      <c r="C2220" s="20">
        <v>80133</v>
      </c>
      <c r="D2220" s="20">
        <v>144124</v>
      </c>
      <c r="E2220" s="20" t="s">
        <v>41</v>
      </c>
      <c r="F2220" s="20" t="s">
        <v>177</v>
      </c>
      <c r="G2220" s="20">
        <v>20168420014</v>
      </c>
      <c r="H2220" s="19" t="s">
        <v>860</v>
      </c>
      <c r="I2220" s="19"/>
      <c r="J2220" s="2">
        <v>361540</v>
      </c>
      <c r="K2220" s="3">
        <v>51.192744407999996</v>
      </c>
      <c r="L2220" s="22">
        <f t="shared" si="205"/>
        <v>0.41726116962508275</v>
      </c>
      <c r="M2220" s="23">
        <f t="shared" si="206"/>
        <v>29.832000000000004</v>
      </c>
      <c r="N2220" s="4">
        <v>0.11999999999999993</v>
      </c>
      <c r="O2220" s="3">
        <v>33.9</v>
      </c>
      <c r="P2220" s="25">
        <f t="shared" si="207"/>
        <v>21.360744407999992</v>
      </c>
      <c r="Q2220" s="26" t="str">
        <f t="shared" si="208"/>
        <v>14412420168420014361540</v>
      </c>
      <c r="R2220" s="28"/>
      <c r="S2220" s="29"/>
      <c r="T2220" s="30">
        <f t="shared" si="209"/>
        <v>0</v>
      </c>
      <c r="V2220" s="32">
        <f t="shared" si="204"/>
        <v>0</v>
      </c>
    </row>
    <row r="2221" spans="1:22" s="46" customFormat="1" x14ac:dyDescent="0.2">
      <c r="A2221" s="9">
        <v>2021</v>
      </c>
      <c r="B2221" s="1" t="s">
        <v>3</v>
      </c>
      <c r="C2221" s="20">
        <v>80133</v>
      </c>
      <c r="D2221" s="20">
        <v>144124</v>
      </c>
      <c r="E2221" s="20" t="s">
        <v>32</v>
      </c>
      <c r="F2221" s="20" t="s">
        <v>439</v>
      </c>
      <c r="G2221" s="20">
        <v>20216293593</v>
      </c>
      <c r="H2221" s="19" t="s">
        <v>861</v>
      </c>
      <c r="I2221" s="19" t="s">
        <v>862</v>
      </c>
      <c r="J2221" s="2">
        <v>370039</v>
      </c>
      <c r="K2221" s="3">
        <v>93.740446800000015</v>
      </c>
      <c r="L2221" s="22">
        <f t="shared" si="205"/>
        <v>0.22101502080743241</v>
      </c>
      <c r="M2221" s="23">
        <f t="shared" si="206"/>
        <v>73.022400000000005</v>
      </c>
      <c r="N2221" s="4">
        <v>0.11999999999999998</v>
      </c>
      <c r="O2221" s="3">
        <v>82.98</v>
      </c>
      <c r="P2221" s="25">
        <f t="shared" si="207"/>
        <v>20.71804680000001</v>
      </c>
      <c r="Q2221" s="26" t="str">
        <f t="shared" si="208"/>
        <v>14412420216293593370039</v>
      </c>
      <c r="R2221" s="28"/>
      <c r="S2221" s="29"/>
      <c r="T2221" s="30">
        <f t="shared" si="209"/>
        <v>0</v>
      </c>
      <c r="V2221" s="32">
        <f t="shared" si="204"/>
        <v>0</v>
      </c>
    </row>
    <row r="2222" spans="1:22" s="46" customFormat="1" x14ac:dyDescent="0.2">
      <c r="A2222" s="9">
        <v>2021</v>
      </c>
      <c r="B2222" s="1" t="s">
        <v>3</v>
      </c>
      <c r="C2222" s="20">
        <v>80133</v>
      </c>
      <c r="D2222" s="20">
        <v>144124</v>
      </c>
      <c r="E2222" s="20" t="s">
        <v>32</v>
      </c>
      <c r="F2222" s="20" t="s">
        <v>59</v>
      </c>
      <c r="G2222" s="20">
        <v>20308287395</v>
      </c>
      <c r="H2222" s="19" t="s">
        <v>863</v>
      </c>
      <c r="I2222" s="19"/>
      <c r="J2222" s="2">
        <v>361377</v>
      </c>
      <c r="K2222" s="3">
        <v>53.654772600000001</v>
      </c>
      <c r="L2222" s="22">
        <f t="shared" si="205"/>
        <v>9.3508412334600055E-2</v>
      </c>
      <c r="M2222" s="23">
        <f t="shared" si="206"/>
        <v>48.637599999999999</v>
      </c>
      <c r="N2222" s="4">
        <v>0.12000000000000005</v>
      </c>
      <c r="O2222" s="3">
        <v>55.27</v>
      </c>
      <c r="P2222" s="25">
        <f t="shared" si="207"/>
        <v>5.0171726000000021</v>
      </c>
      <c r="Q2222" s="26" t="str">
        <f t="shared" si="208"/>
        <v>14412420308287395361377</v>
      </c>
      <c r="R2222" s="28"/>
      <c r="S2222" s="29"/>
      <c r="T2222" s="30">
        <f t="shared" si="209"/>
        <v>0</v>
      </c>
      <c r="V2222" s="32">
        <f t="shared" si="204"/>
        <v>0</v>
      </c>
    </row>
    <row r="2223" spans="1:22" s="46" customFormat="1" x14ac:dyDescent="0.2">
      <c r="A2223" s="9">
        <v>2021</v>
      </c>
      <c r="B2223" s="1" t="s">
        <v>3</v>
      </c>
      <c r="C2223" s="20">
        <v>80133</v>
      </c>
      <c r="D2223" s="20">
        <v>144124</v>
      </c>
      <c r="E2223" s="20" t="s">
        <v>32</v>
      </c>
      <c r="F2223" s="20" t="s">
        <v>59</v>
      </c>
      <c r="G2223" s="20">
        <v>20308287395</v>
      </c>
      <c r="H2223" s="19" t="s">
        <v>863</v>
      </c>
      <c r="I2223" s="19"/>
      <c r="J2223" s="2">
        <v>361531</v>
      </c>
      <c r="K2223" s="3">
        <v>111.5301096</v>
      </c>
      <c r="L2223" s="22">
        <f t="shared" si="205"/>
        <v>7.1318047014633179E-2</v>
      </c>
      <c r="M2223" s="23">
        <f t="shared" si="206"/>
        <v>103.57600000000001</v>
      </c>
      <c r="N2223" s="4">
        <v>0.12</v>
      </c>
      <c r="O2223" s="3">
        <v>117.7</v>
      </c>
      <c r="P2223" s="25">
        <f t="shared" si="207"/>
        <v>7.9541095999999953</v>
      </c>
      <c r="Q2223" s="26" t="str">
        <f t="shared" si="208"/>
        <v>14412420308287395361531</v>
      </c>
      <c r="R2223" s="28"/>
      <c r="S2223" s="29"/>
      <c r="T2223" s="30">
        <f t="shared" si="209"/>
        <v>0</v>
      </c>
      <c r="V2223" s="32">
        <f t="shared" si="204"/>
        <v>0</v>
      </c>
    </row>
    <row r="2224" spans="1:22" s="46" customFormat="1" x14ac:dyDescent="0.2">
      <c r="A2224" s="9">
        <v>2021</v>
      </c>
      <c r="B2224" s="1" t="s">
        <v>3</v>
      </c>
      <c r="C2224" s="20">
        <v>80133</v>
      </c>
      <c r="D2224" s="20">
        <v>144124</v>
      </c>
      <c r="E2224" s="20" t="s">
        <v>32</v>
      </c>
      <c r="F2224" s="20" t="s">
        <v>475</v>
      </c>
      <c r="G2224" s="20">
        <v>20326894347</v>
      </c>
      <c r="H2224" s="19" t="s">
        <v>864</v>
      </c>
      <c r="I2224" s="19"/>
      <c r="J2224" s="2">
        <v>361179</v>
      </c>
      <c r="K2224" s="3">
        <v>100.729512</v>
      </c>
      <c r="L2224" s="22">
        <f t="shared" si="205"/>
        <v>6.0644385153318936E-3</v>
      </c>
      <c r="M2224" s="23">
        <f t="shared" si="206"/>
        <v>100.11864406779661</v>
      </c>
      <c r="N2224" s="4">
        <v>0.12000000000000001</v>
      </c>
      <c r="O2224" s="3">
        <v>113.77118644067797</v>
      </c>
      <c r="P2224" s="25">
        <f t="shared" si="207"/>
        <v>0.61086793220339075</v>
      </c>
      <c r="Q2224" s="26" t="str">
        <f t="shared" si="208"/>
        <v>14412420326894347361179</v>
      </c>
      <c r="R2224" s="28"/>
      <c r="S2224" s="29"/>
      <c r="T2224" s="30">
        <f t="shared" si="209"/>
        <v>0</v>
      </c>
      <c r="V2224" s="32">
        <f t="shared" si="204"/>
        <v>0</v>
      </c>
    </row>
    <row r="2225" spans="1:22" s="46" customFormat="1" x14ac:dyDescent="0.2">
      <c r="A2225" s="9">
        <v>2021</v>
      </c>
      <c r="B2225" s="1" t="s">
        <v>3</v>
      </c>
      <c r="C2225" s="20">
        <v>80133</v>
      </c>
      <c r="D2225" s="20">
        <v>144124</v>
      </c>
      <c r="E2225" s="20" t="s">
        <v>95</v>
      </c>
      <c r="F2225" s="20" t="s">
        <v>95</v>
      </c>
      <c r="G2225" s="20">
        <v>20327472560</v>
      </c>
      <c r="H2225" s="19" t="s">
        <v>865</v>
      </c>
      <c r="I2225" s="19"/>
      <c r="J2225" s="2">
        <v>361085</v>
      </c>
      <c r="K2225" s="3">
        <v>11.512776761200001</v>
      </c>
      <c r="L2225" s="22">
        <f t="shared" si="205"/>
        <v>0.25474104310646895</v>
      </c>
      <c r="M2225" s="23">
        <f t="shared" si="206"/>
        <v>8.5799999999999983</v>
      </c>
      <c r="N2225" s="4">
        <v>0.12000000000000005</v>
      </c>
      <c r="O2225" s="3">
        <v>9.75</v>
      </c>
      <c r="P2225" s="25">
        <f t="shared" si="207"/>
        <v>2.9327767612000031</v>
      </c>
      <c r="Q2225" s="26" t="str">
        <f t="shared" si="208"/>
        <v>14412420327472560361085</v>
      </c>
      <c r="R2225" s="28"/>
      <c r="S2225" s="29"/>
      <c r="T2225" s="30">
        <f t="shared" si="209"/>
        <v>0</v>
      </c>
      <c r="V2225" s="32">
        <f t="shared" si="204"/>
        <v>0</v>
      </c>
    </row>
    <row r="2226" spans="1:22" s="46" customFormat="1" x14ac:dyDescent="0.2">
      <c r="A2226" s="9">
        <v>2021</v>
      </c>
      <c r="B2226" s="1" t="s">
        <v>3</v>
      </c>
      <c r="C2226" s="20">
        <v>80133</v>
      </c>
      <c r="D2226" s="20">
        <v>144124</v>
      </c>
      <c r="E2226" s="20" t="s">
        <v>95</v>
      </c>
      <c r="F2226" s="20" t="s">
        <v>95</v>
      </c>
      <c r="G2226" s="20">
        <v>20328127599</v>
      </c>
      <c r="H2226" s="19" t="s">
        <v>866</v>
      </c>
      <c r="I2226" s="19"/>
      <c r="J2226" s="2">
        <v>361085</v>
      </c>
      <c r="K2226" s="3">
        <v>11.512776761200001</v>
      </c>
      <c r="L2226" s="22">
        <f t="shared" si="205"/>
        <v>0.35258016770377332</v>
      </c>
      <c r="M2226" s="23">
        <f t="shared" si="206"/>
        <v>7.4536000000000007</v>
      </c>
      <c r="N2226" s="4">
        <v>0.11999999999999998</v>
      </c>
      <c r="O2226" s="3">
        <v>8.4700000000000006</v>
      </c>
      <c r="P2226" s="25">
        <f t="shared" si="207"/>
        <v>4.0591767612000007</v>
      </c>
      <c r="Q2226" s="26" t="str">
        <f t="shared" si="208"/>
        <v>14412420328127599361085</v>
      </c>
      <c r="R2226" s="28"/>
      <c r="S2226" s="29"/>
      <c r="T2226" s="30">
        <f t="shared" si="209"/>
        <v>0</v>
      </c>
      <c r="V2226" s="32">
        <f t="shared" si="204"/>
        <v>0</v>
      </c>
    </row>
    <row r="2227" spans="1:22" s="46" customFormat="1" x14ac:dyDescent="0.2">
      <c r="A2227" s="9">
        <v>2021</v>
      </c>
      <c r="B2227" s="1" t="s">
        <v>3</v>
      </c>
      <c r="C2227" s="20">
        <v>80133</v>
      </c>
      <c r="D2227" s="20">
        <v>144124</v>
      </c>
      <c r="E2227" s="20" t="s">
        <v>95</v>
      </c>
      <c r="F2227" s="20" t="s">
        <v>95</v>
      </c>
      <c r="G2227" s="20">
        <v>20328551994</v>
      </c>
      <c r="H2227" s="19" t="s">
        <v>867</v>
      </c>
      <c r="I2227" s="19"/>
      <c r="J2227" s="2">
        <v>361085</v>
      </c>
      <c r="K2227" s="3">
        <v>11.512776761200001</v>
      </c>
      <c r="L2227" s="22">
        <f t="shared" si="205"/>
        <v>0.42672387931266831</v>
      </c>
      <c r="M2227" s="23">
        <f t="shared" si="206"/>
        <v>6.6</v>
      </c>
      <c r="N2227" s="4">
        <v>0.12000000000000005</v>
      </c>
      <c r="O2227" s="3">
        <v>7.5</v>
      </c>
      <c r="P2227" s="25">
        <f t="shared" si="207"/>
        <v>4.9127767612000017</v>
      </c>
      <c r="Q2227" s="26" t="str">
        <f t="shared" si="208"/>
        <v>14412420328551994361085</v>
      </c>
      <c r="R2227" s="28"/>
      <c r="S2227" s="29"/>
      <c r="T2227" s="30">
        <f t="shared" si="209"/>
        <v>0</v>
      </c>
      <c r="V2227" s="32">
        <f t="shared" si="204"/>
        <v>0</v>
      </c>
    </row>
    <row r="2228" spans="1:22" s="46" customFormat="1" x14ac:dyDescent="0.2">
      <c r="A2228" s="9">
        <v>2021</v>
      </c>
      <c r="B2228" s="1" t="s">
        <v>3</v>
      </c>
      <c r="C2228" s="20">
        <v>80133</v>
      </c>
      <c r="D2228" s="20">
        <v>144124</v>
      </c>
      <c r="E2228" s="20" t="s">
        <v>95</v>
      </c>
      <c r="F2228" s="20" t="s">
        <v>95</v>
      </c>
      <c r="G2228" s="20">
        <v>20328972078</v>
      </c>
      <c r="H2228" s="19" t="s">
        <v>868</v>
      </c>
      <c r="I2228" s="19" t="s">
        <v>869</v>
      </c>
      <c r="J2228" s="2">
        <v>361085</v>
      </c>
      <c r="K2228" s="3">
        <v>11.512776761200001</v>
      </c>
      <c r="L2228" s="22">
        <f t="shared" si="205"/>
        <v>0.26849967000296471</v>
      </c>
      <c r="M2228" s="23">
        <f t="shared" si="206"/>
        <v>8.4215999999999998</v>
      </c>
      <c r="N2228" s="4">
        <v>0.12000000000000005</v>
      </c>
      <c r="O2228" s="3">
        <v>9.57</v>
      </c>
      <c r="P2228" s="25">
        <f t="shared" si="207"/>
        <v>3.0911767612000016</v>
      </c>
      <c r="Q2228" s="26" t="str">
        <f t="shared" si="208"/>
        <v>14412420328972078361085</v>
      </c>
      <c r="R2228" s="28"/>
      <c r="S2228" s="29"/>
      <c r="T2228" s="30">
        <f t="shared" si="209"/>
        <v>0</v>
      </c>
      <c r="V2228" s="32">
        <f t="shared" si="204"/>
        <v>0</v>
      </c>
    </row>
    <row r="2229" spans="1:22" s="46" customFormat="1" x14ac:dyDescent="0.2">
      <c r="A2229" s="9">
        <v>2021</v>
      </c>
      <c r="B2229" s="1" t="s">
        <v>3</v>
      </c>
      <c r="C2229" s="20">
        <v>80133</v>
      </c>
      <c r="D2229" s="20">
        <v>144124</v>
      </c>
      <c r="E2229" s="20" t="s">
        <v>32</v>
      </c>
      <c r="F2229" s="20" t="s">
        <v>206</v>
      </c>
      <c r="G2229" s="20">
        <v>20411808972</v>
      </c>
      <c r="H2229" s="19" t="s">
        <v>870</v>
      </c>
      <c r="I2229" s="19"/>
      <c r="J2229" s="2">
        <v>361532</v>
      </c>
      <c r="K2229" s="3">
        <v>24.870425957550601</v>
      </c>
      <c r="L2229" s="22">
        <f t="shared" si="205"/>
        <v>0.35911833487673106</v>
      </c>
      <c r="M2229" s="23">
        <f t="shared" si="206"/>
        <v>15.939</v>
      </c>
      <c r="N2229" s="4">
        <v>0.10000000000000003</v>
      </c>
      <c r="O2229" s="3">
        <v>17.71</v>
      </c>
      <c r="P2229" s="25">
        <f t="shared" si="207"/>
        <v>8.9314259575506014</v>
      </c>
      <c r="Q2229" s="26" t="str">
        <f t="shared" si="208"/>
        <v>14412420411808972361532</v>
      </c>
      <c r="R2229" s="28"/>
      <c r="S2229" s="29"/>
      <c r="T2229" s="30">
        <f t="shared" si="209"/>
        <v>0</v>
      </c>
      <c r="V2229" s="32">
        <f t="shared" si="204"/>
        <v>0</v>
      </c>
    </row>
    <row r="2230" spans="1:22" s="46" customFormat="1" x14ac:dyDescent="0.2">
      <c r="A2230" s="9">
        <v>2021</v>
      </c>
      <c r="B2230" s="1" t="s">
        <v>3</v>
      </c>
      <c r="C2230" s="20">
        <v>80133</v>
      </c>
      <c r="D2230" s="20">
        <v>144124</v>
      </c>
      <c r="E2230" s="20" t="s">
        <v>32</v>
      </c>
      <c r="F2230" s="20" t="s">
        <v>219</v>
      </c>
      <c r="G2230" s="20">
        <v>20413940568</v>
      </c>
      <c r="H2230" s="19" t="s">
        <v>871</v>
      </c>
      <c r="I2230" s="19" t="s">
        <v>872</v>
      </c>
      <c r="J2230" s="2">
        <v>361541</v>
      </c>
      <c r="K2230" s="3">
        <v>31.07226</v>
      </c>
      <c r="L2230" s="22">
        <f t="shared" si="205"/>
        <v>0.2291001684460674</v>
      </c>
      <c r="M2230" s="23">
        <f t="shared" si="206"/>
        <v>23.953599999999998</v>
      </c>
      <c r="N2230" s="4">
        <v>0.12000000000000004</v>
      </c>
      <c r="O2230" s="3">
        <v>27.22</v>
      </c>
      <c r="P2230" s="25">
        <f t="shared" si="207"/>
        <v>7.118660000000002</v>
      </c>
      <c r="Q2230" s="26" t="str">
        <f t="shared" si="208"/>
        <v>14412420413940568361541</v>
      </c>
      <c r="R2230" s="28"/>
      <c r="S2230" s="29"/>
      <c r="T2230" s="30">
        <f t="shared" si="209"/>
        <v>0</v>
      </c>
      <c r="V2230" s="32">
        <f t="shared" si="204"/>
        <v>0</v>
      </c>
    </row>
    <row r="2231" spans="1:22" s="46" customFormat="1" x14ac:dyDescent="0.2">
      <c r="A2231" s="9">
        <v>2021</v>
      </c>
      <c r="B2231" s="1" t="s">
        <v>3</v>
      </c>
      <c r="C2231" s="20">
        <v>80133</v>
      </c>
      <c r="D2231" s="20">
        <v>144124</v>
      </c>
      <c r="E2231" s="20" t="s">
        <v>32</v>
      </c>
      <c r="F2231" s="20" t="s">
        <v>219</v>
      </c>
      <c r="G2231" s="20">
        <v>20413940568</v>
      </c>
      <c r="H2231" s="19" t="s">
        <v>871</v>
      </c>
      <c r="I2231" s="19" t="s">
        <v>872</v>
      </c>
      <c r="J2231" s="2">
        <v>361571</v>
      </c>
      <c r="K2231" s="3">
        <v>25.216627835683624</v>
      </c>
      <c r="L2231" s="22">
        <f t="shared" si="205"/>
        <v>5.0087102998614963E-2</v>
      </c>
      <c r="M2231" s="23">
        <f t="shared" si="206"/>
        <v>23.953599999999998</v>
      </c>
      <c r="N2231" s="4">
        <v>0.12000000000000004</v>
      </c>
      <c r="O2231" s="3">
        <v>27.22</v>
      </c>
      <c r="P2231" s="25">
        <f t="shared" si="207"/>
        <v>1.2630278356836264</v>
      </c>
      <c r="Q2231" s="26" t="str">
        <f t="shared" si="208"/>
        <v>14412420413940568361571</v>
      </c>
      <c r="R2231" s="28"/>
      <c r="S2231" s="29"/>
      <c r="T2231" s="30">
        <f t="shared" si="209"/>
        <v>0</v>
      </c>
      <c r="V2231" s="32">
        <f t="shared" si="204"/>
        <v>0</v>
      </c>
    </row>
    <row r="2232" spans="1:22" s="46" customFormat="1" x14ac:dyDescent="0.2">
      <c r="A2232" s="9">
        <v>2021</v>
      </c>
      <c r="B2232" s="1" t="s">
        <v>3</v>
      </c>
      <c r="C2232" s="20">
        <v>80133</v>
      </c>
      <c r="D2232" s="20">
        <v>144124</v>
      </c>
      <c r="E2232" s="20" t="s">
        <v>32</v>
      </c>
      <c r="F2232" s="20" t="s">
        <v>59</v>
      </c>
      <c r="G2232" s="20">
        <v>20454109431</v>
      </c>
      <c r="H2232" s="19" t="s">
        <v>873</v>
      </c>
      <c r="I2232" s="19"/>
      <c r="J2232" s="2">
        <v>361085</v>
      </c>
      <c r="K2232" s="3">
        <v>11.512776761200001</v>
      </c>
      <c r="L2232" s="22">
        <f t="shared" si="205"/>
        <v>0.26849967000296471</v>
      </c>
      <c r="M2232" s="23">
        <f t="shared" si="206"/>
        <v>8.4215999999999998</v>
      </c>
      <c r="N2232" s="4">
        <v>0.12000000000000005</v>
      </c>
      <c r="O2232" s="3">
        <v>9.57</v>
      </c>
      <c r="P2232" s="25">
        <f t="shared" si="207"/>
        <v>3.0911767612000016</v>
      </c>
      <c r="Q2232" s="26" t="str">
        <f t="shared" si="208"/>
        <v>14412420454109431361085</v>
      </c>
      <c r="R2232" s="28"/>
      <c r="S2232" s="29"/>
      <c r="T2232" s="30">
        <f t="shared" si="209"/>
        <v>0</v>
      </c>
      <c r="V2232" s="32">
        <f t="shared" si="204"/>
        <v>0</v>
      </c>
    </row>
    <row r="2233" spans="1:22" s="46" customFormat="1" x14ac:dyDescent="0.2">
      <c r="A2233" s="9">
        <v>2021</v>
      </c>
      <c r="B2233" s="1" t="s">
        <v>3</v>
      </c>
      <c r="C2233" s="20">
        <v>80133</v>
      </c>
      <c r="D2233" s="20">
        <v>144124</v>
      </c>
      <c r="E2233" s="20" t="s">
        <v>287</v>
      </c>
      <c r="F2233" s="20" t="s">
        <v>288</v>
      </c>
      <c r="G2233" s="20">
        <v>20454135432</v>
      </c>
      <c r="H2233" s="19" t="s">
        <v>874</v>
      </c>
      <c r="I2233" s="19"/>
      <c r="J2233" s="2">
        <v>360664</v>
      </c>
      <c r="K2233" s="3">
        <v>53.640241199999998</v>
      </c>
      <c r="L2233" s="22">
        <f t="shared" si="205"/>
        <v>0.35575233766845926</v>
      </c>
      <c r="M2233" s="23">
        <f t="shared" si="206"/>
        <v>34.557600000000001</v>
      </c>
      <c r="N2233" s="4">
        <v>0.12000000000000002</v>
      </c>
      <c r="O2233" s="3">
        <v>39.270000000000003</v>
      </c>
      <c r="P2233" s="25">
        <f t="shared" si="207"/>
        <v>19.082641199999998</v>
      </c>
      <c r="Q2233" s="26" t="str">
        <f t="shared" si="208"/>
        <v>14412420454135432360664</v>
      </c>
      <c r="R2233" s="28"/>
      <c r="S2233" s="29"/>
      <c r="T2233" s="30">
        <f t="shared" si="209"/>
        <v>0</v>
      </c>
      <c r="V2233" s="32">
        <f t="shared" si="204"/>
        <v>0</v>
      </c>
    </row>
    <row r="2234" spans="1:22" s="46" customFormat="1" x14ac:dyDescent="0.2">
      <c r="A2234" s="9">
        <v>2021</v>
      </c>
      <c r="B2234" s="1" t="s">
        <v>3</v>
      </c>
      <c r="C2234" s="20">
        <v>80133</v>
      </c>
      <c r="D2234" s="20">
        <v>144124</v>
      </c>
      <c r="E2234" s="20" t="s">
        <v>32</v>
      </c>
      <c r="F2234" s="20" t="s">
        <v>206</v>
      </c>
      <c r="G2234" s="20">
        <v>20454186002</v>
      </c>
      <c r="H2234" s="19" t="s">
        <v>875</v>
      </c>
      <c r="I2234" s="19"/>
      <c r="J2234" s="2">
        <v>361532</v>
      </c>
      <c r="K2234" s="3">
        <v>24.870425957550601</v>
      </c>
      <c r="L2234" s="22">
        <f t="shared" si="205"/>
        <v>2.1883805948277324E-3</v>
      </c>
      <c r="M2234" s="23">
        <f t="shared" si="206"/>
        <v>24.815999999999999</v>
      </c>
      <c r="N2234" s="4">
        <v>0.12</v>
      </c>
      <c r="O2234" s="3">
        <v>28.2</v>
      </c>
      <c r="P2234" s="25">
        <f t="shared" si="207"/>
        <v>5.4425957550602533E-2</v>
      </c>
      <c r="Q2234" s="26" t="str">
        <f t="shared" si="208"/>
        <v>14412420454186002361532</v>
      </c>
      <c r="R2234" s="28"/>
      <c r="S2234" s="29"/>
      <c r="T2234" s="30">
        <f t="shared" si="209"/>
        <v>0</v>
      </c>
      <c r="V2234" s="32">
        <f t="shared" si="204"/>
        <v>0</v>
      </c>
    </row>
    <row r="2235" spans="1:22" s="46" customFormat="1" x14ac:dyDescent="0.2">
      <c r="A2235" s="9">
        <v>2021</v>
      </c>
      <c r="B2235" s="1" t="s">
        <v>3</v>
      </c>
      <c r="C2235" s="20">
        <v>80133</v>
      </c>
      <c r="D2235" s="20">
        <v>144124</v>
      </c>
      <c r="E2235" s="20" t="s">
        <v>32</v>
      </c>
      <c r="F2235" s="20" t="s">
        <v>206</v>
      </c>
      <c r="G2235" s="20">
        <v>20454186002</v>
      </c>
      <c r="H2235" s="19" t="s">
        <v>875</v>
      </c>
      <c r="I2235" s="19"/>
      <c r="J2235" s="2">
        <v>361541</v>
      </c>
      <c r="K2235" s="3">
        <v>31.07226</v>
      </c>
      <c r="L2235" s="22">
        <f t="shared" si="205"/>
        <v>2.5754805089813426E-2</v>
      </c>
      <c r="M2235" s="23">
        <f t="shared" si="206"/>
        <v>30.271999999999995</v>
      </c>
      <c r="N2235" s="4">
        <v>0.12000000000000005</v>
      </c>
      <c r="O2235" s="3">
        <v>34.4</v>
      </c>
      <c r="P2235" s="25">
        <f t="shared" si="207"/>
        <v>0.80026000000000508</v>
      </c>
      <c r="Q2235" s="26" t="str">
        <f t="shared" si="208"/>
        <v>14412420454186002361541</v>
      </c>
      <c r="R2235" s="28"/>
      <c r="S2235" s="29"/>
      <c r="T2235" s="30">
        <f t="shared" si="209"/>
        <v>0</v>
      </c>
      <c r="V2235" s="32">
        <f t="shared" si="204"/>
        <v>0</v>
      </c>
    </row>
    <row r="2236" spans="1:22" s="46" customFormat="1" x14ac:dyDescent="0.2">
      <c r="A2236" s="9">
        <v>2021</v>
      </c>
      <c r="B2236" s="1" t="s">
        <v>3</v>
      </c>
      <c r="C2236" s="20">
        <v>80133</v>
      </c>
      <c r="D2236" s="20">
        <v>144124</v>
      </c>
      <c r="E2236" s="20" t="s">
        <v>32</v>
      </c>
      <c r="F2236" s="20" t="s">
        <v>206</v>
      </c>
      <c r="G2236" s="20">
        <v>20454186002</v>
      </c>
      <c r="H2236" s="19" t="s">
        <v>875</v>
      </c>
      <c r="I2236" s="19"/>
      <c r="J2236" s="2">
        <v>370042</v>
      </c>
      <c r="K2236" s="3">
        <v>121</v>
      </c>
      <c r="L2236" s="22">
        <f t="shared" si="205"/>
        <v>0.13177415007513138</v>
      </c>
      <c r="M2236" s="23">
        <f t="shared" si="206"/>
        <v>105.0553278409091</v>
      </c>
      <c r="N2236" s="4">
        <v>0.1</v>
      </c>
      <c r="O2236" s="3">
        <v>116.72814204545455</v>
      </c>
      <c r="P2236" s="25">
        <f t="shared" si="207"/>
        <v>15.944672159090899</v>
      </c>
      <c r="Q2236" s="26" t="str">
        <f t="shared" si="208"/>
        <v>14412420454186002370042</v>
      </c>
      <c r="R2236" s="28"/>
      <c r="S2236" s="29"/>
      <c r="T2236" s="30">
        <f t="shared" si="209"/>
        <v>0</v>
      </c>
      <c r="V2236" s="32">
        <f t="shared" si="204"/>
        <v>0</v>
      </c>
    </row>
    <row r="2237" spans="1:22" s="46" customFormat="1" x14ac:dyDescent="0.2">
      <c r="A2237" s="9">
        <v>2021</v>
      </c>
      <c r="B2237" s="1" t="s">
        <v>3</v>
      </c>
      <c r="C2237" s="20">
        <v>80133</v>
      </c>
      <c r="D2237" s="20">
        <v>144124</v>
      </c>
      <c r="E2237" s="20" t="s">
        <v>32</v>
      </c>
      <c r="F2237" s="20" t="s">
        <v>59</v>
      </c>
      <c r="G2237" s="20">
        <v>20454480539</v>
      </c>
      <c r="H2237" s="19" t="s">
        <v>876</v>
      </c>
      <c r="I2237" s="19"/>
      <c r="J2237" s="2">
        <v>361085</v>
      </c>
      <c r="K2237" s="3">
        <v>11.512776761200001</v>
      </c>
      <c r="L2237" s="22">
        <f t="shared" si="205"/>
        <v>0.41755146138167099</v>
      </c>
      <c r="M2237" s="23">
        <f t="shared" si="206"/>
        <v>6.7056000000000004</v>
      </c>
      <c r="N2237" s="4">
        <v>0.11999999999999995</v>
      </c>
      <c r="O2237" s="3">
        <v>7.62</v>
      </c>
      <c r="P2237" s="25">
        <f t="shared" si="207"/>
        <v>4.8071767612000009</v>
      </c>
      <c r="Q2237" s="26" t="str">
        <f t="shared" si="208"/>
        <v>14412420454480539361085</v>
      </c>
      <c r="R2237" s="28"/>
      <c r="S2237" s="29"/>
      <c r="T2237" s="30">
        <f t="shared" si="209"/>
        <v>0</v>
      </c>
      <c r="V2237" s="32">
        <f t="shared" si="204"/>
        <v>0</v>
      </c>
    </row>
    <row r="2238" spans="1:22" s="46" customFormat="1" x14ac:dyDescent="0.2">
      <c r="A2238" s="9">
        <v>2021</v>
      </c>
      <c r="B2238" s="1" t="s">
        <v>3</v>
      </c>
      <c r="C2238" s="20">
        <v>80133</v>
      </c>
      <c r="D2238" s="20">
        <v>144124</v>
      </c>
      <c r="E2238" s="20" t="s">
        <v>41</v>
      </c>
      <c r="F2238" s="20" t="s">
        <v>42</v>
      </c>
      <c r="G2238" s="20">
        <v>20454483040</v>
      </c>
      <c r="H2238" s="19" t="s">
        <v>877</v>
      </c>
      <c r="I2238" s="19"/>
      <c r="J2238" s="2">
        <v>360374</v>
      </c>
      <c r="K2238" s="3">
        <v>39.363948000000001</v>
      </c>
      <c r="L2238" s="22">
        <f t="shared" si="205"/>
        <v>0.153621481259959</v>
      </c>
      <c r="M2238" s="23">
        <f t="shared" si="206"/>
        <v>33.316800000000001</v>
      </c>
      <c r="N2238" s="4">
        <v>0.12</v>
      </c>
      <c r="O2238" s="3">
        <v>37.86</v>
      </c>
      <c r="P2238" s="25">
        <f t="shared" si="207"/>
        <v>6.047148</v>
      </c>
      <c r="Q2238" s="26" t="str">
        <f t="shared" si="208"/>
        <v>14412420454483040360374</v>
      </c>
      <c r="R2238" s="28"/>
      <c r="S2238" s="29"/>
      <c r="T2238" s="30">
        <f t="shared" si="209"/>
        <v>0</v>
      </c>
      <c r="V2238" s="32">
        <f t="shared" si="204"/>
        <v>0</v>
      </c>
    </row>
    <row r="2239" spans="1:22" s="46" customFormat="1" x14ac:dyDescent="0.2">
      <c r="A2239" s="9">
        <v>2021</v>
      </c>
      <c r="B2239" s="1" t="s">
        <v>3</v>
      </c>
      <c r="C2239" s="20">
        <v>80133</v>
      </c>
      <c r="D2239" s="20">
        <v>144124</v>
      </c>
      <c r="E2239" s="20" t="s">
        <v>41</v>
      </c>
      <c r="F2239" s="20" t="s">
        <v>42</v>
      </c>
      <c r="G2239" s="20">
        <v>20454483040</v>
      </c>
      <c r="H2239" s="19" t="s">
        <v>877</v>
      </c>
      <c r="I2239" s="19"/>
      <c r="J2239" s="2">
        <v>360970</v>
      </c>
      <c r="K2239" s="3">
        <v>36.393084000000002</v>
      </c>
      <c r="L2239" s="22">
        <f t="shared" si="205"/>
        <v>0.13289019419184156</v>
      </c>
      <c r="M2239" s="23">
        <f t="shared" si="206"/>
        <v>31.556799999999999</v>
      </c>
      <c r="N2239" s="4">
        <v>0.12000000000000001</v>
      </c>
      <c r="O2239" s="3">
        <v>35.86</v>
      </c>
      <c r="P2239" s="25">
        <f t="shared" si="207"/>
        <v>4.8362840000000027</v>
      </c>
      <c r="Q2239" s="26" t="str">
        <f t="shared" si="208"/>
        <v>14412420454483040360970</v>
      </c>
      <c r="R2239" s="28"/>
      <c r="S2239" s="29"/>
      <c r="T2239" s="30">
        <f t="shared" si="209"/>
        <v>0</v>
      </c>
      <c r="V2239" s="32">
        <f t="shared" si="204"/>
        <v>0</v>
      </c>
    </row>
    <row r="2240" spans="1:22" s="46" customFormat="1" x14ac:dyDescent="0.2">
      <c r="A2240" s="9">
        <v>2021</v>
      </c>
      <c r="B2240" s="1" t="s">
        <v>3</v>
      </c>
      <c r="C2240" s="20">
        <v>80133</v>
      </c>
      <c r="D2240" s="20">
        <v>144124</v>
      </c>
      <c r="E2240" s="20" t="s">
        <v>41</v>
      </c>
      <c r="F2240" s="20" t="s">
        <v>42</v>
      </c>
      <c r="G2240" s="20">
        <v>20454483040</v>
      </c>
      <c r="H2240" s="19" t="s">
        <v>877</v>
      </c>
      <c r="I2240" s="19"/>
      <c r="J2240" s="2">
        <v>360976</v>
      </c>
      <c r="K2240" s="3">
        <v>36.393084000000002</v>
      </c>
      <c r="L2240" s="22">
        <f t="shared" si="205"/>
        <v>0.15392715824797909</v>
      </c>
      <c r="M2240" s="23">
        <f t="shared" si="206"/>
        <v>30.791200000000007</v>
      </c>
      <c r="N2240" s="4">
        <v>0.11999999999999991</v>
      </c>
      <c r="O2240" s="3">
        <v>34.99</v>
      </c>
      <c r="P2240" s="25">
        <f t="shared" si="207"/>
        <v>5.6018839999999948</v>
      </c>
      <c r="Q2240" s="26" t="str">
        <f t="shared" si="208"/>
        <v>14412420454483040360976</v>
      </c>
      <c r="R2240" s="28"/>
      <c r="S2240" s="29"/>
      <c r="T2240" s="30">
        <f t="shared" si="209"/>
        <v>0</v>
      </c>
      <c r="V2240" s="32">
        <f t="shared" si="204"/>
        <v>0</v>
      </c>
    </row>
    <row r="2241" spans="1:22" s="46" customFormat="1" x14ac:dyDescent="0.2">
      <c r="A2241" s="9">
        <v>2021</v>
      </c>
      <c r="B2241" s="1" t="s">
        <v>3</v>
      </c>
      <c r="C2241" s="20">
        <v>80133</v>
      </c>
      <c r="D2241" s="20">
        <v>144124</v>
      </c>
      <c r="E2241" s="20" t="s">
        <v>41</v>
      </c>
      <c r="F2241" s="20" t="s">
        <v>42</v>
      </c>
      <c r="G2241" s="20">
        <v>20454483040</v>
      </c>
      <c r="H2241" s="19" t="s">
        <v>877</v>
      </c>
      <c r="I2241" s="19"/>
      <c r="J2241" s="2">
        <v>361532</v>
      </c>
      <c r="K2241" s="3">
        <v>24.870425957550601</v>
      </c>
      <c r="L2241" s="22">
        <f t="shared" si="205"/>
        <v>0.16636731371681357</v>
      </c>
      <c r="M2241" s="23">
        <f t="shared" si="206"/>
        <v>20.732799999999997</v>
      </c>
      <c r="N2241" s="4">
        <v>0.12</v>
      </c>
      <c r="O2241" s="3">
        <v>23.56</v>
      </c>
      <c r="P2241" s="25">
        <f t="shared" si="207"/>
        <v>4.137625957550604</v>
      </c>
      <c r="Q2241" s="26" t="str">
        <f t="shared" si="208"/>
        <v>14412420454483040361532</v>
      </c>
      <c r="R2241" s="28"/>
      <c r="S2241" s="29"/>
      <c r="T2241" s="30">
        <f t="shared" si="209"/>
        <v>0</v>
      </c>
      <c r="V2241" s="32">
        <f t="shared" si="204"/>
        <v>0</v>
      </c>
    </row>
    <row r="2242" spans="1:22" s="46" customFormat="1" x14ac:dyDescent="0.2">
      <c r="A2242" s="9">
        <v>2021</v>
      </c>
      <c r="B2242" s="1" t="s">
        <v>3</v>
      </c>
      <c r="C2242" s="20">
        <v>80133</v>
      </c>
      <c r="D2242" s="20">
        <v>144124</v>
      </c>
      <c r="E2242" s="20" t="s">
        <v>41</v>
      </c>
      <c r="F2242" s="20" t="s">
        <v>42</v>
      </c>
      <c r="G2242" s="20">
        <v>20454483040</v>
      </c>
      <c r="H2242" s="19" t="s">
        <v>877</v>
      </c>
      <c r="I2242" s="19"/>
      <c r="J2242" s="2">
        <v>361540</v>
      </c>
      <c r="K2242" s="3">
        <v>51.192744407999996</v>
      </c>
      <c r="L2242" s="22">
        <f t="shared" si="205"/>
        <v>0.17161698419565619</v>
      </c>
      <c r="M2242" s="23">
        <f t="shared" si="206"/>
        <v>42.407199999999996</v>
      </c>
      <c r="N2242" s="4">
        <v>0.12000000000000004</v>
      </c>
      <c r="O2242" s="3">
        <v>48.19</v>
      </c>
      <c r="P2242" s="25">
        <f t="shared" si="207"/>
        <v>8.7855444079999998</v>
      </c>
      <c r="Q2242" s="26" t="str">
        <f t="shared" si="208"/>
        <v>14412420454483040361540</v>
      </c>
      <c r="R2242" s="28"/>
      <c r="S2242" s="29"/>
      <c r="T2242" s="30">
        <f t="shared" si="209"/>
        <v>0</v>
      </c>
      <c r="V2242" s="32">
        <f t="shared" ref="V2242:V2305" si="210">IFERROR(U2242*P2242,0)</f>
        <v>0</v>
      </c>
    </row>
    <row r="2243" spans="1:22" s="46" customFormat="1" x14ac:dyDescent="0.2">
      <c r="A2243" s="9">
        <v>2021</v>
      </c>
      <c r="B2243" s="1" t="s">
        <v>3</v>
      </c>
      <c r="C2243" s="20">
        <v>80133</v>
      </c>
      <c r="D2243" s="20">
        <v>144124</v>
      </c>
      <c r="E2243" s="20" t="s">
        <v>41</v>
      </c>
      <c r="F2243" s="20" t="s">
        <v>42</v>
      </c>
      <c r="G2243" s="20">
        <v>20454823916</v>
      </c>
      <c r="H2243" s="19" t="s">
        <v>878</v>
      </c>
      <c r="I2243" s="19"/>
      <c r="J2243" s="2">
        <v>360854</v>
      </c>
      <c r="K2243" s="3">
        <v>84.874140000000011</v>
      </c>
      <c r="L2243" s="22">
        <f t="shared" si="205"/>
        <v>0.1372542920611628</v>
      </c>
      <c r="M2243" s="23">
        <f t="shared" si="206"/>
        <v>73.224799999999988</v>
      </c>
      <c r="N2243" s="4">
        <v>0.12000000000000008</v>
      </c>
      <c r="O2243" s="3">
        <v>83.21</v>
      </c>
      <c r="P2243" s="25">
        <f t="shared" si="207"/>
        <v>11.649340000000024</v>
      </c>
      <c r="Q2243" s="26" t="str">
        <f t="shared" si="208"/>
        <v>14412420454823916360854</v>
      </c>
      <c r="R2243" s="28"/>
      <c r="S2243" s="29"/>
      <c r="T2243" s="30">
        <f t="shared" si="209"/>
        <v>0</v>
      </c>
      <c r="V2243" s="32">
        <f t="shared" si="210"/>
        <v>0</v>
      </c>
    </row>
    <row r="2244" spans="1:22" s="46" customFormat="1" x14ac:dyDescent="0.2">
      <c r="A2244" s="9">
        <v>2021</v>
      </c>
      <c r="B2244" s="1" t="s">
        <v>3</v>
      </c>
      <c r="C2244" s="20">
        <v>80133</v>
      </c>
      <c r="D2244" s="20">
        <v>144124</v>
      </c>
      <c r="E2244" s="20" t="s">
        <v>41</v>
      </c>
      <c r="F2244" s="20" t="s">
        <v>42</v>
      </c>
      <c r="G2244" s="20">
        <v>20454823916</v>
      </c>
      <c r="H2244" s="19" t="s">
        <v>878</v>
      </c>
      <c r="I2244" s="19"/>
      <c r="J2244" s="2">
        <v>361424</v>
      </c>
      <c r="K2244" s="3">
        <v>58.115912399999999</v>
      </c>
      <c r="L2244" s="22">
        <f t="shared" si="205"/>
        <v>0.13720015862643509</v>
      </c>
      <c r="M2244" s="23">
        <f t="shared" si="206"/>
        <v>50.142399999999995</v>
      </c>
      <c r="N2244" s="4">
        <v>0.12000000000000004</v>
      </c>
      <c r="O2244" s="3">
        <v>56.98</v>
      </c>
      <c r="P2244" s="25">
        <f t="shared" si="207"/>
        <v>7.9735124000000042</v>
      </c>
      <c r="Q2244" s="26" t="str">
        <f t="shared" si="208"/>
        <v>14412420454823916361424</v>
      </c>
      <c r="R2244" s="28"/>
      <c r="S2244" s="29"/>
      <c r="T2244" s="30">
        <f t="shared" si="209"/>
        <v>0</v>
      </c>
      <c r="V2244" s="32">
        <f t="shared" si="210"/>
        <v>0</v>
      </c>
    </row>
    <row r="2245" spans="1:22" s="46" customFormat="1" x14ac:dyDescent="0.2">
      <c r="A2245" s="9">
        <v>2021</v>
      </c>
      <c r="B2245" s="1" t="s">
        <v>3</v>
      </c>
      <c r="C2245" s="20">
        <v>80133</v>
      </c>
      <c r="D2245" s="20">
        <v>144124</v>
      </c>
      <c r="E2245" s="20" t="s">
        <v>41</v>
      </c>
      <c r="F2245" s="20" t="s">
        <v>42</v>
      </c>
      <c r="G2245" s="20">
        <v>20454823916</v>
      </c>
      <c r="H2245" s="19" t="s">
        <v>878</v>
      </c>
      <c r="I2245" s="19"/>
      <c r="J2245" s="2">
        <v>361530</v>
      </c>
      <c r="K2245" s="3">
        <v>114.948756</v>
      </c>
      <c r="L2245" s="22">
        <f t="shared" si="205"/>
        <v>0.18605817708892824</v>
      </c>
      <c r="M2245" s="23">
        <f t="shared" si="206"/>
        <v>93.561599999999999</v>
      </c>
      <c r="N2245" s="4">
        <v>0.11999999999999995</v>
      </c>
      <c r="O2245" s="3">
        <v>106.32</v>
      </c>
      <c r="P2245" s="25">
        <f t="shared" si="207"/>
        <v>21.387156000000004</v>
      </c>
      <c r="Q2245" s="26" t="str">
        <f t="shared" si="208"/>
        <v>14412420454823916361530</v>
      </c>
      <c r="R2245" s="28"/>
      <c r="S2245" s="29"/>
      <c r="T2245" s="30">
        <f t="shared" si="209"/>
        <v>0</v>
      </c>
      <c r="V2245" s="32">
        <f t="shared" si="210"/>
        <v>0</v>
      </c>
    </row>
    <row r="2246" spans="1:22" s="46" customFormat="1" x14ac:dyDescent="0.2">
      <c r="A2246" s="9">
        <v>2021</v>
      </c>
      <c r="B2246" s="1" t="s">
        <v>3</v>
      </c>
      <c r="C2246" s="20">
        <v>80133</v>
      </c>
      <c r="D2246" s="20">
        <v>144124</v>
      </c>
      <c r="E2246" s="20" t="s">
        <v>41</v>
      </c>
      <c r="F2246" s="20" t="s">
        <v>42</v>
      </c>
      <c r="G2246" s="20">
        <v>20454823916</v>
      </c>
      <c r="H2246" s="19" t="s">
        <v>878</v>
      </c>
      <c r="I2246" s="19"/>
      <c r="J2246" s="2">
        <v>361532</v>
      </c>
      <c r="K2246" s="3">
        <v>24.870425957550601</v>
      </c>
      <c r="L2246" s="22">
        <f t="shared" si="205"/>
        <v>0.16849031716235641</v>
      </c>
      <c r="M2246" s="23">
        <f t="shared" si="206"/>
        <v>20.68</v>
      </c>
      <c r="N2246" s="4">
        <v>0.12000000000000001</v>
      </c>
      <c r="O2246" s="3">
        <v>23.5</v>
      </c>
      <c r="P2246" s="25">
        <f t="shared" si="207"/>
        <v>4.1904259575506018</v>
      </c>
      <c r="Q2246" s="26" t="str">
        <f t="shared" si="208"/>
        <v>14412420454823916361532</v>
      </c>
      <c r="R2246" s="28"/>
      <c r="S2246" s="29"/>
      <c r="T2246" s="30">
        <f t="shared" si="209"/>
        <v>0</v>
      </c>
      <c r="V2246" s="32">
        <f t="shared" si="210"/>
        <v>0</v>
      </c>
    </row>
    <row r="2247" spans="1:22" s="46" customFormat="1" x14ac:dyDescent="0.2">
      <c r="A2247" s="9">
        <v>2021</v>
      </c>
      <c r="B2247" s="1" t="s">
        <v>3</v>
      </c>
      <c r="C2247" s="20">
        <v>80133</v>
      </c>
      <c r="D2247" s="20">
        <v>144124</v>
      </c>
      <c r="E2247" s="20" t="s">
        <v>41</v>
      </c>
      <c r="F2247" s="20" t="s">
        <v>42</v>
      </c>
      <c r="G2247" s="20">
        <v>20454823916</v>
      </c>
      <c r="H2247" s="19" t="s">
        <v>878</v>
      </c>
      <c r="I2247" s="19"/>
      <c r="J2247" s="2">
        <v>361541</v>
      </c>
      <c r="K2247" s="3">
        <v>31.07226</v>
      </c>
      <c r="L2247" s="22">
        <f t="shared" si="205"/>
        <v>2.235627534012663E-2</v>
      </c>
      <c r="M2247" s="23">
        <f t="shared" si="206"/>
        <v>30.377599999999997</v>
      </c>
      <c r="N2247" s="4">
        <v>0.12000000000000005</v>
      </c>
      <c r="O2247" s="3">
        <v>34.520000000000003</v>
      </c>
      <c r="P2247" s="25">
        <f t="shared" si="207"/>
        <v>0.6946600000000025</v>
      </c>
      <c r="Q2247" s="26" t="str">
        <f t="shared" si="208"/>
        <v>14412420454823916361541</v>
      </c>
      <c r="R2247" s="28"/>
      <c r="S2247" s="29"/>
      <c r="T2247" s="30">
        <f t="shared" si="209"/>
        <v>0</v>
      </c>
      <c r="V2247" s="32">
        <f t="shared" si="210"/>
        <v>0</v>
      </c>
    </row>
    <row r="2248" spans="1:22" s="46" customFormat="1" x14ac:dyDescent="0.2">
      <c r="A2248" s="9">
        <v>2021</v>
      </c>
      <c r="B2248" s="1" t="s">
        <v>3</v>
      </c>
      <c r="C2248" s="20">
        <v>80133</v>
      </c>
      <c r="D2248" s="20">
        <v>144124</v>
      </c>
      <c r="E2248" s="20" t="s">
        <v>32</v>
      </c>
      <c r="F2248" s="20" t="s">
        <v>419</v>
      </c>
      <c r="G2248" s="20">
        <v>20455036152</v>
      </c>
      <c r="H2248" s="19" t="s">
        <v>879</v>
      </c>
      <c r="I2248" s="19"/>
      <c r="J2248" s="2">
        <v>361541</v>
      </c>
      <c r="K2248" s="3">
        <v>31.07226</v>
      </c>
      <c r="L2248" s="22">
        <f t="shared" si="205"/>
        <v>6.3988264773788717E-2</v>
      </c>
      <c r="M2248" s="23">
        <f t="shared" si="206"/>
        <v>29.083999999999996</v>
      </c>
      <c r="N2248" s="4">
        <v>0.12000000000000004</v>
      </c>
      <c r="O2248" s="3">
        <v>33.049999999999997</v>
      </c>
      <c r="P2248" s="25">
        <f t="shared" si="207"/>
        <v>1.9882600000000039</v>
      </c>
      <c r="Q2248" s="26" t="str">
        <f t="shared" si="208"/>
        <v>14412420455036152361541</v>
      </c>
      <c r="R2248" s="28"/>
      <c r="S2248" s="29"/>
      <c r="T2248" s="30">
        <f t="shared" si="209"/>
        <v>0</v>
      </c>
      <c r="V2248" s="32">
        <f t="shared" si="210"/>
        <v>0</v>
      </c>
    </row>
    <row r="2249" spans="1:22" s="46" customFormat="1" x14ac:dyDescent="0.2">
      <c r="A2249" s="9">
        <v>2021</v>
      </c>
      <c r="B2249" s="1" t="s">
        <v>3</v>
      </c>
      <c r="C2249" s="20">
        <v>80133</v>
      </c>
      <c r="D2249" s="20">
        <v>144124</v>
      </c>
      <c r="E2249" s="20" t="s">
        <v>41</v>
      </c>
      <c r="F2249" s="20" t="s">
        <v>42</v>
      </c>
      <c r="G2249" s="20">
        <v>20456111671</v>
      </c>
      <c r="H2249" s="19" t="s">
        <v>880</v>
      </c>
      <c r="I2249" s="19"/>
      <c r="J2249" s="2">
        <v>361532</v>
      </c>
      <c r="K2249" s="3">
        <v>24.870425957550601</v>
      </c>
      <c r="L2249" s="22">
        <f t="shared" si="205"/>
        <v>0.10196954253534496</v>
      </c>
      <c r="M2249" s="23">
        <f t="shared" si="206"/>
        <v>22.334399999999999</v>
      </c>
      <c r="N2249" s="4">
        <v>0.12000000000000002</v>
      </c>
      <c r="O2249" s="3">
        <v>25.38</v>
      </c>
      <c r="P2249" s="25">
        <f t="shared" si="207"/>
        <v>2.5360259575506028</v>
      </c>
      <c r="Q2249" s="26" t="str">
        <f t="shared" si="208"/>
        <v>14412420456111671361532</v>
      </c>
      <c r="R2249" s="28"/>
      <c r="S2249" s="29"/>
      <c r="T2249" s="30">
        <f t="shared" si="209"/>
        <v>0</v>
      </c>
      <c r="V2249" s="32">
        <f t="shared" si="210"/>
        <v>0</v>
      </c>
    </row>
    <row r="2250" spans="1:22" s="46" customFormat="1" x14ac:dyDescent="0.2">
      <c r="A2250" s="9">
        <v>2021</v>
      </c>
      <c r="B2250" s="1" t="s">
        <v>3</v>
      </c>
      <c r="C2250" s="20">
        <v>80133</v>
      </c>
      <c r="D2250" s="20">
        <v>144124</v>
      </c>
      <c r="E2250" s="20" t="s">
        <v>208</v>
      </c>
      <c r="F2250" s="20" t="s">
        <v>52</v>
      </c>
      <c r="G2250" s="20">
        <v>20456277561</v>
      </c>
      <c r="H2250" s="19" t="s">
        <v>881</v>
      </c>
      <c r="I2250" s="19"/>
      <c r="J2250" s="2">
        <v>361536</v>
      </c>
      <c r="K2250" s="3">
        <v>28.931240000000003</v>
      </c>
      <c r="L2250" s="22">
        <f t="shared" si="205"/>
        <v>0.1023958876287363</v>
      </c>
      <c r="M2250" s="23">
        <f t="shared" si="206"/>
        <v>25.968800000000002</v>
      </c>
      <c r="N2250" s="4">
        <v>0.12000000000000004</v>
      </c>
      <c r="O2250" s="3">
        <v>29.51</v>
      </c>
      <c r="P2250" s="25">
        <f t="shared" si="207"/>
        <v>2.9624400000000009</v>
      </c>
      <c r="Q2250" s="26" t="str">
        <f t="shared" si="208"/>
        <v>14412420456277561361536</v>
      </c>
      <c r="R2250" s="28"/>
      <c r="S2250" s="29"/>
      <c r="T2250" s="30">
        <f t="shared" si="209"/>
        <v>0</v>
      </c>
      <c r="V2250" s="32">
        <f t="shared" si="210"/>
        <v>0</v>
      </c>
    </row>
    <row r="2251" spans="1:22" s="46" customFormat="1" x14ac:dyDescent="0.2">
      <c r="A2251" s="9">
        <v>2021</v>
      </c>
      <c r="B2251" s="1" t="s">
        <v>3</v>
      </c>
      <c r="C2251" s="20">
        <v>80133</v>
      </c>
      <c r="D2251" s="20">
        <v>144124</v>
      </c>
      <c r="E2251" s="20" t="s">
        <v>208</v>
      </c>
      <c r="F2251" s="20" t="s">
        <v>52</v>
      </c>
      <c r="G2251" s="20">
        <v>20456277561</v>
      </c>
      <c r="H2251" s="19" t="s">
        <v>881</v>
      </c>
      <c r="I2251" s="19"/>
      <c r="J2251" s="2">
        <v>361541</v>
      </c>
      <c r="K2251" s="3">
        <v>31.07226</v>
      </c>
      <c r="L2251" s="22">
        <f t="shared" si="205"/>
        <v>6.8236426960897045E-2</v>
      </c>
      <c r="M2251" s="23">
        <f t="shared" si="206"/>
        <v>28.951999999999998</v>
      </c>
      <c r="N2251" s="4">
        <v>0.12000000000000004</v>
      </c>
      <c r="O2251" s="3">
        <v>32.9</v>
      </c>
      <c r="P2251" s="25">
        <f t="shared" si="207"/>
        <v>2.1202600000000018</v>
      </c>
      <c r="Q2251" s="26" t="str">
        <f t="shared" si="208"/>
        <v>14412420456277561361541</v>
      </c>
      <c r="R2251" s="28"/>
      <c r="S2251" s="29"/>
      <c r="T2251" s="30">
        <f t="shared" si="209"/>
        <v>0</v>
      </c>
      <c r="V2251" s="32">
        <f t="shared" si="210"/>
        <v>0</v>
      </c>
    </row>
    <row r="2252" spans="1:22" s="46" customFormat="1" x14ac:dyDescent="0.2">
      <c r="A2252" s="9">
        <v>2021</v>
      </c>
      <c r="B2252" s="1" t="s">
        <v>3</v>
      </c>
      <c r="C2252" s="20">
        <v>80133</v>
      </c>
      <c r="D2252" s="20">
        <v>144124</v>
      </c>
      <c r="E2252" s="20" t="s">
        <v>208</v>
      </c>
      <c r="F2252" s="20" t="s">
        <v>52</v>
      </c>
      <c r="G2252" s="20">
        <v>20456277561</v>
      </c>
      <c r="H2252" s="19" t="s">
        <v>881</v>
      </c>
      <c r="I2252" s="19"/>
      <c r="J2252" s="2">
        <v>371439</v>
      </c>
      <c r="K2252" s="3">
        <v>137.69</v>
      </c>
      <c r="L2252" s="22">
        <f t="shared" si="205"/>
        <v>6.2799041324715033E-2</v>
      </c>
      <c r="M2252" s="23">
        <f t="shared" si="206"/>
        <v>129.04319999999998</v>
      </c>
      <c r="N2252" s="4">
        <v>0.12</v>
      </c>
      <c r="O2252" s="3">
        <v>146.63999999999999</v>
      </c>
      <c r="P2252" s="25">
        <f t="shared" si="207"/>
        <v>8.6468000000000131</v>
      </c>
      <c r="Q2252" s="26" t="str">
        <f t="shared" si="208"/>
        <v>14412420456277561371439</v>
      </c>
      <c r="R2252" s="28"/>
      <c r="S2252" s="29"/>
      <c r="T2252" s="30">
        <f t="shared" si="209"/>
        <v>0</v>
      </c>
      <c r="V2252" s="32">
        <f t="shared" si="210"/>
        <v>0</v>
      </c>
    </row>
    <row r="2253" spans="1:22" s="46" customFormat="1" x14ac:dyDescent="0.2">
      <c r="A2253" s="9">
        <v>2021</v>
      </c>
      <c r="B2253" s="1" t="s">
        <v>3</v>
      </c>
      <c r="C2253" s="20">
        <v>80133</v>
      </c>
      <c r="D2253" s="20">
        <v>144124</v>
      </c>
      <c r="E2253" s="20" t="s">
        <v>261</v>
      </c>
      <c r="F2253" s="20" t="s">
        <v>308</v>
      </c>
      <c r="G2253" s="20">
        <v>20471016382</v>
      </c>
      <c r="H2253" s="19" t="s">
        <v>882</v>
      </c>
      <c r="I2253" s="19"/>
      <c r="J2253" s="2">
        <v>361532</v>
      </c>
      <c r="K2253" s="3">
        <v>24.870425957550601</v>
      </c>
      <c r="L2253" s="22">
        <f t="shared" si="205"/>
        <v>0.10055420690498285</v>
      </c>
      <c r="M2253" s="23">
        <f t="shared" si="206"/>
        <v>22.369600000000002</v>
      </c>
      <c r="N2253" s="4">
        <v>0.12</v>
      </c>
      <c r="O2253" s="3">
        <v>25.42</v>
      </c>
      <c r="P2253" s="25">
        <f t="shared" si="207"/>
        <v>2.5008259575505996</v>
      </c>
      <c r="Q2253" s="26" t="str">
        <f t="shared" si="208"/>
        <v>14412420471016382361532</v>
      </c>
      <c r="R2253" s="28"/>
      <c r="S2253" s="29"/>
      <c r="T2253" s="30">
        <f t="shared" si="209"/>
        <v>0</v>
      </c>
      <c r="V2253" s="32">
        <f t="shared" si="210"/>
        <v>0</v>
      </c>
    </row>
    <row r="2254" spans="1:22" s="46" customFormat="1" x14ac:dyDescent="0.2">
      <c r="A2254" s="9">
        <v>2021</v>
      </c>
      <c r="B2254" s="1" t="s">
        <v>3</v>
      </c>
      <c r="C2254" s="20">
        <v>80133</v>
      </c>
      <c r="D2254" s="20">
        <v>144124</v>
      </c>
      <c r="E2254" s="20" t="s">
        <v>261</v>
      </c>
      <c r="F2254" s="20" t="s">
        <v>308</v>
      </c>
      <c r="G2254" s="20">
        <v>20471016382</v>
      </c>
      <c r="H2254" s="19" t="s">
        <v>882</v>
      </c>
      <c r="I2254" s="19"/>
      <c r="J2254" s="2">
        <v>361541</v>
      </c>
      <c r="K2254" s="3">
        <v>31.07226</v>
      </c>
      <c r="L2254" s="22">
        <f t="shared" ref="L2254:L2317" si="211">IF(1-M2254/K2254&lt;0%,0,1-M2254/K2254)</f>
        <v>0.11185089208187626</v>
      </c>
      <c r="M2254" s="23">
        <f t="shared" ref="M2254:M2317" si="212">+O2254*(100%-N2254)</f>
        <v>27.596799999999998</v>
      </c>
      <c r="N2254" s="4">
        <v>0.12000000000000004</v>
      </c>
      <c r="O2254" s="3">
        <v>31.36</v>
      </c>
      <c r="P2254" s="25">
        <f t="shared" ref="P2254:P2317" si="213">+IF(K2254-M2254&lt;0,0,K2254-M2254)</f>
        <v>3.4754600000000018</v>
      </c>
      <c r="Q2254" s="26" t="str">
        <f t="shared" ref="Q2254:Q2317" si="214">+CONCATENATE(D2254,G2254,J2254)</f>
        <v>14412420471016382361541</v>
      </c>
      <c r="R2254" s="28"/>
      <c r="S2254" s="29"/>
      <c r="T2254" s="30">
        <f t="shared" ref="T2254:T2317" si="215">IFERROR(P2254*S2254,0)</f>
        <v>0</v>
      </c>
      <c r="V2254" s="32">
        <f t="shared" si="210"/>
        <v>0</v>
      </c>
    </row>
    <row r="2255" spans="1:22" s="46" customFormat="1" x14ac:dyDescent="0.2">
      <c r="A2255" s="9">
        <v>2021</v>
      </c>
      <c r="B2255" s="1" t="s">
        <v>3</v>
      </c>
      <c r="C2255" s="20">
        <v>80133</v>
      </c>
      <c r="D2255" s="20">
        <v>144124</v>
      </c>
      <c r="E2255" s="20" t="s">
        <v>41</v>
      </c>
      <c r="F2255" s="20" t="s">
        <v>524</v>
      </c>
      <c r="G2255" s="20">
        <v>20492858766</v>
      </c>
      <c r="H2255" s="19" t="s">
        <v>525</v>
      </c>
      <c r="I2255" s="19" t="s">
        <v>526</v>
      </c>
      <c r="J2255" s="2">
        <v>371439</v>
      </c>
      <c r="K2255" s="3">
        <v>137.69</v>
      </c>
      <c r="L2255" s="22">
        <f t="shared" si="211"/>
        <v>0.1755392548478466</v>
      </c>
      <c r="M2255" s="23">
        <f t="shared" si="212"/>
        <v>113.52</v>
      </c>
      <c r="N2255" s="4">
        <v>0.12000000000000004</v>
      </c>
      <c r="O2255" s="3">
        <v>129</v>
      </c>
      <c r="P2255" s="25">
        <f t="shared" si="213"/>
        <v>24.17</v>
      </c>
      <c r="Q2255" s="26" t="str">
        <f t="shared" si="214"/>
        <v>14412420492858766371439</v>
      </c>
      <c r="R2255" s="28"/>
      <c r="S2255" s="29"/>
      <c r="T2255" s="30">
        <f t="shared" si="215"/>
        <v>0</v>
      </c>
      <c r="V2255" s="32">
        <f t="shared" si="210"/>
        <v>0</v>
      </c>
    </row>
    <row r="2256" spans="1:22" s="46" customFormat="1" x14ac:dyDescent="0.2">
      <c r="A2256" s="9">
        <v>2021</v>
      </c>
      <c r="B2256" s="1" t="s">
        <v>3</v>
      </c>
      <c r="C2256" s="20">
        <v>80133</v>
      </c>
      <c r="D2256" s="20">
        <v>144124</v>
      </c>
      <c r="E2256" s="20" t="s">
        <v>41</v>
      </c>
      <c r="F2256" s="20" t="s">
        <v>42</v>
      </c>
      <c r="G2256" s="20">
        <v>20492956008</v>
      </c>
      <c r="H2256" s="19" t="s">
        <v>883</v>
      </c>
      <c r="I2256" s="19" t="s">
        <v>884</v>
      </c>
      <c r="J2256" s="2">
        <v>361532</v>
      </c>
      <c r="K2256" s="3">
        <v>24.870425957550601</v>
      </c>
      <c r="L2256" s="22">
        <f t="shared" si="211"/>
        <v>0.28033781507019651</v>
      </c>
      <c r="M2256" s="23">
        <f t="shared" si="212"/>
        <v>17.898305084745765</v>
      </c>
      <c r="N2256" s="4">
        <v>0.12000000000000001</v>
      </c>
      <c r="O2256" s="3">
        <v>20.33898305084746</v>
      </c>
      <c r="P2256" s="25">
        <f t="shared" si="213"/>
        <v>6.9721208728048367</v>
      </c>
      <c r="Q2256" s="26" t="str">
        <f t="shared" si="214"/>
        <v>14412420492956008361532</v>
      </c>
      <c r="R2256" s="28"/>
      <c r="S2256" s="29"/>
      <c r="T2256" s="30">
        <f t="shared" si="215"/>
        <v>0</v>
      </c>
      <c r="V2256" s="32">
        <f t="shared" si="210"/>
        <v>0</v>
      </c>
    </row>
    <row r="2257" spans="1:22" s="46" customFormat="1" x14ac:dyDescent="0.2">
      <c r="A2257" s="9">
        <v>2021</v>
      </c>
      <c r="B2257" s="1" t="s">
        <v>3</v>
      </c>
      <c r="C2257" s="20">
        <v>80133</v>
      </c>
      <c r="D2257" s="20">
        <v>144124</v>
      </c>
      <c r="E2257" s="20" t="s">
        <v>41</v>
      </c>
      <c r="F2257" s="20" t="s">
        <v>42</v>
      </c>
      <c r="G2257" s="20">
        <v>20498189718</v>
      </c>
      <c r="H2257" s="19" t="s">
        <v>885</v>
      </c>
      <c r="I2257" s="19"/>
      <c r="J2257" s="2">
        <v>360970</v>
      </c>
      <c r="K2257" s="3">
        <v>36.393084000000002</v>
      </c>
      <c r="L2257" s="22">
        <f t="shared" si="211"/>
        <v>2.8188982280259789E-2</v>
      </c>
      <c r="M2257" s="23">
        <f t="shared" si="212"/>
        <v>35.367199999999997</v>
      </c>
      <c r="N2257" s="4">
        <v>0.12000000000000001</v>
      </c>
      <c r="O2257" s="3">
        <v>40.19</v>
      </c>
      <c r="P2257" s="25">
        <f t="shared" si="213"/>
        <v>1.0258840000000049</v>
      </c>
      <c r="Q2257" s="26" t="str">
        <f t="shared" si="214"/>
        <v>14412420498189718360970</v>
      </c>
      <c r="R2257" s="28"/>
      <c r="S2257" s="29"/>
      <c r="T2257" s="30">
        <f t="shared" si="215"/>
        <v>0</v>
      </c>
      <c r="V2257" s="32">
        <f t="shared" si="210"/>
        <v>0</v>
      </c>
    </row>
    <row r="2258" spans="1:22" s="46" customFormat="1" x14ac:dyDescent="0.2">
      <c r="A2258" s="9">
        <v>2021</v>
      </c>
      <c r="B2258" s="1" t="s">
        <v>3</v>
      </c>
      <c r="C2258" s="20">
        <v>80133</v>
      </c>
      <c r="D2258" s="20">
        <v>144124</v>
      </c>
      <c r="E2258" s="20" t="s">
        <v>41</v>
      </c>
      <c r="F2258" s="20" t="s">
        <v>42</v>
      </c>
      <c r="G2258" s="20">
        <v>20498189718</v>
      </c>
      <c r="H2258" s="19" t="s">
        <v>885</v>
      </c>
      <c r="I2258" s="19"/>
      <c r="J2258" s="2">
        <v>361532</v>
      </c>
      <c r="K2258" s="3">
        <v>24.870425957550601</v>
      </c>
      <c r="L2258" s="22">
        <f t="shared" si="211"/>
        <v>8.8523854046906325E-2</v>
      </c>
      <c r="M2258" s="23">
        <f t="shared" si="212"/>
        <v>22.668800000000001</v>
      </c>
      <c r="N2258" s="4">
        <v>0.12000000000000002</v>
      </c>
      <c r="O2258" s="3">
        <v>25.76</v>
      </c>
      <c r="P2258" s="25">
        <f t="shared" si="213"/>
        <v>2.2016259575506005</v>
      </c>
      <c r="Q2258" s="26" t="str">
        <f t="shared" si="214"/>
        <v>14412420498189718361532</v>
      </c>
      <c r="R2258" s="28"/>
      <c r="S2258" s="29"/>
      <c r="T2258" s="30">
        <f t="shared" si="215"/>
        <v>0</v>
      </c>
      <c r="V2258" s="32">
        <f t="shared" si="210"/>
        <v>0</v>
      </c>
    </row>
    <row r="2259" spans="1:22" s="46" customFormat="1" x14ac:dyDescent="0.2">
      <c r="A2259" s="9">
        <v>2021</v>
      </c>
      <c r="B2259" s="1" t="s">
        <v>3</v>
      </c>
      <c r="C2259" s="20">
        <v>80133</v>
      </c>
      <c r="D2259" s="20">
        <v>144124</v>
      </c>
      <c r="E2259" s="20" t="s">
        <v>41</v>
      </c>
      <c r="F2259" s="20" t="s">
        <v>42</v>
      </c>
      <c r="G2259" s="20">
        <v>20498207988</v>
      </c>
      <c r="H2259" s="19" t="s">
        <v>886</v>
      </c>
      <c r="I2259" s="19"/>
      <c r="J2259" s="2">
        <v>361537</v>
      </c>
      <c r="K2259" s="3">
        <v>76.067035200000007</v>
      </c>
      <c r="L2259" s="22">
        <f t="shared" si="211"/>
        <v>0.13118738194228996</v>
      </c>
      <c r="M2259" s="23">
        <f t="shared" si="212"/>
        <v>66.087999999999994</v>
      </c>
      <c r="N2259" s="4">
        <v>0.12000000000000001</v>
      </c>
      <c r="O2259" s="3">
        <v>75.099999999999994</v>
      </c>
      <c r="P2259" s="25">
        <f t="shared" si="213"/>
        <v>9.9790352000000127</v>
      </c>
      <c r="Q2259" s="26" t="str">
        <f t="shared" si="214"/>
        <v>14412420498207988361537</v>
      </c>
      <c r="R2259" s="28"/>
      <c r="S2259" s="29"/>
      <c r="T2259" s="30">
        <f t="shared" si="215"/>
        <v>0</v>
      </c>
      <c r="V2259" s="32">
        <f t="shared" si="210"/>
        <v>0</v>
      </c>
    </row>
    <row r="2260" spans="1:22" s="46" customFormat="1" x14ac:dyDescent="0.2">
      <c r="A2260" s="9">
        <v>2021</v>
      </c>
      <c r="B2260" s="1" t="s">
        <v>3</v>
      </c>
      <c r="C2260" s="20">
        <v>80133</v>
      </c>
      <c r="D2260" s="20">
        <v>144124</v>
      </c>
      <c r="E2260" s="20" t="s">
        <v>41</v>
      </c>
      <c r="F2260" s="20" t="s">
        <v>42</v>
      </c>
      <c r="G2260" s="20">
        <v>20498207988</v>
      </c>
      <c r="H2260" s="19" t="s">
        <v>886</v>
      </c>
      <c r="I2260" s="19"/>
      <c r="J2260" s="2">
        <v>361541</v>
      </c>
      <c r="K2260" s="3">
        <v>31.07226</v>
      </c>
      <c r="L2260" s="22">
        <f t="shared" si="211"/>
        <v>0.13195885976752264</v>
      </c>
      <c r="M2260" s="23">
        <f t="shared" si="212"/>
        <v>26.971999999999998</v>
      </c>
      <c r="N2260" s="4">
        <v>0.12000000000000004</v>
      </c>
      <c r="O2260" s="3">
        <v>30.65</v>
      </c>
      <c r="P2260" s="25">
        <f t="shared" si="213"/>
        <v>4.1002600000000022</v>
      </c>
      <c r="Q2260" s="26" t="str">
        <f t="shared" si="214"/>
        <v>14412420498207988361541</v>
      </c>
      <c r="R2260" s="28"/>
      <c r="S2260" s="29"/>
      <c r="T2260" s="30">
        <f t="shared" si="215"/>
        <v>0</v>
      </c>
      <c r="V2260" s="32">
        <f t="shared" si="210"/>
        <v>0</v>
      </c>
    </row>
    <row r="2261" spans="1:22" s="46" customFormat="1" x14ac:dyDescent="0.2">
      <c r="A2261" s="9">
        <v>2021</v>
      </c>
      <c r="B2261" s="1" t="s">
        <v>3</v>
      </c>
      <c r="C2261" s="20">
        <v>80133</v>
      </c>
      <c r="D2261" s="20">
        <v>144124</v>
      </c>
      <c r="E2261" s="20" t="s">
        <v>287</v>
      </c>
      <c r="F2261" s="20" t="s">
        <v>288</v>
      </c>
      <c r="G2261" s="20">
        <v>20498299653</v>
      </c>
      <c r="H2261" s="19" t="s">
        <v>887</v>
      </c>
      <c r="I2261" s="19"/>
      <c r="J2261" s="2">
        <v>361532</v>
      </c>
      <c r="K2261" s="3">
        <v>24.870425957550601</v>
      </c>
      <c r="L2261" s="22">
        <f t="shared" si="211"/>
        <v>8.8523854046906325E-2</v>
      </c>
      <c r="M2261" s="23">
        <f t="shared" si="212"/>
        <v>22.668800000000001</v>
      </c>
      <c r="N2261" s="4">
        <v>0.12000000000000002</v>
      </c>
      <c r="O2261" s="3">
        <v>25.76</v>
      </c>
      <c r="P2261" s="25">
        <f t="shared" si="213"/>
        <v>2.2016259575506005</v>
      </c>
      <c r="Q2261" s="26" t="str">
        <f t="shared" si="214"/>
        <v>14412420498299653361532</v>
      </c>
      <c r="R2261" s="28"/>
      <c r="S2261" s="29"/>
      <c r="T2261" s="30">
        <f t="shared" si="215"/>
        <v>0</v>
      </c>
      <c r="V2261" s="32">
        <f t="shared" si="210"/>
        <v>0</v>
      </c>
    </row>
    <row r="2262" spans="1:22" s="46" customFormat="1" x14ac:dyDescent="0.2">
      <c r="A2262" s="9">
        <v>2021</v>
      </c>
      <c r="B2262" s="1" t="s">
        <v>3</v>
      </c>
      <c r="C2262" s="20">
        <v>80133</v>
      </c>
      <c r="D2262" s="20">
        <v>144124</v>
      </c>
      <c r="E2262" s="20" t="s">
        <v>41</v>
      </c>
      <c r="F2262" s="20" t="s">
        <v>42</v>
      </c>
      <c r="G2262" s="20">
        <v>20498342176</v>
      </c>
      <c r="H2262" s="19" t="s">
        <v>888</v>
      </c>
      <c r="I2262" s="19"/>
      <c r="J2262" s="2">
        <v>361541</v>
      </c>
      <c r="K2262" s="3">
        <v>31.07226</v>
      </c>
      <c r="L2262" s="22">
        <f t="shared" si="211"/>
        <v>6.8236426960897045E-2</v>
      </c>
      <c r="M2262" s="23">
        <f t="shared" si="212"/>
        <v>28.951999999999998</v>
      </c>
      <c r="N2262" s="4">
        <v>0.12000000000000004</v>
      </c>
      <c r="O2262" s="3">
        <v>32.9</v>
      </c>
      <c r="P2262" s="25">
        <f t="shared" si="213"/>
        <v>2.1202600000000018</v>
      </c>
      <c r="Q2262" s="26" t="str">
        <f t="shared" si="214"/>
        <v>14412420498342176361541</v>
      </c>
      <c r="R2262" s="28"/>
      <c r="S2262" s="29"/>
      <c r="T2262" s="30">
        <f t="shared" si="215"/>
        <v>0</v>
      </c>
      <c r="V2262" s="32">
        <f t="shared" si="210"/>
        <v>0</v>
      </c>
    </row>
    <row r="2263" spans="1:22" s="46" customFormat="1" x14ac:dyDescent="0.2">
      <c r="A2263" s="9">
        <v>2021</v>
      </c>
      <c r="B2263" s="1" t="s">
        <v>3</v>
      </c>
      <c r="C2263" s="20">
        <v>80133</v>
      </c>
      <c r="D2263" s="20">
        <v>144124</v>
      </c>
      <c r="E2263" s="20" t="s">
        <v>32</v>
      </c>
      <c r="F2263" s="20" t="s">
        <v>206</v>
      </c>
      <c r="G2263" s="20">
        <v>20498459952</v>
      </c>
      <c r="H2263" s="19" t="s">
        <v>889</v>
      </c>
      <c r="I2263" s="19"/>
      <c r="J2263" s="2">
        <v>361532</v>
      </c>
      <c r="K2263" s="3">
        <v>24.870425957550601</v>
      </c>
      <c r="L2263" s="22">
        <f t="shared" si="211"/>
        <v>3.1556594924838088E-2</v>
      </c>
      <c r="M2263" s="23">
        <f t="shared" si="212"/>
        <v>24.085599999999999</v>
      </c>
      <c r="N2263" s="4">
        <v>0.12000000000000005</v>
      </c>
      <c r="O2263" s="3">
        <v>27.37</v>
      </c>
      <c r="P2263" s="25">
        <f t="shared" si="213"/>
        <v>0.78482595755060203</v>
      </c>
      <c r="Q2263" s="26" t="str">
        <f t="shared" si="214"/>
        <v>14412420498459952361532</v>
      </c>
      <c r="R2263" s="28"/>
      <c r="S2263" s="29"/>
      <c r="T2263" s="30">
        <f t="shared" si="215"/>
        <v>0</v>
      </c>
      <c r="V2263" s="32">
        <f t="shared" si="210"/>
        <v>0</v>
      </c>
    </row>
    <row r="2264" spans="1:22" s="46" customFormat="1" x14ac:dyDescent="0.2">
      <c r="A2264" s="9">
        <v>2021</v>
      </c>
      <c r="B2264" s="1" t="s">
        <v>3</v>
      </c>
      <c r="C2264" s="20">
        <v>80133</v>
      </c>
      <c r="D2264" s="20">
        <v>144124</v>
      </c>
      <c r="E2264" s="20" t="s">
        <v>41</v>
      </c>
      <c r="F2264" s="20" t="s">
        <v>42</v>
      </c>
      <c r="G2264" s="20">
        <v>20498589813</v>
      </c>
      <c r="H2264" s="19" t="s">
        <v>890</v>
      </c>
      <c r="I2264" s="19"/>
      <c r="J2264" s="2">
        <v>361445</v>
      </c>
      <c r="K2264" s="3">
        <v>114.53</v>
      </c>
      <c r="L2264" s="22">
        <f t="shared" si="211"/>
        <v>0.17939404522832447</v>
      </c>
      <c r="M2264" s="23">
        <f t="shared" si="212"/>
        <v>93.983999999999995</v>
      </c>
      <c r="N2264" s="4">
        <v>0.12</v>
      </c>
      <c r="O2264" s="3">
        <v>106.8</v>
      </c>
      <c r="P2264" s="25">
        <f t="shared" si="213"/>
        <v>20.546000000000006</v>
      </c>
      <c r="Q2264" s="26" t="str">
        <f t="shared" si="214"/>
        <v>14412420498589813361445</v>
      </c>
      <c r="R2264" s="28"/>
      <c r="S2264" s="29"/>
      <c r="T2264" s="30">
        <f t="shared" si="215"/>
        <v>0</v>
      </c>
      <c r="V2264" s="32">
        <f t="shared" si="210"/>
        <v>0</v>
      </c>
    </row>
    <row r="2265" spans="1:22" s="46" customFormat="1" x14ac:dyDescent="0.2">
      <c r="A2265" s="9">
        <v>2021</v>
      </c>
      <c r="B2265" s="1" t="s">
        <v>3</v>
      </c>
      <c r="C2265" s="20">
        <v>80133</v>
      </c>
      <c r="D2265" s="20">
        <v>144124</v>
      </c>
      <c r="E2265" s="20" t="s">
        <v>41</v>
      </c>
      <c r="F2265" s="20" t="s">
        <v>42</v>
      </c>
      <c r="G2265" s="20">
        <v>20498589813</v>
      </c>
      <c r="H2265" s="19" t="s">
        <v>890</v>
      </c>
      <c r="I2265" s="19"/>
      <c r="J2265" s="2">
        <v>361531</v>
      </c>
      <c r="K2265" s="3">
        <v>111.5301096</v>
      </c>
      <c r="L2265" s="22">
        <f t="shared" si="211"/>
        <v>0.23772333493698994</v>
      </c>
      <c r="M2265" s="23">
        <f t="shared" si="212"/>
        <v>85.016800000000003</v>
      </c>
      <c r="N2265" s="4">
        <v>0.11999999999999995</v>
      </c>
      <c r="O2265" s="3">
        <v>96.61</v>
      </c>
      <c r="P2265" s="25">
        <f t="shared" si="213"/>
        <v>26.513309599999999</v>
      </c>
      <c r="Q2265" s="26" t="str">
        <f t="shared" si="214"/>
        <v>14412420498589813361531</v>
      </c>
      <c r="R2265" s="28"/>
      <c r="S2265" s="29"/>
      <c r="T2265" s="30">
        <f t="shared" si="215"/>
        <v>0</v>
      </c>
      <c r="V2265" s="32">
        <f t="shared" si="210"/>
        <v>0</v>
      </c>
    </row>
    <row r="2266" spans="1:22" s="46" customFormat="1" x14ac:dyDescent="0.2">
      <c r="A2266" s="9">
        <v>2021</v>
      </c>
      <c r="B2266" s="1" t="s">
        <v>3</v>
      </c>
      <c r="C2266" s="20">
        <v>80133</v>
      </c>
      <c r="D2266" s="20">
        <v>144124</v>
      </c>
      <c r="E2266" s="20" t="s">
        <v>41</v>
      </c>
      <c r="F2266" s="20" t="s">
        <v>42</v>
      </c>
      <c r="G2266" s="20">
        <v>20498589813</v>
      </c>
      <c r="H2266" s="19" t="s">
        <v>890</v>
      </c>
      <c r="I2266" s="19"/>
      <c r="J2266" s="2">
        <v>361540</v>
      </c>
      <c r="K2266" s="3">
        <v>51.192744407999996</v>
      </c>
      <c r="L2266" s="22">
        <f t="shared" si="211"/>
        <v>0.26117655075180124</v>
      </c>
      <c r="M2266" s="23">
        <f t="shared" si="212"/>
        <v>37.822399999999995</v>
      </c>
      <c r="N2266" s="4">
        <v>0.12000000000000006</v>
      </c>
      <c r="O2266" s="3">
        <v>42.98</v>
      </c>
      <c r="P2266" s="25">
        <f t="shared" si="213"/>
        <v>13.370344408000001</v>
      </c>
      <c r="Q2266" s="26" t="str">
        <f t="shared" si="214"/>
        <v>14412420498589813361540</v>
      </c>
      <c r="R2266" s="28"/>
      <c r="S2266" s="29"/>
      <c r="T2266" s="30">
        <f t="shared" si="215"/>
        <v>0</v>
      </c>
      <c r="V2266" s="32">
        <f t="shared" si="210"/>
        <v>0</v>
      </c>
    </row>
    <row r="2267" spans="1:22" s="46" customFormat="1" x14ac:dyDescent="0.2">
      <c r="A2267" s="9">
        <v>2021</v>
      </c>
      <c r="B2267" s="1" t="s">
        <v>3</v>
      </c>
      <c r="C2267" s="20">
        <v>80133</v>
      </c>
      <c r="D2267" s="20">
        <v>144124</v>
      </c>
      <c r="E2267" s="20" t="s">
        <v>41</v>
      </c>
      <c r="F2267" s="20" t="s">
        <v>42</v>
      </c>
      <c r="G2267" s="20">
        <v>20498642137</v>
      </c>
      <c r="H2267" s="19" t="s">
        <v>891</v>
      </c>
      <c r="I2267" s="19"/>
      <c r="J2267" s="2">
        <v>361539</v>
      </c>
      <c r="K2267" s="3">
        <v>26.564371189199999</v>
      </c>
      <c r="L2267" s="22">
        <f t="shared" si="211"/>
        <v>0.3684774286386856</v>
      </c>
      <c r="M2267" s="23">
        <f t="shared" si="212"/>
        <v>16.776</v>
      </c>
      <c r="N2267" s="4">
        <v>0.1</v>
      </c>
      <c r="O2267" s="3">
        <v>18.64</v>
      </c>
      <c r="P2267" s="25">
        <f t="shared" si="213"/>
        <v>9.7883711891999994</v>
      </c>
      <c r="Q2267" s="26" t="str">
        <f t="shared" si="214"/>
        <v>14412420498642137361539</v>
      </c>
      <c r="R2267" s="28"/>
      <c r="S2267" s="29"/>
      <c r="T2267" s="30">
        <f t="shared" si="215"/>
        <v>0</v>
      </c>
      <c r="V2267" s="32">
        <f t="shared" si="210"/>
        <v>0</v>
      </c>
    </row>
    <row r="2268" spans="1:22" s="46" customFormat="1" x14ac:dyDescent="0.2">
      <c r="A2268" s="9">
        <v>2021</v>
      </c>
      <c r="B2268" s="1" t="s">
        <v>3</v>
      </c>
      <c r="C2268" s="20">
        <v>80133</v>
      </c>
      <c r="D2268" s="20">
        <v>144124</v>
      </c>
      <c r="E2268" s="20" t="s">
        <v>41</v>
      </c>
      <c r="F2268" s="20" t="s">
        <v>42</v>
      </c>
      <c r="G2268" s="20">
        <v>20506421781</v>
      </c>
      <c r="H2268" s="19" t="s">
        <v>892</v>
      </c>
      <c r="I2268" s="19" t="s">
        <v>893</v>
      </c>
      <c r="J2268" s="2">
        <v>360698</v>
      </c>
      <c r="K2268" s="3">
        <v>52.244660000000003</v>
      </c>
      <c r="L2268" s="22">
        <f t="shared" si="211"/>
        <v>0.28380048793503498</v>
      </c>
      <c r="M2268" s="23">
        <f t="shared" si="212"/>
        <v>37.4176</v>
      </c>
      <c r="N2268" s="4">
        <v>0.12000000000000006</v>
      </c>
      <c r="O2268" s="3">
        <v>42.52</v>
      </c>
      <c r="P2268" s="25">
        <f t="shared" si="213"/>
        <v>14.827060000000003</v>
      </c>
      <c r="Q2268" s="26" t="str">
        <f t="shared" si="214"/>
        <v>14412420506421781360698</v>
      </c>
      <c r="R2268" s="28"/>
      <c r="S2268" s="29"/>
      <c r="T2268" s="30">
        <f t="shared" si="215"/>
        <v>0</v>
      </c>
      <c r="V2268" s="32">
        <f t="shared" si="210"/>
        <v>0</v>
      </c>
    </row>
    <row r="2269" spans="1:22" s="46" customFormat="1" x14ac:dyDescent="0.2">
      <c r="A2269" s="9">
        <v>2021</v>
      </c>
      <c r="B2269" s="1" t="s">
        <v>3</v>
      </c>
      <c r="C2269" s="20">
        <v>80133</v>
      </c>
      <c r="D2269" s="20">
        <v>144124</v>
      </c>
      <c r="E2269" s="20" t="s">
        <v>41</v>
      </c>
      <c r="F2269" s="20" t="s">
        <v>42</v>
      </c>
      <c r="G2269" s="20">
        <v>20506421781</v>
      </c>
      <c r="H2269" s="19" t="s">
        <v>892</v>
      </c>
      <c r="I2269" s="19" t="s">
        <v>893</v>
      </c>
      <c r="J2269" s="2">
        <v>361540</v>
      </c>
      <c r="K2269" s="3">
        <v>51.192744407999996</v>
      </c>
      <c r="L2269" s="22">
        <f t="shared" si="211"/>
        <v>0.51936938946068778</v>
      </c>
      <c r="M2269" s="23">
        <f t="shared" si="212"/>
        <v>24.604800000000001</v>
      </c>
      <c r="N2269" s="4">
        <v>0.12000000000000004</v>
      </c>
      <c r="O2269" s="3">
        <v>27.96</v>
      </c>
      <c r="P2269" s="25">
        <f t="shared" si="213"/>
        <v>26.587944407999995</v>
      </c>
      <c r="Q2269" s="26" t="str">
        <f t="shared" si="214"/>
        <v>14412420506421781361540</v>
      </c>
      <c r="R2269" s="28"/>
      <c r="S2269" s="29"/>
      <c r="T2269" s="30">
        <f t="shared" si="215"/>
        <v>0</v>
      </c>
      <c r="V2269" s="32">
        <f t="shared" si="210"/>
        <v>0</v>
      </c>
    </row>
    <row r="2270" spans="1:22" s="46" customFormat="1" x14ac:dyDescent="0.2">
      <c r="A2270" s="9">
        <v>2021</v>
      </c>
      <c r="B2270" s="1" t="s">
        <v>3</v>
      </c>
      <c r="C2270" s="20">
        <v>80133</v>
      </c>
      <c r="D2270" s="20">
        <v>144124</v>
      </c>
      <c r="E2270" s="20" t="s">
        <v>287</v>
      </c>
      <c r="F2270" s="20" t="s">
        <v>288</v>
      </c>
      <c r="G2270" s="20">
        <v>20507264108</v>
      </c>
      <c r="H2270" s="19" t="s">
        <v>584</v>
      </c>
      <c r="I2270" s="19" t="s">
        <v>726</v>
      </c>
      <c r="J2270" s="2">
        <v>360664</v>
      </c>
      <c r="K2270" s="3">
        <v>53.640241199999998</v>
      </c>
      <c r="L2270" s="22">
        <f t="shared" si="211"/>
        <v>0.38238532752906407</v>
      </c>
      <c r="M2270" s="23">
        <f t="shared" si="212"/>
        <v>33.129000000000005</v>
      </c>
      <c r="N2270" s="4">
        <v>0.1</v>
      </c>
      <c r="O2270" s="3">
        <v>36.81</v>
      </c>
      <c r="P2270" s="25">
        <f t="shared" si="213"/>
        <v>20.511241199999994</v>
      </c>
      <c r="Q2270" s="26" t="str">
        <f t="shared" si="214"/>
        <v>14412420507264108360664</v>
      </c>
      <c r="R2270" s="28"/>
      <c r="S2270" s="29"/>
      <c r="T2270" s="30">
        <f t="shared" si="215"/>
        <v>0</v>
      </c>
      <c r="V2270" s="32">
        <f t="shared" si="210"/>
        <v>0</v>
      </c>
    </row>
    <row r="2271" spans="1:22" s="46" customFormat="1" x14ac:dyDescent="0.2">
      <c r="A2271" s="9">
        <v>2021</v>
      </c>
      <c r="B2271" s="1" t="s">
        <v>3</v>
      </c>
      <c r="C2271" s="20">
        <v>80133</v>
      </c>
      <c r="D2271" s="20">
        <v>144124</v>
      </c>
      <c r="E2271" s="20" t="s">
        <v>287</v>
      </c>
      <c r="F2271" s="20" t="s">
        <v>288</v>
      </c>
      <c r="G2271" s="20">
        <v>20507264108</v>
      </c>
      <c r="H2271" s="19" t="s">
        <v>584</v>
      </c>
      <c r="I2271" s="19" t="s">
        <v>726</v>
      </c>
      <c r="J2271" s="2">
        <v>361445</v>
      </c>
      <c r="K2271" s="3">
        <v>114.53</v>
      </c>
      <c r="L2271" s="22">
        <f t="shared" si="211"/>
        <v>0.19355976600017466</v>
      </c>
      <c r="M2271" s="23">
        <f t="shared" si="212"/>
        <v>92.361599999999996</v>
      </c>
      <c r="N2271" s="4">
        <v>0.1</v>
      </c>
      <c r="O2271" s="3">
        <v>102.624</v>
      </c>
      <c r="P2271" s="25">
        <f t="shared" si="213"/>
        <v>22.168400000000005</v>
      </c>
      <c r="Q2271" s="26" t="str">
        <f t="shared" si="214"/>
        <v>14412420507264108361445</v>
      </c>
      <c r="R2271" s="28"/>
      <c r="S2271" s="29"/>
      <c r="T2271" s="30">
        <f t="shared" si="215"/>
        <v>0</v>
      </c>
      <c r="V2271" s="32">
        <f t="shared" si="210"/>
        <v>0</v>
      </c>
    </row>
    <row r="2272" spans="1:22" s="46" customFormat="1" x14ac:dyDescent="0.2">
      <c r="A2272" s="9">
        <v>2021</v>
      </c>
      <c r="B2272" s="1" t="s">
        <v>3</v>
      </c>
      <c r="C2272" s="20">
        <v>80133</v>
      </c>
      <c r="D2272" s="20">
        <v>144124</v>
      </c>
      <c r="E2272" s="20" t="s">
        <v>287</v>
      </c>
      <c r="F2272" s="20" t="s">
        <v>288</v>
      </c>
      <c r="G2272" s="20">
        <v>20507264108</v>
      </c>
      <c r="H2272" s="19" t="s">
        <v>584</v>
      </c>
      <c r="I2272" s="19" t="s">
        <v>726</v>
      </c>
      <c r="J2272" s="2">
        <v>361531</v>
      </c>
      <c r="K2272" s="3">
        <v>111.5301096</v>
      </c>
      <c r="L2272" s="22">
        <f t="shared" si="211"/>
        <v>0.37139999999999995</v>
      </c>
      <c r="M2272" s="23">
        <f t="shared" si="212"/>
        <v>70.107826894560006</v>
      </c>
      <c r="N2272" s="4">
        <v>0.1</v>
      </c>
      <c r="O2272" s="3">
        <v>77.8975854384</v>
      </c>
      <c r="P2272" s="25">
        <f t="shared" si="213"/>
        <v>41.422282705439997</v>
      </c>
      <c r="Q2272" s="26" t="str">
        <f t="shared" si="214"/>
        <v>14412420507264108361531</v>
      </c>
      <c r="R2272" s="28"/>
      <c r="S2272" s="29"/>
      <c r="T2272" s="30">
        <f t="shared" si="215"/>
        <v>0</v>
      </c>
      <c r="V2272" s="32">
        <f t="shared" si="210"/>
        <v>0</v>
      </c>
    </row>
    <row r="2273" spans="1:22" s="46" customFormat="1" x14ac:dyDescent="0.2">
      <c r="A2273" s="9">
        <v>2021</v>
      </c>
      <c r="B2273" s="1" t="s">
        <v>3</v>
      </c>
      <c r="C2273" s="20">
        <v>80133</v>
      </c>
      <c r="D2273" s="20">
        <v>144124</v>
      </c>
      <c r="E2273" s="20" t="s">
        <v>287</v>
      </c>
      <c r="F2273" s="20" t="s">
        <v>288</v>
      </c>
      <c r="G2273" s="20">
        <v>20507264108</v>
      </c>
      <c r="H2273" s="19" t="s">
        <v>584</v>
      </c>
      <c r="I2273" s="19" t="s">
        <v>726</v>
      </c>
      <c r="J2273" s="2">
        <v>361535</v>
      </c>
      <c r="K2273" s="3">
        <v>40.678559999999997</v>
      </c>
      <c r="L2273" s="22">
        <f t="shared" si="211"/>
        <v>0.54024921236149948</v>
      </c>
      <c r="M2273" s="23">
        <f t="shared" si="212"/>
        <v>18.702000000000002</v>
      </c>
      <c r="N2273" s="4">
        <v>0.1</v>
      </c>
      <c r="O2273" s="3">
        <v>20.78</v>
      </c>
      <c r="P2273" s="25">
        <f t="shared" si="213"/>
        <v>21.976559999999996</v>
      </c>
      <c r="Q2273" s="26" t="str">
        <f t="shared" si="214"/>
        <v>14412420507264108361535</v>
      </c>
      <c r="R2273" s="28"/>
      <c r="S2273" s="29"/>
      <c r="T2273" s="30">
        <f t="shared" si="215"/>
        <v>0</v>
      </c>
      <c r="V2273" s="32">
        <f t="shared" si="210"/>
        <v>0</v>
      </c>
    </row>
    <row r="2274" spans="1:22" s="46" customFormat="1" x14ac:dyDescent="0.2">
      <c r="A2274" s="9">
        <v>2021</v>
      </c>
      <c r="B2274" s="1" t="s">
        <v>3</v>
      </c>
      <c r="C2274" s="20">
        <v>80133</v>
      </c>
      <c r="D2274" s="20">
        <v>144124</v>
      </c>
      <c r="E2274" s="20" t="s">
        <v>287</v>
      </c>
      <c r="F2274" s="20" t="s">
        <v>288</v>
      </c>
      <c r="G2274" s="20">
        <v>20507264108</v>
      </c>
      <c r="H2274" s="19" t="s">
        <v>584</v>
      </c>
      <c r="I2274" s="19" t="s">
        <v>726</v>
      </c>
      <c r="J2274" s="2">
        <v>361537</v>
      </c>
      <c r="K2274" s="3">
        <v>76.067035200000007</v>
      </c>
      <c r="L2274" s="22">
        <f t="shared" si="211"/>
        <v>0.53549999999999986</v>
      </c>
      <c r="M2274" s="23">
        <f t="shared" si="212"/>
        <v>35.333137850400007</v>
      </c>
      <c r="N2274" s="4">
        <v>0.1</v>
      </c>
      <c r="O2274" s="3">
        <v>39.259042056000006</v>
      </c>
      <c r="P2274" s="25">
        <f t="shared" si="213"/>
        <v>40.733897349599999</v>
      </c>
      <c r="Q2274" s="26" t="str">
        <f t="shared" si="214"/>
        <v>14412420507264108361537</v>
      </c>
      <c r="R2274" s="28"/>
      <c r="S2274" s="29"/>
      <c r="T2274" s="30">
        <f t="shared" si="215"/>
        <v>0</v>
      </c>
      <c r="V2274" s="32">
        <f t="shared" si="210"/>
        <v>0</v>
      </c>
    </row>
    <row r="2275" spans="1:22" s="46" customFormat="1" x14ac:dyDescent="0.2">
      <c r="A2275" s="9">
        <v>2021</v>
      </c>
      <c r="B2275" s="1" t="s">
        <v>3</v>
      </c>
      <c r="C2275" s="20">
        <v>80133</v>
      </c>
      <c r="D2275" s="20">
        <v>144124</v>
      </c>
      <c r="E2275" s="20" t="s">
        <v>287</v>
      </c>
      <c r="F2275" s="20" t="s">
        <v>288</v>
      </c>
      <c r="G2275" s="20">
        <v>20507264108</v>
      </c>
      <c r="H2275" s="19" t="s">
        <v>584</v>
      </c>
      <c r="I2275" s="19" t="s">
        <v>726</v>
      </c>
      <c r="J2275" s="2">
        <v>361541</v>
      </c>
      <c r="K2275" s="3">
        <v>31.07226</v>
      </c>
      <c r="L2275" s="22">
        <f t="shared" si="211"/>
        <v>0.31792750518996127</v>
      </c>
      <c r="M2275" s="23">
        <f t="shared" si="212"/>
        <v>21.193533897586175</v>
      </c>
      <c r="N2275" s="4">
        <v>6.759639693857572E-2</v>
      </c>
      <c r="O2275" s="3">
        <v>22.73</v>
      </c>
      <c r="P2275" s="25">
        <f t="shared" si="213"/>
        <v>9.8787261024138253</v>
      </c>
      <c r="Q2275" s="26" t="str">
        <f t="shared" si="214"/>
        <v>14412420507264108361541</v>
      </c>
      <c r="R2275" s="28"/>
      <c r="S2275" s="29"/>
      <c r="T2275" s="30">
        <f t="shared" si="215"/>
        <v>0</v>
      </c>
      <c r="V2275" s="32">
        <f t="shared" si="210"/>
        <v>0</v>
      </c>
    </row>
    <row r="2276" spans="1:22" s="46" customFormat="1" x14ac:dyDescent="0.2">
      <c r="A2276" s="9">
        <v>2021</v>
      </c>
      <c r="B2276" s="1" t="s">
        <v>3</v>
      </c>
      <c r="C2276" s="20">
        <v>80133</v>
      </c>
      <c r="D2276" s="20">
        <v>144124</v>
      </c>
      <c r="E2276" s="20" t="s">
        <v>287</v>
      </c>
      <c r="F2276" s="20" t="s">
        <v>288</v>
      </c>
      <c r="G2276" s="20">
        <v>20507264108</v>
      </c>
      <c r="H2276" s="19" t="s">
        <v>584</v>
      </c>
      <c r="I2276" s="19" t="s">
        <v>726</v>
      </c>
      <c r="J2276" s="2">
        <v>361569</v>
      </c>
      <c r="K2276" s="3">
        <v>24.49</v>
      </c>
      <c r="L2276" s="22">
        <f t="shared" si="211"/>
        <v>0.23634136382196802</v>
      </c>
      <c r="M2276" s="23">
        <f t="shared" si="212"/>
        <v>18.702000000000002</v>
      </c>
      <c r="N2276" s="4">
        <v>0.1</v>
      </c>
      <c r="O2276" s="3">
        <v>20.78</v>
      </c>
      <c r="P2276" s="25">
        <f t="shared" si="213"/>
        <v>5.7879999999999967</v>
      </c>
      <c r="Q2276" s="26" t="str">
        <f t="shared" si="214"/>
        <v>14412420507264108361569</v>
      </c>
      <c r="R2276" s="28"/>
      <c r="S2276" s="29"/>
      <c r="T2276" s="30">
        <f t="shared" si="215"/>
        <v>0</v>
      </c>
      <c r="V2276" s="32">
        <f t="shared" si="210"/>
        <v>0</v>
      </c>
    </row>
    <row r="2277" spans="1:22" s="46" customFormat="1" x14ac:dyDescent="0.2">
      <c r="A2277" s="9">
        <v>2021</v>
      </c>
      <c r="B2277" s="1" t="s">
        <v>3</v>
      </c>
      <c r="C2277" s="20">
        <v>80133</v>
      </c>
      <c r="D2277" s="20">
        <v>144124</v>
      </c>
      <c r="E2277" s="20" t="s">
        <v>287</v>
      </c>
      <c r="F2277" s="20" t="s">
        <v>288</v>
      </c>
      <c r="G2277" s="20">
        <v>20507264108</v>
      </c>
      <c r="H2277" s="19" t="s">
        <v>584</v>
      </c>
      <c r="I2277" s="19" t="s">
        <v>726</v>
      </c>
      <c r="J2277" s="2">
        <v>361571</v>
      </c>
      <c r="K2277" s="3">
        <v>25.216627835683624</v>
      </c>
      <c r="L2277" s="22">
        <f t="shared" si="211"/>
        <v>0.1595413139422408</v>
      </c>
      <c r="M2277" s="23">
        <f t="shared" si="212"/>
        <v>21.193533897586175</v>
      </c>
      <c r="N2277" s="4">
        <v>6.759639693857572E-2</v>
      </c>
      <c r="O2277" s="3">
        <v>22.73</v>
      </c>
      <c r="P2277" s="25">
        <f t="shared" si="213"/>
        <v>4.0230939380974498</v>
      </c>
      <c r="Q2277" s="26" t="str">
        <f t="shared" si="214"/>
        <v>14412420507264108361571</v>
      </c>
      <c r="R2277" s="28"/>
      <c r="S2277" s="29"/>
      <c r="T2277" s="30">
        <f t="shared" si="215"/>
        <v>0</v>
      </c>
      <c r="V2277" s="32">
        <f t="shared" si="210"/>
        <v>0</v>
      </c>
    </row>
    <row r="2278" spans="1:22" s="46" customFormat="1" x14ac:dyDescent="0.2">
      <c r="A2278" s="9">
        <v>2021</v>
      </c>
      <c r="B2278" s="1" t="s">
        <v>3</v>
      </c>
      <c r="C2278" s="20">
        <v>80133</v>
      </c>
      <c r="D2278" s="20">
        <v>144124</v>
      </c>
      <c r="E2278" s="20" t="s">
        <v>287</v>
      </c>
      <c r="F2278" s="20" t="s">
        <v>288</v>
      </c>
      <c r="G2278" s="20">
        <v>20507264108</v>
      </c>
      <c r="H2278" s="19" t="s">
        <v>584</v>
      </c>
      <c r="I2278" s="19" t="s">
        <v>726</v>
      </c>
      <c r="J2278" s="2">
        <v>370042</v>
      </c>
      <c r="K2278" s="3">
        <v>121</v>
      </c>
      <c r="L2278" s="22">
        <f t="shared" si="211"/>
        <v>0.31570247933884299</v>
      </c>
      <c r="M2278" s="23">
        <f t="shared" si="212"/>
        <v>82.8</v>
      </c>
      <c r="N2278" s="4">
        <v>0.08</v>
      </c>
      <c r="O2278" s="3">
        <v>90</v>
      </c>
      <c r="P2278" s="25">
        <f t="shared" si="213"/>
        <v>38.200000000000003</v>
      </c>
      <c r="Q2278" s="26" t="str">
        <f t="shared" si="214"/>
        <v>14412420507264108370042</v>
      </c>
      <c r="R2278" s="28"/>
      <c r="S2278" s="29"/>
      <c r="T2278" s="30">
        <f t="shared" si="215"/>
        <v>0</v>
      </c>
      <c r="V2278" s="32">
        <f t="shared" si="210"/>
        <v>0</v>
      </c>
    </row>
    <row r="2279" spans="1:22" s="46" customFormat="1" x14ac:dyDescent="0.2">
      <c r="A2279" s="9">
        <v>2021</v>
      </c>
      <c r="B2279" s="1" t="s">
        <v>3</v>
      </c>
      <c r="C2279" s="20">
        <v>80133</v>
      </c>
      <c r="D2279" s="20">
        <v>144124</v>
      </c>
      <c r="E2279" s="20" t="s">
        <v>287</v>
      </c>
      <c r="F2279" s="20" t="s">
        <v>288</v>
      </c>
      <c r="G2279" s="20">
        <v>20507264108</v>
      </c>
      <c r="H2279" s="19" t="s">
        <v>584</v>
      </c>
      <c r="I2279" s="19" t="s">
        <v>726</v>
      </c>
      <c r="J2279" s="2">
        <v>370045</v>
      </c>
      <c r="K2279" s="3">
        <v>186.35806803744001</v>
      </c>
      <c r="L2279" s="22">
        <f t="shared" si="211"/>
        <v>0.24793811464152538</v>
      </c>
      <c r="M2279" s="23">
        <f t="shared" si="212"/>
        <v>140.15280000000001</v>
      </c>
      <c r="N2279" s="4">
        <v>0.08</v>
      </c>
      <c r="O2279" s="3">
        <v>152.34</v>
      </c>
      <c r="P2279" s="25">
        <f t="shared" si="213"/>
        <v>46.205268037439993</v>
      </c>
      <c r="Q2279" s="26" t="str">
        <f t="shared" si="214"/>
        <v>14412420507264108370045</v>
      </c>
      <c r="R2279" s="28"/>
      <c r="S2279" s="29"/>
      <c r="T2279" s="30">
        <f t="shared" si="215"/>
        <v>0</v>
      </c>
      <c r="V2279" s="32">
        <f t="shared" si="210"/>
        <v>0</v>
      </c>
    </row>
    <row r="2280" spans="1:22" s="46" customFormat="1" x14ac:dyDescent="0.2">
      <c r="A2280" s="9">
        <v>2021</v>
      </c>
      <c r="B2280" s="1" t="s">
        <v>3</v>
      </c>
      <c r="C2280" s="20">
        <v>80133</v>
      </c>
      <c r="D2280" s="20">
        <v>144124</v>
      </c>
      <c r="E2280" s="20" t="s">
        <v>208</v>
      </c>
      <c r="F2280" s="20" t="s">
        <v>208</v>
      </c>
      <c r="G2280" s="20">
        <v>20510931514</v>
      </c>
      <c r="H2280" s="19" t="s">
        <v>688</v>
      </c>
      <c r="I2280" s="19" t="s">
        <v>689</v>
      </c>
      <c r="J2280" s="2">
        <v>361444</v>
      </c>
      <c r="K2280" s="3">
        <v>29.02</v>
      </c>
      <c r="L2280" s="22">
        <f t="shared" si="211"/>
        <v>9.5500000000000029E-2</v>
      </c>
      <c r="M2280" s="23">
        <f t="shared" si="212"/>
        <v>26.24859</v>
      </c>
      <c r="N2280" s="4">
        <v>0.12000000000000004</v>
      </c>
      <c r="O2280" s="3">
        <v>29.827943181818181</v>
      </c>
      <c r="P2280" s="25">
        <f t="shared" si="213"/>
        <v>2.7714099999999995</v>
      </c>
      <c r="Q2280" s="26" t="str">
        <f t="shared" si="214"/>
        <v>14412420510931514361444</v>
      </c>
      <c r="R2280" s="28">
        <v>220</v>
      </c>
      <c r="S2280" s="29"/>
      <c r="T2280" s="30">
        <f t="shared" si="215"/>
        <v>0</v>
      </c>
      <c r="V2280" s="32">
        <f t="shared" si="210"/>
        <v>0</v>
      </c>
    </row>
    <row r="2281" spans="1:22" s="46" customFormat="1" x14ac:dyDescent="0.2">
      <c r="A2281" s="9">
        <v>2021</v>
      </c>
      <c r="B2281" s="1" t="s">
        <v>3</v>
      </c>
      <c r="C2281" s="20">
        <v>80133</v>
      </c>
      <c r="D2281" s="20">
        <v>144124</v>
      </c>
      <c r="E2281" s="20" t="s">
        <v>208</v>
      </c>
      <c r="F2281" s="20" t="s">
        <v>208</v>
      </c>
      <c r="G2281" s="20">
        <v>20510931514</v>
      </c>
      <c r="H2281" s="19" t="s">
        <v>688</v>
      </c>
      <c r="I2281" s="19" t="s">
        <v>689</v>
      </c>
      <c r="J2281" s="2">
        <v>361537</v>
      </c>
      <c r="K2281" s="3">
        <v>76.067035200000007</v>
      </c>
      <c r="L2281" s="22">
        <f t="shared" si="211"/>
        <v>0.18417222602623551</v>
      </c>
      <c r="M2281" s="23">
        <f t="shared" si="212"/>
        <v>62.057599999999994</v>
      </c>
      <c r="N2281" s="4">
        <v>0.12000000000000004</v>
      </c>
      <c r="O2281" s="3">
        <v>70.52</v>
      </c>
      <c r="P2281" s="25">
        <f t="shared" si="213"/>
        <v>14.009435200000013</v>
      </c>
      <c r="Q2281" s="26" t="str">
        <f t="shared" si="214"/>
        <v>14412420510931514361537</v>
      </c>
      <c r="R2281" s="28"/>
      <c r="S2281" s="29"/>
      <c r="T2281" s="30">
        <f t="shared" si="215"/>
        <v>0</v>
      </c>
      <c r="V2281" s="32">
        <f t="shared" si="210"/>
        <v>0</v>
      </c>
    </row>
    <row r="2282" spans="1:22" s="46" customFormat="1" x14ac:dyDescent="0.2">
      <c r="A2282" s="9">
        <v>2021</v>
      </c>
      <c r="B2282" s="1" t="s">
        <v>3</v>
      </c>
      <c r="C2282" s="20">
        <v>80133</v>
      </c>
      <c r="D2282" s="20">
        <v>144124</v>
      </c>
      <c r="E2282" s="20" t="s">
        <v>41</v>
      </c>
      <c r="F2282" s="20" t="s">
        <v>42</v>
      </c>
      <c r="G2282" s="20">
        <v>20514931098</v>
      </c>
      <c r="H2282" s="19" t="s">
        <v>894</v>
      </c>
      <c r="I2282" s="19" t="s">
        <v>884</v>
      </c>
      <c r="J2282" s="2">
        <v>361390</v>
      </c>
      <c r="K2282" s="3">
        <v>19.393510413264</v>
      </c>
      <c r="L2282" s="22">
        <f t="shared" si="211"/>
        <v>0.10786162244144748</v>
      </c>
      <c r="M2282" s="23">
        <f t="shared" si="212"/>
        <v>17.301694915254238</v>
      </c>
      <c r="N2282" s="4">
        <v>0.12</v>
      </c>
      <c r="O2282" s="3">
        <v>19.661016949152543</v>
      </c>
      <c r="P2282" s="25">
        <f t="shared" si="213"/>
        <v>2.0918154980097619</v>
      </c>
      <c r="Q2282" s="26" t="str">
        <f t="shared" si="214"/>
        <v>14412420514931098361390</v>
      </c>
      <c r="R2282" s="28"/>
      <c r="S2282" s="29"/>
      <c r="T2282" s="30">
        <f t="shared" si="215"/>
        <v>0</v>
      </c>
      <c r="V2282" s="32">
        <f t="shared" si="210"/>
        <v>0</v>
      </c>
    </row>
    <row r="2283" spans="1:22" s="46" customFormat="1" x14ac:dyDescent="0.2">
      <c r="A2283" s="9">
        <v>2021</v>
      </c>
      <c r="B2283" s="1" t="s">
        <v>3</v>
      </c>
      <c r="C2283" s="20">
        <v>80133</v>
      </c>
      <c r="D2283" s="20">
        <v>144124</v>
      </c>
      <c r="E2283" s="20" t="s">
        <v>41</v>
      </c>
      <c r="F2283" s="20" t="s">
        <v>42</v>
      </c>
      <c r="G2283" s="20">
        <v>20514931098</v>
      </c>
      <c r="H2283" s="19" t="s">
        <v>894</v>
      </c>
      <c r="I2283" s="19" t="s">
        <v>884</v>
      </c>
      <c r="J2283" s="2">
        <v>361532</v>
      </c>
      <c r="K2283" s="3">
        <v>24.870425957550601</v>
      </c>
      <c r="L2283" s="22">
        <f t="shared" si="211"/>
        <v>0.28033781507019651</v>
      </c>
      <c r="M2283" s="23">
        <f t="shared" si="212"/>
        <v>17.898305084745765</v>
      </c>
      <c r="N2283" s="4">
        <v>0.12000000000000001</v>
      </c>
      <c r="O2283" s="3">
        <v>20.33898305084746</v>
      </c>
      <c r="P2283" s="25">
        <f t="shared" si="213"/>
        <v>6.9721208728048367</v>
      </c>
      <c r="Q2283" s="26" t="str">
        <f t="shared" si="214"/>
        <v>14412420514931098361532</v>
      </c>
      <c r="R2283" s="28"/>
      <c r="S2283" s="29"/>
      <c r="T2283" s="30">
        <f t="shared" si="215"/>
        <v>0</v>
      </c>
      <c r="V2283" s="32">
        <f t="shared" si="210"/>
        <v>0</v>
      </c>
    </row>
    <row r="2284" spans="1:22" s="46" customFormat="1" x14ac:dyDescent="0.2">
      <c r="A2284" s="9">
        <v>2021</v>
      </c>
      <c r="B2284" s="1" t="s">
        <v>3</v>
      </c>
      <c r="C2284" s="20">
        <v>80133</v>
      </c>
      <c r="D2284" s="20">
        <v>144124</v>
      </c>
      <c r="E2284" s="20" t="s">
        <v>32</v>
      </c>
      <c r="F2284" s="20" t="s">
        <v>395</v>
      </c>
      <c r="G2284" s="20">
        <v>20538593053</v>
      </c>
      <c r="H2284" s="19" t="s">
        <v>445</v>
      </c>
      <c r="I2284" s="19"/>
      <c r="J2284" s="2">
        <v>361530</v>
      </c>
      <c r="K2284" s="3">
        <v>114.948756</v>
      </c>
      <c r="L2284" s="22">
        <f t="shared" si="211"/>
        <v>0.25893934859112355</v>
      </c>
      <c r="M2284" s="23">
        <f t="shared" si="212"/>
        <v>85.183999999999997</v>
      </c>
      <c r="N2284" s="4">
        <v>0.12</v>
      </c>
      <c r="O2284" s="3">
        <v>96.8</v>
      </c>
      <c r="P2284" s="25">
        <f t="shared" si="213"/>
        <v>29.764756000000006</v>
      </c>
      <c r="Q2284" s="26" t="str">
        <f t="shared" si="214"/>
        <v>14412420538593053361530</v>
      </c>
      <c r="R2284" s="28"/>
      <c r="S2284" s="29"/>
      <c r="T2284" s="30">
        <f t="shared" si="215"/>
        <v>0</v>
      </c>
      <c r="V2284" s="32">
        <f t="shared" si="210"/>
        <v>0</v>
      </c>
    </row>
    <row r="2285" spans="1:22" s="46" customFormat="1" x14ac:dyDescent="0.2">
      <c r="A2285" s="9">
        <v>2021</v>
      </c>
      <c r="B2285" s="1" t="s">
        <v>3</v>
      </c>
      <c r="C2285" s="20">
        <v>80133</v>
      </c>
      <c r="D2285" s="20">
        <v>144124</v>
      </c>
      <c r="E2285" s="20" t="s">
        <v>32</v>
      </c>
      <c r="F2285" s="20" t="s">
        <v>395</v>
      </c>
      <c r="G2285" s="20">
        <v>20538593053</v>
      </c>
      <c r="H2285" s="19" t="s">
        <v>445</v>
      </c>
      <c r="I2285" s="19"/>
      <c r="J2285" s="2">
        <v>361541</v>
      </c>
      <c r="K2285" s="3">
        <v>31.07226</v>
      </c>
      <c r="L2285" s="22">
        <f t="shared" si="211"/>
        <v>0.23391475225812342</v>
      </c>
      <c r="M2285" s="23">
        <f t="shared" si="212"/>
        <v>23.804000000000002</v>
      </c>
      <c r="N2285" s="4">
        <v>0.12</v>
      </c>
      <c r="O2285" s="3">
        <v>27.05</v>
      </c>
      <c r="P2285" s="25">
        <f t="shared" si="213"/>
        <v>7.2682599999999979</v>
      </c>
      <c r="Q2285" s="26" t="str">
        <f t="shared" si="214"/>
        <v>14412420538593053361541</v>
      </c>
      <c r="R2285" s="28"/>
      <c r="S2285" s="29"/>
      <c r="T2285" s="30">
        <f t="shared" si="215"/>
        <v>0</v>
      </c>
      <c r="V2285" s="32">
        <f t="shared" si="210"/>
        <v>0</v>
      </c>
    </row>
    <row r="2286" spans="1:22" s="46" customFormat="1" x14ac:dyDescent="0.2">
      <c r="A2286" s="9">
        <v>2021</v>
      </c>
      <c r="B2286" s="1" t="s">
        <v>3</v>
      </c>
      <c r="C2286" s="20">
        <v>80133</v>
      </c>
      <c r="D2286" s="20">
        <v>144124</v>
      </c>
      <c r="E2286" s="20" t="s">
        <v>32</v>
      </c>
      <c r="F2286" s="20" t="s">
        <v>395</v>
      </c>
      <c r="G2286" s="20">
        <v>20538593053</v>
      </c>
      <c r="H2286" s="19" t="s">
        <v>445</v>
      </c>
      <c r="I2286" s="19"/>
      <c r="J2286" s="2">
        <v>361571</v>
      </c>
      <c r="K2286" s="3">
        <v>25.216627835683624</v>
      </c>
      <c r="L2286" s="22">
        <f t="shared" si="211"/>
        <v>5.6019696403840191E-2</v>
      </c>
      <c r="M2286" s="23">
        <f t="shared" si="212"/>
        <v>23.804000000000002</v>
      </c>
      <c r="N2286" s="4">
        <v>0.12</v>
      </c>
      <c r="O2286" s="3">
        <v>27.05</v>
      </c>
      <c r="P2286" s="25">
        <f t="shared" si="213"/>
        <v>1.4126278356836224</v>
      </c>
      <c r="Q2286" s="26" t="str">
        <f t="shared" si="214"/>
        <v>14412420538593053361571</v>
      </c>
      <c r="R2286" s="28"/>
      <c r="S2286" s="29"/>
      <c r="T2286" s="30">
        <f t="shared" si="215"/>
        <v>0</v>
      </c>
      <c r="V2286" s="32">
        <f t="shared" si="210"/>
        <v>0</v>
      </c>
    </row>
    <row r="2287" spans="1:22" s="46" customFormat="1" x14ac:dyDescent="0.2">
      <c r="A2287" s="9">
        <v>2021</v>
      </c>
      <c r="B2287" s="1" t="s">
        <v>3</v>
      </c>
      <c r="C2287" s="20">
        <v>80133</v>
      </c>
      <c r="D2287" s="20">
        <v>144124</v>
      </c>
      <c r="E2287" s="20" t="s">
        <v>32</v>
      </c>
      <c r="F2287" s="20" t="s">
        <v>395</v>
      </c>
      <c r="G2287" s="20">
        <v>20538593053</v>
      </c>
      <c r="H2287" s="19" t="s">
        <v>445</v>
      </c>
      <c r="I2287" s="19"/>
      <c r="J2287" s="2">
        <v>370040</v>
      </c>
      <c r="K2287" s="3">
        <v>173.88983664</v>
      </c>
      <c r="L2287" s="22">
        <f t="shared" si="211"/>
        <v>0.15840969876248412</v>
      </c>
      <c r="M2287" s="23">
        <f t="shared" si="212"/>
        <v>146.34400000000002</v>
      </c>
      <c r="N2287" s="4">
        <v>0.12</v>
      </c>
      <c r="O2287" s="3">
        <v>166.3</v>
      </c>
      <c r="P2287" s="25">
        <f t="shared" si="213"/>
        <v>27.545836639999976</v>
      </c>
      <c r="Q2287" s="26" t="str">
        <f t="shared" si="214"/>
        <v>14412420538593053370040</v>
      </c>
      <c r="R2287" s="28"/>
      <c r="S2287" s="29"/>
      <c r="T2287" s="30">
        <f t="shared" si="215"/>
        <v>0</v>
      </c>
      <c r="V2287" s="32">
        <f t="shared" si="210"/>
        <v>0</v>
      </c>
    </row>
    <row r="2288" spans="1:22" s="46" customFormat="1" x14ac:dyDescent="0.2">
      <c r="A2288" s="9">
        <v>2021</v>
      </c>
      <c r="B2288" s="1" t="s">
        <v>3</v>
      </c>
      <c r="C2288" s="20">
        <v>80133</v>
      </c>
      <c r="D2288" s="20">
        <v>144124</v>
      </c>
      <c r="E2288" s="20" t="s">
        <v>95</v>
      </c>
      <c r="F2288" s="20" t="s">
        <v>95</v>
      </c>
      <c r="G2288" s="20">
        <v>20539386981</v>
      </c>
      <c r="H2288" s="19" t="s">
        <v>895</v>
      </c>
      <c r="I2288" s="19" t="s">
        <v>896</v>
      </c>
      <c r="J2288" s="2">
        <v>361085</v>
      </c>
      <c r="K2288" s="3">
        <v>11.512776761200001</v>
      </c>
      <c r="L2288" s="22">
        <f t="shared" si="211"/>
        <v>0.41678709322075458</v>
      </c>
      <c r="M2288" s="23">
        <f t="shared" si="212"/>
        <v>6.7143999999999995</v>
      </c>
      <c r="N2288" s="4">
        <v>0.12000000000000005</v>
      </c>
      <c r="O2288" s="3">
        <v>7.63</v>
      </c>
      <c r="P2288" s="25">
        <f t="shared" si="213"/>
        <v>4.7983767612000019</v>
      </c>
      <c r="Q2288" s="26" t="str">
        <f t="shared" si="214"/>
        <v>14412420539386981361085</v>
      </c>
      <c r="R2288" s="28"/>
      <c r="S2288" s="29"/>
      <c r="T2288" s="30">
        <f t="shared" si="215"/>
        <v>0</v>
      </c>
      <c r="V2288" s="32">
        <f t="shared" si="210"/>
        <v>0</v>
      </c>
    </row>
    <row r="2289" spans="1:22" s="46" customFormat="1" x14ac:dyDescent="0.2">
      <c r="A2289" s="9">
        <v>2021</v>
      </c>
      <c r="B2289" s="1" t="s">
        <v>3</v>
      </c>
      <c r="C2289" s="20">
        <v>80133</v>
      </c>
      <c r="D2289" s="20">
        <v>144124</v>
      </c>
      <c r="E2289" s="20" t="s">
        <v>32</v>
      </c>
      <c r="F2289" s="20" t="s">
        <v>59</v>
      </c>
      <c r="G2289" s="20">
        <v>20559294757</v>
      </c>
      <c r="H2289" s="19" t="s">
        <v>897</v>
      </c>
      <c r="I2289" s="19"/>
      <c r="J2289" s="2">
        <v>361532</v>
      </c>
      <c r="K2289" s="3">
        <v>24.870425957550601</v>
      </c>
      <c r="L2289" s="22">
        <f t="shared" si="211"/>
        <v>0.16353664245608956</v>
      </c>
      <c r="M2289" s="23">
        <f t="shared" si="212"/>
        <v>20.8032</v>
      </c>
      <c r="N2289" s="4">
        <v>0.12000000000000001</v>
      </c>
      <c r="O2289" s="3">
        <v>23.64</v>
      </c>
      <c r="P2289" s="25">
        <f t="shared" si="213"/>
        <v>4.0672259575506011</v>
      </c>
      <c r="Q2289" s="26" t="str">
        <f t="shared" si="214"/>
        <v>14412420559294757361532</v>
      </c>
      <c r="R2289" s="28"/>
      <c r="S2289" s="29"/>
      <c r="T2289" s="30">
        <f t="shared" si="215"/>
        <v>0</v>
      </c>
      <c r="V2289" s="32">
        <f t="shared" si="210"/>
        <v>0</v>
      </c>
    </row>
    <row r="2290" spans="1:22" s="46" customFormat="1" x14ac:dyDescent="0.2">
      <c r="A2290" s="9">
        <v>2021</v>
      </c>
      <c r="B2290" s="1" t="s">
        <v>3</v>
      </c>
      <c r="C2290" s="20">
        <v>80133</v>
      </c>
      <c r="D2290" s="20">
        <v>144124</v>
      </c>
      <c r="E2290" s="20" t="s">
        <v>32</v>
      </c>
      <c r="F2290" s="20" t="s">
        <v>59</v>
      </c>
      <c r="G2290" s="20">
        <v>20559298078</v>
      </c>
      <c r="H2290" s="19" t="s">
        <v>898</v>
      </c>
      <c r="I2290" s="19"/>
      <c r="J2290" s="2">
        <v>360484</v>
      </c>
      <c r="K2290" s="3">
        <v>106.21915199999999</v>
      </c>
      <c r="L2290" s="22">
        <f t="shared" si="211"/>
        <v>0.1280291900654601</v>
      </c>
      <c r="M2290" s="23">
        <f t="shared" si="212"/>
        <v>92.62</v>
      </c>
      <c r="N2290" s="4">
        <v>0.11999999999999995</v>
      </c>
      <c r="O2290" s="3">
        <v>105.25</v>
      </c>
      <c r="P2290" s="25">
        <f t="shared" si="213"/>
        <v>13.599151999999989</v>
      </c>
      <c r="Q2290" s="26" t="str">
        <f t="shared" si="214"/>
        <v>14412420559298078360484</v>
      </c>
      <c r="R2290" s="28"/>
      <c r="S2290" s="29"/>
      <c r="T2290" s="30">
        <f t="shared" si="215"/>
        <v>0</v>
      </c>
      <c r="V2290" s="32">
        <f t="shared" si="210"/>
        <v>0</v>
      </c>
    </row>
    <row r="2291" spans="1:22" s="46" customFormat="1" x14ac:dyDescent="0.2">
      <c r="A2291" s="9">
        <v>2021</v>
      </c>
      <c r="B2291" s="1" t="s">
        <v>3</v>
      </c>
      <c r="C2291" s="20">
        <v>80133</v>
      </c>
      <c r="D2291" s="20">
        <v>144124</v>
      </c>
      <c r="E2291" s="20" t="s">
        <v>41</v>
      </c>
      <c r="F2291" s="20" t="s">
        <v>42</v>
      </c>
      <c r="G2291" s="20">
        <v>20600337751</v>
      </c>
      <c r="H2291" s="19" t="s">
        <v>899</v>
      </c>
      <c r="I2291" s="19"/>
      <c r="J2291" s="2">
        <v>361531</v>
      </c>
      <c r="K2291" s="3">
        <v>111.5301096</v>
      </c>
      <c r="L2291" s="22">
        <f t="shared" si="211"/>
        <v>0.23772333493698994</v>
      </c>
      <c r="M2291" s="23">
        <f t="shared" si="212"/>
        <v>85.016800000000003</v>
      </c>
      <c r="N2291" s="4">
        <v>0.11999999999999995</v>
      </c>
      <c r="O2291" s="3">
        <v>96.61</v>
      </c>
      <c r="P2291" s="25">
        <f t="shared" si="213"/>
        <v>26.513309599999999</v>
      </c>
      <c r="Q2291" s="26" t="str">
        <f t="shared" si="214"/>
        <v>14412420600337751361531</v>
      </c>
      <c r="R2291" s="28"/>
      <c r="S2291" s="29"/>
      <c r="T2291" s="30">
        <f t="shared" si="215"/>
        <v>0</v>
      </c>
      <c r="V2291" s="32">
        <f t="shared" si="210"/>
        <v>0</v>
      </c>
    </row>
    <row r="2292" spans="1:22" s="46" customFormat="1" x14ac:dyDescent="0.2">
      <c r="A2292" s="9">
        <v>2021</v>
      </c>
      <c r="B2292" s="1" t="s">
        <v>3</v>
      </c>
      <c r="C2292" s="20">
        <v>80133</v>
      </c>
      <c r="D2292" s="20">
        <v>144124</v>
      </c>
      <c r="E2292" s="20" t="s">
        <v>41</v>
      </c>
      <c r="F2292" s="20" t="s">
        <v>42</v>
      </c>
      <c r="G2292" s="20">
        <v>20600337751</v>
      </c>
      <c r="H2292" s="19" t="s">
        <v>899</v>
      </c>
      <c r="I2292" s="19"/>
      <c r="J2292" s="2">
        <v>361540</v>
      </c>
      <c r="K2292" s="3">
        <v>51.192744407999996</v>
      </c>
      <c r="L2292" s="22">
        <f t="shared" si="211"/>
        <v>0.26117655075180124</v>
      </c>
      <c r="M2292" s="23">
        <f t="shared" si="212"/>
        <v>37.822399999999995</v>
      </c>
      <c r="N2292" s="4">
        <v>0.12000000000000006</v>
      </c>
      <c r="O2292" s="3">
        <v>42.98</v>
      </c>
      <c r="P2292" s="25">
        <f t="shared" si="213"/>
        <v>13.370344408000001</v>
      </c>
      <c r="Q2292" s="26" t="str">
        <f t="shared" si="214"/>
        <v>14412420600337751361540</v>
      </c>
      <c r="R2292" s="28"/>
      <c r="S2292" s="29"/>
      <c r="T2292" s="30">
        <f t="shared" si="215"/>
        <v>0</v>
      </c>
      <c r="V2292" s="32">
        <f t="shared" si="210"/>
        <v>0</v>
      </c>
    </row>
    <row r="2293" spans="1:22" s="46" customFormat="1" x14ac:dyDescent="0.2">
      <c r="A2293" s="9">
        <v>2021</v>
      </c>
      <c r="B2293" s="1" t="s">
        <v>3</v>
      </c>
      <c r="C2293" s="20">
        <v>80133</v>
      </c>
      <c r="D2293" s="20">
        <v>144124</v>
      </c>
      <c r="E2293" s="20" t="s">
        <v>287</v>
      </c>
      <c r="F2293" s="20" t="s">
        <v>288</v>
      </c>
      <c r="G2293" s="20">
        <v>20600507371</v>
      </c>
      <c r="H2293" s="19" t="s">
        <v>900</v>
      </c>
      <c r="I2293" s="19"/>
      <c r="J2293" s="2">
        <v>361532</v>
      </c>
      <c r="K2293" s="3">
        <v>24.870425957550601</v>
      </c>
      <c r="L2293" s="22">
        <f t="shared" si="211"/>
        <v>8.8523854046906325E-2</v>
      </c>
      <c r="M2293" s="23">
        <f t="shared" si="212"/>
        <v>22.668800000000001</v>
      </c>
      <c r="N2293" s="4">
        <v>0.12000000000000002</v>
      </c>
      <c r="O2293" s="3">
        <v>25.76</v>
      </c>
      <c r="P2293" s="25">
        <f t="shared" si="213"/>
        <v>2.2016259575506005</v>
      </c>
      <c r="Q2293" s="26" t="str">
        <f t="shared" si="214"/>
        <v>14412420600507371361532</v>
      </c>
      <c r="R2293" s="28"/>
      <c r="S2293" s="29"/>
      <c r="T2293" s="30">
        <f t="shared" si="215"/>
        <v>0</v>
      </c>
      <c r="V2293" s="32">
        <f t="shared" si="210"/>
        <v>0</v>
      </c>
    </row>
    <row r="2294" spans="1:22" s="46" customFormat="1" x14ac:dyDescent="0.2">
      <c r="A2294" s="9">
        <v>2021</v>
      </c>
      <c r="B2294" s="1" t="s">
        <v>3</v>
      </c>
      <c r="C2294" s="20">
        <v>80133</v>
      </c>
      <c r="D2294" s="20">
        <v>144124</v>
      </c>
      <c r="E2294" s="20" t="s">
        <v>41</v>
      </c>
      <c r="F2294" s="20" t="s">
        <v>524</v>
      </c>
      <c r="G2294" s="20">
        <v>20600597940</v>
      </c>
      <c r="H2294" s="19" t="s">
        <v>547</v>
      </c>
      <c r="I2294" s="19" t="s">
        <v>534</v>
      </c>
      <c r="J2294" s="2">
        <v>361532</v>
      </c>
      <c r="K2294" s="3">
        <v>24.870425957550601</v>
      </c>
      <c r="L2294" s="22">
        <f t="shared" si="211"/>
        <v>9.9138871274620954E-2</v>
      </c>
      <c r="M2294" s="23">
        <f t="shared" si="212"/>
        <v>22.404800000000002</v>
      </c>
      <c r="N2294" s="4">
        <v>0.12</v>
      </c>
      <c r="O2294" s="3">
        <v>25.46</v>
      </c>
      <c r="P2294" s="25">
        <f t="shared" si="213"/>
        <v>2.4656259575505999</v>
      </c>
      <c r="Q2294" s="26" t="str">
        <f t="shared" si="214"/>
        <v>14412420600597940361532</v>
      </c>
      <c r="R2294" s="28"/>
      <c r="S2294" s="29"/>
      <c r="T2294" s="30">
        <f t="shared" si="215"/>
        <v>0</v>
      </c>
      <c r="V2294" s="32">
        <f t="shared" si="210"/>
        <v>0</v>
      </c>
    </row>
    <row r="2295" spans="1:22" s="46" customFormat="1" x14ac:dyDescent="0.2">
      <c r="A2295" s="9">
        <v>2021</v>
      </c>
      <c r="B2295" s="1" t="s">
        <v>3</v>
      </c>
      <c r="C2295" s="20">
        <v>80133</v>
      </c>
      <c r="D2295" s="20">
        <v>144124</v>
      </c>
      <c r="E2295" s="20" t="s">
        <v>41</v>
      </c>
      <c r="F2295" s="20" t="s">
        <v>524</v>
      </c>
      <c r="G2295" s="20">
        <v>20600597940</v>
      </c>
      <c r="H2295" s="19" t="s">
        <v>547</v>
      </c>
      <c r="I2295" s="19" t="s">
        <v>534</v>
      </c>
      <c r="J2295" s="2">
        <v>361541</v>
      </c>
      <c r="K2295" s="3">
        <v>31.07226</v>
      </c>
      <c r="L2295" s="22">
        <f t="shared" si="211"/>
        <v>0.13592381114215712</v>
      </c>
      <c r="M2295" s="23">
        <f t="shared" si="212"/>
        <v>26.848799999999997</v>
      </c>
      <c r="N2295" s="4">
        <v>0.12000000000000005</v>
      </c>
      <c r="O2295" s="3">
        <v>30.51</v>
      </c>
      <c r="P2295" s="25">
        <f t="shared" si="213"/>
        <v>4.2234600000000029</v>
      </c>
      <c r="Q2295" s="26" t="str">
        <f t="shared" si="214"/>
        <v>14412420600597940361541</v>
      </c>
      <c r="R2295" s="28"/>
      <c r="S2295" s="29"/>
      <c r="T2295" s="30">
        <f t="shared" si="215"/>
        <v>0</v>
      </c>
      <c r="V2295" s="32">
        <f t="shared" si="210"/>
        <v>0</v>
      </c>
    </row>
    <row r="2296" spans="1:22" s="46" customFormat="1" x14ac:dyDescent="0.2">
      <c r="A2296" s="9">
        <v>2021</v>
      </c>
      <c r="B2296" s="1" t="s">
        <v>3</v>
      </c>
      <c r="C2296" s="20">
        <v>80133</v>
      </c>
      <c r="D2296" s="20">
        <v>144124</v>
      </c>
      <c r="E2296" s="20" t="s">
        <v>41</v>
      </c>
      <c r="F2296" s="20" t="s">
        <v>524</v>
      </c>
      <c r="G2296" s="20">
        <v>20600597940</v>
      </c>
      <c r="H2296" s="19" t="s">
        <v>547</v>
      </c>
      <c r="I2296" s="19" t="s">
        <v>534</v>
      </c>
      <c r="J2296" s="2">
        <v>371439</v>
      </c>
      <c r="K2296" s="3">
        <v>137.69</v>
      </c>
      <c r="L2296" s="22">
        <f t="shared" si="211"/>
        <v>0.14639552618200302</v>
      </c>
      <c r="M2296" s="23">
        <f t="shared" si="212"/>
        <v>117.53280000000001</v>
      </c>
      <c r="N2296" s="4">
        <v>0.12</v>
      </c>
      <c r="O2296" s="3">
        <v>133.56</v>
      </c>
      <c r="P2296" s="25">
        <f t="shared" si="213"/>
        <v>20.157199999999989</v>
      </c>
      <c r="Q2296" s="26" t="str">
        <f t="shared" si="214"/>
        <v>14412420600597940371439</v>
      </c>
      <c r="R2296" s="28"/>
      <c r="S2296" s="29"/>
      <c r="T2296" s="30">
        <f t="shared" si="215"/>
        <v>0</v>
      </c>
      <c r="V2296" s="32">
        <f t="shared" si="210"/>
        <v>0</v>
      </c>
    </row>
    <row r="2297" spans="1:22" s="46" customFormat="1" x14ac:dyDescent="0.2">
      <c r="A2297" s="9">
        <v>2021</v>
      </c>
      <c r="B2297" s="1" t="s">
        <v>3</v>
      </c>
      <c r="C2297" s="20">
        <v>80133</v>
      </c>
      <c r="D2297" s="20">
        <v>144124</v>
      </c>
      <c r="E2297" s="20" t="s">
        <v>41</v>
      </c>
      <c r="F2297" s="20" t="s">
        <v>42</v>
      </c>
      <c r="G2297" s="20">
        <v>20601408300</v>
      </c>
      <c r="H2297" s="19" t="s">
        <v>901</v>
      </c>
      <c r="I2297" s="19" t="s">
        <v>902</v>
      </c>
      <c r="J2297" s="2">
        <v>360883</v>
      </c>
      <c r="K2297" s="3">
        <v>53.021241000000003</v>
      </c>
      <c r="L2297" s="22">
        <f t="shared" si="211"/>
        <v>2.392326124543187E-2</v>
      </c>
      <c r="M2297" s="23">
        <f t="shared" si="212"/>
        <v>51.752800000000001</v>
      </c>
      <c r="N2297" s="4">
        <v>0.12000000000000001</v>
      </c>
      <c r="O2297" s="3">
        <v>58.81</v>
      </c>
      <c r="P2297" s="25">
        <f t="shared" si="213"/>
        <v>1.2684410000000028</v>
      </c>
      <c r="Q2297" s="26" t="str">
        <f t="shared" si="214"/>
        <v>14412420601408300360883</v>
      </c>
      <c r="R2297" s="28"/>
      <c r="S2297" s="29"/>
      <c r="T2297" s="30">
        <f t="shared" si="215"/>
        <v>0</v>
      </c>
      <c r="V2297" s="32">
        <f t="shared" si="210"/>
        <v>0</v>
      </c>
    </row>
    <row r="2298" spans="1:22" s="46" customFormat="1" x14ac:dyDescent="0.2">
      <c r="A2298" s="9">
        <v>2021</v>
      </c>
      <c r="B2298" s="1" t="s">
        <v>3</v>
      </c>
      <c r="C2298" s="20">
        <v>80133</v>
      </c>
      <c r="D2298" s="20">
        <v>144124</v>
      </c>
      <c r="E2298" s="20" t="s">
        <v>32</v>
      </c>
      <c r="F2298" s="20" t="s">
        <v>59</v>
      </c>
      <c r="G2298" s="20">
        <v>20603413734</v>
      </c>
      <c r="H2298" s="19" t="s">
        <v>903</v>
      </c>
      <c r="I2298" s="19"/>
      <c r="J2298" s="2">
        <v>360521</v>
      </c>
      <c r="K2298" s="3">
        <v>49.137660000000004</v>
      </c>
      <c r="L2298" s="22">
        <f t="shared" si="211"/>
        <v>0.11995809324253537</v>
      </c>
      <c r="M2298" s="23">
        <f t="shared" si="212"/>
        <v>43.243200000000002</v>
      </c>
      <c r="N2298" s="4">
        <v>0.11999999999999998</v>
      </c>
      <c r="O2298" s="3">
        <v>49.14</v>
      </c>
      <c r="P2298" s="25">
        <f t="shared" si="213"/>
        <v>5.8944600000000023</v>
      </c>
      <c r="Q2298" s="26" t="str">
        <f t="shared" si="214"/>
        <v>14412420603413734360521</v>
      </c>
      <c r="R2298" s="28"/>
      <c r="S2298" s="29"/>
      <c r="T2298" s="30">
        <f t="shared" si="215"/>
        <v>0</v>
      </c>
      <c r="V2298" s="32">
        <f t="shared" si="210"/>
        <v>0</v>
      </c>
    </row>
    <row r="2299" spans="1:22" s="46" customFormat="1" x14ac:dyDescent="0.2">
      <c r="A2299" s="9">
        <v>2021</v>
      </c>
      <c r="B2299" s="1" t="s">
        <v>3</v>
      </c>
      <c r="C2299" s="20">
        <v>80133</v>
      </c>
      <c r="D2299" s="20">
        <v>144124</v>
      </c>
      <c r="E2299" s="20" t="s">
        <v>32</v>
      </c>
      <c r="F2299" s="20" t="s">
        <v>59</v>
      </c>
      <c r="G2299" s="20">
        <v>20603413734</v>
      </c>
      <c r="H2299" s="19" t="s">
        <v>903</v>
      </c>
      <c r="I2299" s="19"/>
      <c r="J2299" s="2">
        <v>360857</v>
      </c>
      <c r="K2299" s="3">
        <v>43.087720000000004</v>
      </c>
      <c r="L2299" s="22">
        <f t="shared" si="211"/>
        <v>0.11995343452844565</v>
      </c>
      <c r="M2299" s="23">
        <f t="shared" si="212"/>
        <v>37.919200000000004</v>
      </c>
      <c r="N2299" s="4">
        <v>0.12000000000000001</v>
      </c>
      <c r="O2299" s="3">
        <v>43.09</v>
      </c>
      <c r="P2299" s="25">
        <f t="shared" si="213"/>
        <v>5.1685200000000009</v>
      </c>
      <c r="Q2299" s="26" t="str">
        <f t="shared" si="214"/>
        <v>14412420603413734360857</v>
      </c>
      <c r="R2299" s="28"/>
      <c r="S2299" s="29"/>
      <c r="T2299" s="30">
        <f t="shared" si="215"/>
        <v>0</v>
      </c>
      <c r="V2299" s="32">
        <f t="shared" si="210"/>
        <v>0</v>
      </c>
    </row>
    <row r="2300" spans="1:22" s="46" customFormat="1" x14ac:dyDescent="0.2">
      <c r="A2300" s="9">
        <v>2021</v>
      </c>
      <c r="B2300" s="1" t="s">
        <v>3</v>
      </c>
      <c r="C2300" s="20">
        <v>80133</v>
      </c>
      <c r="D2300" s="20">
        <v>144124</v>
      </c>
      <c r="E2300" s="20" t="s">
        <v>32</v>
      </c>
      <c r="F2300" s="20" t="s">
        <v>59</v>
      </c>
      <c r="G2300" s="20">
        <v>20603413734</v>
      </c>
      <c r="H2300" s="19" t="s">
        <v>903</v>
      </c>
      <c r="I2300" s="19"/>
      <c r="J2300" s="2">
        <v>360883</v>
      </c>
      <c r="K2300" s="3">
        <v>53.021241000000003</v>
      </c>
      <c r="L2300" s="22">
        <f t="shared" si="211"/>
        <v>0.12002059702827406</v>
      </c>
      <c r="M2300" s="23">
        <f t="shared" si="212"/>
        <v>46.657600000000002</v>
      </c>
      <c r="N2300" s="4">
        <v>0.12000000000000001</v>
      </c>
      <c r="O2300" s="3">
        <v>53.02</v>
      </c>
      <c r="P2300" s="25">
        <f t="shared" si="213"/>
        <v>6.3636410000000012</v>
      </c>
      <c r="Q2300" s="26" t="str">
        <f t="shared" si="214"/>
        <v>14412420603413734360883</v>
      </c>
      <c r="R2300" s="28"/>
      <c r="S2300" s="29"/>
      <c r="T2300" s="30">
        <f t="shared" si="215"/>
        <v>0</v>
      </c>
      <c r="V2300" s="32">
        <f t="shared" si="210"/>
        <v>0</v>
      </c>
    </row>
    <row r="2301" spans="1:22" s="46" customFormat="1" x14ac:dyDescent="0.2">
      <c r="A2301" s="9">
        <v>2021</v>
      </c>
      <c r="B2301" s="1" t="s">
        <v>3</v>
      </c>
      <c r="C2301" s="20">
        <v>80133</v>
      </c>
      <c r="D2301" s="20">
        <v>144124</v>
      </c>
      <c r="E2301" s="20" t="s">
        <v>32</v>
      </c>
      <c r="F2301" s="20" t="s">
        <v>59</v>
      </c>
      <c r="G2301" s="20">
        <v>20603413734</v>
      </c>
      <c r="H2301" s="19" t="s">
        <v>903</v>
      </c>
      <c r="I2301" s="19"/>
      <c r="J2301" s="2">
        <v>360970</v>
      </c>
      <c r="K2301" s="3">
        <v>36.393084000000002</v>
      </c>
      <c r="L2301" s="22">
        <f t="shared" si="211"/>
        <v>0.12007457241051622</v>
      </c>
      <c r="M2301" s="23">
        <f t="shared" si="212"/>
        <v>32.023200000000003</v>
      </c>
      <c r="N2301" s="4">
        <v>0.12000000000000001</v>
      </c>
      <c r="O2301" s="3">
        <v>36.39</v>
      </c>
      <c r="P2301" s="25">
        <f t="shared" si="213"/>
        <v>4.369883999999999</v>
      </c>
      <c r="Q2301" s="26" t="str">
        <f t="shared" si="214"/>
        <v>14412420603413734360970</v>
      </c>
      <c r="R2301" s="28"/>
      <c r="S2301" s="29"/>
      <c r="T2301" s="30">
        <f t="shared" si="215"/>
        <v>0</v>
      </c>
      <c r="V2301" s="32">
        <f t="shared" si="210"/>
        <v>0</v>
      </c>
    </row>
    <row r="2302" spans="1:22" s="46" customFormat="1" x14ac:dyDescent="0.2">
      <c r="A2302" s="9">
        <v>2021</v>
      </c>
      <c r="B2302" s="1" t="s">
        <v>3</v>
      </c>
      <c r="C2302" s="20">
        <v>80133</v>
      </c>
      <c r="D2302" s="20">
        <v>144124</v>
      </c>
      <c r="E2302" s="20" t="s">
        <v>32</v>
      </c>
      <c r="F2302" s="20" t="s">
        <v>59</v>
      </c>
      <c r="G2302" s="20">
        <v>20603413734</v>
      </c>
      <c r="H2302" s="19" t="s">
        <v>903</v>
      </c>
      <c r="I2302" s="19"/>
      <c r="J2302" s="2">
        <v>360976</v>
      </c>
      <c r="K2302" s="3">
        <v>36.393084000000002</v>
      </c>
      <c r="L2302" s="22">
        <f t="shared" si="211"/>
        <v>0.12007457241051622</v>
      </c>
      <c r="M2302" s="23">
        <f t="shared" si="212"/>
        <v>32.023200000000003</v>
      </c>
      <c r="N2302" s="4">
        <v>0.11999999999999991</v>
      </c>
      <c r="O2302" s="3">
        <v>36.39</v>
      </c>
      <c r="P2302" s="25">
        <f t="shared" si="213"/>
        <v>4.369883999999999</v>
      </c>
      <c r="Q2302" s="26" t="str">
        <f t="shared" si="214"/>
        <v>14412420603413734360976</v>
      </c>
      <c r="R2302" s="28"/>
      <c r="S2302" s="29"/>
      <c r="T2302" s="30">
        <f t="shared" si="215"/>
        <v>0</v>
      </c>
      <c r="V2302" s="32">
        <f t="shared" si="210"/>
        <v>0</v>
      </c>
    </row>
    <row r="2303" spans="1:22" s="46" customFormat="1" x14ac:dyDescent="0.2">
      <c r="A2303" s="9">
        <v>2021</v>
      </c>
      <c r="B2303" s="1" t="s">
        <v>3</v>
      </c>
      <c r="C2303" s="20">
        <v>80133</v>
      </c>
      <c r="D2303" s="20">
        <v>144124</v>
      </c>
      <c r="E2303" s="20" t="s">
        <v>32</v>
      </c>
      <c r="F2303" s="20" t="s">
        <v>59</v>
      </c>
      <c r="G2303" s="20">
        <v>20603413734</v>
      </c>
      <c r="H2303" s="19" t="s">
        <v>903</v>
      </c>
      <c r="I2303" s="19"/>
      <c r="J2303" s="2">
        <v>361425</v>
      </c>
      <c r="K2303" s="3">
        <v>16.600000000000001</v>
      </c>
      <c r="L2303" s="22">
        <f t="shared" si="211"/>
        <v>0.11999999999999988</v>
      </c>
      <c r="M2303" s="23">
        <f t="shared" si="212"/>
        <v>14.608000000000002</v>
      </c>
      <c r="N2303" s="4">
        <v>0.11999999999999994</v>
      </c>
      <c r="O2303" s="3">
        <v>16.600000000000001</v>
      </c>
      <c r="P2303" s="25">
        <f t="shared" si="213"/>
        <v>1.9919999999999991</v>
      </c>
      <c r="Q2303" s="26" t="str">
        <f t="shared" si="214"/>
        <v>14412420603413734361425</v>
      </c>
      <c r="R2303" s="28"/>
      <c r="S2303" s="29"/>
      <c r="T2303" s="30">
        <f t="shared" si="215"/>
        <v>0</v>
      </c>
      <c r="V2303" s="32">
        <f t="shared" si="210"/>
        <v>0</v>
      </c>
    </row>
    <row r="2304" spans="1:22" s="46" customFormat="1" x14ac:dyDescent="0.2">
      <c r="A2304" s="9">
        <v>2021</v>
      </c>
      <c r="B2304" s="1" t="s">
        <v>3</v>
      </c>
      <c r="C2304" s="20">
        <v>80133</v>
      </c>
      <c r="D2304" s="20">
        <v>144124</v>
      </c>
      <c r="E2304" s="20" t="s">
        <v>32</v>
      </c>
      <c r="F2304" s="20" t="s">
        <v>59</v>
      </c>
      <c r="G2304" s="20">
        <v>20603413734</v>
      </c>
      <c r="H2304" s="19" t="s">
        <v>903</v>
      </c>
      <c r="I2304" s="19"/>
      <c r="J2304" s="2">
        <v>361444</v>
      </c>
      <c r="K2304" s="3">
        <v>29.02</v>
      </c>
      <c r="L2304" s="22">
        <f t="shared" si="211"/>
        <v>0.11999999999999977</v>
      </c>
      <c r="M2304" s="23">
        <f t="shared" si="212"/>
        <v>25.537600000000005</v>
      </c>
      <c r="N2304" s="4">
        <v>0.11999999999999994</v>
      </c>
      <c r="O2304" s="3">
        <v>29.02</v>
      </c>
      <c r="P2304" s="25">
        <f t="shared" si="213"/>
        <v>3.4823999999999948</v>
      </c>
      <c r="Q2304" s="26" t="str">
        <f t="shared" si="214"/>
        <v>14412420603413734361444</v>
      </c>
      <c r="R2304" s="28"/>
      <c r="S2304" s="29"/>
      <c r="T2304" s="30">
        <f t="shared" si="215"/>
        <v>0</v>
      </c>
      <c r="V2304" s="32">
        <f t="shared" si="210"/>
        <v>0</v>
      </c>
    </row>
    <row r="2305" spans="1:22" s="46" customFormat="1" x14ac:dyDescent="0.2">
      <c r="A2305" s="9">
        <v>2021</v>
      </c>
      <c r="B2305" s="1" t="s">
        <v>3</v>
      </c>
      <c r="C2305" s="20">
        <v>80133</v>
      </c>
      <c r="D2305" s="20">
        <v>144124</v>
      </c>
      <c r="E2305" s="20" t="s">
        <v>32</v>
      </c>
      <c r="F2305" s="20" t="s">
        <v>59</v>
      </c>
      <c r="G2305" s="20">
        <v>20603413734</v>
      </c>
      <c r="H2305" s="19" t="s">
        <v>903</v>
      </c>
      <c r="I2305" s="19"/>
      <c r="J2305" s="2">
        <v>361445</v>
      </c>
      <c r="K2305" s="3">
        <v>114.53</v>
      </c>
      <c r="L2305" s="22">
        <f t="shared" si="211"/>
        <v>0.26237666986815678</v>
      </c>
      <c r="M2305" s="23">
        <f t="shared" si="212"/>
        <v>84.48</v>
      </c>
      <c r="N2305" s="4">
        <v>0.12</v>
      </c>
      <c r="O2305" s="3">
        <v>96</v>
      </c>
      <c r="P2305" s="25">
        <f t="shared" si="213"/>
        <v>30.049999999999997</v>
      </c>
      <c r="Q2305" s="26" t="str">
        <f t="shared" si="214"/>
        <v>14412420603413734361445</v>
      </c>
      <c r="R2305" s="28"/>
      <c r="S2305" s="29"/>
      <c r="T2305" s="30">
        <f t="shared" si="215"/>
        <v>0</v>
      </c>
      <c r="V2305" s="32">
        <f t="shared" si="210"/>
        <v>0</v>
      </c>
    </row>
    <row r="2306" spans="1:22" s="46" customFormat="1" x14ac:dyDescent="0.2">
      <c r="A2306" s="9">
        <v>2021</v>
      </c>
      <c r="B2306" s="1" t="s">
        <v>3</v>
      </c>
      <c r="C2306" s="20">
        <v>80133</v>
      </c>
      <c r="D2306" s="20">
        <v>144124</v>
      </c>
      <c r="E2306" s="20" t="s">
        <v>32</v>
      </c>
      <c r="F2306" s="20" t="s">
        <v>59</v>
      </c>
      <c r="G2306" s="20">
        <v>20603413734</v>
      </c>
      <c r="H2306" s="19" t="s">
        <v>903</v>
      </c>
      <c r="I2306" s="19"/>
      <c r="J2306" s="2">
        <v>361446</v>
      </c>
      <c r="K2306" s="3">
        <v>19.59</v>
      </c>
      <c r="L2306" s="22">
        <f t="shared" si="211"/>
        <v>0.12000000000000011</v>
      </c>
      <c r="M2306" s="23">
        <f t="shared" si="212"/>
        <v>17.239199999999997</v>
      </c>
      <c r="N2306" s="4">
        <v>0.12000000000000005</v>
      </c>
      <c r="O2306" s="3">
        <v>19.59</v>
      </c>
      <c r="P2306" s="25">
        <f t="shared" si="213"/>
        <v>2.3508000000000031</v>
      </c>
      <c r="Q2306" s="26" t="str">
        <f t="shared" si="214"/>
        <v>14412420603413734361446</v>
      </c>
      <c r="R2306" s="28"/>
      <c r="S2306" s="29"/>
      <c r="T2306" s="30">
        <f t="shared" si="215"/>
        <v>0</v>
      </c>
      <c r="V2306" s="32">
        <f t="shared" ref="V2306:V2369" si="216">IFERROR(U2306*P2306,0)</f>
        <v>0</v>
      </c>
    </row>
    <row r="2307" spans="1:22" s="46" customFormat="1" x14ac:dyDescent="0.2">
      <c r="A2307" s="9">
        <v>2021</v>
      </c>
      <c r="B2307" s="1" t="s">
        <v>3</v>
      </c>
      <c r="C2307" s="20">
        <v>80133</v>
      </c>
      <c r="D2307" s="20">
        <v>144124</v>
      </c>
      <c r="E2307" s="20" t="s">
        <v>32</v>
      </c>
      <c r="F2307" s="20" t="s">
        <v>59</v>
      </c>
      <c r="G2307" s="20">
        <v>20603413734</v>
      </c>
      <c r="H2307" s="19" t="s">
        <v>903</v>
      </c>
      <c r="I2307" s="19"/>
      <c r="J2307" s="2">
        <v>361449</v>
      </c>
      <c r="K2307" s="3">
        <v>17</v>
      </c>
      <c r="L2307" s="22">
        <f t="shared" si="211"/>
        <v>0.12</v>
      </c>
      <c r="M2307" s="23">
        <f t="shared" si="212"/>
        <v>14.96</v>
      </c>
      <c r="N2307" s="4">
        <v>0.11999999999999998</v>
      </c>
      <c r="O2307" s="3">
        <v>17</v>
      </c>
      <c r="P2307" s="25">
        <f t="shared" si="213"/>
        <v>2.0399999999999991</v>
      </c>
      <c r="Q2307" s="26" t="str">
        <f t="shared" si="214"/>
        <v>14412420603413734361449</v>
      </c>
      <c r="R2307" s="28"/>
      <c r="S2307" s="29"/>
      <c r="T2307" s="30">
        <f t="shared" si="215"/>
        <v>0</v>
      </c>
      <c r="V2307" s="32">
        <f t="shared" si="216"/>
        <v>0</v>
      </c>
    </row>
    <row r="2308" spans="1:22" s="46" customFormat="1" x14ac:dyDescent="0.2">
      <c r="A2308" s="9">
        <v>2021</v>
      </c>
      <c r="B2308" s="1" t="s">
        <v>3</v>
      </c>
      <c r="C2308" s="20">
        <v>80133</v>
      </c>
      <c r="D2308" s="20">
        <v>144124</v>
      </c>
      <c r="E2308" s="20" t="s">
        <v>32</v>
      </c>
      <c r="F2308" s="20" t="s">
        <v>59</v>
      </c>
      <c r="G2308" s="20">
        <v>20603413734</v>
      </c>
      <c r="H2308" s="19" t="s">
        <v>903</v>
      </c>
      <c r="I2308" s="19"/>
      <c r="J2308" s="2">
        <v>361450</v>
      </c>
      <c r="K2308" s="3">
        <v>22.1</v>
      </c>
      <c r="L2308" s="22">
        <f t="shared" si="211"/>
        <v>0.12</v>
      </c>
      <c r="M2308" s="23">
        <f t="shared" si="212"/>
        <v>19.448</v>
      </c>
      <c r="N2308" s="4">
        <v>0.11999999999999998</v>
      </c>
      <c r="O2308" s="3">
        <v>22.1</v>
      </c>
      <c r="P2308" s="25">
        <f t="shared" si="213"/>
        <v>2.652000000000001</v>
      </c>
      <c r="Q2308" s="26" t="str">
        <f t="shared" si="214"/>
        <v>14412420603413734361450</v>
      </c>
      <c r="R2308" s="28"/>
      <c r="S2308" s="29"/>
      <c r="T2308" s="30">
        <f t="shared" si="215"/>
        <v>0</v>
      </c>
      <c r="V2308" s="32">
        <f t="shared" si="216"/>
        <v>0</v>
      </c>
    </row>
    <row r="2309" spans="1:22" s="46" customFormat="1" x14ac:dyDescent="0.2">
      <c r="A2309" s="9">
        <v>2021</v>
      </c>
      <c r="B2309" s="1" t="s">
        <v>3</v>
      </c>
      <c r="C2309" s="20">
        <v>80133</v>
      </c>
      <c r="D2309" s="20">
        <v>144124</v>
      </c>
      <c r="E2309" s="20" t="s">
        <v>32</v>
      </c>
      <c r="F2309" s="20" t="s">
        <v>59</v>
      </c>
      <c r="G2309" s="20">
        <v>20603413734</v>
      </c>
      <c r="H2309" s="19" t="s">
        <v>903</v>
      </c>
      <c r="I2309" s="19"/>
      <c r="J2309" s="2">
        <v>361532</v>
      </c>
      <c r="K2309" s="3">
        <v>24.870425957550601</v>
      </c>
      <c r="L2309" s="22">
        <f t="shared" si="211"/>
        <v>0.12001507182245974</v>
      </c>
      <c r="M2309" s="23">
        <f t="shared" si="212"/>
        <v>21.8856</v>
      </c>
      <c r="N2309" s="4">
        <v>0.12</v>
      </c>
      <c r="O2309" s="3">
        <v>24.87</v>
      </c>
      <c r="P2309" s="25">
        <f t="shared" si="213"/>
        <v>2.9848259575506013</v>
      </c>
      <c r="Q2309" s="26" t="str">
        <f t="shared" si="214"/>
        <v>14412420603413734361532</v>
      </c>
      <c r="R2309" s="28"/>
      <c r="S2309" s="29"/>
      <c r="T2309" s="30">
        <f t="shared" si="215"/>
        <v>0</v>
      </c>
      <c r="V2309" s="32">
        <f t="shared" si="216"/>
        <v>0</v>
      </c>
    </row>
    <row r="2310" spans="1:22" s="46" customFormat="1" x14ac:dyDescent="0.2">
      <c r="A2310" s="9">
        <v>2021</v>
      </c>
      <c r="B2310" s="1" t="s">
        <v>3</v>
      </c>
      <c r="C2310" s="20">
        <v>80133</v>
      </c>
      <c r="D2310" s="20">
        <v>144124</v>
      </c>
      <c r="E2310" s="20" t="s">
        <v>32</v>
      </c>
      <c r="F2310" s="20" t="s">
        <v>59</v>
      </c>
      <c r="G2310" s="20">
        <v>20603413734</v>
      </c>
      <c r="H2310" s="19" t="s">
        <v>903</v>
      </c>
      <c r="I2310" s="19"/>
      <c r="J2310" s="2">
        <v>361541</v>
      </c>
      <c r="K2310" s="3">
        <v>31.07226</v>
      </c>
      <c r="L2310" s="22">
        <f t="shared" si="211"/>
        <v>0.12006400564361908</v>
      </c>
      <c r="M2310" s="23">
        <f t="shared" si="212"/>
        <v>27.3416</v>
      </c>
      <c r="N2310" s="4">
        <v>0.12000000000000004</v>
      </c>
      <c r="O2310" s="3">
        <v>31.07</v>
      </c>
      <c r="P2310" s="25">
        <f t="shared" si="213"/>
        <v>3.7306600000000003</v>
      </c>
      <c r="Q2310" s="26" t="str">
        <f t="shared" si="214"/>
        <v>14412420603413734361541</v>
      </c>
      <c r="R2310" s="28"/>
      <c r="S2310" s="29"/>
      <c r="T2310" s="30">
        <f t="shared" si="215"/>
        <v>0</v>
      </c>
      <c r="V2310" s="32">
        <f t="shared" si="216"/>
        <v>0</v>
      </c>
    </row>
    <row r="2311" spans="1:22" s="46" customFormat="1" x14ac:dyDescent="0.2">
      <c r="A2311" s="9">
        <v>2021</v>
      </c>
      <c r="B2311" s="1" t="s">
        <v>3</v>
      </c>
      <c r="C2311" s="20">
        <v>80133</v>
      </c>
      <c r="D2311" s="20">
        <v>144124</v>
      </c>
      <c r="E2311" s="20" t="s">
        <v>32</v>
      </c>
      <c r="F2311" s="20" t="s">
        <v>59</v>
      </c>
      <c r="G2311" s="20">
        <v>20603413734</v>
      </c>
      <c r="H2311" s="19" t="s">
        <v>903</v>
      </c>
      <c r="I2311" s="19"/>
      <c r="J2311" s="2">
        <v>370039</v>
      </c>
      <c r="K2311" s="3">
        <v>93.740446800000015</v>
      </c>
      <c r="L2311" s="22">
        <f t="shared" si="211"/>
        <v>0.12000419439007859</v>
      </c>
      <c r="M2311" s="23">
        <f t="shared" si="212"/>
        <v>82.491199999999992</v>
      </c>
      <c r="N2311" s="4">
        <v>0.11999999999999998</v>
      </c>
      <c r="O2311" s="3">
        <v>93.74</v>
      </c>
      <c r="P2311" s="25">
        <f t="shared" si="213"/>
        <v>11.249246800000023</v>
      </c>
      <c r="Q2311" s="26" t="str">
        <f t="shared" si="214"/>
        <v>14412420603413734370039</v>
      </c>
      <c r="R2311" s="28"/>
      <c r="S2311" s="29"/>
      <c r="T2311" s="30">
        <f t="shared" si="215"/>
        <v>0</v>
      </c>
      <c r="V2311" s="32">
        <f t="shared" si="216"/>
        <v>0</v>
      </c>
    </row>
    <row r="2312" spans="1:22" s="46" customFormat="1" x14ac:dyDescent="0.2">
      <c r="A2312" s="9">
        <v>2021</v>
      </c>
      <c r="B2312" s="1" t="s">
        <v>3</v>
      </c>
      <c r="C2312" s="20">
        <v>80133</v>
      </c>
      <c r="D2312" s="20">
        <v>144124</v>
      </c>
      <c r="E2312" s="20" t="s">
        <v>95</v>
      </c>
      <c r="F2312" s="20" t="s">
        <v>95</v>
      </c>
      <c r="G2312" s="20">
        <v>20603421885</v>
      </c>
      <c r="H2312" s="19" t="s">
        <v>904</v>
      </c>
      <c r="I2312" s="19"/>
      <c r="J2312" s="2">
        <v>361085</v>
      </c>
      <c r="K2312" s="3">
        <v>11.512776761200001</v>
      </c>
      <c r="L2312" s="22">
        <f t="shared" si="211"/>
        <v>0.35258016770377332</v>
      </c>
      <c r="M2312" s="23">
        <f t="shared" si="212"/>
        <v>7.4536000000000007</v>
      </c>
      <c r="N2312" s="4">
        <v>0.11999999999999998</v>
      </c>
      <c r="O2312" s="3">
        <v>8.4700000000000006</v>
      </c>
      <c r="P2312" s="25">
        <f t="shared" si="213"/>
        <v>4.0591767612000007</v>
      </c>
      <c r="Q2312" s="26" t="str">
        <f t="shared" si="214"/>
        <v>14412420603421885361085</v>
      </c>
      <c r="R2312" s="28"/>
      <c r="S2312" s="29"/>
      <c r="T2312" s="30">
        <f t="shared" si="215"/>
        <v>0</v>
      </c>
      <c r="V2312" s="32">
        <f t="shared" si="216"/>
        <v>0</v>
      </c>
    </row>
    <row r="2313" spans="1:22" s="46" customFormat="1" x14ac:dyDescent="0.2">
      <c r="A2313" s="9">
        <v>2021</v>
      </c>
      <c r="B2313" s="1" t="s">
        <v>3</v>
      </c>
      <c r="C2313" s="20">
        <v>160274</v>
      </c>
      <c r="D2313" s="20">
        <v>160274</v>
      </c>
      <c r="E2313" s="20" t="s">
        <v>32</v>
      </c>
      <c r="F2313" s="20" t="s">
        <v>59</v>
      </c>
      <c r="G2313" s="20">
        <v>10295736980</v>
      </c>
      <c r="H2313" s="19" t="s">
        <v>906</v>
      </c>
      <c r="I2313" s="19"/>
      <c r="J2313" s="2">
        <v>360374</v>
      </c>
      <c r="K2313" s="3">
        <v>39.363948000000001</v>
      </c>
      <c r="L2313" s="22">
        <f t="shared" si="211"/>
        <v>0.21755815753033714</v>
      </c>
      <c r="M2313" s="23">
        <f t="shared" si="212"/>
        <v>30.8</v>
      </c>
      <c r="N2313" s="4">
        <v>0.11999999999999998</v>
      </c>
      <c r="O2313" s="3">
        <v>35</v>
      </c>
      <c r="P2313" s="25">
        <f t="shared" si="213"/>
        <v>8.5639479999999999</v>
      </c>
      <c r="Q2313" s="26" t="str">
        <f t="shared" si="214"/>
        <v>16027410295736980360374</v>
      </c>
      <c r="R2313" s="28"/>
      <c r="S2313" s="29"/>
      <c r="T2313" s="30">
        <f t="shared" si="215"/>
        <v>0</v>
      </c>
      <c r="U2313" s="31"/>
      <c r="V2313" s="32">
        <f t="shared" si="216"/>
        <v>0</v>
      </c>
    </row>
    <row r="2314" spans="1:22" s="46" customFormat="1" x14ac:dyDescent="0.2">
      <c r="A2314" s="9">
        <v>2021</v>
      </c>
      <c r="B2314" s="1" t="s">
        <v>3</v>
      </c>
      <c r="C2314" s="20">
        <v>160274</v>
      </c>
      <c r="D2314" s="20">
        <v>160274</v>
      </c>
      <c r="E2314" s="20" t="s">
        <v>32</v>
      </c>
      <c r="F2314" s="20" t="s">
        <v>59</v>
      </c>
      <c r="G2314" s="20">
        <v>10295736980</v>
      </c>
      <c r="H2314" s="19" t="s">
        <v>906</v>
      </c>
      <c r="I2314" s="19"/>
      <c r="J2314" s="2">
        <v>360442</v>
      </c>
      <c r="K2314" s="3">
        <v>39.148668000000001</v>
      </c>
      <c r="L2314" s="22">
        <f t="shared" si="211"/>
        <v>0.18246005202526938</v>
      </c>
      <c r="M2314" s="23">
        <f t="shared" si="212"/>
        <v>32.005600000000001</v>
      </c>
      <c r="N2314" s="4">
        <v>0.11999999999999991</v>
      </c>
      <c r="O2314" s="3">
        <v>36.369999999999997</v>
      </c>
      <c r="P2314" s="25">
        <f t="shared" si="213"/>
        <v>7.1430679999999995</v>
      </c>
      <c r="Q2314" s="26" t="str">
        <f t="shared" si="214"/>
        <v>16027410295736980360442</v>
      </c>
      <c r="R2314" s="28"/>
      <c r="S2314" s="29"/>
      <c r="T2314" s="30">
        <f t="shared" si="215"/>
        <v>0</v>
      </c>
      <c r="U2314" s="31"/>
      <c r="V2314" s="32">
        <f t="shared" si="216"/>
        <v>0</v>
      </c>
    </row>
    <row r="2315" spans="1:22" s="46" customFormat="1" x14ac:dyDescent="0.2">
      <c r="A2315" s="9">
        <v>2021</v>
      </c>
      <c r="B2315" s="1" t="s">
        <v>3</v>
      </c>
      <c r="C2315" s="20">
        <v>160274</v>
      </c>
      <c r="D2315" s="20">
        <v>160274</v>
      </c>
      <c r="E2315" s="20" t="s">
        <v>32</v>
      </c>
      <c r="F2315" s="20" t="s">
        <v>59</v>
      </c>
      <c r="G2315" s="20">
        <v>10295736980</v>
      </c>
      <c r="H2315" s="19" t="s">
        <v>906</v>
      </c>
      <c r="I2315" s="19"/>
      <c r="J2315" s="2">
        <v>360664</v>
      </c>
      <c r="K2315" s="3">
        <v>53.640241199999998</v>
      </c>
      <c r="L2315" s="22">
        <f t="shared" si="211"/>
        <v>0.22139052573835183</v>
      </c>
      <c r="M2315" s="23">
        <f t="shared" si="212"/>
        <v>41.764800000000001</v>
      </c>
      <c r="N2315" s="4">
        <v>0.12</v>
      </c>
      <c r="O2315" s="3">
        <v>47.46</v>
      </c>
      <c r="P2315" s="25">
        <f t="shared" si="213"/>
        <v>11.875441199999997</v>
      </c>
      <c r="Q2315" s="26" t="str">
        <f t="shared" si="214"/>
        <v>16027410295736980360664</v>
      </c>
      <c r="R2315" s="28"/>
      <c r="S2315" s="29"/>
      <c r="T2315" s="30">
        <f t="shared" si="215"/>
        <v>0</v>
      </c>
      <c r="U2315" s="31"/>
      <c r="V2315" s="32">
        <f t="shared" si="216"/>
        <v>0</v>
      </c>
    </row>
    <row r="2316" spans="1:22" s="46" customFormat="1" x14ac:dyDescent="0.2">
      <c r="A2316" s="9">
        <v>2021</v>
      </c>
      <c r="B2316" s="1" t="s">
        <v>3</v>
      </c>
      <c r="C2316" s="20">
        <v>160274</v>
      </c>
      <c r="D2316" s="20">
        <v>160274</v>
      </c>
      <c r="E2316" s="20" t="s">
        <v>32</v>
      </c>
      <c r="F2316" s="20" t="s">
        <v>59</v>
      </c>
      <c r="G2316" s="20">
        <v>10295736980</v>
      </c>
      <c r="H2316" s="19" t="s">
        <v>906</v>
      </c>
      <c r="I2316" s="19"/>
      <c r="J2316" s="2">
        <v>360857</v>
      </c>
      <c r="K2316" s="3">
        <v>43.087720000000004</v>
      </c>
      <c r="L2316" s="22">
        <f t="shared" si="211"/>
        <v>0.2136970812101453</v>
      </c>
      <c r="M2316" s="23">
        <f t="shared" si="212"/>
        <v>33.880000000000003</v>
      </c>
      <c r="N2316" s="4">
        <v>0.11999999999999994</v>
      </c>
      <c r="O2316" s="3">
        <v>38.5</v>
      </c>
      <c r="P2316" s="25">
        <f t="shared" si="213"/>
        <v>9.2077200000000019</v>
      </c>
      <c r="Q2316" s="26" t="str">
        <f t="shared" si="214"/>
        <v>16027410295736980360857</v>
      </c>
      <c r="R2316" s="28"/>
      <c r="S2316" s="29"/>
      <c r="T2316" s="30">
        <f t="shared" si="215"/>
        <v>0</v>
      </c>
      <c r="U2316" s="31"/>
      <c r="V2316" s="32">
        <f t="shared" si="216"/>
        <v>0</v>
      </c>
    </row>
    <row r="2317" spans="1:22" s="46" customFormat="1" x14ac:dyDescent="0.2">
      <c r="A2317" s="9">
        <v>2021</v>
      </c>
      <c r="B2317" s="1" t="s">
        <v>3</v>
      </c>
      <c r="C2317" s="20">
        <v>160274</v>
      </c>
      <c r="D2317" s="20">
        <v>160274</v>
      </c>
      <c r="E2317" s="20" t="s">
        <v>32</v>
      </c>
      <c r="F2317" s="20" t="s">
        <v>59</v>
      </c>
      <c r="G2317" s="20">
        <v>10295736980</v>
      </c>
      <c r="H2317" s="19" t="s">
        <v>906</v>
      </c>
      <c r="I2317" s="19"/>
      <c r="J2317" s="2">
        <v>360883</v>
      </c>
      <c r="K2317" s="3">
        <v>53.021241000000003</v>
      </c>
      <c r="L2317" s="22">
        <f t="shared" si="211"/>
        <v>0.21379433574555529</v>
      </c>
      <c r="M2317" s="23">
        <f t="shared" si="212"/>
        <v>41.685600000000001</v>
      </c>
      <c r="N2317" s="4">
        <v>0.11999999999999994</v>
      </c>
      <c r="O2317" s="3">
        <v>47.37</v>
      </c>
      <c r="P2317" s="25">
        <f t="shared" si="213"/>
        <v>11.335641000000003</v>
      </c>
      <c r="Q2317" s="26" t="str">
        <f t="shared" si="214"/>
        <v>16027410295736980360883</v>
      </c>
      <c r="R2317" s="28"/>
      <c r="S2317" s="29"/>
      <c r="T2317" s="30">
        <f t="shared" si="215"/>
        <v>0</v>
      </c>
      <c r="U2317" s="31"/>
      <c r="V2317" s="32">
        <f t="shared" si="216"/>
        <v>0</v>
      </c>
    </row>
    <row r="2318" spans="1:22" s="46" customFormat="1" x14ac:dyDescent="0.2">
      <c r="A2318" s="9">
        <v>2021</v>
      </c>
      <c r="B2318" s="1" t="s">
        <v>3</v>
      </c>
      <c r="C2318" s="20">
        <v>160274</v>
      </c>
      <c r="D2318" s="20">
        <v>160274</v>
      </c>
      <c r="E2318" s="20" t="s">
        <v>32</v>
      </c>
      <c r="F2318" s="20" t="s">
        <v>59</v>
      </c>
      <c r="G2318" s="20">
        <v>10295736980</v>
      </c>
      <c r="H2318" s="19" t="s">
        <v>906</v>
      </c>
      <c r="I2318" s="19"/>
      <c r="J2318" s="2">
        <v>360976</v>
      </c>
      <c r="K2318" s="3">
        <v>36.393084000000002</v>
      </c>
      <c r="L2318" s="22">
        <f t="shared" ref="L2318:L2381" si="217">IF(1-M2318/K2318&lt;0%,0,1-M2318/K2318)</f>
        <v>0.18246005202526949</v>
      </c>
      <c r="M2318" s="23">
        <f t="shared" ref="M2318:M2381" si="218">+O2318*(100%-N2318)</f>
        <v>29.752800000000001</v>
      </c>
      <c r="N2318" s="4">
        <v>0.12000000000000004</v>
      </c>
      <c r="O2318" s="3">
        <v>33.81</v>
      </c>
      <c r="P2318" s="25">
        <f t="shared" ref="P2318:P2381" si="219">+IF(K2318-M2318&lt;0,0,K2318-M2318)</f>
        <v>6.6402840000000012</v>
      </c>
      <c r="Q2318" s="26" t="str">
        <f t="shared" ref="Q2318:Q2381" si="220">+CONCATENATE(D2318,G2318,J2318)</f>
        <v>16027410295736980360976</v>
      </c>
      <c r="R2318" s="28"/>
      <c r="S2318" s="29"/>
      <c r="T2318" s="30">
        <f t="shared" ref="T2318:T2381" si="221">IFERROR(P2318*S2318,0)</f>
        <v>0</v>
      </c>
      <c r="U2318" s="31"/>
      <c r="V2318" s="32">
        <f t="shared" si="216"/>
        <v>0</v>
      </c>
    </row>
    <row r="2319" spans="1:22" s="46" customFormat="1" x14ac:dyDescent="0.2">
      <c r="A2319" s="9">
        <v>2021</v>
      </c>
      <c r="B2319" s="1" t="s">
        <v>3</v>
      </c>
      <c r="C2319" s="20">
        <v>160274</v>
      </c>
      <c r="D2319" s="20">
        <v>160274</v>
      </c>
      <c r="E2319" s="20" t="s">
        <v>32</v>
      </c>
      <c r="F2319" s="20" t="s">
        <v>59</v>
      </c>
      <c r="G2319" s="20">
        <v>10295736980</v>
      </c>
      <c r="H2319" s="19" t="s">
        <v>906</v>
      </c>
      <c r="I2319" s="19"/>
      <c r="J2319" s="2">
        <v>361085</v>
      </c>
      <c r="K2319" s="3">
        <v>11.512776761200001</v>
      </c>
      <c r="L2319" s="22">
        <f t="shared" si="217"/>
        <v>0.21193642609514796</v>
      </c>
      <c r="M2319" s="23">
        <f t="shared" si="218"/>
        <v>9.0728000000000009</v>
      </c>
      <c r="N2319" s="4">
        <v>0.11999999999999995</v>
      </c>
      <c r="O2319" s="3">
        <v>10.31</v>
      </c>
      <c r="P2319" s="25">
        <f t="shared" si="219"/>
        <v>2.4399767612000005</v>
      </c>
      <c r="Q2319" s="26" t="str">
        <f t="shared" si="220"/>
        <v>16027410295736980361085</v>
      </c>
      <c r="R2319" s="28"/>
      <c r="S2319" s="29"/>
      <c r="T2319" s="30">
        <f t="shared" si="221"/>
        <v>0</v>
      </c>
      <c r="U2319" s="31"/>
      <c r="V2319" s="32">
        <f t="shared" si="216"/>
        <v>0</v>
      </c>
    </row>
    <row r="2320" spans="1:22" s="46" customFormat="1" x14ac:dyDescent="0.2">
      <c r="A2320" s="9">
        <v>2021</v>
      </c>
      <c r="B2320" s="1" t="s">
        <v>3</v>
      </c>
      <c r="C2320" s="20">
        <v>160274</v>
      </c>
      <c r="D2320" s="20">
        <v>160274</v>
      </c>
      <c r="E2320" s="20" t="s">
        <v>32</v>
      </c>
      <c r="F2320" s="20" t="s">
        <v>59</v>
      </c>
      <c r="G2320" s="20">
        <v>10295736980</v>
      </c>
      <c r="H2320" s="19" t="s">
        <v>906</v>
      </c>
      <c r="I2320" s="19"/>
      <c r="J2320" s="2">
        <v>361358</v>
      </c>
      <c r="K2320" s="3">
        <v>32.162832000000002</v>
      </c>
      <c r="L2320" s="22">
        <f t="shared" si="217"/>
        <v>0.20599031826550596</v>
      </c>
      <c r="M2320" s="23">
        <f t="shared" si="218"/>
        <v>25.537600000000001</v>
      </c>
      <c r="N2320" s="4">
        <v>0.11999999999999995</v>
      </c>
      <c r="O2320" s="3">
        <v>29.02</v>
      </c>
      <c r="P2320" s="25">
        <f t="shared" si="219"/>
        <v>6.6252320000000005</v>
      </c>
      <c r="Q2320" s="26" t="str">
        <f t="shared" si="220"/>
        <v>16027410295736980361358</v>
      </c>
      <c r="R2320" s="28"/>
      <c r="S2320" s="29"/>
      <c r="T2320" s="30">
        <f t="shared" si="221"/>
        <v>0</v>
      </c>
      <c r="U2320" s="31"/>
      <c r="V2320" s="32">
        <f t="shared" si="216"/>
        <v>0</v>
      </c>
    </row>
    <row r="2321" spans="1:22" s="46" customFormat="1" x14ac:dyDescent="0.2">
      <c r="A2321" s="9">
        <v>2021</v>
      </c>
      <c r="B2321" s="1" t="s">
        <v>3</v>
      </c>
      <c r="C2321" s="20">
        <v>160274</v>
      </c>
      <c r="D2321" s="20">
        <v>160274</v>
      </c>
      <c r="E2321" s="20" t="s">
        <v>32</v>
      </c>
      <c r="F2321" s="20" t="s">
        <v>59</v>
      </c>
      <c r="G2321" s="20">
        <v>10295736980</v>
      </c>
      <c r="H2321" s="19" t="s">
        <v>906</v>
      </c>
      <c r="I2321" s="19"/>
      <c r="J2321" s="2">
        <v>361425</v>
      </c>
      <c r="K2321" s="3">
        <v>16.600000000000001</v>
      </c>
      <c r="L2321" s="22">
        <f t="shared" si="217"/>
        <v>0.11999999999999988</v>
      </c>
      <c r="M2321" s="23">
        <f t="shared" si="218"/>
        <v>14.608000000000002</v>
      </c>
      <c r="N2321" s="4">
        <v>0.11999999999999994</v>
      </c>
      <c r="O2321" s="3">
        <v>16.600000000000001</v>
      </c>
      <c r="P2321" s="25">
        <f t="shared" si="219"/>
        <v>1.9919999999999991</v>
      </c>
      <c r="Q2321" s="26" t="str">
        <f t="shared" si="220"/>
        <v>16027410295736980361425</v>
      </c>
      <c r="R2321" s="28"/>
      <c r="S2321" s="29"/>
      <c r="T2321" s="30">
        <f t="shared" si="221"/>
        <v>0</v>
      </c>
      <c r="U2321" s="31"/>
      <c r="V2321" s="32">
        <f t="shared" si="216"/>
        <v>0</v>
      </c>
    </row>
    <row r="2322" spans="1:22" s="46" customFormat="1" x14ac:dyDescent="0.2">
      <c r="A2322" s="9">
        <v>2021</v>
      </c>
      <c r="B2322" s="1" t="s">
        <v>3</v>
      </c>
      <c r="C2322" s="20">
        <v>160274</v>
      </c>
      <c r="D2322" s="20">
        <v>160274</v>
      </c>
      <c r="E2322" s="20" t="s">
        <v>32</v>
      </c>
      <c r="F2322" s="20" t="s">
        <v>59</v>
      </c>
      <c r="G2322" s="20">
        <v>10295736980</v>
      </c>
      <c r="H2322" s="19" t="s">
        <v>906</v>
      </c>
      <c r="I2322" s="19"/>
      <c r="J2322" s="2">
        <v>361429</v>
      </c>
      <c r="K2322" s="3">
        <v>18.22</v>
      </c>
      <c r="L2322" s="22">
        <f t="shared" si="217"/>
        <v>0.12</v>
      </c>
      <c r="M2322" s="23">
        <f t="shared" si="218"/>
        <v>16.0336</v>
      </c>
      <c r="N2322" s="4">
        <v>0.12000000000000004</v>
      </c>
      <c r="O2322" s="3">
        <v>18.22</v>
      </c>
      <c r="P2322" s="25">
        <f t="shared" si="219"/>
        <v>2.186399999999999</v>
      </c>
      <c r="Q2322" s="26" t="str">
        <f t="shared" si="220"/>
        <v>16027410295736980361429</v>
      </c>
      <c r="R2322" s="28"/>
      <c r="S2322" s="29"/>
      <c r="T2322" s="30">
        <f t="shared" si="221"/>
        <v>0</v>
      </c>
      <c r="U2322" s="31"/>
      <c r="V2322" s="32">
        <f t="shared" si="216"/>
        <v>0</v>
      </c>
    </row>
    <row r="2323" spans="1:22" s="46" customFormat="1" x14ac:dyDescent="0.2">
      <c r="A2323" s="9">
        <v>2021</v>
      </c>
      <c r="B2323" s="1" t="s">
        <v>3</v>
      </c>
      <c r="C2323" s="20">
        <v>160274</v>
      </c>
      <c r="D2323" s="20">
        <v>160274</v>
      </c>
      <c r="E2323" s="20" t="s">
        <v>32</v>
      </c>
      <c r="F2323" s="20" t="s">
        <v>59</v>
      </c>
      <c r="G2323" s="20">
        <v>10295736980</v>
      </c>
      <c r="H2323" s="19" t="s">
        <v>906</v>
      </c>
      <c r="I2323" s="19"/>
      <c r="J2323" s="2">
        <v>361532</v>
      </c>
      <c r="K2323" s="3">
        <v>24.870425957550601</v>
      </c>
      <c r="L2323" s="22">
        <f t="shared" si="217"/>
        <v>0.14159894018547936</v>
      </c>
      <c r="M2323" s="23">
        <f t="shared" si="218"/>
        <v>21.348800000000001</v>
      </c>
      <c r="N2323" s="4">
        <v>0.12000000000000002</v>
      </c>
      <c r="O2323" s="3">
        <v>24.26</v>
      </c>
      <c r="P2323" s="25">
        <f t="shared" si="219"/>
        <v>3.5216259575506008</v>
      </c>
      <c r="Q2323" s="26" t="str">
        <f t="shared" si="220"/>
        <v>16027410295736980361532</v>
      </c>
      <c r="R2323" s="28"/>
      <c r="S2323" s="29"/>
      <c r="T2323" s="30">
        <f t="shared" si="221"/>
        <v>0</v>
      </c>
      <c r="U2323" s="31"/>
      <c r="V2323" s="32">
        <f t="shared" si="216"/>
        <v>0</v>
      </c>
    </row>
    <row r="2324" spans="1:22" s="46" customFormat="1" x14ac:dyDescent="0.2">
      <c r="A2324" s="9">
        <v>2021</v>
      </c>
      <c r="B2324" s="1" t="s">
        <v>3</v>
      </c>
      <c r="C2324" s="20">
        <v>160274</v>
      </c>
      <c r="D2324" s="20">
        <v>160274</v>
      </c>
      <c r="E2324" s="20" t="s">
        <v>32</v>
      </c>
      <c r="F2324" s="20" t="s">
        <v>59</v>
      </c>
      <c r="G2324" s="20">
        <v>10295736980</v>
      </c>
      <c r="H2324" s="19" t="s">
        <v>906</v>
      </c>
      <c r="I2324" s="19"/>
      <c r="J2324" s="2">
        <v>361533</v>
      </c>
      <c r="K2324" s="3">
        <v>69.356111760000005</v>
      </c>
      <c r="L2324" s="22">
        <f t="shared" si="217"/>
        <v>0.19849024708359742</v>
      </c>
      <c r="M2324" s="23">
        <f t="shared" si="218"/>
        <v>55.589600000000004</v>
      </c>
      <c r="N2324" s="4">
        <v>0.11999999999999995</v>
      </c>
      <c r="O2324" s="3">
        <v>63.17</v>
      </c>
      <c r="P2324" s="25">
        <f t="shared" si="219"/>
        <v>13.76651176</v>
      </c>
      <c r="Q2324" s="26" t="str">
        <f t="shared" si="220"/>
        <v>16027410295736980361533</v>
      </c>
      <c r="R2324" s="28"/>
      <c r="S2324" s="29"/>
      <c r="T2324" s="30">
        <f t="shared" si="221"/>
        <v>0</v>
      </c>
      <c r="U2324" s="31"/>
      <c r="V2324" s="32">
        <f t="shared" si="216"/>
        <v>0</v>
      </c>
    </row>
    <row r="2325" spans="1:22" s="46" customFormat="1" x14ac:dyDescent="0.2">
      <c r="A2325" s="9">
        <v>2021</v>
      </c>
      <c r="B2325" s="1" t="s">
        <v>3</v>
      </c>
      <c r="C2325" s="20">
        <v>160274</v>
      </c>
      <c r="D2325" s="20">
        <v>160274</v>
      </c>
      <c r="E2325" s="20" t="s">
        <v>32</v>
      </c>
      <c r="F2325" s="20" t="s">
        <v>59</v>
      </c>
      <c r="G2325" s="20">
        <v>10295736980</v>
      </c>
      <c r="H2325" s="19" t="s">
        <v>906</v>
      </c>
      <c r="I2325" s="19"/>
      <c r="J2325" s="2">
        <v>361535</v>
      </c>
      <c r="K2325" s="3">
        <v>40.678559999999997</v>
      </c>
      <c r="L2325" s="22">
        <f t="shared" si="217"/>
        <v>0.17448405253283306</v>
      </c>
      <c r="M2325" s="23">
        <f t="shared" si="218"/>
        <v>33.580799999999996</v>
      </c>
      <c r="N2325" s="4">
        <v>0.12000000000000001</v>
      </c>
      <c r="O2325" s="3">
        <v>38.159999999999997</v>
      </c>
      <c r="P2325" s="25">
        <f t="shared" si="219"/>
        <v>7.097760000000001</v>
      </c>
      <c r="Q2325" s="26" t="str">
        <f t="shared" si="220"/>
        <v>16027410295736980361535</v>
      </c>
      <c r="R2325" s="28"/>
      <c r="S2325" s="29"/>
      <c r="T2325" s="30">
        <f t="shared" si="221"/>
        <v>0</v>
      </c>
      <c r="U2325" s="31"/>
      <c r="V2325" s="32">
        <f t="shared" si="216"/>
        <v>0</v>
      </c>
    </row>
    <row r="2326" spans="1:22" s="46" customFormat="1" x14ac:dyDescent="0.2">
      <c r="A2326" s="9">
        <v>2021</v>
      </c>
      <c r="B2326" s="1" t="s">
        <v>3</v>
      </c>
      <c r="C2326" s="20">
        <v>160274</v>
      </c>
      <c r="D2326" s="20">
        <v>160274</v>
      </c>
      <c r="E2326" s="20" t="s">
        <v>32</v>
      </c>
      <c r="F2326" s="20" t="s">
        <v>59</v>
      </c>
      <c r="G2326" s="20">
        <v>10295736980</v>
      </c>
      <c r="H2326" s="19" t="s">
        <v>906</v>
      </c>
      <c r="I2326" s="19"/>
      <c r="J2326" s="2">
        <v>361539</v>
      </c>
      <c r="K2326" s="3">
        <v>26.564371189199999</v>
      </c>
      <c r="L2326" s="22">
        <f t="shared" si="217"/>
        <v>0.20627520787797793</v>
      </c>
      <c r="M2326" s="23">
        <f t="shared" si="218"/>
        <v>21.084800000000001</v>
      </c>
      <c r="N2326" s="4">
        <v>0.11999999999999998</v>
      </c>
      <c r="O2326" s="3">
        <v>23.96</v>
      </c>
      <c r="P2326" s="25">
        <f t="shared" si="219"/>
        <v>5.4795711891999979</v>
      </c>
      <c r="Q2326" s="26" t="str">
        <f t="shared" si="220"/>
        <v>16027410295736980361539</v>
      </c>
      <c r="R2326" s="28"/>
      <c r="S2326" s="29"/>
      <c r="T2326" s="30">
        <f t="shared" si="221"/>
        <v>0</v>
      </c>
      <c r="U2326" s="31"/>
      <c r="V2326" s="32">
        <f t="shared" si="216"/>
        <v>0</v>
      </c>
    </row>
    <row r="2327" spans="1:22" s="46" customFormat="1" x14ac:dyDescent="0.2">
      <c r="A2327" s="9">
        <v>2021</v>
      </c>
      <c r="B2327" s="1" t="s">
        <v>3</v>
      </c>
      <c r="C2327" s="20">
        <v>160274</v>
      </c>
      <c r="D2327" s="20">
        <v>160274</v>
      </c>
      <c r="E2327" s="20" t="s">
        <v>32</v>
      </c>
      <c r="F2327" s="20" t="s">
        <v>59</v>
      </c>
      <c r="G2327" s="20">
        <v>10295736980</v>
      </c>
      <c r="H2327" s="19" t="s">
        <v>906</v>
      </c>
      <c r="I2327" s="19"/>
      <c r="J2327" s="2">
        <v>361541</v>
      </c>
      <c r="K2327" s="3">
        <v>31.07226</v>
      </c>
      <c r="L2327" s="22">
        <f t="shared" si="217"/>
        <v>0.15829746532759459</v>
      </c>
      <c r="M2327" s="23">
        <f t="shared" si="218"/>
        <v>26.153599999999997</v>
      </c>
      <c r="N2327" s="4">
        <v>0.12000000000000005</v>
      </c>
      <c r="O2327" s="3">
        <v>29.72</v>
      </c>
      <c r="P2327" s="25">
        <f t="shared" si="219"/>
        <v>4.9186600000000027</v>
      </c>
      <c r="Q2327" s="26" t="str">
        <f t="shared" si="220"/>
        <v>16027410295736980361541</v>
      </c>
      <c r="R2327" s="28"/>
      <c r="S2327" s="29"/>
      <c r="T2327" s="30">
        <f t="shared" si="221"/>
        <v>0</v>
      </c>
      <c r="U2327" s="31"/>
      <c r="V2327" s="32">
        <f t="shared" si="216"/>
        <v>0</v>
      </c>
    </row>
    <row r="2328" spans="1:22" s="46" customFormat="1" x14ac:dyDescent="0.2">
      <c r="A2328" s="9">
        <v>2021</v>
      </c>
      <c r="B2328" s="1" t="s">
        <v>3</v>
      </c>
      <c r="C2328" s="36">
        <v>160274</v>
      </c>
      <c r="D2328" s="36">
        <v>160274</v>
      </c>
      <c r="E2328" s="36" t="s">
        <v>32</v>
      </c>
      <c r="F2328" s="36" t="s">
        <v>59</v>
      </c>
      <c r="G2328" s="36">
        <v>10295736980</v>
      </c>
      <c r="H2328" s="35" t="s">
        <v>906</v>
      </c>
      <c r="I2328" s="35"/>
      <c r="J2328" s="37">
        <v>361569</v>
      </c>
      <c r="K2328" s="38">
        <v>24.49</v>
      </c>
      <c r="L2328" s="39">
        <f t="shared" si="217"/>
        <v>0</v>
      </c>
      <c r="M2328" s="40">
        <f t="shared" si="218"/>
        <v>33.580799999999996</v>
      </c>
      <c r="N2328" s="41">
        <v>0.12000000000000001</v>
      </c>
      <c r="O2328" s="38">
        <v>38.159999999999997</v>
      </c>
      <c r="P2328" s="42">
        <f t="shared" si="219"/>
        <v>0</v>
      </c>
      <c r="Q2328" s="43" t="str">
        <f t="shared" si="220"/>
        <v>16027410295736980361569</v>
      </c>
      <c r="R2328" s="45"/>
      <c r="S2328" s="29"/>
      <c r="T2328" s="30">
        <f t="shared" si="221"/>
        <v>0</v>
      </c>
      <c r="U2328" s="31"/>
      <c r="V2328" s="32">
        <f t="shared" si="216"/>
        <v>0</v>
      </c>
    </row>
    <row r="2329" spans="1:22" s="46" customFormat="1" x14ac:dyDescent="0.2">
      <c r="A2329" s="9">
        <v>2021</v>
      </c>
      <c r="B2329" s="1" t="s">
        <v>3</v>
      </c>
      <c r="C2329" s="36">
        <v>160274</v>
      </c>
      <c r="D2329" s="36">
        <v>160274</v>
      </c>
      <c r="E2329" s="36" t="s">
        <v>32</v>
      </c>
      <c r="F2329" s="36" t="s">
        <v>59</v>
      </c>
      <c r="G2329" s="36">
        <v>10295736980</v>
      </c>
      <c r="H2329" s="35" t="s">
        <v>906</v>
      </c>
      <c r="I2329" s="35"/>
      <c r="J2329" s="37">
        <v>361571</v>
      </c>
      <c r="K2329" s="38">
        <v>25.216627835683624</v>
      </c>
      <c r="L2329" s="39">
        <f t="shared" si="217"/>
        <v>0</v>
      </c>
      <c r="M2329" s="40">
        <f t="shared" si="218"/>
        <v>26.153599999999997</v>
      </c>
      <c r="N2329" s="41">
        <v>0.12000000000000005</v>
      </c>
      <c r="O2329" s="38">
        <v>29.72</v>
      </c>
      <c r="P2329" s="42">
        <f t="shared" si="219"/>
        <v>0</v>
      </c>
      <c r="Q2329" s="43" t="str">
        <f t="shared" si="220"/>
        <v>16027410295736980361571</v>
      </c>
      <c r="R2329" s="45"/>
      <c r="S2329" s="29"/>
      <c r="T2329" s="30">
        <f t="shared" si="221"/>
        <v>0</v>
      </c>
      <c r="U2329" s="31"/>
      <c r="V2329" s="32">
        <f t="shared" si="216"/>
        <v>0</v>
      </c>
    </row>
    <row r="2330" spans="1:22" s="46" customFormat="1" x14ac:dyDescent="0.2">
      <c r="A2330" s="9">
        <v>2021</v>
      </c>
      <c r="B2330" s="1" t="s">
        <v>3</v>
      </c>
      <c r="C2330" s="20">
        <v>160274</v>
      </c>
      <c r="D2330" s="20">
        <v>160274</v>
      </c>
      <c r="E2330" s="20" t="s">
        <v>32</v>
      </c>
      <c r="F2330" s="20" t="s">
        <v>59</v>
      </c>
      <c r="G2330" s="20">
        <v>10295736980</v>
      </c>
      <c r="H2330" s="19" t="s">
        <v>906</v>
      </c>
      <c r="I2330" s="19"/>
      <c r="J2330" s="2">
        <v>370040</v>
      </c>
      <c r="K2330" s="3">
        <v>173.88983664</v>
      </c>
      <c r="L2330" s="22">
        <f t="shared" si="217"/>
        <v>0.19849024708359742</v>
      </c>
      <c r="M2330" s="23">
        <f t="shared" si="218"/>
        <v>139.37440000000001</v>
      </c>
      <c r="N2330" s="4">
        <v>0.11999999999999993</v>
      </c>
      <c r="O2330" s="3">
        <v>158.38</v>
      </c>
      <c r="P2330" s="25">
        <f t="shared" si="219"/>
        <v>34.51543663999999</v>
      </c>
      <c r="Q2330" s="26" t="str">
        <f t="shared" si="220"/>
        <v>16027410295736980370040</v>
      </c>
      <c r="R2330" s="28"/>
      <c r="S2330" s="29"/>
      <c r="T2330" s="30">
        <f t="shared" si="221"/>
        <v>0</v>
      </c>
      <c r="U2330" s="31"/>
      <c r="V2330" s="32">
        <f t="shared" si="216"/>
        <v>0</v>
      </c>
    </row>
    <row r="2331" spans="1:22" s="46" customFormat="1" x14ac:dyDescent="0.2">
      <c r="A2331" s="9">
        <v>2021</v>
      </c>
      <c r="B2331" s="1" t="s">
        <v>3</v>
      </c>
      <c r="C2331" s="20">
        <v>160274</v>
      </c>
      <c r="D2331" s="20">
        <v>160274</v>
      </c>
      <c r="E2331" s="20" t="s">
        <v>261</v>
      </c>
      <c r="F2331" s="20" t="s">
        <v>262</v>
      </c>
      <c r="G2331" s="20">
        <v>20319363221</v>
      </c>
      <c r="H2331" s="19" t="s">
        <v>907</v>
      </c>
      <c r="I2331" s="19"/>
      <c r="J2331" s="2">
        <v>361390</v>
      </c>
      <c r="K2331" s="3">
        <v>19.393510413264</v>
      </c>
      <c r="L2331" s="22">
        <f t="shared" si="217"/>
        <v>0.19639097471796896</v>
      </c>
      <c r="M2331" s="23">
        <f t="shared" si="218"/>
        <v>15.584800000000001</v>
      </c>
      <c r="N2331" s="4">
        <v>0.11999999999999997</v>
      </c>
      <c r="O2331" s="3">
        <v>17.71</v>
      </c>
      <c r="P2331" s="25">
        <f t="shared" si="219"/>
        <v>3.8087104132639986</v>
      </c>
      <c r="Q2331" s="26" t="str">
        <f t="shared" si="220"/>
        <v>16027420319363221361390</v>
      </c>
      <c r="R2331" s="28"/>
      <c r="S2331" s="29"/>
      <c r="T2331" s="30">
        <f t="shared" si="221"/>
        <v>0</v>
      </c>
      <c r="U2331" s="31"/>
      <c r="V2331" s="32">
        <f t="shared" si="216"/>
        <v>0</v>
      </c>
    </row>
    <row r="2332" spans="1:22" s="46" customFormat="1" x14ac:dyDescent="0.2">
      <c r="A2332" s="9">
        <v>2021</v>
      </c>
      <c r="B2332" s="1" t="s">
        <v>3</v>
      </c>
      <c r="C2332" s="20">
        <v>160274</v>
      </c>
      <c r="D2332" s="20">
        <v>160274</v>
      </c>
      <c r="E2332" s="20" t="s">
        <v>261</v>
      </c>
      <c r="F2332" s="20" t="s">
        <v>262</v>
      </c>
      <c r="G2332" s="20">
        <v>20319363221</v>
      </c>
      <c r="H2332" s="19" t="s">
        <v>907</v>
      </c>
      <c r="I2332" s="19"/>
      <c r="J2332" s="2">
        <v>361531</v>
      </c>
      <c r="K2332" s="3">
        <v>111.5301096</v>
      </c>
      <c r="L2332" s="22">
        <f t="shared" si="217"/>
        <v>0.19764088530941426</v>
      </c>
      <c r="M2332" s="23">
        <f t="shared" si="218"/>
        <v>89.487200000000001</v>
      </c>
      <c r="N2332" s="4">
        <v>0.11999999999999998</v>
      </c>
      <c r="O2332" s="3">
        <v>101.69</v>
      </c>
      <c r="P2332" s="25">
        <f t="shared" si="219"/>
        <v>22.042909600000002</v>
      </c>
      <c r="Q2332" s="26" t="str">
        <f t="shared" si="220"/>
        <v>16027420319363221361531</v>
      </c>
      <c r="R2332" s="28"/>
      <c r="S2332" s="29"/>
      <c r="T2332" s="30">
        <f t="shared" si="221"/>
        <v>0</v>
      </c>
      <c r="U2332" s="31"/>
      <c r="V2332" s="32">
        <f t="shared" si="216"/>
        <v>0</v>
      </c>
    </row>
    <row r="2333" spans="1:22" s="46" customFormat="1" x14ac:dyDescent="0.2">
      <c r="A2333" s="9">
        <v>2021</v>
      </c>
      <c r="B2333" s="1" t="s">
        <v>3</v>
      </c>
      <c r="C2333" s="20">
        <v>160274</v>
      </c>
      <c r="D2333" s="20">
        <v>160274</v>
      </c>
      <c r="E2333" s="20" t="s">
        <v>261</v>
      </c>
      <c r="F2333" s="20" t="s">
        <v>262</v>
      </c>
      <c r="G2333" s="20">
        <v>20319363221</v>
      </c>
      <c r="H2333" s="19" t="s">
        <v>907</v>
      </c>
      <c r="I2333" s="19"/>
      <c r="J2333" s="2">
        <v>371439</v>
      </c>
      <c r="K2333" s="3">
        <v>137.69</v>
      </c>
      <c r="L2333" s="22">
        <f t="shared" si="217"/>
        <v>0.12888372430822836</v>
      </c>
      <c r="M2333" s="23">
        <f t="shared" si="218"/>
        <v>119.94400000000003</v>
      </c>
      <c r="N2333" s="4">
        <v>0.11999999999999993</v>
      </c>
      <c r="O2333" s="3">
        <v>136.30000000000001</v>
      </c>
      <c r="P2333" s="25">
        <f t="shared" si="219"/>
        <v>17.745999999999967</v>
      </c>
      <c r="Q2333" s="26" t="str">
        <f t="shared" si="220"/>
        <v>16027420319363221371439</v>
      </c>
      <c r="R2333" s="28"/>
      <c r="S2333" s="29"/>
      <c r="T2333" s="30">
        <f t="shared" si="221"/>
        <v>0</v>
      </c>
      <c r="U2333" s="31"/>
      <c r="V2333" s="32">
        <f t="shared" si="216"/>
        <v>0</v>
      </c>
    </row>
    <row r="2334" spans="1:22" s="46" customFormat="1" x14ac:dyDescent="0.2">
      <c r="A2334" s="9">
        <v>2021</v>
      </c>
      <c r="B2334" s="1" t="s">
        <v>3</v>
      </c>
      <c r="C2334" s="20">
        <v>160274</v>
      </c>
      <c r="D2334" s="20">
        <v>160274</v>
      </c>
      <c r="E2334" s="20" t="s">
        <v>41</v>
      </c>
      <c r="F2334" s="20" t="s">
        <v>42</v>
      </c>
      <c r="G2334" s="20">
        <v>20434887675</v>
      </c>
      <c r="H2334" s="19" t="s">
        <v>908</v>
      </c>
      <c r="I2334" s="19"/>
      <c r="J2334" s="2">
        <v>361532</v>
      </c>
      <c r="K2334" s="3">
        <v>24.870425957550601</v>
      </c>
      <c r="L2334" s="22">
        <f t="shared" si="217"/>
        <v>0.14159894018547936</v>
      </c>
      <c r="M2334" s="23">
        <f t="shared" si="218"/>
        <v>21.348800000000001</v>
      </c>
      <c r="N2334" s="4">
        <v>0.12000000000000002</v>
      </c>
      <c r="O2334" s="3">
        <v>24.26</v>
      </c>
      <c r="P2334" s="25">
        <f t="shared" si="219"/>
        <v>3.5216259575506008</v>
      </c>
      <c r="Q2334" s="26" t="str">
        <f t="shared" si="220"/>
        <v>16027420434887675361532</v>
      </c>
      <c r="R2334" s="28"/>
      <c r="S2334" s="29"/>
      <c r="T2334" s="30">
        <f t="shared" si="221"/>
        <v>0</v>
      </c>
      <c r="U2334" s="31"/>
      <c r="V2334" s="32">
        <f t="shared" si="216"/>
        <v>0</v>
      </c>
    </row>
    <row r="2335" spans="1:22" s="46" customFormat="1" x14ac:dyDescent="0.2">
      <c r="A2335" s="9">
        <v>2021</v>
      </c>
      <c r="B2335" s="1" t="s">
        <v>3</v>
      </c>
      <c r="C2335" s="20">
        <v>160274</v>
      </c>
      <c r="D2335" s="20">
        <v>160274</v>
      </c>
      <c r="E2335" s="20" t="s">
        <v>41</v>
      </c>
      <c r="F2335" s="20" t="s">
        <v>42</v>
      </c>
      <c r="G2335" s="20">
        <v>20434887675</v>
      </c>
      <c r="H2335" s="19" t="s">
        <v>908</v>
      </c>
      <c r="I2335" s="19"/>
      <c r="J2335" s="2">
        <v>361541</v>
      </c>
      <c r="K2335" s="3">
        <v>31.07226</v>
      </c>
      <c r="L2335" s="22">
        <f t="shared" si="217"/>
        <v>0.15829746532759459</v>
      </c>
      <c r="M2335" s="23">
        <f t="shared" si="218"/>
        <v>26.153599999999997</v>
      </c>
      <c r="N2335" s="4">
        <v>0.12000000000000005</v>
      </c>
      <c r="O2335" s="3">
        <v>29.72</v>
      </c>
      <c r="P2335" s="25">
        <f t="shared" si="219"/>
        <v>4.9186600000000027</v>
      </c>
      <c r="Q2335" s="26" t="str">
        <f t="shared" si="220"/>
        <v>16027420434887675361541</v>
      </c>
      <c r="R2335" s="28"/>
      <c r="S2335" s="29"/>
      <c r="T2335" s="30">
        <f t="shared" si="221"/>
        <v>0</v>
      </c>
      <c r="U2335" s="31"/>
      <c r="V2335" s="32">
        <f t="shared" si="216"/>
        <v>0</v>
      </c>
    </row>
    <row r="2336" spans="1:22" s="46" customFormat="1" x14ac:dyDescent="0.2">
      <c r="A2336" s="9">
        <v>2021</v>
      </c>
      <c r="B2336" s="1" t="s">
        <v>3</v>
      </c>
      <c r="C2336" s="36">
        <v>160274</v>
      </c>
      <c r="D2336" s="36">
        <v>160274</v>
      </c>
      <c r="E2336" s="36" t="s">
        <v>41</v>
      </c>
      <c r="F2336" s="36" t="s">
        <v>42</v>
      </c>
      <c r="G2336" s="36">
        <v>20434887675</v>
      </c>
      <c r="H2336" s="35" t="s">
        <v>908</v>
      </c>
      <c r="I2336" s="35"/>
      <c r="J2336" s="37">
        <v>361571</v>
      </c>
      <c r="K2336" s="38">
        <v>25.216627835683624</v>
      </c>
      <c r="L2336" s="39">
        <f t="shared" si="217"/>
        <v>0</v>
      </c>
      <c r="M2336" s="40">
        <f t="shared" si="218"/>
        <v>26.153599999999997</v>
      </c>
      <c r="N2336" s="41">
        <v>0.12000000000000005</v>
      </c>
      <c r="O2336" s="38">
        <v>29.72</v>
      </c>
      <c r="P2336" s="42">
        <f t="shared" si="219"/>
        <v>0</v>
      </c>
      <c r="Q2336" s="43" t="str">
        <f t="shared" si="220"/>
        <v>16027420434887675361571</v>
      </c>
      <c r="R2336" s="45"/>
      <c r="S2336" s="29"/>
      <c r="T2336" s="30">
        <f t="shared" si="221"/>
        <v>0</v>
      </c>
      <c r="U2336" s="31"/>
      <c r="V2336" s="32">
        <f t="shared" si="216"/>
        <v>0</v>
      </c>
    </row>
    <row r="2337" spans="1:22" s="46" customFormat="1" x14ac:dyDescent="0.2">
      <c r="A2337" s="9">
        <v>2021</v>
      </c>
      <c r="B2337" s="1" t="s">
        <v>3</v>
      </c>
      <c r="C2337" s="20">
        <v>160274</v>
      </c>
      <c r="D2337" s="20">
        <v>160274</v>
      </c>
      <c r="E2337" s="20" t="s">
        <v>32</v>
      </c>
      <c r="F2337" s="20" t="s">
        <v>909</v>
      </c>
      <c r="G2337" s="20">
        <v>20559176711</v>
      </c>
      <c r="H2337" s="19" t="s">
        <v>910</v>
      </c>
      <c r="I2337" s="19"/>
      <c r="J2337" s="2">
        <v>360883</v>
      </c>
      <c r="K2337" s="3">
        <v>53.021241000000003</v>
      </c>
      <c r="L2337" s="22">
        <f t="shared" si="217"/>
        <v>0.21378769689679655</v>
      </c>
      <c r="M2337" s="23">
        <f t="shared" si="218"/>
        <v>41.685952</v>
      </c>
      <c r="N2337" s="4">
        <v>0.11999999999999993</v>
      </c>
      <c r="O2337" s="3">
        <v>47.370399999999997</v>
      </c>
      <c r="P2337" s="25">
        <f t="shared" si="219"/>
        <v>11.335289000000003</v>
      </c>
      <c r="Q2337" s="26" t="str">
        <f t="shared" si="220"/>
        <v>16027420559176711360883</v>
      </c>
      <c r="R2337" s="28"/>
      <c r="S2337" s="29"/>
      <c r="T2337" s="30">
        <f t="shared" si="221"/>
        <v>0</v>
      </c>
      <c r="U2337" s="31"/>
      <c r="V2337" s="32">
        <f t="shared" si="216"/>
        <v>0</v>
      </c>
    </row>
    <row r="2338" spans="1:22" s="46" customFormat="1" x14ac:dyDescent="0.2">
      <c r="A2338" s="9">
        <v>2021</v>
      </c>
      <c r="B2338" s="1" t="s">
        <v>3</v>
      </c>
      <c r="C2338" s="20">
        <v>160274</v>
      </c>
      <c r="D2338" s="20">
        <v>160274</v>
      </c>
      <c r="E2338" s="20" t="s">
        <v>32</v>
      </c>
      <c r="F2338" s="20" t="s">
        <v>909</v>
      </c>
      <c r="G2338" s="20">
        <v>20559176711</v>
      </c>
      <c r="H2338" s="19" t="s">
        <v>910</v>
      </c>
      <c r="I2338" s="19"/>
      <c r="J2338" s="2">
        <v>361085</v>
      </c>
      <c r="K2338" s="3">
        <v>11.512776761200001</v>
      </c>
      <c r="L2338" s="22">
        <f t="shared" si="217"/>
        <v>0.399328924425423</v>
      </c>
      <c r="M2338" s="23">
        <f t="shared" si="218"/>
        <v>6.9153919999999998</v>
      </c>
      <c r="N2338" s="4">
        <v>0.11999999999999998</v>
      </c>
      <c r="O2338" s="3">
        <v>7.8583999999999996</v>
      </c>
      <c r="P2338" s="25">
        <f t="shared" si="219"/>
        <v>4.5973847612000016</v>
      </c>
      <c r="Q2338" s="26" t="str">
        <f t="shared" si="220"/>
        <v>16027420559176711361085</v>
      </c>
      <c r="R2338" s="28"/>
      <c r="S2338" s="29"/>
      <c r="T2338" s="30">
        <f t="shared" si="221"/>
        <v>0</v>
      </c>
      <c r="U2338" s="31"/>
      <c r="V2338" s="32">
        <f t="shared" si="216"/>
        <v>0</v>
      </c>
    </row>
    <row r="2339" spans="1:22" s="46" customFormat="1" x14ac:dyDescent="0.2">
      <c r="A2339" s="9">
        <v>2021</v>
      </c>
      <c r="B2339" s="1" t="s">
        <v>3</v>
      </c>
      <c r="C2339" s="20">
        <v>160274</v>
      </c>
      <c r="D2339" s="20">
        <v>160274</v>
      </c>
      <c r="E2339" s="20" t="s">
        <v>32</v>
      </c>
      <c r="F2339" s="20" t="s">
        <v>909</v>
      </c>
      <c r="G2339" s="20">
        <v>20559176711</v>
      </c>
      <c r="H2339" s="19" t="s">
        <v>910</v>
      </c>
      <c r="I2339" s="19"/>
      <c r="J2339" s="2">
        <v>361444</v>
      </c>
      <c r="K2339" s="3">
        <v>29.02</v>
      </c>
      <c r="L2339" s="22">
        <f t="shared" si="217"/>
        <v>0.12</v>
      </c>
      <c r="M2339" s="23">
        <f t="shared" si="218"/>
        <v>25.537600000000001</v>
      </c>
      <c r="N2339" s="4">
        <v>0.11999999999999998</v>
      </c>
      <c r="O2339" s="3">
        <v>29.02</v>
      </c>
      <c r="P2339" s="25">
        <f t="shared" si="219"/>
        <v>3.4823999999999984</v>
      </c>
      <c r="Q2339" s="26" t="str">
        <f t="shared" si="220"/>
        <v>16027420559176711361444</v>
      </c>
      <c r="R2339" s="28"/>
      <c r="S2339" s="29"/>
      <c r="T2339" s="30">
        <f t="shared" si="221"/>
        <v>0</v>
      </c>
      <c r="U2339" s="31"/>
      <c r="V2339" s="32">
        <f t="shared" si="216"/>
        <v>0</v>
      </c>
    </row>
    <row r="2340" spans="1:22" s="46" customFormat="1" x14ac:dyDescent="0.2">
      <c r="A2340" s="9">
        <v>2021</v>
      </c>
      <c r="B2340" s="1" t="s">
        <v>3</v>
      </c>
      <c r="C2340" s="20">
        <v>160274</v>
      </c>
      <c r="D2340" s="20">
        <v>160274</v>
      </c>
      <c r="E2340" s="20" t="s">
        <v>32</v>
      </c>
      <c r="F2340" s="20" t="s">
        <v>909</v>
      </c>
      <c r="G2340" s="20">
        <v>20559176711</v>
      </c>
      <c r="H2340" s="19" t="s">
        <v>910</v>
      </c>
      <c r="I2340" s="19"/>
      <c r="J2340" s="2">
        <v>361449</v>
      </c>
      <c r="K2340" s="3">
        <v>17</v>
      </c>
      <c r="L2340" s="22">
        <f t="shared" si="217"/>
        <v>0.12</v>
      </c>
      <c r="M2340" s="23">
        <f t="shared" si="218"/>
        <v>14.96</v>
      </c>
      <c r="N2340" s="4">
        <v>0.11999999999999998</v>
      </c>
      <c r="O2340" s="3">
        <v>17</v>
      </c>
      <c r="P2340" s="25">
        <f t="shared" si="219"/>
        <v>2.0399999999999991</v>
      </c>
      <c r="Q2340" s="26" t="str">
        <f t="shared" si="220"/>
        <v>16027420559176711361449</v>
      </c>
      <c r="R2340" s="28"/>
      <c r="S2340" s="29"/>
      <c r="T2340" s="30">
        <f t="shared" si="221"/>
        <v>0</v>
      </c>
      <c r="U2340" s="31"/>
      <c r="V2340" s="32">
        <f t="shared" si="216"/>
        <v>0</v>
      </c>
    </row>
    <row r="2341" spans="1:22" s="46" customFormat="1" x14ac:dyDescent="0.2">
      <c r="A2341" s="9">
        <v>2021</v>
      </c>
      <c r="B2341" s="1" t="s">
        <v>3</v>
      </c>
      <c r="C2341" s="20">
        <v>160274</v>
      </c>
      <c r="D2341" s="20">
        <v>160274</v>
      </c>
      <c r="E2341" s="20" t="s">
        <v>32</v>
      </c>
      <c r="F2341" s="20" t="s">
        <v>909</v>
      </c>
      <c r="G2341" s="20">
        <v>20559176711</v>
      </c>
      <c r="H2341" s="19" t="s">
        <v>910</v>
      </c>
      <c r="I2341" s="19"/>
      <c r="J2341" s="2">
        <v>361532</v>
      </c>
      <c r="K2341" s="3">
        <v>24.870425957550601</v>
      </c>
      <c r="L2341" s="22">
        <f t="shared" si="217"/>
        <v>0.14159894018547936</v>
      </c>
      <c r="M2341" s="23">
        <f t="shared" si="218"/>
        <v>21.348800000000001</v>
      </c>
      <c r="N2341" s="4">
        <v>0.12000000000000002</v>
      </c>
      <c r="O2341" s="3">
        <v>24.26</v>
      </c>
      <c r="P2341" s="25">
        <f t="shared" si="219"/>
        <v>3.5216259575506008</v>
      </c>
      <c r="Q2341" s="26" t="str">
        <f t="shared" si="220"/>
        <v>16027420559176711361532</v>
      </c>
      <c r="R2341" s="28"/>
      <c r="S2341" s="29"/>
      <c r="T2341" s="30">
        <f t="shared" si="221"/>
        <v>0</v>
      </c>
      <c r="U2341" s="31"/>
      <c r="V2341" s="32">
        <f t="shared" si="216"/>
        <v>0</v>
      </c>
    </row>
    <row r="2342" spans="1:22" s="46" customFormat="1" x14ac:dyDescent="0.2">
      <c r="A2342" s="9">
        <v>2021</v>
      </c>
      <c r="B2342" s="1" t="s">
        <v>3</v>
      </c>
      <c r="C2342" s="20">
        <v>160274</v>
      </c>
      <c r="D2342" s="20">
        <v>160274</v>
      </c>
      <c r="E2342" s="20" t="s">
        <v>32</v>
      </c>
      <c r="F2342" s="20" t="s">
        <v>909</v>
      </c>
      <c r="G2342" s="20">
        <v>20559176711</v>
      </c>
      <c r="H2342" s="19" t="s">
        <v>910</v>
      </c>
      <c r="I2342" s="19"/>
      <c r="J2342" s="2">
        <v>361536</v>
      </c>
      <c r="K2342" s="3">
        <v>28.931240000000003</v>
      </c>
      <c r="L2342" s="22">
        <f t="shared" si="217"/>
        <v>0.17448405253283306</v>
      </c>
      <c r="M2342" s="23">
        <f t="shared" si="218"/>
        <v>23.883200000000002</v>
      </c>
      <c r="N2342" s="4">
        <v>0.11999999999999994</v>
      </c>
      <c r="O2342" s="3">
        <v>27.14</v>
      </c>
      <c r="P2342" s="25">
        <f t="shared" si="219"/>
        <v>5.0480400000000003</v>
      </c>
      <c r="Q2342" s="26" t="str">
        <f t="shared" si="220"/>
        <v>16027420559176711361536</v>
      </c>
      <c r="R2342" s="28"/>
      <c r="S2342" s="29"/>
      <c r="T2342" s="30">
        <f t="shared" si="221"/>
        <v>0</v>
      </c>
      <c r="U2342" s="31"/>
      <c r="V2342" s="32">
        <f t="shared" si="216"/>
        <v>0</v>
      </c>
    </row>
    <row r="2343" spans="1:22" s="46" customFormat="1" x14ac:dyDescent="0.2">
      <c r="A2343" s="9">
        <v>2021</v>
      </c>
      <c r="B2343" s="1" t="s">
        <v>3</v>
      </c>
      <c r="C2343" s="20">
        <v>160274</v>
      </c>
      <c r="D2343" s="20">
        <v>160274</v>
      </c>
      <c r="E2343" s="20" t="s">
        <v>32</v>
      </c>
      <c r="F2343" s="20" t="s">
        <v>909</v>
      </c>
      <c r="G2343" s="20">
        <v>20559176711</v>
      </c>
      <c r="H2343" s="19" t="s">
        <v>910</v>
      </c>
      <c r="I2343" s="19"/>
      <c r="J2343" s="2">
        <v>371470</v>
      </c>
      <c r="K2343" s="3">
        <v>47</v>
      </c>
      <c r="L2343" s="22">
        <f t="shared" si="217"/>
        <v>0.10745531914893613</v>
      </c>
      <c r="M2343" s="23">
        <f t="shared" si="218"/>
        <v>41.949600000000004</v>
      </c>
      <c r="N2343" s="4">
        <v>0.11999999999999995</v>
      </c>
      <c r="O2343" s="3">
        <v>47.67</v>
      </c>
      <c r="P2343" s="25">
        <f t="shared" si="219"/>
        <v>5.0503999999999962</v>
      </c>
      <c r="Q2343" s="26" t="str">
        <f t="shared" si="220"/>
        <v>16027420559176711371470</v>
      </c>
      <c r="R2343" s="28"/>
      <c r="S2343" s="29"/>
      <c r="T2343" s="30">
        <f t="shared" si="221"/>
        <v>0</v>
      </c>
      <c r="U2343" s="31"/>
      <c r="V2343" s="32">
        <f t="shared" si="216"/>
        <v>0</v>
      </c>
    </row>
    <row r="2344" spans="1:22" s="46" customFormat="1" x14ac:dyDescent="0.2">
      <c r="A2344" s="9">
        <v>2021</v>
      </c>
      <c r="B2344" s="1" t="s">
        <v>3</v>
      </c>
      <c r="C2344" s="20">
        <v>160274</v>
      </c>
      <c r="D2344" s="20">
        <v>160274</v>
      </c>
      <c r="E2344" s="20" t="s">
        <v>32</v>
      </c>
      <c r="F2344" s="20" t="s">
        <v>909</v>
      </c>
      <c r="G2344" s="20">
        <v>20601458854</v>
      </c>
      <c r="H2344" s="19" t="s">
        <v>911</v>
      </c>
      <c r="I2344" s="19"/>
      <c r="J2344" s="2">
        <v>361444</v>
      </c>
      <c r="K2344" s="3">
        <v>29.02</v>
      </c>
      <c r="L2344" s="22">
        <f t="shared" si="217"/>
        <v>0.20339076498966235</v>
      </c>
      <c r="M2344" s="23">
        <f t="shared" si="218"/>
        <v>23.117599999999999</v>
      </c>
      <c r="N2344" s="4">
        <v>0.11999999999999998</v>
      </c>
      <c r="O2344" s="3">
        <v>26.27</v>
      </c>
      <c r="P2344" s="25">
        <f t="shared" si="219"/>
        <v>5.9024000000000001</v>
      </c>
      <c r="Q2344" s="26" t="str">
        <f t="shared" si="220"/>
        <v>16027420601458854361444</v>
      </c>
      <c r="R2344" s="28"/>
      <c r="S2344" s="29"/>
      <c r="T2344" s="30">
        <f t="shared" si="221"/>
        <v>0</v>
      </c>
      <c r="U2344" s="31"/>
      <c r="V2344" s="32">
        <f t="shared" si="216"/>
        <v>0</v>
      </c>
    </row>
    <row r="2345" spans="1:22" s="46" customFormat="1" x14ac:dyDescent="0.2">
      <c r="A2345" s="9">
        <v>2021</v>
      </c>
      <c r="B2345" s="1" t="s">
        <v>3</v>
      </c>
      <c r="C2345" s="20">
        <v>160274</v>
      </c>
      <c r="D2345" s="20">
        <v>160274</v>
      </c>
      <c r="E2345" s="20" t="s">
        <v>32</v>
      </c>
      <c r="F2345" s="20" t="s">
        <v>59</v>
      </c>
      <c r="G2345" s="20">
        <v>20601685460</v>
      </c>
      <c r="H2345" s="19" t="s">
        <v>912</v>
      </c>
      <c r="I2345" s="19"/>
      <c r="J2345" s="2">
        <v>360374</v>
      </c>
      <c r="K2345" s="3">
        <v>39.363948000000001</v>
      </c>
      <c r="L2345" s="22">
        <f t="shared" si="217"/>
        <v>0.21755815753033714</v>
      </c>
      <c r="M2345" s="23">
        <f t="shared" si="218"/>
        <v>30.8</v>
      </c>
      <c r="N2345" s="4">
        <v>0.11999999999999998</v>
      </c>
      <c r="O2345" s="3">
        <v>35</v>
      </c>
      <c r="P2345" s="25">
        <f t="shared" si="219"/>
        <v>8.5639479999999999</v>
      </c>
      <c r="Q2345" s="26" t="str">
        <f t="shared" si="220"/>
        <v>16027420601685460360374</v>
      </c>
      <c r="R2345" s="28"/>
      <c r="S2345" s="29"/>
      <c r="T2345" s="30">
        <f t="shared" si="221"/>
        <v>0</v>
      </c>
      <c r="U2345" s="31"/>
      <c r="V2345" s="32">
        <f t="shared" si="216"/>
        <v>0</v>
      </c>
    </row>
    <row r="2346" spans="1:22" s="46" customFormat="1" x14ac:dyDescent="0.2">
      <c r="A2346" s="9">
        <v>2021</v>
      </c>
      <c r="B2346" s="1" t="s">
        <v>3</v>
      </c>
      <c r="C2346" s="20">
        <v>160274</v>
      </c>
      <c r="D2346" s="20">
        <v>160274</v>
      </c>
      <c r="E2346" s="20" t="s">
        <v>32</v>
      </c>
      <c r="F2346" s="20" t="s">
        <v>59</v>
      </c>
      <c r="G2346" s="20">
        <v>20601685460</v>
      </c>
      <c r="H2346" s="19" t="s">
        <v>912</v>
      </c>
      <c r="I2346" s="19"/>
      <c r="J2346" s="2">
        <v>360442</v>
      </c>
      <c r="K2346" s="3">
        <v>39.148668000000001</v>
      </c>
      <c r="L2346" s="22">
        <f t="shared" si="217"/>
        <v>0.18246005202526938</v>
      </c>
      <c r="M2346" s="23">
        <f t="shared" si="218"/>
        <v>32.005600000000001</v>
      </c>
      <c r="N2346" s="4">
        <v>0.11999999999999991</v>
      </c>
      <c r="O2346" s="3">
        <v>36.369999999999997</v>
      </c>
      <c r="P2346" s="25">
        <f t="shared" si="219"/>
        <v>7.1430679999999995</v>
      </c>
      <c r="Q2346" s="26" t="str">
        <f t="shared" si="220"/>
        <v>16027420601685460360442</v>
      </c>
      <c r="R2346" s="28"/>
      <c r="S2346" s="29"/>
      <c r="T2346" s="30">
        <f t="shared" si="221"/>
        <v>0</v>
      </c>
      <c r="U2346" s="31"/>
      <c r="V2346" s="32">
        <f t="shared" si="216"/>
        <v>0</v>
      </c>
    </row>
    <row r="2347" spans="1:22" s="46" customFormat="1" x14ac:dyDescent="0.2">
      <c r="A2347" s="9">
        <v>2021</v>
      </c>
      <c r="B2347" s="1" t="s">
        <v>3</v>
      </c>
      <c r="C2347" s="20">
        <v>160274</v>
      </c>
      <c r="D2347" s="20">
        <v>160274</v>
      </c>
      <c r="E2347" s="20" t="s">
        <v>32</v>
      </c>
      <c r="F2347" s="20" t="s">
        <v>59</v>
      </c>
      <c r="G2347" s="20">
        <v>20601685460</v>
      </c>
      <c r="H2347" s="19" t="s">
        <v>912</v>
      </c>
      <c r="I2347" s="19"/>
      <c r="J2347" s="2">
        <v>360698</v>
      </c>
      <c r="K2347" s="3">
        <v>52.244660000000003</v>
      </c>
      <c r="L2347" s="22">
        <f t="shared" si="217"/>
        <v>0.17448405253283306</v>
      </c>
      <c r="M2347" s="23">
        <f t="shared" si="218"/>
        <v>43.128799999999998</v>
      </c>
      <c r="N2347" s="4">
        <v>0.12</v>
      </c>
      <c r="O2347" s="3">
        <v>49.01</v>
      </c>
      <c r="P2347" s="25">
        <f t="shared" si="219"/>
        <v>9.115860000000005</v>
      </c>
      <c r="Q2347" s="26" t="str">
        <f t="shared" si="220"/>
        <v>16027420601685460360698</v>
      </c>
      <c r="R2347" s="28"/>
      <c r="S2347" s="29"/>
      <c r="T2347" s="30">
        <f t="shared" si="221"/>
        <v>0</v>
      </c>
      <c r="U2347" s="31"/>
      <c r="V2347" s="32">
        <f t="shared" si="216"/>
        <v>0</v>
      </c>
    </row>
    <row r="2348" spans="1:22" s="46" customFormat="1" x14ac:dyDescent="0.2">
      <c r="A2348" s="9">
        <v>2021</v>
      </c>
      <c r="B2348" s="1" t="s">
        <v>3</v>
      </c>
      <c r="C2348" s="20">
        <v>160274</v>
      </c>
      <c r="D2348" s="20">
        <v>160274</v>
      </c>
      <c r="E2348" s="20" t="s">
        <v>32</v>
      </c>
      <c r="F2348" s="20" t="s">
        <v>59</v>
      </c>
      <c r="G2348" s="20">
        <v>20601685460</v>
      </c>
      <c r="H2348" s="19" t="s">
        <v>912</v>
      </c>
      <c r="I2348" s="19"/>
      <c r="J2348" s="2">
        <v>360857</v>
      </c>
      <c r="K2348" s="3">
        <v>43.087720000000004</v>
      </c>
      <c r="L2348" s="22">
        <f t="shared" si="217"/>
        <v>0.2136970812101453</v>
      </c>
      <c r="M2348" s="23">
        <f t="shared" si="218"/>
        <v>33.880000000000003</v>
      </c>
      <c r="N2348" s="4">
        <v>0.11999999999999994</v>
      </c>
      <c r="O2348" s="3">
        <v>38.5</v>
      </c>
      <c r="P2348" s="25">
        <f t="shared" si="219"/>
        <v>9.2077200000000019</v>
      </c>
      <c r="Q2348" s="26" t="str">
        <f t="shared" si="220"/>
        <v>16027420601685460360857</v>
      </c>
      <c r="R2348" s="28"/>
      <c r="S2348" s="29"/>
      <c r="T2348" s="30">
        <f t="shared" si="221"/>
        <v>0</v>
      </c>
      <c r="U2348" s="31"/>
      <c r="V2348" s="32">
        <f t="shared" si="216"/>
        <v>0</v>
      </c>
    </row>
    <row r="2349" spans="1:22" s="46" customFormat="1" x14ac:dyDescent="0.2">
      <c r="A2349" s="9">
        <v>2021</v>
      </c>
      <c r="B2349" s="1" t="s">
        <v>3</v>
      </c>
      <c r="C2349" s="20">
        <v>160274</v>
      </c>
      <c r="D2349" s="20">
        <v>160274</v>
      </c>
      <c r="E2349" s="20" t="s">
        <v>32</v>
      </c>
      <c r="F2349" s="20" t="s">
        <v>59</v>
      </c>
      <c r="G2349" s="20">
        <v>20601685460</v>
      </c>
      <c r="H2349" s="19" t="s">
        <v>912</v>
      </c>
      <c r="I2349" s="19"/>
      <c r="J2349" s="2">
        <v>360883</v>
      </c>
      <c r="K2349" s="3">
        <v>53.021241000000003</v>
      </c>
      <c r="L2349" s="22">
        <f t="shared" si="217"/>
        <v>0.21379433574555529</v>
      </c>
      <c r="M2349" s="23">
        <f t="shared" si="218"/>
        <v>41.685600000000001</v>
      </c>
      <c r="N2349" s="4">
        <v>0.11999999999999994</v>
      </c>
      <c r="O2349" s="3">
        <v>47.37</v>
      </c>
      <c r="P2349" s="25">
        <f t="shared" si="219"/>
        <v>11.335641000000003</v>
      </c>
      <c r="Q2349" s="26" t="str">
        <f t="shared" si="220"/>
        <v>16027420601685460360883</v>
      </c>
      <c r="R2349" s="28"/>
      <c r="S2349" s="29"/>
      <c r="T2349" s="30">
        <f t="shared" si="221"/>
        <v>0</v>
      </c>
      <c r="U2349" s="31"/>
      <c r="V2349" s="32">
        <f t="shared" si="216"/>
        <v>0</v>
      </c>
    </row>
    <row r="2350" spans="1:22" s="46" customFormat="1" x14ac:dyDescent="0.2">
      <c r="A2350" s="9">
        <v>2021</v>
      </c>
      <c r="B2350" s="1" t="s">
        <v>3</v>
      </c>
      <c r="C2350" s="20">
        <v>160274</v>
      </c>
      <c r="D2350" s="20">
        <v>160274</v>
      </c>
      <c r="E2350" s="20" t="s">
        <v>32</v>
      </c>
      <c r="F2350" s="20" t="s">
        <v>59</v>
      </c>
      <c r="G2350" s="20">
        <v>20601685460</v>
      </c>
      <c r="H2350" s="19" t="s">
        <v>912</v>
      </c>
      <c r="I2350" s="19"/>
      <c r="J2350" s="2">
        <v>361085</v>
      </c>
      <c r="K2350" s="3">
        <v>11.512776761200001</v>
      </c>
      <c r="L2350" s="22">
        <f t="shared" si="217"/>
        <v>0.17448238621024226</v>
      </c>
      <c r="M2350" s="23">
        <f t="shared" si="218"/>
        <v>9.5040000000000013</v>
      </c>
      <c r="N2350" s="4">
        <v>0.11999999999999994</v>
      </c>
      <c r="O2350" s="3">
        <v>10.8</v>
      </c>
      <c r="P2350" s="25">
        <f t="shared" si="219"/>
        <v>2.0087767612</v>
      </c>
      <c r="Q2350" s="26" t="str">
        <f t="shared" si="220"/>
        <v>16027420601685460361085</v>
      </c>
      <c r="R2350" s="28"/>
      <c r="S2350" s="29"/>
      <c r="T2350" s="30">
        <f t="shared" si="221"/>
        <v>0</v>
      </c>
      <c r="U2350" s="31"/>
      <c r="V2350" s="32">
        <f t="shared" si="216"/>
        <v>0</v>
      </c>
    </row>
    <row r="2351" spans="1:22" s="46" customFormat="1" x14ac:dyDescent="0.2">
      <c r="A2351" s="9">
        <v>2021</v>
      </c>
      <c r="B2351" s="1" t="s">
        <v>3</v>
      </c>
      <c r="C2351" s="20">
        <v>160274</v>
      </c>
      <c r="D2351" s="20">
        <v>160274</v>
      </c>
      <c r="E2351" s="20" t="s">
        <v>32</v>
      </c>
      <c r="F2351" s="20" t="s">
        <v>59</v>
      </c>
      <c r="G2351" s="20">
        <v>20601685460</v>
      </c>
      <c r="H2351" s="19" t="s">
        <v>912</v>
      </c>
      <c r="I2351" s="19"/>
      <c r="J2351" s="2">
        <v>361179</v>
      </c>
      <c r="K2351" s="3">
        <v>100.729512</v>
      </c>
      <c r="L2351" s="22">
        <f t="shared" si="217"/>
        <v>9.4049021105155339E-2</v>
      </c>
      <c r="M2351" s="23">
        <f t="shared" si="218"/>
        <v>91.256</v>
      </c>
      <c r="N2351" s="4">
        <v>0.12000000000000002</v>
      </c>
      <c r="O2351" s="3">
        <v>103.7</v>
      </c>
      <c r="P2351" s="25">
        <f t="shared" si="219"/>
        <v>9.4735119999999995</v>
      </c>
      <c r="Q2351" s="26" t="str">
        <f t="shared" si="220"/>
        <v>16027420601685460361179</v>
      </c>
      <c r="R2351" s="28"/>
      <c r="S2351" s="29"/>
      <c r="T2351" s="30">
        <f t="shared" si="221"/>
        <v>0</v>
      </c>
      <c r="U2351" s="31"/>
      <c r="V2351" s="32">
        <f t="shared" si="216"/>
        <v>0</v>
      </c>
    </row>
    <row r="2352" spans="1:22" s="46" customFormat="1" x14ac:dyDescent="0.2">
      <c r="A2352" s="9">
        <v>2021</v>
      </c>
      <c r="B2352" s="1" t="s">
        <v>3</v>
      </c>
      <c r="C2352" s="20">
        <v>160274</v>
      </c>
      <c r="D2352" s="20">
        <v>160274</v>
      </c>
      <c r="E2352" s="20" t="s">
        <v>32</v>
      </c>
      <c r="F2352" s="20" t="s">
        <v>59</v>
      </c>
      <c r="G2352" s="20">
        <v>20601685460</v>
      </c>
      <c r="H2352" s="19" t="s">
        <v>912</v>
      </c>
      <c r="I2352" s="19"/>
      <c r="J2352" s="2">
        <v>361530</v>
      </c>
      <c r="K2352" s="3">
        <v>114.948756</v>
      </c>
      <c r="L2352" s="22">
        <f t="shared" si="217"/>
        <v>0.18246005202526938</v>
      </c>
      <c r="M2352" s="23">
        <f t="shared" si="218"/>
        <v>93.975200000000001</v>
      </c>
      <c r="N2352" s="4">
        <v>0.12000000000000004</v>
      </c>
      <c r="O2352" s="3">
        <v>106.79</v>
      </c>
      <c r="P2352" s="25">
        <f t="shared" si="219"/>
        <v>20.973556000000002</v>
      </c>
      <c r="Q2352" s="26" t="str">
        <f t="shared" si="220"/>
        <v>16027420601685460361530</v>
      </c>
      <c r="R2352" s="28"/>
      <c r="S2352" s="29"/>
      <c r="T2352" s="30">
        <f t="shared" si="221"/>
        <v>0</v>
      </c>
      <c r="U2352" s="31"/>
      <c r="V2352" s="32">
        <f t="shared" si="216"/>
        <v>0</v>
      </c>
    </row>
    <row r="2353" spans="1:22" s="46" customFormat="1" x14ac:dyDescent="0.2">
      <c r="A2353" s="9">
        <v>2021</v>
      </c>
      <c r="B2353" s="1" t="s">
        <v>3</v>
      </c>
      <c r="C2353" s="20">
        <v>160274</v>
      </c>
      <c r="D2353" s="20">
        <v>160274</v>
      </c>
      <c r="E2353" s="20" t="s">
        <v>32</v>
      </c>
      <c r="F2353" s="20" t="s">
        <v>59</v>
      </c>
      <c r="G2353" s="20">
        <v>20601685460</v>
      </c>
      <c r="H2353" s="19" t="s">
        <v>912</v>
      </c>
      <c r="I2353" s="19"/>
      <c r="J2353" s="2">
        <v>361532</v>
      </c>
      <c r="K2353" s="3">
        <v>24.870425957550601</v>
      </c>
      <c r="L2353" s="22">
        <f t="shared" si="217"/>
        <v>0.14159894018547936</v>
      </c>
      <c r="M2353" s="23">
        <f t="shared" si="218"/>
        <v>21.348800000000001</v>
      </c>
      <c r="N2353" s="4">
        <v>0.12000000000000002</v>
      </c>
      <c r="O2353" s="3">
        <v>24.26</v>
      </c>
      <c r="P2353" s="25">
        <f t="shared" si="219"/>
        <v>3.5216259575506008</v>
      </c>
      <c r="Q2353" s="26" t="str">
        <f t="shared" si="220"/>
        <v>16027420601685460361532</v>
      </c>
      <c r="R2353" s="28"/>
      <c r="S2353" s="29"/>
      <c r="T2353" s="30">
        <f t="shared" si="221"/>
        <v>0</v>
      </c>
      <c r="U2353" s="31"/>
      <c r="V2353" s="32">
        <f t="shared" si="216"/>
        <v>0</v>
      </c>
    </row>
    <row r="2354" spans="1:22" s="46" customFormat="1" x14ac:dyDescent="0.2">
      <c r="A2354" s="9">
        <v>2021</v>
      </c>
      <c r="B2354" s="1" t="s">
        <v>3</v>
      </c>
      <c r="C2354" s="20">
        <v>160274</v>
      </c>
      <c r="D2354" s="20">
        <v>160274</v>
      </c>
      <c r="E2354" s="20" t="s">
        <v>32</v>
      </c>
      <c r="F2354" s="20" t="s">
        <v>59</v>
      </c>
      <c r="G2354" s="20">
        <v>20601685460</v>
      </c>
      <c r="H2354" s="19" t="s">
        <v>912</v>
      </c>
      <c r="I2354" s="19"/>
      <c r="J2354" s="2">
        <v>361535</v>
      </c>
      <c r="K2354" s="3">
        <v>40.678559999999997</v>
      </c>
      <c r="L2354" s="22">
        <f t="shared" si="217"/>
        <v>0.17448405253283306</v>
      </c>
      <c r="M2354" s="23">
        <f t="shared" si="218"/>
        <v>33.580799999999996</v>
      </c>
      <c r="N2354" s="4">
        <v>0.12000000000000001</v>
      </c>
      <c r="O2354" s="3">
        <v>38.159999999999997</v>
      </c>
      <c r="P2354" s="25">
        <f t="shared" si="219"/>
        <v>7.097760000000001</v>
      </c>
      <c r="Q2354" s="26" t="str">
        <f t="shared" si="220"/>
        <v>16027420601685460361535</v>
      </c>
      <c r="R2354" s="28"/>
      <c r="S2354" s="29"/>
      <c r="T2354" s="30">
        <f t="shared" si="221"/>
        <v>0</v>
      </c>
      <c r="U2354" s="31"/>
      <c r="V2354" s="32">
        <f t="shared" si="216"/>
        <v>0</v>
      </c>
    </row>
    <row r="2355" spans="1:22" s="46" customFormat="1" x14ac:dyDescent="0.2">
      <c r="A2355" s="9">
        <v>2021</v>
      </c>
      <c r="B2355" s="1" t="s">
        <v>3</v>
      </c>
      <c r="C2355" s="20">
        <v>160274</v>
      </c>
      <c r="D2355" s="20">
        <v>160274</v>
      </c>
      <c r="E2355" s="20" t="s">
        <v>32</v>
      </c>
      <c r="F2355" s="20" t="s">
        <v>59</v>
      </c>
      <c r="G2355" s="20">
        <v>20601685460</v>
      </c>
      <c r="H2355" s="19" t="s">
        <v>912</v>
      </c>
      <c r="I2355" s="19"/>
      <c r="J2355" s="2">
        <v>361539</v>
      </c>
      <c r="K2355" s="3">
        <v>26.564371189199999</v>
      </c>
      <c r="L2355" s="22">
        <f t="shared" si="217"/>
        <v>0.20627520787797793</v>
      </c>
      <c r="M2355" s="23">
        <f t="shared" si="218"/>
        <v>21.084800000000001</v>
      </c>
      <c r="N2355" s="4">
        <v>0.11999999999999998</v>
      </c>
      <c r="O2355" s="3">
        <v>23.96</v>
      </c>
      <c r="P2355" s="25">
        <f t="shared" si="219"/>
        <v>5.4795711891999979</v>
      </c>
      <c r="Q2355" s="26" t="str">
        <f t="shared" si="220"/>
        <v>16027420601685460361539</v>
      </c>
      <c r="R2355" s="28"/>
      <c r="S2355" s="29"/>
      <c r="T2355" s="30">
        <f t="shared" si="221"/>
        <v>0</v>
      </c>
      <c r="U2355" s="31"/>
      <c r="V2355" s="32">
        <f t="shared" si="216"/>
        <v>0</v>
      </c>
    </row>
    <row r="2356" spans="1:22" s="46" customFormat="1" x14ac:dyDescent="0.2">
      <c r="A2356" s="9">
        <v>2021</v>
      </c>
      <c r="B2356" s="1" t="s">
        <v>3</v>
      </c>
      <c r="C2356" s="20">
        <v>160274</v>
      </c>
      <c r="D2356" s="20">
        <v>160274</v>
      </c>
      <c r="E2356" s="20" t="s">
        <v>32</v>
      </c>
      <c r="F2356" s="20" t="s">
        <v>59</v>
      </c>
      <c r="G2356" s="20">
        <v>20601685460</v>
      </c>
      <c r="H2356" s="19" t="s">
        <v>912</v>
      </c>
      <c r="I2356" s="19"/>
      <c r="J2356" s="2">
        <v>361541</v>
      </c>
      <c r="K2356" s="3">
        <v>31.07226</v>
      </c>
      <c r="L2356" s="22">
        <f t="shared" si="217"/>
        <v>0.15829746532759459</v>
      </c>
      <c r="M2356" s="23">
        <f t="shared" si="218"/>
        <v>26.153599999999997</v>
      </c>
      <c r="N2356" s="4">
        <v>0.12000000000000005</v>
      </c>
      <c r="O2356" s="3">
        <v>29.72</v>
      </c>
      <c r="P2356" s="25">
        <f t="shared" si="219"/>
        <v>4.9186600000000027</v>
      </c>
      <c r="Q2356" s="26" t="str">
        <f t="shared" si="220"/>
        <v>16027420601685460361541</v>
      </c>
      <c r="R2356" s="28"/>
      <c r="S2356" s="29"/>
      <c r="T2356" s="30">
        <f t="shared" si="221"/>
        <v>0</v>
      </c>
      <c r="U2356" s="31"/>
      <c r="V2356" s="32">
        <f t="shared" si="216"/>
        <v>0</v>
      </c>
    </row>
    <row r="2357" spans="1:22" s="46" customFormat="1" x14ac:dyDescent="0.2">
      <c r="A2357" s="9">
        <v>2021</v>
      </c>
      <c r="B2357" s="1" t="s">
        <v>3</v>
      </c>
      <c r="C2357" s="36">
        <v>160274</v>
      </c>
      <c r="D2357" s="36">
        <v>160274</v>
      </c>
      <c r="E2357" s="36" t="s">
        <v>32</v>
      </c>
      <c r="F2357" s="36" t="s">
        <v>59</v>
      </c>
      <c r="G2357" s="36">
        <v>20601685460</v>
      </c>
      <c r="H2357" s="35" t="s">
        <v>912</v>
      </c>
      <c r="I2357" s="35"/>
      <c r="J2357" s="37">
        <v>361569</v>
      </c>
      <c r="K2357" s="38">
        <v>24.49</v>
      </c>
      <c r="L2357" s="39">
        <f t="shared" si="217"/>
        <v>0</v>
      </c>
      <c r="M2357" s="40">
        <f t="shared" si="218"/>
        <v>33.580799999999996</v>
      </c>
      <c r="N2357" s="41">
        <v>0.12000000000000001</v>
      </c>
      <c r="O2357" s="38">
        <v>38.159999999999997</v>
      </c>
      <c r="P2357" s="42">
        <f t="shared" si="219"/>
        <v>0</v>
      </c>
      <c r="Q2357" s="43" t="str">
        <f t="shared" si="220"/>
        <v>16027420601685460361569</v>
      </c>
      <c r="R2357" s="45"/>
      <c r="S2357" s="29"/>
      <c r="T2357" s="30">
        <f t="shared" si="221"/>
        <v>0</v>
      </c>
      <c r="U2357" s="31"/>
      <c r="V2357" s="32">
        <f t="shared" si="216"/>
        <v>0</v>
      </c>
    </row>
    <row r="2358" spans="1:22" s="46" customFormat="1" x14ac:dyDescent="0.2">
      <c r="A2358" s="9">
        <v>2021</v>
      </c>
      <c r="B2358" s="1" t="s">
        <v>3</v>
      </c>
      <c r="C2358" s="36">
        <v>160274</v>
      </c>
      <c r="D2358" s="36">
        <v>160274</v>
      </c>
      <c r="E2358" s="36" t="s">
        <v>32</v>
      </c>
      <c r="F2358" s="36" t="s">
        <v>59</v>
      </c>
      <c r="G2358" s="36">
        <v>20601685460</v>
      </c>
      <c r="H2358" s="35" t="s">
        <v>912</v>
      </c>
      <c r="I2358" s="35"/>
      <c r="J2358" s="37">
        <v>361571</v>
      </c>
      <c r="K2358" s="38">
        <v>25.216627835683624</v>
      </c>
      <c r="L2358" s="39">
        <f t="shared" si="217"/>
        <v>0</v>
      </c>
      <c r="M2358" s="40">
        <f t="shared" si="218"/>
        <v>26.153599999999997</v>
      </c>
      <c r="N2358" s="41">
        <v>0.12000000000000005</v>
      </c>
      <c r="O2358" s="38">
        <v>29.72</v>
      </c>
      <c r="P2358" s="42">
        <f t="shared" si="219"/>
        <v>0</v>
      </c>
      <c r="Q2358" s="43" t="str">
        <f t="shared" si="220"/>
        <v>16027420601685460361571</v>
      </c>
      <c r="R2358" s="45"/>
      <c r="S2358" s="29"/>
      <c r="T2358" s="30">
        <f t="shared" si="221"/>
        <v>0</v>
      </c>
      <c r="U2358" s="31"/>
      <c r="V2358" s="32">
        <f t="shared" si="216"/>
        <v>0</v>
      </c>
    </row>
    <row r="2359" spans="1:22" s="46" customFormat="1" x14ac:dyDescent="0.2">
      <c r="A2359" s="9">
        <v>2021</v>
      </c>
      <c r="B2359" s="1" t="s">
        <v>3</v>
      </c>
      <c r="C2359" s="20">
        <v>160274</v>
      </c>
      <c r="D2359" s="20">
        <v>160274</v>
      </c>
      <c r="E2359" s="20" t="s">
        <v>32</v>
      </c>
      <c r="F2359" s="20" t="s">
        <v>59</v>
      </c>
      <c r="G2359" s="20">
        <v>20601685460</v>
      </c>
      <c r="H2359" s="19" t="s">
        <v>912</v>
      </c>
      <c r="I2359" s="19"/>
      <c r="J2359" s="2">
        <v>370040</v>
      </c>
      <c r="K2359" s="3">
        <v>173.88983664</v>
      </c>
      <c r="L2359" s="22">
        <f t="shared" si="217"/>
        <v>0.19849024708359742</v>
      </c>
      <c r="M2359" s="23">
        <f t="shared" si="218"/>
        <v>139.37440000000001</v>
      </c>
      <c r="N2359" s="4">
        <v>0.11999999999999993</v>
      </c>
      <c r="O2359" s="3">
        <v>158.38</v>
      </c>
      <c r="P2359" s="25">
        <f t="shared" si="219"/>
        <v>34.51543663999999</v>
      </c>
      <c r="Q2359" s="26" t="str">
        <f t="shared" si="220"/>
        <v>16027420601685460370040</v>
      </c>
      <c r="R2359" s="28"/>
      <c r="S2359" s="29"/>
      <c r="T2359" s="30">
        <f t="shared" si="221"/>
        <v>0</v>
      </c>
      <c r="U2359" s="31"/>
      <c r="V2359" s="32">
        <f t="shared" si="216"/>
        <v>0</v>
      </c>
    </row>
    <row r="2360" spans="1:22" s="46" customFormat="1" x14ac:dyDescent="0.2">
      <c r="A2360" s="9">
        <v>2021</v>
      </c>
      <c r="B2360" s="1" t="s">
        <v>3</v>
      </c>
      <c r="C2360" s="20">
        <v>160274</v>
      </c>
      <c r="D2360" s="20">
        <v>160274</v>
      </c>
      <c r="E2360" s="20" t="s">
        <v>32</v>
      </c>
      <c r="F2360" s="20" t="s">
        <v>59</v>
      </c>
      <c r="G2360" s="20">
        <v>20601685460</v>
      </c>
      <c r="H2360" s="19" t="s">
        <v>912</v>
      </c>
      <c r="I2360" s="19"/>
      <c r="J2360" s="2">
        <v>371470</v>
      </c>
      <c r="K2360" s="3">
        <v>47</v>
      </c>
      <c r="L2360" s="22">
        <f t="shared" si="217"/>
        <v>0.10745531914893613</v>
      </c>
      <c r="M2360" s="23">
        <f t="shared" si="218"/>
        <v>41.949600000000004</v>
      </c>
      <c r="N2360" s="4">
        <v>0.11999999999999995</v>
      </c>
      <c r="O2360" s="3">
        <v>47.67</v>
      </c>
      <c r="P2360" s="25">
        <f t="shared" si="219"/>
        <v>5.0503999999999962</v>
      </c>
      <c r="Q2360" s="26" t="str">
        <f t="shared" si="220"/>
        <v>16027420601685460371470</v>
      </c>
      <c r="R2360" s="28"/>
      <c r="S2360" s="29"/>
      <c r="T2360" s="30">
        <f t="shared" si="221"/>
        <v>0</v>
      </c>
      <c r="U2360" s="31"/>
      <c r="V2360" s="32">
        <f t="shared" si="216"/>
        <v>0</v>
      </c>
    </row>
    <row r="2361" spans="1:22" s="46" customFormat="1" x14ac:dyDescent="0.2">
      <c r="A2361" s="9">
        <v>2021</v>
      </c>
      <c r="B2361" s="1" t="s">
        <v>3</v>
      </c>
      <c r="C2361" s="20">
        <v>69656</v>
      </c>
      <c r="D2361" s="20">
        <v>69656</v>
      </c>
      <c r="E2361" s="20" t="s">
        <v>95</v>
      </c>
      <c r="F2361" s="20" t="s">
        <v>95</v>
      </c>
      <c r="G2361" s="20">
        <v>20387253191</v>
      </c>
      <c r="H2361" s="19" t="s">
        <v>915</v>
      </c>
      <c r="I2361" s="19" t="s">
        <v>916</v>
      </c>
      <c r="J2361" s="2">
        <v>361530</v>
      </c>
      <c r="K2361" s="3">
        <v>114.948756</v>
      </c>
      <c r="L2361" s="22">
        <f t="shared" si="217"/>
        <v>1.3195062328469231E-2</v>
      </c>
      <c r="M2361" s="23">
        <f t="shared" si="218"/>
        <v>113.432</v>
      </c>
      <c r="N2361" s="4">
        <v>0.12</v>
      </c>
      <c r="O2361" s="3">
        <v>128.9</v>
      </c>
      <c r="P2361" s="25">
        <f t="shared" si="219"/>
        <v>1.5167560000000009</v>
      </c>
      <c r="Q2361" s="26" t="str">
        <f t="shared" si="220"/>
        <v>6965620387253191361530</v>
      </c>
      <c r="R2361" s="28"/>
      <c r="S2361" s="29"/>
      <c r="T2361" s="30">
        <f t="shared" si="221"/>
        <v>0</v>
      </c>
      <c r="U2361" s="31"/>
      <c r="V2361" s="32">
        <f t="shared" si="216"/>
        <v>0</v>
      </c>
    </row>
    <row r="2362" spans="1:22" s="46" customFormat="1" x14ac:dyDescent="0.2">
      <c r="A2362" s="9">
        <v>2021</v>
      </c>
      <c r="B2362" s="1" t="s">
        <v>3</v>
      </c>
      <c r="C2362" s="20">
        <v>69656</v>
      </c>
      <c r="D2362" s="20">
        <v>69656</v>
      </c>
      <c r="E2362" s="20" t="s">
        <v>95</v>
      </c>
      <c r="F2362" s="20" t="s">
        <v>95</v>
      </c>
      <c r="G2362" s="20">
        <v>20387253191</v>
      </c>
      <c r="H2362" s="19" t="s">
        <v>915</v>
      </c>
      <c r="I2362" s="19" t="s">
        <v>916</v>
      </c>
      <c r="J2362" s="2">
        <v>361538</v>
      </c>
      <c r="K2362" s="3">
        <v>149.70571200000001</v>
      </c>
      <c r="L2362" s="22">
        <f t="shared" si="217"/>
        <v>0.13321469080346926</v>
      </c>
      <c r="M2362" s="23">
        <f t="shared" si="218"/>
        <v>129.76271186440678</v>
      </c>
      <c r="N2362" s="4">
        <v>0.12</v>
      </c>
      <c r="O2362" s="3">
        <v>147.45762711864407</v>
      </c>
      <c r="P2362" s="25">
        <f t="shared" si="219"/>
        <v>19.943000135593223</v>
      </c>
      <c r="Q2362" s="26" t="str">
        <f t="shared" si="220"/>
        <v>6965620387253191361538</v>
      </c>
      <c r="R2362" s="28"/>
      <c r="S2362" s="29"/>
      <c r="T2362" s="30">
        <f t="shared" si="221"/>
        <v>0</v>
      </c>
      <c r="U2362" s="31"/>
      <c r="V2362" s="32">
        <f t="shared" si="216"/>
        <v>0</v>
      </c>
    </row>
    <row r="2363" spans="1:22" s="46" customFormat="1" x14ac:dyDescent="0.2">
      <c r="A2363" s="9">
        <v>2021</v>
      </c>
      <c r="B2363" s="1" t="s">
        <v>3</v>
      </c>
      <c r="C2363" s="20">
        <v>69656</v>
      </c>
      <c r="D2363" s="20">
        <v>69656</v>
      </c>
      <c r="E2363" s="20" t="s">
        <v>95</v>
      </c>
      <c r="F2363" s="20" t="s">
        <v>95</v>
      </c>
      <c r="G2363" s="20">
        <v>20387253191</v>
      </c>
      <c r="H2363" s="19" t="s">
        <v>915</v>
      </c>
      <c r="I2363" s="19" t="s">
        <v>916</v>
      </c>
      <c r="J2363" s="2">
        <v>361540</v>
      </c>
      <c r="K2363" s="3">
        <v>51.192744407999996</v>
      </c>
      <c r="L2363" s="22">
        <f t="shared" si="217"/>
        <v>0.1477870712231224</v>
      </c>
      <c r="M2363" s="23">
        <f t="shared" si="218"/>
        <v>43.627118644067799</v>
      </c>
      <c r="N2363" s="4">
        <v>0.12</v>
      </c>
      <c r="O2363" s="3">
        <v>49.576271186440678</v>
      </c>
      <c r="P2363" s="25">
        <f t="shared" si="219"/>
        <v>7.5656257639321964</v>
      </c>
      <c r="Q2363" s="26" t="str">
        <f t="shared" si="220"/>
        <v>6965620387253191361540</v>
      </c>
      <c r="R2363" s="28"/>
      <c r="S2363" s="29"/>
      <c r="T2363" s="30">
        <f t="shared" si="221"/>
        <v>0</v>
      </c>
      <c r="U2363" s="31"/>
      <c r="V2363" s="32">
        <f t="shared" si="216"/>
        <v>0</v>
      </c>
    </row>
    <row r="2364" spans="1:22" s="46" customFormat="1" x14ac:dyDescent="0.2">
      <c r="A2364" s="9">
        <v>2021</v>
      </c>
      <c r="B2364" s="1" t="s">
        <v>3</v>
      </c>
      <c r="C2364" s="20">
        <v>69656</v>
      </c>
      <c r="D2364" s="20">
        <v>69656</v>
      </c>
      <c r="E2364" s="20" t="s">
        <v>95</v>
      </c>
      <c r="F2364" s="20" t="s">
        <v>95</v>
      </c>
      <c r="G2364" s="20">
        <v>20503909007</v>
      </c>
      <c r="H2364" s="19" t="s">
        <v>917</v>
      </c>
      <c r="I2364" s="19" t="s">
        <v>918</v>
      </c>
      <c r="J2364" s="2">
        <v>361532</v>
      </c>
      <c r="K2364" s="3">
        <v>24.870425957550601</v>
      </c>
      <c r="L2364" s="22">
        <f t="shared" si="217"/>
        <v>0.130408193209821</v>
      </c>
      <c r="M2364" s="23">
        <f t="shared" si="218"/>
        <v>21.627118644067796</v>
      </c>
      <c r="N2364" s="4">
        <v>0.12</v>
      </c>
      <c r="O2364" s="3">
        <v>24.576271186440678</v>
      </c>
      <c r="P2364" s="25">
        <f t="shared" si="219"/>
        <v>3.2433073134828057</v>
      </c>
      <c r="Q2364" s="26" t="str">
        <f t="shared" si="220"/>
        <v>6965620503909007361532</v>
      </c>
      <c r="R2364" s="28"/>
      <c r="S2364" s="29"/>
      <c r="T2364" s="30">
        <f t="shared" si="221"/>
        <v>0</v>
      </c>
      <c r="U2364" s="31"/>
      <c r="V2364" s="32">
        <f t="shared" si="216"/>
        <v>0</v>
      </c>
    </row>
    <row r="2365" spans="1:22" s="46" customFormat="1" x14ac:dyDescent="0.2">
      <c r="A2365" s="9">
        <v>2021</v>
      </c>
      <c r="B2365" s="1" t="s">
        <v>3</v>
      </c>
      <c r="C2365" s="20">
        <v>69656</v>
      </c>
      <c r="D2365" s="20">
        <v>69656</v>
      </c>
      <c r="E2365" s="20" t="s">
        <v>95</v>
      </c>
      <c r="F2365" s="20" t="s">
        <v>95</v>
      </c>
      <c r="G2365" s="20">
        <v>20517360954</v>
      </c>
      <c r="H2365" s="19" t="s">
        <v>919</v>
      </c>
      <c r="I2365" s="19" t="s">
        <v>920</v>
      </c>
      <c r="J2365" s="2">
        <v>360970</v>
      </c>
      <c r="K2365" s="3">
        <v>36.393084000000002</v>
      </c>
      <c r="L2365" s="22">
        <f t="shared" si="217"/>
        <v>6.5668630886022261E-2</v>
      </c>
      <c r="M2365" s="23">
        <f t="shared" si="218"/>
        <v>34.0032</v>
      </c>
      <c r="N2365" s="4">
        <v>0.12</v>
      </c>
      <c r="O2365" s="3">
        <v>38.64</v>
      </c>
      <c r="P2365" s="25">
        <f t="shared" si="219"/>
        <v>2.3898840000000021</v>
      </c>
      <c r="Q2365" s="26" t="str">
        <f t="shared" si="220"/>
        <v>6965620517360954360970</v>
      </c>
      <c r="R2365" s="28"/>
      <c r="S2365" s="29"/>
      <c r="T2365" s="30">
        <f t="shared" si="221"/>
        <v>0</v>
      </c>
      <c r="U2365" s="31"/>
      <c r="V2365" s="32">
        <f t="shared" si="216"/>
        <v>0</v>
      </c>
    </row>
    <row r="2366" spans="1:22" s="46" customFormat="1" x14ac:dyDescent="0.2">
      <c r="A2366" s="9">
        <v>2021</v>
      </c>
      <c r="B2366" s="1" t="s">
        <v>3</v>
      </c>
      <c r="C2366" s="20">
        <v>69656</v>
      </c>
      <c r="D2366" s="20">
        <v>69656</v>
      </c>
      <c r="E2366" s="20" t="s">
        <v>95</v>
      </c>
      <c r="F2366" s="20" t="s">
        <v>95</v>
      </c>
      <c r="G2366" s="20">
        <v>20517360954</v>
      </c>
      <c r="H2366" s="19" t="s">
        <v>919</v>
      </c>
      <c r="I2366" s="19" t="s">
        <v>920</v>
      </c>
      <c r="J2366" s="2">
        <v>361444</v>
      </c>
      <c r="K2366" s="3">
        <v>29.02</v>
      </c>
      <c r="L2366" s="22">
        <f t="shared" si="217"/>
        <v>1.3187865761777329E-2</v>
      </c>
      <c r="M2366" s="23">
        <f t="shared" si="218"/>
        <v>28.63728813559322</v>
      </c>
      <c r="N2366" s="4">
        <v>0.12</v>
      </c>
      <c r="O2366" s="3">
        <v>32.542372881355931</v>
      </c>
      <c r="P2366" s="25">
        <f t="shared" si="219"/>
        <v>0.38271186440677951</v>
      </c>
      <c r="Q2366" s="26" t="str">
        <f t="shared" si="220"/>
        <v>6965620517360954361444</v>
      </c>
      <c r="R2366" s="28"/>
      <c r="S2366" s="29"/>
      <c r="T2366" s="30">
        <f t="shared" si="221"/>
        <v>0</v>
      </c>
      <c r="U2366" s="31"/>
      <c r="V2366" s="32">
        <f t="shared" si="216"/>
        <v>0</v>
      </c>
    </row>
    <row r="2367" spans="1:22" s="46" customFormat="1" x14ac:dyDescent="0.2">
      <c r="A2367" s="9">
        <v>2021</v>
      </c>
      <c r="B2367" s="1" t="s">
        <v>3</v>
      </c>
      <c r="C2367" s="20">
        <v>69656</v>
      </c>
      <c r="D2367" s="20">
        <v>69656</v>
      </c>
      <c r="E2367" s="20" t="s">
        <v>95</v>
      </c>
      <c r="F2367" s="20" t="s">
        <v>95</v>
      </c>
      <c r="G2367" s="20">
        <v>20536179217</v>
      </c>
      <c r="H2367" s="19" t="s">
        <v>921</v>
      </c>
      <c r="I2367" s="19" t="s">
        <v>922</v>
      </c>
      <c r="J2367" s="2">
        <v>361540</v>
      </c>
      <c r="K2367" s="3">
        <v>51.192744407999996</v>
      </c>
      <c r="L2367" s="22">
        <f t="shared" si="217"/>
        <v>0.1477870712231224</v>
      </c>
      <c r="M2367" s="23">
        <f t="shared" si="218"/>
        <v>43.627118644067799</v>
      </c>
      <c r="N2367" s="4">
        <v>0.12</v>
      </c>
      <c r="O2367" s="3">
        <v>49.576271186440678</v>
      </c>
      <c r="P2367" s="25">
        <f t="shared" si="219"/>
        <v>7.5656257639321964</v>
      </c>
      <c r="Q2367" s="26" t="str">
        <f t="shared" si="220"/>
        <v>6965620536179217361540</v>
      </c>
      <c r="R2367" s="28"/>
      <c r="S2367" s="29"/>
      <c r="T2367" s="30">
        <f t="shared" si="221"/>
        <v>0</v>
      </c>
      <c r="U2367" s="31"/>
      <c r="V2367" s="32">
        <f t="shared" si="216"/>
        <v>0</v>
      </c>
    </row>
    <row r="2368" spans="1:22" s="46" customFormat="1" x14ac:dyDescent="0.2">
      <c r="A2368" s="9">
        <v>2021</v>
      </c>
      <c r="B2368" s="1" t="s">
        <v>3</v>
      </c>
      <c r="C2368" s="20">
        <v>69656</v>
      </c>
      <c r="D2368" s="20">
        <v>69656</v>
      </c>
      <c r="E2368" s="20" t="s">
        <v>370</v>
      </c>
      <c r="F2368" s="20" t="s">
        <v>59</v>
      </c>
      <c r="G2368" s="20">
        <v>20600432011</v>
      </c>
      <c r="H2368" s="19" t="s">
        <v>923</v>
      </c>
      <c r="I2368" s="19"/>
      <c r="J2368" s="2">
        <v>361085</v>
      </c>
      <c r="K2368" s="3">
        <v>11.512776761200001</v>
      </c>
      <c r="L2368" s="22">
        <f t="shared" si="217"/>
        <v>7.999999999999996E-2</v>
      </c>
      <c r="M2368" s="23">
        <f t="shared" si="218"/>
        <v>10.591754620304002</v>
      </c>
      <c r="N2368" s="4">
        <v>0.08</v>
      </c>
      <c r="O2368" s="3">
        <v>11.512776761200001</v>
      </c>
      <c r="P2368" s="25">
        <f t="shared" si="219"/>
        <v>0.92102214089599954</v>
      </c>
      <c r="Q2368" s="26" t="str">
        <f t="shared" si="220"/>
        <v>6965620600432011361085</v>
      </c>
      <c r="R2368" s="28">
        <v>300</v>
      </c>
      <c r="S2368" s="29"/>
      <c r="T2368" s="30">
        <f t="shared" si="221"/>
        <v>0</v>
      </c>
      <c r="U2368" s="31"/>
      <c r="V2368" s="32">
        <f t="shared" si="216"/>
        <v>0</v>
      </c>
    </row>
    <row r="2369" spans="1:22" s="46" customFormat="1" x14ac:dyDescent="0.2">
      <c r="A2369" s="9">
        <v>2021</v>
      </c>
      <c r="B2369" s="1" t="s">
        <v>3</v>
      </c>
      <c r="C2369" s="20">
        <v>69656</v>
      </c>
      <c r="D2369" s="20">
        <v>69656</v>
      </c>
      <c r="E2369" s="20" t="s">
        <v>370</v>
      </c>
      <c r="F2369" s="20" t="s">
        <v>59</v>
      </c>
      <c r="G2369" s="20">
        <v>20600432011</v>
      </c>
      <c r="H2369" s="19" t="s">
        <v>923</v>
      </c>
      <c r="I2369" s="19"/>
      <c r="J2369" s="2">
        <v>361444</v>
      </c>
      <c r="K2369" s="3">
        <v>29.02</v>
      </c>
      <c r="L2369" s="22">
        <f t="shared" si="217"/>
        <v>7.999999999999996E-2</v>
      </c>
      <c r="M2369" s="23">
        <f t="shared" si="218"/>
        <v>26.698399999999999</v>
      </c>
      <c r="N2369" s="4">
        <v>0.08</v>
      </c>
      <c r="O2369" s="3">
        <v>29.02</v>
      </c>
      <c r="P2369" s="25">
        <f t="shared" si="219"/>
        <v>2.3216000000000001</v>
      </c>
      <c r="Q2369" s="26" t="str">
        <f t="shared" si="220"/>
        <v>6965620600432011361444</v>
      </c>
      <c r="R2369" s="28">
        <v>150</v>
      </c>
      <c r="S2369" s="29"/>
      <c r="T2369" s="30">
        <f t="shared" si="221"/>
        <v>0</v>
      </c>
      <c r="U2369" s="31"/>
      <c r="V2369" s="32">
        <f t="shared" si="216"/>
        <v>0</v>
      </c>
    </row>
    <row r="2370" spans="1:22" s="46" customFormat="1" x14ac:dyDescent="0.2">
      <c r="A2370" s="9">
        <v>2021</v>
      </c>
      <c r="B2370" s="1" t="s">
        <v>3</v>
      </c>
      <c r="C2370" s="20">
        <v>69656</v>
      </c>
      <c r="D2370" s="20">
        <v>69656</v>
      </c>
      <c r="E2370" s="20" t="s">
        <v>370</v>
      </c>
      <c r="F2370" s="20" t="s">
        <v>59</v>
      </c>
      <c r="G2370" s="20">
        <v>20600432011</v>
      </c>
      <c r="H2370" s="19" t="s">
        <v>923</v>
      </c>
      <c r="I2370" s="19"/>
      <c r="J2370" s="2">
        <v>361532</v>
      </c>
      <c r="K2370" s="3">
        <v>24.870425957550601</v>
      </c>
      <c r="L2370" s="22">
        <f t="shared" si="217"/>
        <v>7.999999999999996E-2</v>
      </c>
      <c r="M2370" s="23">
        <f t="shared" si="218"/>
        <v>22.880791880946553</v>
      </c>
      <c r="N2370" s="4">
        <v>0.08</v>
      </c>
      <c r="O2370" s="3">
        <v>24.870425957550601</v>
      </c>
      <c r="P2370" s="25">
        <f t="shared" si="219"/>
        <v>1.9896340766040481</v>
      </c>
      <c r="Q2370" s="26" t="str">
        <f t="shared" si="220"/>
        <v>6965620600432011361532</v>
      </c>
      <c r="R2370" s="28">
        <v>400</v>
      </c>
      <c r="S2370" s="29"/>
      <c r="T2370" s="30">
        <f t="shared" si="221"/>
        <v>0</v>
      </c>
      <c r="U2370" s="31"/>
      <c r="V2370" s="32">
        <f t="shared" ref="V2370:V2433" si="222">IFERROR(U2370*P2370,0)</f>
        <v>0</v>
      </c>
    </row>
    <row r="2371" spans="1:22" s="46" customFormat="1" x14ac:dyDescent="0.2">
      <c r="A2371" s="9">
        <v>2021</v>
      </c>
      <c r="B2371" s="1" t="s">
        <v>3</v>
      </c>
      <c r="C2371" s="20">
        <v>69656</v>
      </c>
      <c r="D2371" s="20">
        <v>69656</v>
      </c>
      <c r="E2371" s="20" t="s">
        <v>370</v>
      </c>
      <c r="F2371" s="20" t="s">
        <v>59</v>
      </c>
      <c r="G2371" s="20">
        <v>20600432011</v>
      </c>
      <c r="H2371" s="19" t="s">
        <v>923</v>
      </c>
      <c r="I2371" s="19"/>
      <c r="J2371" s="2">
        <v>361536</v>
      </c>
      <c r="K2371" s="3">
        <v>28.931240000000003</v>
      </c>
      <c r="L2371" s="22">
        <f t="shared" si="217"/>
        <v>7.999999999999996E-2</v>
      </c>
      <c r="M2371" s="23">
        <f t="shared" si="218"/>
        <v>26.616740800000002</v>
      </c>
      <c r="N2371" s="4">
        <v>0.08</v>
      </c>
      <c r="O2371" s="3">
        <v>28.931240000000003</v>
      </c>
      <c r="P2371" s="25">
        <f t="shared" si="219"/>
        <v>2.3144992000000002</v>
      </c>
      <c r="Q2371" s="26" t="str">
        <f t="shared" si="220"/>
        <v>6965620600432011361536</v>
      </c>
      <c r="R2371" s="28">
        <v>200</v>
      </c>
      <c r="S2371" s="29"/>
      <c r="T2371" s="30">
        <f t="shared" si="221"/>
        <v>0</v>
      </c>
      <c r="U2371" s="31"/>
      <c r="V2371" s="32">
        <f t="shared" si="222"/>
        <v>0</v>
      </c>
    </row>
    <row r="2372" spans="1:22" s="46" customFormat="1" x14ac:dyDescent="0.2">
      <c r="A2372" s="9">
        <v>2021</v>
      </c>
      <c r="B2372" s="1" t="s">
        <v>3</v>
      </c>
      <c r="C2372" s="20">
        <v>69656</v>
      </c>
      <c r="D2372" s="20">
        <v>69656</v>
      </c>
      <c r="E2372" s="20" t="s">
        <v>370</v>
      </c>
      <c r="F2372" s="20" t="s">
        <v>59</v>
      </c>
      <c r="G2372" s="20">
        <v>20600432011</v>
      </c>
      <c r="H2372" s="19" t="s">
        <v>923</v>
      </c>
      <c r="I2372" s="19"/>
      <c r="J2372" s="2">
        <v>370039</v>
      </c>
      <c r="K2372" s="3">
        <v>93.740446800000015</v>
      </c>
      <c r="L2372" s="22">
        <f t="shared" si="217"/>
        <v>0</v>
      </c>
      <c r="M2372" s="23">
        <f t="shared" si="218"/>
        <v>93.740446800000015</v>
      </c>
      <c r="N2372" s="4">
        <v>0</v>
      </c>
      <c r="O2372" s="3">
        <v>93.740446800000015</v>
      </c>
      <c r="P2372" s="25">
        <f t="shared" si="219"/>
        <v>0</v>
      </c>
      <c r="Q2372" s="26" t="str">
        <f t="shared" si="220"/>
        <v>6965620600432011370039</v>
      </c>
      <c r="R2372" s="28"/>
      <c r="S2372" s="29"/>
      <c r="T2372" s="30">
        <f t="shared" si="221"/>
        <v>0</v>
      </c>
      <c r="U2372" s="31"/>
      <c r="V2372" s="32">
        <f t="shared" si="222"/>
        <v>0</v>
      </c>
    </row>
    <row r="2373" spans="1:22" s="46" customFormat="1" x14ac:dyDescent="0.2">
      <c r="A2373" s="9">
        <v>2021</v>
      </c>
      <c r="B2373" s="1" t="s">
        <v>3</v>
      </c>
      <c r="C2373" s="20">
        <v>69656</v>
      </c>
      <c r="D2373" s="20">
        <v>69656</v>
      </c>
      <c r="E2373" s="20" t="s">
        <v>370</v>
      </c>
      <c r="F2373" s="20" t="s">
        <v>59</v>
      </c>
      <c r="G2373" s="20">
        <v>20600432011</v>
      </c>
      <c r="H2373" s="19" t="s">
        <v>923</v>
      </c>
      <c r="I2373" s="19"/>
      <c r="J2373" s="2">
        <v>370040</v>
      </c>
      <c r="K2373" s="3">
        <v>146.94999999999999</v>
      </c>
      <c r="L2373" s="22">
        <f t="shared" si="217"/>
        <v>0</v>
      </c>
      <c r="M2373" s="23">
        <f t="shared" si="218"/>
        <v>146.94999999999999</v>
      </c>
      <c r="N2373" s="4">
        <v>0</v>
      </c>
      <c r="O2373" s="3">
        <v>146.94999999999999</v>
      </c>
      <c r="P2373" s="25">
        <f t="shared" si="219"/>
        <v>0</v>
      </c>
      <c r="Q2373" s="26" t="str">
        <f t="shared" si="220"/>
        <v>6965620600432011370040</v>
      </c>
      <c r="R2373" s="28"/>
      <c r="S2373" s="29"/>
      <c r="T2373" s="30">
        <f t="shared" si="221"/>
        <v>0</v>
      </c>
      <c r="U2373" s="31"/>
      <c r="V2373" s="32">
        <f t="shared" si="222"/>
        <v>0</v>
      </c>
    </row>
    <row r="2374" spans="1:22" s="46" customFormat="1" x14ac:dyDescent="0.2">
      <c r="A2374" s="9">
        <v>2021</v>
      </c>
      <c r="B2374" s="1" t="s">
        <v>3</v>
      </c>
      <c r="C2374" s="20">
        <v>69656</v>
      </c>
      <c r="D2374" s="20">
        <v>69656</v>
      </c>
      <c r="E2374" s="20" t="s">
        <v>370</v>
      </c>
      <c r="F2374" s="20" t="s">
        <v>59</v>
      </c>
      <c r="G2374" s="20">
        <v>20600432011</v>
      </c>
      <c r="H2374" s="19" t="s">
        <v>923</v>
      </c>
      <c r="I2374" s="19"/>
      <c r="J2374" s="2">
        <v>370041</v>
      </c>
      <c r="K2374" s="3">
        <v>139.16</v>
      </c>
      <c r="L2374" s="22">
        <f t="shared" si="217"/>
        <v>0</v>
      </c>
      <c r="M2374" s="23">
        <f t="shared" si="218"/>
        <v>139.16</v>
      </c>
      <c r="N2374" s="4">
        <v>0</v>
      </c>
      <c r="O2374" s="3">
        <v>139.16</v>
      </c>
      <c r="P2374" s="25">
        <f t="shared" si="219"/>
        <v>0</v>
      </c>
      <c r="Q2374" s="26" t="str">
        <f t="shared" si="220"/>
        <v>6965620600432011370041</v>
      </c>
      <c r="R2374" s="28"/>
      <c r="S2374" s="29"/>
      <c r="T2374" s="30">
        <f t="shared" si="221"/>
        <v>0</v>
      </c>
      <c r="U2374" s="31"/>
      <c r="V2374" s="32">
        <f t="shared" si="222"/>
        <v>0</v>
      </c>
    </row>
    <row r="2375" spans="1:22" s="46" customFormat="1" x14ac:dyDescent="0.2">
      <c r="A2375" s="9">
        <v>2021</v>
      </c>
      <c r="B2375" s="1" t="s">
        <v>3</v>
      </c>
      <c r="C2375" s="20">
        <v>69656</v>
      </c>
      <c r="D2375" s="20">
        <v>69656</v>
      </c>
      <c r="E2375" s="20" t="s">
        <v>370</v>
      </c>
      <c r="F2375" s="20" t="s">
        <v>59</v>
      </c>
      <c r="G2375" s="20">
        <v>20600432011</v>
      </c>
      <c r="H2375" s="19" t="s">
        <v>923</v>
      </c>
      <c r="I2375" s="19"/>
      <c r="J2375" s="2">
        <v>370042</v>
      </c>
      <c r="K2375" s="3">
        <v>121</v>
      </c>
      <c r="L2375" s="22">
        <f t="shared" si="217"/>
        <v>0</v>
      </c>
      <c r="M2375" s="23">
        <f t="shared" si="218"/>
        <v>121</v>
      </c>
      <c r="N2375" s="4">
        <v>0</v>
      </c>
      <c r="O2375" s="3">
        <v>121</v>
      </c>
      <c r="P2375" s="25">
        <f t="shared" si="219"/>
        <v>0</v>
      </c>
      <c r="Q2375" s="26" t="str">
        <f t="shared" si="220"/>
        <v>6965620600432011370042</v>
      </c>
      <c r="R2375" s="28"/>
      <c r="S2375" s="29"/>
      <c r="T2375" s="30">
        <f t="shared" si="221"/>
        <v>0</v>
      </c>
      <c r="U2375" s="31"/>
      <c r="V2375" s="32">
        <f t="shared" si="222"/>
        <v>0</v>
      </c>
    </row>
    <row r="2376" spans="1:22" s="46" customFormat="1" x14ac:dyDescent="0.2">
      <c r="A2376" s="9">
        <v>2021</v>
      </c>
      <c r="B2376" s="1" t="s">
        <v>3</v>
      </c>
      <c r="C2376" s="20">
        <v>69656</v>
      </c>
      <c r="D2376" s="20">
        <v>69656</v>
      </c>
      <c r="E2376" s="20" t="s">
        <v>370</v>
      </c>
      <c r="F2376" s="20" t="s">
        <v>59</v>
      </c>
      <c r="G2376" s="20">
        <v>20600432011</v>
      </c>
      <c r="H2376" s="19" t="s">
        <v>923</v>
      </c>
      <c r="I2376" s="19"/>
      <c r="J2376" s="2">
        <v>370045</v>
      </c>
      <c r="K2376" s="3">
        <v>183.25</v>
      </c>
      <c r="L2376" s="22">
        <f t="shared" si="217"/>
        <v>0</v>
      </c>
      <c r="M2376" s="23">
        <f t="shared" si="218"/>
        <v>183.25</v>
      </c>
      <c r="N2376" s="4">
        <v>0</v>
      </c>
      <c r="O2376" s="3">
        <v>183.25</v>
      </c>
      <c r="P2376" s="25">
        <f t="shared" si="219"/>
        <v>0</v>
      </c>
      <c r="Q2376" s="26" t="str">
        <f t="shared" si="220"/>
        <v>6965620600432011370045</v>
      </c>
      <c r="R2376" s="28"/>
      <c r="S2376" s="29"/>
      <c r="T2376" s="30">
        <f t="shared" si="221"/>
        <v>0</v>
      </c>
      <c r="U2376" s="31"/>
      <c r="V2376" s="32">
        <f t="shared" si="222"/>
        <v>0</v>
      </c>
    </row>
    <row r="2377" spans="1:22" s="46" customFormat="1" x14ac:dyDescent="0.2">
      <c r="A2377" s="9">
        <v>2021</v>
      </c>
      <c r="B2377" s="1" t="s">
        <v>3</v>
      </c>
      <c r="C2377" s="20">
        <v>69656</v>
      </c>
      <c r="D2377" s="20">
        <v>69656</v>
      </c>
      <c r="E2377" s="20" t="s">
        <v>370</v>
      </c>
      <c r="F2377" s="20" t="s">
        <v>59</v>
      </c>
      <c r="G2377" s="20">
        <v>20600432011</v>
      </c>
      <c r="H2377" s="19" t="s">
        <v>923</v>
      </c>
      <c r="I2377" s="19"/>
      <c r="J2377" s="2">
        <v>370049</v>
      </c>
      <c r="K2377" s="3">
        <v>175.05</v>
      </c>
      <c r="L2377" s="22">
        <f t="shared" si="217"/>
        <v>0</v>
      </c>
      <c r="M2377" s="23">
        <f t="shared" si="218"/>
        <v>175.05</v>
      </c>
      <c r="N2377" s="4">
        <v>0</v>
      </c>
      <c r="O2377" s="3">
        <v>175.05</v>
      </c>
      <c r="P2377" s="25">
        <f t="shared" si="219"/>
        <v>0</v>
      </c>
      <c r="Q2377" s="26" t="str">
        <f t="shared" si="220"/>
        <v>6965620600432011370049</v>
      </c>
      <c r="R2377" s="28"/>
      <c r="S2377" s="29"/>
      <c r="T2377" s="30">
        <f t="shared" si="221"/>
        <v>0</v>
      </c>
      <c r="U2377" s="31"/>
      <c r="V2377" s="32">
        <f t="shared" si="222"/>
        <v>0</v>
      </c>
    </row>
    <row r="2378" spans="1:22" s="46" customFormat="1" x14ac:dyDescent="0.2">
      <c r="A2378" s="9">
        <v>2021</v>
      </c>
      <c r="B2378" s="1" t="s">
        <v>3</v>
      </c>
      <c r="C2378" s="20">
        <v>69656</v>
      </c>
      <c r="D2378" s="20">
        <v>69656</v>
      </c>
      <c r="E2378" s="20" t="s">
        <v>370</v>
      </c>
      <c r="F2378" s="20" t="s">
        <v>59</v>
      </c>
      <c r="G2378" s="20">
        <v>20600432011</v>
      </c>
      <c r="H2378" s="19" t="s">
        <v>923</v>
      </c>
      <c r="I2378" s="19"/>
      <c r="J2378" s="2">
        <v>371435</v>
      </c>
      <c r="K2378" s="3">
        <v>80.267200000000017</v>
      </c>
      <c r="L2378" s="22">
        <f t="shared" si="217"/>
        <v>0</v>
      </c>
      <c r="M2378" s="23">
        <f t="shared" si="218"/>
        <v>80.267200000000017</v>
      </c>
      <c r="N2378" s="4">
        <v>0</v>
      </c>
      <c r="O2378" s="3">
        <v>80.267200000000017</v>
      </c>
      <c r="P2378" s="25">
        <f t="shared" si="219"/>
        <v>0</v>
      </c>
      <c r="Q2378" s="26" t="str">
        <f t="shared" si="220"/>
        <v>6965620600432011371435</v>
      </c>
      <c r="R2378" s="28"/>
      <c r="S2378" s="29"/>
      <c r="T2378" s="30">
        <f t="shared" si="221"/>
        <v>0</v>
      </c>
      <c r="U2378" s="31"/>
      <c r="V2378" s="32">
        <f t="shared" si="222"/>
        <v>0</v>
      </c>
    </row>
    <row r="2379" spans="1:22" s="46" customFormat="1" x14ac:dyDescent="0.2">
      <c r="A2379" s="9">
        <v>2021</v>
      </c>
      <c r="B2379" s="1" t="s">
        <v>3</v>
      </c>
      <c r="C2379" s="20">
        <v>69656</v>
      </c>
      <c r="D2379" s="20">
        <v>69656</v>
      </c>
      <c r="E2379" s="20" t="s">
        <v>370</v>
      </c>
      <c r="F2379" s="20" t="s">
        <v>59</v>
      </c>
      <c r="G2379" s="20">
        <v>20600432011</v>
      </c>
      <c r="H2379" s="19" t="s">
        <v>923</v>
      </c>
      <c r="I2379" s="19"/>
      <c r="J2379" s="2">
        <v>371439</v>
      </c>
      <c r="K2379" s="3">
        <v>130.52000000000001</v>
      </c>
      <c r="L2379" s="22">
        <f t="shared" si="217"/>
        <v>0</v>
      </c>
      <c r="M2379" s="23">
        <f t="shared" si="218"/>
        <v>130.52000000000001</v>
      </c>
      <c r="N2379" s="4">
        <v>0</v>
      </c>
      <c r="O2379" s="3">
        <v>130.52000000000001</v>
      </c>
      <c r="P2379" s="25">
        <f t="shared" si="219"/>
        <v>0</v>
      </c>
      <c r="Q2379" s="26" t="str">
        <f t="shared" si="220"/>
        <v>6965620600432011371439</v>
      </c>
      <c r="R2379" s="28"/>
      <c r="S2379" s="29"/>
      <c r="T2379" s="30">
        <f t="shared" si="221"/>
        <v>0</v>
      </c>
      <c r="U2379" s="31"/>
      <c r="V2379" s="32">
        <f t="shared" si="222"/>
        <v>0</v>
      </c>
    </row>
    <row r="2380" spans="1:22" s="46" customFormat="1" x14ac:dyDescent="0.2">
      <c r="A2380" s="9">
        <v>2021</v>
      </c>
      <c r="B2380" s="1" t="s">
        <v>3</v>
      </c>
      <c r="C2380" s="20">
        <v>69656</v>
      </c>
      <c r="D2380" s="20">
        <v>69656</v>
      </c>
      <c r="E2380" s="20" t="s">
        <v>370</v>
      </c>
      <c r="F2380" s="20" t="s">
        <v>59</v>
      </c>
      <c r="G2380" s="20">
        <v>20600432011</v>
      </c>
      <c r="H2380" s="19" t="s">
        <v>923</v>
      </c>
      <c r="I2380" s="19"/>
      <c r="J2380" s="2">
        <v>371470</v>
      </c>
      <c r="K2380" s="3">
        <v>47</v>
      </c>
      <c r="L2380" s="22">
        <f t="shared" si="217"/>
        <v>0</v>
      </c>
      <c r="M2380" s="23">
        <f t="shared" si="218"/>
        <v>47</v>
      </c>
      <c r="N2380" s="4">
        <v>0</v>
      </c>
      <c r="O2380" s="3">
        <v>47</v>
      </c>
      <c r="P2380" s="25">
        <f t="shared" si="219"/>
        <v>0</v>
      </c>
      <c r="Q2380" s="26" t="str">
        <f t="shared" si="220"/>
        <v>6965620600432011371470</v>
      </c>
      <c r="R2380" s="28"/>
      <c r="S2380" s="29"/>
      <c r="T2380" s="30">
        <f t="shared" si="221"/>
        <v>0</v>
      </c>
      <c r="U2380" s="31"/>
      <c r="V2380" s="32">
        <f t="shared" si="222"/>
        <v>0</v>
      </c>
    </row>
    <row r="2381" spans="1:22" s="46" customFormat="1" x14ac:dyDescent="0.2">
      <c r="A2381" s="9">
        <v>2021</v>
      </c>
      <c r="B2381" s="1" t="s">
        <v>3</v>
      </c>
      <c r="C2381" s="20">
        <v>69656</v>
      </c>
      <c r="D2381" s="20">
        <v>69656</v>
      </c>
      <c r="E2381" s="20" t="s">
        <v>370</v>
      </c>
      <c r="F2381" s="20" t="s">
        <v>59</v>
      </c>
      <c r="G2381" s="20">
        <v>20600432011</v>
      </c>
      <c r="H2381" s="19" t="s">
        <v>923</v>
      </c>
      <c r="I2381" s="19"/>
      <c r="J2381" s="2">
        <v>371474</v>
      </c>
      <c r="K2381" s="3">
        <v>58</v>
      </c>
      <c r="L2381" s="22">
        <f t="shared" si="217"/>
        <v>0</v>
      </c>
      <c r="M2381" s="23">
        <f t="shared" si="218"/>
        <v>58</v>
      </c>
      <c r="N2381" s="4">
        <v>0</v>
      </c>
      <c r="O2381" s="3">
        <v>58</v>
      </c>
      <c r="P2381" s="25">
        <f t="shared" si="219"/>
        <v>0</v>
      </c>
      <c r="Q2381" s="26" t="str">
        <f t="shared" si="220"/>
        <v>6965620600432011371474</v>
      </c>
      <c r="R2381" s="28"/>
      <c r="S2381" s="29"/>
      <c r="T2381" s="30">
        <f t="shared" si="221"/>
        <v>0</v>
      </c>
      <c r="U2381" s="31"/>
      <c r="V2381" s="32">
        <f t="shared" si="222"/>
        <v>0</v>
      </c>
    </row>
    <row r="2382" spans="1:22" s="46" customFormat="1" x14ac:dyDescent="0.2">
      <c r="A2382" s="9">
        <v>2021</v>
      </c>
      <c r="B2382" s="1" t="s">
        <v>3</v>
      </c>
      <c r="C2382" s="20">
        <v>69656</v>
      </c>
      <c r="D2382" s="20">
        <v>69656</v>
      </c>
      <c r="E2382" s="20" t="s">
        <v>370</v>
      </c>
      <c r="F2382" s="20" t="s">
        <v>59</v>
      </c>
      <c r="G2382" s="20">
        <v>20600432011</v>
      </c>
      <c r="H2382" s="19" t="s">
        <v>923</v>
      </c>
      <c r="I2382" s="19"/>
      <c r="J2382" s="2">
        <v>371527</v>
      </c>
      <c r="K2382" s="3">
        <v>104.45</v>
      </c>
      <c r="L2382" s="22">
        <f t="shared" ref="L2382:L2446" si="223">IF(1-M2382/K2382&lt;0%,0,1-M2382/K2382)</f>
        <v>0</v>
      </c>
      <c r="M2382" s="23">
        <f t="shared" ref="M2382:M2446" si="224">+O2382*(100%-N2382)</f>
        <v>104.45</v>
      </c>
      <c r="N2382" s="4">
        <v>0</v>
      </c>
      <c r="O2382" s="3">
        <v>104.45</v>
      </c>
      <c r="P2382" s="25">
        <f t="shared" ref="P2382:P2446" si="225">+IF(K2382-M2382&lt;0,0,K2382-M2382)</f>
        <v>0</v>
      </c>
      <c r="Q2382" s="26" t="str">
        <f t="shared" ref="Q2382:Q2445" si="226">+CONCATENATE(D2382,G2382,J2382)</f>
        <v>6965620600432011371527</v>
      </c>
      <c r="R2382" s="28"/>
      <c r="S2382" s="29"/>
      <c r="T2382" s="30">
        <f t="shared" ref="T2382:T2445" si="227">IFERROR(P2382*S2382,0)</f>
        <v>0</v>
      </c>
      <c r="U2382" s="31"/>
      <c r="V2382" s="32">
        <f t="shared" si="222"/>
        <v>0</v>
      </c>
    </row>
    <row r="2383" spans="1:22" s="46" customFormat="1" x14ac:dyDescent="0.2">
      <c r="A2383" s="9">
        <v>2021</v>
      </c>
      <c r="B2383" s="1" t="s">
        <v>3</v>
      </c>
      <c r="C2383" s="20">
        <v>69656</v>
      </c>
      <c r="D2383" s="20">
        <v>69656</v>
      </c>
      <c r="E2383" s="20" t="s">
        <v>370</v>
      </c>
      <c r="F2383" s="20" t="s">
        <v>59</v>
      </c>
      <c r="G2383" s="20">
        <v>20600432011</v>
      </c>
      <c r="H2383" s="19" t="s">
        <v>923</v>
      </c>
      <c r="I2383" s="19"/>
      <c r="J2383" s="2">
        <v>371528</v>
      </c>
      <c r="K2383" s="3">
        <v>138.31</v>
      </c>
      <c r="L2383" s="22">
        <f t="shared" si="223"/>
        <v>0</v>
      </c>
      <c r="M2383" s="23">
        <f t="shared" si="224"/>
        <v>138.31</v>
      </c>
      <c r="N2383" s="4">
        <v>0</v>
      </c>
      <c r="O2383" s="3">
        <v>138.31</v>
      </c>
      <c r="P2383" s="25">
        <f t="shared" si="225"/>
        <v>0</v>
      </c>
      <c r="Q2383" s="26" t="str">
        <f t="shared" si="226"/>
        <v>6965620600432011371528</v>
      </c>
      <c r="R2383" s="28"/>
      <c r="S2383" s="29"/>
      <c r="T2383" s="30">
        <f t="shared" si="227"/>
        <v>0</v>
      </c>
      <c r="U2383" s="31"/>
      <c r="V2383" s="32">
        <f t="shared" si="222"/>
        <v>0</v>
      </c>
    </row>
    <row r="2384" spans="1:22" s="46" customFormat="1" x14ac:dyDescent="0.2">
      <c r="A2384" s="9">
        <v>2021</v>
      </c>
      <c r="B2384" s="1" t="s">
        <v>3</v>
      </c>
      <c r="C2384" s="20">
        <v>69656</v>
      </c>
      <c r="D2384" s="20">
        <v>69656</v>
      </c>
      <c r="E2384" s="20" t="s">
        <v>370</v>
      </c>
      <c r="F2384" s="20" t="s">
        <v>59</v>
      </c>
      <c r="G2384" s="20">
        <v>20600432011</v>
      </c>
      <c r="H2384" s="19" t="s">
        <v>923</v>
      </c>
      <c r="I2384" s="19"/>
      <c r="J2384" s="2">
        <v>371534</v>
      </c>
      <c r="K2384" s="3">
        <v>144.36000000000001</v>
      </c>
      <c r="L2384" s="22">
        <f t="shared" si="223"/>
        <v>0</v>
      </c>
      <c r="M2384" s="23">
        <f t="shared" si="224"/>
        <v>144.36000000000001</v>
      </c>
      <c r="N2384" s="4">
        <v>0</v>
      </c>
      <c r="O2384" s="3">
        <v>144.36000000000001</v>
      </c>
      <c r="P2384" s="25">
        <f t="shared" si="225"/>
        <v>0</v>
      </c>
      <c r="Q2384" s="26" t="str">
        <f t="shared" si="226"/>
        <v>6965620600432011371534</v>
      </c>
      <c r="R2384" s="28"/>
      <c r="S2384" s="29"/>
      <c r="T2384" s="30">
        <f t="shared" si="227"/>
        <v>0</v>
      </c>
      <c r="U2384" s="31"/>
      <c r="V2384" s="32">
        <f t="shared" si="222"/>
        <v>0</v>
      </c>
    </row>
    <row r="2385" spans="1:22" s="46" customFormat="1" x14ac:dyDescent="0.2">
      <c r="A2385" s="9">
        <v>2021</v>
      </c>
      <c r="B2385" s="1" t="s">
        <v>3</v>
      </c>
      <c r="C2385" s="20">
        <v>69656</v>
      </c>
      <c r="D2385" s="20">
        <v>69656</v>
      </c>
      <c r="E2385" s="20" t="s">
        <v>370</v>
      </c>
      <c r="F2385" s="20" t="s">
        <v>59</v>
      </c>
      <c r="G2385" s="20">
        <v>20600432011</v>
      </c>
      <c r="H2385" s="19" t="s">
        <v>923</v>
      </c>
      <c r="I2385" s="19"/>
      <c r="J2385" s="2">
        <v>371535</v>
      </c>
      <c r="K2385" s="3">
        <v>100.13</v>
      </c>
      <c r="L2385" s="22">
        <f t="shared" si="223"/>
        <v>0</v>
      </c>
      <c r="M2385" s="23">
        <f t="shared" si="224"/>
        <v>100.13</v>
      </c>
      <c r="N2385" s="4">
        <v>0</v>
      </c>
      <c r="O2385" s="3">
        <v>100.13</v>
      </c>
      <c r="P2385" s="25">
        <f t="shared" si="225"/>
        <v>0</v>
      </c>
      <c r="Q2385" s="26" t="str">
        <f t="shared" si="226"/>
        <v>6965620600432011371535</v>
      </c>
      <c r="R2385" s="28"/>
      <c r="S2385" s="29"/>
      <c r="T2385" s="30">
        <f t="shared" si="227"/>
        <v>0</v>
      </c>
      <c r="U2385" s="31"/>
      <c r="V2385" s="32">
        <f t="shared" si="222"/>
        <v>0</v>
      </c>
    </row>
    <row r="2386" spans="1:22" s="46" customFormat="1" x14ac:dyDescent="0.2">
      <c r="A2386" s="9">
        <v>2021</v>
      </c>
      <c r="B2386" s="1" t="s">
        <v>3</v>
      </c>
      <c r="C2386" s="20">
        <v>69656</v>
      </c>
      <c r="D2386" s="20">
        <v>69656</v>
      </c>
      <c r="E2386" s="20" t="s">
        <v>41</v>
      </c>
      <c r="F2386" s="20" t="s">
        <v>46</v>
      </c>
      <c r="G2386" s="20">
        <v>20601793092</v>
      </c>
      <c r="H2386" s="19" t="s">
        <v>924</v>
      </c>
      <c r="I2386" s="19"/>
      <c r="J2386" s="2">
        <v>360442</v>
      </c>
      <c r="K2386" s="3">
        <v>39.148668000000001</v>
      </c>
      <c r="L2386" s="22">
        <f t="shared" si="223"/>
        <v>4.8938267835830218E-2</v>
      </c>
      <c r="M2386" s="23">
        <f t="shared" si="224"/>
        <v>37.232800000000005</v>
      </c>
      <c r="N2386" s="4">
        <v>0.12</v>
      </c>
      <c r="O2386" s="3">
        <v>42.31</v>
      </c>
      <c r="P2386" s="25">
        <f t="shared" si="225"/>
        <v>1.9158679999999961</v>
      </c>
      <c r="Q2386" s="26" t="str">
        <f t="shared" si="226"/>
        <v>6965620601793092360442</v>
      </c>
      <c r="R2386" s="28"/>
      <c r="S2386" s="29"/>
      <c r="T2386" s="30">
        <f t="shared" si="227"/>
        <v>0</v>
      </c>
      <c r="U2386" s="31"/>
      <c r="V2386" s="32">
        <f t="shared" si="222"/>
        <v>0</v>
      </c>
    </row>
    <row r="2387" spans="1:22" s="46" customFormat="1" x14ac:dyDescent="0.2">
      <c r="A2387" s="9">
        <v>2021</v>
      </c>
      <c r="B2387" s="1" t="s">
        <v>3</v>
      </c>
      <c r="C2387" s="20">
        <v>69656</v>
      </c>
      <c r="D2387" s="20">
        <v>69656</v>
      </c>
      <c r="E2387" s="20" t="s">
        <v>41</v>
      </c>
      <c r="F2387" s="20" t="s">
        <v>46</v>
      </c>
      <c r="G2387" s="20">
        <v>20601793092</v>
      </c>
      <c r="H2387" s="19" t="s">
        <v>924</v>
      </c>
      <c r="I2387" s="19"/>
      <c r="J2387" s="2">
        <v>361424</v>
      </c>
      <c r="K2387" s="3">
        <v>58.115912399999999</v>
      </c>
      <c r="L2387" s="22">
        <f t="shared" si="223"/>
        <v>2.0636383065861907E-2</v>
      </c>
      <c r="M2387" s="23">
        <f t="shared" si="224"/>
        <v>56.916610169491527</v>
      </c>
      <c r="N2387" s="4">
        <v>0.12</v>
      </c>
      <c r="O2387" s="3">
        <v>64.677966101694921</v>
      </c>
      <c r="P2387" s="25">
        <f t="shared" si="225"/>
        <v>1.1993022305084722</v>
      </c>
      <c r="Q2387" s="26" t="str">
        <f t="shared" si="226"/>
        <v>6965620601793092361424</v>
      </c>
      <c r="R2387" s="28"/>
      <c r="S2387" s="29"/>
      <c r="T2387" s="30">
        <f t="shared" si="227"/>
        <v>0</v>
      </c>
      <c r="U2387" s="31"/>
      <c r="V2387" s="32">
        <f t="shared" si="222"/>
        <v>0</v>
      </c>
    </row>
    <row r="2388" spans="1:22" s="46" customFormat="1" x14ac:dyDescent="0.2">
      <c r="A2388" s="9">
        <v>2021</v>
      </c>
      <c r="B2388" s="1" t="s">
        <v>3</v>
      </c>
      <c r="C2388" s="20">
        <v>69656</v>
      </c>
      <c r="D2388" s="20">
        <v>69656</v>
      </c>
      <c r="E2388" s="20" t="s">
        <v>41</v>
      </c>
      <c r="F2388" s="20" t="s">
        <v>46</v>
      </c>
      <c r="G2388" s="20">
        <v>20601793092</v>
      </c>
      <c r="H2388" s="19" t="s">
        <v>924</v>
      </c>
      <c r="I2388" s="19"/>
      <c r="J2388" s="2">
        <v>371439</v>
      </c>
      <c r="K2388" s="3">
        <v>137.69</v>
      </c>
      <c r="L2388" s="22">
        <f t="shared" si="223"/>
        <v>0</v>
      </c>
      <c r="M2388" s="23">
        <f t="shared" si="224"/>
        <v>139.33830508474577</v>
      </c>
      <c r="N2388" s="4">
        <v>0.12</v>
      </c>
      <c r="O2388" s="3">
        <v>158.33898305084747</v>
      </c>
      <c r="P2388" s="25">
        <f t="shared" si="225"/>
        <v>0</v>
      </c>
      <c r="Q2388" s="26" t="str">
        <f t="shared" si="226"/>
        <v>6965620601793092371439</v>
      </c>
      <c r="R2388" s="28"/>
      <c r="S2388" s="29"/>
      <c r="T2388" s="30">
        <f t="shared" si="227"/>
        <v>0</v>
      </c>
      <c r="U2388" s="31"/>
      <c r="V2388" s="32">
        <f t="shared" si="222"/>
        <v>0</v>
      </c>
    </row>
    <row r="2389" spans="1:22" s="46" customFormat="1" x14ac:dyDescent="0.2">
      <c r="A2389" s="9">
        <v>2021</v>
      </c>
      <c r="B2389" s="1" t="s">
        <v>3</v>
      </c>
      <c r="C2389" s="20">
        <v>268907</v>
      </c>
      <c r="D2389" s="20">
        <v>268907</v>
      </c>
      <c r="E2389" s="20" t="s">
        <v>32</v>
      </c>
      <c r="F2389" s="20" t="s">
        <v>172</v>
      </c>
      <c r="G2389" s="20">
        <v>20448735916</v>
      </c>
      <c r="H2389" s="19" t="s">
        <v>926</v>
      </c>
      <c r="I2389" s="19"/>
      <c r="J2389" s="2">
        <v>361530</v>
      </c>
      <c r="K2389" s="3">
        <v>114.948756</v>
      </c>
      <c r="L2389" s="22">
        <f t="shared" si="223"/>
        <v>0.12</v>
      </c>
      <c r="M2389" s="23">
        <f t="shared" si="224"/>
        <v>101.15490528000001</v>
      </c>
      <c r="N2389" s="4">
        <v>0.1275</v>
      </c>
      <c r="O2389" s="3">
        <v>115.93685418911176</v>
      </c>
      <c r="P2389" s="25">
        <f t="shared" si="225"/>
        <v>13.793850719999995</v>
      </c>
      <c r="Q2389" s="26" t="str">
        <f t="shared" si="226"/>
        <v>26890720448735916361530</v>
      </c>
      <c r="R2389" s="28">
        <v>180</v>
      </c>
      <c r="S2389" s="29"/>
      <c r="T2389" s="30">
        <f t="shared" si="227"/>
        <v>0</v>
      </c>
      <c r="U2389" s="31"/>
      <c r="V2389" s="32">
        <f t="shared" si="222"/>
        <v>0</v>
      </c>
    </row>
    <row r="2390" spans="1:22" s="46" customFormat="1" x14ac:dyDescent="0.2">
      <c r="A2390" s="9">
        <v>2021</v>
      </c>
      <c r="B2390" s="1" t="s">
        <v>3</v>
      </c>
      <c r="C2390" s="20">
        <v>268907</v>
      </c>
      <c r="D2390" s="20">
        <v>268907</v>
      </c>
      <c r="E2390" s="20" t="s">
        <v>41</v>
      </c>
      <c r="F2390" s="20" t="s">
        <v>42</v>
      </c>
      <c r="G2390" s="20">
        <v>20492879763</v>
      </c>
      <c r="H2390" s="19" t="s">
        <v>927</v>
      </c>
      <c r="I2390" s="19" t="s">
        <v>928</v>
      </c>
      <c r="J2390" s="2">
        <v>361532</v>
      </c>
      <c r="K2390" s="3">
        <v>24.870425957550601</v>
      </c>
      <c r="L2390" s="22">
        <f t="shared" si="223"/>
        <v>0.10791874993076467</v>
      </c>
      <c r="M2390" s="23">
        <f t="shared" si="224"/>
        <v>22.1864406779661</v>
      </c>
      <c r="N2390" s="4">
        <v>0.12</v>
      </c>
      <c r="O2390" s="3">
        <v>25.211864406779661</v>
      </c>
      <c r="P2390" s="25">
        <f t="shared" si="225"/>
        <v>2.6839852795845012</v>
      </c>
      <c r="Q2390" s="26" t="str">
        <f t="shared" si="226"/>
        <v>26890720492879763361532</v>
      </c>
      <c r="R2390" s="28"/>
      <c r="S2390" s="29"/>
      <c r="T2390" s="30">
        <f t="shared" si="227"/>
        <v>0</v>
      </c>
      <c r="U2390" s="31"/>
      <c r="V2390" s="32">
        <f t="shared" si="222"/>
        <v>0</v>
      </c>
    </row>
    <row r="2391" spans="1:22" s="46" customFormat="1" x14ac:dyDescent="0.2">
      <c r="A2391" s="9">
        <v>2021</v>
      </c>
      <c r="B2391" s="1" t="s">
        <v>3</v>
      </c>
      <c r="C2391" s="20">
        <v>268907</v>
      </c>
      <c r="D2391" s="20">
        <v>268907</v>
      </c>
      <c r="E2391" s="20" t="s">
        <v>41</v>
      </c>
      <c r="F2391" s="20" t="s">
        <v>42</v>
      </c>
      <c r="G2391" s="20">
        <v>20520181378</v>
      </c>
      <c r="H2391" s="19" t="s">
        <v>929</v>
      </c>
      <c r="I2391" s="19" t="s">
        <v>928</v>
      </c>
      <c r="J2391" s="2">
        <v>361532</v>
      </c>
      <c r="K2391" s="3">
        <v>24.870425957550601</v>
      </c>
      <c r="L2391" s="39">
        <f t="shared" si="223"/>
        <v>0.10791874993076467</v>
      </c>
      <c r="M2391" s="40">
        <f t="shared" si="224"/>
        <v>22.1864406779661</v>
      </c>
      <c r="N2391" s="4">
        <v>0.12</v>
      </c>
      <c r="O2391" s="3">
        <v>25.211864406779661</v>
      </c>
      <c r="P2391" s="42">
        <f t="shared" si="225"/>
        <v>2.6839852795845012</v>
      </c>
      <c r="Q2391" s="43" t="str">
        <f t="shared" si="226"/>
        <v>26890720520181378361532</v>
      </c>
      <c r="R2391" s="28"/>
      <c r="S2391" s="29"/>
      <c r="T2391" s="30">
        <f t="shared" si="227"/>
        <v>0</v>
      </c>
      <c r="U2391" s="31"/>
      <c r="V2391" s="32">
        <f t="shared" si="222"/>
        <v>0</v>
      </c>
    </row>
    <row r="2392" spans="1:22" s="46" customFormat="1" x14ac:dyDescent="0.2">
      <c r="A2392" s="9">
        <v>2021</v>
      </c>
      <c r="B2392" s="1" t="s">
        <v>3</v>
      </c>
      <c r="C2392" s="20">
        <v>268907</v>
      </c>
      <c r="D2392" s="20">
        <v>268907</v>
      </c>
      <c r="E2392" s="20" t="s">
        <v>32</v>
      </c>
      <c r="F2392" s="20" t="s">
        <v>395</v>
      </c>
      <c r="G2392" s="20">
        <v>20538593053</v>
      </c>
      <c r="H2392" s="19" t="s">
        <v>445</v>
      </c>
      <c r="I2392" s="19"/>
      <c r="J2392" s="2">
        <v>361530</v>
      </c>
      <c r="K2392" s="3">
        <v>114.948756</v>
      </c>
      <c r="L2392" s="22">
        <f t="shared" si="223"/>
        <v>0.24003005304381031</v>
      </c>
      <c r="M2392" s="23">
        <f t="shared" si="224"/>
        <v>87.357599999999991</v>
      </c>
      <c r="N2392" s="4">
        <v>0.12</v>
      </c>
      <c r="O2392" s="3">
        <v>99.27</v>
      </c>
      <c r="P2392" s="25">
        <f t="shared" si="225"/>
        <v>27.591156000000012</v>
      </c>
      <c r="Q2392" s="26" t="str">
        <f t="shared" si="226"/>
        <v>26890720538593053361530</v>
      </c>
      <c r="R2392" s="28"/>
      <c r="S2392" s="29"/>
      <c r="T2392" s="30">
        <f t="shared" si="227"/>
        <v>0</v>
      </c>
      <c r="U2392" s="31"/>
      <c r="V2392" s="32">
        <f t="shared" si="222"/>
        <v>0</v>
      </c>
    </row>
    <row r="2393" spans="1:22" s="46" customFormat="1" x14ac:dyDescent="0.2">
      <c r="A2393" s="9">
        <v>2021</v>
      </c>
      <c r="B2393" s="1" t="s">
        <v>3</v>
      </c>
      <c r="C2393" s="20">
        <v>268907</v>
      </c>
      <c r="D2393" s="20">
        <v>268907</v>
      </c>
      <c r="E2393" s="20" t="s">
        <v>32</v>
      </c>
      <c r="F2393" s="20" t="s">
        <v>395</v>
      </c>
      <c r="G2393" s="20">
        <v>20538593053</v>
      </c>
      <c r="H2393" s="19" t="s">
        <v>445</v>
      </c>
      <c r="I2393" s="19"/>
      <c r="J2393" s="2">
        <v>361541</v>
      </c>
      <c r="K2393" s="3">
        <v>31.07226</v>
      </c>
      <c r="L2393" s="22">
        <f t="shared" si="223"/>
        <v>0.18010469788808414</v>
      </c>
      <c r="M2393" s="23">
        <f t="shared" si="224"/>
        <v>25.475999999999999</v>
      </c>
      <c r="N2393" s="4">
        <v>0.12</v>
      </c>
      <c r="O2393" s="3">
        <v>28.95</v>
      </c>
      <c r="P2393" s="25">
        <f t="shared" si="225"/>
        <v>5.5962600000000009</v>
      </c>
      <c r="Q2393" s="26" t="str">
        <f t="shared" si="226"/>
        <v>26890720538593053361541</v>
      </c>
      <c r="R2393" s="28"/>
      <c r="S2393" s="29"/>
      <c r="T2393" s="30">
        <f t="shared" si="227"/>
        <v>0</v>
      </c>
      <c r="U2393" s="31"/>
      <c r="V2393" s="32">
        <f t="shared" si="222"/>
        <v>0</v>
      </c>
    </row>
    <row r="2394" spans="1:22" s="46" customFormat="1" x14ac:dyDescent="0.2">
      <c r="A2394" s="9">
        <v>2021</v>
      </c>
      <c r="B2394" s="1" t="s">
        <v>3</v>
      </c>
      <c r="C2394" s="20">
        <v>268907</v>
      </c>
      <c r="D2394" s="20">
        <v>268907</v>
      </c>
      <c r="E2394" s="36" t="s">
        <v>32</v>
      </c>
      <c r="F2394" s="36" t="s">
        <v>395</v>
      </c>
      <c r="G2394" s="36">
        <v>20538593053</v>
      </c>
      <c r="H2394" s="35" t="s">
        <v>445</v>
      </c>
      <c r="I2394" s="35"/>
      <c r="J2394" s="37">
        <v>361571</v>
      </c>
      <c r="K2394" s="38">
        <v>25.216627835683624</v>
      </c>
      <c r="L2394" s="22">
        <f t="shared" si="223"/>
        <v>0</v>
      </c>
      <c r="M2394" s="23">
        <f t="shared" si="224"/>
        <v>25.475999999999999</v>
      </c>
      <c r="N2394" s="41">
        <v>0.12</v>
      </c>
      <c r="O2394" s="38">
        <v>28.95</v>
      </c>
      <c r="P2394" s="25">
        <f t="shared" si="225"/>
        <v>0</v>
      </c>
      <c r="Q2394" s="26" t="str">
        <f t="shared" si="226"/>
        <v>26890720538593053361571</v>
      </c>
      <c r="R2394" s="28"/>
      <c r="S2394" s="29"/>
      <c r="T2394" s="30">
        <f t="shared" si="227"/>
        <v>0</v>
      </c>
      <c r="U2394" s="31"/>
      <c r="V2394" s="32">
        <f t="shared" si="222"/>
        <v>0</v>
      </c>
    </row>
    <row r="2395" spans="1:22" s="46" customFormat="1" x14ac:dyDescent="0.2">
      <c r="A2395" s="9">
        <v>2021</v>
      </c>
      <c r="B2395" s="1" t="s">
        <v>3</v>
      </c>
      <c r="C2395" s="20">
        <v>268907</v>
      </c>
      <c r="D2395" s="20">
        <v>268907</v>
      </c>
      <c r="E2395" s="20" t="s">
        <v>32</v>
      </c>
      <c r="F2395" s="20" t="s">
        <v>395</v>
      </c>
      <c r="G2395" s="20">
        <v>20538593053</v>
      </c>
      <c r="H2395" s="19" t="s">
        <v>445</v>
      </c>
      <c r="I2395" s="19"/>
      <c r="J2395" s="2">
        <v>371470</v>
      </c>
      <c r="K2395" s="3">
        <v>47</v>
      </c>
      <c r="L2395" s="22">
        <f t="shared" si="223"/>
        <v>2.5634042553191461E-2</v>
      </c>
      <c r="M2395" s="23">
        <f t="shared" si="224"/>
        <v>45.795200000000001</v>
      </c>
      <c r="N2395" s="4">
        <v>0.12</v>
      </c>
      <c r="O2395" s="3">
        <v>52.04</v>
      </c>
      <c r="P2395" s="25">
        <f t="shared" si="225"/>
        <v>1.2047999999999988</v>
      </c>
      <c r="Q2395" s="26" t="str">
        <f t="shared" si="226"/>
        <v>26890720538593053371470</v>
      </c>
      <c r="R2395" s="28"/>
      <c r="S2395" s="29"/>
      <c r="T2395" s="30">
        <f t="shared" si="227"/>
        <v>0</v>
      </c>
      <c r="U2395" s="31"/>
      <c r="V2395" s="32">
        <f t="shared" si="222"/>
        <v>0</v>
      </c>
    </row>
    <row r="2396" spans="1:22" s="46" customFormat="1" x14ac:dyDescent="0.2">
      <c r="A2396" s="9">
        <v>2021</v>
      </c>
      <c r="B2396" s="1" t="s">
        <v>3</v>
      </c>
      <c r="C2396" s="20">
        <v>268907</v>
      </c>
      <c r="D2396" s="20">
        <v>268907</v>
      </c>
      <c r="E2396" s="20" t="s">
        <v>95</v>
      </c>
      <c r="F2396" s="20" t="s">
        <v>95</v>
      </c>
      <c r="G2396" s="20">
        <v>20603599854</v>
      </c>
      <c r="H2396" s="19" t="s">
        <v>930</v>
      </c>
      <c r="I2396" s="19"/>
      <c r="J2396" s="2">
        <v>361444</v>
      </c>
      <c r="K2396" s="3">
        <v>29.02</v>
      </c>
      <c r="L2396" s="22">
        <f t="shared" si="223"/>
        <v>5.4305038021703389E-2</v>
      </c>
      <c r="M2396" s="23">
        <f t="shared" si="224"/>
        <v>27.444067796610167</v>
      </c>
      <c r="N2396" s="4">
        <v>0.12</v>
      </c>
      <c r="O2396" s="3">
        <v>31.1864406779661</v>
      </c>
      <c r="P2396" s="25">
        <f t="shared" si="225"/>
        <v>1.5759322033898329</v>
      </c>
      <c r="Q2396" s="26" t="str">
        <f t="shared" si="226"/>
        <v>26890720603599854361444</v>
      </c>
      <c r="R2396" s="28"/>
      <c r="S2396" s="29"/>
      <c r="T2396" s="30">
        <f t="shared" si="227"/>
        <v>0</v>
      </c>
      <c r="U2396" s="31"/>
      <c r="V2396" s="32">
        <f t="shared" si="222"/>
        <v>0</v>
      </c>
    </row>
    <row r="2397" spans="1:22" s="46" customFormat="1" x14ac:dyDescent="0.2">
      <c r="A2397" s="9">
        <v>2021</v>
      </c>
      <c r="B2397" s="1" t="s">
        <v>3</v>
      </c>
      <c r="C2397" s="20">
        <v>268907</v>
      </c>
      <c r="D2397" s="20">
        <v>268907</v>
      </c>
      <c r="E2397" s="20" t="s">
        <v>370</v>
      </c>
      <c r="F2397" s="20" t="s">
        <v>59</v>
      </c>
      <c r="G2397" s="20">
        <v>20605331751</v>
      </c>
      <c r="H2397" s="19" t="s">
        <v>931</v>
      </c>
      <c r="I2397" s="19"/>
      <c r="J2397" s="2">
        <v>361530</v>
      </c>
      <c r="K2397" s="3">
        <v>114.948756</v>
      </c>
      <c r="L2397" s="22">
        <f t="shared" si="223"/>
        <v>0.23080000000000001</v>
      </c>
      <c r="M2397" s="23">
        <f t="shared" si="224"/>
        <v>88.418583115200008</v>
      </c>
      <c r="N2397" s="4">
        <v>0.12</v>
      </c>
      <c r="O2397" s="3">
        <v>100.4756626309091</v>
      </c>
      <c r="P2397" s="25">
        <f t="shared" si="225"/>
        <v>26.530172884799995</v>
      </c>
      <c r="Q2397" s="26" t="str">
        <f t="shared" si="226"/>
        <v>26890720605331751361530</v>
      </c>
      <c r="R2397" s="28">
        <v>100</v>
      </c>
      <c r="S2397" s="29"/>
      <c r="T2397" s="30">
        <f t="shared" si="227"/>
        <v>0</v>
      </c>
      <c r="U2397" s="31"/>
      <c r="V2397" s="32">
        <f t="shared" si="222"/>
        <v>0</v>
      </c>
    </row>
    <row r="2398" spans="1:22" s="46" customFormat="1" x14ac:dyDescent="0.2">
      <c r="A2398" s="9">
        <v>2021</v>
      </c>
      <c r="B2398" s="1" t="s">
        <v>3</v>
      </c>
      <c r="C2398" s="20">
        <v>268907</v>
      </c>
      <c r="D2398" s="20">
        <v>268907</v>
      </c>
      <c r="E2398" s="20" t="s">
        <v>370</v>
      </c>
      <c r="F2398" s="20" t="s">
        <v>59</v>
      </c>
      <c r="G2398" s="20" t="s">
        <v>932</v>
      </c>
      <c r="H2398" s="19" t="s">
        <v>933</v>
      </c>
      <c r="I2398" s="19"/>
      <c r="J2398" s="2">
        <v>361530</v>
      </c>
      <c r="K2398" s="3">
        <v>114.948756</v>
      </c>
      <c r="L2398" s="22">
        <f t="shared" si="223"/>
        <v>0.23080000000000001</v>
      </c>
      <c r="M2398" s="23">
        <f t="shared" si="224"/>
        <v>88.418583115200008</v>
      </c>
      <c r="N2398" s="4">
        <v>0.12</v>
      </c>
      <c r="O2398" s="3">
        <v>100.4756626309091</v>
      </c>
      <c r="P2398" s="25">
        <f t="shared" si="225"/>
        <v>26.530172884799995</v>
      </c>
      <c r="Q2398" s="26" t="str">
        <f t="shared" si="226"/>
        <v>268907 20448159745361530</v>
      </c>
      <c r="R2398" s="28">
        <v>170</v>
      </c>
      <c r="S2398" s="29"/>
      <c r="T2398" s="30">
        <f t="shared" si="227"/>
        <v>0</v>
      </c>
      <c r="U2398" s="31"/>
      <c r="V2398" s="32">
        <f t="shared" si="222"/>
        <v>0</v>
      </c>
    </row>
    <row r="2399" spans="1:22" s="46" customFormat="1" x14ac:dyDescent="0.2">
      <c r="A2399" s="9">
        <v>2021</v>
      </c>
      <c r="B2399" s="1" t="s">
        <v>3</v>
      </c>
      <c r="C2399" s="20">
        <v>268907</v>
      </c>
      <c r="D2399" s="20">
        <v>268907</v>
      </c>
      <c r="E2399" s="20" t="s">
        <v>370</v>
      </c>
      <c r="F2399" s="20" t="s">
        <v>59</v>
      </c>
      <c r="G2399" s="20">
        <v>10417769477</v>
      </c>
      <c r="H2399" s="19" t="s">
        <v>934</v>
      </c>
      <c r="I2399" s="19"/>
      <c r="J2399" s="2">
        <v>361593</v>
      </c>
      <c r="K2399" s="3">
        <v>33.5</v>
      </c>
      <c r="L2399" s="22">
        <f t="shared" si="223"/>
        <v>2.2805970149253563E-2</v>
      </c>
      <c r="M2399" s="23">
        <f t="shared" si="224"/>
        <v>32.736000000000004</v>
      </c>
      <c r="N2399" s="4">
        <v>0.12</v>
      </c>
      <c r="O2399" s="3">
        <v>37.200000000000003</v>
      </c>
      <c r="P2399" s="25">
        <f t="shared" si="225"/>
        <v>0.76399999999999579</v>
      </c>
      <c r="Q2399" s="26" t="str">
        <f t="shared" si="226"/>
        <v>26890710417769477361593</v>
      </c>
      <c r="R2399" s="28"/>
      <c r="S2399" s="29"/>
      <c r="T2399" s="30">
        <f t="shared" si="227"/>
        <v>0</v>
      </c>
      <c r="U2399" s="31"/>
      <c r="V2399" s="32">
        <f t="shared" si="222"/>
        <v>0</v>
      </c>
    </row>
    <row r="2400" spans="1:22" s="46" customFormat="1" x14ac:dyDescent="0.2">
      <c r="A2400" s="9">
        <v>2021</v>
      </c>
      <c r="B2400" s="1" t="s">
        <v>3</v>
      </c>
      <c r="C2400" s="20">
        <v>80133</v>
      </c>
      <c r="D2400" s="20">
        <v>168098</v>
      </c>
      <c r="E2400" s="20" t="s">
        <v>32</v>
      </c>
      <c r="F2400" s="20" t="s">
        <v>59</v>
      </c>
      <c r="G2400" s="20">
        <v>10239810034</v>
      </c>
      <c r="H2400" s="19" t="s">
        <v>937</v>
      </c>
      <c r="I2400" s="19"/>
      <c r="J2400" s="2">
        <v>361532</v>
      </c>
      <c r="K2400" s="3">
        <v>24.870425957550601</v>
      </c>
      <c r="L2400" s="22">
        <f t="shared" si="223"/>
        <v>4.0402442614600131E-2</v>
      </c>
      <c r="M2400" s="23">
        <f t="shared" si="224"/>
        <v>23.865600000000001</v>
      </c>
      <c r="N2400" s="4">
        <v>0.12</v>
      </c>
      <c r="O2400" s="3">
        <v>27.12</v>
      </c>
      <c r="P2400" s="25">
        <f t="shared" si="225"/>
        <v>1.0048259575506009</v>
      </c>
      <c r="Q2400" s="26" t="str">
        <f t="shared" si="226"/>
        <v>16809810239810034361532</v>
      </c>
      <c r="R2400" s="28"/>
      <c r="S2400" s="29"/>
      <c r="T2400" s="30">
        <f t="shared" si="227"/>
        <v>0</v>
      </c>
      <c r="U2400" s="31"/>
      <c r="V2400" s="32">
        <f t="shared" si="222"/>
        <v>0</v>
      </c>
    </row>
    <row r="2401" spans="1:22" s="46" customFormat="1" x14ac:dyDescent="0.2">
      <c r="A2401" s="9">
        <v>2021</v>
      </c>
      <c r="B2401" s="1" t="s">
        <v>3</v>
      </c>
      <c r="C2401" s="20">
        <v>80133</v>
      </c>
      <c r="D2401" s="20">
        <v>168098</v>
      </c>
      <c r="E2401" s="20" t="s">
        <v>32</v>
      </c>
      <c r="F2401" s="20" t="s">
        <v>59</v>
      </c>
      <c r="G2401" s="20">
        <v>10703274205</v>
      </c>
      <c r="H2401" s="19" t="s">
        <v>938</v>
      </c>
      <c r="I2401" s="19"/>
      <c r="J2401" s="2">
        <v>361085</v>
      </c>
      <c r="K2401" s="3">
        <v>11.512776761200001</v>
      </c>
      <c r="L2401" s="22">
        <f t="shared" si="223"/>
        <v>6.0000000000000164E-2</v>
      </c>
      <c r="M2401" s="23">
        <f t="shared" si="224"/>
        <v>10.822010155528</v>
      </c>
      <c r="N2401" s="4">
        <v>0.12</v>
      </c>
      <c r="O2401" s="3">
        <v>12.2977388131</v>
      </c>
      <c r="P2401" s="25">
        <f t="shared" si="225"/>
        <v>0.69076660567200143</v>
      </c>
      <c r="Q2401" s="26" t="str">
        <f t="shared" si="226"/>
        <v>16809810703274205361085</v>
      </c>
      <c r="R2401" s="28"/>
      <c r="S2401" s="29"/>
      <c r="T2401" s="30">
        <f t="shared" si="227"/>
        <v>0</v>
      </c>
      <c r="U2401" s="31"/>
      <c r="V2401" s="32">
        <f t="shared" si="222"/>
        <v>0</v>
      </c>
    </row>
    <row r="2402" spans="1:22" s="46" customFormat="1" x14ac:dyDescent="0.2">
      <c r="A2402" s="9">
        <v>2021</v>
      </c>
      <c r="B2402" s="1" t="s">
        <v>3</v>
      </c>
      <c r="C2402" s="20">
        <v>80133</v>
      </c>
      <c r="D2402" s="20">
        <v>168098</v>
      </c>
      <c r="E2402" s="20" t="s">
        <v>32</v>
      </c>
      <c r="F2402" s="20" t="s">
        <v>59</v>
      </c>
      <c r="G2402" s="20">
        <v>10703274205</v>
      </c>
      <c r="H2402" s="19" t="s">
        <v>938</v>
      </c>
      <c r="I2402" s="19"/>
      <c r="J2402" s="2">
        <v>361429</v>
      </c>
      <c r="K2402" s="3">
        <v>18.22</v>
      </c>
      <c r="L2402" s="22">
        <f t="shared" si="223"/>
        <v>5.9999999999999942E-2</v>
      </c>
      <c r="M2402" s="23">
        <f t="shared" si="224"/>
        <v>17.126799999999999</v>
      </c>
      <c r="N2402" s="4">
        <v>0.12</v>
      </c>
      <c r="O2402" s="3">
        <v>19.462272727272726</v>
      </c>
      <c r="P2402" s="25">
        <f t="shared" si="225"/>
        <v>1.0931999999999995</v>
      </c>
      <c r="Q2402" s="26" t="str">
        <f t="shared" si="226"/>
        <v>16809810703274205361429</v>
      </c>
      <c r="R2402" s="28"/>
      <c r="S2402" s="29"/>
      <c r="T2402" s="30">
        <f t="shared" si="227"/>
        <v>0</v>
      </c>
      <c r="U2402" s="31"/>
      <c r="V2402" s="32">
        <f t="shared" si="222"/>
        <v>0</v>
      </c>
    </row>
    <row r="2403" spans="1:22" s="46" customFormat="1" x14ac:dyDescent="0.2">
      <c r="A2403" s="9">
        <v>2021</v>
      </c>
      <c r="B2403" s="1" t="s">
        <v>3</v>
      </c>
      <c r="C2403" s="20">
        <v>80133</v>
      </c>
      <c r="D2403" s="20">
        <v>168098</v>
      </c>
      <c r="E2403" s="20" t="s">
        <v>32</v>
      </c>
      <c r="F2403" s="20" t="s">
        <v>59</v>
      </c>
      <c r="G2403" s="20">
        <v>10703274205</v>
      </c>
      <c r="H2403" s="19" t="s">
        <v>938</v>
      </c>
      <c r="I2403" s="19"/>
      <c r="J2403" s="2">
        <v>361444</v>
      </c>
      <c r="K2403" s="3">
        <v>29.02</v>
      </c>
      <c r="L2403" s="22">
        <f t="shared" si="223"/>
        <v>6.0000000000000053E-2</v>
      </c>
      <c r="M2403" s="23">
        <f t="shared" si="224"/>
        <v>27.278799999999997</v>
      </c>
      <c r="N2403" s="4">
        <v>0.12</v>
      </c>
      <c r="O2403" s="3">
        <v>30.998636363636361</v>
      </c>
      <c r="P2403" s="25">
        <f t="shared" si="225"/>
        <v>1.7412000000000027</v>
      </c>
      <c r="Q2403" s="26" t="str">
        <f t="shared" si="226"/>
        <v>16809810703274205361444</v>
      </c>
      <c r="R2403" s="28"/>
      <c r="S2403" s="29"/>
      <c r="T2403" s="30">
        <f t="shared" si="227"/>
        <v>0</v>
      </c>
      <c r="U2403" s="31"/>
      <c r="V2403" s="32">
        <f t="shared" si="222"/>
        <v>0</v>
      </c>
    </row>
    <row r="2404" spans="1:22" s="46" customFormat="1" x14ac:dyDescent="0.2">
      <c r="A2404" s="9">
        <v>2021</v>
      </c>
      <c r="B2404" s="1" t="s">
        <v>3</v>
      </c>
      <c r="C2404" s="20">
        <v>80133</v>
      </c>
      <c r="D2404" s="20">
        <v>168098</v>
      </c>
      <c r="E2404" s="20" t="s">
        <v>32</v>
      </c>
      <c r="F2404" s="20" t="s">
        <v>59</v>
      </c>
      <c r="G2404" s="20">
        <v>10703274205</v>
      </c>
      <c r="H2404" s="19" t="s">
        <v>938</v>
      </c>
      <c r="I2404" s="19"/>
      <c r="J2404" s="2">
        <v>361449</v>
      </c>
      <c r="K2404" s="3">
        <v>17</v>
      </c>
      <c r="L2404" s="22">
        <f t="shared" si="223"/>
        <v>6.0000000000000053E-2</v>
      </c>
      <c r="M2404" s="23">
        <f t="shared" si="224"/>
        <v>15.979999999999999</v>
      </c>
      <c r="N2404" s="4">
        <v>0.12</v>
      </c>
      <c r="O2404" s="3">
        <v>18.159090909090907</v>
      </c>
      <c r="P2404" s="25">
        <f t="shared" si="225"/>
        <v>1.0200000000000014</v>
      </c>
      <c r="Q2404" s="26" t="str">
        <f t="shared" si="226"/>
        <v>16809810703274205361449</v>
      </c>
      <c r="R2404" s="28"/>
      <c r="S2404" s="29"/>
      <c r="T2404" s="30">
        <f t="shared" si="227"/>
        <v>0</v>
      </c>
      <c r="U2404" s="31"/>
      <c r="V2404" s="32">
        <f t="shared" si="222"/>
        <v>0</v>
      </c>
    </row>
    <row r="2405" spans="1:22" s="46" customFormat="1" x14ac:dyDescent="0.2">
      <c r="A2405" s="9">
        <v>2021</v>
      </c>
      <c r="B2405" s="1" t="s">
        <v>3</v>
      </c>
      <c r="C2405" s="20">
        <v>80133</v>
      </c>
      <c r="D2405" s="20">
        <v>168098</v>
      </c>
      <c r="E2405" s="20" t="s">
        <v>32</v>
      </c>
      <c r="F2405" s="20" t="s">
        <v>59</v>
      </c>
      <c r="G2405" s="20">
        <v>10703274205</v>
      </c>
      <c r="H2405" s="19" t="s">
        <v>938</v>
      </c>
      <c r="I2405" s="19"/>
      <c r="J2405" s="2">
        <v>361532</v>
      </c>
      <c r="K2405" s="3">
        <v>24.870425957550601</v>
      </c>
      <c r="L2405" s="22">
        <f t="shared" si="223"/>
        <v>6.0000000000000053E-2</v>
      </c>
      <c r="M2405" s="23">
        <f t="shared" si="224"/>
        <v>23.378200400097565</v>
      </c>
      <c r="N2405" s="4">
        <v>0.12</v>
      </c>
      <c r="O2405" s="3">
        <v>26.566136818292687</v>
      </c>
      <c r="P2405" s="25">
        <f t="shared" si="225"/>
        <v>1.4922255574530361</v>
      </c>
      <c r="Q2405" s="26" t="str">
        <f t="shared" si="226"/>
        <v>16809810703274205361532</v>
      </c>
      <c r="R2405" s="28"/>
      <c r="S2405" s="29"/>
      <c r="T2405" s="30">
        <f t="shared" si="227"/>
        <v>0</v>
      </c>
      <c r="U2405" s="31"/>
      <c r="V2405" s="32">
        <f t="shared" si="222"/>
        <v>0</v>
      </c>
    </row>
    <row r="2406" spans="1:22" s="46" customFormat="1" x14ac:dyDescent="0.2">
      <c r="A2406" s="9">
        <v>2021</v>
      </c>
      <c r="B2406" s="1" t="s">
        <v>3</v>
      </c>
      <c r="C2406" s="20">
        <v>80133</v>
      </c>
      <c r="D2406" s="20">
        <v>168098</v>
      </c>
      <c r="E2406" s="20" t="s">
        <v>32</v>
      </c>
      <c r="F2406" s="20" t="s">
        <v>59</v>
      </c>
      <c r="G2406" s="20">
        <v>10703274205</v>
      </c>
      <c r="H2406" s="19" t="s">
        <v>938</v>
      </c>
      <c r="I2406" s="19"/>
      <c r="J2406" s="2">
        <v>361536</v>
      </c>
      <c r="K2406" s="3">
        <v>28.931240000000003</v>
      </c>
      <c r="L2406" s="22">
        <f t="shared" si="223"/>
        <v>6.0000000000000053E-2</v>
      </c>
      <c r="M2406" s="23">
        <f t="shared" si="224"/>
        <v>27.195365600000002</v>
      </c>
      <c r="N2406" s="4">
        <v>0.12</v>
      </c>
      <c r="O2406" s="3">
        <v>30.903824545454547</v>
      </c>
      <c r="P2406" s="25">
        <f t="shared" si="225"/>
        <v>1.7358744000000002</v>
      </c>
      <c r="Q2406" s="26" t="str">
        <f t="shared" si="226"/>
        <v>16809810703274205361536</v>
      </c>
      <c r="R2406" s="28"/>
      <c r="S2406" s="29"/>
      <c r="T2406" s="30">
        <f t="shared" si="227"/>
        <v>0</v>
      </c>
      <c r="U2406" s="31"/>
      <c r="V2406" s="32">
        <f t="shared" si="222"/>
        <v>0</v>
      </c>
    </row>
    <row r="2407" spans="1:22" s="46" customFormat="1" x14ac:dyDescent="0.2">
      <c r="A2407" s="9">
        <v>2021</v>
      </c>
      <c r="B2407" s="1" t="s">
        <v>3</v>
      </c>
      <c r="C2407" s="20">
        <v>80133</v>
      </c>
      <c r="D2407" s="20">
        <v>168098</v>
      </c>
      <c r="E2407" s="20" t="s">
        <v>95</v>
      </c>
      <c r="F2407" s="20" t="s">
        <v>95</v>
      </c>
      <c r="G2407" s="20">
        <v>20114673774</v>
      </c>
      <c r="H2407" s="19" t="s">
        <v>939</v>
      </c>
      <c r="I2407" s="19" t="s">
        <v>124</v>
      </c>
      <c r="J2407" s="2">
        <v>360854</v>
      </c>
      <c r="K2407" s="3">
        <v>84.874140000000011</v>
      </c>
      <c r="L2407" s="22">
        <f t="shared" si="223"/>
        <v>0.36</v>
      </c>
      <c r="M2407" s="23">
        <f t="shared" si="224"/>
        <v>54.319449600000006</v>
      </c>
      <c r="N2407" s="4">
        <v>0.12</v>
      </c>
      <c r="O2407" s="3">
        <v>61.726647272727277</v>
      </c>
      <c r="P2407" s="25">
        <f t="shared" si="225"/>
        <v>30.554690400000005</v>
      </c>
      <c r="Q2407" s="26" t="str">
        <f t="shared" si="226"/>
        <v>16809820114673774360854</v>
      </c>
      <c r="R2407" s="28"/>
      <c r="S2407" s="29"/>
      <c r="T2407" s="30">
        <f t="shared" si="227"/>
        <v>0</v>
      </c>
      <c r="U2407" s="31"/>
      <c r="V2407" s="32">
        <f t="shared" si="222"/>
        <v>0</v>
      </c>
    </row>
    <row r="2408" spans="1:22" s="46" customFormat="1" x14ac:dyDescent="0.2">
      <c r="A2408" s="9">
        <v>2021</v>
      </c>
      <c r="B2408" s="1" t="s">
        <v>3</v>
      </c>
      <c r="C2408" s="20">
        <v>80133</v>
      </c>
      <c r="D2408" s="20">
        <v>168098</v>
      </c>
      <c r="E2408" s="20" t="s">
        <v>95</v>
      </c>
      <c r="F2408" s="20" t="s">
        <v>95</v>
      </c>
      <c r="G2408" s="20">
        <v>20114673774</v>
      </c>
      <c r="H2408" s="19" t="s">
        <v>939</v>
      </c>
      <c r="I2408" s="19" t="s">
        <v>124</v>
      </c>
      <c r="J2408" s="2">
        <v>361179</v>
      </c>
      <c r="K2408" s="3">
        <v>100.729512</v>
      </c>
      <c r="L2408" s="22">
        <f t="shared" si="223"/>
        <v>0.2400000000000001</v>
      </c>
      <c r="M2408" s="23">
        <f t="shared" si="224"/>
        <v>76.554429119999995</v>
      </c>
      <c r="N2408" s="4">
        <v>0.12</v>
      </c>
      <c r="O2408" s="3">
        <v>86.993669454545454</v>
      </c>
      <c r="P2408" s="25">
        <f t="shared" si="225"/>
        <v>24.175082880000005</v>
      </c>
      <c r="Q2408" s="26" t="str">
        <f t="shared" si="226"/>
        <v>16809820114673774361179</v>
      </c>
      <c r="R2408" s="28"/>
      <c r="S2408" s="29"/>
      <c r="T2408" s="30">
        <f t="shared" si="227"/>
        <v>0</v>
      </c>
      <c r="U2408" s="31"/>
      <c r="V2408" s="32">
        <f t="shared" si="222"/>
        <v>0</v>
      </c>
    </row>
    <row r="2409" spans="1:22" s="46" customFormat="1" x14ac:dyDescent="0.2">
      <c r="A2409" s="9">
        <v>2021</v>
      </c>
      <c r="B2409" s="1" t="s">
        <v>3</v>
      </c>
      <c r="C2409" s="20">
        <v>80133</v>
      </c>
      <c r="D2409" s="20">
        <v>168098</v>
      </c>
      <c r="E2409" s="20" t="s">
        <v>95</v>
      </c>
      <c r="F2409" s="20" t="s">
        <v>95</v>
      </c>
      <c r="G2409" s="20">
        <v>20114673774</v>
      </c>
      <c r="H2409" s="19" t="s">
        <v>939</v>
      </c>
      <c r="I2409" s="19" t="s">
        <v>124</v>
      </c>
      <c r="J2409" s="2">
        <v>361358</v>
      </c>
      <c r="K2409" s="3">
        <v>32.162832000000002</v>
      </c>
      <c r="L2409" s="22">
        <f t="shared" si="223"/>
        <v>0.31000000000000005</v>
      </c>
      <c r="M2409" s="23">
        <f t="shared" si="224"/>
        <v>22.192354079999998</v>
      </c>
      <c r="N2409" s="4">
        <v>0.12</v>
      </c>
      <c r="O2409" s="3">
        <v>25.21858418181818</v>
      </c>
      <c r="P2409" s="25">
        <f t="shared" si="225"/>
        <v>9.970477920000004</v>
      </c>
      <c r="Q2409" s="26" t="str">
        <f t="shared" si="226"/>
        <v>16809820114673774361358</v>
      </c>
      <c r="R2409" s="28"/>
      <c r="S2409" s="29"/>
      <c r="T2409" s="30">
        <f t="shared" si="227"/>
        <v>0</v>
      </c>
      <c r="U2409" s="31"/>
      <c r="V2409" s="32">
        <f t="shared" si="222"/>
        <v>0</v>
      </c>
    </row>
    <row r="2410" spans="1:22" s="46" customFormat="1" x14ac:dyDescent="0.2">
      <c r="A2410" s="9">
        <v>2021</v>
      </c>
      <c r="B2410" s="1" t="s">
        <v>3</v>
      </c>
      <c r="C2410" s="20">
        <v>80133</v>
      </c>
      <c r="D2410" s="20">
        <v>168098</v>
      </c>
      <c r="E2410" s="20" t="s">
        <v>95</v>
      </c>
      <c r="F2410" s="20" t="s">
        <v>95</v>
      </c>
      <c r="G2410" s="20">
        <v>20114673774</v>
      </c>
      <c r="H2410" s="19" t="s">
        <v>939</v>
      </c>
      <c r="I2410" s="19" t="s">
        <v>124</v>
      </c>
      <c r="J2410" s="2">
        <v>361424</v>
      </c>
      <c r="K2410" s="3">
        <v>58.115912399999999</v>
      </c>
      <c r="L2410" s="22">
        <f t="shared" si="223"/>
        <v>0.36</v>
      </c>
      <c r="M2410" s="23">
        <f t="shared" si="224"/>
        <v>37.194183936000002</v>
      </c>
      <c r="N2410" s="4">
        <v>0.12</v>
      </c>
      <c r="O2410" s="3">
        <v>42.266118109090911</v>
      </c>
      <c r="P2410" s="25">
        <f t="shared" si="225"/>
        <v>20.921728463999997</v>
      </c>
      <c r="Q2410" s="26" t="str">
        <f t="shared" si="226"/>
        <v>16809820114673774361424</v>
      </c>
      <c r="R2410" s="28"/>
      <c r="S2410" s="29"/>
      <c r="T2410" s="30">
        <f t="shared" si="227"/>
        <v>0</v>
      </c>
      <c r="U2410" s="31"/>
      <c r="V2410" s="32">
        <f t="shared" si="222"/>
        <v>0</v>
      </c>
    </row>
    <row r="2411" spans="1:22" s="46" customFormat="1" x14ac:dyDescent="0.2">
      <c r="A2411" s="9">
        <v>2021</v>
      </c>
      <c r="B2411" s="1" t="s">
        <v>3</v>
      </c>
      <c r="C2411" s="20">
        <v>80133</v>
      </c>
      <c r="D2411" s="20">
        <v>168098</v>
      </c>
      <c r="E2411" s="20" t="s">
        <v>95</v>
      </c>
      <c r="F2411" s="20" t="s">
        <v>95</v>
      </c>
      <c r="G2411" s="20">
        <v>20114673774</v>
      </c>
      <c r="H2411" s="19" t="s">
        <v>939</v>
      </c>
      <c r="I2411" s="19" t="s">
        <v>124</v>
      </c>
      <c r="J2411" s="2">
        <v>361444</v>
      </c>
      <c r="K2411" s="3">
        <v>29.02</v>
      </c>
      <c r="L2411" s="22">
        <f t="shared" si="223"/>
        <v>0.19999999999999996</v>
      </c>
      <c r="M2411" s="23">
        <f t="shared" si="224"/>
        <v>23.216000000000001</v>
      </c>
      <c r="N2411" s="4">
        <v>0.12</v>
      </c>
      <c r="O2411" s="3">
        <v>26.381818181818183</v>
      </c>
      <c r="P2411" s="25">
        <f t="shared" si="225"/>
        <v>5.8039999999999985</v>
      </c>
      <c r="Q2411" s="26" t="str">
        <f t="shared" si="226"/>
        <v>16809820114673774361444</v>
      </c>
      <c r="R2411" s="28"/>
      <c r="S2411" s="29"/>
      <c r="T2411" s="30">
        <f t="shared" si="227"/>
        <v>0</v>
      </c>
      <c r="U2411" s="31"/>
      <c r="V2411" s="32">
        <f t="shared" si="222"/>
        <v>0</v>
      </c>
    </row>
    <row r="2412" spans="1:22" s="46" customFormat="1" x14ac:dyDescent="0.2">
      <c r="A2412" s="9">
        <v>2021</v>
      </c>
      <c r="B2412" s="1" t="s">
        <v>3</v>
      </c>
      <c r="C2412" s="20">
        <v>80133</v>
      </c>
      <c r="D2412" s="20">
        <v>168098</v>
      </c>
      <c r="E2412" s="20" t="s">
        <v>95</v>
      </c>
      <c r="F2412" s="20" t="s">
        <v>95</v>
      </c>
      <c r="G2412" s="20">
        <v>20114673774</v>
      </c>
      <c r="H2412" s="19" t="s">
        <v>939</v>
      </c>
      <c r="I2412" s="19" t="s">
        <v>124</v>
      </c>
      <c r="J2412" s="2">
        <v>361445</v>
      </c>
      <c r="K2412" s="3">
        <v>96</v>
      </c>
      <c r="L2412" s="22">
        <f t="shared" si="223"/>
        <v>6.0000000000000053E-2</v>
      </c>
      <c r="M2412" s="23">
        <f t="shared" si="224"/>
        <v>90.24</v>
      </c>
      <c r="N2412" s="4">
        <v>0.12</v>
      </c>
      <c r="O2412" s="3">
        <v>102.54545454545453</v>
      </c>
      <c r="P2412" s="25">
        <f t="shared" si="225"/>
        <v>5.7600000000000051</v>
      </c>
      <c r="Q2412" s="26" t="str">
        <f t="shared" si="226"/>
        <v>16809820114673774361445</v>
      </c>
      <c r="R2412" s="28"/>
      <c r="S2412" s="29"/>
      <c r="T2412" s="30">
        <f t="shared" si="227"/>
        <v>0</v>
      </c>
      <c r="U2412" s="31"/>
      <c r="V2412" s="32">
        <f t="shared" si="222"/>
        <v>0</v>
      </c>
    </row>
    <row r="2413" spans="1:22" s="46" customFormat="1" x14ac:dyDescent="0.2">
      <c r="A2413" s="9">
        <v>2021</v>
      </c>
      <c r="B2413" s="1" t="s">
        <v>3</v>
      </c>
      <c r="C2413" s="20">
        <v>80133</v>
      </c>
      <c r="D2413" s="20">
        <v>168098</v>
      </c>
      <c r="E2413" s="20" t="s">
        <v>95</v>
      </c>
      <c r="F2413" s="20" t="s">
        <v>95</v>
      </c>
      <c r="G2413" s="20">
        <v>20114673774</v>
      </c>
      <c r="H2413" s="19" t="s">
        <v>939</v>
      </c>
      <c r="I2413" s="19" t="s">
        <v>124</v>
      </c>
      <c r="J2413" s="2">
        <v>361515</v>
      </c>
      <c r="K2413" s="3">
        <v>67.318399999999997</v>
      </c>
      <c r="L2413" s="22">
        <f t="shared" si="223"/>
        <v>0.17999999999999994</v>
      </c>
      <c r="M2413" s="23">
        <f t="shared" si="224"/>
        <v>55.201087999999999</v>
      </c>
      <c r="N2413" s="4">
        <v>0.12</v>
      </c>
      <c r="O2413" s="3">
        <v>62.728509090909093</v>
      </c>
      <c r="P2413" s="25">
        <f t="shared" si="225"/>
        <v>12.117311999999998</v>
      </c>
      <c r="Q2413" s="26" t="str">
        <f t="shared" si="226"/>
        <v>16809820114673774361515</v>
      </c>
      <c r="R2413" s="28"/>
      <c r="S2413" s="29"/>
      <c r="T2413" s="30">
        <f t="shared" si="227"/>
        <v>0</v>
      </c>
      <c r="U2413" s="31"/>
      <c r="V2413" s="32">
        <f t="shared" si="222"/>
        <v>0</v>
      </c>
    </row>
    <row r="2414" spans="1:22" s="46" customFormat="1" x14ac:dyDescent="0.2">
      <c r="A2414" s="9">
        <v>2021</v>
      </c>
      <c r="B2414" s="1" t="s">
        <v>3</v>
      </c>
      <c r="C2414" s="20">
        <v>80133</v>
      </c>
      <c r="D2414" s="20">
        <v>168098</v>
      </c>
      <c r="E2414" s="20" t="s">
        <v>95</v>
      </c>
      <c r="F2414" s="20" t="s">
        <v>95</v>
      </c>
      <c r="G2414" s="20">
        <v>20114673774</v>
      </c>
      <c r="H2414" s="19" t="s">
        <v>939</v>
      </c>
      <c r="I2414" s="19" t="s">
        <v>124</v>
      </c>
      <c r="J2414" s="2">
        <v>361516</v>
      </c>
      <c r="K2414" s="3">
        <v>26.89</v>
      </c>
      <c r="L2414" s="22">
        <f t="shared" si="223"/>
        <v>0.15000000000000002</v>
      </c>
      <c r="M2414" s="23">
        <f t="shared" si="224"/>
        <v>22.8565</v>
      </c>
      <c r="N2414" s="4">
        <v>0.12</v>
      </c>
      <c r="O2414" s="3">
        <v>25.973295454545454</v>
      </c>
      <c r="P2414" s="25">
        <f t="shared" si="225"/>
        <v>4.0335000000000001</v>
      </c>
      <c r="Q2414" s="26" t="str">
        <f t="shared" si="226"/>
        <v>16809820114673774361516</v>
      </c>
      <c r="R2414" s="28"/>
      <c r="S2414" s="29"/>
      <c r="T2414" s="30">
        <f t="shared" si="227"/>
        <v>0</v>
      </c>
      <c r="U2414" s="31"/>
      <c r="V2414" s="32">
        <f t="shared" si="222"/>
        <v>0</v>
      </c>
    </row>
    <row r="2415" spans="1:22" s="46" customFormat="1" x14ac:dyDescent="0.2">
      <c r="A2415" s="9">
        <v>2021</v>
      </c>
      <c r="B2415" s="1" t="s">
        <v>3</v>
      </c>
      <c r="C2415" s="20">
        <v>80133</v>
      </c>
      <c r="D2415" s="20">
        <v>168098</v>
      </c>
      <c r="E2415" s="20" t="s">
        <v>95</v>
      </c>
      <c r="F2415" s="20" t="s">
        <v>95</v>
      </c>
      <c r="G2415" s="20">
        <v>20114673774</v>
      </c>
      <c r="H2415" s="19" t="s">
        <v>939</v>
      </c>
      <c r="I2415" s="19" t="s">
        <v>124</v>
      </c>
      <c r="J2415" s="2">
        <v>361532</v>
      </c>
      <c r="K2415" s="3">
        <v>24.870425957550601</v>
      </c>
      <c r="L2415" s="22">
        <f t="shared" si="223"/>
        <v>0.21999999999999997</v>
      </c>
      <c r="M2415" s="23">
        <f t="shared" si="224"/>
        <v>19.398932246889469</v>
      </c>
      <c r="N2415" s="4">
        <v>0.12</v>
      </c>
      <c r="O2415" s="3">
        <v>22.044241189647124</v>
      </c>
      <c r="P2415" s="25">
        <f t="shared" si="225"/>
        <v>5.4714937106611323</v>
      </c>
      <c r="Q2415" s="26" t="str">
        <f t="shared" si="226"/>
        <v>16809820114673774361532</v>
      </c>
      <c r="R2415" s="28"/>
      <c r="S2415" s="29"/>
      <c r="T2415" s="30">
        <f t="shared" si="227"/>
        <v>0</v>
      </c>
      <c r="U2415" s="31"/>
      <c r="V2415" s="32">
        <f t="shared" si="222"/>
        <v>0</v>
      </c>
    </row>
    <row r="2416" spans="1:22" s="46" customFormat="1" x14ac:dyDescent="0.2">
      <c r="A2416" s="9">
        <v>2021</v>
      </c>
      <c r="B2416" s="1" t="s">
        <v>3</v>
      </c>
      <c r="C2416" s="20">
        <v>80133</v>
      </c>
      <c r="D2416" s="20">
        <v>168098</v>
      </c>
      <c r="E2416" s="20" t="s">
        <v>95</v>
      </c>
      <c r="F2416" s="20" t="s">
        <v>95</v>
      </c>
      <c r="G2416" s="20">
        <v>20114673774</v>
      </c>
      <c r="H2416" s="19" t="s">
        <v>939</v>
      </c>
      <c r="I2416" s="19" t="s">
        <v>124</v>
      </c>
      <c r="J2416" s="2">
        <v>361536</v>
      </c>
      <c r="K2416" s="3">
        <v>28.931240000000003</v>
      </c>
      <c r="L2416" s="22">
        <f t="shared" si="223"/>
        <v>5.0000000000000044E-2</v>
      </c>
      <c r="M2416" s="23">
        <f t="shared" si="224"/>
        <v>27.484678000000002</v>
      </c>
      <c r="N2416" s="4">
        <v>0.12</v>
      </c>
      <c r="O2416" s="3">
        <v>31.232588636363641</v>
      </c>
      <c r="P2416" s="25">
        <f t="shared" si="225"/>
        <v>1.4465620000000001</v>
      </c>
      <c r="Q2416" s="26" t="str">
        <f t="shared" si="226"/>
        <v>16809820114673774361536</v>
      </c>
      <c r="R2416" s="28"/>
      <c r="S2416" s="29"/>
      <c r="T2416" s="30">
        <f t="shared" si="227"/>
        <v>0</v>
      </c>
      <c r="U2416" s="31"/>
      <c r="V2416" s="32">
        <f t="shared" si="222"/>
        <v>0</v>
      </c>
    </row>
    <row r="2417" spans="1:22" s="46" customFormat="1" x14ac:dyDescent="0.2">
      <c r="A2417" s="9">
        <v>2021</v>
      </c>
      <c r="B2417" s="1" t="s">
        <v>3</v>
      </c>
      <c r="C2417" s="20">
        <v>80133</v>
      </c>
      <c r="D2417" s="20">
        <v>168098</v>
      </c>
      <c r="E2417" s="20" t="s">
        <v>95</v>
      </c>
      <c r="F2417" s="20" t="s">
        <v>95</v>
      </c>
      <c r="G2417" s="20">
        <v>20114673774</v>
      </c>
      <c r="H2417" s="19" t="s">
        <v>939</v>
      </c>
      <c r="I2417" s="19" t="s">
        <v>124</v>
      </c>
      <c r="J2417" s="2">
        <v>361540</v>
      </c>
      <c r="K2417" s="3">
        <v>51.192744407999996</v>
      </c>
      <c r="L2417" s="22">
        <f t="shared" si="223"/>
        <v>0.44999999999999996</v>
      </c>
      <c r="M2417" s="23">
        <f t="shared" si="224"/>
        <v>28.156009424400001</v>
      </c>
      <c r="N2417" s="4">
        <v>0.12</v>
      </c>
      <c r="O2417" s="3">
        <v>31.995465254999999</v>
      </c>
      <c r="P2417" s="25">
        <f t="shared" si="225"/>
        <v>23.036734983599995</v>
      </c>
      <c r="Q2417" s="26" t="str">
        <f t="shared" si="226"/>
        <v>16809820114673774361540</v>
      </c>
      <c r="R2417" s="28"/>
      <c r="S2417" s="29"/>
      <c r="T2417" s="30">
        <f t="shared" si="227"/>
        <v>0</v>
      </c>
      <c r="U2417" s="31"/>
      <c r="V2417" s="32">
        <f t="shared" si="222"/>
        <v>0</v>
      </c>
    </row>
    <row r="2418" spans="1:22" s="46" customFormat="1" x14ac:dyDescent="0.2">
      <c r="A2418" s="9">
        <v>2021</v>
      </c>
      <c r="B2418" s="1" t="s">
        <v>3</v>
      </c>
      <c r="C2418" s="20">
        <v>80133</v>
      </c>
      <c r="D2418" s="20">
        <v>168098</v>
      </c>
      <c r="E2418" s="20" t="s">
        <v>95</v>
      </c>
      <c r="F2418" s="20" t="s">
        <v>95</v>
      </c>
      <c r="G2418" s="20">
        <v>20114673774</v>
      </c>
      <c r="H2418" s="19" t="s">
        <v>939</v>
      </c>
      <c r="I2418" s="19" t="s">
        <v>124</v>
      </c>
      <c r="J2418" s="2">
        <v>361541</v>
      </c>
      <c r="K2418" s="3">
        <v>31.07226</v>
      </c>
      <c r="L2418" s="22">
        <f t="shared" si="223"/>
        <v>0.30000000000000004</v>
      </c>
      <c r="M2418" s="23">
        <f t="shared" si="224"/>
        <v>21.750581999999998</v>
      </c>
      <c r="N2418" s="4">
        <v>0.12</v>
      </c>
      <c r="O2418" s="3">
        <v>24.716570454545451</v>
      </c>
      <c r="P2418" s="25">
        <f t="shared" si="225"/>
        <v>9.3216780000000021</v>
      </c>
      <c r="Q2418" s="26" t="str">
        <f t="shared" si="226"/>
        <v>16809820114673774361541</v>
      </c>
      <c r="R2418" s="28"/>
      <c r="S2418" s="29"/>
      <c r="T2418" s="30">
        <f t="shared" si="227"/>
        <v>0</v>
      </c>
      <c r="U2418" s="31"/>
      <c r="V2418" s="32">
        <f t="shared" si="222"/>
        <v>0</v>
      </c>
    </row>
    <row r="2419" spans="1:22" s="46" customFormat="1" x14ac:dyDescent="0.2">
      <c r="A2419" s="9">
        <v>2021</v>
      </c>
      <c r="B2419" s="1" t="s">
        <v>3</v>
      </c>
      <c r="C2419" s="20">
        <v>80133</v>
      </c>
      <c r="D2419" s="20">
        <v>168098</v>
      </c>
      <c r="E2419" s="20" t="s">
        <v>95</v>
      </c>
      <c r="F2419" s="20" t="s">
        <v>95</v>
      </c>
      <c r="G2419" s="20">
        <v>20114673774</v>
      </c>
      <c r="H2419" s="19" t="s">
        <v>939</v>
      </c>
      <c r="I2419" s="19" t="s">
        <v>124</v>
      </c>
      <c r="J2419" s="2">
        <v>361571</v>
      </c>
      <c r="K2419" s="3">
        <v>25.216627835683624</v>
      </c>
      <c r="L2419" s="22">
        <f t="shared" si="223"/>
        <v>0.13745080659749764</v>
      </c>
      <c r="M2419" s="23">
        <f t="shared" si="224"/>
        <v>21.750581999999998</v>
      </c>
      <c r="N2419" s="4">
        <v>0.12</v>
      </c>
      <c r="O2419" s="3">
        <v>24.716570454545451</v>
      </c>
      <c r="P2419" s="25">
        <f t="shared" si="225"/>
        <v>3.4660458356836266</v>
      </c>
      <c r="Q2419" s="26" t="str">
        <f t="shared" si="226"/>
        <v>16809820114673774361571</v>
      </c>
      <c r="R2419" s="28"/>
      <c r="S2419" s="29"/>
      <c r="T2419" s="30">
        <f t="shared" si="227"/>
        <v>0</v>
      </c>
      <c r="U2419" s="31"/>
      <c r="V2419" s="32">
        <f t="shared" si="222"/>
        <v>0</v>
      </c>
    </row>
    <row r="2420" spans="1:22" s="46" customFormat="1" x14ac:dyDescent="0.2">
      <c r="A2420" s="9">
        <v>2021</v>
      </c>
      <c r="B2420" s="1" t="s">
        <v>3</v>
      </c>
      <c r="C2420" s="20">
        <v>80133</v>
      </c>
      <c r="D2420" s="20">
        <v>168098</v>
      </c>
      <c r="E2420" s="20" t="s">
        <v>95</v>
      </c>
      <c r="F2420" s="20" t="s">
        <v>95</v>
      </c>
      <c r="G2420" s="20">
        <v>20114673774</v>
      </c>
      <c r="H2420" s="19" t="s">
        <v>939</v>
      </c>
      <c r="I2420" s="19" t="s">
        <v>124</v>
      </c>
      <c r="J2420" s="2">
        <v>370040</v>
      </c>
      <c r="K2420" s="3">
        <v>173.88983664</v>
      </c>
      <c r="L2420" s="22">
        <f t="shared" si="223"/>
        <v>0.25</v>
      </c>
      <c r="M2420" s="23">
        <f t="shared" si="224"/>
        <v>130.41737748</v>
      </c>
      <c r="N2420" s="4">
        <v>0.12</v>
      </c>
      <c r="O2420" s="3">
        <v>148.20156531818182</v>
      </c>
      <c r="P2420" s="25">
        <f t="shared" si="225"/>
        <v>43.47245916</v>
      </c>
      <c r="Q2420" s="26" t="str">
        <f t="shared" si="226"/>
        <v>16809820114673774370040</v>
      </c>
      <c r="R2420" s="28"/>
      <c r="S2420" s="29"/>
      <c r="T2420" s="30">
        <f t="shared" si="227"/>
        <v>0</v>
      </c>
      <c r="U2420" s="31"/>
      <c r="V2420" s="32">
        <f t="shared" si="222"/>
        <v>0</v>
      </c>
    </row>
    <row r="2421" spans="1:22" s="46" customFormat="1" x14ac:dyDescent="0.2">
      <c r="A2421" s="9">
        <v>2021</v>
      </c>
      <c r="B2421" s="1" t="s">
        <v>3</v>
      </c>
      <c r="C2421" s="20">
        <v>80133</v>
      </c>
      <c r="D2421" s="20">
        <v>168098</v>
      </c>
      <c r="E2421" s="20" t="s">
        <v>95</v>
      </c>
      <c r="F2421" s="20" t="s">
        <v>95</v>
      </c>
      <c r="G2421" s="20">
        <v>20114673774</v>
      </c>
      <c r="H2421" s="19" t="s">
        <v>939</v>
      </c>
      <c r="I2421" s="19" t="s">
        <v>124</v>
      </c>
      <c r="J2421" s="2">
        <v>370041</v>
      </c>
      <c r="K2421" s="3">
        <v>152.84880000000001</v>
      </c>
      <c r="L2421" s="22">
        <f t="shared" si="223"/>
        <v>0.18000000000000005</v>
      </c>
      <c r="M2421" s="23">
        <f t="shared" si="224"/>
        <v>125.336016</v>
      </c>
      <c r="N2421" s="4">
        <v>0.12</v>
      </c>
      <c r="O2421" s="3">
        <v>142.42729090909091</v>
      </c>
      <c r="P2421" s="25">
        <f t="shared" si="225"/>
        <v>27.512784000000011</v>
      </c>
      <c r="Q2421" s="26" t="str">
        <f t="shared" si="226"/>
        <v>16809820114673774370041</v>
      </c>
      <c r="R2421" s="28"/>
      <c r="S2421" s="29"/>
      <c r="T2421" s="30">
        <f t="shared" si="227"/>
        <v>0</v>
      </c>
      <c r="U2421" s="31"/>
      <c r="V2421" s="32">
        <f t="shared" si="222"/>
        <v>0</v>
      </c>
    </row>
    <row r="2422" spans="1:22" s="46" customFormat="1" x14ac:dyDescent="0.2">
      <c r="A2422" s="9">
        <v>2021</v>
      </c>
      <c r="B2422" s="1" t="s">
        <v>3</v>
      </c>
      <c r="C2422" s="20">
        <v>80133</v>
      </c>
      <c r="D2422" s="20">
        <v>168098</v>
      </c>
      <c r="E2422" s="20" t="s">
        <v>95</v>
      </c>
      <c r="F2422" s="20" t="s">
        <v>95</v>
      </c>
      <c r="G2422" s="20">
        <v>20114673774</v>
      </c>
      <c r="H2422" s="19" t="s">
        <v>939</v>
      </c>
      <c r="I2422" s="19" t="s">
        <v>124</v>
      </c>
      <c r="J2422" s="2">
        <v>370045</v>
      </c>
      <c r="K2422" s="3">
        <v>186.35806803744001</v>
      </c>
      <c r="L2422" s="22">
        <f t="shared" si="223"/>
        <v>0.22999999999999987</v>
      </c>
      <c r="M2422" s="23">
        <f t="shared" si="224"/>
        <v>143.49571238882882</v>
      </c>
      <c r="N2422" s="4">
        <v>0.12</v>
      </c>
      <c r="O2422" s="3">
        <v>163.06330953276003</v>
      </c>
      <c r="P2422" s="25">
        <f t="shared" si="225"/>
        <v>42.862355648611185</v>
      </c>
      <c r="Q2422" s="26" t="str">
        <f t="shared" si="226"/>
        <v>16809820114673774370045</v>
      </c>
      <c r="R2422" s="28"/>
      <c r="S2422" s="29"/>
      <c r="T2422" s="30">
        <f t="shared" si="227"/>
        <v>0</v>
      </c>
      <c r="U2422" s="31"/>
      <c r="V2422" s="32">
        <f t="shared" si="222"/>
        <v>0</v>
      </c>
    </row>
    <row r="2423" spans="1:22" s="46" customFormat="1" x14ac:dyDescent="0.2">
      <c r="A2423" s="9">
        <v>2021</v>
      </c>
      <c r="B2423" s="1" t="s">
        <v>3</v>
      </c>
      <c r="C2423" s="20">
        <v>80133</v>
      </c>
      <c r="D2423" s="20">
        <v>168098</v>
      </c>
      <c r="E2423" s="20" t="s">
        <v>95</v>
      </c>
      <c r="F2423" s="20" t="s">
        <v>95</v>
      </c>
      <c r="G2423" s="20">
        <v>20347087620</v>
      </c>
      <c r="H2423" s="19" t="s">
        <v>940</v>
      </c>
      <c r="I2423" s="19" t="s">
        <v>941</v>
      </c>
      <c r="J2423" s="2">
        <v>361085</v>
      </c>
      <c r="K2423" s="3">
        <v>11.512776761200001</v>
      </c>
      <c r="L2423" s="22">
        <f t="shared" si="223"/>
        <v>9.3459361153099496E-2</v>
      </c>
      <c r="M2423" s="23">
        <f t="shared" si="224"/>
        <v>10.4368</v>
      </c>
      <c r="N2423" s="4">
        <v>0.12</v>
      </c>
      <c r="O2423" s="3">
        <v>11.86</v>
      </c>
      <c r="P2423" s="25">
        <f t="shared" si="225"/>
        <v>1.0759767612000015</v>
      </c>
      <c r="Q2423" s="26" t="str">
        <f t="shared" si="226"/>
        <v>16809820347087620361085</v>
      </c>
      <c r="R2423" s="28"/>
      <c r="S2423" s="29"/>
      <c r="T2423" s="30">
        <f t="shared" si="227"/>
        <v>0</v>
      </c>
      <c r="U2423" s="31"/>
      <c r="V2423" s="32">
        <f t="shared" si="222"/>
        <v>0</v>
      </c>
    </row>
    <row r="2424" spans="1:22" s="46" customFormat="1" x14ac:dyDescent="0.2">
      <c r="A2424" s="9">
        <v>2021</v>
      </c>
      <c r="B2424" s="1" t="s">
        <v>3</v>
      </c>
      <c r="C2424" s="20">
        <v>80133</v>
      </c>
      <c r="D2424" s="20">
        <v>168098</v>
      </c>
      <c r="E2424" s="20" t="s">
        <v>95</v>
      </c>
      <c r="F2424" s="20" t="s">
        <v>95</v>
      </c>
      <c r="G2424" s="20">
        <v>20424044203</v>
      </c>
      <c r="H2424" s="19" t="s">
        <v>942</v>
      </c>
      <c r="I2424" s="19"/>
      <c r="J2424" s="2">
        <v>361444</v>
      </c>
      <c r="K2424" s="3">
        <v>29.02</v>
      </c>
      <c r="L2424" s="22">
        <f t="shared" si="223"/>
        <v>0.12</v>
      </c>
      <c r="M2424" s="23">
        <f t="shared" si="224"/>
        <v>25.537600000000001</v>
      </c>
      <c r="N2424" s="4">
        <v>0.12</v>
      </c>
      <c r="O2424" s="3">
        <v>29.02</v>
      </c>
      <c r="P2424" s="25">
        <f t="shared" si="225"/>
        <v>3.4823999999999984</v>
      </c>
      <c r="Q2424" s="26" t="str">
        <f t="shared" si="226"/>
        <v>16809820424044203361444</v>
      </c>
      <c r="R2424" s="28"/>
      <c r="S2424" s="29"/>
      <c r="T2424" s="30">
        <f t="shared" si="227"/>
        <v>0</v>
      </c>
      <c r="U2424" s="31"/>
      <c r="V2424" s="32">
        <f t="shared" si="222"/>
        <v>0</v>
      </c>
    </row>
    <row r="2425" spans="1:22" s="46" customFormat="1" x14ac:dyDescent="0.2">
      <c r="A2425" s="9">
        <v>2021</v>
      </c>
      <c r="B2425" s="1" t="s">
        <v>3</v>
      </c>
      <c r="C2425" s="20">
        <v>80133</v>
      </c>
      <c r="D2425" s="20">
        <v>168098</v>
      </c>
      <c r="E2425" s="20" t="s">
        <v>41</v>
      </c>
      <c r="F2425" s="20" t="s">
        <v>42</v>
      </c>
      <c r="G2425" s="20">
        <v>20454609752</v>
      </c>
      <c r="H2425" s="19" t="s">
        <v>943</v>
      </c>
      <c r="I2425" s="19"/>
      <c r="J2425" s="2">
        <v>361532</v>
      </c>
      <c r="K2425" s="3">
        <v>24.870425957550601</v>
      </c>
      <c r="L2425" s="22">
        <f t="shared" si="223"/>
        <v>0.16636731371681357</v>
      </c>
      <c r="M2425" s="23">
        <f t="shared" si="224"/>
        <v>20.732799999999997</v>
      </c>
      <c r="N2425" s="4">
        <v>0.12</v>
      </c>
      <c r="O2425" s="3">
        <v>23.56</v>
      </c>
      <c r="P2425" s="25">
        <f t="shared" si="225"/>
        <v>4.137625957550604</v>
      </c>
      <c r="Q2425" s="26" t="str">
        <f t="shared" si="226"/>
        <v>16809820454609752361532</v>
      </c>
      <c r="R2425" s="28"/>
      <c r="S2425" s="29"/>
      <c r="T2425" s="30">
        <f t="shared" si="227"/>
        <v>0</v>
      </c>
      <c r="U2425" s="31"/>
      <c r="V2425" s="32">
        <f t="shared" si="222"/>
        <v>0</v>
      </c>
    </row>
    <row r="2426" spans="1:22" s="46" customFormat="1" x14ac:dyDescent="0.2">
      <c r="A2426" s="9">
        <v>2021</v>
      </c>
      <c r="B2426" s="1" t="s">
        <v>3</v>
      </c>
      <c r="C2426" s="20">
        <v>80133</v>
      </c>
      <c r="D2426" s="20">
        <v>168098</v>
      </c>
      <c r="E2426" s="20" t="s">
        <v>41</v>
      </c>
      <c r="F2426" s="20" t="s">
        <v>42</v>
      </c>
      <c r="G2426" s="20">
        <v>20454609752</v>
      </c>
      <c r="H2426" s="19" t="s">
        <v>943</v>
      </c>
      <c r="I2426" s="19"/>
      <c r="J2426" s="2">
        <v>361541</v>
      </c>
      <c r="K2426" s="3">
        <v>31.07226</v>
      </c>
      <c r="L2426" s="22">
        <f t="shared" si="223"/>
        <v>1.187747527859262E-2</v>
      </c>
      <c r="M2426" s="23">
        <f t="shared" si="224"/>
        <v>30.703199999999999</v>
      </c>
      <c r="N2426" s="4">
        <v>0.12</v>
      </c>
      <c r="O2426" s="3">
        <v>34.89</v>
      </c>
      <c r="P2426" s="25">
        <f t="shared" si="225"/>
        <v>0.36906000000000105</v>
      </c>
      <c r="Q2426" s="26" t="str">
        <f t="shared" si="226"/>
        <v>16809820454609752361541</v>
      </c>
      <c r="R2426" s="28"/>
      <c r="S2426" s="29"/>
      <c r="T2426" s="30">
        <f t="shared" si="227"/>
        <v>0</v>
      </c>
      <c r="U2426" s="31"/>
      <c r="V2426" s="32">
        <f t="shared" si="222"/>
        <v>0</v>
      </c>
    </row>
    <row r="2427" spans="1:22" s="46" customFormat="1" x14ac:dyDescent="0.2">
      <c r="A2427" s="9">
        <v>2021</v>
      </c>
      <c r="B2427" s="1" t="s">
        <v>3</v>
      </c>
      <c r="C2427" s="36">
        <v>80133</v>
      </c>
      <c r="D2427" s="36">
        <v>168098</v>
      </c>
      <c r="E2427" s="36" t="s">
        <v>41</v>
      </c>
      <c r="F2427" s="36" t="s">
        <v>42</v>
      </c>
      <c r="G2427" s="36">
        <v>20454609752</v>
      </c>
      <c r="H2427" s="35" t="s">
        <v>943</v>
      </c>
      <c r="I2427" s="35"/>
      <c r="J2427" s="37">
        <v>361571</v>
      </c>
      <c r="K2427" s="38">
        <v>25.216627835683624</v>
      </c>
      <c r="L2427" s="39">
        <f t="shared" si="223"/>
        <v>0</v>
      </c>
      <c r="M2427" s="40">
        <f t="shared" si="224"/>
        <v>30.703199999999999</v>
      </c>
      <c r="N2427" s="41">
        <v>0.12</v>
      </c>
      <c r="O2427" s="38">
        <v>34.89</v>
      </c>
      <c r="P2427" s="42">
        <f t="shared" si="225"/>
        <v>0</v>
      </c>
      <c r="Q2427" s="43" t="str">
        <f t="shared" si="226"/>
        <v>16809820454609752361571</v>
      </c>
      <c r="R2427" s="45"/>
      <c r="S2427" s="29"/>
      <c r="T2427" s="30">
        <f t="shared" si="227"/>
        <v>0</v>
      </c>
      <c r="U2427" s="31"/>
      <c r="V2427" s="32">
        <f t="shared" si="222"/>
        <v>0</v>
      </c>
    </row>
    <row r="2428" spans="1:22" s="46" customFormat="1" x14ac:dyDescent="0.2">
      <c r="A2428" s="9">
        <v>2021</v>
      </c>
      <c r="B2428" s="1" t="s">
        <v>3</v>
      </c>
      <c r="C2428" s="20">
        <v>80133</v>
      </c>
      <c r="D2428" s="20">
        <v>168098</v>
      </c>
      <c r="E2428" s="20" t="s">
        <v>32</v>
      </c>
      <c r="F2428" s="20" t="s">
        <v>59</v>
      </c>
      <c r="G2428" s="20">
        <v>20490226975</v>
      </c>
      <c r="H2428" s="19" t="s">
        <v>944</v>
      </c>
      <c r="I2428" s="19"/>
      <c r="J2428" s="2">
        <v>361531</v>
      </c>
      <c r="K2428" s="3">
        <v>111.5301096</v>
      </c>
      <c r="L2428" s="22">
        <f t="shared" si="223"/>
        <v>1.0010835674817642E-2</v>
      </c>
      <c r="M2428" s="23">
        <f t="shared" si="224"/>
        <v>110.4136</v>
      </c>
      <c r="N2428" s="4">
        <v>0.12</v>
      </c>
      <c r="O2428" s="3">
        <v>125.47</v>
      </c>
      <c r="P2428" s="25">
        <f t="shared" si="225"/>
        <v>1.1165096000000005</v>
      </c>
      <c r="Q2428" s="26" t="str">
        <f t="shared" si="226"/>
        <v>16809820490226975361531</v>
      </c>
      <c r="R2428" s="28"/>
      <c r="S2428" s="29"/>
      <c r="T2428" s="30">
        <f t="shared" si="227"/>
        <v>0</v>
      </c>
      <c r="U2428" s="31"/>
      <c r="V2428" s="32">
        <f t="shared" si="222"/>
        <v>0</v>
      </c>
    </row>
    <row r="2429" spans="1:22" s="46" customFormat="1" x14ac:dyDescent="0.2">
      <c r="A2429" s="9">
        <v>2021</v>
      </c>
      <c r="B2429" s="1" t="s">
        <v>3</v>
      </c>
      <c r="C2429" s="20">
        <v>80133</v>
      </c>
      <c r="D2429" s="20">
        <v>168098</v>
      </c>
      <c r="E2429" s="20" t="s">
        <v>41</v>
      </c>
      <c r="F2429" s="20" t="s">
        <v>42</v>
      </c>
      <c r="G2429" s="20">
        <v>20491008921</v>
      </c>
      <c r="H2429" s="19" t="s">
        <v>945</v>
      </c>
      <c r="I2429" s="19"/>
      <c r="J2429" s="2">
        <v>361424</v>
      </c>
      <c r="K2429" s="3">
        <v>58.115912399999999</v>
      </c>
      <c r="L2429" s="22">
        <f t="shared" si="223"/>
        <v>4.5287293811806406E-2</v>
      </c>
      <c r="M2429" s="23">
        <f t="shared" si="224"/>
        <v>55.483999999999995</v>
      </c>
      <c r="N2429" s="4">
        <v>0.12</v>
      </c>
      <c r="O2429" s="3">
        <v>63.05</v>
      </c>
      <c r="P2429" s="25">
        <f t="shared" si="225"/>
        <v>2.6319124000000045</v>
      </c>
      <c r="Q2429" s="26" t="str">
        <f t="shared" si="226"/>
        <v>16809820491008921361424</v>
      </c>
      <c r="R2429" s="28"/>
      <c r="S2429" s="29"/>
      <c r="T2429" s="30">
        <f t="shared" si="227"/>
        <v>0</v>
      </c>
      <c r="U2429" s="31"/>
      <c r="V2429" s="32">
        <f t="shared" si="222"/>
        <v>0</v>
      </c>
    </row>
    <row r="2430" spans="1:22" s="46" customFormat="1" x14ac:dyDescent="0.2">
      <c r="A2430" s="9">
        <v>2021</v>
      </c>
      <c r="B2430" s="1" t="s">
        <v>3</v>
      </c>
      <c r="C2430" s="20">
        <v>80133</v>
      </c>
      <c r="D2430" s="20">
        <v>168098</v>
      </c>
      <c r="E2430" s="20" t="s">
        <v>41</v>
      </c>
      <c r="F2430" s="20" t="s">
        <v>42</v>
      </c>
      <c r="G2430" s="20">
        <v>20491008921</v>
      </c>
      <c r="H2430" s="19" t="s">
        <v>945</v>
      </c>
      <c r="I2430" s="19"/>
      <c r="J2430" s="2">
        <v>361532</v>
      </c>
      <c r="K2430" s="3">
        <v>24.870425957550601</v>
      </c>
      <c r="L2430" s="22">
        <f t="shared" si="223"/>
        <v>8.4985514971001597E-2</v>
      </c>
      <c r="M2430" s="23">
        <f t="shared" si="224"/>
        <v>22.756799999999998</v>
      </c>
      <c r="N2430" s="4">
        <v>0.12</v>
      </c>
      <c r="O2430" s="3">
        <v>25.86</v>
      </c>
      <c r="P2430" s="25">
        <f t="shared" si="225"/>
        <v>2.1136259575506031</v>
      </c>
      <c r="Q2430" s="26" t="str">
        <f t="shared" si="226"/>
        <v>16809820491008921361532</v>
      </c>
      <c r="R2430" s="28"/>
      <c r="S2430" s="29"/>
      <c r="T2430" s="30">
        <f t="shared" si="227"/>
        <v>0</v>
      </c>
      <c r="U2430" s="31"/>
      <c r="V2430" s="32">
        <f t="shared" si="222"/>
        <v>0</v>
      </c>
    </row>
    <row r="2431" spans="1:22" s="46" customFormat="1" x14ac:dyDescent="0.2">
      <c r="A2431" s="9">
        <v>2021</v>
      </c>
      <c r="B2431" s="1" t="s">
        <v>3</v>
      </c>
      <c r="C2431" s="20">
        <v>80133</v>
      </c>
      <c r="D2431" s="20">
        <v>168098</v>
      </c>
      <c r="E2431" s="20" t="s">
        <v>287</v>
      </c>
      <c r="F2431" s="20" t="s">
        <v>946</v>
      </c>
      <c r="G2431" s="20">
        <v>20491127181</v>
      </c>
      <c r="H2431" s="19" t="s">
        <v>947</v>
      </c>
      <c r="I2431" s="19"/>
      <c r="J2431" s="2">
        <v>360664</v>
      </c>
      <c r="K2431" s="3">
        <v>53.640241199999998</v>
      </c>
      <c r="L2431" s="22">
        <f t="shared" si="223"/>
        <v>6.9999999999999951E-2</v>
      </c>
      <c r="M2431" s="23">
        <f t="shared" si="224"/>
        <v>49.885424315999998</v>
      </c>
      <c r="N2431" s="4">
        <v>0.12</v>
      </c>
      <c r="O2431" s="3">
        <v>56.687982177272723</v>
      </c>
      <c r="P2431" s="25">
        <f t="shared" si="225"/>
        <v>3.7548168840000002</v>
      </c>
      <c r="Q2431" s="26" t="str">
        <f t="shared" si="226"/>
        <v>16809820491127181360664</v>
      </c>
      <c r="R2431" s="28"/>
      <c r="S2431" s="29"/>
      <c r="T2431" s="30">
        <f t="shared" si="227"/>
        <v>0</v>
      </c>
      <c r="U2431" s="31"/>
      <c r="V2431" s="32">
        <f t="shared" si="222"/>
        <v>0</v>
      </c>
    </row>
    <row r="2432" spans="1:22" s="46" customFormat="1" x14ac:dyDescent="0.2">
      <c r="A2432" s="9">
        <v>2021</v>
      </c>
      <c r="B2432" s="1" t="s">
        <v>3</v>
      </c>
      <c r="C2432" s="20">
        <v>80133</v>
      </c>
      <c r="D2432" s="20">
        <v>168098</v>
      </c>
      <c r="E2432" s="20" t="s">
        <v>287</v>
      </c>
      <c r="F2432" s="20" t="s">
        <v>946</v>
      </c>
      <c r="G2432" s="20">
        <v>20491127181</v>
      </c>
      <c r="H2432" s="19" t="s">
        <v>947</v>
      </c>
      <c r="I2432" s="19"/>
      <c r="J2432" s="2">
        <v>361085</v>
      </c>
      <c r="K2432" s="3">
        <v>11.512776761200001</v>
      </c>
      <c r="L2432" s="22">
        <f t="shared" si="223"/>
        <v>7.0000000000000062E-2</v>
      </c>
      <c r="M2432" s="23">
        <f t="shared" si="224"/>
        <v>10.706882387916</v>
      </c>
      <c r="N2432" s="4">
        <v>0.12</v>
      </c>
      <c r="O2432" s="3">
        <v>12.166911804450001</v>
      </c>
      <c r="P2432" s="25">
        <f t="shared" si="225"/>
        <v>0.80589437328400138</v>
      </c>
      <c r="Q2432" s="26" t="str">
        <f t="shared" si="226"/>
        <v>16809820491127181361085</v>
      </c>
      <c r="R2432" s="28"/>
      <c r="S2432" s="29"/>
      <c r="T2432" s="30">
        <f t="shared" si="227"/>
        <v>0</v>
      </c>
      <c r="U2432" s="31"/>
      <c r="V2432" s="32">
        <f t="shared" si="222"/>
        <v>0</v>
      </c>
    </row>
    <row r="2433" spans="1:22" s="46" customFormat="1" x14ac:dyDescent="0.2">
      <c r="A2433" s="9">
        <v>2021</v>
      </c>
      <c r="B2433" s="1" t="s">
        <v>3</v>
      </c>
      <c r="C2433" s="20">
        <v>80133</v>
      </c>
      <c r="D2433" s="20">
        <v>168098</v>
      </c>
      <c r="E2433" s="20" t="s">
        <v>287</v>
      </c>
      <c r="F2433" s="20" t="s">
        <v>946</v>
      </c>
      <c r="G2433" s="20">
        <v>20491127181</v>
      </c>
      <c r="H2433" s="19" t="s">
        <v>947</v>
      </c>
      <c r="I2433" s="19"/>
      <c r="J2433" s="2">
        <v>361429</v>
      </c>
      <c r="K2433" s="3">
        <v>18.22</v>
      </c>
      <c r="L2433" s="22">
        <f t="shared" si="223"/>
        <v>7.0000000000000062E-2</v>
      </c>
      <c r="M2433" s="23">
        <f t="shared" si="224"/>
        <v>16.944599999999998</v>
      </c>
      <c r="N2433" s="4">
        <v>0.12</v>
      </c>
      <c r="O2433" s="3">
        <v>19.255227272727272</v>
      </c>
      <c r="P2433" s="25">
        <f t="shared" si="225"/>
        <v>1.2754000000000012</v>
      </c>
      <c r="Q2433" s="26" t="str">
        <f t="shared" si="226"/>
        <v>16809820491127181361429</v>
      </c>
      <c r="R2433" s="28"/>
      <c r="S2433" s="29"/>
      <c r="T2433" s="30">
        <f t="shared" si="227"/>
        <v>0</v>
      </c>
      <c r="U2433" s="31"/>
      <c r="V2433" s="32">
        <f t="shared" si="222"/>
        <v>0</v>
      </c>
    </row>
    <row r="2434" spans="1:22" s="46" customFormat="1" x14ac:dyDescent="0.2">
      <c r="A2434" s="9">
        <v>2021</v>
      </c>
      <c r="B2434" s="1" t="s">
        <v>3</v>
      </c>
      <c r="C2434" s="20">
        <v>80133</v>
      </c>
      <c r="D2434" s="20">
        <v>168098</v>
      </c>
      <c r="E2434" s="20" t="s">
        <v>287</v>
      </c>
      <c r="F2434" s="20" t="s">
        <v>946</v>
      </c>
      <c r="G2434" s="20">
        <v>20491127181</v>
      </c>
      <c r="H2434" s="19" t="s">
        <v>947</v>
      </c>
      <c r="I2434" s="19"/>
      <c r="J2434" s="2">
        <v>361445</v>
      </c>
      <c r="K2434" s="3">
        <v>96</v>
      </c>
      <c r="L2434" s="22">
        <f t="shared" si="223"/>
        <v>6.9999999999999951E-2</v>
      </c>
      <c r="M2434" s="23">
        <f t="shared" si="224"/>
        <v>89.28</v>
      </c>
      <c r="N2434" s="4">
        <v>0.12</v>
      </c>
      <c r="O2434" s="3">
        <v>101.45454545454545</v>
      </c>
      <c r="P2434" s="25">
        <f t="shared" si="225"/>
        <v>6.7199999999999989</v>
      </c>
      <c r="Q2434" s="26" t="str">
        <f t="shared" si="226"/>
        <v>16809820491127181361445</v>
      </c>
      <c r="R2434" s="28"/>
      <c r="S2434" s="29"/>
      <c r="T2434" s="30">
        <f t="shared" si="227"/>
        <v>0</v>
      </c>
      <c r="U2434" s="31"/>
      <c r="V2434" s="32">
        <f t="shared" ref="V2434:V2497" si="228">IFERROR(U2434*P2434,0)</f>
        <v>0</v>
      </c>
    </row>
    <row r="2435" spans="1:22" s="46" customFormat="1" x14ac:dyDescent="0.2">
      <c r="A2435" s="9">
        <v>2021</v>
      </c>
      <c r="B2435" s="1" t="s">
        <v>3</v>
      </c>
      <c r="C2435" s="20">
        <v>80133</v>
      </c>
      <c r="D2435" s="20">
        <v>168098</v>
      </c>
      <c r="E2435" s="20" t="s">
        <v>287</v>
      </c>
      <c r="F2435" s="20" t="s">
        <v>946</v>
      </c>
      <c r="G2435" s="20">
        <v>20491127181</v>
      </c>
      <c r="H2435" s="19" t="s">
        <v>947</v>
      </c>
      <c r="I2435" s="19"/>
      <c r="J2435" s="2">
        <v>361449</v>
      </c>
      <c r="K2435" s="3">
        <v>17</v>
      </c>
      <c r="L2435" s="22">
        <f t="shared" si="223"/>
        <v>7.0000000000000062E-2</v>
      </c>
      <c r="M2435" s="23">
        <f t="shared" si="224"/>
        <v>15.809999999999999</v>
      </c>
      <c r="N2435" s="4">
        <v>0.12</v>
      </c>
      <c r="O2435" s="3">
        <v>17.96590909090909</v>
      </c>
      <c r="P2435" s="25">
        <f t="shared" si="225"/>
        <v>1.1900000000000013</v>
      </c>
      <c r="Q2435" s="26" t="str">
        <f t="shared" si="226"/>
        <v>16809820491127181361449</v>
      </c>
      <c r="R2435" s="28"/>
      <c r="S2435" s="29"/>
      <c r="T2435" s="30">
        <f t="shared" si="227"/>
        <v>0</v>
      </c>
      <c r="U2435" s="31"/>
      <c r="V2435" s="32">
        <f t="shared" si="228"/>
        <v>0</v>
      </c>
    </row>
    <row r="2436" spans="1:22" s="46" customFormat="1" x14ac:dyDescent="0.2">
      <c r="A2436" s="9">
        <v>2021</v>
      </c>
      <c r="B2436" s="1" t="s">
        <v>3</v>
      </c>
      <c r="C2436" s="20">
        <v>80133</v>
      </c>
      <c r="D2436" s="20">
        <v>168098</v>
      </c>
      <c r="E2436" s="20" t="s">
        <v>287</v>
      </c>
      <c r="F2436" s="20" t="s">
        <v>946</v>
      </c>
      <c r="G2436" s="20">
        <v>20491127181</v>
      </c>
      <c r="H2436" s="19" t="s">
        <v>947</v>
      </c>
      <c r="I2436" s="19"/>
      <c r="J2436" s="2">
        <v>361516</v>
      </c>
      <c r="K2436" s="3">
        <v>26.89</v>
      </c>
      <c r="L2436" s="22">
        <f t="shared" si="223"/>
        <v>7.0000000000000062E-2</v>
      </c>
      <c r="M2436" s="23">
        <f t="shared" si="224"/>
        <v>25.0077</v>
      </c>
      <c r="N2436" s="4">
        <v>0.12</v>
      </c>
      <c r="O2436" s="3">
        <v>28.417840909090909</v>
      </c>
      <c r="P2436" s="25">
        <f t="shared" si="225"/>
        <v>1.8823000000000008</v>
      </c>
      <c r="Q2436" s="26" t="str">
        <f t="shared" si="226"/>
        <v>16809820491127181361516</v>
      </c>
      <c r="R2436" s="28"/>
      <c r="S2436" s="29"/>
      <c r="T2436" s="30">
        <f t="shared" si="227"/>
        <v>0</v>
      </c>
      <c r="U2436" s="31"/>
      <c r="V2436" s="32">
        <f t="shared" si="228"/>
        <v>0</v>
      </c>
    </row>
    <row r="2437" spans="1:22" s="46" customFormat="1" x14ac:dyDescent="0.2">
      <c r="A2437" s="9">
        <v>2021</v>
      </c>
      <c r="B2437" s="1" t="s">
        <v>3</v>
      </c>
      <c r="C2437" s="20">
        <v>80133</v>
      </c>
      <c r="D2437" s="20">
        <v>168098</v>
      </c>
      <c r="E2437" s="20" t="s">
        <v>287</v>
      </c>
      <c r="F2437" s="20" t="s">
        <v>946</v>
      </c>
      <c r="G2437" s="20">
        <v>20491127181</v>
      </c>
      <c r="H2437" s="19" t="s">
        <v>947</v>
      </c>
      <c r="I2437" s="19"/>
      <c r="J2437" s="2">
        <v>361530</v>
      </c>
      <c r="K2437" s="3">
        <v>114.948756</v>
      </c>
      <c r="L2437" s="22">
        <f t="shared" si="223"/>
        <v>7.0000000000000062E-2</v>
      </c>
      <c r="M2437" s="23">
        <f t="shared" si="224"/>
        <v>106.90234307999999</v>
      </c>
      <c r="N2437" s="4">
        <v>0.12</v>
      </c>
      <c r="O2437" s="3">
        <v>121.47993531818182</v>
      </c>
      <c r="P2437" s="25">
        <f t="shared" si="225"/>
        <v>8.0464129200000087</v>
      </c>
      <c r="Q2437" s="26" t="str">
        <f t="shared" si="226"/>
        <v>16809820491127181361530</v>
      </c>
      <c r="R2437" s="28"/>
      <c r="S2437" s="29"/>
      <c r="T2437" s="30">
        <f t="shared" si="227"/>
        <v>0</v>
      </c>
      <c r="U2437" s="31"/>
      <c r="V2437" s="32">
        <f t="shared" si="228"/>
        <v>0</v>
      </c>
    </row>
    <row r="2438" spans="1:22" s="46" customFormat="1" x14ac:dyDescent="0.2">
      <c r="A2438" s="9">
        <v>2021</v>
      </c>
      <c r="B2438" s="1" t="s">
        <v>3</v>
      </c>
      <c r="C2438" s="20">
        <v>80133</v>
      </c>
      <c r="D2438" s="20">
        <v>168098</v>
      </c>
      <c r="E2438" s="20" t="s">
        <v>287</v>
      </c>
      <c r="F2438" s="20" t="s">
        <v>946</v>
      </c>
      <c r="G2438" s="20">
        <v>20491127181</v>
      </c>
      <c r="H2438" s="19" t="s">
        <v>947</v>
      </c>
      <c r="I2438" s="19"/>
      <c r="J2438" s="2">
        <v>361531</v>
      </c>
      <c r="K2438" s="3">
        <v>111.5301096</v>
      </c>
      <c r="L2438" s="22">
        <f t="shared" si="223"/>
        <v>6.9999999999999951E-2</v>
      </c>
      <c r="M2438" s="23">
        <f t="shared" si="224"/>
        <v>103.723001928</v>
      </c>
      <c r="N2438" s="4">
        <v>0.12</v>
      </c>
      <c r="O2438" s="3">
        <v>117.86704764545455</v>
      </c>
      <c r="P2438" s="25">
        <f t="shared" si="225"/>
        <v>7.8071076720000008</v>
      </c>
      <c r="Q2438" s="26" t="str">
        <f t="shared" si="226"/>
        <v>16809820491127181361531</v>
      </c>
      <c r="R2438" s="28"/>
      <c r="S2438" s="29"/>
      <c r="T2438" s="30">
        <f t="shared" si="227"/>
        <v>0</v>
      </c>
      <c r="U2438" s="31"/>
      <c r="V2438" s="32">
        <f t="shared" si="228"/>
        <v>0</v>
      </c>
    </row>
    <row r="2439" spans="1:22" s="46" customFormat="1" x14ac:dyDescent="0.2">
      <c r="A2439" s="9">
        <v>2021</v>
      </c>
      <c r="B2439" s="1" t="s">
        <v>3</v>
      </c>
      <c r="C2439" s="20">
        <v>80133</v>
      </c>
      <c r="D2439" s="20">
        <v>168098</v>
      </c>
      <c r="E2439" s="20" t="s">
        <v>287</v>
      </c>
      <c r="F2439" s="20" t="s">
        <v>946</v>
      </c>
      <c r="G2439" s="20">
        <v>20491127181</v>
      </c>
      <c r="H2439" s="19" t="s">
        <v>947</v>
      </c>
      <c r="I2439" s="19"/>
      <c r="J2439" s="2">
        <v>361532</v>
      </c>
      <c r="K2439" s="3">
        <v>24.870425957550601</v>
      </c>
      <c r="L2439" s="22">
        <f t="shared" si="223"/>
        <v>7.0000000000000062E-2</v>
      </c>
      <c r="M2439" s="23">
        <f t="shared" si="224"/>
        <v>23.129496140522058</v>
      </c>
      <c r="N2439" s="4">
        <v>0.12</v>
      </c>
      <c r="O2439" s="3">
        <v>26.283518341502337</v>
      </c>
      <c r="P2439" s="25">
        <f t="shared" si="225"/>
        <v>1.7409298170285439</v>
      </c>
      <c r="Q2439" s="26" t="str">
        <f t="shared" si="226"/>
        <v>16809820491127181361532</v>
      </c>
      <c r="R2439" s="28"/>
      <c r="S2439" s="29"/>
      <c r="T2439" s="30">
        <f t="shared" si="227"/>
        <v>0</v>
      </c>
      <c r="U2439" s="31"/>
      <c r="V2439" s="32">
        <f t="shared" si="228"/>
        <v>0</v>
      </c>
    </row>
    <row r="2440" spans="1:22" s="46" customFormat="1" x14ac:dyDescent="0.2">
      <c r="A2440" s="9">
        <v>2021</v>
      </c>
      <c r="B2440" s="1" t="s">
        <v>3</v>
      </c>
      <c r="C2440" s="20">
        <v>80133</v>
      </c>
      <c r="D2440" s="20">
        <v>168098</v>
      </c>
      <c r="E2440" s="20" t="s">
        <v>287</v>
      </c>
      <c r="F2440" s="20" t="s">
        <v>946</v>
      </c>
      <c r="G2440" s="20">
        <v>20491127181</v>
      </c>
      <c r="H2440" s="19" t="s">
        <v>947</v>
      </c>
      <c r="I2440" s="19"/>
      <c r="J2440" s="2">
        <v>361535</v>
      </c>
      <c r="K2440" s="3">
        <v>40.678559999999997</v>
      </c>
      <c r="L2440" s="22">
        <f t="shared" si="223"/>
        <v>7.0000000000000062E-2</v>
      </c>
      <c r="M2440" s="23">
        <f t="shared" si="224"/>
        <v>37.831060799999996</v>
      </c>
      <c r="N2440" s="4">
        <v>0.12</v>
      </c>
      <c r="O2440" s="3">
        <v>42.989841818181816</v>
      </c>
      <c r="P2440" s="25">
        <f t="shared" si="225"/>
        <v>2.8474992000000015</v>
      </c>
      <c r="Q2440" s="26" t="str">
        <f t="shared" si="226"/>
        <v>16809820491127181361535</v>
      </c>
      <c r="R2440" s="28"/>
      <c r="S2440" s="29"/>
      <c r="T2440" s="30">
        <f t="shared" si="227"/>
        <v>0</v>
      </c>
      <c r="U2440" s="31"/>
      <c r="V2440" s="32">
        <f t="shared" si="228"/>
        <v>0</v>
      </c>
    </row>
    <row r="2441" spans="1:22" s="46" customFormat="1" x14ac:dyDescent="0.2">
      <c r="A2441" s="9">
        <v>2021</v>
      </c>
      <c r="B2441" s="1" t="s">
        <v>3</v>
      </c>
      <c r="C2441" s="20">
        <v>80133</v>
      </c>
      <c r="D2441" s="20">
        <v>168098</v>
      </c>
      <c r="E2441" s="20" t="s">
        <v>287</v>
      </c>
      <c r="F2441" s="20" t="s">
        <v>946</v>
      </c>
      <c r="G2441" s="20">
        <v>20491127181</v>
      </c>
      <c r="H2441" s="19" t="s">
        <v>947</v>
      </c>
      <c r="I2441" s="19"/>
      <c r="J2441" s="2">
        <v>361536</v>
      </c>
      <c r="K2441" s="3">
        <v>28.931240000000003</v>
      </c>
      <c r="L2441" s="22">
        <f t="shared" si="223"/>
        <v>7.0000000000000173E-2</v>
      </c>
      <c r="M2441" s="23">
        <f t="shared" si="224"/>
        <v>26.906053199999999</v>
      </c>
      <c r="N2441" s="4">
        <v>0.12</v>
      </c>
      <c r="O2441" s="3">
        <v>30.575060454545454</v>
      </c>
      <c r="P2441" s="25">
        <f t="shared" si="225"/>
        <v>2.0251868000000037</v>
      </c>
      <c r="Q2441" s="26" t="str">
        <f t="shared" si="226"/>
        <v>16809820491127181361536</v>
      </c>
      <c r="R2441" s="28"/>
      <c r="S2441" s="29"/>
      <c r="T2441" s="30">
        <f t="shared" si="227"/>
        <v>0</v>
      </c>
      <c r="U2441" s="31"/>
      <c r="V2441" s="32">
        <f t="shared" si="228"/>
        <v>0</v>
      </c>
    </row>
    <row r="2442" spans="1:22" s="46" customFormat="1" x14ac:dyDescent="0.2">
      <c r="A2442" s="9">
        <v>2021</v>
      </c>
      <c r="B2442" s="1" t="s">
        <v>3</v>
      </c>
      <c r="C2442" s="36">
        <v>80133</v>
      </c>
      <c r="D2442" s="36">
        <v>168098</v>
      </c>
      <c r="E2442" s="36" t="s">
        <v>287</v>
      </c>
      <c r="F2442" s="36" t="s">
        <v>946</v>
      </c>
      <c r="G2442" s="36">
        <v>20491127181</v>
      </c>
      <c r="H2442" s="35" t="s">
        <v>947</v>
      </c>
      <c r="I2442" s="35"/>
      <c r="J2442" s="37">
        <v>361569</v>
      </c>
      <c r="K2442" s="38">
        <v>24.49</v>
      </c>
      <c r="L2442" s="39">
        <f t="shared" si="223"/>
        <v>0</v>
      </c>
      <c r="M2442" s="40">
        <f t="shared" si="224"/>
        <v>37.831060799999996</v>
      </c>
      <c r="N2442" s="41">
        <v>0.12</v>
      </c>
      <c r="O2442" s="38">
        <v>42.989841818181816</v>
      </c>
      <c r="P2442" s="42">
        <f t="shared" si="225"/>
        <v>0</v>
      </c>
      <c r="Q2442" s="43" t="str">
        <f t="shared" si="226"/>
        <v>16809820491127181361569</v>
      </c>
      <c r="R2442" s="45"/>
      <c r="S2442" s="29"/>
      <c r="T2442" s="30">
        <f t="shared" si="227"/>
        <v>0</v>
      </c>
      <c r="U2442" s="31"/>
      <c r="V2442" s="32">
        <f t="shared" si="228"/>
        <v>0</v>
      </c>
    </row>
    <row r="2443" spans="1:22" s="46" customFormat="1" x14ac:dyDescent="0.2">
      <c r="A2443" s="9">
        <v>2021</v>
      </c>
      <c r="B2443" s="1" t="s">
        <v>3</v>
      </c>
      <c r="C2443" s="20">
        <v>80133</v>
      </c>
      <c r="D2443" s="20">
        <v>168098</v>
      </c>
      <c r="E2443" s="20" t="s">
        <v>41</v>
      </c>
      <c r="F2443" s="20" t="s">
        <v>42</v>
      </c>
      <c r="G2443" s="20">
        <v>20491236630</v>
      </c>
      <c r="H2443" s="19" t="s">
        <v>948</v>
      </c>
      <c r="I2443" s="19"/>
      <c r="J2443" s="2">
        <v>360854</v>
      </c>
      <c r="K2443" s="3">
        <v>84.874140000000011</v>
      </c>
      <c r="L2443" s="22">
        <f t="shared" si="223"/>
        <v>6.8927237436514965E-2</v>
      </c>
      <c r="M2443" s="23">
        <f t="shared" si="224"/>
        <v>79.024000000000001</v>
      </c>
      <c r="N2443" s="4">
        <v>0.12</v>
      </c>
      <c r="O2443" s="3">
        <v>89.8</v>
      </c>
      <c r="P2443" s="25">
        <f t="shared" si="225"/>
        <v>5.8501400000000103</v>
      </c>
      <c r="Q2443" s="26" t="str">
        <f t="shared" si="226"/>
        <v>16809820491236630360854</v>
      </c>
      <c r="R2443" s="28"/>
      <c r="S2443" s="29"/>
      <c r="T2443" s="30">
        <f t="shared" si="227"/>
        <v>0</v>
      </c>
      <c r="U2443" s="31"/>
      <c r="V2443" s="32">
        <f t="shared" si="228"/>
        <v>0</v>
      </c>
    </row>
    <row r="2444" spans="1:22" s="46" customFormat="1" x14ac:dyDescent="0.2">
      <c r="A2444" s="9">
        <v>2021</v>
      </c>
      <c r="B2444" s="1" t="s">
        <v>3</v>
      </c>
      <c r="C2444" s="36">
        <v>80133</v>
      </c>
      <c r="D2444" s="36">
        <v>168098</v>
      </c>
      <c r="E2444" s="36" t="s">
        <v>41</v>
      </c>
      <c r="F2444" s="36" t="s">
        <v>42</v>
      </c>
      <c r="G2444" s="36">
        <v>20491236630</v>
      </c>
      <c r="H2444" s="35" t="s">
        <v>948</v>
      </c>
      <c r="I2444" s="35"/>
      <c r="J2444" s="37">
        <v>371439</v>
      </c>
      <c r="K2444" s="38">
        <v>137.69</v>
      </c>
      <c r="L2444" s="39">
        <f t="shared" si="223"/>
        <v>0</v>
      </c>
      <c r="M2444" s="40">
        <f t="shared" si="224"/>
        <v>138.2304</v>
      </c>
      <c r="N2444" s="41">
        <v>0.12</v>
      </c>
      <c r="O2444" s="38">
        <v>157.08000000000001</v>
      </c>
      <c r="P2444" s="42">
        <f t="shared" si="225"/>
        <v>0</v>
      </c>
      <c r="Q2444" s="43" t="str">
        <f t="shared" si="226"/>
        <v>16809820491236630371439</v>
      </c>
      <c r="R2444" s="45"/>
      <c r="S2444" s="29"/>
      <c r="T2444" s="30">
        <f t="shared" si="227"/>
        <v>0</v>
      </c>
      <c r="U2444" s="31"/>
      <c r="V2444" s="32">
        <f t="shared" si="228"/>
        <v>0</v>
      </c>
    </row>
    <row r="2445" spans="1:22" s="46" customFormat="1" x14ac:dyDescent="0.2">
      <c r="A2445" s="9">
        <v>2021</v>
      </c>
      <c r="B2445" s="1" t="s">
        <v>3</v>
      </c>
      <c r="C2445" s="20">
        <v>80133</v>
      </c>
      <c r="D2445" s="20">
        <v>168098</v>
      </c>
      <c r="E2445" s="20" t="s">
        <v>208</v>
      </c>
      <c r="F2445" s="20" t="s">
        <v>95</v>
      </c>
      <c r="G2445" s="20">
        <v>20510931514</v>
      </c>
      <c r="H2445" s="19" t="s">
        <v>688</v>
      </c>
      <c r="I2445" s="19" t="s">
        <v>689</v>
      </c>
      <c r="J2445" s="2">
        <v>360854</v>
      </c>
      <c r="K2445" s="3">
        <v>84.874140000000011</v>
      </c>
      <c r="L2445" s="22">
        <f t="shared" si="223"/>
        <v>0.1862963206460766</v>
      </c>
      <c r="M2445" s="23">
        <f t="shared" si="224"/>
        <v>69.062400000000011</v>
      </c>
      <c r="N2445" s="4">
        <v>0.12</v>
      </c>
      <c r="O2445" s="3">
        <v>78.48</v>
      </c>
      <c r="P2445" s="25">
        <f t="shared" si="225"/>
        <v>15.81174</v>
      </c>
      <c r="Q2445" s="26" t="str">
        <f t="shared" si="226"/>
        <v>16809820510931514360854</v>
      </c>
      <c r="R2445" s="28"/>
      <c r="S2445" s="29"/>
      <c r="T2445" s="30">
        <f t="shared" si="227"/>
        <v>0</v>
      </c>
      <c r="U2445" s="31"/>
      <c r="V2445" s="32">
        <f t="shared" si="228"/>
        <v>0</v>
      </c>
    </row>
    <row r="2446" spans="1:22" s="46" customFormat="1" x14ac:dyDescent="0.2">
      <c r="A2446" s="9">
        <v>2021</v>
      </c>
      <c r="B2446" s="1" t="s">
        <v>3</v>
      </c>
      <c r="C2446" s="20">
        <v>80133</v>
      </c>
      <c r="D2446" s="20">
        <v>168098</v>
      </c>
      <c r="E2446" s="20" t="s">
        <v>208</v>
      </c>
      <c r="F2446" s="20" t="s">
        <v>95</v>
      </c>
      <c r="G2446" s="20">
        <v>20510931514</v>
      </c>
      <c r="H2446" s="19" t="s">
        <v>688</v>
      </c>
      <c r="I2446" s="19" t="s">
        <v>689</v>
      </c>
      <c r="J2446" s="2">
        <v>361358</v>
      </c>
      <c r="K2446" s="3">
        <v>32.162832000000002</v>
      </c>
      <c r="L2446" s="22">
        <f t="shared" si="223"/>
        <v>0.17261017313400762</v>
      </c>
      <c r="M2446" s="23">
        <f t="shared" si="224"/>
        <v>26.6112</v>
      </c>
      <c r="N2446" s="4">
        <v>0.12</v>
      </c>
      <c r="O2446" s="3">
        <v>30.240000000000002</v>
      </c>
      <c r="P2446" s="25">
        <f t="shared" si="225"/>
        <v>5.5516320000000015</v>
      </c>
      <c r="Q2446" s="26" t="str">
        <f t="shared" ref="Q2446:Q2499" si="229">+CONCATENATE(D2446,G2446,J2446)</f>
        <v>16809820510931514361358</v>
      </c>
      <c r="R2446" s="28"/>
      <c r="S2446" s="29"/>
      <c r="T2446" s="30">
        <f t="shared" ref="T2446:T2499" si="230">IFERROR(P2446*S2446,0)</f>
        <v>0</v>
      </c>
      <c r="U2446" s="31"/>
      <c r="V2446" s="32">
        <f t="shared" si="228"/>
        <v>0</v>
      </c>
    </row>
    <row r="2447" spans="1:22" s="46" customFormat="1" x14ac:dyDescent="0.2">
      <c r="A2447" s="9">
        <v>2021</v>
      </c>
      <c r="B2447" s="1" t="s">
        <v>3</v>
      </c>
      <c r="C2447" s="20">
        <v>80133</v>
      </c>
      <c r="D2447" s="20">
        <v>168098</v>
      </c>
      <c r="E2447" s="20" t="s">
        <v>208</v>
      </c>
      <c r="F2447" s="20" t="s">
        <v>95</v>
      </c>
      <c r="G2447" s="20">
        <v>20510931514</v>
      </c>
      <c r="H2447" s="19" t="s">
        <v>688</v>
      </c>
      <c r="I2447" s="19" t="s">
        <v>689</v>
      </c>
      <c r="J2447" s="2">
        <v>361424</v>
      </c>
      <c r="K2447" s="3">
        <v>58.115912399999999</v>
      </c>
      <c r="L2447" s="22">
        <f t="shared" ref="L2447:L2499" si="231">IF(1-M2447/K2447&lt;0%,0,1-M2447/K2447)</f>
        <v>0.14234849042824282</v>
      </c>
      <c r="M2447" s="23">
        <f t="shared" ref="M2447:M2499" si="232">+O2447*(100%-N2447)</f>
        <v>49.843200000000003</v>
      </c>
      <c r="N2447" s="4">
        <v>0.12</v>
      </c>
      <c r="O2447" s="3">
        <v>56.64</v>
      </c>
      <c r="P2447" s="25">
        <f t="shared" ref="P2447:P2499" si="233">+IF(K2447-M2447&lt;0,0,K2447-M2447)</f>
        <v>8.2727123999999961</v>
      </c>
      <c r="Q2447" s="26" t="str">
        <f t="shared" si="229"/>
        <v>16809820510931514361424</v>
      </c>
      <c r="R2447" s="28"/>
      <c r="S2447" s="29"/>
      <c r="T2447" s="30">
        <f t="shared" si="230"/>
        <v>0</v>
      </c>
      <c r="U2447" s="31"/>
      <c r="V2447" s="32">
        <f t="shared" si="228"/>
        <v>0</v>
      </c>
    </row>
    <row r="2448" spans="1:22" s="46" customFormat="1" x14ac:dyDescent="0.2">
      <c r="A2448" s="9">
        <v>2021</v>
      </c>
      <c r="B2448" s="1" t="s">
        <v>3</v>
      </c>
      <c r="C2448" s="20">
        <v>80133</v>
      </c>
      <c r="D2448" s="20">
        <v>168098</v>
      </c>
      <c r="E2448" s="20" t="s">
        <v>208</v>
      </c>
      <c r="F2448" s="20" t="s">
        <v>95</v>
      </c>
      <c r="G2448" s="20">
        <v>20510931514</v>
      </c>
      <c r="H2448" s="19" t="s">
        <v>688</v>
      </c>
      <c r="I2448" s="19" t="s">
        <v>689</v>
      </c>
      <c r="J2448" s="2">
        <v>361532</v>
      </c>
      <c r="K2448" s="3">
        <v>24.870425957550601</v>
      </c>
      <c r="L2448" s="22">
        <f t="shared" si="231"/>
        <v>1.2095730007361194E-2</v>
      </c>
      <c r="M2448" s="23">
        <f t="shared" si="232"/>
        <v>24.569600000000001</v>
      </c>
      <c r="N2448" s="4">
        <v>0.12</v>
      </c>
      <c r="O2448" s="3">
        <v>27.92</v>
      </c>
      <c r="P2448" s="25">
        <f t="shared" si="233"/>
        <v>0.30082595755060026</v>
      </c>
      <c r="Q2448" s="26" t="str">
        <f t="shared" si="229"/>
        <v>16809820510931514361532</v>
      </c>
      <c r="R2448" s="28"/>
      <c r="S2448" s="29"/>
      <c r="T2448" s="30">
        <f t="shared" si="230"/>
        <v>0</v>
      </c>
      <c r="U2448" s="31"/>
      <c r="V2448" s="32">
        <f t="shared" si="228"/>
        <v>0</v>
      </c>
    </row>
    <row r="2449" spans="1:22" s="46" customFormat="1" x14ac:dyDescent="0.2">
      <c r="A2449" s="9">
        <v>2021</v>
      </c>
      <c r="B2449" s="1" t="s">
        <v>3</v>
      </c>
      <c r="C2449" s="20">
        <v>80133</v>
      </c>
      <c r="D2449" s="20">
        <v>168098</v>
      </c>
      <c r="E2449" s="20" t="s">
        <v>208</v>
      </c>
      <c r="F2449" s="20" t="s">
        <v>95</v>
      </c>
      <c r="G2449" s="20">
        <v>20510931514</v>
      </c>
      <c r="H2449" s="19" t="s">
        <v>688</v>
      </c>
      <c r="I2449" s="19" t="s">
        <v>689</v>
      </c>
      <c r="J2449" s="2">
        <v>361537</v>
      </c>
      <c r="K2449" s="3">
        <v>76.067035200000007</v>
      </c>
      <c r="L2449" s="22">
        <f t="shared" si="231"/>
        <v>0.18420752049716704</v>
      </c>
      <c r="M2449" s="23">
        <f t="shared" si="232"/>
        <v>62.054915254237279</v>
      </c>
      <c r="N2449" s="4">
        <v>0.12</v>
      </c>
      <c r="O2449" s="3">
        <v>70.516949152542367</v>
      </c>
      <c r="P2449" s="25">
        <f t="shared" si="233"/>
        <v>14.012119945762727</v>
      </c>
      <c r="Q2449" s="26" t="str">
        <f t="shared" si="229"/>
        <v>16809820510931514361537</v>
      </c>
      <c r="R2449" s="28"/>
      <c r="S2449" s="29"/>
      <c r="T2449" s="30">
        <f t="shared" si="230"/>
        <v>0</v>
      </c>
      <c r="U2449" s="31"/>
      <c r="V2449" s="32">
        <f t="shared" si="228"/>
        <v>0</v>
      </c>
    </row>
    <row r="2450" spans="1:22" s="46" customFormat="1" x14ac:dyDescent="0.2">
      <c r="A2450" s="9">
        <v>2021</v>
      </c>
      <c r="B2450" s="1" t="s">
        <v>3</v>
      </c>
      <c r="C2450" s="20">
        <v>80133</v>
      </c>
      <c r="D2450" s="20">
        <v>168098</v>
      </c>
      <c r="E2450" s="20" t="s">
        <v>208</v>
      </c>
      <c r="F2450" s="20" t="s">
        <v>95</v>
      </c>
      <c r="G2450" s="20">
        <v>20510931514</v>
      </c>
      <c r="H2450" s="19" t="s">
        <v>688</v>
      </c>
      <c r="I2450" s="19" t="s">
        <v>689</v>
      </c>
      <c r="J2450" s="2">
        <v>361540</v>
      </c>
      <c r="K2450" s="3">
        <v>51.192744407999996</v>
      </c>
      <c r="L2450" s="22">
        <f t="shared" si="231"/>
        <v>0.1563179411563147</v>
      </c>
      <c r="M2450" s="23">
        <f t="shared" si="232"/>
        <v>43.190399999999997</v>
      </c>
      <c r="N2450" s="4">
        <v>0.12</v>
      </c>
      <c r="O2450" s="3">
        <v>49.08</v>
      </c>
      <c r="P2450" s="25">
        <f t="shared" si="233"/>
        <v>8.002344407999999</v>
      </c>
      <c r="Q2450" s="26" t="str">
        <f t="shared" si="229"/>
        <v>16809820510931514361540</v>
      </c>
      <c r="R2450" s="28"/>
      <c r="S2450" s="29"/>
      <c r="T2450" s="30">
        <f t="shared" si="230"/>
        <v>0</v>
      </c>
      <c r="U2450" s="31"/>
      <c r="V2450" s="32">
        <f t="shared" si="228"/>
        <v>0</v>
      </c>
    </row>
    <row r="2451" spans="1:22" s="46" customFormat="1" x14ac:dyDescent="0.2">
      <c r="A2451" s="9">
        <v>2021</v>
      </c>
      <c r="B2451" s="1" t="s">
        <v>3</v>
      </c>
      <c r="C2451" s="20">
        <v>80133</v>
      </c>
      <c r="D2451" s="20">
        <v>168098</v>
      </c>
      <c r="E2451" s="20" t="s">
        <v>208</v>
      </c>
      <c r="F2451" s="20" t="s">
        <v>95</v>
      </c>
      <c r="G2451" s="20">
        <v>20510931514</v>
      </c>
      <c r="H2451" s="19" t="s">
        <v>688</v>
      </c>
      <c r="I2451" s="19" t="s">
        <v>689</v>
      </c>
      <c r="J2451" s="2">
        <v>370042</v>
      </c>
      <c r="K2451" s="3">
        <v>121</v>
      </c>
      <c r="L2451" s="22">
        <f t="shared" si="231"/>
        <v>5.8608748121712906E-2</v>
      </c>
      <c r="M2451" s="23">
        <f t="shared" si="232"/>
        <v>113.90834147727274</v>
      </c>
      <c r="N2451" s="4">
        <v>0.1</v>
      </c>
      <c r="O2451" s="3">
        <v>126.56482386363638</v>
      </c>
      <c r="P2451" s="25">
        <f t="shared" si="233"/>
        <v>7.0916585227272577</v>
      </c>
      <c r="Q2451" s="26" t="str">
        <f t="shared" si="229"/>
        <v>16809820510931514370042</v>
      </c>
      <c r="R2451" s="28"/>
      <c r="S2451" s="29"/>
      <c r="T2451" s="30">
        <f t="shared" si="230"/>
        <v>0</v>
      </c>
      <c r="U2451" s="31"/>
      <c r="V2451" s="32">
        <f t="shared" si="228"/>
        <v>0</v>
      </c>
    </row>
    <row r="2452" spans="1:22" s="46" customFormat="1" x14ac:dyDescent="0.2">
      <c r="A2452" s="9">
        <v>2021</v>
      </c>
      <c r="B2452" s="1" t="s">
        <v>3</v>
      </c>
      <c r="C2452" s="20">
        <v>80133</v>
      </c>
      <c r="D2452" s="20">
        <v>168098</v>
      </c>
      <c r="E2452" s="20" t="s">
        <v>95</v>
      </c>
      <c r="F2452" s="20" t="s">
        <v>95</v>
      </c>
      <c r="G2452" s="20">
        <v>20512736484</v>
      </c>
      <c r="H2452" s="19" t="s">
        <v>949</v>
      </c>
      <c r="I2452" s="19"/>
      <c r="J2452" s="2">
        <v>361530</v>
      </c>
      <c r="K2452" s="3">
        <v>114.948756</v>
      </c>
      <c r="L2452" s="22">
        <f t="shared" si="231"/>
        <v>0.1828428312873609</v>
      </c>
      <c r="M2452" s="23">
        <f t="shared" si="232"/>
        <v>93.93119999999999</v>
      </c>
      <c r="N2452" s="4">
        <v>0.12</v>
      </c>
      <c r="O2452" s="3">
        <v>106.74</v>
      </c>
      <c r="P2452" s="25">
        <f t="shared" si="233"/>
        <v>21.017556000000013</v>
      </c>
      <c r="Q2452" s="26" t="str">
        <f t="shared" si="229"/>
        <v>16809820512736484361530</v>
      </c>
      <c r="R2452" s="28"/>
      <c r="S2452" s="29"/>
      <c r="T2452" s="30">
        <f t="shared" si="230"/>
        <v>0</v>
      </c>
      <c r="U2452" s="31"/>
      <c r="V2452" s="32">
        <f t="shared" si="228"/>
        <v>0</v>
      </c>
    </row>
    <row r="2453" spans="1:22" s="46" customFormat="1" x14ac:dyDescent="0.2">
      <c r="A2453" s="9">
        <v>2021</v>
      </c>
      <c r="B2453" s="1" t="s">
        <v>3</v>
      </c>
      <c r="C2453" s="20">
        <v>80133</v>
      </c>
      <c r="D2453" s="20">
        <v>168098</v>
      </c>
      <c r="E2453" s="20" t="s">
        <v>95</v>
      </c>
      <c r="F2453" s="20" t="s">
        <v>95</v>
      </c>
      <c r="G2453" s="20">
        <v>20513215887</v>
      </c>
      <c r="H2453" s="19" t="s">
        <v>148</v>
      </c>
      <c r="I2453" s="19" t="s">
        <v>149</v>
      </c>
      <c r="J2453" s="2">
        <v>361358</v>
      </c>
      <c r="K2453" s="3">
        <v>32.162832000000002</v>
      </c>
      <c r="L2453" s="22">
        <f t="shared" si="231"/>
        <v>3.7174338379157734E-2</v>
      </c>
      <c r="M2453" s="23">
        <f t="shared" si="232"/>
        <v>30.967199999999998</v>
      </c>
      <c r="N2453" s="4">
        <v>0.12</v>
      </c>
      <c r="O2453" s="3">
        <v>35.19</v>
      </c>
      <c r="P2453" s="25">
        <f t="shared" si="233"/>
        <v>1.1956320000000034</v>
      </c>
      <c r="Q2453" s="26" t="str">
        <f t="shared" si="229"/>
        <v>16809820513215887361358</v>
      </c>
      <c r="R2453" s="28"/>
      <c r="S2453" s="29"/>
      <c r="T2453" s="30">
        <f t="shared" si="230"/>
        <v>0</v>
      </c>
      <c r="U2453" s="31"/>
      <c r="V2453" s="32">
        <f t="shared" si="228"/>
        <v>0</v>
      </c>
    </row>
    <row r="2454" spans="1:22" s="46" customFormat="1" x14ac:dyDescent="0.2">
      <c r="A2454" s="9">
        <v>2021</v>
      </c>
      <c r="B2454" s="1" t="s">
        <v>3</v>
      </c>
      <c r="C2454" s="20">
        <v>80133</v>
      </c>
      <c r="D2454" s="20">
        <v>168098</v>
      </c>
      <c r="E2454" s="20" t="s">
        <v>41</v>
      </c>
      <c r="F2454" s="20" t="s">
        <v>42</v>
      </c>
      <c r="G2454" s="20">
        <v>20515164945</v>
      </c>
      <c r="H2454" s="19" t="s">
        <v>950</v>
      </c>
      <c r="I2454" s="19"/>
      <c r="J2454" s="2">
        <v>360374</v>
      </c>
      <c r="K2454" s="3">
        <v>39.363948000000001</v>
      </c>
      <c r="L2454" s="22">
        <f t="shared" si="231"/>
        <v>0.21755815753033714</v>
      </c>
      <c r="M2454" s="23">
        <f t="shared" si="232"/>
        <v>30.8</v>
      </c>
      <c r="N2454" s="4">
        <v>0.12</v>
      </c>
      <c r="O2454" s="3">
        <v>35</v>
      </c>
      <c r="P2454" s="25">
        <f t="shared" si="233"/>
        <v>8.5639479999999999</v>
      </c>
      <c r="Q2454" s="26" t="str">
        <f t="shared" si="229"/>
        <v>16809820515164945360374</v>
      </c>
      <c r="R2454" s="28"/>
      <c r="S2454" s="29"/>
      <c r="T2454" s="30">
        <f t="shared" si="230"/>
        <v>0</v>
      </c>
      <c r="U2454" s="31"/>
      <c r="V2454" s="32">
        <f t="shared" si="228"/>
        <v>0</v>
      </c>
    </row>
    <row r="2455" spans="1:22" s="46" customFormat="1" x14ac:dyDescent="0.2">
      <c r="A2455" s="9">
        <v>2021</v>
      </c>
      <c r="B2455" s="1" t="s">
        <v>3</v>
      </c>
      <c r="C2455" s="20">
        <v>80133</v>
      </c>
      <c r="D2455" s="20">
        <v>168098</v>
      </c>
      <c r="E2455" s="20" t="s">
        <v>41</v>
      </c>
      <c r="F2455" s="20" t="s">
        <v>42</v>
      </c>
      <c r="G2455" s="20">
        <v>20515164945</v>
      </c>
      <c r="H2455" s="19" t="s">
        <v>950</v>
      </c>
      <c r="I2455" s="19"/>
      <c r="J2455" s="2">
        <v>360484</v>
      </c>
      <c r="K2455" s="3">
        <v>106.21915199999999</v>
      </c>
      <c r="L2455" s="22">
        <f t="shared" si="231"/>
        <v>0.33721933686685801</v>
      </c>
      <c r="M2455" s="23">
        <f t="shared" si="232"/>
        <v>70.400000000000006</v>
      </c>
      <c r="N2455" s="4">
        <v>0.12</v>
      </c>
      <c r="O2455" s="3">
        <v>80</v>
      </c>
      <c r="P2455" s="25">
        <f t="shared" si="233"/>
        <v>35.819151999999988</v>
      </c>
      <c r="Q2455" s="26" t="str">
        <f t="shared" si="229"/>
        <v>16809820515164945360484</v>
      </c>
      <c r="R2455" s="28"/>
      <c r="S2455" s="29"/>
      <c r="T2455" s="30">
        <f t="shared" si="230"/>
        <v>0</v>
      </c>
      <c r="U2455" s="31"/>
      <c r="V2455" s="32">
        <f t="shared" si="228"/>
        <v>0</v>
      </c>
    </row>
    <row r="2456" spans="1:22" s="46" customFormat="1" x14ac:dyDescent="0.2">
      <c r="A2456" s="9">
        <v>2021</v>
      </c>
      <c r="B2456" s="1" t="s">
        <v>3</v>
      </c>
      <c r="C2456" s="20">
        <v>80133</v>
      </c>
      <c r="D2456" s="20">
        <v>168098</v>
      </c>
      <c r="E2456" s="20" t="s">
        <v>95</v>
      </c>
      <c r="F2456" s="20" t="s">
        <v>95</v>
      </c>
      <c r="G2456" s="20">
        <v>20520181459</v>
      </c>
      <c r="H2456" s="19" t="s">
        <v>951</v>
      </c>
      <c r="I2456" s="19" t="s">
        <v>142</v>
      </c>
      <c r="J2456" s="2">
        <v>361444</v>
      </c>
      <c r="K2456" s="3">
        <v>29.02</v>
      </c>
      <c r="L2456" s="22">
        <f t="shared" si="231"/>
        <v>8.1047553411439655E-3</v>
      </c>
      <c r="M2456" s="23">
        <f t="shared" si="232"/>
        <v>28.784800000000001</v>
      </c>
      <c r="N2456" s="4">
        <v>0.12</v>
      </c>
      <c r="O2456" s="3">
        <v>32.71</v>
      </c>
      <c r="P2456" s="25">
        <f t="shared" si="233"/>
        <v>0.23519999999999897</v>
      </c>
      <c r="Q2456" s="26" t="str">
        <f t="shared" si="229"/>
        <v>16809820520181459361444</v>
      </c>
      <c r="R2456" s="28"/>
      <c r="S2456" s="29"/>
      <c r="T2456" s="30">
        <f t="shared" si="230"/>
        <v>0</v>
      </c>
      <c r="U2456" s="31"/>
      <c r="V2456" s="32">
        <f t="shared" si="228"/>
        <v>0</v>
      </c>
    </row>
    <row r="2457" spans="1:22" s="46" customFormat="1" x14ac:dyDescent="0.2">
      <c r="A2457" s="9">
        <v>2021</v>
      </c>
      <c r="B2457" s="1" t="s">
        <v>3</v>
      </c>
      <c r="C2457" s="20">
        <v>80133</v>
      </c>
      <c r="D2457" s="20">
        <v>168098</v>
      </c>
      <c r="E2457" s="20" t="s">
        <v>95</v>
      </c>
      <c r="F2457" s="20" t="s">
        <v>95</v>
      </c>
      <c r="G2457" s="20">
        <v>20520181459</v>
      </c>
      <c r="H2457" s="19" t="s">
        <v>951</v>
      </c>
      <c r="I2457" s="19" t="s">
        <v>142</v>
      </c>
      <c r="J2457" s="2">
        <v>361535</v>
      </c>
      <c r="K2457" s="3">
        <v>40.678559999999997</v>
      </c>
      <c r="L2457" s="22">
        <f t="shared" si="231"/>
        <v>0.10167978214184725</v>
      </c>
      <c r="M2457" s="23">
        <f t="shared" si="232"/>
        <v>36.542372881355938</v>
      </c>
      <c r="N2457" s="4">
        <v>0.12</v>
      </c>
      <c r="O2457" s="3">
        <v>41.525423728813564</v>
      </c>
      <c r="P2457" s="25">
        <f t="shared" si="233"/>
        <v>4.1361871186440595</v>
      </c>
      <c r="Q2457" s="26" t="str">
        <f t="shared" si="229"/>
        <v>16809820520181459361535</v>
      </c>
      <c r="R2457" s="28"/>
      <c r="S2457" s="29"/>
      <c r="T2457" s="30">
        <f t="shared" si="230"/>
        <v>0</v>
      </c>
      <c r="U2457" s="31"/>
      <c r="V2457" s="32">
        <f t="shared" si="228"/>
        <v>0</v>
      </c>
    </row>
    <row r="2458" spans="1:22" s="46" customFormat="1" x14ac:dyDescent="0.2">
      <c r="A2458" s="9">
        <v>2021</v>
      </c>
      <c r="B2458" s="1" t="s">
        <v>3</v>
      </c>
      <c r="C2458" s="36">
        <v>80133</v>
      </c>
      <c r="D2458" s="36">
        <v>168098</v>
      </c>
      <c r="E2458" s="36" t="s">
        <v>95</v>
      </c>
      <c r="F2458" s="36" t="s">
        <v>95</v>
      </c>
      <c r="G2458" s="36">
        <v>20520181459</v>
      </c>
      <c r="H2458" s="35" t="s">
        <v>951</v>
      </c>
      <c r="I2458" s="35" t="s">
        <v>142</v>
      </c>
      <c r="J2458" s="37">
        <v>361569</v>
      </c>
      <c r="K2458" s="38">
        <v>24.49</v>
      </c>
      <c r="L2458" s="39">
        <f t="shared" si="231"/>
        <v>0</v>
      </c>
      <c r="M2458" s="40">
        <f t="shared" si="232"/>
        <v>36.542372881355938</v>
      </c>
      <c r="N2458" s="41">
        <v>0.12</v>
      </c>
      <c r="O2458" s="38">
        <v>41.525423728813564</v>
      </c>
      <c r="P2458" s="42">
        <f t="shared" si="233"/>
        <v>0</v>
      </c>
      <c r="Q2458" s="43" t="str">
        <f t="shared" si="229"/>
        <v>16809820520181459361569</v>
      </c>
      <c r="R2458" s="45"/>
      <c r="S2458" s="29"/>
      <c r="T2458" s="30">
        <f t="shared" si="230"/>
        <v>0</v>
      </c>
      <c r="U2458" s="31"/>
      <c r="V2458" s="32">
        <f t="shared" si="228"/>
        <v>0</v>
      </c>
    </row>
    <row r="2459" spans="1:22" s="46" customFormat="1" x14ac:dyDescent="0.2">
      <c r="A2459" s="9">
        <v>2021</v>
      </c>
      <c r="B2459" s="1" t="s">
        <v>3</v>
      </c>
      <c r="C2459" s="20">
        <v>80133</v>
      </c>
      <c r="D2459" s="20">
        <v>168098</v>
      </c>
      <c r="E2459" s="20" t="s">
        <v>95</v>
      </c>
      <c r="F2459" s="20" t="s">
        <v>95</v>
      </c>
      <c r="G2459" s="20">
        <v>20520181459</v>
      </c>
      <c r="H2459" s="19" t="s">
        <v>951</v>
      </c>
      <c r="I2459" s="19" t="s">
        <v>142</v>
      </c>
      <c r="J2459" s="2">
        <v>370040</v>
      </c>
      <c r="K2459" s="3">
        <v>173.88983664</v>
      </c>
      <c r="L2459" s="22">
        <f t="shared" si="231"/>
        <v>5.6285271348334831E-2</v>
      </c>
      <c r="M2459" s="23">
        <f t="shared" si="232"/>
        <v>164.10239999999999</v>
      </c>
      <c r="N2459" s="4">
        <v>0.12</v>
      </c>
      <c r="O2459" s="3">
        <v>186.48</v>
      </c>
      <c r="P2459" s="25">
        <f t="shared" si="233"/>
        <v>9.7874366400000099</v>
      </c>
      <c r="Q2459" s="26" t="str">
        <f t="shared" si="229"/>
        <v>16809820520181459370040</v>
      </c>
      <c r="R2459" s="28"/>
      <c r="S2459" s="29"/>
      <c r="T2459" s="30">
        <f t="shared" si="230"/>
        <v>0</v>
      </c>
      <c r="U2459" s="31"/>
      <c r="V2459" s="32">
        <f t="shared" si="228"/>
        <v>0</v>
      </c>
    </row>
    <row r="2460" spans="1:22" s="46" customFormat="1" x14ac:dyDescent="0.2">
      <c r="A2460" s="9">
        <v>2021</v>
      </c>
      <c r="B2460" s="1" t="s">
        <v>3</v>
      </c>
      <c r="C2460" s="36">
        <v>80133</v>
      </c>
      <c r="D2460" s="36">
        <v>168098</v>
      </c>
      <c r="E2460" s="36" t="s">
        <v>95</v>
      </c>
      <c r="F2460" s="36" t="s">
        <v>95</v>
      </c>
      <c r="G2460" s="36">
        <v>20520181459</v>
      </c>
      <c r="H2460" s="35" t="s">
        <v>951</v>
      </c>
      <c r="I2460" s="35" t="s">
        <v>142</v>
      </c>
      <c r="J2460" s="37">
        <v>371470</v>
      </c>
      <c r="K2460" s="38">
        <v>47</v>
      </c>
      <c r="L2460" s="39">
        <f t="shared" si="231"/>
        <v>0</v>
      </c>
      <c r="M2460" s="40">
        <f t="shared" si="232"/>
        <v>50.688000000000002</v>
      </c>
      <c r="N2460" s="41">
        <v>0.12</v>
      </c>
      <c r="O2460" s="38">
        <v>57.6</v>
      </c>
      <c r="P2460" s="42">
        <f t="shared" si="233"/>
        <v>0</v>
      </c>
      <c r="Q2460" s="43" t="str">
        <f t="shared" si="229"/>
        <v>16809820520181459371470</v>
      </c>
      <c r="R2460" s="45"/>
      <c r="S2460" s="29"/>
      <c r="T2460" s="30">
        <f t="shared" si="230"/>
        <v>0</v>
      </c>
      <c r="U2460" s="31"/>
      <c r="V2460" s="32">
        <f t="shared" si="228"/>
        <v>0</v>
      </c>
    </row>
    <row r="2461" spans="1:22" s="46" customFormat="1" x14ac:dyDescent="0.2">
      <c r="A2461" s="9">
        <v>2021</v>
      </c>
      <c r="B2461" s="1" t="s">
        <v>3</v>
      </c>
      <c r="C2461" s="20">
        <v>80133</v>
      </c>
      <c r="D2461" s="20">
        <v>168098</v>
      </c>
      <c r="E2461" s="20" t="s">
        <v>95</v>
      </c>
      <c r="F2461" s="20" t="s">
        <v>95</v>
      </c>
      <c r="G2461" s="20">
        <v>20527575509</v>
      </c>
      <c r="H2461" s="19" t="s">
        <v>952</v>
      </c>
      <c r="I2461" s="19"/>
      <c r="J2461" s="2">
        <v>360854</v>
      </c>
      <c r="K2461" s="3">
        <v>84.874140000000011</v>
      </c>
      <c r="L2461" s="22">
        <f t="shared" si="231"/>
        <v>8.1576555591609035E-2</v>
      </c>
      <c r="M2461" s="23">
        <f t="shared" si="232"/>
        <v>77.950400000000002</v>
      </c>
      <c r="N2461" s="4">
        <v>0.12</v>
      </c>
      <c r="O2461" s="3">
        <v>88.58</v>
      </c>
      <c r="P2461" s="25">
        <f t="shared" si="233"/>
        <v>6.9237400000000093</v>
      </c>
      <c r="Q2461" s="26" t="str">
        <f t="shared" si="229"/>
        <v>16809820527575509360854</v>
      </c>
      <c r="R2461" s="28"/>
      <c r="S2461" s="29"/>
      <c r="T2461" s="30">
        <f t="shared" si="230"/>
        <v>0</v>
      </c>
      <c r="U2461" s="31"/>
      <c r="V2461" s="32">
        <f t="shared" si="228"/>
        <v>0</v>
      </c>
    </row>
    <row r="2462" spans="1:22" s="46" customFormat="1" x14ac:dyDescent="0.2">
      <c r="A2462" s="9">
        <v>2021</v>
      </c>
      <c r="B2462" s="1" t="s">
        <v>3</v>
      </c>
      <c r="C2462" s="20">
        <v>80133</v>
      </c>
      <c r="D2462" s="20">
        <v>168098</v>
      </c>
      <c r="E2462" s="20" t="s">
        <v>95</v>
      </c>
      <c r="F2462" s="20" t="s">
        <v>95</v>
      </c>
      <c r="G2462" s="20">
        <v>20527575509</v>
      </c>
      <c r="H2462" s="19" t="s">
        <v>952</v>
      </c>
      <c r="I2462" s="19"/>
      <c r="J2462" s="2">
        <v>361085</v>
      </c>
      <c r="K2462" s="3">
        <v>11.512776761200001</v>
      </c>
      <c r="L2462" s="22">
        <f t="shared" si="231"/>
        <v>0.11385114903924309</v>
      </c>
      <c r="M2462" s="23">
        <f t="shared" si="232"/>
        <v>10.202033898305086</v>
      </c>
      <c r="N2462" s="4">
        <v>0.12</v>
      </c>
      <c r="O2462" s="3">
        <v>11.593220338983052</v>
      </c>
      <c r="P2462" s="25">
        <f t="shared" si="233"/>
        <v>1.3107428628949158</v>
      </c>
      <c r="Q2462" s="26" t="str">
        <f t="shared" si="229"/>
        <v>16809820527575509361085</v>
      </c>
      <c r="R2462" s="28"/>
      <c r="S2462" s="29"/>
      <c r="T2462" s="30">
        <f t="shared" si="230"/>
        <v>0</v>
      </c>
      <c r="U2462" s="31"/>
      <c r="V2462" s="32">
        <f t="shared" si="228"/>
        <v>0</v>
      </c>
    </row>
    <row r="2463" spans="1:22" s="46" customFormat="1" x14ac:dyDescent="0.2">
      <c r="A2463" s="9">
        <v>2021</v>
      </c>
      <c r="B2463" s="1" t="s">
        <v>3</v>
      </c>
      <c r="C2463" s="20">
        <v>80133</v>
      </c>
      <c r="D2463" s="20">
        <v>168098</v>
      </c>
      <c r="E2463" s="20" t="s">
        <v>95</v>
      </c>
      <c r="F2463" s="20" t="s">
        <v>95</v>
      </c>
      <c r="G2463" s="20">
        <v>20527575509</v>
      </c>
      <c r="H2463" s="19" t="s">
        <v>952</v>
      </c>
      <c r="I2463" s="19"/>
      <c r="J2463" s="2">
        <v>361537</v>
      </c>
      <c r="K2463" s="3">
        <v>76.067035200000007</v>
      </c>
      <c r="L2463" s="22">
        <f t="shared" si="231"/>
        <v>9.775371395045529E-2</v>
      </c>
      <c r="M2463" s="23">
        <f t="shared" si="232"/>
        <v>68.631199999999993</v>
      </c>
      <c r="N2463" s="4">
        <v>0.12</v>
      </c>
      <c r="O2463" s="3">
        <v>77.989999999999995</v>
      </c>
      <c r="P2463" s="25">
        <f t="shared" si="233"/>
        <v>7.4358352000000139</v>
      </c>
      <c r="Q2463" s="26" t="str">
        <f t="shared" si="229"/>
        <v>16809820527575509361537</v>
      </c>
      <c r="R2463" s="28"/>
      <c r="S2463" s="29"/>
      <c r="T2463" s="30">
        <f t="shared" si="230"/>
        <v>0</v>
      </c>
      <c r="U2463" s="31"/>
      <c r="V2463" s="32">
        <f t="shared" si="228"/>
        <v>0</v>
      </c>
    </row>
    <row r="2464" spans="1:22" s="46" customFormat="1" x14ac:dyDescent="0.2">
      <c r="A2464" s="9">
        <v>2021</v>
      </c>
      <c r="B2464" s="1" t="s">
        <v>3</v>
      </c>
      <c r="C2464" s="20">
        <v>80133</v>
      </c>
      <c r="D2464" s="20">
        <v>168098</v>
      </c>
      <c r="E2464" s="20" t="s">
        <v>95</v>
      </c>
      <c r="F2464" s="20" t="s">
        <v>95</v>
      </c>
      <c r="G2464" s="20">
        <v>20527575509</v>
      </c>
      <c r="H2464" s="19" t="s">
        <v>952</v>
      </c>
      <c r="I2464" s="19"/>
      <c r="J2464" s="2">
        <v>361540</v>
      </c>
      <c r="K2464" s="3">
        <v>51.192744407999996</v>
      </c>
      <c r="L2464" s="22">
        <f t="shared" si="231"/>
        <v>7.8791329799651422E-2</v>
      </c>
      <c r="M2464" s="23">
        <f t="shared" si="232"/>
        <v>47.159200000000006</v>
      </c>
      <c r="N2464" s="4">
        <v>0.12</v>
      </c>
      <c r="O2464" s="3">
        <v>53.59</v>
      </c>
      <c r="P2464" s="25">
        <f t="shared" si="233"/>
        <v>4.0335444079999903</v>
      </c>
      <c r="Q2464" s="26" t="str">
        <f t="shared" si="229"/>
        <v>16809820527575509361540</v>
      </c>
      <c r="R2464" s="28"/>
      <c r="S2464" s="29"/>
      <c r="T2464" s="30">
        <f t="shared" si="230"/>
        <v>0</v>
      </c>
      <c r="U2464" s="31"/>
      <c r="V2464" s="32">
        <f t="shared" si="228"/>
        <v>0</v>
      </c>
    </row>
    <row r="2465" spans="1:22" s="46" customFormat="1" x14ac:dyDescent="0.2">
      <c r="A2465" s="9">
        <v>2021</v>
      </c>
      <c r="B2465" s="1" t="s">
        <v>3</v>
      </c>
      <c r="C2465" s="20">
        <v>80133</v>
      </c>
      <c r="D2465" s="20">
        <v>168098</v>
      </c>
      <c r="E2465" s="20" t="s">
        <v>41</v>
      </c>
      <c r="F2465" s="20" t="s">
        <v>42</v>
      </c>
      <c r="G2465" s="20">
        <v>20528065695</v>
      </c>
      <c r="H2465" s="19" t="s">
        <v>953</v>
      </c>
      <c r="I2465" s="19"/>
      <c r="J2465" s="2">
        <v>360374</v>
      </c>
      <c r="K2465" s="3">
        <v>39.363948000000001</v>
      </c>
      <c r="L2465" s="22">
        <f t="shared" si="231"/>
        <v>0.16524633149093682</v>
      </c>
      <c r="M2465" s="23">
        <f t="shared" si="232"/>
        <v>32.859200000000001</v>
      </c>
      <c r="N2465" s="4">
        <v>0.12</v>
      </c>
      <c r="O2465" s="3">
        <v>37.340000000000003</v>
      </c>
      <c r="P2465" s="25">
        <f t="shared" si="233"/>
        <v>6.5047479999999993</v>
      </c>
      <c r="Q2465" s="26" t="str">
        <f t="shared" si="229"/>
        <v>16809820528065695360374</v>
      </c>
      <c r="R2465" s="28"/>
      <c r="S2465" s="29"/>
      <c r="T2465" s="30">
        <f t="shared" si="230"/>
        <v>0</v>
      </c>
      <c r="U2465" s="31"/>
      <c r="V2465" s="32">
        <f t="shared" si="228"/>
        <v>0</v>
      </c>
    </row>
    <row r="2466" spans="1:22" s="46" customFormat="1" x14ac:dyDescent="0.2">
      <c r="A2466" s="9">
        <v>2021</v>
      </c>
      <c r="B2466" s="1" t="s">
        <v>3</v>
      </c>
      <c r="C2466" s="20">
        <v>80133</v>
      </c>
      <c r="D2466" s="20">
        <v>168098</v>
      </c>
      <c r="E2466" s="20" t="s">
        <v>41</v>
      </c>
      <c r="F2466" s="20" t="s">
        <v>42</v>
      </c>
      <c r="G2466" s="20">
        <v>20528065695</v>
      </c>
      <c r="H2466" s="19" t="s">
        <v>953</v>
      </c>
      <c r="I2466" s="19"/>
      <c r="J2466" s="2">
        <v>361179</v>
      </c>
      <c r="K2466" s="3">
        <v>100.729512</v>
      </c>
      <c r="L2466" s="22">
        <f t="shared" si="231"/>
        <v>0.13834189924398721</v>
      </c>
      <c r="M2466" s="23">
        <f t="shared" si="232"/>
        <v>86.794399999999996</v>
      </c>
      <c r="N2466" s="4">
        <v>0.12</v>
      </c>
      <c r="O2466" s="3">
        <v>98.63</v>
      </c>
      <c r="P2466" s="25">
        <f t="shared" si="233"/>
        <v>13.935112000000004</v>
      </c>
      <c r="Q2466" s="26" t="str">
        <f t="shared" si="229"/>
        <v>16809820528065695361179</v>
      </c>
      <c r="R2466" s="28"/>
      <c r="S2466" s="29"/>
      <c r="T2466" s="30">
        <f t="shared" si="230"/>
        <v>0</v>
      </c>
      <c r="U2466" s="31"/>
      <c r="V2466" s="32">
        <f t="shared" si="228"/>
        <v>0</v>
      </c>
    </row>
    <row r="2467" spans="1:22" s="46" customFormat="1" x14ac:dyDescent="0.2">
      <c r="A2467" s="9">
        <v>2021</v>
      </c>
      <c r="B2467" s="1" t="s">
        <v>3</v>
      </c>
      <c r="C2467" s="20">
        <v>80133</v>
      </c>
      <c r="D2467" s="20">
        <v>168098</v>
      </c>
      <c r="E2467" s="20" t="s">
        <v>41</v>
      </c>
      <c r="F2467" s="20" t="s">
        <v>42</v>
      </c>
      <c r="G2467" s="20">
        <v>20528065695</v>
      </c>
      <c r="H2467" s="19" t="s">
        <v>953</v>
      </c>
      <c r="I2467" s="19"/>
      <c r="J2467" s="2">
        <v>361377</v>
      </c>
      <c r="K2467" s="3">
        <v>53.654772600000001</v>
      </c>
      <c r="L2467" s="22">
        <f t="shared" si="231"/>
        <v>0.18748700465091528</v>
      </c>
      <c r="M2467" s="23">
        <f t="shared" si="232"/>
        <v>43.595199999999998</v>
      </c>
      <c r="N2467" s="4">
        <v>0.12</v>
      </c>
      <c r="O2467" s="3">
        <v>49.54</v>
      </c>
      <c r="P2467" s="25">
        <f t="shared" si="233"/>
        <v>10.059572600000003</v>
      </c>
      <c r="Q2467" s="26" t="str">
        <f t="shared" si="229"/>
        <v>16809820528065695361377</v>
      </c>
      <c r="R2467" s="28"/>
      <c r="S2467" s="29"/>
      <c r="T2467" s="30">
        <f t="shared" si="230"/>
        <v>0</v>
      </c>
      <c r="U2467" s="31"/>
      <c r="V2467" s="32">
        <f t="shared" si="228"/>
        <v>0</v>
      </c>
    </row>
    <row r="2468" spans="1:22" s="46" customFormat="1" x14ac:dyDescent="0.2">
      <c r="A2468" s="9">
        <v>2021</v>
      </c>
      <c r="B2468" s="1" t="s">
        <v>3</v>
      </c>
      <c r="C2468" s="20">
        <v>80133</v>
      </c>
      <c r="D2468" s="20">
        <v>168098</v>
      </c>
      <c r="E2468" s="20" t="s">
        <v>41</v>
      </c>
      <c r="F2468" s="20" t="s">
        <v>42</v>
      </c>
      <c r="G2468" s="20">
        <v>20528065695</v>
      </c>
      <c r="H2468" s="19" t="s">
        <v>953</v>
      </c>
      <c r="I2468" s="19"/>
      <c r="J2468" s="2">
        <v>361532</v>
      </c>
      <c r="K2468" s="3">
        <v>24.870425957550601</v>
      </c>
      <c r="L2468" s="22">
        <f t="shared" si="231"/>
        <v>1.1741896099770832E-2</v>
      </c>
      <c r="M2468" s="23">
        <f t="shared" si="232"/>
        <v>24.578399999999998</v>
      </c>
      <c r="N2468" s="4">
        <v>0.12</v>
      </c>
      <c r="O2468" s="3">
        <v>27.93</v>
      </c>
      <c r="P2468" s="25">
        <f t="shared" si="233"/>
        <v>0.29202595755060301</v>
      </c>
      <c r="Q2468" s="26" t="str">
        <f t="shared" si="229"/>
        <v>16809820528065695361532</v>
      </c>
      <c r="R2468" s="28"/>
      <c r="S2468" s="29"/>
      <c r="T2468" s="30">
        <f t="shared" si="230"/>
        <v>0</v>
      </c>
      <c r="U2468" s="31"/>
      <c r="V2468" s="32">
        <f t="shared" si="228"/>
        <v>0</v>
      </c>
    </row>
    <row r="2469" spans="1:22" s="46" customFormat="1" x14ac:dyDescent="0.2">
      <c r="A2469" s="9">
        <v>2021</v>
      </c>
      <c r="B2469" s="1" t="s">
        <v>3</v>
      </c>
      <c r="C2469" s="36">
        <v>80133</v>
      </c>
      <c r="D2469" s="36">
        <v>168098</v>
      </c>
      <c r="E2469" s="36" t="s">
        <v>41</v>
      </c>
      <c r="F2469" s="36" t="s">
        <v>42</v>
      </c>
      <c r="G2469" s="36">
        <v>20528065695</v>
      </c>
      <c r="H2469" s="35" t="s">
        <v>953</v>
      </c>
      <c r="I2469" s="35"/>
      <c r="J2469" s="37">
        <v>371439</v>
      </c>
      <c r="K2469" s="38">
        <v>137.69</v>
      </c>
      <c r="L2469" s="39">
        <f t="shared" si="231"/>
        <v>0</v>
      </c>
      <c r="M2469" s="40">
        <f t="shared" si="232"/>
        <v>142.78</v>
      </c>
      <c r="N2469" s="41">
        <v>0.12</v>
      </c>
      <c r="O2469" s="38">
        <v>162.25</v>
      </c>
      <c r="P2469" s="42">
        <f t="shared" si="233"/>
        <v>0</v>
      </c>
      <c r="Q2469" s="43" t="str">
        <f t="shared" si="229"/>
        <v>16809820528065695371439</v>
      </c>
      <c r="R2469" s="45"/>
      <c r="S2469" s="29"/>
      <c r="T2469" s="30">
        <f t="shared" si="230"/>
        <v>0</v>
      </c>
      <c r="U2469" s="31"/>
      <c r="V2469" s="32">
        <f t="shared" si="228"/>
        <v>0</v>
      </c>
    </row>
    <row r="2470" spans="1:22" s="46" customFormat="1" x14ac:dyDescent="0.2">
      <c r="A2470" s="9">
        <v>2021</v>
      </c>
      <c r="B2470" s="1" t="s">
        <v>3</v>
      </c>
      <c r="C2470" s="20">
        <v>80133</v>
      </c>
      <c r="D2470" s="20">
        <v>168098</v>
      </c>
      <c r="E2470" s="20" t="s">
        <v>32</v>
      </c>
      <c r="F2470" s="20" t="s">
        <v>444</v>
      </c>
      <c r="G2470" s="20">
        <v>20538593053</v>
      </c>
      <c r="H2470" s="19" t="s">
        <v>445</v>
      </c>
      <c r="I2470" s="19"/>
      <c r="J2470" s="2">
        <v>360512</v>
      </c>
      <c r="K2470" s="3">
        <v>114.95</v>
      </c>
      <c r="L2470" s="22">
        <f t="shared" si="231"/>
        <v>0.23980861244019136</v>
      </c>
      <c r="M2470" s="23">
        <f t="shared" si="232"/>
        <v>87.384</v>
      </c>
      <c r="N2470" s="4">
        <v>0.12</v>
      </c>
      <c r="O2470" s="3">
        <v>99.3</v>
      </c>
      <c r="P2470" s="25">
        <f t="shared" si="233"/>
        <v>27.566000000000003</v>
      </c>
      <c r="Q2470" s="26" t="str">
        <f t="shared" si="229"/>
        <v>16809820538593053360512</v>
      </c>
      <c r="R2470" s="28"/>
      <c r="S2470" s="29"/>
      <c r="T2470" s="30">
        <f t="shared" si="230"/>
        <v>0</v>
      </c>
      <c r="U2470" s="31"/>
      <c r="V2470" s="32">
        <f t="shared" si="228"/>
        <v>0</v>
      </c>
    </row>
    <row r="2471" spans="1:22" s="46" customFormat="1" x14ac:dyDescent="0.2">
      <c r="A2471" s="9">
        <v>2021</v>
      </c>
      <c r="B2471" s="1" t="s">
        <v>3</v>
      </c>
      <c r="C2471" s="20">
        <v>80133</v>
      </c>
      <c r="D2471" s="20">
        <v>168098</v>
      </c>
      <c r="E2471" s="20" t="s">
        <v>32</v>
      </c>
      <c r="F2471" s="20" t="s">
        <v>444</v>
      </c>
      <c r="G2471" s="20">
        <v>20538593053</v>
      </c>
      <c r="H2471" s="19" t="s">
        <v>445</v>
      </c>
      <c r="I2471" s="19"/>
      <c r="J2471" s="53">
        <v>361061</v>
      </c>
      <c r="K2471" s="3">
        <v>31.07</v>
      </c>
      <c r="L2471" s="22">
        <f t="shared" si="231"/>
        <v>0.1786289024782749</v>
      </c>
      <c r="M2471" s="23">
        <f t="shared" si="232"/>
        <v>25.52</v>
      </c>
      <c r="N2471" s="4">
        <v>0.12</v>
      </c>
      <c r="O2471" s="3">
        <v>29</v>
      </c>
      <c r="P2471" s="25">
        <f t="shared" si="233"/>
        <v>5.5500000000000007</v>
      </c>
      <c r="Q2471" s="26" t="str">
        <f t="shared" si="229"/>
        <v>16809820538593053361061</v>
      </c>
      <c r="R2471" s="28"/>
      <c r="S2471" s="29"/>
      <c r="T2471" s="30">
        <f t="shared" si="230"/>
        <v>0</v>
      </c>
      <c r="U2471" s="31"/>
      <c r="V2471" s="32">
        <f t="shared" si="228"/>
        <v>0</v>
      </c>
    </row>
    <row r="2472" spans="1:22" s="46" customFormat="1" x14ac:dyDescent="0.2">
      <c r="A2472" s="9">
        <v>2021</v>
      </c>
      <c r="B2472" s="1" t="s">
        <v>3</v>
      </c>
      <c r="C2472" s="20">
        <v>80133</v>
      </c>
      <c r="D2472" s="20">
        <v>168098</v>
      </c>
      <c r="E2472" s="20" t="s">
        <v>32</v>
      </c>
      <c r="F2472" s="20" t="s">
        <v>444</v>
      </c>
      <c r="G2472" s="20">
        <v>20538593053</v>
      </c>
      <c r="H2472" s="19" t="s">
        <v>445</v>
      </c>
      <c r="I2472" s="19"/>
      <c r="J2472" s="2">
        <v>370030</v>
      </c>
      <c r="K2472" s="3">
        <v>47</v>
      </c>
      <c r="L2472" s="22">
        <f t="shared" si="231"/>
        <v>0</v>
      </c>
      <c r="M2472" s="23">
        <f t="shared" si="232"/>
        <v>56.839200000000005</v>
      </c>
      <c r="N2472" s="4">
        <v>0.12</v>
      </c>
      <c r="O2472" s="3">
        <v>64.59</v>
      </c>
      <c r="P2472" s="25">
        <f t="shared" si="233"/>
        <v>0</v>
      </c>
      <c r="Q2472" s="26" t="str">
        <f t="shared" si="229"/>
        <v>16809820538593053370030</v>
      </c>
      <c r="R2472" s="28"/>
      <c r="S2472" s="29"/>
      <c r="T2472" s="30">
        <f t="shared" si="230"/>
        <v>0</v>
      </c>
      <c r="U2472" s="31"/>
      <c r="V2472" s="32">
        <f t="shared" si="228"/>
        <v>0</v>
      </c>
    </row>
    <row r="2473" spans="1:22" s="46" customFormat="1" x14ac:dyDescent="0.2">
      <c r="A2473" s="9">
        <v>2021</v>
      </c>
      <c r="B2473" s="1" t="s">
        <v>3</v>
      </c>
      <c r="C2473" s="20">
        <v>80133</v>
      </c>
      <c r="D2473" s="20">
        <v>168098</v>
      </c>
      <c r="E2473" s="20" t="s">
        <v>41</v>
      </c>
      <c r="F2473" s="20" t="s">
        <v>42</v>
      </c>
      <c r="G2473" s="20">
        <v>20544622804</v>
      </c>
      <c r="H2473" s="19" t="s">
        <v>117</v>
      </c>
      <c r="I2473" s="19" t="s">
        <v>113</v>
      </c>
      <c r="J2473" s="2">
        <v>361532</v>
      </c>
      <c r="K2473" s="3">
        <v>24.870425957550601</v>
      </c>
      <c r="L2473" s="22">
        <f t="shared" si="231"/>
        <v>0.109400054594745</v>
      </c>
      <c r="M2473" s="23">
        <f t="shared" si="232"/>
        <v>22.149600000000003</v>
      </c>
      <c r="N2473" s="4">
        <v>0.12</v>
      </c>
      <c r="O2473" s="3">
        <v>25.17</v>
      </c>
      <c r="P2473" s="25">
        <f t="shared" si="233"/>
        <v>2.7208259575505984</v>
      </c>
      <c r="Q2473" s="26" t="str">
        <f t="shared" si="229"/>
        <v>16809820544622804361532</v>
      </c>
      <c r="R2473" s="28"/>
      <c r="S2473" s="29"/>
      <c r="T2473" s="30">
        <f t="shared" si="230"/>
        <v>0</v>
      </c>
      <c r="U2473" s="31"/>
      <c r="V2473" s="32">
        <f t="shared" si="228"/>
        <v>0</v>
      </c>
    </row>
    <row r="2474" spans="1:22" s="46" customFormat="1" x14ac:dyDescent="0.2">
      <c r="A2474" s="9">
        <v>2021</v>
      </c>
      <c r="B2474" s="1" t="s">
        <v>3</v>
      </c>
      <c r="C2474" s="20">
        <v>80133</v>
      </c>
      <c r="D2474" s="20">
        <v>168098</v>
      </c>
      <c r="E2474" s="20" t="s">
        <v>41</v>
      </c>
      <c r="F2474" s="20" t="s">
        <v>42</v>
      </c>
      <c r="G2474" s="20">
        <v>20546981518</v>
      </c>
      <c r="H2474" s="19" t="s">
        <v>954</v>
      </c>
      <c r="I2474" s="19"/>
      <c r="J2474" s="2">
        <v>361179</v>
      </c>
      <c r="K2474" s="3">
        <v>100.729512</v>
      </c>
      <c r="L2474" s="22">
        <f t="shared" si="231"/>
        <v>0.11021111667849637</v>
      </c>
      <c r="M2474" s="23">
        <f t="shared" si="232"/>
        <v>89.628</v>
      </c>
      <c r="N2474" s="4">
        <v>0.12</v>
      </c>
      <c r="O2474" s="3">
        <v>101.85</v>
      </c>
      <c r="P2474" s="25">
        <f t="shared" si="233"/>
        <v>11.101512</v>
      </c>
      <c r="Q2474" s="26" t="str">
        <f t="shared" si="229"/>
        <v>16809820546981518361179</v>
      </c>
      <c r="R2474" s="28"/>
      <c r="S2474" s="29"/>
      <c r="T2474" s="30">
        <f t="shared" si="230"/>
        <v>0</v>
      </c>
      <c r="U2474" s="31"/>
      <c r="V2474" s="32">
        <f t="shared" si="228"/>
        <v>0</v>
      </c>
    </row>
    <row r="2475" spans="1:22" s="46" customFormat="1" x14ac:dyDescent="0.2">
      <c r="A2475" s="9">
        <v>2021</v>
      </c>
      <c r="B2475" s="1" t="s">
        <v>3</v>
      </c>
      <c r="C2475" s="20">
        <v>80133</v>
      </c>
      <c r="D2475" s="20">
        <v>168098</v>
      </c>
      <c r="E2475" s="20" t="s">
        <v>41</v>
      </c>
      <c r="F2475" s="20" t="s">
        <v>42</v>
      </c>
      <c r="G2475" s="20">
        <v>20546981518</v>
      </c>
      <c r="H2475" s="19" t="s">
        <v>954</v>
      </c>
      <c r="I2475" s="19"/>
      <c r="J2475" s="2">
        <v>361377</v>
      </c>
      <c r="K2475" s="3">
        <v>53.654772600000001</v>
      </c>
      <c r="L2475" s="22">
        <f t="shared" si="231"/>
        <v>0.17830236037567326</v>
      </c>
      <c r="M2475" s="23">
        <f t="shared" si="232"/>
        <v>44.088000000000001</v>
      </c>
      <c r="N2475" s="4">
        <v>0.12</v>
      </c>
      <c r="O2475" s="3">
        <v>50.1</v>
      </c>
      <c r="P2475" s="25">
        <f t="shared" si="233"/>
        <v>9.5667726000000002</v>
      </c>
      <c r="Q2475" s="26" t="str">
        <f t="shared" si="229"/>
        <v>16809820546981518361377</v>
      </c>
      <c r="R2475" s="28"/>
      <c r="S2475" s="29"/>
      <c r="T2475" s="30">
        <f t="shared" si="230"/>
        <v>0</v>
      </c>
      <c r="U2475" s="31"/>
      <c r="V2475" s="32">
        <f t="shared" si="228"/>
        <v>0</v>
      </c>
    </row>
    <row r="2476" spans="1:22" s="46" customFormat="1" x14ac:dyDescent="0.2">
      <c r="A2476" s="9">
        <v>2021</v>
      </c>
      <c r="B2476" s="1" t="s">
        <v>3</v>
      </c>
      <c r="C2476" s="20">
        <v>80133</v>
      </c>
      <c r="D2476" s="20">
        <v>168098</v>
      </c>
      <c r="E2476" s="20" t="s">
        <v>41</v>
      </c>
      <c r="F2476" s="20" t="s">
        <v>42</v>
      </c>
      <c r="G2476" s="20">
        <v>20546981518</v>
      </c>
      <c r="H2476" s="19" t="s">
        <v>954</v>
      </c>
      <c r="I2476" s="19"/>
      <c r="J2476" s="2">
        <v>361535</v>
      </c>
      <c r="K2476" s="3">
        <v>40.678559999999997</v>
      </c>
      <c r="L2476" s="22">
        <f t="shared" si="231"/>
        <v>8.9682623967023312E-2</v>
      </c>
      <c r="M2476" s="23">
        <f t="shared" si="232"/>
        <v>37.0304</v>
      </c>
      <c r="N2476" s="4">
        <v>0.12</v>
      </c>
      <c r="O2476" s="3">
        <v>42.08</v>
      </c>
      <c r="P2476" s="25">
        <f t="shared" si="233"/>
        <v>3.6481599999999972</v>
      </c>
      <c r="Q2476" s="26" t="str">
        <f t="shared" si="229"/>
        <v>16809820546981518361535</v>
      </c>
      <c r="R2476" s="28"/>
      <c r="S2476" s="29"/>
      <c r="T2476" s="30">
        <f t="shared" si="230"/>
        <v>0</v>
      </c>
      <c r="U2476" s="31"/>
      <c r="V2476" s="32">
        <f t="shared" si="228"/>
        <v>0</v>
      </c>
    </row>
    <row r="2477" spans="1:22" s="46" customFormat="1" x14ac:dyDescent="0.2">
      <c r="A2477" s="9">
        <v>2021</v>
      </c>
      <c r="B2477" s="1" t="s">
        <v>3</v>
      </c>
      <c r="C2477" s="36">
        <v>80133</v>
      </c>
      <c r="D2477" s="36">
        <v>168098</v>
      </c>
      <c r="E2477" s="36" t="s">
        <v>41</v>
      </c>
      <c r="F2477" s="36" t="s">
        <v>42</v>
      </c>
      <c r="G2477" s="36">
        <v>20546981518</v>
      </c>
      <c r="H2477" s="35" t="s">
        <v>954</v>
      </c>
      <c r="I2477" s="35"/>
      <c r="J2477" s="37">
        <v>361569</v>
      </c>
      <c r="K2477" s="38">
        <v>24.49</v>
      </c>
      <c r="L2477" s="39">
        <f t="shared" si="231"/>
        <v>0</v>
      </c>
      <c r="M2477" s="40">
        <f t="shared" si="232"/>
        <v>37.0304</v>
      </c>
      <c r="N2477" s="41">
        <v>0.12</v>
      </c>
      <c r="O2477" s="38">
        <v>42.08</v>
      </c>
      <c r="P2477" s="42">
        <f t="shared" si="233"/>
        <v>0</v>
      </c>
      <c r="Q2477" s="43" t="str">
        <f t="shared" si="229"/>
        <v>16809820546981518361569</v>
      </c>
      <c r="R2477" s="45"/>
      <c r="S2477" s="29"/>
      <c r="T2477" s="30">
        <f t="shared" si="230"/>
        <v>0</v>
      </c>
      <c r="U2477" s="31"/>
      <c r="V2477" s="32">
        <f t="shared" si="228"/>
        <v>0</v>
      </c>
    </row>
    <row r="2478" spans="1:22" s="46" customFormat="1" x14ac:dyDescent="0.2">
      <c r="A2478" s="9">
        <v>2021</v>
      </c>
      <c r="B2478" s="1" t="s">
        <v>3</v>
      </c>
      <c r="C2478" s="20">
        <v>80133</v>
      </c>
      <c r="D2478" s="20">
        <v>168098</v>
      </c>
      <c r="E2478" s="20" t="s">
        <v>41</v>
      </c>
      <c r="F2478" s="20" t="s">
        <v>42</v>
      </c>
      <c r="G2478" s="20">
        <v>20546981518</v>
      </c>
      <c r="H2478" s="19" t="s">
        <v>954</v>
      </c>
      <c r="I2478" s="19"/>
      <c r="J2478" s="2">
        <v>371439</v>
      </c>
      <c r="K2478" s="3">
        <v>137.69</v>
      </c>
      <c r="L2478" s="22">
        <f t="shared" si="231"/>
        <v>0.17713704698961441</v>
      </c>
      <c r="M2478" s="23">
        <f t="shared" si="232"/>
        <v>113.3</v>
      </c>
      <c r="N2478" s="4">
        <v>0.12</v>
      </c>
      <c r="O2478" s="3">
        <v>128.75</v>
      </c>
      <c r="P2478" s="25">
        <f t="shared" si="233"/>
        <v>24.39</v>
      </c>
      <c r="Q2478" s="26" t="str">
        <f t="shared" si="229"/>
        <v>16809820546981518371439</v>
      </c>
      <c r="R2478" s="28"/>
      <c r="S2478" s="29"/>
      <c r="T2478" s="30">
        <f t="shared" si="230"/>
        <v>0</v>
      </c>
      <c r="U2478" s="31"/>
      <c r="V2478" s="32">
        <f t="shared" si="228"/>
        <v>0</v>
      </c>
    </row>
    <row r="2479" spans="1:22" s="46" customFormat="1" x14ac:dyDescent="0.2">
      <c r="A2479" s="9">
        <v>2021</v>
      </c>
      <c r="B2479" s="1" t="s">
        <v>3</v>
      </c>
      <c r="C2479" s="20">
        <v>80133</v>
      </c>
      <c r="D2479" s="20">
        <v>168098</v>
      </c>
      <c r="E2479" s="20" t="s">
        <v>32</v>
      </c>
      <c r="F2479" s="20" t="s">
        <v>206</v>
      </c>
      <c r="G2479" s="20">
        <v>20564022765</v>
      </c>
      <c r="H2479" s="19" t="s">
        <v>955</v>
      </c>
      <c r="I2479" s="19"/>
      <c r="J2479" s="2">
        <v>361532</v>
      </c>
      <c r="K2479" s="3">
        <v>24.870425957550601</v>
      </c>
      <c r="L2479" s="22">
        <f t="shared" si="231"/>
        <v>2.1883805948277324E-3</v>
      </c>
      <c r="M2479" s="23">
        <f t="shared" si="232"/>
        <v>24.815999999999999</v>
      </c>
      <c r="N2479" s="4">
        <v>0.12</v>
      </c>
      <c r="O2479" s="3">
        <v>28.2</v>
      </c>
      <c r="P2479" s="25">
        <f t="shared" si="233"/>
        <v>5.4425957550602533E-2</v>
      </c>
      <c r="Q2479" s="26" t="str">
        <f t="shared" si="229"/>
        <v>16809820564022765361532</v>
      </c>
      <c r="R2479" s="28"/>
      <c r="S2479" s="29"/>
      <c r="T2479" s="30">
        <f t="shared" si="230"/>
        <v>0</v>
      </c>
      <c r="U2479" s="31"/>
      <c r="V2479" s="32">
        <f t="shared" si="228"/>
        <v>0</v>
      </c>
    </row>
    <row r="2480" spans="1:22" s="46" customFormat="1" x14ac:dyDescent="0.2">
      <c r="A2480" s="9">
        <v>2021</v>
      </c>
      <c r="B2480" s="1" t="s">
        <v>3</v>
      </c>
      <c r="C2480" s="20">
        <v>80133</v>
      </c>
      <c r="D2480" s="20">
        <v>168098</v>
      </c>
      <c r="E2480" s="20" t="s">
        <v>32</v>
      </c>
      <c r="F2480" s="20" t="s">
        <v>206</v>
      </c>
      <c r="G2480" s="20">
        <v>20564022765</v>
      </c>
      <c r="H2480" s="19" t="s">
        <v>955</v>
      </c>
      <c r="I2480" s="19"/>
      <c r="J2480" s="2">
        <v>361541</v>
      </c>
      <c r="K2480" s="3">
        <v>31.07226</v>
      </c>
      <c r="L2480" s="22">
        <f t="shared" si="231"/>
        <v>2.5754805089813315E-2</v>
      </c>
      <c r="M2480" s="23">
        <f t="shared" si="232"/>
        <v>30.271999999999998</v>
      </c>
      <c r="N2480" s="4">
        <v>0.12</v>
      </c>
      <c r="O2480" s="3">
        <v>34.4</v>
      </c>
      <c r="P2480" s="25">
        <f t="shared" si="233"/>
        <v>0.80026000000000153</v>
      </c>
      <c r="Q2480" s="26" t="str">
        <f t="shared" si="229"/>
        <v>16809820564022765361541</v>
      </c>
      <c r="R2480" s="28"/>
      <c r="S2480" s="29"/>
      <c r="T2480" s="30">
        <f t="shared" si="230"/>
        <v>0</v>
      </c>
      <c r="U2480" s="31"/>
      <c r="V2480" s="32">
        <f t="shared" si="228"/>
        <v>0</v>
      </c>
    </row>
    <row r="2481" spans="1:22" s="46" customFormat="1" x14ac:dyDescent="0.2">
      <c r="A2481" s="9">
        <v>2021</v>
      </c>
      <c r="B2481" s="1" t="s">
        <v>3</v>
      </c>
      <c r="C2481" s="36">
        <v>80133</v>
      </c>
      <c r="D2481" s="36">
        <v>168098</v>
      </c>
      <c r="E2481" s="36" t="s">
        <v>32</v>
      </c>
      <c r="F2481" s="36" t="s">
        <v>206</v>
      </c>
      <c r="G2481" s="36">
        <v>20564022765</v>
      </c>
      <c r="H2481" s="35" t="s">
        <v>955</v>
      </c>
      <c r="I2481" s="35"/>
      <c r="J2481" s="37">
        <v>361571</v>
      </c>
      <c r="K2481" s="38">
        <v>25.216627835683624</v>
      </c>
      <c r="L2481" s="39">
        <f t="shared" si="231"/>
        <v>0</v>
      </c>
      <c r="M2481" s="40">
        <f t="shared" si="232"/>
        <v>30.271999999999998</v>
      </c>
      <c r="N2481" s="41">
        <v>0.12</v>
      </c>
      <c r="O2481" s="38">
        <v>34.4</v>
      </c>
      <c r="P2481" s="42">
        <f t="shared" si="233"/>
        <v>0</v>
      </c>
      <c r="Q2481" s="43" t="str">
        <f t="shared" si="229"/>
        <v>16809820564022765361571</v>
      </c>
      <c r="R2481" s="45"/>
      <c r="S2481" s="29"/>
      <c r="T2481" s="30">
        <f t="shared" si="230"/>
        <v>0</v>
      </c>
      <c r="U2481" s="31"/>
      <c r="V2481" s="32">
        <f t="shared" si="228"/>
        <v>0</v>
      </c>
    </row>
    <row r="2482" spans="1:22" s="46" customFormat="1" x14ac:dyDescent="0.2">
      <c r="A2482" s="9">
        <v>2021</v>
      </c>
      <c r="B2482" s="1" t="s">
        <v>3</v>
      </c>
      <c r="C2482" s="20">
        <v>80133</v>
      </c>
      <c r="D2482" s="20">
        <v>168098</v>
      </c>
      <c r="E2482" s="20" t="s">
        <v>32</v>
      </c>
      <c r="F2482" s="20" t="s">
        <v>206</v>
      </c>
      <c r="G2482" s="20">
        <v>20564022765</v>
      </c>
      <c r="H2482" s="19" t="s">
        <v>955</v>
      </c>
      <c r="I2482" s="19"/>
      <c r="J2482" s="2">
        <v>370042</v>
      </c>
      <c r="K2482" s="3">
        <v>121</v>
      </c>
      <c r="L2482" s="22">
        <f t="shared" si="231"/>
        <v>4.5691660405709933E-2</v>
      </c>
      <c r="M2482" s="23">
        <f t="shared" si="232"/>
        <v>115.4713090909091</v>
      </c>
      <c r="N2482" s="4">
        <v>0.1</v>
      </c>
      <c r="O2482" s="3">
        <v>128.30145454545456</v>
      </c>
      <c r="P2482" s="25">
        <f t="shared" si="233"/>
        <v>5.5286909090908978</v>
      </c>
      <c r="Q2482" s="26" t="str">
        <f t="shared" si="229"/>
        <v>16809820564022765370042</v>
      </c>
      <c r="R2482" s="28"/>
      <c r="S2482" s="29"/>
      <c r="T2482" s="30">
        <f t="shared" si="230"/>
        <v>0</v>
      </c>
      <c r="U2482" s="31"/>
      <c r="V2482" s="32">
        <f t="shared" si="228"/>
        <v>0</v>
      </c>
    </row>
    <row r="2483" spans="1:22" s="46" customFormat="1" x14ac:dyDescent="0.2">
      <c r="A2483" s="9">
        <v>2021</v>
      </c>
      <c r="B2483" s="1" t="s">
        <v>3</v>
      </c>
      <c r="C2483" s="20">
        <v>80133</v>
      </c>
      <c r="D2483" s="20">
        <v>168098</v>
      </c>
      <c r="E2483" s="20" t="s">
        <v>208</v>
      </c>
      <c r="F2483" s="20" t="s">
        <v>695</v>
      </c>
      <c r="G2483" s="20">
        <v>20564274730</v>
      </c>
      <c r="H2483" s="19" t="s">
        <v>956</v>
      </c>
      <c r="I2483" s="19"/>
      <c r="J2483" s="2">
        <v>360511</v>
      </c>
      <c r="K2483" s="3">
        <v>114.38902800000001</v>
      </c>
      <c r="L2483" s="22">
        <f t="shared" si="231"/>
        <v>0.10029832581495501</v>
      </c>
      <c r="M2483" s="23">
        <f t="shared" si="232"/>
        <v>102.916</v>
      </c>
      <c r="N2483" s="4">
        <v>0.12</v>
      </c>
      <c r="O2483" s="3">
        <v>116.95</v>
      </c>
      <c r="P2483" s="25">
        <f t="shared" si="233"/>
        <v>11.473028000000014</v>
      </c>
      <c r="Q2483" s="26" t="str">
        <f t="shared" si="229"/>
        <v>16809820564274730360511</v>
      </c>
      <c r="R2483" s="28"/>
      <c r="S2483" s="29"/>
      <c r="T2483" s="30">
        <f t="shared" si="230"/>
        <v>0</v>
      </c>
      <c r="U2483" s="31"/>
      <c r="V2483" s="32">
        <f t="shared" si="228"/>
        <v>0</v>
      </c>
    </row>
    <row r="2484" spans="1:22" s="46" customFormat="1" x14ac:dyDescent="0.2">
      <c r="A2484" s="9">
        <v>2021</v>
      </c>
      <c r="B2484" s="1" t="s">
        <v>3</v>
      </c>
      <c r="C2484" s="20">
        <v>80133</v>
      </c>
      <c r="D2484" s="20">
        <v>168098</v>
      </c>
      <c r="E2484" s="20" t="s">
        <v>208</v>
      </c>
      <c r="F2484" s="20" t="s">
        <v>695</v>
      </c>
      <c r="G2484" s="20">
        <v>20564274730</v>
      </c>
      <c r="H2484" s="19" t="s">
        <v>956</v>
      </c>
      <c r="I2484" s="19"/>
      <c r="J2484" s="2">
        <v>361540</v>
      </c>
      <c r="K2484" s="3">
        <v>51.192744407999996</v>
      </c>
      <c r="L2484" s="22">
        <f t="shared" si="231"/>
        <v>9.6840762598874641E-2</v>
      </c>
      <c r="M2484" s="23">
        <f t="shared" si="232"/>
        <v>46.235199999999999</v>
      </c>
      <c r="N2484" s="4">
        <v>0.12</v>
      </c>
      <c r="O2484" s="3">
        <v>52.54</v>
      </c>
      <c r="P2484" s="25">
        <f t="shared" si="233"/>
        <v>4.9575444079999968</v>
      </c>
      <c r="Q2484" s="26" t="str">
        <f t="shared" si="229"/>
        <v>16809820564274730361540</v>
      </c>
      <c r="R2484" s="28"/>
      <c r="S2484" s="29"/>
      <c r="T2484" s="30">
        <f t="shared" si="230"/>
        <v>0</v>
      </c>
      <c r="U2484" s="31"/>
      <c r="V2484" s="32">
        <f t="shared" si="228"/>
        <v>0</v>
      </c>
    </row>
    <row r="2485" spans="1:22" s="46" customFormat="1" x14ac:dyDescent="0.2">
      <c r="A2485" s="9">
        <v>2021</v>
      </c>
      <c r="B2485" s="1" t="s">
        <v>3</v>
      </c>
      <c r="C2485" s="20">
        <v>80133</v>
      </c>
      <c r="D2485" s="20">
        <v>168098</v>
      </c>
      <c r="E2485" s="20" t="s">
        <v>41</v>
      </c>
      <c r="F2485" s="20" t="s">
        <v>524</v>
      </c>
      <c r="G2485" s="20">
        <v>20600597940</v>
      </c>
      <c r="H2485" s="19" t="s">
        <v>547</v>
      </c>
      <c r="I2485" s="19" t="s">
        <v>534</v>
      </c>
      <c r="J2485" s="2">
        <v>361533</v>
      </c>
      <c r="K2485" s="3">
        <v>69.356111760000005</v>
      </c>
      <c r="L2485" s="22">
        <f t="shared" si="231"/>
        <v>0.21967943953840829</v>
      </c>
      <c r="M2485" s="23">
        <f t="shared" si="232"/>
        <v>54.12</v>
      </c>
      <c r="N2485" s="4">
        <v>0.12</v>
      </c>
      <c r="O2485" s="3">
        <v>61.5</v>
      </c>
      <c r="P2485" s="25">
        <f t="shared" si="233"/>
        <v>15.236111760000007</v>
      </c>
      <c r="Q2485" s="26" t="str">
        <f t="shared" si="229"/>
        <v>16809820600597940361533</v>
      </c>
      <c r="R2485" s="28"/>
      <c r="S2485" s="29"/>
      <c r="T2485" s="30">
        <f t="shared" si="230"/>
        <v>0</v>
      </c>
      <c r="U2485" s="31"/>
      <c r="V2485" s="32">
        <f t="shared" si="228"/>
        <v>0</v>
      </c>
    </row>
    <row r="2486" spans="1:22" s="46" customFormat="1" x14ac:dyDescent="0.2">
      <c r="A2486" s="9">
        <v>2021</v>
      </c>
      <c r="B2486" s="1" t="s">
        <v>3</v>
      </c>
      <c r="C2486" s="20">
        <v>80133</v>
      </c>
      <c r="D2486" s="20">
        <v>168098</v>
      </c>
      <c r="E2486" s="20" t="s">
        <v>41</v>
      </c>
      <c r="F2486" s="20" t="s">
        <v>524</v>
      </c>
      <c r="G2486" s="20">
        <v>20600597940</v>
      </c>
      <c r="H2486" s="19" t="s">
        <v>547</v>
      </c>
      <c r="I2486" s="19" t="s">
        <v>534</v>
      </c>
      <c r="J2486" s="2">
        <v>361541</v>
      </c>
      <c r="K2486" s="3">
        <v>31.07226</v>
      </c>
      <c r="L2486" s="22">
        <f t="shared" si="231"/>
        <v>0.13620702195463097</v>
      </c>
      <c r="M2486" s="23">
        <f t="shared" si="232"/>
        <v>26.84</v>
      </c>
      <c r="N2486" s="4">
        <v>0.12</v>
      </c>
      <c r="O2486" s="3">
        <v>30.5</v>
      </c>
      <c r="P2486" s="25">
        <f t="shared" si="233"/>
        <v>4.2322600000000001</v>
      </c>
      <c r="Q2486" s="26" t="str">
        <f t="shared" si="229"/>
        <v>16809820600597940361541</v>
      </c>
      <c r="R2486" s="28"/>
      <c r="S2486" s="29"/>
      <c r="T2486" s="30">
        <f t="shared" si="230"/>
        <v>0</v>
      </c>
      <c r="U2486" s="31"/>
      <c r="V2486" s="32">
        <f t="shared" si="228"/>
        <v>0</v>
      </c>
    </row>
    <row r="2487" spans="1:22" s="46" customFormat="1" x14ac:dyDescent="0.2">
      <c r="A2487" s="9">
        <v>2021</v>
      </c>
      <c r="B2487" s="1" t="s">
        <v>3</v>
      </c>
      <c r="C2487" s="36">
        <v>80133</v>
      </c>
      <c r="D2487" s="36">
        <v>168098</v>
      </c>
      <c r="E2487" s="36" t="s">
        <v>41</v>
      </c>
      <c r="F2487" s="36" t="s">
        <v>524</v>
      </c>
      <c r="G2487" s="36">
        <v>20600597940</v>
      </c>
      <c r="H2487" s="35" t="s">
        <v>547</v>
      </c>
      <c r="I2487" s="35" t="s">
        <v>534</v>
      </c>
      <c r="J2487" s="37">
        <v>361571</v>
      </c>
      <c r="K2487" s="38">
        <v>25.216627835683624</v>
      </c>
      <c r="L2487" s="39">
        <f t="shared" si="231"/>
        <v>0</v>
      </c>
      <c r="M2487" s="40">
        <f t="shared" si="232"/>
        <v>26.84</v>
      </c>
      <c r="N2487" s="41">
        <v>0.12</v>
      </c>
      <c r="O2487" s="38">
        <v>30.5</v>
      </c>
      <c r="P2487" s="42">
        <f t="shared" si="233"/>
        <v>0</v>
      </c>
      <c r="Q2487" s="43" t="str">
        <f t="shared" si="229"/>
        <v>16809820600597940361571</v>
      </c>
      <c r="R2487" s="45"/>
      <c r="S2487" s="29"/>
      <c r="T2487" s="30">
        <f t="shared" si="230"/>
        <v>0</v>
      </c>
      <c r="U2487" s="31"/>
      <c r="V2487" s="32">
        <f t="shared" si="228"/>
        <v>0</v>
      </c>
    </row>
    <row r="2488" spans="1:22" s="46" customFormat="1" x14ac:dyDescent="0.2">
      <c r="A2488" s="9">
        <v>2021</v>
      </c>
      <c r="B2488" s="1" t="s">
        <v>3</v>
      </c>
      <c r="C2488" s="20">
        <v>80133</v>
      </c>
      <c r="D2488" s="20">
        <v>168098</v>
      </c>
      <c r="E2488" s="20" t="s">
        <v>41</v>
      </c>
      <c r="F2488" s="20" t="s">
        <v>524</v>
      </c>
      <c r="G2488" s="20">
        <v>20600597940</v>
      </c>
      <c r="H2488" s="19" t="s">
        <v>547</v>
      </c>
      <c r="I2488" s="19" t="s">
        <v>534</v>
      </c>
      <c r="J2488" s="2">
        <v>371439</v>
      </c>
      <c r="K2488" s="3">
        <v>137.69</v>
      </c>
      <c r="L2488" s="22">
        <f t="shared" si="231"/>
        <v>0.14639552618200302</v>
      </c>
      <c r="M2488" s="23">
        <f t="shared" si="232"/>
        <v>117.53280000000001</v>
      </c>
      <c r="N2488" s="4">
        <v>0.12</v>
      </c>
      <c r="O2488" s="3">
        <v>133.56</v>
      </c>
      <c r="P2488" s="25">
        <f t="shared" si="233"/>
        <v>20.157199999999989</v>
      </c>
      <c r="Q2488" s="26" t="str">
        <f t="shared" si="229"/>
        <v>16809820600597940371439</v>
      </c>
      <c r="R2488" s="28"/>
      <c r="S2488" s="29"/>
      <c r="T2488" s="30">
        <f t="shared" si="230"/>
        <v>0</v>
      </c>
      <c r="U2488" s="31"/>
      <c r="V2488" s="32">
        <f t="shared" si="228"/>
        <v>0</v>
      </c>
    </row>
    <row r="2489" spans="1:22" s="46" customFormat="1" x14ac:dyDescent="0.2">
      <c r="A2489" s="9">
        <v>2021</v>
      </c>
      <c r="B2489" s="1" t="s">
        <v>3</v>
      </c>
      <c r="C2489" s="20">
        <v>80133</v>
      </c>
      <c r="D2489" s="20">
        <v>168098</v>
      </c>
      <c r="E2489" s="20" t="s">
        <v>41</v>
      </c>
      <c r="F2489" s="20" t="s">
        <v>42</v>
      </c>
      <c r="G2489" s="20">
        <v>20600766369</v>
      </c>
      <c r="H2489" s="19" t="s">
        <v>957</v>
      </c>
      <c r="I2489" s="19"/>
      <c r="J2489" s="2">
        <v>360883</v>
      </c>
      <c r="K2489" s="3">
        <v>53.021241000000003</v>
      </c>
      <c r="L2489" s="22">
        <f t="shared" si="231"/>
        <v>7.7034051315396534E-2</v>
      </c>
      <c r="M2489" s="23">
        <f t="shared" si="232"/>
        <v>48.936799999999998</v>
      </c>
      <c r="N2489" s="4">
        <v>0.12</v>
      </c>
      <c r="O2489" s="3">
        <v>55.61</v>
      </c>
      <c r="P2489" s="25">
        <f t="shared" si="233"/>
        <v>4.0844410000000053</v>
      </c>
      <c r="Q2489" s="26" t="str">
        <f t="shared" si="229"/>
        <v>16809820600766369360883</v>
      </c>
      <c r="R2489" s="28"/>
      <c r="S2489" s="29"/>
      <c r="T2489" s="30">
        <f t="shared" si="230"/>
        <v>0</v>
      </c>
      <c r="U2489" s="31"/>
      <c r="V2489" s="32">
        <f t="shared" si="228"/>
        <v>0</v>
      </c>
    </row>
    <row r="2490" spans="1:22" s="46" customFormat="1" x14ac:dyDescent="0.2">
      <c r="A2490" s="9">
        <v>2021</v>
      </c>
      <c r="B2490" s="1" t="s">
        <v>3</v>
      </c>
      <c r="C2490" s="20">
        <v>80133</v>
      </c>
      <c r="D2490" s="20">
        <v>168098</v>
      </c>
      <c r="E2490" s="20" t="s">
        <v>32</v>
      </c>
      <c r="F2490" s="20" t="s">
        <v>59</v>
      </c>
      <c r="G2490" s="20">
        <v>20600781309</v>
      </c>
      <c r="H2490" s="19" t="s">
        <v>958</v>
      </c>
      <c r="I2490" s="19" t="s">
        <v>959</v>
      </c>
      <c r="J2490" s="2">
        <v>361532</v>
      </c>
      <c r="K2490" s="3">
        <v>24.870425957550601</v>
      </c>
      <c r="L2490" s="22">
        <f t="shared" si="231"/>
        <v>9.9331871587852172E-2</v>
      </c>
      <c r="M2490" s="23">
        <f t="shared" si="232"/>
        <v>22.4</v>
      </c>
      <c r="N2490" s="4">
        <v>0.11</v>
      </c>
      <c r="O2490" s="3">
        <v>25.168539325842694</v>
      </c>
      <c r="P2490" s="25">
        <f t="shared" si="233"/>
        <v>2.4704259575506029</v>
      </c>
      <c r="Q2490" s="26" t="str">
        <f t="shared" si="229"/>
        <v>16809820600781309361532</v>
      </c>
      <c r="R2490" s="28">
        <v>600</v>
      </c>
      <c r="S2490" s="29"/>
      <c r="T2490" s="30">
        <f t="shared" si="230"/>
        <v>0</v>
      </c>
      <c r="U2490" s="31"/>
      <c r="V2490" s="32">
        <f t="shared" si="228"/>
        <v>0</v>
      </c>
    </row>
    <row r="2491" spans="1:22" s="46" customFormat="1" x14ac:dyDescent="0.2">
      <c r="A2491" s="9">
        <v>2021</v>
      </c>
      <c r="B2491" s="1" t="s">
        <v>3</v>
      </c>
      <c r="C2491" s="20">
        <v>80133</v>
      </c>
      <c r="D2491" s="20">
        <v>168098</v>
      </c>
      <c r="E2491" s="20" t="s">
        <v>32</v>
      </c>
      <c r="F2491" s="20" t="s">
        <v>59</v>
      </c>
      <c r="G2491" s="20">
        <v>20600781309</v>
      </c>
      <c r="H2491" s="19" t="s">
        <v>958</v>
      </c>
      <c r="I2491" s="19" t="s">
        <v>959</v>
      </c>
      <c r="J2491" s="2">
        <v>361541</v>
      </c>
      <c r="K2491" s="3">
        <v>31.07226</v>
      </c>
      <c r="L2491" s="22">
        <f t="shared" si="231"/>
        <v>0.10852960164468251</v>
      </c>
      <c r="M2491" s="23">
        <f t="shared" si="232"/>
        <v>27.7</v>
      </c>
      <c r="N2491" s="4">
        <v>0.11</v>
      </c>
      <c r="O2491" s="3">
        <v>31.123595505617978</v>
      </c>
      <c r="P2491" s="25">
        <f t="shared" si="233"/>
        <v>3.3722600000000007</v>
      </c>
      <c r="Q2491" s="26" t="str">
        <f t="shared" si="229"/>
        <v>16809820600781309361541</v>
      </c>
      <c r="R2491" s="28">
        <v>600</v>
      </c>
      <c r="S2491" s="29"/>
      <c r="T2491" s="30">
        <f t="shared" si="230"/>
        <v>0</v>
      </c>
      <c r="U2491" s="31"/>
      <c r="V2491" s="32">
        <f t="shared" si="228"/>
        <v>0</v>
      </c>
    </row>
    <row r="2492" spans="1:22" s="46" customFormat="1" x14ac:dyDescent="0.2">
      <c r="A2492" s="9">
        <v>2021</v>
      </c>
      <c r="B2492" s="1" t="s">
        <v>3</v>
      </c>
      <c r="C2492" s="36">
        <v>80133</v>
      </c>
      <c r="D2492" s="36">
        <v>168098</v>
      </c>
      <c r="E2492" s="36" t="s">
        <v>32</v>
      </c>
      <c r="F2492" s="36" t="s">
        <v>59</v>
      </c>
      <c r="G2492" s="36">
        <v>20600781309</v>
      </c>
      <c r="H2492" s="35" t="s">
        <v>958</v>
      </c>
      <c r="I2492" s="35" t="s">
        <v>959</v>
      </c>
      <c r="J2492" s="37">
        <v>361571</v>
      </c>
      <c r="K2492" s="38">
        <v>25.216627835683624</v>
      </c>
      <c r="L2492" s="39">
        <f t="shared" si="231"/>
        <v>0</v>
      </c>
      <c r="M2492" s="40">
        <f t="shared" si="232"/>
        <v>27.7</v>
      </c>
      <c r="N2492" s="41">
        <v>0.11</v>
      </c>
      <c r="O2492" s="38">
        <v>31.123595505617978</v>
      </c>
      <c r="P2492" s="42">
        <f t="shared" si="233"/>
        <v>0</v>
      </c>
      <c r="Q2492" s="43" t="str">
        <f t="shared" si="229"/>
        <v>16809820600781309361571</v>
      </c>
      <c r="R2492" s="45">
        <v>600</v>
      </c>
      <c r="S2492" s="29"/>
      <c r="T2492" s="30">
        <f t="shared" si="230"/>
        <v>0</v>
      </c>
      <c r="U2492" s="31"/>
      <c r="V2492" s="32">
        <f t="shared" si="228"/>
        <v>0</v>
      </c>
    </row>
    <row r="2493" spans="1:22" s="46" customFormat="1" x14ac:dyDescent="0.2">
      <c r="A2493" s="9">
        <v>2021</v>
      </c>
      <c r="B2493" s="1" t="s">
        <v>3</v>
      </c>
      <c r="C2493" s="20">
        <v>80133</v>
      </c>
      <c r="D2493" s="20">
        <v>168098</v>
      </c>
      <c r="E2493" s="20" t="s">
        <v>32</v>
      </c>
      <c r="F2493" s="20" t="s">
        <v>395</v>
      </c>
      <c r="G2493" s="20">
        <v>20602905005</v>
      </c>
      <c r="H2493" s="19" t="s">
        <v>960</v>
      </c>
      <c r="I2493" s="19"/>
      <c r="J2493" s="2">
        <v>360442</v>
      </c>
      <c r="K2493" s="3">
        <v>39.148668000000001</v>
      </c>
      <c r="L2493" s="22">
        <f t="shared" si="231"/>
        <v>2.1805799369725709E-2</v>
      </c>
      <c r="M2493" s="23">
        <f t="shared" si="232"/>
        <v>38.295000000000002</v>
      </c>
      <c r="N2493" s="4">
        <v>0.1</v>
      </c>
      <c r="O2493" s="3">
        <v>42.55</v>
      </c>
      <c r="P2493" s="25">
        <f t="shared" si="233"/>
        <v>0.85366799999999898</v>
      </c>
      <c r="Q2493" s="26" t="str">
        <f t="shared" si="229"/>
        <v>16809820602905005360442</v>
      </c>
      <c r="R2493" s="28"/>
      <c r="S2493" s="29"/>
      <c r="T2493" s="30">
        <f t="shared" si="230"/>
        <v>0</v>
      </c>
      <c r="U2493" s="31"/>
      <c r="V2493" s="32">
        <f t="shared" si="228"/>
        <v>0</v>
      </c>
    </row>
    <row r="2494" spans="1:22" s="46" customFormat="1" x14ac:dyDescent="0.2">
      <c r="A2494" s="9">
        <v>2021</v>
      </c>
      <c r="B2494" s="1" t="s">
        <v>3</v>
      </c>
      <c r="C2494" s="20">
        <v>80133</v>
      </c>
      <c r="D2494" s="20">
        <v>168098</v>
      </c>
      <c r="E2494" s="20" t="s">
        <v>32</v>
      </c>
      <c r="F2494" s="20" t="s">
        <v>395</v>
      </c>
      <c r="G2494" s="20">
        <v>20602905005</v>
      </c>
      <c r="H2494" s="19" t="s">
        <v>960</v>
      </c>
      <c r="I2494" s="19"/>
      <c r="J2494" s="2">
        <v>360883</v>
      </c>
      <c r="K2494" s="3">
        <v>53.021241000000003</v>
      </c>
      <c r="L2494" s="22">
        <f t="shared" si="231"/>
        <v>2.1769407471997848E-2</v>
      </c>
      <c r="M2494" s="23">
        <f t="shared" si="232"/>
        <v>51.867000000000004</v>
      </c>
      <c r="N2494" s="4">
        <v>0.1</v>
      </c>
      <c r="O2494" s="3">
        <v>57.63</v>
      </c>
      <c r="P2494" s="25">
        <f t="shared" si="233"/>
        <v>1.154240999999999</v>
      </c>
      <c r="Q2494" s="26" t="str">
        <f t="shared" si="229"/>
        <v>16809820602905005360883</v>
      </c>
      <c r="R2494" s="28"/>
      <c r="S2494" s="29"/>
      <c r="T2494" s="30">
        <f t="shared" si="230"/>
        <v>0</v>
      </c>
      <c r="U2494" s="31"/>
      <c r="V2494" s="32">
        <f t="shared" si="228"/>
        <v>0</v>
      </c>
    </row>
    <row r="2495" spans="1:22" s="46" customFormat="1" x14ac:dyDescent="0.2">
      <c r="A2495" s="9">
        <v>2021</v>
      </c>
      <c r="B2495" s="1" t="s">
        <v>3</v>
      </c>
      <c r="C2495" s="20">
        <v>80133</v>
      </c>
      <c r="D2495" s="20">
        <v>168098</v>
      </c>
      <c r="E2495" s="20" t="s">
        <v>32</v>
      </c>
      <c r="F2495" s="20" t="s">
        <v>395</v>
      </c>
      <c r="G2495" s="20">
        <v>20602905005</v>
      </c>
      <c r="H2495" s="19" t="s">
        <v>960</v>
      </c>
      <c r="I2495" s="19"/>
      <c r="J2495" s="2">
        <v>360970</v>
      </c>
      <c r="K2495" s="3">
        <v>36.393084000000002</v>
      </c>
      <c r="L2495" s="22">
        <f t="shared" si="231"/>
        <v>4.3664450091671414E-2</v>
      </c>
      <c r="M2495" s="23">
        <f t="shared" si="232"/>
        <v>34.803999999999995</v>
      </c>
      <c r="N2495" s="4">
        <v>0.12</v>
      </c>
      <c r="O2495" s="3">
        <v>39.549999999999997</v>
      </c>
      <c r="P2495" s="25">
        <f t="shared" si="233"/>
        <v>1.5890840000000068</v>
      </c>
      <c r="Q2495" s="26" t="str">
        <f t="shared" si="229"/>
        <v>16809820602905005360970</v>
      </c>
      <c r="R2495" s="28"/>
      <c r="S2495" s="29"/>
      <c r="T2495" s="30">
        <f t="shared" si="230"/>
        <v>0</v>
      </c>
      <c r="U2495" s="31"/>
      <c r="V2495" s="32">
        <f t="shared" si="228"/>
        <v>0</v>
      </c>
    </row>
    <row r="2496" spans="1:22" s="46" customFormat="1" x14ac:dyDescent="0.2">
      <c r="A2496" s="9">
        <v>2021</v>
      </c>
      <c r="B2496" s="1" t="s">
        <v>3</v>
      </c>
      <c r="C2496" s="20">
        <v>80133</v>
      </c>
      <c r="D2496" s="20">
        <v>168098</v>
      </c>
      <c r="E2496" s="20" t="s">
        <v>32</v>
      </c>
      <c r="F2496" s="20" t="s">
        <v>395</v>
      </c>
      <c r="G2496" s="20">
        <v>20602905005</v>
      </c>
      <c r="H2496" s="19" t="s">
        <v>960</v>
      </c>
      <c r="I2496" s="19"/>
      <c r="J2496" s="2">
        <v>361444</v>
      </c>
      <c r="K2496" s="3">
        <v>29.02</v>
      </c>
      <c r="L2496" s="22">
        <f t="shared" si="231"/>
        <v>2.1847002067539645E-2</v>
      </c>
      <c r="M2496" s="23">
        <f t="shared" si="232"/>
        <v>28.385999999999999</v>
      </c>
      <c r="N2496" s="4">
        <v>0.1</v>
      </c>
      <c r="O2496" s="3">
        <v>31.54</v>
      </c>
      <c r="P2496" s="25">
        <f t="shared" si="233"/>
        <v>0.63400000000000034</v>
      </c>
      <c r="Q2496" s="26" t="str">
        <f t="shared" si="229"/>
        <v>16809820602905005361444</v>
      </c>
      <c r="R2496" s="28"/>
      <c r="S2496" s="29"/>
      <c r="T2496" s="30">
        <f t="shared" si="230"/>
        <v>0</v>
      </c>
      <c r="U2496" s="31"/>
      <c r="V2496" s="32">
        <f t="shared" si="228"/>
        <v>0</v>
      </c>
    </row>
    <row r="2497" spans="1:22" s="46" customFormat="1" x14ac:dyDescent="0.2">
      <c r="A2497" s="9">
        <v>2021</v>
      </c>
      <c r="B2497" s="1" t="s">
        <v>3</v>
      </c>
      <c r="C2497" s="20">
        <v>80133</v>
      </c>
      <c r="D2497" s="20">
        <v>168098</v>
      </c>
      <c r="E2497" s="20" t="s">
        <v>32</v>
      </c>
      <c r="F2497" s="20" t="s">
        <v>395</v>
      </c>
      <c r="G2497" s="20">
        <v>20602905005</v>
      </c>
      <c r="H2497" s="19" t="s">
        <v>960</v>
      </c>
      <c r="I2497" s="19"/>
      <c r="J2497" s="2">
        <v>361535</v>
      </c>
      <c r="K2497" s="3">
        <v>40.678559999999997</v>
      </c>
      <c r="L2497" s="22">
        <f t="shared" si="231"/>
        <v>2.1646783956954074E-2</v>
      </c>
      <c r="M2497" s="23">
        <f t="shared" si="232"/>
        <v>39.798000000000002</v>
      </c>
      <c r="N2497" s="4">
        <v>0.1</v>
      </c>
      <c r="O2497" s="3">
        <v>44.22</v>
      </c>
      <c r="P2497" s="25">
        <f t="shared" si="233"/>
        <v>0.88055999999999557</v>
      </c>
      <c r="Q2497" s="26" t="str">
        <f t="shared" si="229"/>
        <v>16809820602905005361535</v>
      </c>
      <c r="R2497" s="28"/>
      <c r="S2497" s="29"/>
      <c r="T2497" s="30">
        <f t="shared" si="230"/>
        <v>0</v>
      </c>
      <c r="U2497" s="31"/>
      <c r="V2497" s="32">
        <f t="shared" si="228"/>
        <v>0</v>
      </c>
    </row>
    <row r="2498" spans="1:22" s="46" customFormat="1" x14ac:dyDescent="0.2">
      <c r="A2498" s="9">
        <v>2021</v>
      </c>
      <c r="B2498" s="1" t="s">
        <v>3</v>
      </c>
      <c r="C2498" s="36">
        <v>80133</v>
      </c>
      <c r="D2498" s="36">
        <v>168098</v>
      </c>
      <c r="E2498" s="36" t="s">
        <v>32</v>
      </c>
      <c r="F2498" s="36" t="s">
        <v>395</v>
      </c>
      <c r="G2498" s="36">
        <v>20602905005</v>
      </c>
      <c r="H2498" s="35" t="s">
        <v>960</v>
      </c>
      <c r="I2498" s="35"/>
      <c r="J2498" s="37">
        <v>361569</v>
      </c>
      <c r="K2498" s="38">
        <v>24.49</v>
      </c>
      <c r="L2498" s="39">
        <f t="shared" si="231"/>
        <v>0</v>
      </c>
      <c r="M2498" s="40">
        <f t="shared" si="232"/>
        <v>39.798000000000002</v>
      </c>
      <c r="N2498" s="41">
        <v>0.1</v>
      </c>
      <c r="O2498" s="38">
        <v>44.22</v>
      </c>
      <c r="P2498" s="42">
        <f t="shared" si="233"/>
        <v>0</v>
      </c>
      <c r="Q2498" s="43" t="str">
        <f t="shared" si="229"/>
        <v>16809820602905005361569</v>
      </c>
      <c r="R2498" s="45"/>
      <c r="S2498" s="29"/>
      <c r="T2498" s="30">
        <f t="shared" si="230"/>
        <v>0</v>
      </c>
      <c r="U2498" s="31"/>
      <c r="V2498" s="32">
        <f t="shared" ref="V2498:V2499" si="234">IFERROR(U2498*P2498,0)</f>
        <v>0</v>
      </c>
    </row>
    <row r="2499" spans="1:22" s="46" customFormat="1" x14ac:dyDescent="0.2">
      <c r="A2499" s="9">
        <v>2021</v>
      </c>
      <c r="B2499" s="1" t="s">
        <v>3</v>
      </c>
      <c r="C2499" s="20">
        <v>80133</v>
      </c>
      <c r="D2499" s="20">
        <v>168098</v>
      </c>
      <c r="E2499" s="20" t="s">
        <v>32</v>
      </c>
      <c r="F2499" s="20" t="s">
        <v>395</v>
      </c>
      <c r="G2499" s="20">
        <v>20602905005</v>
      </c>
      <c r="H2499" s="19" t="s">
        <v>960</v>
      </c>
      <c r="I2499" s="19"/>
      <c r="J2499" s="2">
        <v>370040</v>
      </c>
      <c r="K2499" s="3">
        <v>173.88983664</v>
      </c>
      <c r="L2499" s="22">
        <f t="shared" si="231"/>
        <v>4.3481762856868E-2</v>
      </c>
      <c r="M2499" s="23">
        <f t="shared" si="232"/>
        <v>166.3288</v>
      </c>
      <c r="N2499" s="4">
        <v>0.12</v>
      </c>
      <c r="O2499" s="3">
        <v>189.01</v>
      </c>
      <c r="P2499" s="25">
        <f t="shared" si="233"/>
        <v>7.5610366399999975</v>
      </c>
      <c r="Q2499" s="26" t="str">
        <f t="shared" si="229"/>
        <v>16809820602905005370040</v>
      </c>
      <c r="R2499" s="28"/>
      <c r="S2499" s="29"/>
      <c r="T2499" s="30">
        <f t="shared" si="230"/>
        <v>0</v>
      </c>
      <c r="U2499" s="31"/>
      <c r="V2499" s="32">
        <f t="shared" si="234"/>
        <v>0</v>
      </c>
    </row>
    <row r="2500" spans="1:22" s="46" customFormat="1" x14ac:dyDescent="0.2">
      <c r="C2500" s="53"/>
      <c r="D2500" s="53"/>
      <c r="E2500" s="53"/>
      <c r="F2500" s="53"/>
      <c r="G2500" s="53"/>
      <c r="H2500" s="54"/>
      <c r="I2500" s="53"/>
      <c r="J2500" s="53"/>
      <c r="K2500" s="69"/>
      <c r="L2500" s="70"/>
      <c r="M2500" s="69"/>
      <c r="N2500" s="70"/>
      <c r="O2500" s="69"/>
      <c r="P2500" s="69"/>
      <c r="Q2500" s="2"/>
      <c r="R2500" s="2"/>
      <c r="S2500" s="5"/>
      <c r="T2500" s="3"/>
    </row>
    <row r="2501" spans="1:22" s="46" customFormat="1" x14ac:dyDescent="0.2">
      <c r="C2501" s="53"/>
      <c r="D2501" s="53"/>
      <c r="E2501" s="53"/>
      <c r="F2501" s="53"/>
      <c r="G2501" s="53"/>
      <c r="H2501" s="54"/>
      <c r="I2501" s="53"/>
      <c r="J2501" s="53"/>
      <c r="K2501" s="69"/>
      <c r="L2501" s="70"/>
      <c r="M2501" s="69"/>
      <c r="N2501" s="70"/>
      <c r="O2501" s="69"/>
      <c r="P2501" s="69"/>
      <c r="Q2501" s="2"/>
      <c r="R2501" s="2"/>
      <c r="S2501" s="5"/>
      <c r="T2501" s="3"/>
    </row>
    <row r="2502" spans="1:22" s="46" customFormat="1" x14ac:dyDescent="0.2">
      <c r="C2502" s="53"/>
      <c r="D2502" s="53"/>
      <c r="E2502" s="53"/>
      <c r="F2502" s="53"/>
      <c r="G2502" s="53"/>
      <c r="H2502" s="54"/>
      <c r="I2502" s="53"/>
      <c r="J2502" s="53"/>
      <c r="K2502" s="69"/>
      <c r="L2502" s="70"/>
      <c r="M2502" s="69"/>
      <c r="N2502" s="70"/>
      <c r="O2502" s="69"/>
      <c r="P2502" s="69"/>
      <c r="Q2502" s="2"/>
      <c r="R2502" s="2"/>
      <c r="S2502" s="5"/>
      <c r="T2502" s="3"/>
    </row>
    <row r="2503" spans="1:22" s="46" customFormat="1" x14ac:dyDescent="0.2">
      <c r="C2503" s="53"/>
      <c r="D2503" s="53"/>
      <c r="E2503" s="53"/>
      <c r="F2503" s="53"/>
      <c r="G2503" s="53"/>
      <c r="H2503" s="54"/>
      <c r="I2503" s="53"/>
      <c r="J2503" s="53"/>
      <c r="K2503" s="69"/>
      <c r="L2503" s="70"/>
      <c r="M2503" s="69"/>
      <c r="N2503" s="70"/>
      <c r="O2503" s="69"/>
      <c r="P2503" s="69"/>
      <c r="Q2503" s="2"/>
      <c r="R2503" s="2"/>
      <c r="S2503" s="5"/>
      <c r="T2503" s="3"/>
    </row>
    <row r="2504" spans="1:22" s="46" customFormat="1" x14ac:dyDescent="0.2">
      <c r="C2504" s="53"/>
      <c r="D2504" s="53"/>
      <c r="E2504" s="53"/>
      <c r="F2504" s="53"/>
      <c r="G2504" s="53"/>
      <c r="H2504" s="54"/>
      <c r="I2504" s="53"/>
      <c r="J2504" s="53"/>
      <c r="K2504" s="69"/>
      <c r="L2504" s="70"/>
      <c r="M2504" s="69"/>
      <c r="N2504" s="70"/>
      <c r="O2504" s="69"/>
      <c r="P2504" s="69"/>
      <c r="Q2504" s="2"/>
      <c r="R2504" s="2"/>
      <c r="S2504" s="5"/>
      <c r="T2504" s="3"/>
    </row>
    <row r="2505" spans="1:22" s="46" customFormat="1" x14ac:dyDescent="0.2">
      <c r="C2505" s="53"/>
      <c r="D2505" s="53"/>
      <c r="E2505" s="53"/>
      <c r="F2505" s="53"/>
      <c r="G2505" s="53"/>
      <c r="H2505" s="54"/>
      <c r="I2505" s="53"/>
      <c r="J2505" s="53"/>
      <c r="K2505" s="69"/>
      <c r="L2505" s="70"/>
      <c r="M2505" s="69"/>
      <c r="N2505" s="70"/>
      <c r="O2505" s="69"/>
      <c r="P2505" s="69"/>
      <c r="Q2505" s="2"/>
      <c r="R2505" s="2"/>
      <c r="S2505" s="5"/>
      <c r="T2505" s="3"/>
    </row>
    <row r="2506" spans="1:22" s="46" customFormat="1" x14ac:dyDescent="0.2">
      <c r="C2506" s="53"/>
      <c r="D2506" s="53"/>
      <c r="E2506" s="53"/>
      <c r="F2506" s="53"/>
      <c r="G2506" s="53"/>
      <c r="H2506" s="54"/>
      <c r="I2506" s="53"/>
      <c r="J2506" s="53"/>
      <c r="K2506" s="69"/>
      <c r="L2506" s="70"/>
      <c r="M2506" s="69"/>
      <c r="N2506" s="70"/>
      <c r="O2506" s="69"/>
      <c r="P2506" s="69"/>
      <c r="Q2506" s="2"/>
      <c r="R2506" s="2"/>
      <c r="S2506" s="5"/>
      <c r="T2506" s="3"/>
    </row>
    <row r="2507" spans="1:22" s="46" customFormat="1" x14ac:dyDescent="0.2">
      <c r="C2507" s="53"/>
      <c r="D2507" s="53"/>
      <c r="E2507" s="53"/>
      <c r="F2507" s="53"/>
      <c r="G2507" s="53"/>
      <c r="H2507" s="54"/>
      <c r="I2507" s="53"/>
      <c r="J2507" s="53"/>
      <c r="K2507" s="69"/>
      <c r="L2507" s="70"/>
      <c r="M2507" s="69"/>
      <c r="N2507" s="70"/>
      <c r="O2507" s="69"/>
      <c r="P2507" s="69"/>
      <c r="Q2507" s="2"/>
      <c r="R2507" s="2"/>
      <c r="S2507" s="5"/>
      <c r="T2507" s="3"/>
    </row>
    <row r="2508" spans="1:22" s="46" customFormat="1" x14ac:dyDescent="0.2">
      <c r="C2508" s="53"/>
      <c r="D2508" s="53"/>
      <c r="E2508" s="53"/>
      <c r="F2508" s="53"/>
      <c r="G2508" s="53"/>
      <c r="H2508" s="54"/>
      <c r="I2508" s="53"/>
      <c r="J2508" s="53"/>
      <c r="K2508" s="69"/>
      <c r="L2508" s="70"/>
      <c r="M2508" s="69"/>
      <c r="N2508" s="70"/>
      <c r="O2508" s="69"/>
      <c r="P2508" s="69"/>
      <c r="Q2508" s="2"/>
      <c r="R2508" s="2"/>
      <c r="S2508" s="5"/>
      <c r="T2508" s="3"/>
    </row>
    <row r="2509" spans="1:22" s="46" customFormat="1" x14ac:dyDescent="0.2">
      <c r="C2509" s="53"/>
      <c r="D2509" s="53"/>
      <c r="E2509" s="53"/>
      <c r="F2509" s="53"/>
      <c r="G2509" s="53"/>
      <c r="H2509" s="54"/>
      <c r="I2509" s="53"/>
      <c r="J2509" s="53"/>
      <c r="K2509" s="69"/>
      <c r="L2509" s="70"/>
      <c r="M2509" s="69"/>
      <c r="N2509" s="70"/>
      <c r="O2509" s="69"/>
      <c r="P2509" s="69"/>
      <c r="Q2509" s="2"/>
      <c r="R2509" s="2"/>
      <c r="S2509" s="5"/>
      <c r="T2509" s="3"/>
    </row>
    <row r="2510" spans="1:22" s="46" customFormat="1" x14ac:dyDescent="0.2">
      <c r="C2510" s="53"/>
      <c r="D2510" s="53"/>
      <c r="E2510" s="53"/>
      <c r="F2510" s="53"/>
      <c r="G2510" s="53"/>
      <c r="H2510" s="54"/>
      <c r="I2510" s="53"/>
      <c r="J2510" s="53"/>
      <c r="K2510" s="69"/>
      <c r="L2510" s="70"/>
      <c r="M2510" s="69"/>
      <c r="N2510" s="70"/>
      <c r="O2510" s="69"/>
      <c r="P2510" s="69"/>
      <c r="Q2510" s="2"/>
      <c r="R2510" s="2"/>
      <c r="S2510" s="5"/>
      <c r="T2510" s="3"/>
    </row>
    <row r="2511" spans="1:22" s="46" customFormat="1" x14ac:dyDescent="0.2">
      <c r="C2511" s="53"/>
      <c r="D2511" s="53"/>
      <c r="E2511" s="53"/>
      <c r="F2511" s="53"/>
      <c r="G2511" s="53"/>
      <c r="H2511" s="54"/>
      <c r="I2511" s="53"/>
      <c r="J2511" s="53"/>
      <c r="K2511" s="69"/>
      <c r="L2511" s="70"/>
      <c r="M2511" s="69"/>
      <c r="N2511" s="70"/>
      <c r="O2511" s="69"/>
      <c r="P2511" s="69"/>
      <c r="Q2511" s="2"/>
      <c r="R2511" s="2"/>
      <c r="S2511" s="5"/>
      <c r="T2511" s="3"/>
    </row>
    <row r="2512" spans="1:22" s="46" customFormat="1" x14ac:dyDescent="0.2">
      <c r="C2512" s="53"/>
      <c r="D2512" s="53"/>
      <c r="E2512" s="53"/>
      <c r="F2512" s="53"/>
      <c r="G2512" s="53"/>
      <c r="H2512" s="54"/>
      <c r="I2512" s="53"/>
      <c r="J2512" s="53"/>
      <c r="K2512" s="69"/>
      <c r="L2512" s="70"/>
      <c r="M2512" s="69"/>
      <c r="N2512" s="70"/>
      <c r="O2512" s="69"/>
      <c r="P2512" s="69"/>
      <c r="Q2512" s="2"/>
      <c r="R2512" s="2"/>
      <c r="S2512" s="5"/>
      <c r="T2512" s="3"/>
    </row>
    <row r="2513" spans="3:20" s="46" customFormat="1" x14ac:dyDescent="0.2">
      <c r="C2513" s="53"/>
      <c r="D2513" s="53"/>
      <c r="E2513" s="53"/>
      <c r="F2513" s="53"/>
      <c r="G2513" s="53"/>
      <c r="H2513" s="54"/>
      <c r="I2513" s="53"/>
      <c r="J2513" s="53"/>
      <c r="K2513" s="69"/>
      <c r="L2513" s="70"/>
      <c r="M2513" s="69"/>
      <c r="N2513" s="70"/>
      <c r="O2513" s="69"/>
      <c r="P2513" s="69"/>
      <c r="Q2513" s="2"/>
      <c r="R2513" s="2"/>
      <c r="S2513" s="5"/>
      <c r="T2513" s="3"/>
    </row>
    <row r="2514" spans="3:20" s="46" customFormat="1" x14ac:dyDescent="0.2">
      <c r="C2514" s="53"/>
      <c r="D2514" s="53"/>
      <c r="E2514" s="53"/>
      <c r="F2514" s="53"/>
      <c r="G2514" s="53"/>
      <c r="H2514" s="54"/>
      <c r="I2514" s="53"/>
      <c r="J2514" s="53"/>
      <c r="K2514" s="69"/>
      <c r="L2514" s="70"/>
      <c r="M2514" s="69"/>
      <c r="N2514" s="70"/>
      <c r="O2514" s="69"/>
      <c r="P2514" s="69"/>
      <c r="Q2514" s="2"/>
      <c r="R2514" s="2"/>
      <c r="S2514" s="5"/>
      <c r="T2514" s="3"/>
    </row>
    <row r="2515" spans="3:20" s="46" customFormat="1" x14ac:dyDescent="0.2">
      <c r="C2515" s="53"/>
      <c r="D2515" s="53"/>
      <c r="E2515" s="53"/>
      <c r="F2515" s="53"/>
      <c r="G2515" s="53"/>
      <c r="H2515" s="54"/>
      <c r="I2515" s="53"/>
      <c r="J2515" s="53"/>
      <c r="K2515" s="69"/>
      <c r="L2515" s="70"/>
      <c r="M2515" s="69"/>
      <c r="N2515" s="70"/>
      <c r="O2515" s="69"/>
      <c r="P2515" s="69"/>
      <c r="Q2515" s="2"/>
      <c r="R2515" s="2"/>
      <c r="S2515" s="5"/>
      <c r="T2515" s="3"/>
    </row>
    <row r="2516" spans="3:20" s="46" customFormat="1" x14ac:dyDescent="0.2">
      <c r="C2516" s="53"/>
      <c r="D2516" s="53"/>
      <c r="E2516" s="53"/>
      <c r="F2516" s="53"/>
      <c r="G2516" s="53"/>
      <c r="H2516" s="54"/>
      <c r="I2516" s="53"/>
      <c r="J2516" s="53"/>
      <c r="K2516" s="69"/>
      <c r="L2516" s="70"/>
      <c r="M2516" s="69"/>
      <c r="N2516" s="70"/>
      <c r="O2516" s="69"/>
      <c r="P2516" s="69"/>
      <c r="Q2516" s="2"/>
      <c r="R2516" s="2"/>
      <c r="S2516" s="5"/>
      <c r="T2516" s="3"/>
    </row>
    <row r="2517" spans="3:20" s="46" customFormat="1" x14ac:dyDescent="0.2">
      <c r="C2517" s="53"/>
      <c r="D2517" s="53"/>
      <c r="E2517" s="53"/>
      <c r="F2517" s="53"/>
      <c r="G2517" s="53"/>
      <c r="H2517" s="54"/>
      <c r="I2517" s="53"/>
      <c r="J2517" s="53"/>
      <c r="K2517" s="69"/>
      <c r="L2517" s="70"/>
      <c r="M2517" s="69"/>
      <c r="N2517" s="70"/>
      <c r="O2517" s="69"/>
      <c r="P2517" s="69"/>
      <c r="Q2517" s="2"/>
      <c r="R2517" s="2"/>
      <c r="S2517" s="5"/>
      <c r="T2517" s="3"/>
    </row>
    <row r="2518" spans="3:20" s="46" customFormat="1" x14ac:dyDescent="0.2">
      <c r="C2518" s="53"/>
      <c r="D2518" s="53"/>
      <c r="E2518" s="53"/>
      <c r="F2518" s="53"/>
      <c r="G2518" s="53"/>
      <c r="H2518" s="54"/>
      <c r="I2518" s="53"/>
      <c r="J2518" s="53"/>
      <c r="K2518" s="69"/>
      <c r="L2518" s="70"/>
      <c r="M2518" s="69"/>
      <c r="N2518" s="70"/>
      <c r="O2518" s="69"/>
      <c r="P2518" s="69"/>
      <c r="Q2518" s="2"/>
      <c r="R2518" s="2"/>
      <c r="S2518" s="5"/>
      <c r="T2518" s="3"/>
    </row>
    <row r="2519" spans="3:20" s="46" customFormat="1" x14ac:dyDescent="0.2">
      <c r="C2519" s="53"/>
      <c r="D2519" s="53"/>
      <c r="E2519" s="53"/>
      <c r="F2519" s="53"/>
      <c r="G2519" s="53"/>
      <c r="H2519" s="54"/>
      <c r="I2519" s="53"/>
      <c r="J2519" s="53"/>
      <c r="K2519" s="69"/>
      <c r="L2519" s="70"/>
      <c r="M2519" s="69"/>
      <c r="N2519" s="70"/>
      <c r="O2519" s="69"/>
      <c r="P2519" s="69"/>
      <c r="Q2519" s="2"/>
      <c r="R2519" s="2"/>
      <c r="S2519" s="5"/>
      <c r="T2519" s="3"/>
    </row>
    <row r="2520" spans="3:20" s="46" customFormat="1" x14ac:dyDescent="0.2">
      <c r="C2520" s="53"/>
      <c r="D2520" s="53"/>
      <c r="E2520" s="53"/>
      <c r="F2520" s="53"/>
      <c r="G2520" s="53"/>
      <c r="H2520" s="54"/>
      <c r="I2520" s="53"/>
      <c r="J2520" s="53"/>
      <c r="K2520" s="69"/>
      <c r="L2520" s="70"/>
      <c r="M2520" s="69"/>
      <c r="N2520" s="70"/>
      <c r="O2520" s="69"/>
      <c r="P2520" s="69"/>
      <c r="Q2520" s="2"/>
      <c r="R2520" s="2"/>
      <c r="S2520" s="5"/>
      <c r="T2520" s="3"/>
    </row>
    <row r="2521" spans="3:20" s="46" customFormat="1" x14ac:dyDescent="0.2">
      <c r="C2521" s="53"/>
      <c r="D2521" s="53"/>
      <c r="E2521" s="53"/>
      <c r="F2521" s="53"/>
      <c r="G2521" s="53"/>
      <c r="H2521" s="54"/>
      <c r="I2521" s="53"/>
      <c r="J2521" s="53"/>
      <c r="K2521" s="69"/>
      <c r="L2521" s="70"/>
      <c r="M2521" s="69"/>
      <c r="N2521" s="70"/>
      <c r="O2521" s="69"/>
      <c r="P2521" s="69"/>
      <c r="Q2521" s="2"/>
      <c r="R2521" s="2"/>
      <c r="S2521" s="5"/>
      <c r="T2521" s="3"/>
    </row>
    <row r="2522" spans="3:20" s="46" customFormat="1" x14ac:dyDescent="0.2">
      <c r="C2522" s="53"/>
      <c r="D2522" s="53"/>
      <c r="E2522" s="53"/>
      <c r="F2522" s="53"/>
      <c r="G2522" s="53"/>
      <c r="H2522" s="54"/>
      <c r="I2522" s="53"/>
      <c r="J2522" s="53"/>
      <c r="K2522" s="69"/>
      <c r="L2522" s="70"/>
      <c r="M2522" s="69"/>
      <c r="N2522" s="70"/>
      <c r="O2522" s="69"/>
      <c r="P2522" s="69"/>
      <c r="Q2522" s="2"/>
      <c r="R2522" s="2"/>
      <c r="S2522" s="5"/>
      <c r="T2522" s="3"/>
    </row>
    <row r="2523" spans="3:20" s="46" customFormat="1" x14ac:dyDescent="0.2">
      <c r="C2523" s="53"/>
      <c r="D2523" s="53"/>
      <c r="E2523" s="53"/>
      <c r="F2523" s="53"/>
      <c r="G2523" s="53"/>
      <c r="H2523" s="54"/>
      <c r="I2523" s="53"/>
      <c r="J2523" s="53"/>
      <c r="K2523" s="69"/>
      <c r="L2523" s="70"/>
      <c r="M2523" s="69"/>
      <c r="N2523" s="70"/>
      <c r="O2523" s="69"/>
      <c r="P2523" s="69"/>
      <c r="Q2523" s="2"/>
      <c r="R2523" s="2"/>
      <c r="S2523" s="5"/>
      <c r="T2523" s="3"/>
    </row>
    <row r="2524" spans="3:20" s="46" customFormat="1" x14ac:dyDescent="0.2">
      <c r="C2524" s="53"/>
      <c r="D2524" s="53"/>
      <c r="E2524" s="53"/>
      <c r="F2524" s="53"/>
      <c r="G2524" s="53"/>
      <c r="H2524" s="54"/>
      <c r="I2524" s="53"/>
      <c r="J2524" s="53"/>
      <c r="K2524" s="69"/>
      <c r="L2524" s="70"/>
      <c r="M2524" s="69"/>
      <c r="N2524" s="70"/>
      <c r="O2524" s="69"/>
      <c r="P2524" s="69"/>
      <c r="Q2524" s="2"/>
      <c r="R2524" s="2"/>
      <c r="S2524" s="5"/>
      <c r="T2524" s="3"/>
    </row>
    <row r="2525" spans="3:20" s="46" customFormat="1" x14ac:dyDescent="0.2">
      <c r="C2525" s="53"/>
      <c r="D2525" s="53"/>
      <c r="E2525" s="53"/>
      <c r="F2525" s="53"/>
      <c r="G2525" s="53"/>
      <c r="H2525" s="54"/>
      <c r="I2525" s="53"/>
      <c r="J2525" s="53"/>
      <c r="K2525" s="69"/>
      <c r="L2525" s="70"/>
      <c r="M2525" s="69"/>
      <c r="N2525" s="70"/>
      <c r="O2525" s="69"/>
      <c r="P2525" s="69"/>
      <c r="Q2525" s="2"/>
      <c r="R2525" s="2"/>
      <c r="S2525" s="5"/>
      <c r="T2525" s="3"/>
    </row>
    <row r="2526" spans="3:20" s="46" customFormat="1" x14ac:dyDescent="0.2">
      <c r="C2526" s="53"/>
      <c r="D2526" s="53"/>
      <c r="E2526" s="53"/>
      <c r="F2526" s="53"/>
      <c r="G2526" s="53"/>
      <c r="H2526" s="54"/>
      <c r="I2526" s="53"/>
      <c r="J2526" s="53"/>
      <c r="K2526" s="69"/>
      <c r="L2526" s="70"/>
      <c r="M2526" s="69"/>
      <c r="N2526" s="70"/>
      <c r="O2526" s="69"/>
      <c r="P2526" s="69"/>
      <c r="Q2526" s="2"/>
      <c r="R2526" s="2"/>
      <c r="S2526" s="5"/>
      <c r="T2526" s="3"/>
    </row>
    <row r="2527" spans="3:20" s="46" customFormat="1" x14ac:dyDescent="0.2">
      <c r="C2527" s="53"/>
      <c r="D2527" s="53"/>
      <c r="E2527" s="53"/>
      <c r="F2527" s="53"/>
      <c r="G2527" s="53"/>
      <c r="H2527" s="54"/>
      <c r="I2527" s="53"/>
      <c r="J2527" s="53"/>
      <c r="K2527" s="69"/>
      <c r="L2527" s="70"/>
      <c r="M2527" s="69"/>
      <c r="N2527" s="70"/>
      <c r="O2527" s="69"/>
      <c r="P2527" s="69"/>
      <c r="Q2527" s="2"/>
      <c r="R2527" s="2"/>
      <c r="S2527" s="5"/>
      <c r="T2527" s="3"/>
    </row>
    <row r="2528" spans="3:20" s="46" customFormat="1" x14ac:dyDescent="0.2">
      <c r="C2528" s="53"/>
      <c r="D2528" s="53"/>
      <c r="E2528" s="53"/>
      <c r="F2528" s="53"/>
      <c r="G2528" s="53"/>
      <c r="H2528" s="54"/>
      <c r="I2528" s="53"/>
      <c r="J2528" s="53"/>
      <c r="K2528" s="69"/>
      <c r="L2528" s="70"/>
      <c r="M2528" s="69"/>
      <c r="N2528" s="70"/>
      <c r="O2528" s="69"/>
      <c r="P2528" s="69"/>
      <c r="Q2528" s="2"/>
      <c r="R2528" s="2"/>
      <c r="S2528" s="5"/>
      <c r="T2528" s="3"/>
    </row>
    <row r="2529" spans="3:20" s="46" customFormat="1" x14ac:dyDescent="0.2">
      <c r="C2529" s="53"/>
      <c r="D2529" s="53"/>
      <c r="E2529" s="53"/>
      <c r="F2529" s="53"/>
      <c r="G2529" s="53"/>
      <c r="H2529" s="54"/>
      <c r="I2529" s="53"/>
      <c r="J2529" s="53"/>
      <c r="K2529" s="69"/>
      <c r="L2529" s="70"/>
      <c r="M2529" s="69"/>
      <c r="N2529" s="70"/>
      <c r="O2529" s="69"/>
      <c r="P2529" s="69"/>
      <c r="Q2529" s="2"/>
      <c r="R2529" s="2"/>
      <c r="S2529" s="5"/>
      <c r="T2529" s="3"/>
    </row>
    <row r="2530" spans="3:20" s="46" customFormat="1" x14ac:dyDescent="0.2">
      <c r="C2530" s="53"/>
      <c r="D2530" s="53"/>
      <c r="E2530" s="53"/>
      <c r="F2530" s="53"/>
      <c r="G2530" s="53"/>
      <c r="H2530" s="54"/>
      <c r="I2530" s="53"/>
      <c r="J2530" s="53"/>
      <c r="K2530" s="69"/>
      <c r="L2530" s="70"/>
      <c r="M2530" s="69"/>
      <c r="N2530" s="70"/>
      <c r="O2530" s="69"/>
      <c r="P2530" s="69"/>
      <c r="Q2530" s="2"/>
      <c r="R2530" s="2"/>
      <c r="S2530" s="5"/>
      <c r="T2530" s="3"/>
    </row>
    <row r="2531" spans="3:20" s="46" customFormat="1" x14ac:dyDescent="0.2">
      <c r="C2531" s="53"/>
      <c r="D2531" s="53"/>
      <c r="E2531" s="53"/>
      <c r="F2531" s="53"/>
      <c r="G2531" s="53"/>
      <c r="H2531" s="54"/>
      <c r="I2531" s="53"/>
      <c r="J2531" s="53"/>
      <c r="K2531" s="69"/>
      <c r="L2531" s="70"/>
      <c r="M2531" s="69"/>
      <c r="N2531" s="70"/>
      <c r="O2531" s="69"/>
      <c r="P2531" s="69"/>
      <c r="Q2531" s="2"/>
      <c r="R2531" s="2"/>
      <c r="S2531" s="5"/>
      <c r="T2531" s="3"/>
    </row>
    <row r="2532" spans="3:20" s="46" customFormat="1" x14ac:dyDescent="0.2">
      <c r="C2532" s="53"/>
      <c r="D2532" s="53"/>
      <c r="E2532" s="53"/>
      <c r="F2532" s="53"/>
      <c r="G2532" s="53"/>
      <c r="H2532" s="54"/>
      <c r="I2532" s="53"/>
      <c r="J2532" s="53"/>
      <c r="K2532" s="69"/>
      <c r="L2532" s="70"/>
      <c r="M2532" s="69"/>
      <c r="N2532" s="70"/>
      <c r="O2532" s="69"/>
      <c r="P2532" s="69"/>
      <c r="Q2532" s="2"/>
      <c r="R2532" s="2"/>
      <c r="S2532" s="5"/>
      <c r="T2532" s="3"/>
    </row>
    <row r="2533" spans="3:20" s="46" customFormat="1" x14ac:dyDescent="0.2">
      <c r="C2533" s="53"/>
      <c r="D2533" s="53"/>
      <c r="E2533" s="53"/>
      <c r="F2533" s="53"/>
      <c r="G2533" s="53"/>
      <c r="H2533" s="54"/>
      <c r="I2533" s="53"/>
      <c r="J2533" s="53"/>
      <c r="K2533" s="69"/>
      <c r="L2533" s="70"/>
      <c r="M2533" s="69"/>
      <c r="N2533" s="70"/>
      <c r="O2533" s="69"/>
      <c r="P2533" s="69"/>
      <c r="Q2533" s="2"/>
      <c r="R2533" s="2"/>
      <c r="S2533" s="5"/>
      <c r="T2533" s="3"/>
    </row>
    <row r="2534" spans="3:20" s="46" customFormat="1" x14ac:dyDescent="0.2">
      <c r="C2534" s="53"/>
      <c r="D2534" s="53"/>
      <c r="E2534" s="53"/>
      <c r="F2534" s="53"/>
      <c r="G2534" s="53"/>
      <c r="H2534" s="54"/>
      <c r="I2534" s="53"/>
      <c r="J2534" s="53"/>
      <c r="K2534" s="69"/>
      <c r="L2534" s="70"/>
      <c r="M2534" s="69"/>
      <c r="N2534" s="70"/>
      <c r="O2534" s="69"/>
      <c r="P2534" s="69"/>
      <c r="Q2534" s="2"/>
      <c r="R2534" s="2"/>
      <c r="S2534" s="5"/>
      <c r="T2534" s="3"/>
    </row>
    <row r="2535" spans="3:20" s="46" customFormat="1" x14ac:dyDescent="0.2">
      <c r="C2535" s="53"/>
      <c r="D2535" s="53"/>
      <c r="E2535" s="53"/>
      <c r="F2535" s="53"/>
      <c r="G2535" s="53"/>
      <c r="H2535" s="54"/>
      <c r="I2535" s="53"/>
      <c r="J2535" s="53"/>
      <c r="K2535" s="69"/>
      <c r="L2535" s="70"/>
      <c r="M2535" s="69"/>
      <c r="N2535" s="70"/>
      <c r="O2535" s="69"/>
      <c r="P2535" s="69"/>
      <c r="Q2535" s="2"/>
      <c r="R2535" s="2"/>
      <c r="S2535" s="5"/>
      <c r="T2535" s="3"/>
    </row>
    <row r="2536" spans="3:20" s="46" customFormat="1" x14ac:dyDescent="0.2">
      <c r="C2536" s="53"/>
      <c r="D2536" s="53"/>
      <c r="E2536" s="53"/>
      <c r="F2536" s="53"/>
      <c r="G2536" s="53"/>
      <c r="H2536" s="54"/>
      <c r="I2536" s="53"/>
      <c r="J2536" s="53"/>
      <c r="K2536" s="69"/>
      <c r="L2536" s="70"/>
      <c r="M2536" s="69"/>
      <c r="N2536" s="70"/>
      <c r="O2536" s="69"/>
      <c r="P2536" s="69"/>
      <c r="Q2536" s="2"/>
      <c r="R2536" s="2"/>
      <c r="S2536" s="5"/>
      <c r="T2536" s="3"/>
    </row>
    <row r="2537" spans="3:20" s="46" customFormat="1" x14ac:dyDescent="0.2">
      <c r="C2537" s="53"/>
      <c r="D2537" s="53"/>
      <c r="E2537" s="53"/>
      <c r="F2537" s="53"/>
      <c r="G2537" s="53"/>
      <c r="H2537" s="54"/>
      <c r="I2537" s="53"/>
      <c r="J2537" s="53"/>
      <c r="K2537" s="69"/>
      <c r="L2537" s="70"/>
      <c r="M2537" s="69"/>
      <c r="N2537" s="70"/>
      <c r="O2537" s="69"/>
      <c r="P2537" s="69"/>
      <c r="Q2537" s="2"/>
      <c r="R2537" s="2"/>
      <c r="S2537" s="5"/>
      <c r="T2537" s="3"/>
    </row>
    <row r="2538" spans="3:20" s="46" customFormat="1" x14ac:dyDescent="0.2">
      <c r="C2538" s="53"/>
      <c r="D2538" s="53"/>
      <c r="E2538" s="53"/>
      <c r="F2538" s="53"/>
      <c r="G2538" s="53"/>
      <c r="H2538" s="54"/>
      <c r="I2538" s="53"/>
      <c r="J2538" s="53"/>
      <c r="K2538" s="69"/>
      <c r="L2538" s="70"/>
      <c r="M2538" s="69"/>
      <c r="N2538" s="70"/>
      <c r="O2538" s="69"/>
      <c r="P2538" s="69"/>
      <c r="Q2538" s="2"/>
      <c r="R2538" s="2"/>
      <c r="S2538" s="5"/>
      <c r="T2538" s="3"/>
    </row>
    <row r="2539" spans="3:20" s="46" customFormat="1" x14ac:dyDescent="0.2">
      <c r="C2539" s="53"/>
      <c r="D2539" s="53"/>
      <c r="E2539" s="53"/>
      <c r="F2539" s="53"/>
      <c r="G2539" s="53"/>
      <c r="H2539" s="54"/>
      <c r="I2539" s="53"/>
      <c r="J2539" s="53"/>
      <c r="K2539" s="69"/>
      <c r="L2539" s="70"/>
      <c r="M2539" s="69"/>
      <c r="N2539" s="70"/>
      <c r="O2539" s="69"/>
      <c r="P2539" s="69"/>
      <c r="Q2539" s="2"/>
      <c r="R2539" s="2"/>
      <c r="S2539" s="5"/>
      <c r="T2539" s="3"/>
    </row>
    <row r="2540" spans="3:20" s="46" customFormat="1" x14ac:dyDescent="0.2">
      <c r="C2540" s="53"/>
      <c r="D2540" s="53"/>
      <c r="E2540" s="53"/>
      <c r="F2540" s="53"/>
      <c r="G2540" s="53"/>
      <c r="H2540" s="54"/>
      <c r="I2540" s="53"/>
      <c r="J2540" s="53"/>
      <c r="K2540" s="69"/>
      <c r="L2540" s="70"/>
      <c r="M2540" s="69"/>
      <c r="N2540" s="70"/>
      <c r="O2540" s="69"/>
      <c r="P2540" s="69"/>
      <c r="Q2540" s="2"/>
      <c r="R2540" s="2"/>
      <c r="S2540" s="5"/>
      <c r="T2540" s="3"/>
    </row>
    <row r="2541" spans="3:20" s="46" customFormat="1" x14ac:dyDescent="0.2">
      <c r="C2541" s="53"/>
      <c r="D2541" s="53"/>
      <c r="E2541" s="53"/>
      <c r="F2541" s="53"/>
      <c r="G2541" s="53"/>
      <c r="H2541" s="54"/>
      <c r="I2541" s="53"/>
      <c r="J2541" s="53"/>
      <c r="K2541" s="69"/>
      <c r="L2541" s="70"/>
      <c r="M2541" s="69"/>
      <c r="N2541" s="70"/>
      <c r="O2541" s="69"/>
      <c r="P2541" s="69"/>
      <c r="Q2541" s="2"/>
      <c r="R2541" s="2"/>
      <c r="S2541" s="5"/>
      <c r="T2541" s="3"/>
    </row>
    <row r="2542" spans="3:20" s="46" customFormat="1" x14ac:dyDescent="0.2">
      <c r="C2542" s="53"/>
      <c r="D2542" s="53"/>
      <c r="E2542" s="53"/>
      <c r="F2542" s="53"/>
      <c r="G2542" s="53"/>
      <c r="H2542" s="54"/>
      <c r="I2542" s="53"/>
      <c r="J2542" s="53"/>
      <c r="K2542" s="69"/>
      <c r="L2542" s="70"/>
      <c r="M2542" s="69"/>
      <c r="N2542" s="70"/>
      <c r="O2542" s="69"/>
      <c r="P2542" s="69"/>
      <c r="Q2542" s="2"/>
      <c r="R2542" s="2"/>
      <c r="S2542" s="5"/>
      <c r="T2542" s="3"/>
    </row>
    <row r="2543" spans="3:20" s="46" customFormat="1" x14ac:dyDescent="0.2">
      <c r="C2543" s="53"/>
      <c r="D2543" s="53"/>
      <c r="E2543" s="53"/>
      <c r="F2543" s="53"/>
      <c r="G2543" s="53"/>
      <c r="H2543" s="54"/>
      <c r="I2543" s="53"/>
      <c r="J2543" s="53"/>
      <c r="K2543" s="69"/>
      <c r="L2543" s="70"/>
      <c r="M2543" s="69"/>
      <c r="N2543" s="70"/>
      <c r="O2543" s="69"/>
      <c r="P2543" s="69"/>
      <c r="Q2543" s="2"/>
      <c r="R2543" s="2"/>
      <c r="S2543" s="5"/>
      <c r="T2543" s="3"/>
    </row>
    <row r="2544" spans="3:20" s="46" customFormat="1" x14ac:dyDescent="0.2">
      <c r="C2544" s="53"/>
      <c r="D2544" s="53"/>
      <c r="E2544" s="53"/>
      <c r="F2544" s="53"/>
      <c r="G2544" s="53"/>
      <c r="H2544" s="54"/>
      <c r="I2544" s="53"/>
      <c r="J2544" s="53"/>
      <c r="K2544" s="69"/>
      <c r="L2544" s="70"/>
      <c r="M2544" s="69"/>
      <c r="N2544" s="70"/>
      <c r="O2544" s="69"/>
      <c r="P2544" s="69"/>
      <c r="Q2544" s="2"/>
      <c r="R2544" s="2"/>
      <c r="S2544" s="5"/>
      <c r="T2544" s="3"/>
    </row>
    <row r="2545" spans="3:20" s="46" customFormat="1" x14ac:dyDescent="0.2">
      <c r="C2545" s="53"/>
      <c r="D2545" s="53"/>
      <c r="E2545" s="53"/>
      <c r="F2545" s="53"/>
      <c r="G2545" s="53"/>
      <c r="H2545" s="54"/>
      <c r="I2545" s="53"/>
      <c r="J2545" s="53"/>
      <c r="K2545" s="69"/>
      <c r="L2545" s="70"/>
      <c r="M2545" s="69"/>
      <c r="N2545" s="70"/>
      <c r="O2545" s="69"/>
      <c r="P2545" s="69"/>
      <c r="Q2545" s="2"/>
      <c r="R2545" s="2"/>
      <c r="S2545" s="5"/>
      <c r="T2545" s="3"/>
    </row>
    <row r="2546" spans="3:20" s="46" customFormat="1" x14ac:dyDescent="0.2">
      <c r="C2546" s="53"/>
      <c r="D2546" s="53"/>
      <c r="E2546" s="53"/>
      <c r="F2546" s="53"/>
      <c r="G2546" s="53"/>
      <c r="H2546" s="54"/>
      <c r="I2546" s="53"/>
      <c r="J2546" s="53"/>
      <c r="K2546" s="69"/>
      <c r="L2546" s="70"/>
      <c r="M2546" s="69"/>
      <c r="N2546" s="70"/>
      <c r="O2546" s="69"/>
      <c r="P2546" s="69"/>
      <c r="Q2546" s="2"/>
      <c r="R2546" s="2"/>
      <c r="S2546" s="5"/>
      <c r="T2546" s="3"/>
    </row>
    <row r="2547" spans="3:20" s="46" customFormat="1" x14ac:dyDescent="0.2">
      <c r="C2547" s="53"/>
      <c r="D2547" s="53"/>
      <c r="E2547" s="53"/>
      <c r="F2547" s="53"/>
      <c r="G2547" s="53"/>
      <c r="H2547" s="54"/>
      <c r="I2547" s="53"/>
      <c r="J2547" s="53"/>
      <c r="K2547" s="69"/>
      <c r="L2547" s="70"/>
      <c r="M2547" s="69"/>
      <c r="N2547" s="70"/>
      <c r="O2547" s="69"/>
      <c r="P2547" s="69"/>
      <c r="Q2547" s="2"/>
      <c r="R2547" s="2"/>
      <c r="S2547" s="5"/>
      <c r="T2547" s="3"/>
    </row>
    <row r="2548" spans="3:20" s="46" customFormat="1" x14ac:dyDescent="0.2">
      <c r="C2548" s="53"/>
      <c r="D2548" s="53"/>
      <c r="E2548" s="53"/>
      <c r="F2548" s="53"/>
      <c r="G2548" s="53"/>
      <c r="H2548" s="54"/>
      <c r="I2548" s="53"/>
      <c r="J2548" s="53"/>
      <c r="K2548" s="69"/>
      <c r="L2548" s="70"/>
      <c r="M2548" s="69"/>
      <c r="N2548" s="70"/>
      <c r="O2548" s="69"/>
      <c r="P2548" s="69"/>
      <c r="Q2548" s="2"/>
      <c r="R2548" s="2"/>
      <c r="S2548" s="5"/>
      <c r="T2548" s="3"/>
    </row>
    <row r="2549" spans="3:20" s="46" customFormat="1" x14ac:dyDescent="0.2">
      <c r="C2549" s="53"/>
      <c r="D2549" s="53"/>
      <c r="E2549" s="53"/>
      <c r="F2549" s="53"/>
      <c r="G2549" s="53"/>
      <c r="H2549" s="54"/>
      <c r="I2549" s="53"/>
      <c r="J2549" s="53"/>
      <c r="K2549" s="69"/>
      <c r="L2549" s="70"/>
      <c r="M2549" s="69"/>
      <c r="N2549" s="70"/>
      <c r="O2549" s="69"/>
      <c r="P2549" s="69"/>
      <c r="Q2549" s="2"/>
      <c r="R2549" s="2"/>
      <c r="S2549" s="5"/>
      <c r="T2549" s="3"/>
    </row>
    <row r="2550" spans="3:20" s="46" customFormat="1" x14ac:dyDescent="0.2">
      <c r="C2550" s="53"/>
      <c r="D2550" s="53"/>
      <c r="E2550" s="53"/>
      <c r="F2550" s="53"/>
      <c r="G2550" s="53"/>
      <c r="H2550" s="54"/>
      <c r="I2550" s="53"/>
      <c r="J2550" s="53"/>
      <c r="K2550" s="69"/>
      <c r="L2550" s="70"/>
      <c r="M2550" s="69"/>
      <c r="N2550" s="70"/>
      <c r="O2550" s="69"/>
      <c r="P2550" s="69"/>
      <c r="Q2550" s="2"/>
      <c r="R2550" s="2"/>
      <c r="S2550" s="5"/>
      <c r="T2550" s="3"/>
    </row>
    <row r="2551" spans="3:20" s="46" customFormat="1" x14ac:dyDescent="0.2">
      <c r="C2551" s="53"/>
      <c r="D2551" s="53"/>
      <c r="E2551" s="53"/>
      <c r="F2551" s="53"/>
      <c r="G2551" s="53"/>
      <c r="H2551" s="54"/>
      <c r="I2551" s="53"/>
      <c r="J2551" s="53"/>
      <c r="K2551" s="69"/>
      <c r="L2551" s="70"/>
      <c r="M2551" s="69"/>
      <c r="N2551" s="70"/>
      <c r="O2551" s="69"/>
      <c r="P2551" s="69"/>
      <c r="Q2551" s="2"/>
      <c r="R2551" s="2"/>
      <c r="S2551" s="5"/>
      <c r="T2551" s="3"/>
    </row>
    <row r="2552" spans="3:20" s="46" customFormat="1" x14ac:dyDescent="0.2">
      <c r="C2552" s="53"/>
      <c r="D2552" s="53"/>
      <c r="E2552" s="53"/>
      <c r="F2552" s="53"/>
      <c r="G2552" s="53"/>
      <c r="H2552" s="54"/>
      <c r="I2552" s="53"/>
      <c r="J2552" s="53"/>
      <c r="K2552" s="69"/>
      <c r="L2552" s="70"/>
      <c r="M2552" s="69"/>
      <c r="N2552" s="70"/>
      <c r="O2552" s="69"/>
      <c r="P2552" s="69"/>
      <c r="Q2552" s="2"/>
      <c r="R2552" s="2"/>
      <c r="S2552" s="5"/>
      <c r="T2552" s="3"/>
    </row>
    <row r="2553" spans="3:20" s="46" customFormat="1" x14ac:dyDescent="0.2">
      <c r="C2553" s="53"/>
      <c r="D2553" s="53"/>
      <c r="E2553" s="53"/>
      <c r="F2553" s="53"/>
      <c r="G2553" s="53"/>
      <c r="H2553" s="54"/>
      <c r="I2553" s="53"/>
      <c r="J2553" s="53"/>
      <c r="K2553" s="69"/>
      <c r="L2553" s="70"/>
      <c r="M2553" s="69"/>
      <c r="N2553" s="70"/>
      <c r="O2553" s="69"/>
      <c r="P2553" s="69"/>
      <c r="Q2553" s="2"/>
      <c r="R2553" s="2"/>
      <c r="S2553" s="5"/>
      <c r="T2553" s="3"/>
    </row>
    <row r="2554" spans="3:20" s="46" customFormat="1" x14ac:dyDescent="0.2">
      <c r="C2554" s="53"/>
      <c r="D2554" s="53"/>
      <c r="E2554" s="53"/>
      <c r="F2554" s="53"/>
      <c r="G2554" s="53"/>
      <c r="H2554" s="54"/>
      <c r="I2554" s="53"/>
      <c r="J2554" s="53"/>
      <c r="K2554" s="69"/>
      <c r="L2554" s="70"/>
      <c r="M2554" s="69"/>
      <c r="N2554" s="70"/>
      <c r="O2554" s="69"/>
      <c r="P2554" s="69"/>
      <c r="Q2554" s="2"/>
      <c r="R2554" s="2"/>
      <c r="S2554" s="5"/>
      <c r="T2554" s="3"/>
    </row>
    <row r="2555" spans="3:20" s="46" customFormat="1" x14ac:dyDescent="0.2">
      <c r="C2555" s="53"/>
      <c r="D2555" s="53"/>
      <c r="E2555" s="53"/>
      <c r="F2555" s="53"/>
      <c r="G2555" s="53"/>
      <c r="H2555" s="54"/>
      <c r="I2555" s="53"/>
      <c r="J2555" s="53"/>
      <c r="K2555" s="69"/>
      <c r="L2555" s="70"/>
      <c r="M2555" s="69"/>
      <c r="N2555" s="70"/>
      <c r="O2555" s="69"/>
      <c r="P2555" s="69"/>
      <c r="Q2555" s="2"/>
      <c r="R2555" s="2"/>
      <c r="S2555" s="5"/>
      <c r="T2555" s="3"/>
    </row>
    <row r="2556" spans="3:20" s="46" customFormat="1" x14ac:dyDescent="0.2">
      <c r="C2556" s="53"/>
      <c r="D2556" s="53"/>
      <c r="E2556" s="53"/>
      <c r="F2556" s="53"/>
      <c r="G2556" s="53"/>
      <c r="H2556" s="54"/>
      <c r="I2556" s="53"/>
      <c r="J2556" s="53"/>
      <c r="K2556" s="69"/>
      <c r="L2556" s="70"/>
      <c r="M2556" s="69"/>
      <c r="N2556" s="70"/>
      <c r="O2556" s="69"/>
      <c r="P2556" s="69"/>
      <c r="Q2556" s="2"/>
      <c r="R2556" s="2"/>
      <c r="S2556" s="5"/>
      <c r="T2556" s="3"/>
    </row>
    <row r="2557" spans="3:20" s="46" customFormat="1" x14ac:dyDescent="0.2">
      <c r="C2557" s="53"/>
      <c r="D2557" s="53"/>
      <c r="E2557" s="53"/>
      <c r="F2557" s="53"/>
      <c r="G2557" s="53"/>
      <c r="H2557" s="54"/>
      <c r="I2557" s="53"/>
      <c r="J2557" s="53"/>
      <c r="K2557" s="69"/>
      <c r="L2557" s="70"/>
      <c r="M2557" s="69"/>
      <c r="N2557" s="70"/>
      <c r="O2557" s="69"/>
      <c r="P2557" s="69"/>
      <c r="Q2557" s="2"/>
      <c r="R2557" s="2"/>
      <c r="S2557" s="5"/>
      <c r="T2557" s="3"/>
    </row>
    <row r="2558" spans="3:20" s="46" customFormat="1" x14ac:dyDescent="0.2">
      <c r="C2558" s="53"/>
      <c r="D2558" s="53"/>
      <c r="E2558" s="53"/>
      <c r="F2558" s="53"/>
      <c r="G2558" s="53"/>
      <c r="H2558" s="54"/>
      <c r="I2558" s="53"/>
      <c r="J2558" s="53"/>
      <c r="K2558" s="69"/>
      <c r="L2558" s="70"/>
      <c r="M2558" s="69"/>
      <c r="N2558" s="70"/>
      <c r="O2558" s="69"/>
      <c r="P2558" s="69"/>
      <c r="Q2558" s="2"/>
      <c r="R2558" s="2"/>
      <c r="S2558" s="5"/>
      <c r="T2558" s="3"/>
    </row>
    <row r="2559" spans="3:20" s="46" customFormat="1" x14ac:dyDescent="0.2">
      <c r="C2559" s="53"/>
      <c r="D2559" s="53"/>
      <c r="E2559" s="53"/>
      <c r="F2559" s="53"/>
      <c r="G2559" s="53"/>
      <c r="H2559" s="54"/>
      <c r="I2559" s="53"/>
      <c r="J2559" s="53"/>
      <c r="K2559" s="69"/>
      <c r="L2559" s="70"/>
      <c r="M2559" s="69"/>
      <c r="N2559" s="70"/>
      <c r="O2559" s="69"/>
      <c r="P2559" s="69"/>
      <c r="Q2559" s="2"/>
      <c r="R2559" s="2"/>
      <c r="S2559" s="5"/>
      <c r="T2559" s="3"/>
    </row>
    <row r="2560" spans="3:20" s="46" customFormat="1" x14ac:dyDescent="0.2">
      <c r="C2560" s="53"/>
      <c r="D2560" s="53"/>
      <c r="E2560" s="53"/>
      <c r="F2560" s="53"/>
      <c r="G2560" s="53"/>
      <c r="H2560" s="54"/>
      <c r="I2560" s="53"/>
      <c r="J2560" s="53"/>
      <c r="K2560" s="69"/>
      <c r="L2560" s="70"/>
      <c r="M2560" s="69"/>
      <c r="N2560" s="70"/>
      <c r="O2560" s="69"/>
      <c r="P2560" s="69"/>
      <c r="Q2560" s="2"/>
      <c r="R2560" s="2"/>
      <c r="S2560" s="5"/>
      <c r="T2560" s="3"/>
    </row>
    <row r="2561" spans="3:20" s="46" customFormat="1" x14ac:dyDescent="0.2">
      <c r="C2561" s="53"/>
      <c r="D2561" s="53"/>
      <c r="E2561" s="53"/>
      <c r="F2561" s="53"/>
      <c r="G2561" s="53"/>
      <c r="H2561" s="54"/>
      <c r="I2561" s="53"/>
      <c r="J2561" s="53"/>
      <c r="K2561" s="69"/>
      <c r="L2561" s="70"/>
      <c r="M2561" s="69"/>
      <c r="N2561" s="70"/>
      <c r="O2561" s="69"/>
      <c r="P2561" s="69"/>
      <c r="Q2561" s="2"/>
      <c r="R2561" s="2"/>
      <c r="S2561" s="5"/>
      <c r="T2561" s="3"/>
    </row>
    <row r="2562" spans="3:20" s="46" customFormat="1" x14ac:dyDescent="0.2">
      <c r="C2562" s="53"/>
      <c r="D2562" s="53"/>
      <c r="E2562" s="53"/>
      <c r="F2562" s="53"/>
      <c r="G2562" s="53"/>
      <c r="H2562" s="54"/>
      <c r="I2562" s="53"/>
      <c r="J2562" s="53"/>
      <c r="K2562" s="69"/>
      <c r="L2562" s="70"/>
      <c r="M2562" s="69"/>
      <c r="N2562" s="70"/>
      <c r="O2562" s="69"/>
      <c r="P2562" s="69"/>
      <c r="Q2562" s="2"/>
      <c r="R2562" s="2"/>
      <c r="S2562" s="5"/>
      <c r="T2562" s="3"/>
    </row>
    <row r="2563" spans="3:20" s="46" customFormat="1" x14ac:dyDescent="0.2">
      <c r="C2563" s="53"/>
      <c r="D2563" s="53"/>
      <c r="E2563" s="53"/>
      <c r="F2563" s="53"/>
      <c r="G2563" s="53"/>
      <c r="H2563" s="54"/>
      <c r="I2563" s="53"/>
      <c r="J2563" s="53"/>
      <c r="K2563" s="69"/>
      <c r="L2563" s="70"/>
      <c r="M2563" s="69"/>
      <c r="N2563" s="70"/>
      <c r="O2563" s="69"/>
      <c r="P2563" s="69"/>
      <c r="Q2563" s="2"/>
      <c r="R2563" s="2"/>
      <c r="S2563" s="5"/>
      <c r="T2563" s="3"/>
    </row>
    <row r="2564" spans="3:20" s="46" customFormat="1" x14ac:dyDescent="0.2">
      <c r="C2564" s="53"/>
      <c r="D2564" s="53"/>
      <c r="E2564" s="53"/>
      <c r="F2564" s="53"/>
      <c r="G2564" s="53"/>
      <c r="H2564" s="54"/>
      <c r="I2564" s="53"/>
      <c r="J2564" s="53"/>
      <c r="K2564" s="69"/>
      <c r="L2564" s="70"/>
      <c r="M2564" s="69"/>
      <c r="N2564" s="70"/>
      <c r="O2564" s="69"/>
      <c r="P2564" s="69"/>
      <c r="Q2564" s="2"/>
      <c r="R2564" s="2"/>
      <c r="S2564" s="5"/>
      <c r="T2564" s="3"/>
    </row>
    <row r="2565" spans="3:20" s="46" customFormat="1" x14ac:dyDescent="0.2">
      <c r="C2565" s="53"/>
      <c r="D2565" s="53"/>
      <c r="E2565" s="53"/>
      <c r="F2565" s="53"/>
      <c r="G2565" s="53"/>
      <c r="H2565" s="54"/>
      <c r="I2565" s="53"/>
      <c r="J2565" s="53"/>
      <c r="K2565" s="69"/>
      <c r="L2565" s="70"/>
      <c r="M2565" s="69"/>
      <c r="N2565" s="70"/>
      <c r="O2565" s="69"/>
      <c r="P2565" s="69"/>
      <c r="Q2565" s="2"/>
      <c r="R2565" s="2"/>
      <c r="S2565" s="5"/>
      <c r="T2565" s="3"/>
    </row>
    <row r="2566" spans="3:20" s="46" customFormat="1" x14ac:dyDescent="0.2">
      <c r="C2566" s="53"/>
      <c r="D2566" s="53"/>
      <c r="E2566" s="53"/>
      <c r="F2566" s="53"/>
      <c r="G2566" s="53"/>
      <c r="H2566" s="54"/>
      <c r="I2566" s="53"/>
      <c r="J2566" s="53"/>
      <c r="K2566" s="69"/>
      <c r="L2566" s="70"/>
      <c r="M2566" s="69"/>
      <c r="N2566" s="70"/>
      <c r="O2566" s="69"/>
      <c r="P2566" s="69"/>
      <c r="Q2566" s="2"/>
      <c r="R2566" s="2"/>
      <c r="S2566" s="5"/>
      <c r="T2566" s="3"/>
    </row>
    <row r="2567" spans="3:20" s="46" customFormat="1" x14ac:dyDescent="0.2">
      <c r="C2567" s="53"/>
      <c r="D2567" s="53"/>
      <c r="E2567" s="53"/>
      <c r="F2567" s="53"/>
      <c r="G2567" s="53"/>
      <c r="H2567" s="54"/>
      <c r="I2567" s="53"/>
      <c r="J2567" s="53"/>
      <c r="K2567" s="69"/>
      <c r="L2567" s="70"/>
      <c r="M2567" s="69"/>
      <c r="N2567" s="70"/>
      <c r="O2567" s="69"/>
      <c r="P2567" s="69"/>
      <c r="Q2567" s="2"/>
      <c r="R2567" s="2"/>
      <c r="S2567" s="5"/>
      <c r="T2567" s="3"/>
    </row>
    <row r="2568" spans="3:20" s="46" customFormat="1" x14ac:dyDescent="0.2">
      <c r="C2568" s="53"/>
      <c r="D2568" s="53"/>
      <c r="E2568" s="53"/>
      <c r="F2568" s="53"/>
      <c r="G2568" s="53"/>
      <c r="H2568" s="54"/>
      <c r="I2568" s="53"/>
      <c r="J2568" s="53"/>
      <c r="K2568" s="69"/>
      <c r="L2568" s="70"/>
      <c r="M2568" s="69"/>
      <c r="N2568" s="70"/>
      <c r="O2568" s="69"/>
      <c r="P2568" s="69"/>
      <c r="Q2568" s="2"/>
      <c r="R2568" s="2"/>
      <c r="S2568" s="5"/>
      <c r="T2568" s="3"/>
    </row>
    <row r="2569" spans="3:20" s="46" customFormat="1" x14ac:dyDescent="0.2">
      <c r="C2569" s="53"/>
      <c r="D2569" s="53"/>
      <c r="E2569" s="53"/>
      <c r="F2569" s="53"/>
      <c r="G2569" s="53"/>
      <c r="H2569" s="54"/>
      <c r="I2569" s="53"/>
      <c r="J2569" s="53"/>
      <c r="K2569" s="69"/>
      <c r="L2569" s="70"/>
      <c r="M2569" s="69"/>
      <c r="N2569" s="70"/>
      <c r="O2569" s="69"/>
      <c r="P2569" s="69"/>
      <c r="Q2569" s="2"/>
      <c r="R2569" s="2"/>
      <c r="S2569" s="5"/>
      <c r="T2569" s="3"/>
    </row>
    <row r="2570" spans="3:20" s="46" customFormat="1" x14ac:dyDescent="0.2">
      <c r="C2570" s="53"/>
      <c r="D2570" s="53"/>
      <c r="E2570" s="53"/>
      <c r="F2570" s="53"/>
      <c r="G2570" s="53"/>
      <c r="H2570" s="54"/>
      <c r="I2570" s="53"/>
      <c r="J2570" s="53"/>
      <c r="K2570" s="69"/>
      <c r="L2570" s="70"/>
      <c r="M2570" s="69"/>
      <c r="N2570" s="70"/>
      <c r="O2570" s="69"/>
      <c r="P2570" s="69"/>
      <c r="Q2570" s="2"/>
      <c r="R2570" s="2"/>
      <c r="S2570" s="5"/>
      <c r="T2570" s="3"/>
    </row>
    <row r="2571" spans="3:20" s="46" customFormat="1" x14ac:dyDescent="0.2">
      <c r="C2571" s="53"/>
      <c r="D2571" s="53"/>
      <c r="E2571" s="53"/>
      <c r="F2571" s="53"/>
      <c r="G2571" s="53"/>
      <c r="H2571" s="54"/>
      <c r="I2571" s="53"/>
      <c r="J2571" s="53"/>
      <c r="K2571" s="69"/>
      <c r="L2571" s="70"/>
      <c r="M2571" s="69"/>
      <c r="N2571" s="70"/>
      <c r="O2571" s="69"/>
      <c r="P2571" s="69"/>
      <c r="Q2571" s="2"/>
      <c r="R2571" s="2"/>
      <c r="S2571" s="5"/>
      <c r="T2571" s="3"/>
    </row>
    <row r="2572" spans="3:20" s="46" customFormat="1" x14ac:dyDescent="0.2">
      <c r="C2572" s="53"/>
      <c r="D2572" s="53"/>
      <c r="E2572" s="53"/>
      <c r="F2572" s="53"/>
      <c r="G2572" s="53"/>
      <c r="H2572" s="54"/>
      <c r="I2572" s="53"/>
      <c r="J2572" s="53"/>
      <c r="K2572" s="69"/>
      <c r="L2572" s="70"/>
      <c r="M2572" s="69"/>
      <c r="N2572" s="70"/>
      <c r="O2572" s="69"/>
      <c r="P2572" s="69"/>
      <c r="Q2572" s="2"/>
      <c r="R2572" s="2"/>
      <c r="S2572" s="5"/>
      <c r="T2572" s="3"/>
    </row>
    <row r="2573" spans="3:20" s="46" customFormat="1" x14ac:dyDescent="0.2">
      <c r="C2573" s="53"/>
      <c r="D2573" s="53"/>
      <c r="E2573" s="53"/>
      <c r="F2573" s="53"/>
      <c r="G2573" s="53"/>
      <c r="H2573" s="54"/>
      <c r="I2573" s="53"/>
      <c r="J2573" s="53"/>
      <c r="K2573" s="69"/>
      <c r="L2573" s="70"/>
      <c r="M2573" s="69"/>
      <c r="N2573" s="70"/>
      <c r="O2573" s="69"/>
      <c r="P2573" s="69"/>
      <c r="Q2573" s="2"/>
      <c r="R2573" s="2"/>
      <c r="S2573" s="5"/>
      <c r="T2573" s="3"/>
    </row>
    <row r="2574" spans="3:20" s="46" customFormat="1" x14ac:dyDescent="0.2">
      <c r="C2574" s="53"/>
      <c r="D2574" s="53"/>
      <c r="E2574" s="53"/>
      <c r="F2574" s="53"/>
      <c r="G2574" s="53"/>
      <c r="H2574" s="54"/>
      <c r="I2574" s="53"/>
      <c r="J2574" s="53"/>
      <c r="K2574" s="69"/>
      <c r="L2574" s="70"/>
      <c r="M2574" s="69"/>
      <c r="N2574" s="70"/>
      <c r="O2574" s="69"/>
      <c r="P2574" s="69"/>
      <c r="Q2574" s="2"/>
      <c r="R2574" s="2"/>
      <c r="S2574" s="5"/>
      <c r="T2574" s="3"/>
    </row>
    <row r="2575" spans="3:20" s="46" customFormat="1" x14ac:dyDescent="0.2">
      <c r="C2575" s="53"/>
      <c r="D2575" s="53"/>
      <c r="E2575" s="53"/>
      <c r="F2575" s="53"/>
      <c r="G2575" s="53"/>
      <c r="H2575" s="54"/>
      <c r="I2575" s="53"/>
      <c r="J2575" s="53"/>
      <c r="K2575" s="69"/>
      <c r="L2575" s="70"/>
      <c r="M2575" s="69"/>
      <c r="N2575" s="70"/>
      <c r="O2575" s="69"/>
      <c r="P2575" s="69"/>
      <c r="Q2575" s="2"/>
      <c r="R2575" s="2"/>
      <c r="S2575" s="5"/>
      <c r="T2575" s="3"/>
    </row>
    <row r="2576" spans="3:20" s="46" customFormat="1" x14ac:dyDescent="0.2">
      <c r="C2576" s="53"/>
      <c r="D2576" s="53"/>
      <c r="E2576" s="53"/>
      <c r="F2576" s="53"/>
      <c r="G2576" s="53"/>
      <c r="H2576" s="54"/>
      <c r="I2576" s="53"/>
      <c r="J2576" s="53"/>
      <c r="K2576" s="69"/>
      <c r="L2576" s="70"/>
      <c r="M2576" s="69"/>
      <c r="N2576" s="70"/>
      <c r="O2576" s="69"/>
      <c r="P2576" s="69"/>
      <c r="Q2576" s="2"/>
      <c r="R2576" s="2"/>
      <c r="S2576" s="5"/>
      <c r="T2576" s="3"/>
    </row>
    <row r="2577" spans="3:20" s="46" customFormat="1" x14ac:dyDescent="0.2">
      <c r="C2577" s="53"/>
      <c r="D2577" s="53"/>
      <c r="E2577" s="53"/>
      <c r="F2577" s="53"/>
      <c r="G2577" s="53"/>
      <c r="H2577" s="54"/>
      <c r="I2577" s="53"/>
      <c r="J2577" s="53"/>
      <c r="K2577" s="69"/>
      <c r="L2577" s="70"/>
      <c r="M2577" s="69"/>
      <c r="N2577" s="70"/>
      <c r="O2577" s="69"/>
      <c r="P2577" s="69"/>
      <c r="Q2577" s="2"/>
      <c r="R2577" s="2"/>
      <c r="S2577" s="5"/>
      <c r="T2577" s="3"/>
    </row>
    <row r="2578" spans="3:20" s="46" customFormat="1" x14ac:dyDescent="0.2">
      <c r="C2578" s="53"/>
      <c r="D2578" s="53"/>
      <c r="E2578" s="53"/>
      <c r="F2578" s="53"/>
      <c r="G2578" s="53"/>
      <c r="H2578" s="54"/>
      <c r="I2578" s="53"/>
      <c r="J2578" s="53"/>
      <c r="K2578" s="69"/>
      <c r="L2578" s="70"/>
      <c r="M2578" s="69"/>
      <c r="N2578" s="70"/>
      <c r="O2578" s="69"/>
      <c r="P2578" s="69"/>
      <c r="Q2578" s="2"/>
      <c r="R2578" s="2"/>
      <c r="S2578" s="5"/>
      <c r="T2578" s="3"/>
    </row>
    <row r="2579" spans="3:20" s="46" customFormat="1" x14ac:dyDescent="0.2">
      <c r="C2579" s="53"/>
      <c r="D2579" s="53"/>
      <c r="E2579" s="53"/>
      <c r="F2579" s="53"/>
      <c r="G2579" s="53"/>
      <c r="H2579" s="54"/>
      <c r="I2579" s="53"/>
      <c r="J2579" s="53"/>
      <c r="K2579" s="69"/>
      <c r="L2579" s="70"/>
      <c r="M2579" s="69"/>
      <c r="N2579" s="70"/>
      <c r="O2579" s="69"/>
      <c r="P2579" s="69"/>
      <c r="Q2579" s="2"/>
      <c r="R2579" s="2"/>
      <c r="S2579" s="5"/>
      <c r="T2579" s="3"/>
    </row>
    <row r="2580" spans="3:20" s="46" customFormat="1" x14ac:dyDescent="0.2">
      <c r="C2580" s="53"/>
      <c r="D2580" s="53"/>
      <c r="E2580" s="53"/>
      <c r="F2580" s="53"/>
      <c r="G2580" s="53"/>
      <c r="H2580" s="54"/>
      <c r="I2580" s="53"/>
      <c r="J2580" s="53"/>
      <c r="K2580" s="69"/>
      <c r="L2580" s="70"/>
      <c r="M2580" s="69"/>
      <c r="N2580" s="70"/>
      <c r="O2580" s="69"/>
      <c r="P2580" s="69"/>
      <c r="Q2580" s="2"/>
      <c r="R2580" s="2"/>
      <c r="S2580" s="5"/>
      <c r="T2580" s="3"/>
    </row>
    <row r="2581" spans="3:20" s="46" customFormat="1" x14ac:dyDescent="0.2">
      <c r="C2581" s="53"/>
      <c r="D2581" s="53"/>
      <c r="E2581" s="53"/>
      <c r="F2581" s="53"/>
      <c r="G2581" s="53"/>
      <c r="H2581" s="54"/>
      <c r="I2581" s="53"/>
      <c r="J2581" s="53"/>
      <c r="K2581" s="69"/>
      <c r="L2581" s="70"/>
      <c r="M2581" s="69"/>
      <c r="N2581" s="70"/>
      <c r="O2581" s="69"/>
      <c r="P2581" s="69"/>
      <c r="Q2581" s="2"/>
      <c r="R2581" s="2"/>
      <c r="S2581" s="5"/>
      <c r="T2581" s="3"/>
    </row>
    <row r="2582" spans="3:20" s="46" customFormat="1" x14ac:dyDescent="0.2">
      <c r="C2582" s="53"/>
      <c r="D2582" s="53"/>
      <c r="E2582" s="53"/>
      <c r="F2582" s="53"/>
      <c r="G2582" s="53"/>
      <c r="H2582" s="54"/>
      <c r="I2582" s="53"/>
      <c r="J2582" s="53"/>
      <c r="K2582" s="69"/>
      <c r="L2582" s="70"/>
      <c r="M2582" s="69"/>
      <c r="N2582" s="70"/>
      <c r="O2582" s="69"/>
      <c r="P2582" s="69"/>
      <c r="Q2582" s="2"/>
      <c r="R2582" s="2"/>
      <c r="S2582" s="5"/>
      <c r="T2582" s="3"/>
    </row>
    <row r="2583" spans="3:20" s="46" customFormat="1" x14ac:dyDescent="0.2">
      <c r="C2583" s="53"/>
      <c r="D2583" s="53"/>
      <c r="E2583" s="53"/>
      <c r="F2583" s="53"/>
      <c r="G2583" s="53"/>
      <c r="H2583" s="54"/>
      <c r="I2583" s="53"/>
      <c r="J2583" s="53"/>
      <c r="K2583" s="69"/>
      <c r="L2583" s="70"/>
      <c r="M2583" s="69"/>
      <c r="N2583" s="70"/>
      <c r="O2583" s="69"/>
      <c r="P2583" s="69"/>
      <c r="Q2583" s="2"/>
      <c r="R2583" s="2"/>
      <c r="S2583" s="5"/>
      <c r="T2583" s="3"/>
    </row>
    <row r="2584" spans="3:20" s="46" customFormat="1" x14ac:dyDescent="0.2">
      <c r="C2584" s="53"/>
      <c r="D2584" s="53"/>
      <c r="E2584" s="53"/>
      <c r="F2584" s="53"/>
      <c r="G2584" s="53"/>
      <c r="H2584" s="54"/>
      <c r="I2584" s="53"/>
      <c r="J2584" s="53"/>
      <c r="K2584" s="69"/>
      <c r="L2584" s="70"/>
      <c r="M2584" s="69"/>
      <c r="N2584" s="70"/>
      <c r="O2584" s="69"/>
      <c r="P2584" s="69"/>
      <c r="Q2584" s="2"/>
      <c r="R2584" s="2"/>
      <c r="S2584" s="5"/>
      <c r="T2584" s="3"/>
    </row>
    <row r="2585" spans="3:20" s="46" customFormat="1" x14ac:dyDescent="0.2">
      <c r="C2585" s="53"/>
      <c r="D2585" s="53"/>
      <c r="E2585" s="53"/>
      <c r="F2585" s="53"/>
      <c r="G2585" s="53"/>
      <c r="H2585" s="54"/>
      <c r="I2585" s="53"/>
      <c r="J2585" s="53"/>
      <c r="K2585" s="69"/>
      <c r="L2585" s="70"/>
      <c r="M2585" s="69"/>
      <c r="N2585" s="70"/>
      <c r="O2585" s="69"/>
      <c r="P2585" s="69"/>
      <c r="Q2585" s="2"/>
      <c r="R2585" s="2"/>
      <c r="S2585" s="5"/>
      <c r="T2585" s="3"/>
    </row>
    <row r="2586" spans="3:20" s="46" customFormat="1" x14ac:dyDescent="0.2">
      <c r="C2586" s="53"/>
      <c r="D2586" s="53"/>
      <c r="E2586" s="53"/>
      <c r="F2586" s="53"/>
      <c r="G2586" s="53"/>
      <c r="H2586" s="54"/>
      <c r="I2586" s="53"/>
      <c r="J2586" s="53"/>
      <c r="K2586" s="69"/>
      <c r="L2586" s="70"/>
      <c r="M2586" s="69"/>
      <c r="N2586" s="70"/>
      <c r="O2586" s="69"/>
      <c r="P2586" s="69"/>
      <c r="Q2586" s="2"/>
      <c r="R2586" s="2"/>
      <c r="S2586" s="5"/>
      <c r="T2586" s="3"/>
    </row>
    <row r="2587" spans="3:20" s="46" customFormat="1" x14ac:dyDescent="0.2">
      <c r="C2587" s="53"/>
      <c r="D2587" s="53"/>
      <c r="E2587" s="53"/>
      <c r="F2587" s="53"/>
      <c r="G2587" s="53"/>
      <c r="H2587" s="54"/>
      <c r="I2587" s="53"/>
      <c r="J2587" s="53"/>
      <c r="K2587" s="69"/>
      <c r="L2587" s="70"/>
      <c r="M2587" s="69"/>
      <c r="N2587" s="70"/>
      <c r="O2587" s="69"/>
      <c r="P2587" s="69"/>
      <c r="Q2587" s="2"/>
      <c r="R2587" s="2"/>
      <c r="S2587" s="5"/>
      <c r="T2587" s="3"/>
    </row>
    <row r="2588" spans="3:20" s="46" customFormat="1" x14ac:dyDescent="0.2">
      <c r="C2588" s="53"/>
      <c r="D2588" s="53"/>
      <c r="E2588" s="53"/>
      <c r="F2588" s="53"/>
      <c r="G2588" s="53"/>
      <c r="H2588" s="54"/>
      <c r="I2588" s="53"/>
      <c r="J2588" s="53"/>
      <c r="K2588" s="69"/>
      <c r="L2588" s="70"/>
      <c r="M2588" s="69"/>
      <c r="N2588" s="70"/>
      <c r="O2588" s="69"/>
      <c r="P2588" s="69"/>
      <c r="Q2588" s="2"/>
      <c r="R2588" s="2"/>
      <c r="S2588" s="5"/>
      <c r="T2588" s="3"/>
    </row>
    <row r="2589" spans="3:20" s="46" customFormat="1" x14ac:dyDescent="0.2">
      <c r="C2589" s="53"/>
      <c r="D2589" s="53"/>
      <c r="E2589" s="53"/>
      <c r="F2589" s="53"/>
      <c r="G2589" s="53"/>
      <c r="H2589" s="54"/>
      <c r="I2589" s="53"/>
      <c r="J2589" s="53"/>
      <c r="K2589" s="69"/>
      <c r="L2589" s="70"/>
      <c r="M2589" s="69"/>
      <c r="N2589" s="70"/>
      <c r="O2589" s="69"/>
      <c r="P2589" s="69"/>
      <c r="Q2589" s="2"/>
      <c r="R2589" s="2"/>
      <c r="S2589" s="5"/>
      <c r="T2589" s="3"/>
    </row>
    <row r="2590" spans="3:20" s="46" customFormat="1" x14ac:dyDescent="0.2">
      <c r="C2590" s="53"/>
      <c r="D2590" s="53"/>
      <c r="E2590" s="53"/>
      <c r="F2590" s="53"/>
      <c r="G2590" s="53"/>
      <c r="H2590" s="54"/>
      <c r="I2590" s="53"/>
      <c r="J2590" s="53"/>
      <c r="K2590" s="69"/>
      <c r="L2590" s="70"/>
      <c r="M2590" s="69"/>
      <c r="N2590" s="70"/>
      <c r="O2590" s="69"/>
      <c r="P2590" s="69"/>
      <c r="Q2590" s="2"/>
      <c r="R2590" s="2"/>
      <c r="S2590" s="5"/>
      <c r="T2590" s="3"/>
    </row>
    <row r="2591" spans="3:20" s="46" customFormat="1" x14ac:dyDescent="0.2">
      <c r="C2591" s="53"/>
      <c r="D2591" s="53"/>
      <c r="E2591" s="53"/>
      <c r="F2591" s="53"/>
      <c r="G2591" s="53"/>
      <c r="H2591" s="54"/>
      <c r="I2591" s="53"/>
      <c r="J2591" s="53"/>
      <c r="K2591" s="69"/>
      <c r="L2591" s="70"/>
      <c r="M2591" s="69"/>
      <c r="N2591" s="70"/>
      <c r="O2591" s="69"/>
      <c r="P2591" s="69"/>
      <c r="Q2591" s="2"/>
      <c r="R2591" s="2"/>
      <c r="S2591" s="5"/>
      <c r="T2591" s="3"/>
    </row>
    <row r="2592" spans="3:20" s="46" customFormat="1" x14ac:dyDescent="0.2">
      <c r="C2592" s="53"/>
      <c r="D2592" s="53"/>
      <c r="E2592" s="53"/>
      <c r="F2592" s="53"/>
      <c r="G2592" s="53"/>
      <c r="H2592" s="54"/>
      <c r="I2592" s="53"/>
      <c r="J2592" s="53"/>
      <c r="K2592" s="69"/>
      <c r="L2592" s="70"/>
      <c r="M2592" s="69"/>
      <c r="N2592" s="70"/>
      <c r="O2592" s="69"/>
      <c r="P2592" s="69"/>
      <c r="Q2592" s="2"/>
      <c r="R2592" s="2"/>
      <c r="S2592" s="5"/>
      <c r="T2592" s="3"/>
    </row>
    <row r="2593" spans="3:20" s="46" customFormat="1" x14ac:dyDescent="0.2">
      <c r="C2593" s="53"/>
      <c r="D2593" s="53"/>
      <c r="E2593" s="53"/>
      <c r="F2593" s="53"/>
      <c r="G2593" s="53"/>
      <c r="H2593" s="54"/>
      <c r="I2593" s="53"/>
      <c r="J2593" s="53"/>
      <c r="K2593" s="69"/>
      <c r="L2593" s="70"/>
      <c r="M2593" s="69"/>
      <c r="N2593" s="70"/>
      <c r="O2593" s="69"/>
      <c r="P2593" s="69"/>
      <c r="Q2593" s="2"/>
      <c r="R2593" s="2"/>
      <c r="S2593" s="5"/>
      <c r="T2593" s="3"/>
    </row>
    <row r="2594" spans="3:20" s="46" customFormat="1" x14ac:dyDescent="0.2">
      <c r="C2594" s="53"/>
      <c r="D2594" s="53"/>
      <c r="E2594" s="53"/>
      <c r="F2594" s="53"/>
      <c r="G2594" s="53"/>
      <c r="H2594" s="54"/>
      <c r="I2594" s="53"/>
      <c r="J2594" s="53"/>
      <c r="K2594" s="69"/>
      <c r="L2594" s="70"/>
      <c r="M2594" s="69"/>
      <c r="N2594" s="70"/>
      <c r="O2594" s="69"/>
      <c r="P2594" s="69"/>
      <c r="Q2594" s="2"/>
      <c r="R2594" s="2"/>
      <c r="S2594" s="5"/>
      <c r="T2594" s="3"/>
    </row>
    <row r="2595" spans="3:20" s="46" customFormat="1" x14ac:dyDescent="0.2">
      <c r="C2595" s="53"/>
      <c r="D2595" s="53"/>
      <c r="E2595" s="53"/>
      <c r="F2595" s="53"/>
      <c r="G2595" s="53"/>
      <c r="H2595" s="54"/>
      <c r="I2595" s="53"/>
      <c r="J2595" s="53"/>
      <c r="K2595" s="69"/>
      <c r="L2595" s="70"/>
      <c r="M2595" s="69"/>
      <c r="N2595" s="70"/>
      <c r="O2595" s="69"/>
      <c r="P2595" s="69"/>
      <c r="Q2595" s="2"/>
      <c r="R2595" s="2"/>
      <c r="S2595" s="5"/>
      <c r="T2595" s="3"/>
    </row>
    <row r="2596" spans="3:20" s="46" customFormat="1" x14ac:dyDescent="0.2">
      <c r="C2596" s="53"/>
      <c r="D2596" s="53"/>
      <c r="E2596" s="53"/>
      <c r="F2596" s="53"/>
      <c r="G2596" s="53"/>
      <c r="H2596" s="54"/>
      <c r="I2596" s="53"/>
      <c r="J2596" s="53"/>
      <c r="K2596" s="69"/>
      <c r="L2596" s="70"/>
      <c r="M2596" s="69"/>
      <c r="N2596" s="70"/>
      <c r="O2596" s="69"/>
      <c r="P2596" s="69"/>
      <c r="Q2596" s="2"/>
      <c r="R2596" s="2"/>
      <c r="S2596" s="5"/>
      <c r="T2596" s="3"/>
    </row>
    <row r="2597" spans="3:20" s="46" customFormat="1" x14ac:dyDescent="0.2">
      <c r="C2597" s="53"/>
      <c r="D2597" s="53"/>
      <c r="E2597" s="53"/>
      <c r="F2597" s="53"/>
      <c r="G2597" s="53"/>
      <c r="H2597" s="54"/>
      <c r="I2597" s="53"/>
      <c r="J2597" s="53"/>
      <c r="K2597" s="69"/>
      <c r="L2597" s="70"/>
      <c r="M2597" s="69"/>
      <c r="N2597" s="70"/>
      <c r="O2597" s="69"/>
      <c r="P2597" s="69"/>
      <c r="Q2597" s="2"/>
      <c r="R2597" s="2"/>
      <c r="S2597" s="5"/>
      <c r="T2597" s="3"/>
    </row>
    <row r="2598" spans="3:20" s="46" customFormat="1" x14ac:dyDescent="0.2">
      <c r="C2598" s="53"/>
      <c r="D2598" s="53"/>
      <c r="E2598" s="53"/>
      <c r="F2598" s="53"/>
      <c r="G2598" s="53"/>
      <c r="H2598" s="54"/>
      <c r="I2598" s="53"/>
      <c r="J2598" s="53"/>
      <c r="K2598" s="69"/>
      <c r="L2598" s="70"/>
      <c r="M2598" s="69"/>
      <c r="N2598" s="70"/>
      <c r="O2598" s="69"/>
      <c r="P2598" s="69"/>
      <c r="Q2598" s="2"/>
      <c r="R2598" s="2"/>
      <c r="S2598" s="5"/>
      <c r="T2598" s="3"/>
    </row>
    <row r="2599" spans="3:20" s="46" customFormat="1" x14ac:dyDescent="0.2">
      <c r="C2599" s="53"/>
      <c r="D2599" s="53"/>
      <c r="E2599" s="53"/>
      <c r="F2599" s="53"/>
      <c r="G2599" s="53"/>
      <c r="H2599" s="54"/>
      <c r="I2599" s="53"/>
      <c r="J2599" s="53"/>
      <c r="K2599" s="69"/>
      <c r="L2599" s="70"/>
      <c r="M2599" s="69"/>
      <c r="N2599" s="70"/>
      <c r="O2599" s="69"/>
      <c r="P2599" s="69"/>
      <c r="Q2599" s="2"/>
      <c r="R2599" s="2"/>
      <c r="S2599" s="5"/>
      <c r="T2599" s="3"/>
    </row>
    <row r="2600" spans="3:20" s="46" customFormat="1" x14ac:dyDescent="0.2">
      <c r="C2600" s="53"/>
      <c r="D2600" s="53"/>
      <c r="E2600" s="53"/>
      <c r="F2600" s="53"/>
      <c r="G2600" s="53"/>
      <c r="H2600" s="54"/>
      <c r="I2600" s="53"/>
      <c r="J2600" s="53"/>
      <c r="K2600" s="69"/>
      <c r="L2600" s="70"/>
      <c r="M2600" s="69"/>
      <c r="N2600" s="70"/>
      <c r="O2600" s="69"/>
      <c r="P2600" s="69"/>
      <c r="Q2600" s="2"/>
      <c r="R2600" s="2"/>
      <c r="S2600" s="5"/>
      <c r="T2600" s="3"/>
    </row>
    <row r="2601" spans="3:20" s="46" customFormat="1" x14ac:dyDescent="0.2">
      <c r="C2601" s="53"/>
      <c r="D2601" s="53"/>
      <c r="E2601" s="53"/>
      <c r="F2601" s="53"/>
      <c r="G2601" s="53"/>
      <c r="H2601" s="54"/>
      <c r="I2601" s="53"/>
      <c r="J2601" s="53"/>
      <c r="K2601" s="69"/>
      <c r="L2601" s="70"/>
      <c r="M2601" s="69"/>
      <c r="N2601" s="70"/>
      <c r="O2601" s="69"/>
      <c r="P2601" s="69"/>
      <c r="Q2601" s="2"/>
      <c r="R2601" s="2"/>
      <c r="S2601" s="5"/>
      <c r="T2601" s="3"/>
    </row>
    <row r="2602" spans="3:20" s="46" customFormat="1" x14ac:dyDescent="0.2">
      <c r="C2602" s="53"/>
      <c r="D2602" s="53"/>
      <c r="E2602" s="53"/>
      <c r="F2602" s="53"/>
      <c r="G2602" s="53"/>
      <c r="H2602" s="54"/>
      <c r="I2602" s="53"/>
      <c r="J2602" s="53"/>
      <c r="K2602" s="69"/>
      <c r="L2602" s="70"/>
      <c r="M2602" s="69"/>
      <c r="N2602" s="70"/>
      <c r="O2602" s="69"/>
      <c r="P2602" s="69"/>
      <c r="Q2602" s="2"/>
      <c r="R2602" s="2"/>
      <c r="S2602" s="5"/>
      <c r="T2602" s="3"/>
    </row>
    <row r="2603" spans="3:20" s="46" customFormat="1" x14ac:dyDescent="0.2">
      <c r="C2603" s="53"/>
      <c r="D2603" s="53"/>
      <c r="E2603" s="53"/>
      <c r="F2603" s="53"/>
      <c r="G2603" s="53"/>
      <c r="H2603" s="54"/>
      <c r="I2603" s="53"/>
      <c r="J2603" s="53"/>
      <c r="K2603" s="69"/>
      <c r="L2603" s="70"/>
      <c r="M2603" s="69"/>
      <c r="N2603" s="70"/>
      <c r="O2603" s="69"/>
      <c r="P2603" s="69"/>
      <c r="Q2603" s="2"/>
      <c r="R2603" s="2"/>
      <c r="S2603" s="5"/>
      <c r="T2603" s="3"/>
    </row>
    <row r="2604" spans="3:20" s="46" customFormat="1" x14ac:dyDescent="0.2">
      <c r="C2604" s="53"/>
      <c r="D2604" s="53"/>
      <c r="E2604" s="53"/>
      <c r="F2604" s="53"/>
      <c r="G2604" s="53"/>
      <c r="H2604" s="54"/>
      <c r="I2604" s="53"/>
      <c r="J2604" s="53"/>
      <c r="K2604" s="69"/>
      <c r="L2604" s="70"/>
      <c r="M2604" s="69"/>
      <c r="N2604" s="70"/>
      <c r="O2604" s="69"/>
      <c r="P2604" s="69"/>
      <c r="Q2604" s="2"/>
      <c r="R2604" s="2"/>
      <c r="S2604" s="5"/>
      <c r="T2604" s="3"/>
    </row>
    <row r="2605" spans="3:20" s="46" customFormat="1" x14ac:dyDescent="0.2">
      <c r="C2605" s="53"/>
      <c r="D2605" s="53"/>
      <c r="E2605" s="53"/>
      <c r="F2605" s="53"/>
      <c r="G2605" s="53"/>
      <c r="H2605" s="54"/>
      <c r="I2605" s="53"/>
      <c r="J2605" s="53"/>
      <c r="K2605" s="69"/>
      <c r="L2605" s="70"/>
      <c r="M2605" s="69"/>
      <c r="N2605" s="70"/>
      <c r="O2605" s="69"/>
      <c r="P2605" s="69"/>
      <c r="Q2605" s="2"/>
      <c r="R2605" s="2"/>
      <c r="S2605" s="5"/>
      <c r="T2605" s="3"/>
    </row>
    <row r="2606" spans="3:20" s="46" customFormat="1" x14ac:dyDescent="0.2">
      <c r="C2606" s="53"/>
      <c r="D2606" s="53"/>
      <c r="E2606" s="53"/>
      <c r="F2606" s="53"/>
      <c r="G2606" s="53"/>
      <c r="H2606" s="54"/>
      <c r="I2606" s="53"/>
      <c r="J2606" s="53"/>
      <c r="K2606" s="69"/>
      <c r="L2606" s="70"/>
      <c r="M2606" s="69"/>
      <c r="N2606" s="70"/>
      <c r="O2606" s="69"/>
      <c r="P2606" s="69"/>
      <c r="Q2606" s="2"/>
      <c r="R2606" s="2"/>
      <c r="S2606" s="5"/>
      <c r="T2606" s="3"/>
    </row>
    <row r="2607" spans="3:20" s="46" customFormat="1" x14ac:dyDescent="0.2">
      <c r="C2607" s="53"/>
      <c r="D2607" s="53"/>
      <c r="E2607" s="53"/>
      <c r="F2607" s="53"/>
      <c r="G2607" s="53"/>
      <c r="H2607" s="54"/>
      <c r="I2607" s="53"/>
      <c r="J2607" s="53"/>
      <c r="K2607" s="69"/>
      <c r="L2607" s="70"/>
      <c r="M2607" s="69"/>
      <c r="N2607" s="70"/>
      <c r="O2607" s="69"/>
      <c r="P2607" s="69"/>
      <c r="Q2607" s="2"/>
      <c r="R2607" s="2"/>
      <c r="S2607" s="5"/>
      <c r="T2607" s="3"/>
    </row>
    <row r="2608" spans="3:20" s="46" customFormat="1" x14ac:dyDescent="0.2">
      <c r="C2608" s="53"/>
      <c r="D2608" s="53"/>
      <c r="E2608" s="53"/>
      <c r="F2608" s="53"/>
      <c r="G2608" s="53"/>
      <c r="H2608" s="54"/>
      <c r="I2608" s="53"/>
      <c r="J2608" s="53"/>
      <c r="K2608" s="69"/>
      <c r="L2608" s="70"/>
      <c r="M2608" s="69"/>
      <c r="N2608" s="70"/>
      <c r="O2608" s="69"/>
      <c r="P2608" s="69"/>
      <c r="Q2608" s="2"/>
      <c r="R2608" s="2"/>
      <c r="S2608" s="5"/>
      <c r="T2608" s="3"/>
    </row>
    <row r="2609" spans="3:20" s="46" customFormat="1" x14ac:dyDescent="0.2">
      <c r="C2609" s="53"/>
      <c r="D2609" s="53"/>
      <c r="E2609" s="53"/>
      <c r="F2609" s="53"/>
      <c r="G2609" s="53"/>
      <c r="H2609" s="54"/>
      <c r="I2609" s="53"/>
      <c r="J2609" s="53"/>
      <c r="K2609" s="69"/>
      <c r="L2609" s="70"/>
      <c r="M2609" s="69"/>
      <c r="N2609" s="70"/>
      <c r="O2609" s="69"/>
      <c r="P2609" s="69"/>
      <c r="Q2609" s="2"/>
      <c r="R2609" s="2"/>
      <c r="S2609" s="5"/>
      <c r="T2609" s="3"/>
    </row>
    <row r="2610" spans="3:20" s="46" customFormat="1" x14ac:dyDescent="0.2">
      <c r="C2610" s="53"/>
      <c r="D2610" s="53"/>
      <c r="E2610" s="53"/>
      <c r="F2610" s="53"/>
      <c r="G2610" s="53"/>
      <c r="H2610" s="54"/>
      <c r="I2610" s="53"/>
      <c r="J2610" s="53"/>
      <c r="K2610" s="69"/>
      <c r="L2610" s="70"/>
      <c r="M2610" s="69"/>
      <c r="N2610" s="70"/>
      <c r="O2610" s="69"/>
      <c r="P2610" s="69"/>
      <c r="Q2610" s="2"/>
      <c r="R2610" s="2"/>
      <c r="S2610" s="5"/>
      <c r="T2610" s="3"/>
    </row>
    <row r="2611" spans="3:20" s="46" customFormat="1" x14ac:dyDescent="0.2">
      <c r="C2611" s="53"/>
      <c r="D2611" s="53"/>
      <c r="E2611" s="53"/>
      <c r="F2611" s="53"/>
      <c r="G2611" s="53"/>
      <c r="H2611" s="54"/>
      <c r="I2611" s="53"/>
      <c r="J2611" s="53"/>
      <c r="K2611" s="69"/>
      <c r="L2611" s="70"/>
      <c r="M2611" s="69"/>
      <c r="N2611" s="70"/>
      <c r="O2611" s="69"/>
      <c r="P2611" s="69"/>
      <c r="Q2611" s="2"/>
      <c r="R2611" s="2"/>
      <c r="S2611" s="5"/>
      <c r="T2611" s="3"/>
    </row>
    <row r="2612" spans="3:20" s="46" customFormat="1" x14ac:dyDescent="0.2">
      <c r="C2612" s="53"/>
      <c r="D2612" s="53"/>
      <c r="E2612" s="53"/>
      <c r="F2612" s="53"/>
      <c r="G2612" s="53"/>
      <c r="H2612" s="54"/>
      <c r="I2612" s="53"/>
      <c r="J2612" s="53"/>
      <c r="K2612" s="69"/>
      <c r="L2612" s="70"/>
      <c r="M2612" s="69"/>
      <c r="N2612" s="70"/>
      <c r="O2612" s="69"/>
      <c r="P2612" s="69"/>
      <c r="Q2612" s="2"/>
      <c r="R2612" s="2"/>
      <c r="S2612" s="5"/>
      <c r="T2612" s="3"/>
    </row>
    <row r="2613" spans="3:20" s="46" customFormat="1" x14ac:dyDescent="0.2">
      <c r="C2613" s="53"/>
      <c r="D2613" s="53"/>
      <c r="E2613" s="53"/>
      <c r="F2613" s="53"/>
      <c r="G2613" s="53"/>
      <c r="H2613" s="54"/>
      <c r="I2613" s="53"/>
      <c r="J2613" s="53"/>
      <c r="K2613" s="69"/>
      <c r="L2613" s="70"/>
      <c r="M2613" s="69"/>
      <c r="N2613" s="70"/>
      <c r="O2613" s="69"/>
      <c r="P2613" s="69"/>
      <c r="Q2613" s="2"/>
      <c r="R2613" s="2"/>
      <c r="S2613" s="5"/>
      <c r="T2613" s="3"/>
    </row>
    <row r="2614" spans="3:20" s="46" customFormat="1" x14ac:dyDescent="0.2">
      <c r="C2614" s="53"/>
      <c r="D2614" s="53"/>
      <c r="E2614" s="53"/>
      <c r="F2614" s="53"/>
      <c r="G2614" s="53"/>
      <c r="H2614" s="54"/>
      <c r="I2614" s="53"/>
      <c r="J2614" s="53"/>
      <c r="K2614" s="69"/>
      <c r="L2614" s="70"/>
      <c r="M2614" s="69"/>
      <c r="N2614" s="70"/>
      <c r="O2614" s="69"/>
      <c r="P2614" s="69"/>
      <c r="Q2614" s="2"/>
      <c r="R2614" s="2"/>
      <c r="S2614" s="5"/>
      <c r="T2614" s="3"/>
    </row>
    <row r="2615" spans="3:20" s="46" customFormat="1" x14ac:dyDescent="0.2">
      <c r="C2615" s="53"/>
      <c r="D2615" s="53"/>
      <c r="E2615" s="53"/>
      <c r="F2615" s="53"/>
      <c r="G2615" s="53"/>
      <c r="H2615" s="54"/>
      <c r="I2615" s="53"/>
      <c r="J2615" s="53"/>
      <c r="K2615" s="69"/>
      <c r="L2615" s="70"/>
      <c r="M2615" s="69"/>
      <c r="N2615" s="70"/>
      <c r="O2615" s="69"/>
      <c r="P2615" s="69"/>
      <c r="Q2615" s="2"/>
      <c r="R2615" s="2"/>
      <c r="S2615" s="5"/>
      <c r="T2615" s="3"/>
    </row>
    <row r="2616" spans="3:20" s="46" customFormat="1" x14ac:dyDescent="0.2">
      <c r="C2616" s="53"/>
      <c r="D2616" s="53"/>
      <c r="E2616" s="53"/>
      <c r="F2616" s="53"/>
      <c r="G2616" s="53"/>
      <c r="H2616" s="54"/>
      <c r="I2616" s="53"/>
      <c r="J2616" s="53"/>
      <c r="K2616" s="69"/>
      <c r="L2616" s="70"/>
      <c r="M2616" s="69"/>
      <c r="N2616" s="70"/>
      <c r="O2616" s="69"/>
      <c r="P2616" s="69"/>
      <c r="Q2616" s="2"/>
      <c r="R2616" s="2"/>
      <c r="S2616" s="5"/>
      <c r="T2616" s="3"/>
    </row>
    <row r="2617" spans="3:20" s="46" customFormat="1" x14ac:dyDescent="0.2">
      <c r="C2617" s="53"/>
      <c r="D2617" s="53"/>
      <c r="E2617" s="53"/>
      <c r="F2617" s="53"/>
      <c r="G2617" s="53"/>
      <c r="H2617" s="54"/>
      <c r="I2617" s="53"/>
      <c r="J2617" s="53"/>
      <c r="K2617" s="69"/>
      <c r="L2617" s="70"/>
      <c r="M2617" s="69"/>
      <c r="N2617" s="70"/>
      <c r="O2617" s="69"/>
      <c r="P2617" s="69"/>
      <c r="Q2617" s="2"/>
      <c r="R2617" s="2"/>
      <c r="S2617" s="5"/>
      <c r="T2617" s="3"/>
    </row>
    <row r="2618" spans="3:20" s="46" customFormat="1" x14ac:dyDescent="0.2">
      <c r="C2618" s="53"/>
      <c r="D2618" s="53"/>
      <c r="E2618" s="53"/>
      <c r="F2618" s="53"/>
      <c r="G2618" s="53"/>
      <c r="H2618" s="54"/>
      <c r="I2618" s="53"/>
      <c r="J2618" s="53"/>
      <c r="K2618" s="69"/>
      <c r="L2618" s="70"/>
      <c r="M2618" s="69"/>
      <c r="N2618" s="70"/>
      <c r="O2618" s="69"/>
      <c r="P2618" s="69"/>
      <c r="Q2618" s="2"/>
      <c r="R2618" s="2"/>
      <c r="S2618" s="5"/>
      <c r="T2618" s="3"/>
    </row>
    <row r="2619" spans="3:20" s="46" customFormat="1" x14ac:dyDescent="0.2">
      <c r="C2619" s="53"/>
      <c r="D2619" s="53"/>
      <c r="E2619" s="53"/>
      <c r="F2619" s="53"/>
      <c r="G2619" s="53"/>
      <c r="H2619" s="54"/>
      <c r="I2619" s="53"/>
      <c r="J2619" s="53"/>
      <c r="K2619" s="69"/>
      <c r="L2619" s="70"/>
      <c r="M2619" s="69"/>
      <c r="N2619" s="70"/>
      <c r="O2619" s="69"/>
      <c r="P2619" s="69"/>
      <c r="Q2619" s="2"/>
      <c r="R2619" s="2"/>
      <c r="S2619" s="5"/>
      <c r="T2619" s="3"/>
    </row>
    <row r="2620" spans="3:20" s="46" customFormat="1" x14ac:dyDescent="0.2">
      <c r="C2620" s="53"/>
      <c r="D2620" s="53"/>
      <c r="E2620" s="53"/>
      <c r="F2620" s="53"/>
      <c r="G2620" s="53"/>
      <c r="H2620" s="54"/>
      <c r="I2620" s="53"/>
      <c r="J2620" s="53"/>
      <c r="K2620" s="69"/>
      <c r="L2620" s="70"/>
      <c r="M2620" s="69"/>
      <c r="N2620" s="70"/>
      <c r="O2620" s="69"/>
      <c r="P2620" s="69"/>
      <c r="Q2620" s="2"/>
      <c r="R2620" s="2"/>
      <c r="S2620" s="5"/>
      <c r="T2620" s="3"/>
    </row>
    <row r="2621" spans="3:20" s="46" customFormat="1" x14ac:dyDescent="0.2">
      <c r="C2621" s="53"/>
      <c r="D2621" s="53"/>
      <c r="E2621" s="53"/>
      <c r="F2621" s="53"/>
      <c r="G2621" s="53"/>
      <c r="H2621" s="54"/>
      <c r="I2621" s="53"/>
      <c r="J2621" s="53"/>
      <c r="K2621" s="69"/>
      <c r="L2621" s="70"/>
      <c r="M2621" s="69"/>
      <c r="N2621" s="70"/>
      <c r="O2621" s="69"/>
      <c r="P2621" s="69"/>
      <c r="Q2621" s="2"/>
      <c r="R2621" s="2"/>
      <c r="S2621" s="5"/>
      <c r="T2621" s="3"/>
    </row>
    <row r="2622" spans="3:20" s="46" customFormat="1" x14ac:dyDescent="0.2">
      <c r="C2622" s="53"/>
      <c r="D2622" s="53"/>
      <c r="E2622" s="53"/>
      <c r="F2622" s="53"/>
      <c r="G2622" s="53"/>
      <c r="H2622" s="54"/>
      <c r="I2622" s="53"/>
      <c r="J2622" s="53"/>
      <c r="K2622" s="69"/>
      <c r="L2622" s="70"/>
      <c r="M2622" s="69"/>
      <c r="N2622" s="70"/>
      <c r="O2622" s="69"/>
      <c r="P2622" s="69"/>
      <c r="Q2622" s="2"/>
      <c r="R2622" s="2"/>
      <c r="S2622" s="5"/>
      <c r="T2622" s="3"/>
    </row>
    <row r="2623" spans="3:20" s="46" customFormat="1" x14ac:dyDescent="0.2">
      <c r="C2623" s="53"/>
      <c r="D2623" s="53"/>
      <c r="E2623" s="53"/>
      <c r="F2623" s="53"/>
      <c r="G2623" s="53"/>
      <c r="H2623" s="54"/>
      <c r="I2623" s="53"/>
      <c r="J2623" s="53"/>
      <c r="K2623" s="69"/>
      <c r="L2623" s="70"/>
      <c r="M2623" s="69"/>
      <c r="N2623" s="70"/>
      <c r="O2623" s="69"/>
      <c r="P2623" s="69"/>
      <c r="Q2623" s="2"/>
      <c r="R2623" s="2"/>
      <c r="S2623" s="5"/>
      <c r="T2623" s="3"/>
    </row>
    <row r="2624" spans="3:20" s="46" customFormat="1" x14ac:dyDescent="0.2">
      <c r="C2624" s="53"/>
      <c r="D2624" s="53"/>
      <c r="E2624" s="53"/>
      <c r="F2624" s="53"/>
      <c r="G2624" s="53"/>
      <c r="H2624" s="54"/>
      <c r="I2624" s="53"/>
      <c r="J2624" s="53"/>
      <c r="K2624" s="69"/>
      <c r="L2624" s="70"/>
      <c r="M2624" s="69"/>
      <c r="N2624" s="70"/>
      <c r="O2624" s="69"/>
      <c r="P2624" s="69"/>
      <c r="Q2624" s="2"/>
      <c r="R2624" s="2"/>
      <c r="S2624" s="5"/>
      <c r="T2624" s="3"/>
    </row>
    <row r="2625" spans="3:20" s="46" customFormat="1" x14ac:dyDescent="0.2">
      <c r="C2625" s="53"/>
      <c r="D2625" s="53"/>
      <c r="E2625" s="53"/>
      <c r="F2625" s="53"/>
      <c r="G2625" s="53"/>
      <c r="H2625" s="54"/>
      <c r="I2625" s="53"/>
      <c r="J2625" s="53"/>
      <c r="K2625" s="69"/>
      <c r="L2625" s="70"/>
      <c r="M2625" s="69"/>
      <c r="N2625" s="70"/>
      <c r="O2625" s="69"/>
      <c r="P2625" s="69"/>
      <c r="Q2625" s="2"/>
      <c r="R2625" s="2"/>
      <c r="S2625" s="5"/>
      <c r="T2625" s="3"/>
    </row>
    <row r="2626" spans="3:20" s="46" customFormat="1" x14ac:dyDescent="0.2">
      <c r="C2626" s="53"/>
      <c r="D2626" s="53"/>
      <c r="E2626" s="53"/>
      <c r="F2626" s="53"/>
      <c r="G2626" s="53"/>
      <c r="H2626" s="54"/>
      <c r="I2626" s="53"/>
      <c r="J2626" s="53"/>
      <c r="K2626" s="69"/>
      <c r="L2626" s="70"/>
      <c r="M2626" s="69"/>
      <c r="N2626" s="70"/>
      <c r="O2626" s="69"/>
      <c r="P2626" s="69"/>
      <c r="Q2626" s="2"/>
      <c r="R2626" s="2"/>
      <c r="S2626" s="5"/>
      <c r="T2626" s="3"/>
    </row>
    <row r="2627" spans="3:20" s="46" customFormat="1" x14ac:dyDescent="0.2">
      <c r="C2627" s="53"/>
      <c r="D2627" s="53"/>
      <c r="E2627" s="53"/>
      <c r="F2627" s="53"/>
      <c r="G2627" s="53"/>
      <c r="H2627" s="54"/>
      <c r="I2627" s="53"/>
      <c r="J2627" s="53"/>
      <c r="K2627" s="69"/>
      <c r="L2627" s="70"/>
      <c r="M2627" s="69"/>
      <c r="N2627" s="70"/>
      <c r="O2627" s="69"/>
      <c r="P2627" s="69"/>
      <c r="Q2627" s="2"/>
      <c r="R2627" s="2"/>
      <c r="S2627" s="5"/>
      <c r="T2627" s="3"/>
    </row>
    <row r="2628" spans="3:20" s="46" customFormat="1" x14ac:dyDescent="0.2">
      <c r="C2628" s="53"/>
      <c r="D2628" s="53"/>
      <c r="E2628" s="53"/>
      <c r="F2628" s="53"/>
      <c r="G2628" s="53"/>
      <c r="H2628" s="54"/>
      <c r="I2628" s="53"/>
      <c r="J2628" s="53"/>
      <c r="K2628" s="69"/>
      <c r="L2628" s="70"/>
      <c r="M2628" s="69"/>
      <c r="N2628" s="70"/>
      <c r="O2628" s="69"/>
      <c r="P2628" s="69"/>
      <c r="Q2628" s="2"/>
      <c r="R2628" s="2"/>
      <c r="S2628" s="5"/>
      <c r="T2628" s="3"/>
    </row>
    <row r="2629" spans="3:20" s="46" customFormat="1" x14ac:dyDescent="0.2">
      <c r="C2629" s="53"/>
      <c r="D2629" s="53"/>
      <c r="E2629" s="53"/>
      <c r="F2629" s="53"/>
      <c r="G2629" s="53"/>
      <c r="H2629" s="54"/>
      <c r="I2629" s="53"/>
      <c r="J2629" s="53"/>
      <c r="K2629" s="69"/>
      <c r="L2629" s="70"/>
      <c r="M2629" s="69"/>
      <c r="N2629" s="70"/>
      <c r="O2629" s="69"/>
      <c r="P2629" s="69"/>
      <c r="Q2629" s="2"/>
      <c r="R2629" s="2"/>
      <c r="S2629" s="5"/>
      <c r="T2629" s="3"/>
    </row>
    <row r="2630" spans="3:20" s="46" customFormat="1" x14ac:dyDescent="0.2">
      <c r="C2630" s="53"/>
      <c r="D2630" s="53"/>
      <c r="E2630" s="53"/>
      <c r="F2630" s="53"/>
      <c r="G2630" s="53"/>
      <c r="H2630" s="54"/>
      <c r="I2630" s="53"/>
      <c r="J2630" s="53"/>
      <c r="K2630" s="69"/>
      <c r="L2630" s="70"/>
      <c r="M2630" s="69"/>
      <c r="N2630" s="70"/>
      <c r="O2630" s="69"/>
      <c r="P2630" s="69"/>
      <c r="Q2630" s="2"/>
      <c r="R2630" s="2"/>
      <c r="S2630" s="5"/>
      <c r="T2630" s="3"/>
    </row>
    <row r="2631" spans="3:20" s="46" customFormat="1" x14ac:dyDescent="0.2">
      <c r="C2631" s="53"/>
      <c r="D2631" s="53"/>
      <c r="E2631" s="53"/>
      <c r="F2631" s="53"/>
      <c r="G2631" s="53"/>
      <c r="H2631" s="54"/>
      <c r="I2631" s="53"/>
      <c r="J2631" s="53"/>
      <c r="K2631" s="69"/>
      <c r="L2631" s="70"/>
      <c r="M2631" s="69"/>
      <c r="N2631" s="70"/>
      <c r="O2631" s="69"/>
      <c r="P2631" s="69"/>
      <c r="Q2631" s="2"/>
      <c r="R2631" s="2"/>
      <c r="S2631" s="5"/>
      <c r="T2631" s="3"/>
    </row>
    <row r="2632" spans="3:20" s="46" customFormat="1" x14ac:dyDescent="0.2">
      <c r="C2632" s="53"/>
      <c r="D2632" s="53"/>
      <c r="E2632" s="53"/>
      <c r="F2632" s="53"/>
      <c r="G2632" s="53"/>
      <c r="H2632" s="54"/>
      <c r="I2632" s="53"/>
      <c r="J2632" s="53"/>
      <c r="K2632" s="69"/>
      <c r="L2632" s="70"/>
      <c r="M2632" s="69"/>
      <c r="N2632" s="70"/>
      <c r="O2632" s="69"/>
      <c r="P2632" s="69"/>
      <c r="Q2632" s="2"/>
      <c r="R2632" s="2"/>
      <c r="S2632" s="5"/>
      <c r="T2632" s="3"/>
    </row>
    <row r="2633" spans="3:20" s="46" customFormat="1" x14ac:dyDescent="0.2">
      <c r="C2633" s="53"/>
      <c r="D2633" s="53"/>
      <c r="E2633" s="53"/>
      <c r="F2633" s="53"/>
      <c r="G2633" s="53"/>
      <c r="H2633" s="54"/>
      <c r="I2633" s="53"/>
      <c r="J2633" s="53"/>
      <c r="K2633" s="69"/>
      <c r="L2633" s="70"/>
      <c r="M2633" s="69"/>
      <c r="N2633" s="70"/>
      <c r="O2633" s="69"/>
      <c r="P2633" s="69"/>
      <c r="Q2633" s="2"/>
      <c r="R2633" s="2"/>
      <c r="S2633" s="5"/>
      <c r="T2633" s="3"/>
    </row>
    <row r="2634" spans="3:20" s="46" customFormat="1" x14ac:dyDescent="0.2">
      <c r="C2634" s="53"/>
      <c r="D2634" s="53"/>
      <c r="E2634" s="53"/>
      <c r="F2634" s="53"/>
      <c r="G2634" s="53"/>
      <c r="H2634" s="54"/>
      <c r="I2634" s="53"/>
      <c r="J2634" s="53"/>
      <c r="K2634" s="69"/>
      <c r="L2634" s="70"/>
      <c r="M2634" s="69"/>
      <c r="N2634" s="70"/>
      <c r="O2634" s="69"/>
      <c r="P2634" s="69"/>
      <c r="Q2634" s="2"/>
      <c r="R2634" s="2"/>
      <c r="S2634" s="5"/>
      <c r="T2634" s="3"/>
    </row>
    <row r="2635" spans="3:20" s="46" customFormat="1" x14ac:dyDescent="0.2">
      <c r="C2635" s="53"/>
      <c r="D2635" s="53"/>
      <c r="E2635" s="53"/>
      <c r="F2635" s="53"/>
      <c r="G2635" s="53"/>
      <c r="H2635" s="54"/>
      <c r="I2635" s="53"/>
      <c r="J2635" s="53"/>
      <c r="K2635" s="69"/>
      <c r="L2635" s="70"/>
      <c r="M2635" s="69"/>
      <c r="N2635" s="70"/>
      <c r="O2635" s="69"/>
      <c r="P2635" s="69"/>
      <c r="Q2635" s="2"/>
      <c r="R2635" s="2"/>
      <c r="S2635" s="5"/>
      <c r="T2635" s="3"/>
    </row>
    <row r="2636" spans="3:20" s="46" customFormat="1" x14ac:dyDescent="0.2">
      <c r="C2636" s="53"/>
      <c r="D2636" s="53"/>
      <c r="E2636" s="53"/>
      <c r="F2636" s="53"/>
      <c r="G2636" s="53"/>
      <c r="H2636" s="54"/>
      <c r="I2636" s="53"/>
      <c r="J2636" s="53"/>
      <c r="K2636" s="69"/>
      <c r="L2636" s="70"/>
      <c r="M2636" s="69"/>
      <c r="N2636" s="70"/>
      <c r="O2636" s="69"/>
      <c r="P2636" s="69"/>
      <c r="Q2636" s="2"/>
      <c r="R2636" s="2"/>
      <c r="S2636" s="5"/>
      <c r="T2636" s="3"/>
    </row>
    <row r="2637" spans="3:20" s="46" customFormat="1" x14ac:dyDescent="0.2">
      <c r="C2637" s="53"/>
      <c r="D2637" s="53"/>
      <c r="E2637" s="53"/>
      <c r="F2637" s="53"/>
      <c r="G2637" s="53"/>
      <c r="H2637" s="54"/>
      <c r="I2637" s="53"/>
      <c r="J2637" s="53"/>
      <c r="K2637" s="69"/>
      <c r="L2637" s="70"/>
      <c r="M2637" s="69"/>
      <c r="N2637" s="70"/>
      <c r="O2637" s="69"/>
      <c r="P2637" s="69"/>
      <c r="Q2637" s="2"/>
      <c r="R2637" s="2"/>
      <c r="S2637" s="5"/>
      <c r="T2637" s="3"/>
    </row>
    <row r="2638" spans="3:20" s="46" customFormat="1" x14ac:dyDescent="0.2">
      <c r="C2638" s="53"/>
      <c r="D2638" s="53"/>
      <c r="E2638" s="53"/>
      <c r="F2638" s="53"/>
      <c r="G2638" s="53"/>
      <c r="H2638" s="54"/>
      <c r="I2638" s="53"/>
      <c r="J2638" s="53"/>
      <c r="K2638" s="69"/>
      <c r="L2638" s="70"/>
      <c r="M2638" s="69"/>
      <c r="N2638" s="70"/>
      <c r="O2638" s="69"/>
      <c r="P2638" s="69"/>
      <c r="Q2638" s="2"/>
      <c r="R2638" s="2"/>
      <c r="S2638" s="5"/>
      <c r="T2638" s="3"/>
    </row>
    <row r="2639" spans="3:20" s="46" customFormat="1" x14ac:dyDescent="0.2">
      <c r="C2639" s="53"/>
      <c r="D2639" s="53"/>
      <c r="E2639" s="53"/>
      <c r="F2639" s="53"/>
      <c r="G2639" s="53"/>
      <c r="H2639" s="54"/>
      <c r="I2639" s="53"/>
      <c r="J2639" s="53"/>
      <c r="K2639" s="69"/>
      <c r="L2639" s="70"/>
      <c r="M2639" s="69"/>
      <c r="N2639" s="70"/>
      <c r="O2639" s="69"/>
      <c r="P2639" s="69"/>
      <c r="Q2639" s="2"/>
      <c r="R2639" s="2"/>
      <c r="S2639" s="5"/>
      <c r="T2639" s="3"/>
    </row>
    <row r="2640" spans="3:20" s="46" customFormat="1" x14ac:dyDescent="0.2">
      <c r="C2640" s="53"/>
      <c r="D2640" s="53"/>
      <c r="E2640" s="53"/>
      <c r="F2640" s="53"/>
      <c r="G2640" s="53"/>
      <c r="H2640" s="54"/>
      <c r="I2640" s="53"/>
      <c r="J2640" s="53"/>
      <c r="K2640" s="69"/>
      <c r="L2640" s="70"/>
      <c r="M2640" s="69"/>
      <c r="N2640" s="70"/>
      <c r="O2640" s="69"/>
      <c r="P2640" s="69"/>
      <c r="Q2640" s="2"/>
      <c r="R2640" s="2"/>
      <c r="S2640" s="5"/>
      <c r="T2640" s="3"/>
    </row>
    <row r="2641" spans="3:20" s="46" customFormat="1" x14ac:dyDescent="0.2">
      <c r="C2641" s="53"/>
      <c r="D2641" s="53"/>
      <c r="E2641" s="53"/>
      <c r="F2641" s="53"/>
      <c r="G2641" s="53"/>
      <c r="H2641" s="54"/>
      <c r="I2641" s="53"/>
      <c r="J2641" s="53"/>
      <c r="K2641" s="69"/>
      <c r="L2641" s="70"/>
      <c r="M2641" s="69"/>
      <c r="N2641" s="70"/>
      <c r="O2641" s="69"/>
      <c r="P2641" s="69"/>
      <c r="Q2641" s="2"/>
      <c r="R2641" s="2"/>
      <c r="S2641" s="5"/>
      <c r="T2641" s="3"/>
    </row>
    <row r="2642" spans="3:20" s="46" customFormat="1" x14ac:dyDescent="0.2">
      <c r="C2642" s="53"/>
      <c r="D2642" s="53"/>
      <c r="E2642" s="53"/>
      <c r="F2642" s="53"/>
      <c r="G2642" s="53"/>
      <c r="H2642" s="54"/>
      <c r="I2642" s="53"/>
      <c r="J2642" s="53"/>
      <c r="K2642" s="69"/>
      <c r="L2642" s="70"/>
      <c r="M2642" s="69"/>
      <c r="N2642" s="70"/>
      <c r="O2642" s="69"/>
      <c r="P2642" s="69"/>
      <c r="Q2642" s="2"/>
      <c r="R2642" s="2"/>
      <c r="S2642" s="5"/>
      <c r="T2642" s="3"/>
    </row>
    <row r="2643" spans="3:20" s="46" customFormat="1" x14ac:dyDescent="0.2">
      <c r="C2643" s="53"/>
      <c r="D2643" s="53"/>
      <c r="E2643" s="53"/>
      <c r="F2643" s="53"/>
      <c r="G2643" s="53"/>
      <c r="H2643" s="54"/>
      <c r="I2643" s="53"/>
      <c r="J2643" s="53"/>
      <c r="K2643" s="69"/>
      <c r="L2643" s="70"/>
      <c r="M2643" s="69"/>
      <c r="N2643" s="70"/>
      <c r="O2643" s="69"/>
      <c r="P2643" s="69"/>
      <c r="Q2643" s="2"/>
      <c r="R2643" s="2"/>
      <c r="S2643" s="5"/>
      <c r="T2643" s="3"/>
    </row>
    <row r="2644" spans="3:20" s="46" customFormat="1" x14ac:dyDescent="0.2">
      <c r="C2644" s="53"/>
      <c r="D2644" s="53"/>
      <c r="E2644" s="53"/>
      <c r="F2644" s="53"/>
      <c r="G2644" s="53"/>
      <c r="H2644" s="54"/>
      <c r="I2644" s="53"/>
      <c r="J2644" s="53"/>
      <c r="K2644" s="69"/>
      <c r="L2644" s="70"/>
      <c r="M2644" s="69"/>
      <c r="N2644" s="70"/>
      <c r="O2644" s="69"/>
      <c r="P2644" s="69"/>
      <c r="Q2644" s="2"/>
      <c r="R2644" s="2"/>
      <c r="S2644" s="5"/>
      <c r="T2644" s="3"/>
    </row>
    <row r="2645" spans="3:20" s="46" customFormat="1" x14ac:dyDescent="0.2">
      <c r="C2645" s="53"/>
      <c r="D2645" s="53"/>
      <c r="E2645" s="53"/>
      <c r="F2645" s="53"/>
      <c r="G2645" s="53"/>
      <c r="H2645" s="54"/>
      <c r="I2645" s="53"/>
      <c r="J2645" s="53"/>
      <c r="K2645" s="69"/>
      <c r="L2645" s="70"/>
      <c r="M2645" s="69"/>
      <c r="N2645" s="70"/>
      <c r="O2645" s="69"/>
      <c r="P2645" s="69"/>
      <c r="Q2645" s="2"/>
      <c r="R2645" s="2"/>
      <c r="S2645" s="5"/>
      <c r="T2645" s="3"/>
    </row>
    <row r="2646" spans="3:20" s="46" customFormat="1" x14ac:dyDescent="0.2">
      <c r="C2646" s="53"/>
      <c r="D2646" s="53"/>
      <c r="E2646" s="53"/>
      <c r="F2646" s="53"/>
      <c r="G2646" s="53"/>
      <c r="H2646" s="54"/>
      <c r="I2646" s="53"/>
      <c r="J2646" s="53"/>
      <c r="K2646" s="69"/>
      <c r="L2646" s="70"/>
      <c r="M2646" s="69"/>
      <c r="N2646" s="70"/>
      <c r="O2646" s="69"/>
      <c r="P2646" s="69"/>
      <c r="Q2646" s="2"/>
      <c r="R2646" s="2"/>
      <c r="S2646" s="5"/>
      <c r="T2646" s="3"/>
    </row>
    <row r="2647" spans="3:20" s="46" customFormat="1" x14ac:dyDescent="0.2">
      <c r="C2647" s="53"/>
      <c r="D2647" s="53"/>
      <c r="E2647" s="53"/>
      <c r="F2647" s="53"/>
      <c r="G2647" s="53"/>
      <c r="H2647" s="54"/>
      <c r="I2647" s="53"/>
      <c r="J2647" s="53"/>
      <c r="K2647" s="69"/>
      <c r="L2647" s="70"/>
      <c r="M2647" s="69"/>
      <c r="N2647" s="70"/>
      <c r="O2647" s="69"/>
      <c r="P2647" s="69"/>
      <c r="Q2647" s="2"/>
      <c r="R2647" s="2"/>
      <c r="S2647" s="5"/>
      <c r="T2647" s="3"/>
    </row>
    <row r="2648" spans="3:20" s="46" customFormat="1" x14ac:dyDescent="0.2">
      <c r="C2648" s="53"/>
      <c r="D2648" s="53"/>
      <c r="E2648" s="53"/>
      <c r="F2648" s="53"/>
      <c r="G2648" s="53"/>
      <c r="H2648" s="54"/>
      <c r="I2648" s="53"/>
      <c r="J2648" s="53"/>
      <c r="K2648" s="69"/>
      <c r="L2648" s="70"/>
      <c r="M2648" s="69"/>
      <c r="N2648" s="70"/>
      <c r="O2648" s="69"/>
      <c r="P2648" s="69"/>
      <c r="Q2648" s="2"/>
      <c r="R2648" s="2"/>
      <c r="S2648" s="5"/>
      <c r="T2648" s="3"/>
    </row>
    <row r="2649" spans="3:20" s="46" customFormat="1" x14ac:dyDescent="0.2">
      <c r="C2649" s="53"/>
      <c r="D2649" s="53"/>
      <c r="E2649" s="53"/>
      <c r="F2649" s="53"/>
      <c r="G2649" s="53"/>
      <c r="H2649" s="54"/>
      <c r="I2649" s="53"/>
      <c r="J2649" s="53"/>
      <c r="K2649" s="69"/>
      <c r="L2649" s="70"/>
      <c r="M2649" s="69"/>
      <c r="N2649" s="70"/>
      <c r="O2649" s="69"/>
      <c r="P2649" s="69"/>
      <c r="Q2649" s="2"/>
      <c r="R2649" s="2"/>
      <c r="S2649" s="5"/>
      <c r="T2649" s="3"/>
    </row>
    <row r="2650" spans="3:20" s="46" customFormat="1" x14ac:dyDescent="0.2">
      <c r="C2650" s="53"/>
      <c r="D2650" s="53"/>
      <c r="E2650" s="53"/>
      <c r="F2650" s="53"/>
      <c r="G2650" s="53"/>
      <c r="H2650" s="54"/>
      <c r="I2650" s="53"/>
      <c r="J2650" s="53"/>
      <c r="K2650" s="69"/>
      <c r="L2650" s="70"/>
      <c r="M2650" s="69"/>
      <c r="N2650" s="70"/>
      <c r="O2650" s="69"/>
      <c r="P2650" s="69"/>
      <c r="Q2650" s="2"/>
      <c r="R2650" s="2"/>
      <c r="S2650" s="5"/>
      <c r="T2650" s="3"/>
    </row>
    <row r="2651" spans="3:20" s="46" customFormat="1" x14ac:dyDescent="0.2">
      <c r="C2651" s="53"/>
      <c r="D2651" s="53"/>
      <c r="E2651" s="53"/>
      <c r="F2651" s="53"/>
      <c r="G2651" s="53"/>
      <c r="H2651" s="54"/>
      <c r="I2651" s="53"/>
      <c r="J2651" s="53"/>
      <c r="K2651" s="69"/>
      <c r="L2651" s="70"/>
      <c r="M2651" s="69"/>
      <c r="N2651" s="70"/>
      <c r="O2651" s="69"/>
      <c r="P2651" s="69"/>
      <c r="Q2651" s="2"/>
      <c r="R2651" s="2"/>
      <c r="S2651" s="5"/>
      <c r="T2651" s="3"/>
    </row>
    <row r="2652" spans="3:20" s="46" customFormat="1" x14ac:dyDescent="0.2">
      <c r="C2652" s="53"/>
      <c r="D2652" s="53"/>
      <c r="E2652" s="53"/>
      <c r="F2652" s="53"/>
      <c r="G2652" s="53"/>
      <c r="H2652" s="54"/>
      <c r="I2652" s="53"/>
      <c r="J2652" s="53"/>
      <c r="K2652" s="69"/>
      <c r="L2652" s="70"/>
      <c r="M2652" s="69"/>
      <c r="N2652" s="70"/>
      <c r="O2652" s="69"/>
      <c r="P2652" s="69"/>
      <c r="Q2652" s="2"/>
      <c r="R2652" s="2"/>
      <c r="S2652" s="5"/>
      <c r="T2652" s="3"/>
    </row>
    <row r="2653" spans="3:20" s="46" customFormat="1" x14ac:dyDescent="0.2">
      <c r="C2653" s="53"/>
      <c r="D2653" s="53"/>
      <c r="E2653" s="53"/>
      <c r="F2653" s="53"/>
      <c r="G2653" s="53"/>
      <c r="H2653" s="54"/>
      <c r="I2653" s="53"/>
      <c r="J2653" s="53"/>
      <c r="K2653" s="69"/>
      <c r="L2653" s="70"/>
      <c r="M2653" s="69"/>
      <c r="N2653" s="70"/>
      <c r="O2653" s="69"/>
      <c r="P2653" s="69"/>
      <c r="Q2653" s="2"/>
      <c r="R2653" s="2"/>
      <c r="S2653" s="5"/>
      <c r="T2653" s="3"/>
    </row>
    <row r="2654" spans="3:20" s="46" customFormat="1" x14ac:dyDescent="0.2">
      <c r="C2654" s="53"/>
      <c r="D2654" s="53"/>
      <c r="E2654" s="53"/>
      <c r="F2654" s="53"/>
      <c r="G2654" s="53"/>
      <c r="H2654" s="54"/>
      <c r="I2654" s="53"/>
      <c r="J2654" s="53"/>
      <c r="K2654" s="69"/>
      <c r="L2654" s="70"/>
      <c r="M2654" s="69"/>
      <c r="N2654" s="70"/>
      <c r="O2654" s="69"/>
      <c r="P2654" s="69"/>
      <c r="Q2654" s="2"/>
      <c r="R2654" s="2"/>
      <c r="S2654" s="5"/>
      <c r="T2654" s="3"/>
    </row>
    <row r="2655" spans="3:20" s="46" customFormat="1" x14ac:dyDescent="0.2">
      <c r="C2655" s="53"/>
      <c r="D2655" s="53"/>
      <c r="E2655" s="53"/>
      <c r="F2655" s="53"/>
      <c r="G2655" s="53"/>
      <c r="H2655" s="54"/>
      <c r="I2655" s="53"/>
      <c r="J2655" s="53"/>
      <c r="K2655" s="69"/>
      <c r="L2655" s="70"/>
      <c r="M2655" s="69"/>
      <c r="N2655" s="70"/>
      <c r="O2655" s="69"/>
      <c r="P2655" s="69"/>
      <c r="Q2655" s="2"/>
      <c r="R2655" s="2"/>
      <c r="S2655" s="5"/>
      <c r="T2655" s="3"/>
    </row>
    <row r="2656" spans="3:20" s="46" customFormat="1" x14ac:dyDescent="0.2">
      <c r="C2656" s="53"/>
      <c r="D2656" s="53"/>
      <c r="E2656" s="53"/>
      <c r="F2656" s="53"/>
      <c r="G2656" s="53"/>
      <c r="H2656" s="54"/>
      <c r="I2656" s="53"/>
      <c r="J2656" s="53"/>
      <c r="K2656" s="69"/>
      <c r="L2656" s="70"/>
      <c r="M2656" s="69"/>
      <c r="N2656" s="70"/>
      <c r="O2656" s="69"/>
      <c r="P2656" s="69"/>
      <c r="Q2656" s="2"/>
      <c r="R2656" s="2"/>
      <c r="S2656" s="5"/>
      <c r="T2656" s="3"/>
    </row>
    <row r="2657" spans="3:20" s="46" customFormat="1" x14ac:dyDescent="0.2">
      <c r="C2657" s="53"/>
      <c r="D2657" s="53"/>
      <c r="E2657" s="53"/>
      <c r="F2657" s="53"/>
      <c r="G2657" s="53"/>
      <c r="H2657" s="54"/>
      <c r="I2657" s="53"/>
      <c r="J2657" s="53"/>
      <c r="K2657" s="69"/>
      <c r="L2657" s="70"/>
      <c r="M2657" s="69"/>
      <c r="N2657" s="70"/>
      <c r="O2657" s="69"/>
      <c r="P2657" s="69"/>
      <c r="Q2657" s="2"/>
      <c r="R2657" s="2"/>
      <c r="S2657" s="5"/>
      <c r="T2657" s="3"/>
    </row>
    <row r="2658" spans="3:20" s="46" customFormat="1" x14ac:dyDescent="0.2">
      <c r="C2658" s="53"/>
      <c r="D2658" s="53"/>
      <c r="E2658" s="53"/>
      <c r="F2658" s="53"/>
      <c r="G2658" s="53"/>
      <c r="H2658" s="54"/>
      <c r="I2658" s="53"/>
      <c r="J2658" s="53"/>
      <c r="K2658" s="69"/>
      <c r="L2658" s="70"/>
      <c r="M2658" s="69"/>
      <c r="N2658" s="70"/>
      <c r="O2658" s="69"/>
      <c r="P2658" s="69"/>
      <c r="Q2658" s="2"/>
      <c r="R2658" s="2"/>
      <c r="S2658" s="5"/>
      <c r="T2658" s="3"/>
    </row>
    <row r="2659" spans="3:20" s="46" customFormat="1" x14ac:dyDescent="0.2">
      <c r="C2659" s="53"/>
      <c r="D2659" s="53"/>
      <c r="E2659" s="53"/>
      <c r="F2659" s="53"/>
      <c r="G2659" s="53"/>
      <c r="H2659" s="54"/>
      <c r="I2659" s="53"/>
      <c r="J2659" s="53"/>
      <c r="K2659" s="69"/>
      <c r="L2659" s="70"/>
      <c r="M2659" s="69"/>
      <c r="N2659" s="70"/>
      <c r="O2659" s="69"/>
      <c r="P2659" s="69"/>
      <c r="Q2659" s="2"/>
      <c r="R2659" s="2"/>
      <c r="S2659" s="5"/>
      <c r="T2659" s="3"/>
    </row>
    <row r="2660" spans="3:20" s="46" customFormat="1" x14ac:dyDescent="0.2">
      <c r="C2660" s="53"/>
      <c r="D2660" s="53"/>
      <c r="E2660" s="53"/>
      <c r="F2660" s="53"/>
      <c r="G2660" s="53"/>
      <c r="H2660" s="54"/>
      <c r="I2660" s="53"/>
      <c r="J2660" s="53"/>
      <c r="K2660" s="69"/>
      <c r="L2660" s="70"/>
      <c r="M2660" s="69"/>
      <c r="N2660" s="70"/>
      <c r="O2660" s="69"/>
      <c r="P2660" s="69"/>
      <c r="Q2660" s="2"/>
      <c r="R2660" s="2"/>
      <c r="S2660" s="5"/>
      <c r="T2660" s="3"/>
    </row>
    <row r="2661" spans="3:20" s="46" customFormat="1" x14ac:dyDescent="0.2">
      <c r="C2661" s="53"/>
      <c r="D2661" s="53"/>
      <c r="E2661" s="53"/>
      <c r="F2661" s="53"/>
      <c r="G2661" s="53"/>
      <c r="H2661" s="54"/>
      <c r="I2661" s="53"/>
      <c r="J2661" s="53"/>
      <c r="K2661" s="69"/>
      <c r="L2661" s="70"/>
      <c r="M2661" s="69"/>
      <c r="N2661" s="70"/>
      <c r="O2661" s="69"/>
      <c r="P2661" s="69"/>
      <c r="Q2661" s="2"/>
      <c r="R2661" s="2"/>
      <c r="S2661" s="5"/>
      <c r="T2661" s="3"/>
    </row>
    <row r="2662" spans="3:20" s="46" customFormat="1" x14ac:dyDescent="0.2">
      <c r="C2662" s="53"/>
      <c r="D2662" s="53"/>
      <c r="E2662" s="53"/>
      <c r="F2662" s="53"/>
      <c r="G2662" s="53"/>
      <c r="H2662" s="54"/>
      <c r="I2662" s="53"/>
      <c r="J2662" s="53"/>
      <c r="K2662" s="69"/>
      <c r="L2662" s="70"/>
      <c r="M2662" s="69"/>
      <c r="N2662" s="70"/>
      <c r="O2662" s="69"/>
      <c r="P2662" s="69"/>
      <c r="Q2662" s="2"/>
      <c r="R2662" s="2"/>
      <c r="S2662" s="5"/>
      <c r="T2662" s="3"/>
    </row>
    <row r="2663" spans="3:20" s="46" customFormat="1" x14ac:dyDescent="0.2">
      <c r="C2663" s="53"/>
      <c r="D2663" s="53"/>
      <c r="E2663" s="53"/>
      <c r="F2663" s="53"/>
      <c r="G2663" s="53"/>
      <c r="H2663" s="54"/>
      <c r="I2663" s="53"/>
      <c r="J2663" s="53"/>
      <c r="K2663" s="69"/>
      <c r="L2663" s="70"/>
      <c r="M2663" s="69"/>
      <c r="N2663" s="70"/>
      <c r="O2663" s="69"/>
      <c r="P2663" s="69"/>
      <c r="Q2663" s="2"/>
      <c r="R2663" s="2"/>
      <c r="S2663" s="5"/>
      <c r="T2663" s="3"/>
    </row>
    <row r="2664" spans="3:20" s="46" customFormat="1" x14ac:dyDescent="0.2">
      <c r="C2664" s="53"/>
      <c r="D2664" s="53"/>
      <c r="E2664" s="53"/>
      <c r="F2664" s="53"/>
      <c r="G2664" s="53"/>
      <c r="H2664" s="54"/>
      <c r="I2664" s="53"/>
      <c r="J2664" s="53"/>
      <c r="K2664" s="69"/>
      <c r="L2664" s="70"/>
      <c r="M2664" s="69"/>
      <c r="N2664" s="70"/>
      <c r="O2664" s="69"/>
      <c r="P2664" s="69"/>
      <c r="Q2664" s="2"/>
      <c r="R2664" s="2"/>
      <c r="S2664" s="5"/>
      <c r="T2664" s="3"/>
    </row>
    <row r="2665" spans="3:20" s="46" customFormat="1" x14ac:dyDescent="0.2">
      <c r="C2665" s="53"/>
      <c r="D2665" s="53"/>
      <c r="E2665" s="53"/>
      <c r="F2665" s="53"/>
      <c r="G2665" s="53"/>
      <c r="H2665" s="54"/>
      <c r="I2665" s="53"/>
      <c r="J2665" s="53"/>
      <c r="K2665" s="69"/>
      <c r="L2665" s="70"/>
      <c r="M2665" s="69"/>
      <c r="N2665" s="70"/>
      <c r="O2665" s="69"/>
      <c r="P2665" s="69"/>
      <c r="Q2665" s="2"/>
      <c r="R2665" s="2"/>
      <c r="S2665" s="5"/>
      <c r="T2665" s="3"/>
    </row>
    <row r="2666" spans="3:20" s="46" customFormat="1" x14ac:dyDescent="0.2">
      <c r="C2666" s="53"/>
      <c r="D2666" s="53"/>
      <c r="E2666" s="53"/>
      <c r="F2666" s="53"/>
      <c r="G2666" s="53"/>
      <c r="H2666" s="54"/>
      <c r="I2666" s="53"/>
      <c r="J2666" s="53"/>
      <c r="K2666" s="69"/>
      <c r="L2666" s="70"/>
      <c r="M2666" s="69"/>
      <c r="N2666" s="70"/>
      <c r="O2666" s="69"/>
      <c r="P2666" s="69"/>
      <c r="Q2666" s="2"/>
      <c r="R2666" s="2"/>
      <c r="S2666" s="5"/>
      <c r="T2666" s="3"/>
    </row>
    <row r="2667" spans="3:20" s="46" customFormat="1" x14ac:dyDescent="0.2">
      <c r="C2667" s="53"/>
      <c r="D2667" s="53"/>
      <c r="E2667" s="53"/>
      <c r="F2667" s="53"/>
      <c r="G2667" s="53"/>
      <c r="H2667" s="54"/>
      <c r="I2667" s="53"/>
      <c r="J2667" s="53"/>
      <c r="K2667" s="69"/>
      <c r="L2667" s="70"/>
      <c r="M2667" s="69"/>
      <c r="N2667" s="70"/>
      <c r="O2667" s="69"/>
      <c r="P2667" s="69"/>
      <c r="Q2667" s="2"/>
      <c r="R2667" s="2"/>
      <c r="S2667" s="5"/>
      <c r="T2667" s="3"/>
    </row>
    <row r="2668" spans="3:20" s="46" customFormat="1" x14ac:dyDescent="0.2">
      <c r="C2668" s="53"/>
      <c r="D2668" s="53"/>
      <c r="E2668" s="53"/>
      <c r="F2668" s="53"/>
      <c r="G2668" s="53"/>
      <c r="H2668" s="54"/>
      <c r="I2668" s="53"/>
      <c r="J2668" s="53"/>
      <c r="K2668" s="69"/>
      <c r="L2668" s="70"/>
      <c r="M2668" s="69"/>
      <c r="N2668" s="70"/>
      <c r="O2668" s="69"/>
      <c r="P2668" s="69"/>
      <c r="Q2668" s="2"/>
      <c r="R2668" s="2"/>
      <c r="S2668" s="5"/>
      <c r="T2668" s="3"/>
    </row>
    <row r="2669" spans="3:20" s="46" customFormat="1" x14ac:dyDescent="0.2">
      <c r="C2669" s="53"/>
      <c r="D2669" s="53"/>
      <c r="E2669" s="53"/>
      <c r="F2669" s="53"/>
      <c r="G2669" s="53"/>
      <c r="H2669" s="54"/>
      <c r="I2669" s="53"/>
      <c r="J2669" s="53"/>
      <c r="K2669" s="69"/>
      <c r="L2669" s="70"/>
      <c r="M2669" s="69"/>
      <c r="N2669" s="70"/>
      <c r="O2669" s="69"/>
      <c r="P2669" s="69"/>
      <c r="Q2669" s="2"/>
      <c r="R2669" s="2"/>
      <c r="S2669" s="5"/>
      <c r="T2669" s="3"/>
    </row>
    <row r="2670" spans="3:20" s="46" customFormat="1" x14ac:dyDescent="0.2">
      <c r="C2670" s="53"/>
      <c r="D2670" s="53"/>
      <c r="E2670" s="53"/>
      <c r="F2670" s="53"/>
      <c r="G2670" s="53"/>
      <c r="H2670" s="54"/>
      <c r="I2670" s="53"/>
      <c r="J2670" s="53"/>
      <c r="K2670" s="69"/>
      <c r="L2670" s="70"/>
      <c r="M2670" s="69"/>
      <c r="N2670" s="70"/>
      <c r="O2670" s="69"/>
      <c r="P2670" s="69"/>
      <c r="Q2670" s="2"/>
      <c r="R2670" s="2"/>
      <c r="S2670" s="5"/>
      <c r="T2670" s="3"/>
    </row>
    <row r="2671" spans="3:20" s="46" customFormat="1" x14ac:dyDescent="0.2">
      <c r="C2671" s="53"/>
      <c r="D2671" s="53"/>
      <c r="E2671" s="53"/>
      <c r="F2671" s="53"/>
      <c r="G2671" s="53"/>
      <c r="H2671" s="54"/>
      <c r="I2671" s="53"/>
      <c r="J2671" s="53"/>
      <c r="K2671" s="69"/>
      <c r="L2671" s="70"/>
      <c r="M2671" s="69"/>
      <c r="N2671" s="70"/>
      <c r="O2671" s="69"/>
      <c r="P2671" s="69"/>
      <c r="Q2671" s="2"/>
      <c r="R2671" s="2"/>
      <c r="S2671" s="5"/>
      <c r="T2671" s="3"/>
    </row>
    <row r="2672" spans="3:20" s="46" customFormat="1" x14ac:dyDescent="0.2">
      <c r="C2672" s="53"/>
      <c r="D2672" s="53"/>
      <c r="E2672" s="53"/>
      <c r="F2672" s="53"/>
      <c r="G2672" s="53"/>
      <c r="H2672" s="54"/>
      <c r="I2672" s="53"/>
      <c r="J2672" s="53"/>
      <c r="K2672" s="69"/>
      <c r="L2672" s="70"/>
      <c r="M2672" s="69"/>
      <c r="N2672" s="70"/>
      <c r="O2672" s="69"/>
      <c r="P2672" s="69"/>
      <c r="Q2672" s="2"/>
      <c r="R2672" s="2"/>
      <c r="S2672" s="5"/>
      <c r="T2672" s="3"/>
    </row>
    <row r="2673" spans="3:20" s="46" customFormat="1" x14ac:dyDescent="0.2">
      <c r="C2673" s="53"/>
      <c r="D2673" s="53"/>
      <c r="E2673" s="53"/>
      <c r="F2673" s="53"/>
      <c r="G2673" s="53"/>
      <c r="H2673" s="54"/>
      <c r="I2673" s="53"/>
      <c r="J2673" s="53"/>
      <c r="K2673" s="69"/>
      <c r="L2673" s="70"/>
      <c r="M2673" s="69"/>
      <c r="N2673" s="70"/>
      <c r="O2673" s="69"/>
      <c r="P2673" s="69"/>
      <c r="Q2673" s="2"/>
      <c r="R2673" s="2"/>
      <c r="S2673" s="5"/>
      <c r="T2673" s="3"/>
    </row>
    <row r="2674" spans="3:20" s="46" customFormat="1" x14ac:dyDescent="0.2">
      <c r="C2674" s="53"/>
      <c r="D2674" s="53"/>
      <c r="E2674" s="53"/>
      <c r="F2674" s="53"/>
      <c r="G2674" s="53"/>
      <c r="H2674" s="54"/>
      <c r="I2674" s="53"/>
      <c r="J2674" s="53"/>
      <c r="K2674" s="69"/>
      <c r="L2674" s="70"/>
      <c r="M2674" s="69"/>
      <c r="N2674" s="70"/>
      <c r="O2674" s="69"/>
      <c r="P2674" s="69"/>
      <c r="Q2674" s="2"/>
      <c r="R2674" s="2"/>
      <c r="S2674" s="5"/>
      <c r="T2674" s="3"/>
    </row>
    <row r="2675" spans="3:20" s="46" customFormat="1" x14ac:dyDescent="0.2">
      <c r="C2675" s="53"/>
      <c r="D2675" s="53"/>
      <c r="E2675" s="53"/>
      <c r="F2675" s="53"/>
      <c r="G2675" s="53"/>
      <c r="H2675" s="54"/>
      <c r="I2675" s="53"/>
      <c r="J2675" s="53"/>
      <c r="K2675" s="69"/>
      <c r="L2675" s="70"/>
      <c r="M2675" s="69"/>
      <c r="N2675" s="70"/>
      <c r="O2675" s="69"/>
      <c r="P2675" s="69"/>
      <c r="Q2675" s="2"/>
      <c r="R2675" s="2"/>
      <c r="S2675" s="5"/>
      <c r="T2675" s="3"/>
    </row>
    <row r="2676" spans="3:20" s="46" customFormat="1" x14ac:dyDescent="0.2">
      <c r="C2676" s="53"/>
      <c r="D2676" s="53"/>
      <c r="E2676" s="53"/>
      <c r="F2676" s="53"/>
      <c r="G2676" s="53"/>
      <c r="H2676" s="54"/>
      <c r="I2676" s="53"/>
      <c r="J2676" s="53"/>
      <c r="K2676" s="69"/>
      <c r="L2676" s="70"/>
      <c r="M2676" s="69"/>
      <c r="N2676" s="70"/>
      <c r="O2676" s="69"/>
      <c r="P2676" s="69"/>
      <c r="Q2676" s="2"/>
      <c r="R2676" s="2"/>
      <c r="S2676" s="5"/>
      <c r="T2676" s="3"/>
    </row>
    <row r="2677" spans="3:20" s="46" customFormat="1" x14ac:dyDescent="0.2">
      <c r="C2677" s="53"/>
      <c r="D2677" s="53"/>
      <c r="E2677" s="53"/>
      <c r="F2677" s="53"/>
      <c r="G2677" s="53"/>
      <c r="H2677" s="54"/>
      <c r="I2677" s="53"/>
      <c r="J2677" s="53"/>
      <c r="K2677" s="69"/>
      <c r="L2677" s="70"/>
      <c r="M2677" s="69"/>
      <c r="N2677" s="70"/>
      <c r="O2677" s="69"/>
      <c r="P2677" s="69"/>
      <c r="Q2677" s="2"/>
      <c r="R2677" s="2"/>
      <c r="S2677" s="5"/>
      <c r="T2677" s="3"/>
    </row>
    <row r="2678" spans="3:20" s="46" customFormat="1" x14ac:dyDescent="0.2">
      <c r="C2678" s="53"/>
      <c r="D2678" s="53"/>
      <c r="E2678" s="53"/>
      <c r="F2678" s="53"/>
      <c r="G2678" s="53"/>
      <c r="H2678" s="54"/>
      <c r="I2678" s="53"/>
      <c r="J2678" s="53"/>
      <c r="K2678" s="69"/>
      <c r="L2678" s="70"/>
      <c r="M2678" s="69"/>
      <c r="N2678" s="70"/>
      <c r="O2678" s="69"/>
      <c r="P2678" s="69"/>
      <c r="Q2678" s="2"/>
      <c r="R2678" s="2"/>
      <c r="S2678" s="5"/>
      <c r="T2678" s="3"/>
    </row>
    <row r="2679" spans="3:20" s="46" customFormat="1" x14ac:dyDescent="0.2">
      <c r="C2679" s="53"/>
      <c r="D2679" s="53"/>
      <c r="E2679" s="53"/>
      <c r="F2679" s="53"/>
      <c r="G2679" s="53"/>
      <c r="H2679" s="54"/>
      <c r="I2679" s="53"/>
      <c r="J2679" s="53"/>
      <c r="K2679" s="69"/>
      <c r="L2679" s="70"/>
      <c r="M2679" s="69"/>
      <c r="N2679" s="70"/>
      <c r="O2679" s="69"/>
      <c r="P2679" s="69"/>
      <c r="Q2679" s="2"/>
      <c r="R2679" s="2"/>
      <c r="S2679" s="5"/>
      <c r="T2679" s="3"/>
    </row>
    <row r="2680" spans="3:20" s="46" customFormat="1" x14ac:dyDescent="0.2">
      <c r="C2680" s="53"/>
      <c r="D2680" s="53"/>
      <c r="E2680" s="53"/>
      <c r="F2680" s="53"/>
      <c r="G2680" s="53"/>
      <c r="H2680" s="54"/>
      <c r="I2680" s="53"/>
      <c r="J2680" s="53"/>
      <c r="K2680" s="69"/>
      <c r="L2680" s="70"/>
      <c r="M2680" s="69"/>
      <c r="N2680" s="70"/>
      <c r="O2680" s="69"/>
      <c r="P2680" s="69"/>
      <c r="Q2680" s="2"/>
      <c r="R2680" s="2"/>
      <c r="S2680" s="5"/>
      <c r="T2680" s="3"/>
    </row>
    <row r="2681" spans="3:20" s="46" customFormat="1" x14ac:dyDescent="0.2">
      <c r="C2681" s="53"/>
      <c r="D2681" s="53"/>
      <c r="E2681" s="53"/>
      <c r="F2681" s="53"/>
      <c r="G2681" s="53"/>
      <c r="H2681" s="54"/>
      <c r="I2681" s="53"/>
      <c r="J2681" s="53"/>
      <c r="K2681" s="69"/>
      <c r="L2681" s="70"/>
      <c r="M2681" s="69"/>
      <c r="N2681" s="70"/>
      <c r="O2681" s="69"/>
      <c r="P2681" s="69"/>
      <c r="Q2681" s="2"/>
      <c r="R2681" s="2"/>
      <c r="S2681" s="5"/>
      <c r="T2681" s="3"/>
    </row>
    <row r="2682" spans="3:20" s="46" customFormat="1" x14ac:dyDescent="0.2">
      <c r="C2682" s="53"/>
      <c r="D2682" s="53"/>
      <c r="E2682" s="53"/>
      <c r="F2682" s="53"/>
      <c r="G2682" s="53"/>
      <c r="H2682" s="54"/>
      <c r="I2682" s="53"/>
      <c r="J2682" s="53"/>
      <c r="K2682" s="69"/>
      <c r="L2682" s="70"/>
      <c r="M2682" s="69"/>
      <c r="N2682" s="70"/>
      <c r="O2682" s="69"/>
      <c r="P2682" s="69"/>
      <c r="Q2682" s="2"/>
      <c r="R2682" s="2"/>
      <c r="S2682" s="5"/>
      <c r="T2682" s="3"/>
    </row>
    <row r="2683" spans="3:20" s="46" customFormat="1" x14ac:dyDescent="0.2">
      <c r="C2683" s="53"/>
      <c r="D2683" s="53"/>
      <c r="E2683" s="53"/>
      <c r="F2683" s="53"/>
      <c r="G2683" s="53"/>
      <c r="H2683" s="54"/>
      <c r="I2683" s="53"/>
      <c r="J2683" s="53"/>
      <c r="K2683" s="69"/>
      <c r="L2683" s="70"/>
      <c r="M2683" s="69"/>
      <c r="N2683" s="70"/>
      <c r="O2683" s="69"/>
      <c r="P2683" s="69"/>
      <c r="Q2683" s="2"/>
      <c r="R2683" s="2"/>
      <c r="S2683" s="5"/>
      <c r="T2683" s="3"/>
    </row>
    <row r="2684" spans="3:20" s="46" customFormat="1" x14ac:dyDescent="0.2">
      <c r="C2684" s="53"/>
      <c r="D2684" s="53"/>
      <c r="E2684" s="53"/>
      <c r="F2684" s="53"/>
      <c r="G2684" s="53"/>
      <c r="H2684" s="54"/>
      <c r="I2684" s="53"/>
      <c r="J2684" s="53"/>
      <c r="K2684" s="69"/>
      <c r="L2684" s="70"/>
      <c r="M2684" s="69"/>
      <c r="N2684" s="70"/>
      <c r="O2684" s="69"/>
      <c r="P2684" s="69"/>
      <c r="Q2684" s="2"/>
      <c r="R2684" s="2"/>
      <c r="S2684" s="5"/>
      <c r="T2684" s="3"/>
    </row>
    <row r="2685" spans="3:20" s="46" customFormat="1" x14ac:dyDescent="0.2">
      <c r="C2685" s="53"/>
      <c r="D2685" s="53"/>
      <c r="E2685" s="53"/>
      <c r="F2685" s="53"/>
      <c r="G2685" s="53"/>
      <c r="H2685" s="54"/>
      <c r="I2685" s="53"/>
      <c r="J2685" s="53"/>
      <c r="K2685" s="69"/>
      <c r="L2685" s="70"/>
      <c r="M2685" s="69"/>
      <c r="N2685" s="70"/>
      <c r="O2685" s="69"/>
      <c r="P2685" s="69"/>
      <c r="Q2685" s="2"/>
      <c r="R2685" s="2"/>
      <c r="S2685" s="5"/>
      <c r="T2685" s="3"/>
    </row>
    <row r="2686" spans="3:20" s="46" customFormat="1" x14ac:dyDescent="0.2">
      <c r="C2686" s="53"/>
      <c r="D2686" s="53"/>
      <c r="E2686" s="53"/>
      <c r="F2686" s="53"/>
      <c r="G2686" s="53"/>
      <c r="H2686" s="54"/>
      <c r="I2686" s="53"/>
      <c r="J2686" s="53"/>
      <c r="K2686" s="69"/>
      <c r="L2686" s="70"/>
      <c r="M2686" s="69"/>
      <c r="N2686" s="70"/>
      <c r="O2686" s="69"/>
      <c r="P2686" s="69"/>
      <c r="Q2686" s="2"/>
      <c r="R2686" s="2"/>
      <c r="S2686" s="5"/>
      <c r="T2686" s="3"/>
    </row>
    <row r="2687" spans="3:20" s="46" customFormat="1" x14ac:dyDescent="0.2">
      <c r="C2687" s="53"/>
      <c r="D2687" s="53"/>
      <c r="E2687" s="53"/>
      <c r="F2687" s="53"/>
      <c r="G2687" s="53"/>
      <c r="H2687" s="54"/>
      <c r="I2687" s="53"/>
      <c r="J2687" s="53"/>
      <c r="K2687" s="69"/>
      <c r="L2687" s="70"/>
      <c r="M2687" s="69"/>
      <c r="N2687" s="70"/>
      <c r="O2687" s="69"/>
      <c r="P2687" s="69"/>
      <c r="Q2687" s="2"/>
      <c r="R2687" s="2"/>
      <c r="S2687" s="5"/>
      <c r="T2687" s="3"/>
    </row>
    <row r="2688" spans="3:20" s="46" customFormat="1" x14ac:dyDescent="0.2">
      <c r="C2688" s="53"/>
      <c r="D2688" s="53"/>
      <c r="E2688" s="53"/>
      <c r="F2688" s="53"/>
      <c r="G2688" s="53"/>
      <c r="H2688" s="54"/>
      <c r="I2688" s="53"/>
      <c r="J2688" s="53"/>
      <c r="K2688" s="69"/>
      <c r="L2688" s="70"/>
      <c r="M2688" s="69"/>
      <c r="N2688" s="70"/>
      <c r="O2688" s="69"/>
      <c r="P2688" s="69"/>
      <c r="Q2688" s="2"/>
      <c r="R2688" s="2"/>
      <c r="S2688" s="5"/>
      <c r="T2688" s="3"/>
    </row>
    <row r="2689" spans="3:20" s="46" customFormat="1" x14ac:dyDescent="0.2">
      <c r="C2689" s="53"/>
      <c r="D2689" s="53"/>
      <c r="E2689" s="53"/>
      <c r="F2689" s="53"/>
      <c r="G2689" s="53"/>
      <c r="H2689" s="54"/>
      <c r="I2689" s="53"/>
      <c r="J2689" s="53"/>
      <c r="K2689" s="69"/>
      <c r="L2689" s="70"/>
      <c r="M2689" s="69"/>
      <c r="N2689" s="70"/>
      <c r="O2689" s="69"/>
      <c r="P2689" s="69"/>
      <c r="Q2689" s="2"/>
      <c r="R2689" s="2"/>
      <c r="S2689" s="5"/>
      <c r="T2689" s="3"/>
    </row>
    <row r="2690" spans="3:20" s="46" customFormat="1" x14ac:dyDescent="0.2">
      <c r="C2690" s="53"/>
      <c r="D2690" s="53"/>
      <c r="E2690" s="53"/>
      <c r="F2690" s="53"/>
      <c r="G2690" s="53"/>
      <c r="H2690" s="54"/>
      <c r="I2690" s="53"/>
      <c r="J2690" s="53"/>
      <c r="K2690" s="69"/>
      <c r="L2690" s="70"/>
      <c r="M2690" s="69"/>
      <c r="N2690" s="70"/>
      <c r="O2690" s="69"/>
      <c r="P2690" s="69"/>
      <c r="Q2690" s="2"/>
      <c r="R2690" s="2"/>
      <c r="S2690" s="5"/>
      <c r="T2690" s="3"/>
    </row>
    <row r="2691" spans="3:20" s="46" customFormat="1" x14ac:dyDescent="0.2">
      <c r="C2691" s="53"/>
      <c r="D2691" s="53"/>
      <c r="E2691" s="53"/>
      <c r="F2691" s="53"/>
      <c r="G2691" s="53"/>
      <c r="H2691" s="54"/>
      <c r="I2691" s="53"/>
      <c r="J2691" s="53"/>
      <c r="K2691" s="69"/>
      <c r="L2691" s="70"/>
      <c r="M2691" s="69"/>
      <c r="N2691" s="70"/>
      <c r="O2691" s="69"/>
      <c r="P2691" s="69"/>
      <c r="Q2691" s="2"/>
      <c r="R2691" s="2"/>
      <c r="S2691" s="5"/>
      <c r="T2691" s="3"/>
    </row>
    <row r="2692" spans="3:20" s="46" customFormat="1" x14ac:dyDescent="0.2">
      <c r="C2692" s="53"/>
      <c r="D2692" s="53"/>
      <c r="E2692" s="53"/>
      <c r="F2692" s="53"/>
      <c r="G2692" s="53"/>
      <c r="H2692" s="54"/>
      <c r="I2692" s="53"/>
      <c r="J2692" s="53"/>
      <c r="K2692" s="69"/>
      <c r="L2692" s="70"/>
      <c r="M2692" s="69"/>
      <c r="N2692" s="70"/>
      <c r="O2692" s="69"/>
      <c r="P2692" s="69"/>
      <c r="Q2692" s="2"/>
      <c r="R2692" s="2"/>
      <c r="S2692" s="5"/>
      <c r="T2692" s="3"/>
    </row>
    <row r="2693" spans="3:20" s="46" customFormat="1" x14ac:dyDescent="0.2">
      <c r="C2693" s="53"/>
      <c r="D2693" s="53"/>
      <c r="E2693" s="53"/>
      <c r="F2693" s="53"/>
      <c r="G2693" s="53"/>
      <c r="H2693" s="54"/>
      <c r="I2693" s="53"/>
      <c r="J2693" s="53"/>
      <c r="K2693" s="69"/>
      <c r="L2693" s="70"/>
      <c r="M2693" s="69"/>
      <c r="N2693" s="70"/>
      <c r="O2693" s="69"/>
      <c r="P2693" s="69"/>
      <c r="Q2693" s="2"/>
      <c r="R2693" s="2"/>
      <c r="S2693" s="5"/>
      <c r="T2693" s="3"/>
    </row>
    <row r="2694" spans="3:20" s="46" customFormat="1" x14ac:dyDescent="0.2">
      <c r="C2694" s="53"/>
      <c r="D2694" s="53"/>
      <c r="E2694" s="53"/>
      <c r="F2694" s="53"/>
      <c r="G2694" s="53"/>
      <c r="H2694" s="54"/>
      <c r="I2694" s="53"/>
      <c r="J2694" s="53"/>
      <c r="K2694" s="69"/>
      <c r="L2694" s="70"/>
      <c r="M2694" s="69"/>
      <c r="N2694" s="70"/>
      <c r="O2694" s="69"/>
      <c r="P2694" s="69"/>
      <c r="Q2694" s="2"/>
      <c r="R2694" s="2"/>
      <c r="S2694" s="5"/>
      <c r="T2694" s="3"/>
    </row>
    <row r="2695" spans="3:20" s="46" customFormat="1" x14ac:dyDescent="0.2">
      <c r="C2695" s="53"/>
      <c r="D2695" s="53"/>
      <c r="E2695" s="53"/>
      <c r="F2695" s="53"/>
      <c r="G2695" s="53"/>
      <c r="H2695" s="54"/>
      <c r="I2695" s="53"/>
      <c r="J2695" s="53"/>
      <c r="K2695" s="69"/>
      <c r="L2695" s="70"/>
      <c r="M2695" s="69"/>
      <c r="N2695" s="70"/>
      <c r="O2695" s="69"/>
      <c r="P2695" s="69"/>
      <c r="Q2695" s="2"/>
      <c r="R2695" s="2"/>
      <c r="S2695" s="5"/>
      <c r="T2695" s="3"/>
    </row>
    <row r="2696" spans="3:20" s="46" customFormat="1" x14ac:dyDescent="0.2">
      <c r="C2696" s="53"/>
      <c r="D2696" s="53"/>
      <c r="E2696" s="53"/>
      <c r="F2696" s="53"/>
      <c r="G2696" s="53"/>
      <c r="H2696" s="54"/>
      <c r="I2696" s="53"/>
      <c r="J2696" s="53"/>
      <c r="K2696" s="69"/>
      <c r="L2696" s="70"/>
      <c r="M2696" s="69"/>
      <c r="N2696" s="70"/>
      <c r="O2696" s="69"/>
      <c r="P2696" s="69"/>
      <c r="Q2696" s="2"/>
      <c r="R2696" s="2"/>
      <c r="S2696" s="5"/>
      <c r="T2696" s="3"/>
    </row>
    <row r="2697" spans="3:20" s="46" customFormat="1" x14ac:dyDescent="0.2">
      <c r="C2697" s="53"/>
      <c r="D2697" s="53"/>
      <c r="E2697" s="53"/>
      <c r="F2697" s="53"/>
      <c r="G2697" s="53"/>
      <c r="H2697" s="54"/>
      <c r="I2697" s="53"/>
      <c r="J2697" s="53"/>
      <c r="K2697" s="69"/>
      <c r="L2697" s="70"/>
      <c r="M2697" s="69"/>
      <c r="N2697" s="70"/>
      <c r="O2697" s="69"/>
      <c r="P2697" s="69"/>
      <c r="Q2697" s="2"/>
      <c r="R2697" s="2"/>
      <c r="S2697" s="5"/>
      <c r="T2697" s="3"/>
    </row>
    <row r="2698" spans="3:20" s="46" customFormat="1" x14ac:dyDescent="0.2">
      <c r="C2698" s="53"/>
      <c r="D2698" s="53"/>
      <c r="E2698" s="53"/>
      <c r="F2698" s="53"/>
      <c r="G2698" s="53"/>
      <c r="H2698" s="54"/>
      <c r="I2698" s="53"/>
      <c r="J2698" s="53"/>
      <c r="K2698" s="69"/>
      <c r="L2698" s="70"/>
      <c r="M2698" s="69"/>
      <c r="N2698" s="70"/>
      <c r="O2698" s="69"/>
      <c r="P2698" s="69"/>
      <c r="Q2698" s="2"/>
      <c r="R2698" s="2"/>
      <c r="S2698" s="5"/>
      <c r="T2698" s="3"/>
    </row>
    <row r="2699" spans="3:20" s="46" customFormat="1" x14ac:dyDescent="0.2">
      <c r="C2699" s="53"/>
      <c r="D2699" s="53"/>
      <c r="E2699" s="53"/>
      <c r="F2699" s="53"/>
      <c r="G2699" s="53"/>
      <c r="H2699" s="54"/>
      <c r="I2699" s="53"/>
      <c r="J2699" s="53"/>
      <c r="K2699" s="69"/>
      <c r="L2699" s="70"/>
      <c r="M2699" s="69"/>
      <c r="N2699" s="70"/>
      <c r="O2699" s="69"/>
      <c r="P2699" s="69"/>
      <c r="Q2699" s="2"/>
      <c r="R2699" s="2"/>
      <c r="S2699" s="5"/>
      <c r="T2699" s="3"/>
    </row>
    <row r="2700" spans="3:20" s="46" customFormat="1" x14ac:dyDescent="0.2">
      <c r="C2700" s="53"/>
      <c r="D2700" s="53"/>
      <c r="E2700" s="53"/>
      <c r="F2700" s="53"/>
      <c r="G2700" s="53"/>
      <c r="H2700" s="54"/>
      <c r="I2700" s="53"/>
      <c r="J2700" s="53"/>
      <c r="K2700" s="69"/>
      <c r="L2700" s="70"/>
      <c r="M2700" s="69"/>
      <c r="N2700" s="70"/>
      <c r="O2700" s="69"/>
      <c r="P2700" s="69"/>
      <c r="Q2700" s="2"/>
      <c r="R2700" s="2"/>
      <c r="S2700" s="5"/>
      <c r="T2700" s="3"/>
    </row>
    <row r="2701" spans="3:20" s="46" customFormat="1" x14ac:dyDescent="0.2">
      <c r="C2701" s="53"/>
      <c r="D2701" s="53"/>
      <c r="E2701" s="53"/>
      <c r="F2701" s="53"/>
      <c r="G2701" s="53"/>
      <c r="H2701" s="54"/>
      <c r="I2701" s="53"/>
      <c r="J2701" s="53"/>
      <c r="K2701" s="69"/>
      <c r="L2701" s="70"/>
      <c r="M2701" s="69"/>
      <c r="N2701" s="70"/>
      <c r="O2701" s="69"/>
      <c r="P2701" s="69"/>
      <c r="Q2701" s="2"/>
      <c r="R2701" s="2"/>
      <c r="S2701" s="5"/>
      <c r="T2701" s="3"/>
    </row>
    <row r="2702" spans="3:20" s="46" customFormat="1" x14ac:dyDescent="0.2">
      <c r="C2702" s="53"/>
      <c r="D2702" s="53"/>
      <c r="E2702" s="53"/>
      <c r="F2702" s="53"/>
      <c r="G2702" s="53"/>
      <c r="H2702" s="54"/>
      <c r="I2702" s="53"/>
      <c r="J2702" s="53"/>
      <c r="K2702" s="69"/>
      <c r="L2702" s="70"/>
      <c r="M2702" s="69"/>
      <c r="N2702" s="70"/>
      <c r="O2702" s="69"/>
      <c r="P2702" s="69"/>
      <c r="Q2702" s="2"/>
      <c r="R2702" s="2"/>
      <c r="S2702" s="5"/>
      <c r="T2702" s="3"/>
    </row>
    <row r="2703" spans="3:20" s="46" customFormat="1" x14ac:dyDescent="0.2">
      <c r="C2703" s="53"/>
      <c r="D2703" s="53"/>
      <c r="E2703" s="53"/>
      <c r="F2703" s="53"/>
      <c r="G2703" s="53"/>
      <c r="H2703" s="54"/>
      <c r="I2703" s="53"/>
      <c r="J2703" s="53"/>
      <c r="K2703" s="69"/>
      <c r="L2703" s="70"/>
      <c r="M2703" s="69"/>
      <c r="N2703" s="70"/>
      <c r="O2703" s="69"/>
      <c r="P2703" s="69"/>
      <c r="Q2703" s="2"/>
      <c r="R2703" s="2"/>
      <c r="S2703" s="5"/>
      <c r="T2703" s="3"/>
    </row>
    <row r="2704" spans="3:20" s="46" customFormat="1" x14ac:dyDescent="0.2">
      <c r="C2704" s="53"/>
      <c r="D2704" s="53"/>
      <c r="E2704" s="53"/>
      <c r="F2704" s="53"/>
      <c r="G2704" s="53"/>
      <c r="H2704" s="54"/>
      <c r="I2704" s="53"/>
      <c r="J2704" s="53"/>
      <c r="K2704" s="69"/>
      <c r="L2704" s="70"/>
      <c r="M2704" s="69"/>
      <c r="N2704" s="70"/>
      <c r="O2704" s="69"/>
      <c r="P2704" s="69"/>
      <c r="Q2704" s="2"/>
      <c r="R2704" s="2"/>
      <c r="S2704" s="5"/>
      <c r="T2704" s="3"/>
    </row>
    <row r="2705" spans="3:20" s="46" customFormat="1" x14ac:dyDescent="0.2">
      <c r="C2705" s="53"/>
      <c r="D2705" s="53"/>
      <c r="E2705" s="53"/>
      <c r="F2705" s="53"/>
      <c r="G2705" s="53"/>
      <c r="H2705" s="54"/>
      <c r="I2705" s="53"/>
      <c r="J2705" s="53"/>
      <c r="K2705" s="69"/>
      <c r="L2705" s="70"/>
      <c r="M2705" s="69"/>
      <c r="N2705" s="70"/>
      <c r="O2705" s="69"/>
      <c r="P2705" s="69"/>
      <c r="Q2705" s="2"/>
      <c r="R2705" s="2"/>
      <c r="S2705" s="5"/>
      <c r="T2705" s="3"/>
    </row>
    <row r="2706" spans="3:20" s="46" customFormat="1" x14ac:dyDescent="0.2">
      <c r="C2706" s="53"/>
      <c r="D2706" s="53"/>
      <c r="E2706" s="53"/>
      <c r="F2706" s="53"/>
      <c r="G2706" s="53"/>
      <c r="H2706" s="54"/>
      <c r="I2706" s="53"/>
      <c r="J2706" s="53"/>
      <c r="K2706" s="69"/>
      <c r="L2706" s="70"/>
      <c r="M2706" s="69"/>
      <c r="N2706" s="70"/>
      <c r="O2706" s="69"/>
      <c r="P2706" s="69"/>
      <c r="Q2706" s="2"/>
      <c r="R2706" s="2"/>
      <c r="S2706" s="5"/>
      <c r="T2706" s="3"/>
    </row>
    <row r="2707" spans="3:20" s="46" customFormat="1" x14ac:dyDescent="0.2">
      <c r="C2707" s="53"/>
      <c r="D2707" s="53"/>
      <c r="E2707" s="53"/>
      <c r="F2707" s="53"/>
      <c r="G2707" s="53"/>
      <c r="H2707" s="54"/>
      <c r="I2707" s="53"/>
      <c r="J2707" s="53"/>
      <c r="K2707" s="69"/>
      <c r="L2707" s="70"/>
      <c r="M2707" s="69"/>
      <c r="N2707" s="70"/>
      <c r="O2707" s="69"/>
      <c r="P2707" s="69"/>
      <c r="Q2707" s="2"/>
      <c r="R2707" s="2"/>
      <c r="S2707" s="5"/>
      <c r="T2707" s="3"/>
    </row>
    <row r="2708" spans="3:20" s="46" customFormat="1" x14ac:dyDescent="0.2">
      <c r="C2708" s="53"/>
      <c r="D2708" s="53"/>
      <c r="E2708" s="53"/>
      <c r="F2708" s="53"/>
      <c r="G2708" s="53"/>
      <c r="H2708" s="54"/>
      <c r="I2708" s="53"/>
      <c r="J2708" s="53"/>
      <c r="K2708" s="69"/>
      <c r="L2708" s="70"/>
      <c r="M2708" s="69"/>
      <c r="N2708" s="70"/>
      <c r="O2708" s="69"/>
      <c r="P2708" s="69"/>
      <c r="Q2708" s="2"/>
      <c r="R2708" s="2"/>
      <c r="S2708" s="5"/>
      <c r="T2708" s="3"/>
    </row>
    <row r="2709" spans="3:20" s="46" customFormat="1" x14ac:dyDescent="0.2">
      <c r="C2709" s="53"/>
      <c r="D2709" s="53"/>
      <c r="E2709" s="53"/>
      <c r="F2709" s="53"/>
      <c r="G2709" s="53"/>
      <c r="H2709" s="54"/>
      <c r="I2709" s="53"/>
      <c r="J2709" s="53"/>
      <c r="K2709" s="69"/>
      <c r="L2709" s="70"/>
      <c r="M2709" s="69"/>
      <c r="N2709" s="70"/>
      <c r="O2709" s="69"/>
      <c r="P2709" s="69"/>
      <c r="Q2709" s="2"/>
      <c r="R2709" s="2"/>
      <c r="S2709" s="5"/>
      <c r="T2709" s="3"/>
    </row>
    <row r="2710" spans="3:20" s="46" customFormat="1" x14ac:dyDescent="0.2">
      <c r="C2710" s="53"/>
      <c r="D2710" s="53"/>
      <c r="E2710" s="53"/>
      <c r="F2710" s="53"/>
      <c r="G2710" s="53"/>
      <c r="H2710" s="54"/>
      <c r="I2710" s="53"/>
      <c r="J2710" s="53"/>
      <c r="K2710" s="69"/>
      <c r="L2710" s="70"/>
      <c r="M2710" s="69"/>
      <c r="N2710" s="70"/>
      <c r="O2710" s="69"/>
      <c r="P2710" s="69"/>
      <c r="Q2710" s="2"/>
      <c r="R2710" s="2"/>
      <c r="S2710" s="5"/>
      <c r="T2710" s="3"/>
    </row>
    <row r="2711" spans="3:20" s="46" customFormat="1" x14ac:dyDescent="0.2">
      <c r="C2711" s="53"/>
      <c r="D2711" s="53"/>
      <c r="E2711" s="53"/>
      <c r="F2711" s="53"/>
      <c r="G2711" s="53"/>
      <c r="H2711" s="54"/>
      <c r="I2711" s="53"/>
      <c r="J2711" s="53"/>
      <c r="K2711" s="69"/>
      <c r="L2711" s="70"/>
      <c r="M2711" s="69"/>
      <c r="N2711" s="70"/>
      <c r="O2711" s="69"/>
      <c r="P2711" s="69"/>
      <c r="Q2711" s="2"/>
      <c r="R2711" s="2"/>
      <c r="S2711" s="5"/>
      <c r="T2711" s="3"/>
    </row>
    <row r="2712" spans="3:20" s="46" customFormat="1" x14ac:dyDescent="0.2">
      <c r="C2712" s="53"/>
      <c r="D2712" s="53"/>
      <c r="E2712" s="53"/>
      <c r="F2712" s="53"/>
      <c r="G2712" s="53"/>
      <c r="H2712" s="54"/>
      <c r="I2712" s="53"/>
      <c r="J2712" s="53"/>
      <c r="K2712" s="69"/>
      <c r="L2712" s="70"/>
      <c r="M2712" s="69"/>
      <c r="N2712" s="70"/>
      <c r="O2712" s="69"/>
      <c r="P2712" s="69"/>
      <c r="Q2712" s="2"/>
      <c r="R2712" s="2"/>
      <c r="S2712" s="5"/>
      <c r="T2712" s="3"/>
    </row>
    <row r="2713" spans="3:20" s="46" customFormat="1" x14ac:dyDescent="0.2">
      <c r="C2713" s="53"/>
      <c r="D2713" s="53"/>
      <c r="E2713" s="53"/>
      <c r="F2713" s="53"/>
      <c r="G2713" s="53"/>
      <c r="H2713" s="54"/>
      <c r="I2713" s="53"/>
      <c r="J2713" s="53"/>
      <c r="K2713" s="69"/>
      <c r="L2713" s="70"/>
      <c r="M2713" s="69"/>
      <c r="N2713" s="70"/>
      <c r="O2713" s="69"/>
      <c r="P2713" s="69"/>
      <c r="Q2713" s="2"/>
      <c r="R2713" s="2"/>
      <c r="S2713" s="5"/>
      <c r="T2713" s="3"/>
    </row>
    <row r="2714" spans="3:20" s="46" customFormat="1" x14ac:dyDescent="0.2">
      <c r="C2714" s="53"/>
      <c r="D2714" s="53"/>
      <c r="E2714" s="53"/>
      <c r="F2714" s="53"/>
      <c r="G2714" s="53"/>
      <c r="H2714" s="54"/>
      <c r="I2714" s="53"/>
      <c r="J2714" s="53"/>
      <c r="K2714" s="69"/>
      <c r="L2714" s="70"/>
      <c r="M2714" s="69"/>
      <c r="N2714" s="70"/>
      <c r="O2714" s="69"/>
      <c r="P2714" s="69"/>
      <c r="Q2714" s="2"/>
      <c r="R2714" s="2"/>
      <c r="S2714" s="5"/>
      <c r="T2714" s="3"/>
    </row>
    <row r="2715" spans="3:20" s="46" customFormat="1" x14ac:dyDescent="0.2">
      <c r="C2715" s="53"/>
      <c r="D2715" s="53"/>
      <c r="E2715" s="53"/>
      <c r="F2715" s="53"/>
      <c r="G2715" s="53"/>
      <c r="H2715" s="54"/>
      <c r="I2715" s="53"/>
      <c r="J2715" s="53"/>
      <c r="K2715" s="69"/>
      <c r="L2715" s="70"/>
      <c r="M2715" s="69"/>
      <c r="N2715" s="70"/>
      <c r="O2715" s="69"/>
      <c r="P2715" s="69"/>
      <c r="Q2715" s="2"/>
      <c r="R2715" s="2"/>
      <c r="S2715" s="5"/>
      <c r="T2715" s="3"/>
    </row>
    <row r="2716" spans="3:20" s="46" customFormat="1" x14ac:dyDescent="0.2">
      <c r="C2716" s="53"/>
      <c r="D2716" s="53"/>
      <c r="E2716" s="53"/>
      <c r="F2716" s="53"/>
      <c r="G2716" s="53"/>
      <c r="H2716" s="54"/>
      <c r="I2716" s="53"/>
      <c r="J2716" s="53"/>
      <c r="K2716" s="69"/>
      <c r="L2716" s="70"/>
      <c r="M2716" s="69"/>
      <c r="N2716" s="70"/>
      <c r="O2716" s="69"/>
      <c r="P2716" s="69"/>
      <c r="Q2716" s="2"/>
      <c r="R2716" s="2"/>
      <c r="S2716" s="5"/>
      <c r="T2716" s="3"/>
    </row>
    <row r="2717" spans="3:20" s="46" customFormat="1" x14ac:dyDescent="0.2">
      <c r="C2717" s="53"/>
      <c r="D2717" s="53"/>
      <c r="E2717" s="53"/>
      <c r="F2717" s="53"/>
      <c r="G2717" s="53"/>
      <c r="H2717" s="54"/>
      <c r="I2717" s="53"/>
      <c r="J2717" s="53"/>
      <c r="K2717" s="69"/>
      <c r="L2717" s="70"/>
      <c r="M2717" s="69"/>
      <c r="N2717" s="70"/>
      <c r="O2717" s="69"/>
      <c r="P2717" s="69"/>
      <c r="Q2717" s="2"/>
      <c r="R2717" s="2"/>
      <c r="S2717" s="5"/>
      <c r="T2717" s="3"/>
    </row>
    <row r="2718" spans="3:20" s="46" customFormat="1" x14ac:dyDescent="0.2">
      <c r="C2718" s="53"/>
      <c r="D2718" s="53"/>
      <c r="E2718" s="53"/>
      <c r="F2718" s="53"/>
      <c r="G2718" s="53"/>
      <c r="H2718" s="54"/>
      <c r="I2718" s="53"/>
      <c r="J2718" s="53"/>
      <c r="K2718" s="69"/>
      <c r="L2718" s="70"/>
      <c r="M2718" s="69"/>
      <c r="N2718" s="70"/>
      <c r="O2718" s="69"/>
      <c r="P2718" s="69"/>
      <c r="Q2718" s="2"/>
      <c r="R2718" s="2"/>
      <c r="S2718" s="5"/>
      <c r="T2718" s="3"/>
    </row>
    <row r="2719" spans="3:20" s="46" customFormat="1" x14ac:dyDescent="0.2">
      <c r="C2719" s="53"/>
      <c r="D2719" s="53"/>
      <c r="E2719" s="53"/>
      <c r="F2719" s="53"/>
      <c r="G2719" s="53"/>
      <c r="H2719" s="54"/>
      <c r="I2719" s="53"/>
      <c r="J2719" s="53"/>
      <c r="K2719" s="69"/>
      <c r="L2719" s="70"/>
      <c r="M2719" s="69"/>
      <c r="N2719" s="70"/>
      <c r="O2719" s="69"/>
      <c r="P2719" s="69"/>
      <c r="Q2719" s="2"/>
      <c r="R2719" s="2"/>
      <c r="S2719" s="5"/>
      <c r="T2719" s="3"/>
    </row>
    <row r="2720" spans="3:20" s="46" customFormat="1" x14ac:dyDescent="0.2">
      <c r="C2720" s="53"/>
      <c r="D2720" s="53"/>
      <c r="E2720" s="53"/>
      <c r="F2720" s="53"/>
      <c r="G2720" s="53"/>
      <c r="H2720" s="54"/>
      <c r="I2720" s="53"/>
      <c r="J2720" s="53"/>
      <c r="K2720" s="69"/>
      <c r="L2720" s="70"/>
      <c r="M2720" s="69"/>
      <c r="N2720" s="70"/>
      <c r="O2720" s="69"/>
      <c r="P2720" s="69"/>
      <c r="Q2720" s="2"/>
      <c r="R2720" s="2"/>
      <c r="S2720" s="5"/>
      <c r="T2720" s="3"/>
    </row>
    <row r="2721" spans="3:20" s="46" customFormat="1" x14ac:dyDescent="0.2">
      <c r="C2721" s="53"/>
      <c r="D2721" s="53"/>
      <c r="E2721" s="53"/>
      <c r="F2721" s="53"/>
      <c r="G2721" s="53"/>
      <c r="H2721" s="54"/>
      <c r="I2721" s="53"/>
      <c r="J2721" s="53"/>
      <c r="K2721" s="69"/>
      <c r="L2721" s="70"/>
      <c r="M2721" s="69"/>
      <c r="N2721" s="70"/>
      <c r="O2721" s="69"/>
      <c r="P2721" s="69"/>
      <c r="Q2721" s="2"/>
      <c r="R2721" s="2"/>
      <c r="S2721" s="5"/>
      <c r="T2721" s="3"/>
    </row>
    <row r="2722" spans="3:20" s="46" customFormat="1" x14ac:dyDescent="0.2">
      <c r="C2722" s="53"/>
      <c r="D2722" s="53"/>
      <c r="E2722" s="53"/>
      <c r="F2722" s="53"/>
      <c r="G2722" s="53"/>
      <c r="H2722" s="54"/>
      <c r="I2722" s="53"/>
      <c r="J2722" s="53"/>
      <c r="K2722" s="69"/>
      <c r="L2722" s="70"/>
      <c r="M2722" s="69"/>
      <c r="N2722" s="70"/>
      <c r="O2722" s="69"/>
      <c r="P2722" s="69"/>
      <c r="Q2722" s="2"/>
      <c r="R2722" s="2"/>
      <c r="S2722" s="5"/>
      <c r="T2722" s="3"/>
    </row>
    <row r="2723" spans="3:20" s="46" customFormat="1" x14ac:dyDescent="0.2">
      <c r="C2723" s="53"/>
      <c r="D2723" s="53"/>
      <c r="E2723" s="53"/>
      <c r="F2723" s="53"/>
      <c r="G2723" s="53"/>
      <c r="H2723" s="54"/>
      <c r="I2723" s="53"/>
      <c r="J2723" s="53"/>
      <c r="K2723" s="69"/>
      <c r="L2723" s="70"/>
      <c r="M2723" s="69"/>
      <c r="N2723" s="70"/>
      <c r="O2723" s="69"/>
      <c r="P2723" s="69"/>
      <c r="Q2723" s="2"/>
      <c r="R2723" s="2"/>
      <c r="S2723" s="5"/>
      <c r="T2723" s="3"/>
    </row>
    <row r="2724" spans="3:20" s="46" customFormat="1" x14ac:dyDescent="0.2">
      <c r="C2724" s="53"/>
      <c r="D2724" s="53"/>
      <c r="E2724" s="53"/>
      <c r="F2724" s="53"/>
      <c r="G2724" s="53"/>
      <c r="H2724" s="54"/>
      <c r="I2724" s="53"/>
      <c r="J2724" s="53"/>
      <c r="K2724" s="69"/>
      <c r="L2724" s="70"/>
      <c r="M2724" s="69"/>
      <c r="N2724" s="70"/>
      <c r="O2724" s="69"/>
      <c r="P2724" s="69"/>
      <c r="Q2724" s="2"/>
      <c r="R2724" s="2"/>
      <c r="S2724" s="5"/>
      <c r="T2724" s="3"/>
    </row>
    <row r="2725" spans="3:20" s="46" customFormat="1" x14ac:dyDescent="0.2">
      <c r="C2725" s="53"/>
      <c r="D2725" s="53"/>
      <c r="E2725" s="53"/>
      <c r="F2725" s="53"/>
      <c r="G2725" s="53"/>
      <c r="H2725" s="54"/>
      <c r="I2725" s="53"/>
      <c r="J2725" s="53"/>
      <c r="K2725" s="69"/>
      <c r="L2725" s="70"/>
      <c r="M2725" s="69"/>
      <c r="N2725" s="70"/>
      <c r="O2725" s="69"/>
      <c r="P2725" s="69"/>
      <c r="Q2725" s="2"/>
      <c r="R2725" s="2"/>
      <c r="S2725" s="5"/>
      <c r="T2725" s="3"/>
    </row>
    <row r="2726" spans="3:20" s="46" customFormat="1" x14ac:dyDescent="0.2">
      <c r="C2726" s="53"/>
      <c r="D2726" s="53"/>
      <c r="E2726" s="53"/>
      <c r="F2726" s="53"/>
      <c r="G2726" s="53"/>
      <c r="H2726" s="54"/>
      <c r="I2726" s="53"/>
      <c r="J2726" s="53"/>
      <c r="K2726" s="69"/>
      <c r="L2726" s="70"/>
      <c r="M2726" s="69"/>
      <c r="N2726" s="70"/>
      <c r="O2726" s="69"/>
      <c r="P2726" s="69"/>
      <c r="Q2726" s="2"/>
      <c r="R2726" s="2"/>
      <c r="S2726" s="5"/>
      <c r="T2726" s="3"/>
    </row>
    <row r="2727" spans="3:20" s="46" customFormat="1" x14ac:dyDescent="0.2">
      <c r="C2727" s="53"/>
      <c r="D2727" s="53"/>
      <c r="E2727" s="53"/>
      <c r="F2727" s="53"/>
      <c r="G2727" s="53"/>
      <c r="H2727" s="54"/>
      <c r="I2727" s="53"/>
      <c r="J2727" s="53"/>
      <c r="K2727" s="69"/>
      <c r="L2727" s="70"/>
      <c r="M2727" s="69"/>
      <c r="N2727" s="70"/>
      <c r="O2727" s="69"/>
      <c r="P2727" s="69"/>
      <c r="Q2727" s="2"/>
      <c r="R2727" s="2"/>
      <c r="S2727" s="5"/>
      <c r="T2727" s="3"/>
    </row>
    <row r="2728" spans="3:20" s="46" customFormat="1" x14ac:dyDescent="0.2">
      <c r="C2728" s="53"/>
      <c r="D2728" s="53"/>
      <c r="E2728" s="53"/>
      <c r="F2728" s="53"/>
      <c r="G2728" s="53"/>
      <c r="H2728" s="54"/>
      <c r="I2728" s="53"/>
      <c r="J2728" s="53"/>
      <c r="K2728" s="69"/>
      <c r="L2728" s="70"/>
      <c r="M2728" s="69"/>
      <c r="N2728" s="70"/>
      <c r="O2728" s="69"/>
      <c r="P2728" s="69"/>
      <c r="Q2728" s="2"/>
      <c r="R2728" s="2"/>
      <c r="S2728" s="5"/>
      <c r="T2728" s="3"/>
    </row>
    <row r="2729" spans="3:20" s="46" customFormat="1" x14ac:dyDescent="0.2">
      <c r="C2729" s="53"/>
      <c r="D2729" s="53"/>
      <c r="E2729" s="53"/>
      <c r="F2729" s="53"/>
      <c r="G2729" s="53"/>
      <c r="H2729" s="54"/>
      <c r="I2729" s="53"/>
      <c r="J2729" s="53"/>
      <c r="K2729" s="69"/>
      <c r="L2729" s="70"/>
      <c r="M2729" s="69"/>
      <c r="N2729" s="70"/>
      <c r="O2729" s="69"/>
      <c r="P2729" s="69"/>
      <c r="Q2729" s="2"/>
      <c r="R2729" s="2"/>
      <c r="S2729" s="5"/>
      <c r="T2729" s="3"/>
    </row>
    <row r="2730" spans="3:20" s="46" customFormat="1" x14ac:dyDescent="0.2">
      <c r="C2730" s="53"/>
      <c r="D2730" s="53"/>
      <c r="E2730" s="53"/>
      <c r="F2730" s="53"/>
      <c r="G2730" s="53"/>
      <c r="H2730" s="54"/>
      <c r="I2730" s="53"/>
      <c r="J2730" s="53"/>
      <c r="K2730" s="69"/>
      <c r="L2730" s="70"/>
      <c r="M2730" s="69"/>
      <c r="N2730" s="70"/>
      <c r="O2730" s="69"/>
      <c r="P2730" s="69"/>
      <c r="Q2730" s="2"/>
      <c r="R2730" s="2"/>
      <c r="S2730" s="5"/>
      <c r="T2730" s="3"/>
    </row>
    <row r="2731" spans="3:20" s="46" customFormat="1" x14ac:dyDescent="0.2">
      <c r="C2731" s="53"/>
      <c r="D2731" s="53"/>
      <c r="E2731" s="53"/>
      <c r="F2731" s="53"/>
      <c r="G2731" s="53"/>
      <c r="H2731" s="54"/>
      <c r="I2731" s="53"/>
      <c r="J2731" s="53"/>
      <c r="K2731" s="69"/>
      <c r="L2731" s="70"/>
      <c r="M2731" s="69"/>
      <c r="N2731" s="70"/>
      <c r="O2731" s="69"/>
      <c r="P2731" s="69"/>
      <c r="Q2731" s="2"/>
      <c r="R2731" s="2"/>
      <c r="S2731" s="5"/>
      <c r="T2731" s="3"/>
    </row>
    <row r="2732" spans="3:20" s="46" customFormat="1" x14ac:dyDescent="0.2">
      <c r="C2732" s="53"/>
      <c r="D2732" s="53"/>
      <c r="E2732" s="53"/>
      <c r="F2732" s="53"/>
      <c r="G2732" s="53"/>
      <c r="H2732" s="54"/>
      <c r="I2732" s="53"/>
      <c r="J2732" s="53"/>
      <c r="K2732" s="69"/>
      <c r="L2732" s="70"/>
      <c r="M2732" s="69"/>
      <c r="N2732" s="70"/>
      <c r="O2732" s="69"/>
      <c r="P2732" s="69"/>
      <c r="Q2732" s="2"/>
      <c r="R2732" s="2"/>
      <c r="S2732" s="5"/>
      <c r="T2732" s="3"/>
    </row>
    <row r="2733" spans="3:20" s="46" customFormat="1" x14ac:dyDescent="0.2">
      <c r="C2733" s="53"/>
      <c r="D2733" s="53"/>
      <c r="E2733" s="53"/>
      <c r="F2733" s="53"/>
      <c r="G2733" s="53"/>
      <c r="H2733" s="54"/>
      <c r="I2733" s="53"/>
      <c r="J2733" s="53"/>
      <c r="K2733" s="69"/>
      <c r="L2733" s="70"/>
      <c r="M2733" s="69"/>
      <c r="N2733" s="70"/>
      <c r="O2733" s="69"/>
      <c r="P2733" s="69"/>
      <c r="Q2733" s="2"/>
      <c r="R2733" s="2"/>
      <c r="S2733" s="5"/>
      <c r="T2733" s="3"/>
    </row>
    <row r="2734" spans="3:20" s="46" customFormat="1" x14ac:dyDescent="0.2">
      <c r="C2734" s="53"/>
      <c r="D2734" s="53"/>
      <c r="E2734" s="53"/>
      <c r="F2734" s="53"/>
      <c r="G2734" s="53"/>
      <c r="H2734" s="54"/>
      <c r="I2734" s="53"/>
      <c r="J2734" s="53"/>
      <c r="K2734" s="69"/>
      <c r="L2734" s="70"/>
      <c r="M2734" s="69"/>
      <c r="N2734" s="70"/>
      <c r="O2734" s="69"/>
      <c r="P2734" s="69"/>
      <c r="Q2734" s="2"/>
      <c r="R2734" s="2"/>
      <c r="S2734" s="5"/>
      <c r="T2734" s="3"/>
    </row>
    <row r="2735" spans="3:20" s="46" customFormat="1" x14ac:dyDescent="0.2">
      <c r="C2735" s="53"/>
      <c r="D2735" s="53"/>
      <c r="E2735" s="53"/>
      <c r="F2735" s="53"/>
      <c r="G2735" s="53"/>
      <c r="H2735" s="54"/>
      <c r="I2735" s="53"/>
      <c r="J2735" s="53"/>
      <c r="K2735" s="69"/>
      <c r="L2735" s="70"/>
      <c r="M2735" s="69"/>
      <c r="N2735" s="70"/>
      <c r="O2735" s="69"/>
      <c r="P2735" s="69"/>
      <c r="Q2735" s="2"/>
      <c r="R2735" s="2"/>
      <c r="S2735" s="5"/>
      <c r="T2735" s="3"/>
    </row>
    <row r="2736" spans="3:20" s="46" customFormat="1" x14ac:dyDescent="0.2">
      <c r="C2736" s="53"/>
      <c r="D2736" s="53"/>
      <c r="E2736" s="53"/>
      <c r="F2736" s="53"/>
      <c r="G2736" s="53"/>
      <c r="H2736" s="54"/>
      <c r="I2736" s="53"/>
      <c r="J2736" s="53"/>
      <c r="K2736" s="69"/>
      <c r="L2736" s="70"/>
      <c r="M2736" s="69"/>
      <c r="N2736" s="70"/>
      <c r="O2736" s="69"/>
      <c r="P2736" s="69"/>
      <c r="Q2736" s="2"/>
      <c r="R2736" s="2"/>
      <c r="S2736" s="5"/>
      <c r="T2736" s="3"/>
    </row>
    <row r="2737" spans="3:20" s="46" customFormat="1" x14ac:dyDescent="0.2">
      <c r="C2737" s="53"/>
      <c r="D2737" s="53"/>
      <c r="E2737" s="53"/>
      <c r="F2737" s="53"/>
      <c r="G2737" s="53"/>
      <c r="H2737" s="54"/>
      <c r="I2737" s="53"/>
      <c r="J2737" s="53"/>
      <c r="K2737" s="69"/>
      <c r="L2737" s="70"/>
      <c r="M2737" s="69"/>
      <c r="N2737" s="70"/>
      <c r="O2737" s="69"/>
      <c r="P2737" s="69"/>
      <c r="Q2737" s="2"/>
      <c r="R2737" s="2"/>
      <c r="S2737" s="5"/>
      <c r="T2737" s="3"/>
    </row>
    <row r="2738" spans="3:20" s="46" customFormat="1" x14ac:dyDescent="0.2">
      <c r="C2738" s="53"/>
      <c r="D2738" s="53"/>
      <c r="E2738" s="53"/>
      <c r="F2738" s="53"/>
      <c r="G2738" s="53"/>
      <c r="H2738" s="54"/>
      <c r="I2738" s="53"/>
      <c r="J2738" s="53"/>
      <c r="K2738" s="69"/>
      <c r="L2738" s="70"/>
      <c r="M2738" s="69"/>
      <c r="N2738" s="70"/>
      <c r="O2738" s="69"/>
      <c r="P2738" s="69"/>
      <c r="Q2738" s="2"/>
      <c r="R2738" s="2"/>
      <c r="S2738" s="5"/>
      <c r="T2738" s="3"/>
    </row>
    <row r="2739" spans="3:20" s="46" customFormat="1" x14ac:dyDescent="0.2">
      <c r="C2739" s="53"/>
      <c r="D2739" s="53"/>
      <c r="E2739" s="53"/>
      <c r="F2739" s="53"/>
      <c r="G2739" s="53"/>
      <c r="H2739" s="54"/>
      <c r="I2739" s="53"/>
      <c r="J2739" s="53"/>
      <c r="K2739" s="69"/>
      <c r="L2739" s="70"/>
      <c r="M2739" s="69"/>
      <c r="N2739" s="70"/>
      <c r="O2739" s="69"/>
      <c r="P2739" s="69"/>
      <c r="Q2739" s="2"/>
      <c r="R2739" s="2"/>
      <c r="S2739" s="5"/>
      <c r="T2739" s="3"/>
    </row>
    <row r="2740" spans="3:20" s="46" customFormat="1" x14ac:dyDescent="0.2">
      <c r="C2740" s="53"/>
      <c r="D2740" s="53"/>
      <c r="E2740" s="53"/>
      <c r="F2740" s="53"/>
      <c r="G2740" s="53"/>
      <c r="H2740" s="54"/>
      <c r="I2740" s="53"/>
      <c r="J2740" s="53"/>
      <c r="K2740" s="69"/>
      <c r="L2740" s="70"/>
      <c r="M2740" s="69"/>
      <c r="N2740" s="70"/>
      <c r="O2740" s="69"/>
      <c r="P2740" s="69"/>
      <c r="Q2740" s="2"/>
      <c r="R2740" s="2"/>
      <c r="S2740" s="5"/>
      <c r="T2740" s="3"/>
    </row>
    <row r="2741" spans="3:20" s="46" customFormat="1" x14ac:dyDescent="0.2">
      <c r="C2741" s="53"/>
      <c r="D2741" s="53"/>
      <c r="E2741" s="53"/>
      <c r="F2741" s="53"/>
      <c r="G2741" s="53"/>
      <c r="H2741" s="54"/>
      <c r="I2741" s="53"/>
      <c r="J2741" s="53"/>
      <c r="K2741" s="69"/>
      <c r="L2741" s="70"/>
      <c r="M2741" s="69"/>
      <c r="N2741" s="70"/>
      <c r="O2741" s="69"/>
      <c r="P2741" s="69"/>
      <c r="Q2741" s="2"/>
      <c r="R2741" s="2"/>
      <c r="S2741" s="5"/>
      <c r="T2741" s="3"/>
    </row>
    <row r="2742" spans="3:20" s="46" customFormat="1" x14ac:dyDescent="0.2">
      <c r="C2742" s="53"/>
      <c r="D2742" s="53"/>
      <c r="E2742" s="53"/>
      <c r="F2742" s="53"/>
      <c r="G2742" s="53"/>
      <c r="H2742" s="54"/>
      <c r="I2742" s="53"/>
      <c r="J2742" s="53"/>
      <c r="K2742" s="69"/>
      <c r="L2742" s="70"/>
      <c r="M2742" s="69"/>
      <c r="N2742" s="70"/>
      <c r="O2742" s="69"/>
      <c r="P2742" s="69"/>
      <c r="Q2742" s="2"/>
      <c r="R2742" s="2"/>
      <c r="S2742" s="5"/>
      <c r="T2742" s="3"/>
    </row>
    <row r="2743" spans="3:20" s="46" customFormat="1" x14ac:dyDescent="0.2">
      <c r="C2743" s="53"/>
      <c r="D2743" s="53"/>
      <c r="E2743" s="53"/>
      <c r="F2743" s="53"/>
      <c r="G2743" s="53"/>
      <c r="H2743" s="54"/>
      <c r="I2743" s="53"/>
      <c r="J2743" s="53"/>
      <c r="K2743" s="69"/>
      <c r="L2743" s="70"/>
      <c r="M2743" s="69"/>
      <c r="N2743" s="70"/>
      <c r="O2743" s="69"/>
      <c r="P2743" s="69"/>
      <c r="Q2743" s="2"/>
      <c r="R2743" s="2"/>
      <c r="S2743" s="5"/>
      <c r="T2743" s="3"/>
    </row>
    <row r="2744" spans="3:20" s="46" customFormat="1" x14ac:dyDescent="0.2">
      <c r="C2744" s="53"/>
      <c r="D2744" s="53"/>
      <c r="E2744" s="53"/>
      <c r="F2744" s="53"/>
      <c r="G2744" s="53"/>
      <c r="H2744" s="54"/>
      <c r="I2744" s="53"/>
      <c r="J2744" s="53"/>
      <c r="K2744" s="69"/>
      <c r="L2744" s="70"/>
      <c r="M2744" s="69"/>
      <c r="N2744" s="70"/>
      <c r="O2744" s="69"/>
      <c r="P2744" s="69"/>
      <c r="Q2744" s="2"/>
      <c r="R2744" s="2"/>
      <c r="S2744" s="5"/>
      <c r="T2744" s="3"/>
    </row>
    <row r="2745" spans="3:20" s="46" customFormat="1" x14ac:dyDescent="0.2">
      <c r="C2745" s="53"/>
      <c r="D2745" s="53"/>
      <c r="E2745" s="53"/>
      <c r="F2745" s="53"/>
      <c r="G2745" s="53"/>
      <c r="H2745" s="54"/>
      <c r="I2745" s="53"/>
      <c r="J2745" s="53"/>
      <c r="K2745" s="69"/>
      <c r="L2745" s="70"/>
      <c r="M2745" s="69"/>
      <c r="N2745" s="70"/>
      <c r="O2745" s="69"/>
      <c r="P2745" s="69"/>
      <c r="Q2745" s="2"/>
      <c r="R2745" s="2"/>
      <c r="S2745" s="5"/>
      <c r="T2745" s="3"/>
    </row>
    <row r="2746" spans="3:20" s="46" customFormat="1" x14ac:dyDescent="0.2">
      <c r="C2746" s="53"/>
      <c r="D2746" s="53"/>
      <c r="E2746" s="53"/>
      <c r="F2746" s="53"/>
      <c r="G2746" s="53"/>
      <c r="H2746" s="54"/>
      <c r="I2746" s="53"/>
      <c r="J2746" s="53"/>
      <c r="K2746" s="69"/>
      <c r="L2746" s="70"/>
      <c r="M2746" s="69"/>
      <c r="N2746" s="70"/>
      <c r="O2746" s="69"/>
      <c r="P2746" s="69"/>
      <c r="Q2746" s="2"/>
      <c r="R2746" s="2"/>
      <c r="S2746" s="5"/>
      <c r="T2746" s="3"/>
    </row>
    <row r="2747" spans="3:20" s="46" customFormat="1" x14ac:dyDescent="0.2">
      <c r="C2747" s="53"/>
      <c r="D2747" s="53"/>
      <c r="E2747" s="53"/>
      <c r="F2747" s="53"/>
      <c r="G2747" s="53"/>
      <c r="H2747" s="54"/>
      <c r="I2747" s="53"/>
      <c r="J2747" s="53"/>
      <c r="K2747" s="69"/>
      <c r="L2747" s="70"/>
      <c r="M2747" s="69"/>
      <c r="N2747" s="70"/>
      <c r="O2747" s="69"/>
      <c r="P2747" s="69"/>
      <c r="Q2747" s="2"/>
      <c r="R2747" s="2"/>
      <c r="S2747" s="5"/>
      <c r="T2747" s="3"/>
    </row>
    <row r="2748" spans="3:20" s="46" customFormat="1" x14ac:dyDescent="0.2">
      <c r="C2748" s="53"/>
      <c r="D2748" s="53"/>
      <c r="E2748" s="53"/>
      <c r="F2748" s="53"/>
      <c r="G2748" s="53"/>
      <c r="H2748" s="54"/>
      <c r="I2748" s="53"/>
      <c r="J2748" s="53"/>
      <c r="K2748" s="69"/>
      <c r="L2748" s="70"/>
      <c r="M2748" s="69"/>
      <c r="N2748" s="70"/>
      <c r="O2748" s="69"/>
      <c r="P2748" s="69"/>
      <c r="Q2748" s="2"/>
      <c r="R2748" s="2"/>
      <c r="S2748" s="5"/>
      <c r="T2748" s="3"/>
    </row>
    <row r="2749" spans="3:20" s="46" customFormat="1" x14ac:dyDescent="0.2">
      <c r="C2749" s="53"/>
      <c r="D2749" s="53"/>
      <c r="E2749" s="53"/>
      <c r="F2749" s="53"/>
      <c r="G2749" s="53"/>
      <c r="H2749" s="54"/>
      <c r="I2749" s="53"/>
      <c r="J2749" s="53"/>
      <c r="K2749" s="69"/>
      <c r="L2749" s="70"/>
      <c r="M2749" s="69"/>
      <c r="N2749" s="70"/>
      <c r="O2749" s="69"/>
      <c r="P2749" s="69"/>
      <c r="Q2749" s="2"/>
      <c r="R2749" s="2"/>
      <c r="S2749" s="5"/>
      <c r="T2749" s="3"/>
    </row>
    <row r="2750" spans="3:20" s="46" customFormat="1" x14ac:dyDescent="0.2">
      <c r="C2750" s="53"/>
      <c r="D2750" s="53"/>
      <c r="E2750" s="53"/>
      <c r="F2750" s="53"/>
      <c r="G2750" s="53"/>
      <c r="H2750" s="54"/>
      <c r="I2750" s="53"/>
      <c r="J2750" s="53"/>
      <c r="K2750" s="69"/>
      <c r="L2750" s="70"/>
      <c r="M2750" s="69"/>
      <c r="N2750" s="70"/>
      <c r="O2750" s="69"/>
      <c r="P2750" s="69"/>
      <c r="Q2750" s="2"/>
      <c r="R2750" s="2"/>
      <c r="S2750" s="5"/>
      <c r="T2750" s="3"/>
    </row>
    <row r="2751" spans="3:20" s="46" customFormat="1" x14ac:dyDescent="0.2">
      <c r="C2751" s="53"/>
      <c r="D2751" s="53"/>
      <c r="E2751" s="53"/>
      <c r="F2751" s="53"/>
      <c r="G2751" s="53"/>
      <c r="H2751" s="54"/>
      <c r="I2751" s="53"/>
      <c r="J2751" s="53"/>
      <c r="K2751" s="69"/>
      <c r="L2751" s="70"/>
      <c r="M2751" s="69"/>
      <c r="N2751" s="70"/>
      <c r="O2751" s="69"/>
      <c r="P2751" s="69"/>
      <c r="Q2751" s="2"/>
      <c r="R2751" s="2"/>
      <c r="S2751" s="5"/>
      <c r="T2751" s="3"/>
    </row>
    <row r="2752" spans="3:20" s="46" customFormat="1" x14ac:dyDescent="0.2">
      <c r="C2752" s="53"/>
      <c r="D2752" s="53"/>
      <c r="E2752" s="53"/>
      <c r="F2752" s="53"/>
      <c r="G2752" s="53"/>
      <c r="H2752" s="54"/>
      <c r="I2752" s="53"/>
      <c r="J2752" s="53"/>
      <c r="K2752" s="69"/>
      <c r="L2752" s="70"/>
      <c r="M2752" s="69"/>
      <c r="N2752" s="70"/>
      <c r="O2752" s="69"/>
      <c r="P2752" s="69"/>
      <c r="Q2752" s="2"/>
      <c r="R2752" s="2"/>
      <c r="S2752" s="5"/>
      <c r="T2752" s="3"/>
    </row>
    <row r="2753" spans="3:20" s="46" customFormat="1" x14ac:dyDescent="0.2">
      <c r="C2753" s="53"/>
      <c r="D2753" s="53"/>
      <c r="E2753" s="53"/>
      <c r="F2753" s="53"/>
      <c r="G2753" s="53"/>
      <c r="H2753" s="54"/>
      <c r="I2753" s="53"/>
      <c r="J2753" s="53"/>
      <c r="K2753" s="69"/>
      <c r="L2753" s="70"/>
      <c r="M2753" s="69"/>
      <c r="N2753" s="70"/>
      <c r="O2753" s="69"/>
      <c r="P2753" s="69"/>
      <c r="Q2753" s="2"/>
      <c r="R2753" s="2"/>
      <c r="S2753" s="5"/>
      <c r="T2753" s="3"/>
    </row>
    <row r="2754" spans="3:20" s="46" customFormat="1" x14ac:dyDescent="0.2">
      <c r="C2754" s="53"/>
      <c r="D2754" s="53"/>
      <c r="E2754" s="53"/>
      <c r="F2754" s="53"/>
      <c r="G2754" s="53"/>
      <c r="H2754" s="54"/>
      <c r="I2754" s="53"/>
      <c r="J2754" s="53"/>
      <c r="K2754" s="69"/>
      <c r="L2754" s="70"/>
      <c r="M2754" s="69"/>
      <c r="N2754" s="70"/>
      <c r="O2754" s="69"/>
      <c r="P2754" s="69"/>
      <c r="Q2754" s="2"/>
      <c r="R2754" s="2"/>
      <c r="S2754" s="5"/>
      <c r="T2754" s="3"/>
    </row>
    <row r="2755" spans="3:20" s="46" customFormat="1" x14ac:dyDescent="0.2">
      <c r="C2755" s="53"/>
      <c r="D2755" s="53"/>
      <c r="E2755" s="53"/>
      <c r="F2755" s="53"/>
      <c r="G2755" s="53"/>
      <c r="H2755" s="54"/>
      <c r="I2755" s="53"/>
      <c r="J2755" s="53"/>
      <c r="K2755" s="69"/>
      <c r="L2755" s="70"/>
      <c r="M2755" s="69"/>
      <c r="N2755" s="70"/>
      <c r="O2755" s="69"/>
      <c r="P2755" s="69"/>
      <c r="Q2755" s="2"/>
      <c r="R2755" s="2"/>
      <c r="S2755" s="5"/>
      <c r="T2755" s="3"/>
    </row>
    <row r="2756" spans="3:20" s="46" customFormat="1" x14ac:dyDescent="0.2">
      <c r="C2756" s="53"/>
      <c r="D2756" s="53"/>
      <c r="E2756" s="53"/>
      <c r="F2756" s="53"/>
      <c r="G2756" s="53"/>
      <c r="H2756" s="54"/>
      <c r="I2756" s="53"/>
      <c r="J2756" s="53"/>
      <c r="K2756" s="69"/>
      <c r="L2756" s="70"/>
      <c r="M2756" s="69"/>
      <c r="N2756" s="70"/>
      <c r="O2756" s="69"/>
      <c r="P2756" s="69"/>
      <c r="Q2756" s="2"/>
      <c r="R2756" s="2"/>
      <c r="S2756" s="5"/>
      <c r="T2756" s="3"/>
    </row>
    <row r="2757" spans="3:20" s="46" customFormat="1" x14ac:dyDescent="0.2">
      <c r="C2757" s="53"/>
      <c r="D2757" s="53"/>
      <c r="E2757" s="53"/>
      <c r="F2757" s="53"/>
      <c r="G2757" s="53"/>
      <c r="H2757" s="54"/>
      <c r="I2757" s="53"/>
      <c r="J2757" s="53"/>
      <c r="K2757" s="69"/>
      <c r="L2757" s="70"/>
      <c r="M2757" s="69"/>
      <c r="N2757" s="70"/>
      <c r="O2757" s="69"/>
      <c r="P2757" s="69"/>
      <c r="Q2757" s="2"/>
      <c r="R2757" s="2"/>
      <c r="S2757" s="5"/>
      <c r="T2757" s="3"/>
    </row>
    <row r="2758" spans="3:20" s="46" customFormat="1" x14ac:dyDescent="0.2">
      <c r="C2758" s="53"/>
      <c r="D2758" s="53"/>
      <c r="E2758" s="53"/>
      <c r="F2758" s="53"/>
      <c r="G2758" s="53"/>
      <c r="H2758" s="54"/>
      <c r="I2758" s="53"/>
      <c r="J2758" s="53"/>
      <c r="K2758" s="69"/>
      <c r="L2758" s="70"/>
      <c r="M2758" s="69"/>
      <c r="N2758" s="70"/>
      <c r="O2758" s="69"/>
      <c r="P2758" s="69"/>
      <c r="Q2758" s="2"/>
      <c r="R2758" s="2"/>
      <c r="S2758" s="5"/>
      <c r="T2758" s="3"/>
    </row>
    <row r="2759" spans="3:20" s="46" customFormat="1" x14ac:dyDescent="0.2">
      <c r="C2759" s="53"/>
      <c r="D2759" s="53"/>
      <c r="E2759" s="53"/>
      <c r="F2759" s="53"/>
      <c r="G2759" s="53"/>
      <c r="H2759" s="54"/>
      <c r="I2759" s="53"/>
      <c r="J2759" s="53"/>
      <c r="K2759" s="69"/>
      <c r="L2759" s="70"/>
      <c r="M2759" s="69"/>
      <c r="N2759" s="70"/>
      <c r="O2759" s="69"/>
      <c r="P2759" s="69"/>
      <c r="Q2759" s="2"/>
      <c r="R2759" s="2"/>
      <c r="S2759" s="5"/>
      <c r="T2759" s="3"/>
    </row>
    <row r="2760" spans="3:20" s="46" customFormat="1" x14ac:dyDescent="0.2">
      <c r="C2760" s="53"/>
      <c r="D2760" s="53"/>
      <c r="E2760" s="53"/>
      <c r="F2760" s="53"/>
      <c r="G2760" s="53"/>
      <c r="H2760" s="54"/>
      <c r="I2760" s="53"/>
      <c r="J2760" s="53"/>
      <c r="K2760" s="69"/>
      <c r="L2760" s="70"/>
      <c r="M2760" s="69"/>
      <c r="N2760" s="70"/>
      <c r="O2760" s="69"/>
      <c r="P2760" s="69"/>
      <c r="Q2760" s="2"/>
      <c r="R2760" s="2"/>
      <c r="S2760" s="5"/>
      <c r="T2760" s="3"/>
    </row>
    <row r="2761" spans="3:20" s="46" customFormat="1" x14ac:dyDescent="0.2">
      <c r="C2761" s="53"/>
      <c r="D2761" s="53"/>
      <c r="E2761" s="53"/>
      <c r="F2761" s="53"/>
      <c r="G2761" s="53"/>
      <c r="H2761" s="54"/>
      <c r="I2761" s="53"/>
      <c r="J2761" s="53"/>
      <c r="K2761" s="69"/>
      <c r="L2761" s="70"/>
      <c r="M2761" s="69"/>
      <c r="N2761" s="70"/>
      <c r="O2761" s="69"/>
      <c r="P2761" s="69"/>
      <c r="Q2761" s="2"/>
      <c r="R2761" s="2"/>
      <c r="S2761" s="5"/>
      <c r="T2761" s="3"/>
    </row>
    <row r="2762" spans="3:20" s="46" customFormat="1" x14ac:dyDescent="0.2">
      <c r="C2762" s="53"/>
      <c r="D2762" s="53"/>
      <c r="E2762" s="53"/>
      <c r="F2762" s="53"/>
      <c r="G2762" s="53"/>
      <c r="H2762" s="54"/>
      <c r="I2762" s="53"/>
      <c r="J2762" s="53"/>
      <c r="K2762" s="69"/>
      <c r="L2762" s="70"/>
      <c r="M2762" s="69"/>
      <c r="N2762" s="70"/>
      <c r="O2762" s="69"/>
      <c r="P2762" s="69"/>
      <c r="Q2762" s="2"/>
      <c r="R2762" s="2"/>
      <c r="S2762" s="5"/>
      <c r="T2762" s="3"/>
    </row>
    <row r="2763" spans="3:20" s="46" customFormat="1" x14ac:dyDescent="0.2">
      <c r="C2763" s="53"/>
      <c r="D2763" s="53"/>
      <c r="E2763" s="53"/>
      <c r="F2763" s="53"/>
      <c r="G2763" s="53"/>
      <c r="H2763" s="54"/>
      <c r="I2763" s="53"/>
      <c r="J2763" s="53"/>
      <c r="K2763" s="69"/>
      <c r="L2763" s="70"/>
      <c r="M2763" s="69"/>
      <c r="N2763" s="70"/>
      <c r="O2763" s="69"/>
      <c r="P2763" s="69"/>
      <c r="Q2763" s="2"/>
      <c r="R2763" s="2"/>
      <c r="S2763" s="5"/>
      <c r="T2763" s="3"/>
    </row>
    <row r="2764" spans="3:20" s="46" customFormat="1" x14ac:dyDescent="0.2">
      <c r="C2764" s="53"/>
      <c r="D2764" s="53"/>
      <c r="E2764" s="53"/>
      <c r="F2764" s="53"/>
      <c r="G2764" s="53"/>
      <c r="H2764" s="54"/>
      <c r="I2764" s="53"/>
      <c r="J2764" s="53"/>
      <c r="K2764" s="69"/>
      <c r="L2764" s="70"/>
      <c r="M2764" s="69"/>
      <c r="N2764" s="70"/>
      <c r="O2764" s="69"/>
      <c r="P2764" s="69"/>
      <c r="Q2764" s="2"/>
      <c r="R2764" s="2"/>
      <c r="S2764" s="5"/>
      <c r="T2764" s="3"/>
    </row>
    <row r="2765" spans="3:20" s="46" customFormat="1" x14ac:dyDescent="0.2">
      <c r="C2765" s="53"/>
      <c r="D2765" s="53"/>
      <c r="E2765" s="53"/>
      <c r="F2765" s="53"/>
      <c r="G2765" s="53"/>
      <c r="H2765" s="54"/>
      <c r="I2765" s="53"/>
      <c r="J2765" s="53"/>
      <c r="K2765" s="69"/>
      <c r="L2765" s="70"/>
      <c r="M2765" s="69"/>
      <c r="N2765" s="70"/>
      <c r="O2765" s="69"/>
      <c r="P2765" s="69"/>
      <c r="Q2765" s="2"/>
      <c r="R2765" s="2"/>
      <c r="S2765" s="5"/>
      <c r="T2765" s="3"/>
    </row>
    <row r="2766" spans="3:20" s="46" customFormat="1" x14ac:dyDescent="0.2">
      <c r="C2766" s="53"/>
      <c r="D2766" s="53"/>
      <c r="E2766" s="53"/>
      <c r="F2766" s="53"/>
      <c r="G2766" s="53"/>
      <c r="H2766" s="54"/>
      <c r="I2766" s="53"/>
      <c r="J2766" s="53"/>
      <c r="K2766" s="69"/>
      <c r="L2766" s="70"/>
      <c r="M2766" s="69"/>
      <c r="N2766" s="70"/>
      <c r="O2766" s="69"/>
      <c r="P2766" s="69"/>
      <c r="Q2766" s="2"/>
      <c r="R2766" s="2"/>
      <c r="S2766" s="5"/>
      <c r="T2766" s="3"/>
    </row>
    <row r="2767" spans="3:20" s="46" customFormat="1" x14ac:dyDescent="0.2">
      <c r="C2767" s="53"/>
      <c r="D2767" s="53"/>
      <c r="E2767" s="53"/>
      <c r="F2767" s="53"/>
      <c r="G2767" s="53"/>
      <c r="H2767" s="54"/>
      <c r="I2767" s="53"/>
      <c r="J2767" s="53"/>
      <c r="K2767" s="69"/>
      <c r="L2767" s="70"/>
      <c r="M2767" s="69"/>
      <c r="N2767" s="70"/>
      <c r="O2767" s="69"/>
      <c r="P2767" s="69"/>
      <c r="Q2767" s="2"/>
      <c r="R2767" s="2"/>
      <c r="S2767" s="5"/>
      <c r="T2767" s="3"/>
    </row>
    <row r="2768" spans="3:20" s="46" customFormat="1" x14ac:dyDescent="0.2">
      <c r="C2768" s="53"/>
      <c r="D2768" s="53"/>
      <c r="E2768" s="53"/>
      <c r="F2768" s="53"/>
      <c r="G2768" s="53"/>
      <c r="H2768" s="54"/>
      <c r="I2768" s="53"/>
      <c r="J2768" s="53"/>
      <c r="K2768" s="69"/>
      <c r="L2768" s="70"/>
      <c r="M2768" s="69"/>
      <c r="N2768" s="70"/>
      <c r="O2768" s="69"/>
      <c r="P2768" s="69"/>
      <c r="Q2768" s="2"/>
      <c r="R2768" s="2"/>
      <c r="S2768" s="5"/>
      <c r="T2768" s="3"/>
    </row>
    <row r="2769" spans="3:20" s="46" customFormat="1" x14ac:dyDescent="0.2">
      <c r="C2769" s="53"/>
      <c r="D2769" s="53"/>
      <c r="E2769" s="53"/>
      <c r="F2769" s="53"/>
      <c r="G2769" s="53"/>
      <c r="H2769" s="54"/>
      <c r="I2769" s="53"/>
      <c r="J2769" s="53"/>
      <c r="K2769" s="69"/>
      <c r="L2769" s="70"/>
      <c r="M2769" s="69"/>
      <c r="N2769" s="70"/>
      <c r="O2769" s="69"/>
      <c r="P2769" s="69"/>
      <c r="Q2769" s="2"/>
      <c r="R2769" s="2"/>
      <c r="S2769" s="5"/>
      <c r="T2769" s="3"/>
    </row>
    <row r="2770" spans="3:20" s="46" customFormat="1" x14ac:dyDescent="0.2">
      <c r="C2770" s="53"/>
      <c r="D2770" s="53"/>
      <c r="E2770" s="53"/>
      <c r="F2770" s="53"/>
      <c r="G2770" s="53"/>
      <c r="H2770" s="54"/>
      <c r="I2770" s="53"/>
      <c r="J2770" s="53"/>
      <c r="K2770" s="69"/>
      <c r="L2770" s="70"/>
      <c r="M2770" s="69"/>
      <c r="N2770" s="70"/>
      <c r="O2770" s="69"/>
      <c r="P2770" s="69"/>
      <c r="Q2770" s="2"/>
      <c r="R2770" s="2"/>
      <c r="S2770" s="5"/>
      <c r="T2770" s="3"/>
    </row>
    <row r="2771" spans="3:20" s="46" customFormat="1" x14ac:dyDescent="0.2">
      <c r="C2771" s="53"/>
      <c r="D2771" s="53"/>
      <c r="E2771" s="53"/>
      <c r="F2771" s="53"/>
      <c r="G2771" s="53"/>
      <c r="H2771" s="54"/>
      <c r="I2771" s="53"/>
      <c r="J2771" s="53"/>
      <c r="K2771" s="69"/>
      <c r="L2771" s="70"/>
      <c r="M2771" s="69"/>
      <c r="N2771" s="70"/>
      <c r="O2771" s="69"/>
      <c r="P2771" s="69"/>
      <c r="Q2771" s="2"/>
      <c r="R2771" s="2"/>
      <c r="S2771" s="5"/>
      <c r="T2771" s="3"/>
    </row>
    <row r="2772" spans="3:20" s="46" customFormat="1" x14ac:dyDescent="0.2">
      <c r="C2772" s="53"/>
      <c r="D2772" s="53"/>
      <c r="E2772" s="53"/>
      <c r="F2772" s="53"/>
      <c r="G2772" s="53"/>
      <c r="H2772" s="54"/>
      <c r="I2772" s="53"/>
      <c r="J2772" s="53"/>
      <c r="K2772" s="69"/>
      <c r="L2772" s="70"/>
      <c r="M2772" s="69"/>
      <c r="N2772" s="70"/>
      <c r="O2772" s="69"/>
      <c r="P2772" s="69"/>
      <c r="Q2772" s="2"/>
      <c r="R2772" s="2"/>
      <c r="S2772" s="5"/>
      <c r="T2772" s="3"/>
    </row>
    <row r="2773" spans="3:20" s="46" customFormat="1" x14ac:dyDescent="0.2">
      <c r="C2773" s="53"/>
      <c r="D2773" s="53"/>
      <c r="E2773" s="53"/>
      <c r="F2773" s="53"/>
      <c r="G2773" s="53"/>
      <c r="H2773" s="54"/>
      <c r="I2773" s="53"/>
      <c r="J2773" s="53"/>
      <c r="K2773" s="69"/>
      <c r="L2773" s="70"/>
      <c r="M2773" s="69"/>
      <c r="N2773" s="70"/>
      <c r="O2773" s="69"/>
      <c r="P2773" s="69"/>
      <c r="Q2773" s="2"/>
      <c r="R2773" s="2"/>
      <c r="S2773" s="5"/>
      <c r="T2773" s="3"/>
    </row>
    <row r="2774" spans="3:20" s="46" customFormat="1" x14ac:dyDescent="0.2">
      <c r="C2774" s="53"/>
      <c r="D2774" s="53"/>
      <c r="E2774" s="53"/>
      <c r="F2774" s="53"/>
      <c r="G2774" s="53"/>
      <c r="H2774" s="54"/>
      <c r="I2774" s="53"/>
      <c r="J2774" s="53"/>
      <c r="K2774" s="69"/>
      <c r="L2774" s="70"/>
      <c r="M2774" s="69"/>
      <c r="N2774" s="70"/>
      <c r="O2774" s="69"/>
      <c r="P2774" s="69"/>
      <c r="Q2774" s="2"/>
      <c r="R2774" s="2"/>
      <c r="S2774" s="5"/>
      <c r="T2774" s="3"/>
    </row>
    <row r="2775" spans="3:20" s="46" customFormat="1" x14ac:dyDescent="0.2">
      <c r="C2775" s="53"/>
      <c r="D2775" s="53"/>
      <c r="E2775" s="53"/>
      <c r="F2775" s="53"/>
      <c r="G2775" s="53"/>
      <c r="H2775" s="54"/>
      <c r="I2775" s="53"/>
      <c r="J2775" s="53"/>
      <c r="K2775" s="69"/>
      <c r="L2775" s="70"/>
      <c r="M2775" s="69"/>
      <c r="N2775" s="70"/>
      <c r="O2775" s="69"/>
      <c r="P2775" s="69"/>
      <c r="Q2775" s="2"/>
      <c r="R2775" s="2"/>
      <c r="S2775" s="5"/>
      <c r="T2775" s="3"/>
    </row>
    <row r="2776" spans="3:20" s="46" customFormat="1" x14ac:dyDescent="0.2">
      <c r="C2776" s="53"/>
      <c r="D2776" s="53"/>
      <c r="E2776" s="53"/>
      <c r="F2776" s="53"/>
      <c r="G2776" s="53"/>
      <c r="H2776" s="54"/>
      <c r="I2776" s="53"/>
      <c r="J2776" s="53"/>
      <c r="K2776" s="69"/>
      <c r="L2776" s="70"/>
      <c r="M2776" s="69"/>
      <c r="N2776" s="70"/>
      <c r="O2776" s="69"/>
      <c r="P2776" s="69"/>
      <c r="Q2776" s="2"/>
      <c r="R2776" s="2"/>
      <c r="S2776" s="5"/>
      <c r="T2776" s="3"/>
    </row>
    <row r="2777" spans="3:20" s="46" customFormat="1" x14ac:dyDescent="0.2">
      <c r="C2777" s="53"/>
      <c r="D2777" s="53"/>
      <c r="E2777" s="53"/>
      <c r="F2777" s="53"/>
      <c r="G2777" s="53"/>
      <c r="H2777" s="54"/>
      <c r="I2777" s="53"/>
      <c r="J2777" s="53"/>
      <c r="K2777" s="69"/>
      <c r="L2777" s="70"/>
      <c r="M2777" s="69"/>
      <c r="N2777" s="70"/>
      <c r="O2777" s="69"/>
      <c r="P2777" s="69"/>
      <c r="Q2777" s="2"/>
      <c r="R2777" s="2"/>
      <c r="S2777" s="5"/>
      <c r="T2777" s="3"/>
    </row>
    <row r="2778" spans="3:20" s="46" customFormat="1" x14ac:dyDescent="0.2">
      <c r="C2778" s="53"/>
      <c r="D2778" s="53"/>
      <c r="E2778" s="53"/>
      <c r="F2778" s="53"/>
      <c r="G2778" s="53"/>
      <c r="H2778" s="54"/>
      <c r="I2778" s="53"/>
      <c r="J2778" s="53"/>
      <c r="K2778" s="69"/>
      <c r="L2778" s="70"/>
      <c r="M2778" s="69"/>
      <c r="N2778" s="70"/>
      <c r="O2778" s="69"/>
      <c r="P2778" s="69"/>
      <c r="Q2778" s="2"/>
      <c r="R2778" s="2"/>
      <c r="S2778" s="5"/>
      <c r="T2778" s="3"/>
    </row>
    <row r="2779" spans="3:20" s="46" customFormat="1" x14ac:dyDescent="0.2">
      <c r="C2779" s="53"/>
      <c r="D2779" s="53"/>
      <c r="E2779" s="53"/>
      <c r="F2779" s="53"/>
      <c r="G2779" s="53"/>
      <c r="H2779" s="54"/>
      <c r="I2779" s="53"/>
      <c r="J2779" s="53"/>
      <c r="K2779" s="69"/>
      <c r="L2779" s="70"/>
      <c r="M2779" s="69"/>
      <c r="N2779" s="70"/>
      <c r="O2779" s="69"/>
      <c r="P2779" s="69"/>
      <c r="Q2779" s="2"/>
      <c r="R2779" s="2"/>
      <c r="S2779" s="5"/>
      <c r="T2779" s="3"/>
    </row>
    <row r="2780" spans="3:20" s="46" customFormat="1" x14ac:dyDescent="0.2">
      <c r="C2780" s="53"/>
      <c r="D2780" s="53"/>
      <c r="E2780" s="53"/>
      <c r="F2780" s="53"/>
      <c r="G2780" s="53"/>
      <c r="H2780" s="54"/>
      <c r="I2780" s="53"/>
      <c r="J2780" s="53"/>
      <c r="K2780" s="69"/>
      <c r="L2780" s="70"/>
      <c r="M2780" s="69"/>
      <c r="N2780" s="70"/>
      <c r="O2780" s="69"/>
      <c r="P2780" s="69"/>
      <c r="Q2780" s="2"/>
      <c r="R2780" s="2"/>
      <c r="S2780" s="5"/>
      <c r="T2780" s="3"/>
    </row>
    <row r="2781" spans="3:20" s="46" customFormat="1" x14ac:dyDescent="0.2">
      <c r="C2781" s="53"/>
      <c r="D2781" s="53"/>
      <c r="E2781" s="53"/>
      <c r="F2781" s="53"/>
      <c r="G2781" s="53"/>
      <c r="H2781" s="54"/>
      <c r="I2781" s="53"/>
      <c r="J2781" s="53"/>
      <c r="K2781" s="69"/>
      <c r="L2781" s="70"/>
      <c r="M2781" s="69"/>
      <c r="N2781" s="70"/>
      <c r="O2781" s="69"/>
      <c r="P2781" s="69"/>
      <c r="Q2781" s="2"/>
      <c r="R2781" s="2"/>
      <c r="S2781" s="5"/>
      <c r="T2781" s="3"/>
    </row>
    <row r="2782" spans="3:20" s="46" customFormat="1" x14ac:dyDescent="0.2">
      <c r="C2782" s="53"/>
      <c r="D2782" s="53"/>
      <c r="E2782" s="53"/>
      <c r="F2782" s="53"/>
      <c r="G2782" s="53"/>
      <c r="H2782" s="54"/>
      <c r="I2782" s="53"/>
      <c r="J2782" s="53"/>
      <c r="K2782" s="69"/>
      <c r="L2782" s="70"/>
      <c r="M2782" s="69"/>
      <c r="N2782" s="70"/>
      <c r="O2782" s="69"/>
      <c r="P2782" s="69"/>
      <c r="Q2782" s="2"/>
      <c r="R2782" s="2"/>
      <c r="S2782" s="5"/>
      <c r="T2782" s="3"/>
    </row>
    <row r="2783" spans="3:20" s="46" customFormat="1" x14ac:dyDescent="0.2">
      <c r="C2783" s="53"/>
      <c r="D2783" s="53"/>
      <c r="E2783" s="53"/>
      <c r="F2783" s="53"/>
      <c r="G2783" s="53"/>
      <c r="H2783" s="54"/>
      <c r="I2783" s="53"/>
      <c r="J2783" s="53"/>
      <c r="K2783" s="69"/>
      <c r="L2783" s="70"/>
      <c r="M2783" s="69"/>
      <c r="N2783" s="70"/>
      <c r="O2783" s="69"/>
      <c r="P2783" s="69"/>
      <c r="Q2783" s="2"/>
      <c r="R2783" s="2"/>
      <c r="S2783" s="5"/>
      <c r="T2783" s="3"/>
    </row>
    <row r="2784" spans="3:20" s="46" customFormat="1" x14ac:dyDescent="0.2">
      <c r="C2784" s="53"/>
      <c r="D2784" s="53"/>
      <c r="E2784" s="53"/>
      <c r="F2784" s="53"/>
      <c r="G2784" s="53"/>
      <c r="H2784" s="54"/>
      <c r="I2784" s="53"/>
      <c r="J2784" s="53"/>
      <c r="K2784" s="69"/>
      <c r="L2784" s="70"/>
      <c r="M2784" s="69"/>
      <c r="N2784" s="70"/>
      <c r="O2784" s="69"/>
      <c r="P2784" s="69"/>
      <c r="Q2784" s="2"/>
      <c r="R2784" s="2"/>
      <c r="S2784" s="5"/>
      <c r="T2784" s="3"/>
    </row>
    <row r="2785" spans="3:20" s="46" customFormat="1" x14ac:dyDescent="0.2">
      <c r="C2785" s="53"/>
      <c r="D2785" s="53"/>
      <c r="E2785" s="53"/>
      <c r="F2785" s="53"/>
      <c r="G2785" s="53"/>
      <c r="H2785" s="54"/>
      <c r="I2785" s="53"/>
      <c r="J2785" s="53"/>
      <c r="K2785" s="69"/>
      <c r="L2785" s="70"/>
      <c r="M2785" s="69"/>
      <c r="N2785" s="70"/>
      <c r="O2785" s="69"/>
      <c r="P2785" s="69"/>
      <c r="Q2785" s="2"/>
      <c r="R2785" s="2"/>
      <c r="S2785" s="5"/>
      <c r="T2785" s="3"/>
    </row>
    <row r="2786" spans="3:20" s="46" customFormat="1" x14ac:dyDescent="0.2">
      <c r="C2786" s="53"/>
      <c r="D2786" s="53"/>
      <c r="E2786" s="53"/>
      <c r="F2786" s="53"/>
      <c r="G2786" s="53"/>
      <c r="H2786" s="54"/>
      <c r="I2786" s="53"/>
      <c r="J2786" s="53"/>
      <c r="K2786" s="69"/>
      <c r="L2786" s="70"/>
      <c r="M2786" s="69"/>
      <c r="N2786" s="70"/>
      <c r="O2786" s="69"/>
      <c r="P2786" s="69"/>
      <c r="Q2786" s="2"/>
      <c r="R2786" s="2"/>
      <c r="S2786" s="5"/>
      <c r="T2786" s="3"/>
    </row>
    <row r="2787" spans="3:20" s="46" customFormat="1" x14ac:dyDescent="0.2">
      <c r="C2787" s="53"/>
      <c r="D2787" s="53"/>
      <c r="E2787" s="53"/>
      <c r="F2787" s="53"/>
      <c r="G2787" s="53"/>
      <c r="H2787" s="54"/>
      <c r="I2787" s="53"/>
      <c r="J2787" s="53"/>
      <c r="K2787" s="69"/>
      <c r="L2787" s="70"/>
      <c r="M2787" s="69"/>
      <c r="N2787" s="70"/>
      <c r="O2787" s="69"/>
      <c r="P2787" s="69"/>
      <c r="Q2787" s="2"/>
      <c r="R2787" s="2"/>
      <c r="S2787" s="5"/>
      <c r="T2787" s="3"/>
    </row>
    <row r="2788" spans="3:20" s="46" customFormat="1" x14ac:dyDescent="0.2">
      <c r="C2788" s="53"/>
      <c r="D2788" s="53"/>
      <c r="E2788" s="53"/>
      <c r="F2788" s="53"/>
      <c r="G2788" s="53"/>
      <c r="H2788" s="54"/>
      <c r="I2788" s="53"/>
      <c r="J2788" s="53"/>
      <c r="K2788" s="69"/>
      <c r="L2788" s="70"/>
      <c r="M2788" s="69"/>
      <c r="N2788" s="70"/>
      <c r="O2788" s="69"/>
      <c r="P2788" s="69"/>
      <c r="Q2788" s="2"/>
      <c r="R2788" s="2"/>
      <c r="S2788" s="5"/>
      <c r="T2788" s="3"/>
    </row>
    <row r="2789" spans="3:20" s="46" customFormat="1" x14ac:dyDescent="0.2">
      <c r="C2789" s="53"/>
      <c r="D2789" s="53"/>
      <c r="E2789" s="53"/>
      <c r="F2789" s="53"/>
      <c r="G2789" s="53"/>
      <c r="H2789" s="54"/>
      <c r="I2789" s="53"/>
      <c r="J2789" s="53"/>
      <c r="K2789" s="69"/>
      <c r="L2789" s="70"/>
      <c r="M2789" s="69"/>
      <c r="N2789" s="70"/>
      <c r="O2789" s="69"/>
      <c r="P2789" s="69"/>
      <c r="Q2789" s="2"/>
      <c r="R2789" s="2"/>
      <c r="S2789" s="5"/>
      <c r="T2789" s="3"/>
    </row>
    <row r="2790" spans="3:20" s="46" customFormat="1" x14ac:dyDescent="0.2">
      <c r="C2790" s="53"/>
      <c r="D2790" s="53"/>
      <c r="E2790" s="53"/>
      <c r="F2790" s="53"/>
      <c r="G2790" s="53"/>
      <c r="H2790" s="54"/>
      <c r="I2790" s="53"/>
      <c r="J2790" s="53"/>
      <c r="K2790" s="69"/>
      <c r="L2790" s="70"/>
      <c r="M2790" s="69"/>
      <c r="N2790" s="70"/>
      <c r="O2790" s="69"/>
      <c r="P2790" s="69"/>
      <c r="Q2790" s="2"/>
      <c r="R2790" s="2"/>
      <c r="S2790" s="5"/>
      <c r="T2790" s="3"/>
    </row>
    <row r="2791" spans="3:20" s="46" customFormat="1" x14ac:dyDescent="0.2">
      <c r="C2791" s="53"/>
      <c r="D2791" s="53"/>
      <c r="E2791" s="53"/>
      <c r="F2791" s="53"/>
      <c r="G2791" s="53"/>
      <c r="H2791" s="54"/>
      <c r="I2791" s="53"/>
      <c r="J2791" s="53"/>
      <c r="K2791" s="69"/>
      <c r="L2791" s="70"/>
      <c r="M2791" s="69"/>
      <c r="N2791" s="70"/>
      <c r="O2791" s="69"/>
      <c r="P2791" s="69"/>
      <c r="Q2791" s="2"/>
      <c r="R2791" s="2"/>
      <c r="S2791" s="5"/>
      <c r="T2791" s="3"/>
    </row>
    <row r="2792" spans="3:20" s="46" customFormat="1" x14ac:dyDescent="0.2">
      <c r="C2792" s="53"/>
      <c r="D2792" s="53"/>
      <c r="E2792" s="53"/>
      <c r="F2792" s="53"/>
      <c r="G2792" s="53"/>
      <c r="H2792" s="54"/>
      <c r="I2792" s="53"/>
      <c r="J2792" s="53"/>
      <c r="K2792" s="69"/>
      <c r="L2792" s="70"/>
      <c r="M2792" s="69"/>
      <c r="N2792" s="70"/>
      <c r="O2792" s="69"/>
      <c r="P2792" s="69"/>
      <c r="Q2792" s="2"/>
      <c r="R2792" s="2"/>
      <c r="S2792" s="5"/>
      <c r="T2792" s="3"/>
    </row>
    <row r="2793" spans="3:20" s="46" customFormat="1" x14ac:dyDescent="0.2">
      <c r="C2793" s="53"/>
      <c r="D2793" s="53"/>
      <c r="E2793" s="53"/>
      <c r="F2793" s="53"/>
      <c r="G2793" s="53"/>
      <c r="H2793" s="54"/>
      <c r="I2793" s="53"/>
      <c r="J2793" s="53"/>
      <c r="K2793" s="69"/>
      <c r="L2793" s="70"/>
      <c r="M2793" s="69"/>
      <c r="N2793" s="70"/>
      <c r="O2793" s="69"/>
      <c r="P2793" s="69"/>
      <c r="Q2793" s="2"/>
      <c r="R2793" s="2"/>
      <c r="S2793" s="5"/>
      <c r="T2793" s="3"/>
    </row>
    <row r="2794" spans="3:20" s="46" customFormat="1" x14ac:dyDescent="0.2">
      <c r="C2794" s="53"/>
      <c r="D2794" s="53"/>
      <c r="E2794" s="53"/>
      <c r="F2794" s="53"/>
      <c r="G2794" s="53"/>
      <c r="H2794" s="54"/>
      <c r="I2794" s="53"/>
      <c r="J2794" s="53"/>
      <c r="K2794" s="69"/>
      <c r="L2794" s="70"/>
      <c r="M2794" s="69"/>
      <c r="N2794" s="70"/>
      <c r="O2794" s="69"/>
      <c r="P2794" s="69"/>
      <c r="Q2794" s="2"/>
      <c r="R2794" s="2"/>
      <c r="S2794" s="5"/>
      <c r="T2794" s="3"/>
    </row>
    <row r="2795" spans="3:20" s="46" customFormat="1" x14ac:dyDescent="0.2">
      <c r="C2795" s="53"/>
      <c r="D2795" s="53"/>
      <c r="E2795" s="53"/>
      <c r="F2795" s="53"/>
      <c r="G2795" s="53"/>
      <c r="H2795" s="54"/>
      <c r="I2795" s="53"/>
      <c r="J2795" s="53"/>
      <c r="K2795" s="69"/>
      <c r="L2795" s="70"/>
      <c r="M2795" s="69"/>
      <c r="N2795" s="70"/>
      <c r="O2795" s="69"/>
      <c r="P2795" s="69"/>
      <c r="Q2795" s="2"/>
      <c r="R2795" s="2"/>
      <c r="S2795" s="5"/>
      <c r="T2795" s="3"/>
    </row>
    <row r="2796" spans="3:20" s="46" customFormat="1" x14ac:dyDescent="0.2">
      <c r="C2796" s="53"/>
      <c r="D2796" s="53"/>
      <c r="E2796" s="53"/>
      <c r="F2796" s="53"/>
      <c r="G2796" s="53"/>
      <c r="H2796" s="54"/>
      <c r="I2796" s="53"/>
      <c r="J2796" s="53"/>
      <c r="K2796" s="69"/>
      <c r="L2796" s="70"/>
      <c r="M2796" s="69"/>
      <c r="N2796" s="70"/>
      <c r="O2796" s="69"/>
      <c r="P2796" s="69"/>
      <c r="Q2796" s="2"/>
      <c r="R2796" s="2"/>
      <c r="S2796" s="5"/>
      <c r="T2796" s="3"/>
    </row>
    <row r="2797" spans="3:20" s="46" customFormat="1" x14ac:dyDescent="0.2">
      <c r="C2797" s="53"/>
      <c r="D2797" s="53"/>
      <c r="E2797" s="53"/>
      <c r="F2797" s="53"/>
      <c r="G2797" s="53"/>
      <c r="H2797" s="54"/>
      <c r="I2797" s="53"/>
      <c r="J2797" s="53"/>
      <c r="K2797" s="69"/>
      <c r="L2797" s="70"/>
      <c r="M2797" s="69"/>
      <c r="N2797" s="70"/>
      <c r="O2797" s="69"/>
      <c r="P2797" s="69"/>
      <c r="Q2797" s="2"/>
      <c r="R2797" s="2"/>
      <c r="S2797" s="5"/>
      <c r="T2797" s="3"/>
    </row>
    <row r="2798" spans="3:20" s="46" customFormat="1" x14ac:dyDescent="0.2">
      <c r="C2798" s="53"/>
      <c r="D2798" s="53"/>
      <c r="E2798" s="53"/>
      <c r="F2798" s="53"/>
      <c r="G2798" s="53"/>
      <c r="H2798" s="54"/>
      <c r="I2798" s="53"/>
      <c r="J2798" s="53"/>
      <c r="K2798" s="69"/>
      <c r="L2798" s="70"/>
      <c r="M2798" s="69"/>
      <c r="N2798" s="70"/>
      <c r="O2798" s="69"/>
      <c r="P2798" s="69"/>
      <c r="Q2798" s="2"/>
      <c r="R2798" s="2"/>
      <c r="S2798" s="5"/>
      <c r="T2798" s="3"/>
    </row>
    <row r="2799" spans="3:20" s="46" customFormat="1" x14ac:dyDescent="0.2">
      <c r="C2799" s="53"/>
      <c r="D2799" s="53"/>
      <c r="E2799" s="53"/>
      <c r="F2799" s="53"/>
      <c r="G2799" s="53"/>
      <c r="H2799" s="54"/>
      <c r="I2799" s="53"/>
      <c r="J2799" s="53"/>
      <c r="K2799" s="69"/>
      <c r="L2799" s="70"/>
      <c r="M2799" s="69"/>
      <c r="N2799" s="70"/>
      <c r="O2799" s="69"/>
      <c r="P2799" s="69"/>
      <c r="Q2799" s="2"/>
      <c r="R2799" s="2"/>
      <c r="S2799" s="5"/>
      <c r="T2799" s="3"/>
    </row>
    <row r="2800" spans="3:20" s="46" customFormat="1" x14ac:dyDescent="0.2">
      <c r="C2800" s="53"/>
      <c r="D2800" s="53"/>
      <c r="E2800" s="53"/>
      <c r="F2800" s="53"/>
      <c r="G2800" s="53"/>
      <c r="H2800" s="54"/>
      <c r="I2800" s="53"/>
      <c r="J2800" s="53"/>
      <c r="K2800" s="69"/>
      <c r="L2800" s="70"/>
      <c r="M2800" s="69"/>
      <c r="N2800" s="70"/>
      <c r="O2800" s="69"/>
      <c r="P2800" s="69"/>
      <c r="Q2800" s="2"/>
      <c r="R2800" s="2"/>
      <c r="S2800" s="5"/>
      <c r="T2800" s="3"/>
    </row>
    <row r="2801" spans="3:20" s="46" customFormat="1" x14ac:dyDescent="0.2">
      <c r="C2801" s="53"/>
      <c r="D2801" s="53"/>
      <c r="E2801" s="53"/>
      <c r="F2801" s="53"/>
      <c r="G2801" s="53"/>
      <c r="H2801" s="54"/>
      <c r="I2801" s="53"/>
      <c r="J2801" s="53"/>
      <c r="K2801" s="69"/>
      <c r="L2801" s="70"/>
      <c r="M2801" s="69"/>
      <c r="N2801" s="70"/>
      <c r="O2801" s="69"/>
      <c r="P2801" s="69"/>
      <c r="Q2801" s="2"/>
      <c r="R2801" s="2"/>
      <c r="S2801" s="5"/>
      <c r="T2801" s="3"/>
    </row>
    <row r="2802" spans="3:20" s="46" customFormat="1" x14ac:dyDescent="0.2">
      <c r="C2802" s="53"/>
      <c r="D2802" s="53"/>
      <c r="E2802" s="53"/>
      <c r="F2802" s="53"/>
      <c r="G2802" s="53"/>
      <c r="H2802" s="54"/>
      <c r="I2802" s="53"/>
      <c r="J2802" s="53"/>
      <c r="K2802" s="69"/>
      <c r="L2802" s="70"/>
      <c r="M2802" s="69"/>
      <c r="N2802" s="70"/>
      <c r="O2802" s="69"/>
      <c r="P2802" s="69"/>
      <c r="Q2802" s="2"/>
      <c r="R2802" s="2"/>
      <c r="S2802" s="5"/>
      <c r="T2802" s="3"/>
    </row>
    <row r="2803" spans="3:20" s="46" customFormat="1" x14ac:dyDescent="0.2">
      <c r="C2803" s="53"/>
      <c r="D2803" s="53"/>
      <c r="E2803" s="53"/>
      <c r="F2803" s="53"/>
      <c r="G2803" s="53"/>
      <c r="H2803" s="54"/>
      <c r="I2803" s="53"/>
      <c r="J2803" s="53"/>
      <c r="K2803" s="69"/>
      <c r="L2803" s="70"/>
      <c r="M2803" s="69"/>
      <c r="N2803" s="70"/>
      <c r="O2803" s="69"/>
      <c r="P2803" s="69"/>
      <c r="Q2803" s="2"/>
      <c r="R2803" s="2"/>
      <c r="S2803" s="5"/>
      <c r="T2803" s="3"/>
    </row>
    <row r="2804" spans="3:20" s="46" customFormat="1" x14ac:dyDescent="0.2">
      <c r="C2804" s="53"/>
      <c r="D2804" s="53"/>
      <c r="E2804" s="53"/>
      <c r="F2804" s="53"/>
      <c r="G2804" s="53"/>
      <c r="H2804" s="54"/>
      <c r="I2804" s="53"/>
      <c r="J2804" s="53"/>
      <c r="K2804" s="69"/>
      <c r="L2804" s="70"/>
      <c r="M2804" s="69"/>
      <c r="N2804" s="70"/>
      <c r="O2804" s="69"/>
      <c r="P2804" s="69"/>
      <c r="Q2804" s="2"/>
      <c r="R2804" s="2"/>
      <c r="S2804" s="5"/>
      <c r="T2804" s="3"/>
    </row>
    <row r="2805" spans="3:20" s="46" customFormat="1" x14ac:dyDescent="0.2">
      <c r="C2805" s="53"/>
      <c r="D2805" s="53"/>
      <c r="E2805" s="53"/>
      <c r="F2805" s="53"/>
      <c r="G2805" s="53"/>
      <c r="H2805" s="54"/>
      <c r="I2805" s="53"/>
      <c r="J2805" s="53"/>
      <c r="K2805" s="69"/>
      <c r="L2805" s="70"/>
      <c r="M2805" s="69"/>
      <c r="N2805" s="70"/>
      <c r="O2805" s="69"/>
      <c r="P2805" s="69"/>
      <c r="Q2805" s="2"/>
      <c r="R2805" s="2"/>
      <c r="S2805" s="5"/>
      <c r="T2805" s="3"/>
    </row>
    <row r="2806" spans="3:20" s="46" customFormat="1" x14ac:dyDescent="0.2">
      <c r="C2806" s="53"/>
      <c r="D2806" s="53"/>
      <c r="E2806" s="53"/>
      <c r="F2806" s="53"/>
      <c r="G2806" s="53"/>
      <c r="H2806" s="54"/>
      <c r="I2806" s="53"/>
      <c r="J2806" s="53"/>
      <c r="K2806" s="69"/>
      <c r="L2806" s="70"/>
      <c r="M2806" s="69"/>
      <c r="N2806" s="70"/>
      <c r="O2806" s="69"/>
      <c r="P2806" s="69"/>
      <c r="Q2806" s="2"/>
      <c r="R2806" s="2"/>
      <c r="S2806" s="5"/>
      <c r="T2806" s="3"/>
    </row>
    <row r="2807" spans="3:20" s="46" customFormat="1" x14ac:dyDescent="0.2">
      <c r="C2807" s="53"/>
      <c r="D2807" s="53"/>
      <c r="E2807" s="53"/>
      <c r="F2807" s="53"/>
      <c r="G2807" s="53"/>
      <c r="H2807" s="54"/>
      <c r="I2807" s="53"/>
      <c r="J2807" s="53"/>
      <c r="K2807" s="69"/>
      <c r="L2807" s="70"/>
      <c r="M2807" s="69"/>
      <c r="N2807" s="70"/>
      <c r="O2807" s="69"/>
      <c r="P2807" s="69"/>
      <c r="Q2807" s="2"/>
      <c r="R2807" s="2"/>
      <c r="S2807" s="5"/>
      <c r="T2807" s="3"/>
    </row>
    <row r="2808" spans="3:20" s="46" customFormat="1" x14ac:dyDescent="0.2">
      <c r="C2808" s="53"/>
      <c r="D2808" s="53"/>
      <c r="E2808" s="53"/>
      <c r="F2808" s="53"/>
      <c r="G2808" s="53"/>
      <c r="H2808" s="54"/>
      <c r="I2808" s="53"/>
      <c r="J2808" s="53"/>
      <c r="K2808" s="69"/>
      <c r="L2808" s="70"/>
      <c r="M2808" s="69"/>
      <c r="N2808" s="70"/>
      <c r="O2808" s="69"/>
      <c r="P2808" s="69"/>
      <c r="Q2808" s="2"/>
      <c r="R2808" s="2"/>
      <c r="S2808" s="5"/>
      <c r="T2808" s="3"/>
    </row>
    <row r="2809" spans="3:20" s="46" customFormat="1" x14ac:dyDescent="0.2">
      <c r="C2809" s="53"/>
      <c r="D2809" s="53"/>
      <c r="E2809" s="53"/>
      <c r="F2809" s="53"/>
      <c r="G2809" s="53"/>
      <c r="H2809" s="54"/>
      <c r="I2809" s="53"/>
      <c r="J2809" s="53"/>
      <c r="K2809" s="69"/>
      <c r="L2809" s="70"/>
      <c r="M2809" s="69"/>
      <c r="N2809" s="70"/>
      <c r="O2809" s="69"/>
      <c r="P2809" s="69"/>
      <c r="Q2809" s="2"/>
      <c r="R2809" s="2"/>
      <c r="S2809" s="5"/>
      <c r="T2809" s="3"/>
    </row>
    <row r="2810" spans="3:20" s="46" customFormat="1" x14ac:dyDescent="0.2">
      <c r="C2810" s="53"/>
      <c r="D2810" s="53"/>
      <c r="E2810" s="53"/>
      <c r="F2810" s="53"/>
      <c r="G2810" s="53"/>
      <c r="H2810" s="54"/>
      <c r="I2810" s="53"/>
      <c r="J2810" s="53"/>
      <c r="K2810" s="69"/>
      <c r="L2810" s="70"/>
      <c r="M2810" s="69"/>
      <c r="N2810" s="70"/>
      <c r="O2810" s="69"/>
      <c r="P2810" s="69"/>
      <c r="Q2810" s="2"/>
      <c r="R2810" s="2"/>
      <c r="S2810" s="5"/>
      <c r="T2810" s="3"/>
    </row>
    <row r="2811" spans="3:20" s="46" customFormat="1" x14ac:dyDescent="0.2">
      <c r="C2811" s="53"/>
      <c r="D2811" s="53"/>
      <c r="E2811" s="53"/>
      <c r="F2811" s="53"/>
      <c r="G2811" s="53"/>
      <c r="H2811" s="54"/>
      <c r="I2811" s="53"/>
      <c r="J2811" s="53"/>
      <c r="K2811" s="69"/>
      <c r="L2811" s="70"/>
      <c r="M2811" s="69"/>
      <c r="N2811" s="70"/>
      <c r="O2811" s="69"/>
      <c r="P2811" s="69"/>
      <c r="Q2811" s="2"/>
      <c r="R2811" s="2"/>
      <c r="S2811" s="5"/>
      <c r="T2811" s="3"/>
    </row>
    <row r="2812" spans="3:20" s="46" customFormat="1" x14ac:dyDescent="0.2">
      <c r="C2812" s="53"/>
      <c r="D2812" s="53"/>
      <c r="E2812" s="53"/>
      <c r="F2812" s="53"/>
      <c r="G2812" s="53"/>
      <c r="H2812" s="54"/>
      <c r="I2812" s="53"/>
      <c r="J2812" s="53"/>
      <c r="K2812" s="69"/>
      <c r="L2812" s="70"/>
      <c r="M2812" s="69"/>
      <c r="N2812" s="70"/>
      <c r="O2812" s="69"/>
      <c r="P2812" s="69"/>
      <c r="Q2812" s="2"/>
      <c r="R2812" s="2"/>
      <c r="S2812" s="5"/>
      <c r="T2812" s="3"/>
    </row>
    <row r="2813" spans="3:20" s="46" customFormat="1" x14ac:dyDescent="0.2">
      <c r="C2813" s="53"/>
      <c r="D2813" s="53"/>
      <c r="E2813" s="53"/>
      <c r="F2813" s="53"/>
      <c r="G2813" s="53"/>
      <c r="H2813" s="54"/>
      <c r="I2813" s="53"/>
      <c r="J2813" s="53"/>
      <c r="K2813" s="69"/>
      <c r="L2813" s="70"/>
      <c r="M2813" s="69"/>
      <c r="N2813" s="70"/>
      <c r="O2813" s="69"/>
      <c r="P2813" s="69"/>
      <c r="Q2813" s="2"/>
      <c r="R2813" s="2"/>
      <c r="S2813" s="5"/>
      <c r="T2813" s="3"/>
    </row>
    <row r="2814" spans="3:20" s="46" customFormat="1" x14ac:dyDescent="0.2">
      <c r="C2814" s="53"/>
      <c r="D2814" s="53"/>
      <c r="E2814" s="53"/>
      <c r="F2814" s="53"/>
      <c r="G2814" s="53"/>
      <c r="H2814" s="54"/>
      <c r="I2814" s="53"/>
      <c r="J2814" s="53"/>
      <c r="K2814" s="69"/>
      <c r="L2814" s="70"/>
      <c r="M2814" s="69"/>
      <c r="N2814" s="70"/>
      <c r="O2814" s="69"/>
      <c r="P2814" s="69"/>
      <c r="Q2814" s="2"/>
      <c r="R2814" s="2"/>
      <c r="S2814" s="5"/>
      <c r="T2814" s="3"/>
    </row>
    <row r="2815" spans="3:20" s="46" customFormat="1" x14ac:dyDescent="0.2">
      <c r="C2815" s="53"/>
      <c r="D2815" s="53"/>
      <c r="E2815" s="53"/>
      <c r="F2815" s="53"/>
      <c r="G2815" s="53"/>
      <c r="H2815" s="54"/>
      <c r="I2815" s="53"/>
      <c r="J2815" s="53"/>
      <c r="K2815" s="69"/>
      <c r="L2815" s="70"/>
      <c r="M2815" s="69"/>
      <c r="N2815" s="70"/>
      <c r="O2815" s="69"/>
      <c r="P2815" s="69"/>
      <c r="Q2815" s="2"/>
      <c r="R2815" s="2"/>
      <c r="S2815" s="5"/>
      <c r="T2815" s="3"/>
    </row>
    <row r="2816" spans="3:20" s="46" customFormat="1" x14ac:dyDescent="0.2">
      <c r="C2816" s="53"/>
      <c r="D2816" s="53"/>
      <c r="E2816" s="53"/>
      <c r="F2816" s="53"/>
      <c r="G2816" s="53"/>
      <c r="H2816" s="54"/>
      <c r="I2816" s="53"/>
      <c r="J2816" s="53"/>
      <c r="K2816" s="69"/>
      <c r="L2816" s="70"/>
      <c r="M2816" s="69"/>
      <c r="N2816" s="70"/>
      <c r="O2816" s="69"/>
      <c r="P2816" s="69"/>
      <c r="Q2816" s="2"/>
      <c r="R2816" s="2"/>
      <c r="S2816" s="5"/>
      <c r="T2816" s="3"/>
    </row>
    <row r="2817" spans="3:20" s="46" customFormat="1" x14ac:dyDescent="0.2">
      <c r="C2817" s="53"/>
      <c r="D2817" s="53"/>
      <c r="E2817" s="53"/>
      <c r="F2817" s="53"/>
      <c r="G2817" s="53"/>
      <c r="H2817" s="54"/>
      <c r="I2817" s="53"/>
      <c r="J2817" s="53"/>
      <c r="K2817" s="69"/>
      <c r="L2817" s="70"/>
      <c r="M2817" s="69"/>
      <c r="N2817" s="70"/>
      <c r="O2817" s="69"/>
      <c r="P2817" s="69"/>
      <c r="Q2817" s="2"/>
      <c r="R2817" s="2"/>
      <c r="S2817" s="5"/>
      <c r="T2817" s="3"/>
    </row>
    <row r="2818" spans="3:20" s="46" customFormat="1" x14ac:dyDescent="0.2">
      <c r="C2818" s="53"/>
      <c r="D2818" s="53"/>
      <c r="E2818" s="53"/>
      <c r="F2818" s="53"/>
      <c r="G2818" s="53"/>
      <c r="H2818" s="54"/>
      <c r="I2818" s="53"/>
      <c r="J2818" s="53"/>
      <c r="K2818" s="69"/>
      <c r="L2818" s="70"/>
      <c r="M2818" s="69"/>
      <c r="N2818" s="70"/>
      <c r="O2818" s="69"/>
      <c r="P2818" s="69"/>
      <c r="Q2818" s="2"/>
      <c r="R2818" s="2"/>
      <c r="S2818" s="5"/>
      <c r="T2818" s="3"/>
    </row>
    <row r="2819" spans="3:20" s="46" customFormat="1" x14ac:dyDescent="0.2">
      <c r="C2819" s="53"/>
      <c r="D2819" s="53"/>
      <c r="E2819" s="53"/>
      <c r="F2819" s="53"/>
      <c r="G2819" s="53"/>
      <c r="H2819" s="54"/>
      <c r="I2819" s="53"/>
      <c r="J2819" s="53"/>
      <c r="K2819" s="69"/>
      <c r="L2819" s="70"/>
      <c r="M2819" s="69"/>
      <c r="N2819" s="70"/>
      <c r="O2819" s="69"/>
      <c r="P2819" s="69"/>
      <c r="Q2819" s="2"/>
      <c r="R2819" s="2"/>
      <c r="S2819" s="5"/>
      <c r="T2819" s="3"/>
    </row>
    <row r="2820" spans="3:20" s="46" customFormat="1" x14ac:dyDescent="0.2">
      <c r="C2820" s="53"/>
      <c r="D2820" s="53"/>
      <c r="E2820" s="53"/>
      <c r="F2820" s="53"/>
      <c r="G2820" s="53"/>
      <c r="H2820" s="54"/>
      <c r="I2820" s="53"/>
      <c r="J2820" s="53"/>
      <c r="K2820" s="69"/>
      <c r="L2820" s="70"/>
      <c r="M2820" s="69"/>
      <c r="N2820" s="70"/>
      <c r="O2820" s="69"/>
      <c r="P2820" s="69"/>
      <c r="Q2820" s="2"/>
      <c r="R2820" s="2"/>
      <c r="S2820" s="5"/>
      <c r="T2820" s="3"/>
    </row>
    <row r="2821" spans="3:20" s="46" customFormat="1" x14ac:dyDescent="0.2">
      <c r="C2821" s="53"/>
      <c r="D2821" s="53"/>
      <c r="E2821" s="53"/>
      <c r="F2821" s="53"/>
      <c r="G2821" s="53"/>
      <c r="H2821" s="54"/>
      <c r="I2821" s="53"/>
      <c r="J2821" s="53"/>
      <c r="K2821" s="69"/>
      <c r="L2821" s="70"/>
      <c r="M2821" s="69"/>
      <c r="N2821" s="70"/>
      <c r="O2821" s="69"/>
      <c r="P2821" s="69"/>
      <c r="Q2821" s="2"/>
      <c r="R2821" s="2"/>
      <c r="S2821" s="5"/>
      <c r="T2821" s="3"/>
    </row>
    <row r="2822" spans="3:20" s="46" customFormat="1" x14ac:dyDescent="0.2">
      <c r="C2822" s="53"/>
      <c r="D2822" s="53"/>
      <c r="E2822" s="53"/>
      <c r="F2822" s="53"/>
      <c r="G2822" s="53"/>
      <c r="H2822" s="54"/>
      <c r="I2822" s="53"/>
      <c r="J2822" s="53"/>
      <c r="K2822" s="69"/>
      <c r="L2822" s="70"/>
      <c r="M2822" s="69"/>
      <c r="N2822" s="70"/>
      <c r="O2822" s="69"/>
      <c r="P2822" s="69"/>
      <c r="Q2822" s="2"/>
      <c r="R2822" s="2"/>
      <c r="S2822" s="5"/>
      <c r="T2822" s="3"/>
    </row>
    <row r="2823" spans="3:20" s="46" customFormat="1" x14ac:dyDescent="0.2">
      <c r="C2823" s="53"/>
      <c r="D2823" s="53"/>
      <c r="E2823" s="53"/>
      <c r="F2823" s="53"/>
      <c r="G2823" s="53"/>
      <c r="H2823" s="54"/>
      <c r="I2823" s="53"/>
      <c r="J2823" s="53"/>
      <c r="K2823" s="69"/>
      <c r="L2823" s="70"/>
      <c r="M2823" s="69"/>
      <c r="N2823" s="70"/>
      <c r="O2823" s="69"/>
      <c r="P2823" s="69"/>
      <c r="Q2823" s="2"/>
      <c r="R2823" s="2"/>
      <c r="S2823" s="5"/>
      <c r="T2823" s="3"/>
    </row>
    <row r="2824" spans="3:20" s="46" customFormat="1" x14ac:dyDescent="0.2">
      <c r="C2824" s="53"/>
      <c r="D2824" s="53"/>
      <c r="E2824" s="53"/>
      <c r="F2824" s="53"/>
      <c r="G2824" s="53"/>
      <c r="H2824" s="54"/>
      <c r="I2824" s="53"/>
      <c r="J2824" s="53"/>
      <c r="K2824" s="69"/>
      <c r="L2824" s="70"/>
      <c r="M2824" s="69"/>
      <c r="N2824" s="70"/>
      <c r="O2824" s="69"/>
      <c r="P2824" s="69"/>
      <c r="Q2824" s="2"/>
      <c r="R2824" s="2"/>
      <c r="S2824" s="5"/>
      <c r="T2824" s="3"/>
    </row>
    <row r="2825" spans="3:20" s="46" customFormat="1" x14ac:dyDescent="0.2">
      <c r="C2825" s="53"/>
      <c r="D2825" s="53"/>
      <c r="E2825" s="53"/>
      <c r="F2825" s="53"/>
      <c r="G2825" s="53"/>
      <c r="H2825" s="54"/>
      <c r="I2825" s="53"/>
      <c r="J2825" s="53"/>
      <c r="K2825" s="69"/>
      <c r="L2825" s="70"/>
      <c r="M2825" s="69"/>
      <c r="N2825" s="70"/>
      <c r="O2825" s="69"/>
      <c r="P2825" s="69"/>
      <c r="Q2825" s="2"/>
      <c r="R2825" s="2"/>
      <c r="S2825" s="5"/>
      <c r="T2825" s="3"/>
    </row>
    <row r="2826" spans="3:20" s="46" customFormat="1" x14ac:dyDescent="0.2">
      <c r="C2826" s="53"/>
      <c r="D2826" s="53"/>
      <c r="E2826" s="53"/>
      <c r="F2826" s="53"/>
      <c r="G2826" s="53"/>
      <c r="H2826" s="54"/>
      <c r="I2826" s="53"/>
      <c r="J2826" s="53"/>
      <c r="K2826" s="69"/>
      <c r="L2826" s="70"/>
      <c r="M2826" s="69"/>
      <c r="N2826" s="70"/>
      <c r="O2826" s="69"/>
      <c r="P2826" s="69"/>
      <c r="Q2826" s="2"/>
      <c r="R2826" s="2"/>
      <c r="S2826" s="5"/>
      <c r="T2826" s="3"/>
    </row>
    <row r="2827" spans="3:20" s="46" customFormat="1" x14ac:dyDescent="0.2">
      <c r="C2827" s="53"/>
      <c r="D2827" s="53"/>
      <c r="E2827" s="53"/>
      <c r="F2827" s="53"/>
      <c r="G2827" s="53"/>
      <c r="H2827" s="54"/>
      <c r="I2827" s="53"/>
      <c r="J2827" s="53"/>
      <c r="K2827" s="69"/>
      <c r="L2827" s="70"/>
      <c r="M2827" s="69"/>
      <c r="N2827" s="70"/>
      <c r="O2827" s="69"/>
      <c r="P2827" s="69"/>
      <c r="Q2827" s="2"/>
      <c r="R2827" s="2"/>
      <c r="S2827" s="5"/>
      <c r="T2827" s="3"/>
    </row>
    <row r="2828" spans="3:20" s="46" customFormat="1" x14ac:dyDescent="0.2">
      <c r="C2828" s="53"/>
      <c r="D2828" s="53"/>
      <c r="E2828" s="53"/>
      <c r="F2828" s="53"/>
      <c r="G2828" s="53"/>
      <c r="H2828" s="54"/>
      <c r="I2828" s="53"/>
      <c r="J2828" s="53"/>
      <c r="K2828" s="69"/>
      <c r="L2828" s="70"/>
      <c r="M2828" s="69"/>
      <c r="N2828" s="70"/>
      <c r="O2828" s="69"/>
      <c r="P2828" s="69"/>
      <c r="Q2828" s="2"/>
      <c r="R2828" s="2"/>
      <c r="S2828" s="5"/>
      <c r="T2828" s="3"/>
    </row>
    <row r="2829" spans="3:20" s="46" customFormat="1" x14ac:dyDescent="0.2">
      <c r="C2829" s="53"/>
      <c r="D2829" s="53"/>
      <c r="E2829" s="53"/>
      <c r="F2829" s="53"/>
      <c r="G2829" s="53"/>
      <c r="H2829" s="54"/>
      <c r="I2829" s="53"/>
      <c r="J2829" s="53"/>
      <c r="K2829" s="69"/>
      <c r="L2829" s="70"/>
      <c r="M2829" s="69"/>
      <c r="N2829" s="70"/>
      <c r="O2829" s="69"/>
      <c r="P2829" s="69"/>
      <c r="Q2829" s="2"/>
      <c r="R2829" s="2"/>
      <c r="S2829" s="5"/>
      <c r="T2829" s="3"/>
    </row>
    <row r="2830" spans="3:20" s="46" customFormat="1" x14ac:dyDescent="0.2">
      <c r="C2830" s="53"/>
      <c r="D2830" s="53"/>
      <c r="E2830" s="53"/>
      <c r="F2830" s="53"/>
      <c r="G2830" s="53"/>
      <c r="H2830" s="54"/>
      <c r="I2830" s="53"/>
      <c r="J2830" s="53"/>
      <c r="K2830" s="69"/>
      <c r="L2830" s="70"/>
      <c r="M2830" s="69"/>
      <c r="N2830" s="70"/>
      <c r="O2830" s="69"/>
      <c r="P2830" s="69"/>
      <c r="Q2830" s="2"/>
      <c r="R2830" s="2"/>
      <c r="S2830" s="5"/>
      <c r="T2830" s="3"/>
    </row>
    <row r="2831" spans="3:20" s="46" customFormat="1" x14ac:dyDescent="0.2">
      <c r="C2831" s="53"/>
      <c r="D2831" s="53"/>
      <c r="E2831" s="53"/>
      <c r="F2831" s="53"/>
      <c r="G2831" s="53"/>
      <c r="H2831" s="54"/>
      <c r="I2831" s="53"/>
      <c r="J2831" s="53"/>
      <c r="K2831" s="69"/>
      <c r="L2831" s="70"/>
      <c r="M2831" s="69"/>
      <c r="N2831" s="70"/>
      <c r="O2831" s="69"/>
      <c r="P2831" s="69"/>
      <c r="Q2831" s="2"/>
      <c r="R2831" s="2"/>
      <c r="S2831" s="5"/>
      <c r="T2831" s="3"/>
    </row>
    <row r="2832" spans="3:20" s="46" customFormat="1" x14ac:dyDescent="0.2">
      <c r="C2832" s="53"/>
      <c r="D2832" s="53"/>
      <c r="E2832" s="53"/>
      <c r="F2832" s="53"/>
      <c r="G2832" s="53"/>
      <c r="H2832" s="54"/>
      <c r="I2832" s="53"/>
      <c r="J2832" s="53"/>
      <c r="K2832" s="69"/>
      <c r="L2832" s="70"/>
      <c r="M2832" s="69"/>
      <c r="N2832" s="70"/>
      <c r="O2832" s="69"/>
      <c r="P2832" s="69"/>
      <c r="Q2832" s="2"/>
      <c r="R2832" s="2"/>
      <c r="S2832" s="5"/>
      <c r="T2832" s="3"/>
    </row>
    <row r="2833" spans="3:20" s="46" customFormat="1" x14ac:dyDescent="0.2">
      <c r="C2833" s="53"/>
      <c r="D2833" s="53"/>
      <c r="E2833" s="53"/>
      <c r="F2833" s="53"/>
      <c r="G2833" s="53"/>
      <c r="H2833" s="54"/>
      <c r="I2833" s="53"/>
      <c r="J2833" s="53"/>
      <c r="K2833" s="69"/>
      <c r="L2833" s="70"/>
      <c r="M2833" s="69"/>
      <c r="N2833" s="70"/>
      <c r="O2833" s="69"/>
      <c r="P2833" s="69"/>
      <c r="Q2833" s="2"/>
      <c r="R2833" s="2"/>
      <c r="S2833" s="5"/>
      <c r="T2833" s="3"/>
    </row>
    <row r="2834" spans="3:20" s="46" customFormat="1" x14ac:dyDescent="0.2">
      <c r="C2834" s="53"/>
      <c r="D2834" s="53"/>
      <c r="E2834" s="53"/>
      <c r="F2834" s="53"/>
      <c r="G2834" s="53"/>
      <c r="H2834" s="54"/>
      <c r="I2834" s="53"/>
      <c r="J2834" s="53"/>
      <c r="K2834" s="69"/>
      <c r="L2834" s="70"/>
      <c r="M2834" s="69"/>
      <c r="N2834" s="70"/>
      <c r="O2834" s="69"/>
      <c r="P2834" s="69"/>
      <c r="Q2834" s="2"/>
      <c r="R2834" s="2"/>
      <c r="S2834" s="5"/>
      <c r="T2834" s="3"/>
    </row>
    <row r="2835" spans="3:20" s="46" customFormat="1" x14ac:dyDescent="0.2">
      <c r="C2835" s="53"/>
      <c r="D2835" s="53"/>
      <c r="E2835" s="53"/>
      <c r="F2835" s="53"/>
      <c r="G2835" s="53"/>
      <c r="H2835" s="54"/>
      <c r="I2835" s="53"/>
      <c r="J2835" s="53"/>
      <c r="K2835" s="69"/>
      <c r="L2835" s="70"/>
      <c r="M2835" s="69"/>
      <c r="N2835" s="70"/>
      <c r="O2835" s="69"/>
      <c r="P2835" s="69"/>
      <c r="Q2835" s="2"/>
      <c r="R2835" s="2"/>
      <c r="S2835" s="5"/>
      <c r="T2835" s="3"/>
    </row>
    <row r="2836" spans="3:20" s="46" customFormat="1" x14ac:dyDescent="0.2">
      <c r="C2836" s="53"/>
      <c r="D2836" s="53"/>
      <c r="E2836" s="53"/>
      <c r="F2836" s="53"/>
      <c r="G2836" s="53"/>
      <c r="H2836" s="54"/>
      <c r="I2836" s="53"/>
      <c r="J2836" s="53"/>
      <c r="K2836" s="69"/>
      <c r="L2836" s="70"/>
      <c r="M2836" s="69"/>
      <c r="N2836" s="70"/>
      <c r="O2836" s="69"/>
      <c r="P2836" s="69"/>
      <c r="Q2836" s="2"/>
      <c r="R2836" s="2"/>
      <c r="S2836" s="5"/>
      <c r="T2836" s="3"/>
    </row>
    <row r="2837" spans="3:20" s="46" customFormat="1" x14ac:dyDescent="0.2">
      <c r="C2837" s="53"/>
      <c r="D2837" s="53"/>
      <c r="E2837" s="53"/>
      <c r="F2837" s="53"/>
      <c r="G2837" s="53"/>
      <c r="H2837" s="54"/>
      <c r="I2837" s="53"/>
      <c r="J2837" s="53"/>
      <c r="K2837" s="69"/>
      <c r="L2837" s="70"/>
      <c r="M2837" s="69"/>
      <c r="N2837" s="70"/>
      <c r="O2837" s="69"/>
      <c r="P2837" s="69"/>
      <c r="Q2837" s="2"/>
      <c r="R2837" s="2"/>
      <c r="S2837" s="5"/>
      <c r="T2837" s="3"/>
    </row>
    <row r="2838" spans="3:20" s="46" customFormat="1" x14ac:dyDescent="0.2">
      <c r="C2838" s="53"/>
      <c r="D2838" s="53"/>
      <c r="E2838" s="53"/>
      <c r="F2838" s="53"/>
      <c r="G2838" s="53"/>
      <c r="H2838" s="54"/>
      <c r="I2838" s="53"/>
      <c r="J2838" s="53"/>
      <c r="K2838" s="69"/>
      <c r="L2838" s="70"/>
      <c r="M2838" s="69"/>
      <c r="N2838" s="70"/>
      <c r="O2838" s="69"/>
      <c r="P2838" s="69"/>
      <c r="Q2838" s="2"/>
      <c r="R2838" s="2"/>
      <c r="S2838" s="5"/>
      <c r="T2838" s="3"/>
    </row>
    <row r="2839" spans="3:20" s="46" customFormat="1" x14ac:dyDescent="0.2">
      <c r="C2839" s="53"/>
      <c r="D2839" s="53"/>
      <c r="E2839" s="53"/>
      <c r="F2839" s="53"/>
      <c r="G2839" s="53"/>
      <c r="H2839" s="54"/>
      <c r="I2839" s="53"/>
      <c r="J2839" s="53"/>
      <c r="K2839" s="69"/>
      <c r="L2839" s="70"/>
      <c r="M2839" s="69"/>
      <c r="N2839" s="70"/>
      <c r="O2839" s="69"/>
      <c r="P2839" s="69"/>
      <c r="Q2839" s="2"/>
      <c r="R2839" s="2"/>
      <c r="S2839" s="5"/>
      <c r="T2839" s="3"/>
    </row>
    <row r="2840" spans="3:20" s="46" customFormat="1" x14ac:dyDescent="0.2">
      <c r="C2840" s="53"/>
      <c r="D2840" s="53"/>
      <c r="E2840" s="53"/>
      <c r="F2840" s="53"/>
      <c r="G2840" s="53"/>
      <c r="H2840" s="54"/>
      <c r="I2840" s="53"/>
      <c r="J2840" s="53"/>
      <c r="K2840" s="69"/>
      <c r="L2840" s="70"/>
      <c r="M2840" s="69"/>
      <c r="N2840" s="70"/>
      <c r="O2840" s="69"/>
      <c r="P2840" s="69"/>
      <c r="Q2840" s="2"/>
      <c r="R2840" s="2"/>
      <c r="S2840" s="5"/>
      <c r="T2840" s="3"/>
    </row>
    <row r="2841" spans="3:20" s="46" customFormat="1" x14ac:dyDescent="0.2">
      <c r="C2841" s="53"/>
      <c r="D2841" s="53"/>
      <c r="E2841" s="53"/>
      <c r="F2841" s="53"/>
      <c r="G2841" s="53"/>
      <c r="H2841" s="54"/>
      <c r="I2841" s="53"/>
      <c r="J2841" s="53"/>
      <c r="K2841" s="69"/>
      <c r="L2841" s="70"/>
      <c r="M2841" s="69"/>
      <c r="N2841" s="70"/>
      <c r="O2841" s="69"/>
      <c r="P2841" s="69"/>
      <c r="Q2841" s="2"/>
      <c r="R2841" s="2"/>
      <c r="S2841" s="5"/>
      <c r="T2841" s="3"/>
    </row>
    <row r="2842" spans="3:20" s="46" customFormat="1" x14ac:dyDescent="0.2">
      <c r="C2842" s="53"/>
      <c r="D2842" s="53"/>
      <c r="E2842" s="53"/>
      <c r="F2842" s="53"/>
      <c r="G2842" s="53"/>
      <c r="H2842" s="54"/>
      <c r="I2842" s="53"/>
      <c r="J2842" s="53"/>
      <c r="K2842" s="69"/>
      <c r="L2842" s="70"/>
      <c r="M2842" s="69"/>
      <c r="N2842" s="70"/>
      <c r="O2842" s="69"/>
      <c r="P2842" s="69"/>
      <c r="Q2842" s="2"/>
      <c r="R2842" s="2"/>
      <c r="S2842" s="5"/>
      <c r="T2842" s="3"/>
    </row>
    <row r="2843" spans="3:20" s="46" customFormat="1" x14ac:dyDescent="0.2">
      <c r="C2843" s="53"/>
      <c r="D2843" s="53"/>
      <c r="E2843" s="53"/>
      <c r="F2843" s="53"/>
      <c r="G2843" s="53"/>
      <c r="H2843" s="54"/>
      <c r="I2843" s="53"/>
      <c r="J2843" s="53"/>
      <c r="K2843" s="69"/>
      <c r="L2843" s="70"/>
      <c r="M2843" s="69"/>
      <c r="N2843" s="70"/>
      <c r="O2843" s="69"/>
      <c r="P2843" s="69"/>
      <c r="Q2843" s="2"/>
      <c r="R2843" s="2"/>
      <c r="S2843" s="5"/>
      <c r="T2843" s="3"/>
    </row>
    <row r="2844" spans="3:20" s="46" customFormat="1" x14ac:dyDescent="0.2">
      <c r="C2844" s="53"/>
      <c r="D2844" s="53"/>
      <c r="E2844" s="53"/>
      <c r="F2844" s="53"/>
      <c r="G2844" s="53"/>
      <c r="H2844" s="54"/>
      <c r="I2844" s="53"/>
      <c r="J2844" s="53"/>
      <c r="K2844" s="69"/>
      <c r="L2844" s="70"/>
      <c r="M2844" s="69"/>
      <c r="N2844" s="70"/>
      <c r="O2844" s="69"/>
      <c r="P2844" s="69"/>
      <c r="Q2844" s="2"/>
      <c r="R2844" s="2"/>
      <c r="S2844" s="5"/>
      <c r="T2844" s="3"/>
    </row>
    <row r="2845" spans="3:20" s="46" customFormat="1" x14ac:dyDescent="0.2">
      <c r="C2845" s="53"/>
      <c r="D2845" s="53"/>
      <c r="E2845" s="53"/>
      <c r="F2845" s="53"/>
      <c r="G2845" s="53"/>
      <c r="H2845" s="54"/>
      <c r="I2845" s="53"/>
      <c r="J2845" s="53"/>
      <c r="K2845" s="69"/>
      <c r="L2845" s="70"/>
      <c r="M2845" s="69"/>
      <c r="N2845" s="70"/>
      <c r="O2845" s="69"/>
      <c r="P2845" s="69"/>
      <c r="Q2845" s="2"/>
      <c r="R2845" s="2"/>
      <c r="S2845" s="5"/>
      <c r="T2845" s="3"/>
    </row>
    <row r="2846" spans="3:20" s="46" customFormat="1" x14ac:dyDescent="0.2">
      <c r="C2846" s="53"/>
      <c r="D2846" s="53"/>
      <c r="E2846" s="53"/>
      <c r="F2846" s="53"/>
      <c r="G2846" s="53"/>
      <c r="H2846" s="54"/>
      <c r="I2846" s="53"/>
      <c r="J2846" s="53"/>
      <c r="K2846" s="69"/>
      <c r="L2846" s="70"/>
      <c r="M2846" s="69"/>
      <c r="N2846" s="70"/>
      <c r="O2846" s="69"/>
      <c r="P2846" s="69"/>
      <c r="Q2846" s="2"/>
      <c r="R2846" s="2"/>
      <c r="S2846" s="5"/>
      <c r="T2846" s="3"/>
    </row>
    <row r="2847" spans="3:20" s="46" customFormat="1" x14ac:dyDescent="0.2">
      <c r="C2847" s="53"/>
      <c r="D2847" s="53"/>
      <c r="E2847" s="53"/>
      <c r="F2847" s="53"/>
      <c r="G2847" s="53"/>
      <c r="H2847" s="54"/>
      <c r="I2847" s="53"/>
      <c r="J2847" s="53"/>
      <c r="K2847" s="69"/>
      <c r="L2847" s="70"/>
      <c r="M2847" s="69"/>
      <c r="N2847" s="70"/>
      <c r="O2847" s="69"/>
      <c r="P2847" s="69"/>
      <c r="Q2847" s="2"/>
      <c r="R2847" s="2"/>
      <c r="S2847" s="5"/>
      <c r="T2847" s="3"/>
    </row>
    <row r="2848" spans="3:20" s="46" customFormat="1" x14ac:dyDescent="0.2">
      <c r="C2848" s="53"/>
      <c r="D2848" s="53"/>
      <c r="E2848" s="53"/>
      <c r="F2848" s="53"/>
      <c r="G2848" s="53"/>
      <c r="H2848" s="54"/>
      <c r="I2848" s="53"/>
      <c r="J2848" s="53"/>
      <c r="K2848" s="69"/>
      <c r="L2848" s="70"/>
      <c r="M2848" s="69"/>
      <c r="N2848" s="70"/>
      <c r="O2848" s="69"/>
      <c r="P2848" s="69"/>
      <c r="Q2848" s="2"/>
      <c r="R2848" s="2"/>
      <c r="S2848" s="5"/>
      <c r="T2848" s="3"/>
    </row>
    <row r="2849" spans="3:20" s="46" customFormat="1" x14ac:dyDescent="0.2">
      <c r="C2849" s="53"/>
      <c r="D2849" s="53"/>
      <c r="E2849" s="53"/>
      <c r="F2849" s="53"/>
      <c r="G2849" s="53"/>
      <c r="H2849" s="54"/>
      <c r="I2849" s="53"/>
      <c r="J2849" s="53"/>
      <c r="K2849" s="69"/>
      <c r="L2849" s="70"/>
      <c r="M2849" s="69"/>
      <c r="N2849" s="70"/>
      <c r="O2849" s="69"/>
      <c r="P2849" s="69"/>
      <c r="Q2849" s="2"/>
      <c r="R2849" s="2"/>
      <c r="S2849" s="5"/>
      <c r="T2849" s="3"/>
    </row>
    <row r="2850" spans="3:20" s="46" customFormat="1" x14ac:dyDescent="0.2">
      <c r="C2850" s="53"/>
      <c r="D2850" s="53"/>
      <c r="E2850" s="53"/>
      <c r="F2850" s="53"/>
      <c r="G2850" s="53"/>
      <c r="H2850" s="54"/>
      <c r="I2850" s="53"/>
      <c r="J2850" s="53"/>
      <c r="K2850" s="69"/>
      <c r="L2850" s="70"/>
      <c r="M2850" s="69"/>
      <c r="N2850" s="70"/>
      <c r="O2850" s="69"/>
      <c r="P2850" s="69"/>
      <c r="Q2850" s="2"/>
      <c r="R2850" s="2"/>
      <c r="S2850" s="5"/>
      <c r="T2850" s="3"/>
    </row>
    <row r="2851" spans="3:20" s="46" customFormat="1" x14ac:dyDescent="0.2">
      <c r="C2851" s="53"/>
      <c r="D2851" s="53"/>
      <c r="E2851" s="53"/>
      <c r="F2851" s="53"/>
      <c r="G2851" s="53"/>
      <c r="H2851" s="54"/>
      <c r="I2851" s="53"/>
      <c r="J2851" s="53"/>
      <c r="K2851" s="69"/>
      <c r="L2851" s="70"/>
      <c r="M2851" s="69"/>
      <c r="N2851" s="70"/>
      <c r="O2851" s="69"/>
      <c r="P2851" s="69"/>
      <c r="Q2851" s="2"/>
      <c r="R2851" s="2"/>
      <c r="S2851" s="5"/>
      <c r="T2851" s="3"/>
    </row>
    <row r="2852" spans="3:20" s="46" customFormat="1" x14ac:dyDescent="0.2">
      <c r="C2852" s="53"/>
      <c r="D2852" s="53"/>
      <c r="E2852" s="53"/>
      <c r="F2852" s="53"/>
      <c r="G2852" s="53"/>
      <c r="H2852" s="54"/>
      <c r="I2852" s="53"/>
      <c r="J2852" s="53"/>
      <c r="K2852" s="69"/>
      <c r="L2852" s="70"/>
      <c r="M2852" s="69"/>
      <c r="N2852" s="70"/>
      <c r="O2852" s="69"/>
      <c r="P2852" s="69"/>
      <c r="Q2852" s="2"/>
      <c r="R2852" s="2"/>
      <c r="S2852" s="5"/>
      <c r="T2852" s="3"/>
    </row>
    <row r="2853" spans="3:20" s="46" customFormat="1" x14ac:dyDescent="0.2">
      <c r="C2853" s="53"/>
      <c r="D2853" s="53"/>
      <c r="E2853" s="53"/>
      <c r="F2853" s="53"/>
      <c r="G2853" s="53"/>
      <c r="H2853" s="54"/>
      <c r="I2853" s="53"/>
      <c r="J2853" s="53"/>
      <c r="K2853" s="69"/>
      <c r="L2853" s="70"/>
      <c r="M2853" s="69"/>
      <c r="N2853" s="70"/>
      <c r="O2853" s="69"/>
      <c r="P2853" s="69"/>
      <c r="Q2853" s="2"/>
      <c r="R2853" s="2"/>
      <c r="S2853" s="5"/>
      <c r="T2853" s="3"/>
    </row>
    <row r="2854" spans="3:20" s="46" customFormat="1" x14ac:dyDescent="0.2">
      <c r="C2854" s="53"/>
      <c r="D2854" s="53"/>
      <c r="E2854" s="53"/>
      <c r="F2854" s="53"/>
      <c r="G2854" s="53"/>
      <c r="H2854" s="54"/>
      <c r="I2854" s="53"/>
      <c r="J2854" s="53"/>
      <c r="K2854" s="69"/>
      <c r="L2854" s="70"/>
      <c r="M2854" s="69"/>
      <c r="N2854" s="70"/>
      <c r="O2854" s="69"/>
      <c r="P2854" s="69"/>
      <c r="Q2854" s="2"/>
      <c r="R2854" s="2"/>
      <c r="S2854" s="5"/>
      <c r="T2854" s="3"/>
    </row>
    <row r="2855" spans="3:20" s="46" customFormat="1" x14ac:dyDescent="0.2">
      <c r="C2855" s="53"/>
      <c r="D2855" s="53"/>
      <c r="E2855" s="53"/>
      <c r="F2855" s="53"/>
      <c r="G2855" s="53"/>
      <c r="H2855" s="54"/>
      <c r="I2855" s="53"/>
      <c r="J2855" s="53"/>
      <c r="K2855" s="69"/>
      <c r="L2855" s="70"/>
      <c r="M2855" s="69"/>
      <c r="N2855" s="70"/>
      <c r="O2855" s="69"/>
      <c r="P2855" s="69"/>
      <c r="Q2855" s="2"/>
      <c r="R2855" s="2"/>
      <c r="S2855" s="5"/>
      <c r="T2855" s="3"/>
    </row>
    <row r="2856" spans="3:20" s="46" customFormat="1" x14ac:dyDescent="0.2">
      <c r="C2856" s="53"/>
      <c r="D2856" s="53"/>
      <c r="E2856" s="53"/>
      <c r="F2856" s="53"/>
      <c r="G2856" s="53"/>
      <c r="H2856" s="54"/>
      <c r="I2856" s="53"/>
      <c r="J2856" s="53"/>
      <c r="K2856" s="69"/>
      <c r="L2856" s="70"/>
      <c r="M2856" s="69"/>
      <c r="N2856" s="70"/>
      <c r="O2856" s="69"/>
      <c r="P2856" s="69"/>
      <c r="Q2856" s="2"/>
      <c r="R2856" s="2"/>
      <c r="S2856" s="5"/>
      <c r="T2856" s="3"/>
    </row>
    <row r="2857" spans="3:20" s="46" customFormat="1" x14ac:dyDescent="0.2">
      <c r="C2857" s="53"/>
      <c r="D2857" s="53"/>
      <c r="E2857" s="53"/>
      <c r="F2857" s="53"/>
      <c r="G2857" s="53"/>
      <c r="H2857" s="54"/>
      <c r="I2857" s="53"/>
      <c r="J2857" s="53"/>
      <c r="K2857" s="69"/>
      <c r="L2857" s="70"/>
      <c r="M2857" s="69"/>
      <c r="N2857" s="70"/>
      <c r="O2857" s="69"/>
      <c r="P2857" s="69"/>
      <c r="Q2857" s="2"/>
      <c r="R2857" s="2"/>
      <c r="S2857" s="5"/>
      <c r="T2857" s="3"/>
    </row>
    <row r="2858" spans="3:20" s="46" customFormat="1" x14ac:dyDescent="0.2">
      <c r="C2858" s="53"/>
      <c r="D2858" s="53"/>
      <c r="E2858" s="53"/>
      <c r="F2858" s="53"/>
      <c r="G2858" s="53"/>
      <c r="H2858" s="54"/>
      <c r="I2858" s="53"/>
      <c r="J2858" s="53"/>
      <c r="K2858" s="69"/>
      <c r="L2858" s="70"/>
      <c r="M2858" s="69"/>
      <c r="N2858" s="70"/>
      <c r="O2858" s="69"/>
      <c r="P2858" s="69"/>
      <c r="Q2858" s="2"/>
      <c r="R2858" s="2"/>
      <c r="S2858" s="5"/>
      <c r="T2858" s="3"/>
    </row>
    <row r="2859" spans="3:20" s="46" customFormat="1" x14ac:dyDescent="0.2">
      <c r="C2859" s="53"/>
      <c r="D2859" s="53"/>
      <c r="E2859" s="53"/>
      <c r="F2859" s="53"/>
      <c r="G2859" s="53"/>
      <c r="H2859" s="54"/>
      <c r="I2859" s="53"/>
      <c r="J2859" s="53"/>
      <c r="K2859" s="69"/>
      <c r="L2859" s="70"/>
      <c r="M2859" s="69"/>
      <c r="N2859" s="70"/>
      <c r="O2859" s="69"/>
      <c r="P2859" s="69"/>
      <c r="Q2859" s="2"/>
      <c r="R2859" s="2"/>
      <c r="S2859" s="5"/>
      <c r="T2859" s="3"/>
    </row>
    <row r="2860" spans="3:20" s="46" customFormat="1" x14ac:dyDescent="0.2">
      <c r="C2860" s="53"/>
      <c r="D2860" s="53"/>
      <c r="E2860" s="53"/>
      <c r="F2860" s="53"/>
      <c r="G2860" s="53"/>
      <c r="H2860" s="54"/>
      <c r="I2860" s="53"/>
      <c r="J2860" s="53"/>
      <c r="K2860" s="69"/>
      <c r="L2860" s="70"/>
      <c r="M2860" s="69"/>
      <c r="N2860" s="70"/>
      <c r="O2860" s="69"/>
      <c r="P2860" s="69"/>
      <c r="Q2860" s="2"/>
      <c r="R2860" s="2"/>
      <c r="S2860" s="5"/>
      <c r="T2860" s="3"/>
    </row>
    <row r="2861" spans="3:20" s="46" customFormat="1" x14ac:dyDescent="0.2">
      <c r="C2861" s="53"/>
      <c r="D2861" s="53"/>
      <c r="E2861" s="53"/>
      <c r="F2861" s="53"/>
      <c r="G2861" s="53"/>
      <c r="H2861" s="54"/>
      <c r="I2861" s="53"/>
      <c r="J2861" s="53"/>
      <c r="K2861" s="69"/>
      <c r="L2861" s="70"/>
      <c r="M2861" s="69"/>
      <c r="N2861" s="70"/>
      <c r="O2861" s="69"/>
      <c r="P2861" s="69"/>
      <c r="Q2861" s="2"/>
      <c r="R2861" s="2"/>
      <c r="S2861" s="5"/>
      <c r="T2861" s="3"/>
    </row>
    <row r="2862" spans="3:20" s="46" customFormat="1" x14ac:dyDescent="0.2">
      <c r="C2862" s="53"/>
      <c r="D2862" s="53"/>
      <c r="E2862" s="53"/>
      <c r="F2862" s="53"/>
      <c r="G2862" s="53"/>
      <c r="H2862" s="54"/>
      <c r="I2862" s="53"/>
      <c r="J2862" s="53"/>
      <c r="K2862" s="69"/>
      <c r="L2862" s="70"/>
      <c r="M2862" s="69"/>
      <c r="N2862" s="70"/>
      <c r="O2862" s="69"/>
      <c r="P2862" s="69"/>
      <c r="Q2862" s="2"/>
      <c r="R2862" s="2"/>
      <c r="S2862" s="5"/>
      <c r="T2862" s="3"/>
    </row>
    <row r="2863" spans="3:20" s="46" customFormat="1" x14ac:dyDescent="0.2">
      <c r="C2863" s="53"/>
      <c r="D2863" s="53"/>
      <c r="E2863" s="53"/>
      <c r="F2863" s="53"/>
      <c r="G2863" s="53"/>
      <c r="H2863" s="54"/>
      <c r="I2863" s="53"/>
      <c r="J2863" s="53"/>
      <c r="K2863" s="69"/>
      <c r="L2863" s="70"/>
      <c r="M2863" s="69"/>
      <c r="N2863" s="70"/>
      <c r="O2863" s="69"/>
      <c r="P2863" s="69"/>
      <c r="Q2863" s="2"/>
      <c r="R2863" s="2"/>
      <c r="S2863" s="5"/>
      <c r="T2863" s="3"/>
    </row>
    <row r="2864" spans="3:20" s="46" customFormat="1" x14ac:dyDescent="0.2">
      <c r="C2864" s="53"/>
      <c r="D2864" s="53"/>
      <c r="E2864" s="53"/>
      <c r="F2864" s="53"/>
      <c r="G2864" s="53"/>
      <c r="H2864" s="54"/>
      <c r="I2864" s="53"/>
      <c r="J2864" s="53"/>
      <c r="K2864" s="69"/>
      <c r="L2864" s="70"/>
      <c r="M2864" s="69"/>
      <c r="N2864" s="70"/>
      <c r="O2864" s="69"/>
      <c r="P2864" s="69"/>
      <c r="Q2864" s="2"/>
      <c r="R2864" s="2"/>
      <c r="S2864" s="5"/>
      <c r="T2864" s="3"/>
    </row>
    <row r="2865" spans="3:20" s="46" customFormat="1" x14ac:dyDescent="0.2">
      <c r="C2865" s="53"/>
      <c r="D2865" s="53"/>
      <c r="E2865" s="53"/>
      <c r="F2865" s="53"/>
      <c r="G2865" s="53"/>
      <c r="H2865" s="54"/>
      <c r="I2865" s="53"/>
      <c r="J2865" s="53"/>
      <c r="K2865" s="69"/>
      <c r="L2865" s="70"/>
      <c r="M2865" s="69"/>
      <c r="N2865" s="70"/>
      <c r="O2865" s="69"/>
      <c r="P2865" s="69"/>
      <c r="Q2865" s="2"/>
      <c r="R2865" s="2"/>
      <c r="S2865" s="5"/>
      <c r="T2865" s="3"/>
    </row>
    <row r="2866" spans="3:20" s="46" customFormat="1" x14ac:dyDescent="0.2">
      <c r="C2866" s="53"/>
      <c r="D2866" s="53"/>
      <c r="E2866" s="53"/>
      <c r="F2866" s="53"/>
      <c r="G2866" s="53"/>
      <c r="H2866" s="54"/>
      <c r="I2866" s="53"/>
      <c r="J2866" s="53"/>
      <c r="K2866" s="69"/>
      <c r="L2866" s="70"/>
      <c r="M2866" s="69"/>
      <c r="N2866" s="70"/>
      <c r="O2866" s="69"/>
      <c r="P2866" s="69"/>
      <c r="Q2866" s="2"/>
      <c r="R2866" s="2"/>
      <c r="S2866" s="5"/>
      <c r="T2866" s="3"/>
    </row>
    <row r="2867" spans="3:20" s="46" customFormat="1" x14ac:dyDescent="0.2">
      <c r="C2867" s="53"/>
      <c r="D2867" s="53"/>
      <c r="E2867" s="53"/>
      <c r="F2867" s="53"/>
      <c r="G2867" s="53"/>
      <c r="H2867" s="54"/>
      <c r="I2867" s="53"/>
      <c r="J2867" s="53"/>
      <c r="K2867" s="69"/>
      <c r="L2867" s="70"/>
      <c r="M2867" s="69"/>
      <c r="N2867" s="70"/>
      <c r="O2867" s="69"/>
      <c r="P2867" s="69"/>
      <c r="Q2867" s="2"/>
      <c r="R2867" s="2"/>
      <c r="S2867" s="5"/>
      <c r="T2867" s="3"/>
    </row>
    <row r="2868" spans="3:20" s="46" customFormat="1" x14ac:dyDescent="0.2">
      <c r="C2868" s="53"/>
      <c r="D2868" s="53"/>
      <c r="E2868" s="53"/>
      <c r="F2868" s="53"/>
      <c r="G2868" s="53"/>
      <c r="H2868" s="54"/>
      <c r="I2868" s="53"/>
      <c r="J2868" s="53"/>
      <c r="K2868" s="69"/>
      <c r="L2868" s="70"/>
      <c r="M2868" s="69"/>
      <c r="N2868" s="70"/>
      <c r="O2868" s="69"/>
      <c r="P2868" s="69"/>
      <c r="Q2868" s="2"/>
      <c r="R2868" s="2"/>
      <c r="S2868" s="5"/>
      <c r="T2868" s="3"/>
    </row>
    <row r="2869" spans="3:20" s="46" customFormat="1" x14ac:dyDescent="0.2">
      <c r="C2869" s="53"/>
      <c r="D2869" s="53"/>
      <c r="E2869" s="53"/>
      <c r="F2869" s="53"/>
      <c r="G2869" s="53"/>
      <c r="H2869" s="54"/>
      <c r="I2869" s="53"/>
      <c r="J2869" s="53"/>
      <c r="K2869" s="69"/>
      <c r="L2869" s="70"/>
      <c r="M2869" s="69"/>
      <c r="N2869" s="70"/>
      <c r="O2869" s="69"/>
      <c r="P2869" s="69"/>
      <c r="Q2869" s="2"/>
      <c r="R2869" s="2"/>
      <c r="S2869" s="5"/>
      <c r="T2869" s="3"/>
    </row>
    <row r="2870" spans="3:20" s="46" customFormat="1" x14ac:dyDescent="0.2">
      <c r="C2870" s="53"/>
      <c r="D2870" s="53"/>
      <c r="E2870" s="53"/>
      <c r="F2870" s="53"/>
      <c r="G2870" s="53"/>
      <c r="H2870" s="54"/>
      <c r="I2870" s="53"/>
      <c r="J2870" s="53"/>
      <c r="K2870" s="69"/>
      <c r="L2870" s="70"/>
      <c r="M2870" s="69"/>
      <c r="N2870" s="70"/>
      <c r="O2870" s="69"/>
      <c r="P2870" s="69"/>
      <c r="Q2870" s="2"/>
      <c r="R2870" s="2"/>
      <c r="S2870" s="5"/>
      <c r="T2870" s="3"/>
    </row>
    <row r="2871" spans="3:20" s="46" customFormat="1" x14ac:dyDescent="0.2">
      <c r="C2871" s="53"/>
      <c r="D2871" s="53"/>
      <c r="E2871" s="53"/>
      <c r="F2871" s="53"/>
      <c r="G2871" s="53"/>
      <c r="H2871" s="54"/>
      <c r="I2871" s="53"/>
      <c r="J2871" s="53"/>
      <c r="K2871" s="69"/>
      <c r="L2871" s="70"/>
      <c r="M2871" s="69"/>
      <c r="N2871" s="70"/>
      <c r="O2871" s="69"/>
      <c r="P2871" s="69"/>
      <c r="Q2871" s="2"/>
      <c r="R2871" s="2"/>
      <c r="S2871" s="5"/>
      <c r="T2871" s="3"/>
    </row>
    <row r="2872" spans="3:20" s="46" customFormat="1" x14ac:dyDescent="0.2">
      <c r="C2872" s="53"/>
      <c r="D2872" s="53"/>
      <c r="E2872" s="53"/>
      <c r="F2872" s="53"/>
      <c r="G2872" s="53"/>
      <c r="H2872" s="54"/>
      <c r="I2872" s="53"/>
      <c r="J2872" s="53"/>
      <c r="K2872" s="69"/>
      <c r="L2872" s="70"/>
      <c r="M2872" s="69"/>
      <c r="N2872" s="70"/>
      <c r="O2872" s="69"/>
      <c r="P2872" s="69"/>
      <c r="Q2872" s="2"/>
      <c r="R2872" s="2"/>
      <c r="S2872" s="5"/>
      <c r="T2872" s="3"/>
    </row>
    <row r="2873" spans="3:20" s="46" customFormat="1" x14ac:dyDescent="0.2">
      <c r="C2873" s="53"/>
      <c r="D2873" s="53"/>
      <c r="E2873" s="53"/>
      <c r="F2873" s="53"/>
      <c r="G2873" s="53"/>
      <c r="H2873" s="54"/>
      <c r="I2873" s="53"/>
      <c r="J2873" s="53"/>
      <c r="K2873" s="69"/>
      <c r="L2873" s="70"/>
      <c r="M2873" s="69"/>
      <c r="N2873" s="70"/>
      <c r="O2873" s="69"/>
      <c r="P2873" s="69"/>
      <c r="Q2873" s="2"/>
      <c r="R2873" s="2"/>
      <c r="S2873" s="5"/>
      <c r="T2873" s="3"/>
    </row>
    <row r="2874" spans="3:20" s="46" customFormat="1" x14ac:dyDescent="0.2">
      <c r="C2874" s="53"/>
      <c r="D2874" s="53"/>
      <c r="E2874" s="53"/>
      <c r="F2874" s="53"/>
      <c r="G2874" s="53"/>
      <c r="H2874" s="54"/>
      <c r="I2874" s="53"/>
      <c r="J2874" s="53"/>
      <c r="K2874" s="69"/>
      <c r="L2874" s="70"/>
      <c r="M2874" s="69"/>
      <c r="N2874" s="70"/>
      <c r="O2874" s="69"/>
      <c r="P2874" s="69"/>
      <c r="Q2874" s="2"/>
      <c r="R2874" s="2"/>
      <c r="S2874" s="5"/>
      <c r="T2874" s="3"/>
    </row>
    <row r="2875" spans="3:20" s="46" customFormat="1" x14ac:dyDescent="0.2">
      <c r="C2875" s="53"/>
      <c r="D2875" s="53"/>
      <c r="E2875" s="53"/>
      <c r="F2875" s="53"/>
      <c r="G2875" s="53"/>
      <c r="H2875" s="54"/>
      <c r="I2875" s="53"/>
      <c r="J2875" s="53"/>
      <c r="K2875" s="69"/>
      <c r="L2875" s="70"/>
      <c r="M2875" s="69"/>
      <c r="N2875" s="70"/>
      <c r="O2875" s="69"/>
      <c r="P2875" s="69"/>
      <c r="Q2875" s="2"/>
      <c r="R2875" s="2"/>
      <c r="S2875" s="5"/>
      <c r="T2875" s="3"/>
    </row>
    <row r="2876" spans="3:20" s="46" customFormat="1" x14ac:dyDescent="0.2">
      <c r="C2876" s="53"/>
      <c r="D2876" s="53"/>
      <c r="E2876" s="53"/>
      <c r="F2876" s="53"/>
      <c r="G2876" s="53"/>
      <c r="H2876" s="54"/>
      <c r="I2876" s="53"/>
      <c r="J2876" s="53"/>
      <c r="K2876" s="69"/>
      <c r="L2876" s="70"/>
      <c r="M2876" s="69"/>
      <c r="N2876" s="70"/>
      <c r="O2876" s="69"/>
      <c r="P2876" s="69"/>
      <c r="Q2876" s="2"/>
      <c r="R2876" s="2"/>
      <c r="S2876" s="5"/>
      <c r="T2876" s="3"/>
    </row>
    <row r="2877" spans="3:20" s="46" customFormat="1" x14ac:dyDescent="0.2">
      <c r="C2877" s="53"/>
      <c r="D2877" s="53"/>
      <c r="E2877" s="53"/>
      <c r="F2877" s="53"/>
      <c r="G2877" s="53"/>
      <c r="H2877" s="54"/>
      <c r="I2877" s="53"/>
      <c r="J2877" s="53"/>
      <c r="K2877" s="69"/>
      <c r="L2877" s="70"/>
      <c r="M2877" s="69"/>
      <c r="N2877" s="70"/>
      <c r="O2877" s="69"/>
      <c r="P2877" s="69"/>
      <c r="Q2877" s="2"/>
      <c r="R2877" s="2"/>
      <c r="S2877" s="5"/>
      <c r="T2877" s="3"/>
    </row>
    <row r="2878" spans="3:20" s="46" customFormat="1" x14ac:dyDescent="0.2">
      <c r="C2878" s="53"/>
      <c r="D2878" s="53"/>
      <c r="E2878" s="53"/>
      <c r="F2878" s="53"/>
      <c r="G2878" s="53"/>
      <c r="H2878" s="54"/>
      <c r="I2878" s="53"/>
      <c r="J2878" s="53"/>
      <c r="K2878" s="69"/>
      <c r="L2878" s="70"/>
      <c r="M2878" s="69"/>
      <c r="N2878" s="70"/>
      <c r="O2878" s="69"/>
      <c r="P2878" s="69"/>
      <c r="Q2878" s="2"/>
      <c r="R2878" s="2"/>
      <c r="S2878" s="5"/>
      <c r="T2878" s="3"/>
    </row>
    <row r="2879" spans="3:20" s="46" customFormat="1" x14ac:dyDescent="0.2">
      <c r="C2879" s="53"/>
      <c r="D2879" s="53"/>
      <c r="E2879" s="53"/>
      <c r="F2879" s="53"/>
      <c r="G2879" s="53"/>
      <c r="H2879" s="54"/>
      <c r="I2879" s="53"/>
      <c r="J2879" s="53"/>
      <c r="K2879" s="69"/>
      <c r="L2879" s="70"/>
      <c r="M2879" s="69"/>
      <c r="N2879" s="70"/>
      <c r="O2879" s="69"/>
      <c r="P2879" s="69"/>
      <c r="Q2879" s="2"/>
      <c r="R2879" s="2"/>
      <c r="S2879" s="5"/>
      <c r="T2879" s="3"/>
    </row>
    <row r="2880" spans="3:20" s="46" customFormat="1" x14ac:dyDescent="0.2">
      <c r="C2880" s="53"/>
      <c r="D2880" s="53"/>
      <c r="E2880" s="53"/>
      <c r="F2880" s="53"/>
      <c r="G2880" s="53"/>
      <c r="H2880" s="54"/>
      <c r="I2880" s="53"/>
      <c r="J2880" s="53"/>
      <c r="K2880" s="69"/>
      <c r="L2880" s="70"/>
      <c r="M2880" s="69"/>
      <c r="N2880" s="70"/>
      <c r="O2880" s="69"/>
      <c r="P2880" s="69"/>
      <c r="Q2880" s="2"/>
      <c r="R2880" s="2"/>
      <c r="S2880" s="5"/>
      <c r="T2880" s="3"/>
    </row>
    <row r="2881" spans="3:20" s="46" customFormat="1" x14ac:dyDescent="0.2">
      <c r="C2881" s="53"/>
      <c r="D2881" s="53"/>
      <c r="E2881" s="53"/>
      <c r="F2881" s="53"/>
      <c r="G2881" s="53"/>
      <c r="H2881" s="54"/>
      <c r="I2881" s="53"/>
      <c r="J2881" s="53"/>
      <c r="K2881" s="69"/>
      <c r="L2881" s="70"/>
      <c r="M2881" s="69"/>
      <c r="N2881" s="70"/>
      <c r="O2881" s="69"/>
      <c r="P2881" s="69"/>
      <c r="Q2881" s="2"/>
      <c r="R2881" s="2"/>
      <c r="S2881" s="5"/>
      <c r="T2881" s="3"/>
    </row>
    <row r="2882" spans="3:20" s="46" customFormat="1" x14ac:dyDescent="0.2">
      <c r="C2882" s="53"/>
      <c r="D2882" s="53"/>
      <c r="E2882" s="53"/>
      <c r="F2882" s="53"/>
      <c r="G2882" s="53"/>
      <c r="H2882" s="54"/>
      <c r="I2882" s="53"/>
      <c r="J2882" s="53"/>
      <c r="K2882" s="69"/>
      <c r="L2882" s="70"/>
      <c r="M2882" s="69"/>
      <c r="N2882" s="70"/>
      <c r="O2882" s="69"/>
      <c r="P2882" s="69"/>
      <c r="Q2882" s="2"/>
      <c r="R2882" s="2"/>
      <c r="S2882" s="5"/>
      <c r="T2882" s="3"/>
    </row>
    <row r="2883" spans="3:20" s="46" customFormat="1" x14ac:dyDescent="0.2">
      <c r="C2883" s="53"/>
      <c r="D2883" s="53"/>
      <c r="E2883" s="53"/>
      <c r="F2883" s="53"/>
      <c r="G2883" s="53"/>
      <c r="H2883" s="54"/>
      <c r="I2883" s="53"/>
      <c r="J2883" s="53"/>
      <c r="K2883" s="69"/>
      <c r="L2883" s="70"/>
      <c r="M2883" s="69"/>
      <c r="N2883" s="70"/>
      <c r="O2883" s="69"/>
      <c r="P2883" s="69"/>
      <c r="Q2883" s="2"/>
      <c r="R2883" s="2"/>
      <c r="S2883" s="5"/>
      <c r="T2883" s="3"/>
    </row>
    <row r="2884" spans="3:20" s="46" customFormat="1" x14ac:dyDescent="0.2">
      <c r="C2884" s="53"/>
      <c r="D2884" s="53"/>
      <c r="E2884" s="53"/>
      <c r="F2884" s="53"/>
      <c r="G2884" s="53"/>
      <c r="H2884" s="54"/>
      <c r="I2884" s="53"/>
      <c r="J2884" s="53"/>
      <c r="K2884" s="69"/>
      <c r="L2884" s="70"/>
      <c r="M2884" s="69"/>
      <c r="N2884" s="70"/>
      <c r="O2884" s="69"/>
      <c r="P2884" s="69"/>
      <c r="Q2884" s="2"/>
      <c r="R2884" s="2"/>
      <c r="S2884" s="5"/>
      <c r="T2884" s="3"/>
    </row>
    <row r="2885" spans="3:20" s="46" customFormat="1" x14ac:dyDescent="0.2">
      <c r="C2885" s="53"/>
      <c r="D2885" s="53"/>
      <c r="E2885" s="53"/>
      <c r="F2885" s="53"/>
      <c r="G2885" s="53"/>
      <c r="H2885" s="54"/>
      <c r="I2885" s="53"/>
      <c r="J2885" s="53"/>
      <c r="K2885" s="69"/>
      <c r="L2885" s="70"/>
      <c r="M2885" s="69"/>
      <c r="N2885" s="70"/>
      <c r="O2885" s="69"/>
      <c r="P2885" s="69"/>
      <c r="Q2885" s="2"/>
      <c r="R2885" s="2"/>
      <c r="S2885" s="5"/>
      <c r="T2885" s="3"/>
    </row>
    <row r="2886" spans="3:20" s="46" customFormat="1" x14ac:dyDescent="0.2">
      <c r="C2886" s="53"/>
      <c r="D2886" s="53"/>
      <c r="E2886" s="53"/>
      <c r="F2886" s="53"/>
      <c r="G2886" s="53"/>
      <c r="H2886" s="54"/>
      <c r="I2886" s="53"/>
      <c r="J2886" s="53"/>
      <c r="K2886" s="69"/>
      <c r="L2886" s="70"/>
      <c r="M2886" s="69"/>
      <c r="N2886" s="70"/>
      <c r="O2886" s="69"/>
      <c r="P2886" s="69"/>
      <c r="Q2886" s="2"/>
      <c r="R2886" s="2"/>
      <c r="S2886" s="5"/>
      <c r="T2886" s="3"/>
    </row>
    <row r="2887" spans="3:20" s="46" customFormat="1" x14ac:dyDescent="0.2">
      <c r="C2887" s="53"/>
      <c r="D2887" s="53"/>
      <c r="E2887" s="53"/>
      <c r="F2887" s="53"/>
      <c r="G2887" s="53"/>
      <c r="H2887" s="54"/>
      <c r="I2887" s="53"/>
      <c r="J2887" s="53"/>
      <c r="K2887" s="69"/>
      <c r="L2887" s="70"/>
      <c r="M2887" s="69"/>
      <c r="N2887" s="70"/>
      <c r="O2887" s="69"/>
      <c r="P2887" s="69"/>
      <c r="Q2887" s="2"/>
      <c r="R2887" s="2"/>
      <c r="S2887" s="5"/>
      <c r="T2887" s="3"/>
    </row>
    <row r="2888" spans="3:20" s="46" customFormat="1" x14ac:dyDescent="0.2">
      <c r="C2888" s="53"/>
      <c r="D2888" s="53"/>
      <c r="E2888" s="53"/>
      <c r="F2888" s="53"/>
      <c r="G2888" s="53"/>
      <c r="H2888" s="54"/>
      <c r="I2888" s="53"/>
      <c r="J2888" s="53"/>
      <c r="K2888" s="69"/>
      <c r="L2888" s="70"/>
      <c r="M2888" s="69"/>
      <c r="N2888" s="70"/>
      <c r="O2888" s="69"/>
      <c r="P2888" s="69"/>
      <c r="Q2888" s="2"/>
      <c r="R2888" s="2"/>
      <c r="S2888" s="5"/>
      <c r="T2888" s="3"/>
    </row>
    <row r="2889" spans="3:20" s="46" customFormat="1" x14ac:dyDescent="0.2">
      <c r="C2889" s="53"/>
      <c r="D2889" s="53"/>
      <c r="E2889" s="53"/>
      <c r="F2889" s="53"/>
      <c r="G2889" s="53"/>
      <c r="H2889" s="54"/>
      <c r="I2889" s="53"/>
      <c r="J2889" s="53"/>
      <c r="K2889" s="69"/>
      <c r="L2889" s="70"/>
      <c r="M2889" s="69"/>
      <c r="N2889" s="70"/>
      <c r="O2889" s="69"/>
      <c r="P2889" s="69"/>
      <c r="Q2889" s="2"/>
      <c r="R2889" s="2"/>
      <c r="S2889" s="5"/>
      <c r="T2889" s="3"/>
    </row>
    <row r="2890" spans="3:20" s="46" customFormat="1" x14ac:dyDescent="0.2">
      <c r="C2890" s="53"/>
      <c r="D2890" s="53"/>
      <c r="E2890" s="53"/>
      <c r="F2890" s="53"/>
      <c r="G2890" s="53"/>
      <c r="H2890" s="54"/>
      <c r="I2890" s="53"/>
      <c r="J2890" s="53"/>
      <c r="K2890" s="69"/>
      <c r="L2890" s="70"/>
      <c r="M2890" s="69"/>
      <c r="N2890" s="70"/>
      <c r="O2890" s="69"/>
      <c r="P2890" s="69"/>
      <c r="Q2890" s="2"/>
      <c r="R2890" s="2"/>
      <c r="S2890" s="5"/>
      <c r="T2890" s="3"/>
    </row>
    <row r="2891" spans="3:20" s="46" customFormat="1" x14ac:dyDescent="0.2">
      <c r="C2891" s="53"/>
      <c r="D2891" s="53"/>
      <c r="E2891" s="53"/>
      <c r="F2891" s="53"/>
      <c r="G2891" s="53"/>
      <c r="H2891" s="54"/>
      <c r="I2891" s="53"/>
      <c r="J2891" s="53"/>
      <c r="K2891" s="69"/>
      <c r="L2891" s="70"/>
      <c r="M2891" s="69"/>
      <c r="N2891" s="70"/>
      <c r="O2891" s="69"/>
      <c r="P2891" s="69"/>
      <c r="Q2891" s="2"/>
      <c r="R2891" s="2"/>
      <c r="S2891" s="5"/>
      <c r="T2891" s="3"/>
    </row>
    <row r="2892" spans="3:20" s="46" customFormat="1" x14ac:dyDescent="0.2">
      <c r="C2892" s="53"/>
      <c r="D2892" s="53"/>
      <c r="E2892" s="53"/>
      <c r="F2892" s="53"/>
      <c r="G2892" s="53"/>
      <c r="H2892" s="54"/>
      <c r="I2892" s="53"/>
      <c r="J2892" s="53"/>
      <c r="K2892" s="69"/>
      <c r="L2892" s="70"/>
      <c r="M2892" s="69"/>
      <c r="N2892" s="70"/>
      <c r="O2892" s="69"/>
      <c r="P2892" s="69"/>
      <c r="Q2892" s="2"/>
      <c r="R2892" s="2"/>
      <c r="S2892" s="5"/>
      <c r="T2892" s="3"/>
    </row>
    <row r="2893" spans="3:20" s="46" customFormat="1" x14ac:dyDescent="0.2">
      <c r="C2893" s="53"/>
      <c r="D2893" s="53"/>
      <c r="E2893" s="53"/>
      <c r="F2893" s="53"/>
      <c r="G2893" s="53"/>
      <c r="H2893" s="54"/>
      <c r="I2893" s="53"/>
      <c r="J2893" s="53"/>
      <c r="K2893" s="69"/>
      <c r="L2893" s="70"/>
      <c r="M2893" s="69"/>
      <c r="N2893" s="70"/>
      <c r="O2893" s="69"/>
      <c r="P2893" s="69"/>
      <c r="Q2893" s="2"/>
      <c r="R2893" s="2"/>
      <c r="S2893" s="5"/>
      <c r="T2893" s="3"/>
    </row>
    <row r="2894" spans="3:20" s="46" customFormat="1" x14ac:dyDescent="0.2">
      <c r="C2894" s="53"/>
      <c r="D2894" s="53"/>
      <c r="E2894" s="53"/>
      <c r="F2894" s="53"/>
      <c r="G2894" s="53"/>
      <c r="H2894" s="54"/>
      <c r="I2894" s="53"/>
      <c r="J2894" s="53"/>
      <c r="K2894" s="69"/>
      <c r="L2894" s="70"/>
      <c r="M2894" s="69"/>
      <c r="N2894" s="70"/>
      <c r="O2894" s="69"/>
      <c r="P2894" s="69"/>
      <c r="Q2894" s="2"/>
      <c r="R2894" s="2"/>
      <c r="S2894" s="5"/>
      <c r="T2894" s="3"/>
    </row>
    <row r="2895" spans="3:20" s="46" customFormat="1" x14ac:dyDescent="0.2">
      <c r="C2895" s="53"/>
      <c r="D2895" s="53"/>
      <c r="E2895" s="53"/>
      <c r="F2895" s="53"/>
      <c r="G2895" s="53"/>
      <c r="H2895" s="54"/>
      <c r="I2895" s="53"/>
      <c r="J2895" s="53"/>
      <c r="K2895" s="69"/>
      <c r="L2895" s="70"/>
      <c r="M2895" s="69"/>
      <c r="N2895" s="70"/>
      <c r="O2895" s="69"/>
      <c r="P2895" s="69"/>
      <c r="Q2895" s="2"/>
      <c r="R2895" s="2"/>
      <c r="S2895" s="5"/>
      <c r="T2895" s="3"/>
    </row>
    <row r="2896" spans="3:20" s="46" customFormat="1" x14ac:dyDescent="0.2">
      <c r="C2896" s="53"/>
      <c r="D2896" s="53"/>
      <c r="E2896" s="53"/>
      <c r="F2896" s="53"/>
      <c r="G2896" s="53"/>
      <c r="H2896" s="54"/>
      <c r="I2896" s="53"/>
      <c r="J2896" s="53"/>
      <c r="K2896" s="69"/>
      <c r="L2896" s="70"/>
      <c r="M2896" s="69"/>
      <c r="N2896" s="70"/>
      <c r="O2896" s="69"/>
      <c r="P2896" s="69"/>
      <c r="Q2896" s="2"/>
      <c r="R2896" s="2"/>
      <c r="S2896" s="5"/>
      <c r="T2896" s="3"/>
    </row>
    <row r="2897" spans="3:20" s="46" customFormat="1" x14ac:dyDescent="0.2">
      <c r="C2897" s="53"/>
      <c r="D2897" s="53"/>
      <c r="E2897" s="53"/>
      <c r="F2897" s="53"/>
      <c r="G2897" s="53"/>
      <c r="H2897" s="54"/>
      <c r="I2897" s="53"/>
      <c r="J2897" s="53"/>
      <c r="K2897" s="69"/>
      <c r="L2897" s="70"/>
      <c r="M2897" s="69"/>
      <c r="N2897" s="70"/>
      <c r="O2897" s="69"/>
      <c r="P2897" s="69"/>
      <c r="Q2897" s="2"/>
      <c r="R2897" s="2"/>
      <c r="S2897" s="5"/>
      <c r="T2897" s="3"/>
    </row>
    <row r="2898" spans="3:20" s="46" customFormat="1" x14ac:dyDescent="0.2">
      <c r="C2898" s="53"/>
      <c r="D2898" s="53"/>
      <c r="E2898" s="53"/>
      <c r="F2898" s="53"/>
      <c r="G2898" s="53"/>
      <c r="H2898" s="54"/>
      <c r="I2898" s="53"/>
      <c r="J2898" s="53"/>
      <c r="K2898" s="69"/>
      <c r="L2898" s="70"/>
      <c r="M2898" s="69"/>
      <c r="N2898" s="70"/>
      <c r="O2898" s="69"/>
      <c r="P2898" s="69"/>
      <c r="Q2898" s="2"/>
      <c r="R2898" s="2"/>
      <c r="S2898" s="5"/>
      <c r="T2898" s="3"/>
    </row>
    <row r="2899" spans="3:20" s="46" customFormat="1" x14ac:dyDescent="0.2">
      <c r="C2899" s="53"/>
      <c r="D2899" s="53"/>
      <c r="E2899" s="53"/>
      <c r="F2899" s="53"/>
      <c r="G2899" s="53"/>
      <c r="H2899" s="54"/>
      <c r="I2899" s="53"/>
      <c r="J2899" s="53"/>
      <c r="K2899" s="69"/>
      <c r="L2899" s="70"/>
      <c r="M2899" s="69"/>
      <c r="N2899" s="70"/>
      <c r="O2899" s="69"/>
      <c r="P2899" s="69"/>
      <c r="Q2899" s="2"/>
      <c r="R2899" s="2"/>
      <c r="S2899" s="5"/>
      <c r="T2899" s="3"/>
    </row>
    <row r="2900" spans="3:20" s="46" customFormat="1" x14ac:dyDescent="0.2">
      <c r="C2900" s="53"/>
      <c r="D2900" s="53"/>
      <c r="E2900" s="53"/>
      <c r="F2900" s="53"/>
      <c r="G2900" s="53"/>
      <c r="H2900" s="54"/>
      <c r="I2900" s="53"/>
      <c r="J2900" s="53"/>
      <c r="K2900" s="69"/>
      <c r="L2900" s="70"/>
      <c r="M2900" s="69"/>
      <c r="N2900" s="70"/>
      <c r="O2900" s="69"/>
      <c r="P2900" s="69"/>
      <c r="Q2900" s="2"/>
      <c r="R2900" s="2"/>
      <c r="S2900" s="5"/>
      <c r="T2900" s="3"/>
    </row>
    <row r="2901" spans="3:20" s="46" customFormat="1" x14ac:dyDescent="0.2">
      <c r="C2901" s="53"/>
      <c r="D2901" s="53"/>
      <c r="E2901" s="53"/>
      <c r="F2901" s="53"/>
      <c r="G2901" s="53"/>
      <c r="H2901" s="54"/>
      <c r="I2901" s="53"/>
      <c r="J2901" s="53"/>
      <c r="K2901" s="69"/>
      <c r="L2901" s="70"/>
      <c r="M2901" s="69"/>
      <c r="N2901" s="70"/>
      <c r="O2901" s="69"/>
      <c r="P2901" s="69"/>
      <c r="Q2901" s="2"/>
      <c r="R2901" s="2"/>
      <c r="S2901" s="5"/>
      <c r="T2901" s="3"/>
    </row>
    <row r="2902" spans="3:20" s="46" customFormat="1" x14ac:dyDescent="0.2">
      <c r="C2902" s="53"/>
      <c r="D2902" s="53"/>
      <c r="E2902" s="53"/>
      <c r="F2902" s="53"/>
      <c r="G2902" s="53"/>
      <c r="H2902" s="54"/>
      <c r="I2902" s="53"/>
      <c r="J2902" s="53"/>
      <c r="K2902" s="69"/>
      <c r="L2902" s="70"/>
      <c r="M2902" s="69"/>
      <c r="N2902" s="70"/>
      <c r="O2902" s="69"/>
      <c r="P2902" s="69"/>
      <c r="Q2902" s="2"/>
      <c r="R2902" s="2"/>
      <c r="S2902" s="5"/>
      <c r="T2902" s="3"/>
    </row>
    <row r="2903" spans="3:20" s="46" customFormat="1" x14ac:dyDescent="0.2">
      <c r="C2903" s="53"/>
      <c r="D2903" s="53"/>
      <c r="E2903" s="53"/>
      <c r="F2903" s="53"/>
      <c r="G2903" s="53"/>
      <c r="H2903" s="54"/>
      <c r="I2903" s="53"/>
      <c r="J2903" s="53"/>
      <c r="K2903" s="69"/>
      <c r="L2903" s="70"/>
      <c r="M2903" s="69"/>
      <c r="N2903" s="70"/>
      <c r="O2903" s="69"/>
      <c r="P2903" s="69"/>
      <c r="Q2903" s="2"/>
      <c r="R2903" s="2"/>
      <c r="S2903" s="5"/>
      <c r="T2903" s="3"/>
    </row>
    <row r="2904" spans="3:20" s="46" customFormat="1" x14ac:dyDescent="0.2">
      <c r="C2904" s="53"/>
      <c r="D2904" s="53"/>
      <c r="E2904" s="53"/>
      <c r="F2904" s="53"/>
      <c r="G2904" s="53"/>
      <c r="H2904" s="54"/>
      <c r="I2904" s="53"/>
      <c r="J2904" s="53"/>
      <c r="K2904" s="69"/>
      <c r="L2904" s="70"/>
      <c r="M2904" s="69"/>
      <c r="N2904" s="70"/>
      <c r="O2904" s="69"/>
      <c r="P2904" s="69"/>
      <c r="Q2904" s="2"/>
      <c r="R2904" s="2"/>
      <c r="S2904" s="5"/>
      <c r="T2904" s="3"/>
    </row>
    <row r="2905" spans="3:20" s="46" customFormat="1" x14ac:dyDescent="0.2">
      <c r="C2905" s="53"/>
      <c r="D2905" s="53"/>
      <c r="E2905" s="53"/>
      <c r="F2905" s="53"/>
      <c r="G2905" s="53"/>
      <c r="H2905" s="54"/>
      <c r="I2905" s="53"/>
      <c r="J2905" s="53"/>
      <c r="K2905" s="69"/>
      <c r="L2905" s="70"/>
      <c r="M2905" s="69"/>
      <c r="N2905" s="70"/>
      <c r="O2905" s="69"/>
      <c r="P2905" s="69"/>
      <c r="Q2905" s="2"/>
      <c r="R2905" s="2"/>
      <c r="S2905" s="5"/>
      <c r="T2905" s="3"/>
    </row>
    <row r="2906" spans="3:20" s="46" customFormat="1" x14ac:dyDescent="0.2">
      <c r="C2906" s="53"/>
      <c r="D2906" s="53"/>
      <c r="E2906" s="53"/>
      <c r="F2906" s="53"/>
      <c r="G2906" s="53"/>
      <c r="H2906" s="54"/>
      <c r="I2906" s="53"/>
      <c r="J2906" s="53"/>
      <c r="K2906" s="69"/>
      <c r="L2906" s="70"/>
      <c r="M2906" s="69"/>
      <c r="N2906" s="70"/>
      <c r="O2906" s="69"/>
      <c r="P2906" s="69"/>
      <c r="Q2906" s="2"/>
      <c r="R2906" s="2"/>
      <c r="S2906" s="5"/>
      <c r="T2906" s="3"/>
    </row>
    <row r="2907" spans="3:20" s="46" customFormat="1" x14ac:dyDescent="0.2">
      <c r="C2907" s="53"/>
      <c r="D2907" s="53"/>
      <c r="E2907" s="53"/>
      <c r="F2907" s="53"/>
      <c r="G2907" s="53"/>
      <c r="H2907" s="54"/>
      <c r="I2907" s="53"/>
      <c r="J2907" s="53"/>
      <c r="K2907" s="69"/>
      <c r="L2907" s="70"/>
      <c r="M2907" s="69"/>
      <c r="N2907" s="70"/>
      <c r="O2907" s="69"/>
      <c r="P2907" s="69"/>
      <c r="Q2907" s="2"/>
      <c r="R2907" s="2"/>
      <c r="S2907" s="5"/>
      <c r="T2907" s="3"/>
    </row>
    <row r="2908" spans="3:20" s="46" customFormat="1" x14ac:dyDescent="0.2">
      <c r="C2908" s="53"/>
      <c r="D2908" s="53"/>
      <c r="E2908" s="53"/>
      <c r="F2908" s="53"/>
      <c r="G2908" s="53"/>
      <c r="H2908" s="54"/>
      <c r="I2908" s="53"/>
      <c r="J2908" s="53"/>
      <c r="K2908" s="69"/>
      <c r="L2908" s="70"/>
      <c r="M2908" s="69"/>
      <c r="N2908" s="70"/>
      <c r="O2908" s="69"/>
      <c r="P2908" s="69"/>
      <c r="Q2908" s="2"/>
      <c r="R2908" s="2"/>
      <c r="S2908" s="5"/>
      <c r="T2908" s="3"/>
    </row>
    <row r="2909" spans="3:20" s="46" customFormat="1" x14ac:dyDescent="0.2">
      <c r="C2909" s="53"/>
      <c r="D2909" s="53"/>
      <c r="E2909" s="53"/>
      <c r="F2909" s="53"/>
      <c r="G2909" s="53"/>
      <c r="H2909" s="54"/>
      <c r="I2909" s="53"/>
      <c r="J2909" s="53"/>
      <c r="K2909" s="69"/>
      <c r="L2909" s="70"/>
      <c r="M2909" s="69"/>
      <c r="N2909" s="70"/>
      <c r="O2909" s="69"/>
      <c r="P2909" s="69"/>
      <c r="Q2909" s="2"/>
      <c r="R2909" s="2"/>
      <c r="S2909" s="5"/>
      <c r="T2909" s="3"/>
    </row>
    <row r="2910" spans="3:20" s="46" customFormat="1" x14ac:dyDescent="0.2">
      <c r="C2910" s="53"/>
      <c r="D2910" s="53"/>
      <c r="E2910" s="53"/>
      <c r="F2910" s="53"/>
      <c r="G2910" s="53"/>
      <c r="H2910" s="54"/>
      <c r="I2910" s="53"/>
      <c r="J2910" s="53"/>
      <c r="K2910" s="69"/>
      <c r="L2910" s="70"/>
      <c r="M2910" s="69"/>
      <c r="N2910" s="70"/>
      <c r="O2910" s="69"/>
      <c r="P2910" s="69"/>
      <c r="Q2910" s="2"/>
      <c r="R2910" s="2"/>
      <c r="S2910" s="5"/>
      <c r="T2910" s="3"/>
    </row>
    <row r="2911" spans="3:20" s="46" customFormat="1" x14ac:dyDescent="0.2">
      <c r="C2911" s="53"/>
      <c r="D2911" s="53"/>
      <c r="E2911" s="53"/>
      <c r="F2911" s="53"/>
      <c r="G2911" s="53"/>
      <c r="H2911" s="54"/>
      <c r="I2911" s="53"/>
      <c r="J2911" s="53"/>
      <c r="K2911" s="69"/>
      <c r="L2911" s="70"/>
      <c r="M2911" s="69"/>
      <c r="N2911" s="70"/>
      <c r="O2911" s="69"/>
      <c r="P2911" s="69"/>
      <c r="Q2911" s="2"/>
      <c r="R2911" s="2"/>
      <c r="S2911" s="5"/>
      <c r="T2911" s="3"/>
    </row>
    <row r="2912" spans="3:20" s="46" customFormat="1" x14ac:dyDescent="0.2">
      <c r="C2912" s="53"/>
      <c r="D2912" s="53"/>
      <c r="E2912" s="53"/>
      <c r="F2912" s="53"/>
      <c r="G2912" s="53"/>
      <c r="H2912" s="54"/>
      <c r="I2912" s="53"/>
      <c r="J2912" s="53"/>
      <c r="K2912" s="69"/>
      <c r="L2912" s="70"/>
      <c r="M2912" s="69"/>
      <c r="N2912" s="70"/>
      <c r="O2912" s="69"/>
      <c r="P2912" s="69"/>
      <c r="Q2912" s="2"/>
      <c r="R2912" s="2"/>
      <c r="S2912" s="5"/>
      <c r="T2912" s="3"/>
    </row>
    <row r="2913" spans="3:20" s="46" customFormat="1" x14ac:dyDescent="0.2">
      <c r="C2913" s="53"/>
      <c r="D2913" s="53"/>
      <c r="E2913" s="53"/>
      <c r="F2913" s="53"/>
      <c r="G2913" s="53"/>
      <c r="H2913" s="54"/>
      <c r="I2913" s="53"/>
      <c r="J2913" s="53"/>
      <c r="K2913" s="69"/>
      <c r="L2913" s="70"/>
      <c r="M2913" s="69"/>
      <c r="N2913" s="70"/>
      <c r="O2913" s="69"/>
      <c r="P2913" s="69"/>
      <c r="Q2913" s="2"/>
      <c r="R2913" s="2"/>
      <c r="S2913" s="5"/>
      <c r="T2913" s="3"/>
    </row>
    <row r="2914" spans="3:20" s="46" customFormat="1" x14ac:dyDescent="0.2">
      <c r="C2914" s="53"/>
      <c r="D2914" s="53"/>
      <c r="E2914" s="53"/>
      <c r="F2914" s="53"/>
      <c r="G2914" s="53"/>
      <c r="H2914" s="54"/>
      <c r="I2914" s="53"/>
      <c r="J2914" s="53"/>
      <c r="K2914" s="69"/>
      <c r="L2914" s="70"/>
      <c r="M2914" s="69"/>
      <c r="N2914" s="70"/>
      <c r="O2914" s="69"/>
      <c r="P2914" s="69"/>
      <c r="Q2914" s="2"/>
      <c r="R2914" s="2"/>
      <c r="S2914" s="5"/>
      <c r="T2914" s="3"/>
    </row>
    <row r="2915" spans="3:20" s="46" customFormat="1" x14ac:dyDescent="0.2">
      <c r="C2915" s="53"/>
      <c r="D2915" s="53"/>
      <c r="E2915" s="53"/>
      <c r="F2915" s="53"/>
      <c r="G2915" s="53"/>
      <c r="H2915" s="54"/>
      <c r="I2915" s="53"/>
      <c r="J2915" s="53"/>
      <c r="K2915" s="69"/>
      <c r="L2915" s="70"/>
      <c r="M2915" s="69"/>
      <c r="N2915" s="70"/>
      <c r="O2915" s="69"/>
      <c r="P2915" s="69"/>
      <c r="Q2915" s="2"/>
      <c r="R2915" s="2"/>
      <c r="S2915" s="5"/>
      <c r="T2915" s="3"/>
    </row>
    <row r="2916" spans="3:20" s="46" customFormat="1" x14ac:dyDescent="0.2">
      <c r="C2916" s="53"/>
      <c r="D2916" s="53"/>
      <c r="E2916" s="53"/>
      <c r="F2916" s="53"/>
      <c r="G2916" s="53"/>
      <c r="H2916" s="54"/>
      <c r="I2916" s="53"/>
      <c r="J2916" s="53"/>
      <c r="K2916" s="69"/>
      <c r="L2916" s="70"/>
      <c r="M2916" s="69"/>
      <c r="N2916" s="70"/>
      <c r="O2916" s="69"/>
      <c r="P2916" s="69"/>
      <c r="Q2916" s="2"/>
      <c r="R2916" s="2"/>
      <c r="S2916" s="5"/>
      <c r="T2916" s="3"/>
    </row>
    <row r="2917" spans="3:20" s="46" customFormat="1" x14ac:dyDescent="0.2">
      <c r="C2917" s="53"/>
      <c r="D2917" s="53"/>
      <c r="E2917" s="53"/>
      <c r="F2917" s="53"/>
      <c r="G2917" s="53"/>
      <c r="H2917" s="54"/>
      <c r="I2917" s="53"/>
      <c r="J2917" s="53"/>
      <c r="K2917" s="69"/>
      <c r="L2917" s="70"/>
      <c r="M2917" s="69"/>
      <c r="N2917" s="70"/>
      <c r="O2917" s="69"/>
      <c r="P2917" s="69"/>
      <c r="Q2917" s="2"/>
      <c r="R2917" s="2"/>
      <c r="S2917" s="5"/>
      <c r="T2917" s="3"/>
    </row>
    <row r="2918" spans="3:20" s="46" customFormat="1" x14ac:dyDescent="0.2">
      <c r="C2918" s="53"/>
      <c r="D2918" s="53"/>
      <c r="E2918" s="53"/>
      <c r="F2918" s="53"/>
      <c r="G2918" s="53"/>
      <c r="H2918" s="54"/>
      <c r="I2918" s="53"/>
      <c r="J2918" s="53"/>
      <c r="K2918" s="69"/>
      <c r="L2918" s="70"/>
      <c r="M2918" s="69"/>
      <c r="N2918" s="70"/>
      <c r="O2918" s="69"/>
      <c r="P2918" s="69"/>
      <c r="Q2918" s="2"/>
      <c r="R2918" s="2"/>
      <c r="S2918" s="5"/>
      <c r="T2918" s="3"/>
    </row>
    <row r="2919" spans="3:20" s="46" customFormat="1" x14ac:dyDescent="0.2">
      <c r="C2919" s="53"/>
      <c r="D2919" s="53"/>
      <c r="E2919" s="53"/>
      <c r="F2919" s="53"/>
      <c r="G2919" s="53"/>
      <c r="H2919" s="54"/>
      <c r="I2919" s="53"/>
      <c r="J2919" s="53"/>
      <c r="K2919" s="69"/>
      <c r="L2919" s="70"/>
      <c r="M2919" s="69"/>
      <c r="N2919" s="70"/>
      <c r="O2919" s="69"/>
      <c r="P2919" s="69"/>
      <c r="Q2919" s="2"/>
      <c r="R2919" s="2"/>
      <c r="S2919" s="5"/>
      <c r="T2919" s="3"/>
    </row>
    <row r="2920" spans="3:20" s="46" customFormat="1" x14ac:dyDescent="0.2">
      <c r="C2920" s="53"/>
      <c r="D2920" s="53"/>
      <c r="E2920" s="53"/>
      <c r="F2920" s="53"/>
      <c r="G2920" s="53"/>
      <c r="H2920" s="54"/>
      <c r="I2920" s="53"/>
      <c r="J2920" s="53"/>
      <c r="K2920" s="69"/>
      <c r="L2920" s="70"/>
      <c r="M2920" s="69"/>
      <c r="N2920" s="70"/>
      <c r="O2920" s="69"/>
      <c r="P2920" s="69"/>
      <c r="Q2920" s="2"/>
      <c r="R2920" s="2"/>
      <c r="S2920" s="5"/>
      <c r="T2920" s="3"/>
    </row>
    <row r="2921" spans="3:20" s="46" customFormat="1" x14ac:dyDescent="0.2">
      <c r="C2921" s="53"/>
      <c r="D2921" s="53"/>
      <c r="E2921" s="53"/>
      <c r="F2921" s="53"/>
      <c r="G2921" s="53"/>
      <c r="H2921" s="54"/>
      <c r="I2921" s="53"/>
      <c r="J2921" s="53"/>
      <c r="K2921" s="69"/>
      <c r="L2921" s="70"/>
      <c r="M2921" s="69"/>
      <c r="N2921" s="70"/>
      <c r="O2921" s="69"/>
      <c r="P2921" s="69"/>
      <c r="Q2921" s="2"/>
      <c r="R2921" s="2"/>
      <c r="S2921" s="5"/>
      <c r="T2921" s="3"/>
    </row>
    <row r="2922" spans="3:20" s="46" customFormat="1" x14ac:dyDescent="0.2">
      <c r="C2922" s="53"/>
      <c r="D2922" s="53"/>
      <c r="E2922" s="53"/>
      <c r="F2922" s="53"/>
      <c r="G2922" s="53"/>
      <c r="H2922" s="54"/>
      <c r="I2922" s="53"/>
      <c r="J2922" s="53"/>
      <c r="K2922" s="69"/>
      <c r="L2922" s="70"/>
      <c r="M2922" s="69"/>
      <c r="N2922" s="70"/>
      <c r="O2922" s="69"/>
      <c r="P2922" s="69"/>
      <c r="Q2922" s="2"/>
      <c r="R2922" s="2"/>
      <c r="S2922" s="5"/>
      <c r="T2922" s="3"/>
    </row>
    <row r="2923" spans="3:20" s="46" customFormat="1" x14ac:dyDescent="0.2">
      <c r="C2923" s="53"/>
      <c r="D2923" s="53"/>
      <c r="E2923" s="53"/>
      <c r="F2923" s="53"/>
      <c r="G2923" s="53"/>
      <c r="H2923" s="54"/>
      <c r="I2923" s="53"/>
      <c r="J2923" s="53"/>
      <c r="K2923" s="69"/>
      <c r="L2923" s="70"/>
      <c r="M2923" s="69"/>
      <c r="N2923" s="70"/>
      <c r="O2923" s="69"/>
      <c r="P2923" s="69"/>
      <c r="Q2923" s="2"/>
      <c r="R2923" s="2"/>
      <c r="S2923" s="5"/>
      <c r="T2923" s="3"/>
    </row>
    <row r="2924" spans="3:20" s="46" customFormat="1" x14ac:dyDescent="0.2">
      <c r="C2924" s="53"/>
      <c r="D2924" s="53"/>
      <c r="E2924" s="53"/>
      <c r="F2924" s="53"/>
      <c r="G2924" s="53"/>
      <c r="H2924" s="54"/>
      <c r="I2924" s="53"/>
      <c r="J2924" s="53"/>
      <c r="K2924" s="69"/>
      <c r="L2924" s="70"/>
      <c r="M2924" s="69"/>
      <c r="N2924" s="70"/>
      <c r="O2924" s="69"/>
      <c r="P2924" s="69"/>
      <c r="Q2924" s="2"/>
      <c r="R2924" s="2"/>
      <c r="S2924" s="5"/>
      <c r="T2924" s="3"/>
    </row>
    <row r="2925" spans="3:20" s="46" customFormat="1" x14ac:dyDescent="0.2">
      <c r="C2925" s="53"/>
      <c r="D2925" s="53"/>
      <c r="E2925" s="53"/>
      <c r="F2925" s="53"/>
      <c r="G2925" s="53"/>
      <c r="H2925" s="54"/>
      <c r="I2925" s="53"/>
      <c r="J2925" s="53"/>
      <c r="K2925" s="69"/>
      <c r="L2925" s="70"/>
      <c r="M2925" s="69"/>
      <c r="N2925" s="70"/>
      <c r="O2925" s="69"/>
      <c r="P2925" s="69"/>
      <c r="Q2925" s="2"/>
      <c r="R2925" s="2"/>
      <c r="S2925" s="5"/>
      <c r="T2925" s="3"/>
    </row>
    <row r="2926" spans="3:20" s="46" customFormat="1" x14ac:dyDescent="0.2">
      <c r="C2926" s="53"/>
      <c r="D2926" s="53"/>
      <c r="E2926" s="53"/>
      <c r="F2926" s="53"/>
      <c r="G2926" s="53"/>
      <c r="H2926" s="54"/>
      <c r="I2926" s="53"/>
      <c r="J2926" s="53"/>
      <c r="K2926" s="69"/>
      <c r="L2926" s="70"/>
      <c r="M2926" s="69"/>
      <c r="N2926" s="70"/>
      <c r="O2926" s="69"/>
      <c r="P2926" s="69"/>
      <c r="Q2926" s="2"/>
      <c r="R2926" s="2"/>
      <c r="S2926" s="5"/>
      <c r="T2926" s="3"/>
    </row>
    <row r="2927" spans="3:20" s="46" customFormat="1" x14ac:dyDescent="0.2">
      <c r="C2927" s="53"/>
      <c r="D2927" s="53"/>
      <c r="E2927" s="53"/>
      <c r="F2927" s="53"/>
      <c r="G2927" s="53"/>
      <c r="H2927" s="54"/>
      <c r="I2927" s="53"/>
      <c r="J2927" s="53"/>
      <c r="K2927" s="69"/>
      <c r="L2927" s="70"/>
      <c r="M2927" s="69"/>
      <c r="N2927" s="70"/>
      <c r="O2927" s="69"/>
      <c r="P2927" s="69"/>
      <c r="Q2927" s="2"/>
      <c r="R2927" s="2"/>
      <c r="S2927" s="5"/>
      <c r="T2927" s="3"/>
    </row>
    <row r="2928" spans="3:20" s="46" customFormat="1" x14ac:dyDescent="0.2">
      <c r="C2928" s="53"/>
      <c r="D2928" s="53"/>
      <c r="E2928" s="53"/>
      <c r="F2928" s="53"/>
      <c r="G2928" s="53"/>
      <c r="H2928" s="54"/>
      <c r="I2928" s="53"/>
      <c r="J2928" s="53"/>
      <c r="K2928" s="69"/>
      <c r="L2928" s="70"/>
      <c r="M2928" s="69"/>
      <c r="N2928" s="70"/>
      <c r="O2928" s="69"/>
      <c r="P2928" s="69"/>
      <c r="Q2928" s="2"/>
      <c r="R2928" s="2"/>
      <c r="S2928" s="5"/>
      <c r="T2928" s="3"/>
    </row>
    <row r="2929" spans="3:20" s="46" customFormat="1" x14ac:dyDescent="0.2">
      <c r="C2929" s="53"/>
      <c r="D2929" s="53"/>
      <c r="E2929" s="53"/>
      <c r="F2929" s="53"/>
      <c r="G2929" s="53"/>
      <c r="H2929" s="54"/>
      <c r="I2929" s="53"/>
      <c r="J2929" s="53"/>
      <c r="K2929" s="69"/>
      <c r="L2929" s="70"/>
      <c r="M2929" s="69"/>
      <c r="N2929" s="70"/>
      <c r="O2929" s="69"/>
      <c r="P2929" s="69"/>
      <c r="Q2929" s="2"/>
      <c r="R2929" s="2"/>
      <c r="S2929" s="5"/>
      <c r="T2929" s="3"/>
    </row>
    <row r="2930" spans="3:20" s="46" customFormat="1" x14ac:dyDescent="0.2">
      <c r="C2930" s="53"/>
      <c r="D2930" s="53"/>
      <c r="E2930" s="53"/>
      <c r="F2930" s="53"/>
      <c r="G2930" s="53"/>
      <c r="H2930" s="54"/>
      <c r="I2930" s="53"/>
      <c r="J2930" s="53"/>
      <c r="K2930" s="69"/>
      <c r="L2930" s="70"/>
      <c r="M2930" s="69"/>
      <c r="N2930" s="70"/>
      <c r="O2930" s="69"/>
      <c r="P2930" s="69"/>
      <c r="Q2930" s="2"/>
      <c r="R2930" s="2"/>
      <c r="S2930" s="5"/>
      <c r="T2930" s="3"/>
    </row>
    <row r="2931" spans="3:20" s="46" customFormat="1" x14ac:dyDescent="0.2">
      <c r="C2931" s="53"/>
      <c r="D2931" s="53"/>
      <c r="E2931" s="53"/>
      <c r="F2931" s="53"/>
      <c r="G2931" s="53"/>
      <c r="H2931" s="54"/>
      <c r="I2931" s="53"/>
      <c r="J2931" s="53"/>
      <c r="K2931" s="69"/>
      <c r="L2931" s="70"/>
      <c r="M2931" s="69"/>
      <c r="N2931" s="70"/>
      <c r="O2931" s="69"/>
      <c r="P2931" s="69"/>
      <c r="Q2931" s="2"/>
      <c r="R2931" s="2"/>
      <c r="S2931" s="5"/>
      <c r="T2931" s="3"/>
    </row>
    <row r="2932" spans="3:20" s="46" customFormat="1" x14ac:dyDescent="0.2">
      <c r="C2932" s="53"/>
      <c r="D2932" s="53"/>
      <c r="E2932" s="53"/>
      <c r="F2932" s="53"/>
      <c r="G2932" s="53"/>
      <c r="H2932" s="54"/>
      <c r="I2932" s="53"/>
      <c r="J2932" s="53"/>
      <c r="K2932" s="69"/>
      <c r="L2932" s="70"/>
      <c r="M2932" s="69"/>
      <c r="N2932" s="70"/>
      <c r="O2932" s="69"/>
      <c r="P2932" s="69"/>
      <c r="Q2932" s="2"/>
      <c r="R2932" s="2"/>
      <c r="S2932" s="5"/>
      <c r="T2932" s="3"/>
    </row>
    <row r="2933" spans="3:20" s="46" customFormat="1" x14ac:dyDescent="0.2">
      <c r="C2933" s="53"/>
      <c r="D2933" s="53"/>
      <c r="E2933" s="53"/>
      <c r="F2933" s="53"/>
      <c r="G2933" s="53"/>
      <c r="H2933" s="54"/>
      <c r="I2933" s="53"/>
      <c r="J2933" s="53"/>
      <c r="K2933" s="69"/>
      <c r="L2933" s="70"/>
      <c r="M2933" s="69"/>
      <c r="N2933" s="70"/>
      <c r="O2933" s="69"/>
      <c r="P2933" s="69"/>
      <c r="Q2933" s="2"/>
      <c r="R2933" s="2"/>
      <c r="S2933" s="5"/>
      <c r="T2933" s="3"/>
    </row>
    <row r="2934" spans="3:20" s="46" customFormat="1" x14ac:dyDescent="0.2">
      <c r="C2934" s="53"/>
      <c r="D2934" s="53"/>
      <c r="E2934" s="53"/>
      <c r="F2934" s="53"/>
      <c r="G2934" s="53"/>
      <c r="H2934" s="54"/>
      <c r="I2934" s="53"/>
      <c r="J2934" s="53"/>
      <c r="K2934" s="69"/>
      <c r="L2934" s="70"/>
      <c r="M2934" s="69"/>
      <c r="N2934" s="70"/>
      <c r="O2934" s="69"/>
      <c r="P2934" s="69"/>
      <c r="Q2934" s="2"/>
      <c r="R2934" s="2"/>
      <c r="S2934" s="5"/>
      <c r="T2934" s="3"/>
    </row>
    <row r="2935" spans="3:20" s="46" customFormat="1" x14ac:dyDescent="0.2">
      <c r="C2935" s="53"/>
      <c r="D2935" s="53"/>
      <c r="E2935" s="53"/>
      <c r="F2935" s="53"/>
      <c r="G2935" s="53"/>
      <c r="H2935" s="54"/>
      <c r="I2935" s="53"/>
      <c r="J2935" s="53"/>
      <c r="K2935" s="69"/>
      <c r="L2935" s="70"/>
      <c r="M2935" s="69"/>
      <c r="N2935" s="70"/>
      <c r="O2935" s="69"/>
      <c r="P2935" s="69"/>
      <c r="Q2935" s="2"/>
      <c r="R2935" s="2"/>
      <c r="S2935" s="5"/>
      <c r="T2935" s="3"/>
    </row>
    <row r="2936" spans="3:20" s="46" customFormat="1" x14ac:dyDescent="0.2">
      <c r="C2936" s="53"/>
      <c r="D2936" s="53"/>
      <c r="E2936" s="53"/>
      <c r="F2936" s="53"/>
      <c r="G2936" s="53"/>
      <c r="H2936" s="54"/>
      <c r="I2936" s="53"/>
      <c r="J2936" s="53"/>
      <c r="K2936" s="69"/>
      <c r="L2936" s="70"/>
      <c r="M2936" s="69"/>
      <c r="N2936" s="70"/>
      <c r="O2936" s="69"/>
      <c r="P2936" s="69"/>
      <c r="Q2936" s="2"/>
      <c r="R2936" s="2"/>
      <c r="S2936" s="5"/>
      <c r="T2936" s="3"/>
    </row>
    <row r="2937" spans="3:20" s="46" customFormat="1" x14ac:dyDescent="0.2">
      <c r="C2937" s="53"/>
      <c r="D2937" s="53"/>
      <c r="E2937" s="53"/>
      <c r="F2937" s="53"/>
      <c r="G2937" s="53"/>
      <c r="H2937" s="54"/>
      <c r="I2937" s="53"/>
      <c r="J2937" s="53"/>
      <c r="K2937" s="69"/>
      <c r="L2937" s="70"/>
      <c r="M2937" s="69"/>
      <c r="N2937" s="70"/>
      <c r="O2937" s="69"/>
      <c r="P2937" s="69"/>
      <c r="Q2937" s="2"/>
      <c r="R2937" s="2"/>
      <c r="S2937" s="5"/>
      <c r="T2937" s="3"/>
    </row>
    <row r="2938" spans="3:20" s="46" customFormat="1" x14ac:dyDescent="0.2">
      <c r="C2938" s="53"/>
      <c r="D2938" s="53"/>
      <c r="E2938" s="53"/>
      <c r="F2938" s="53"/>
      <c r="G2938" s="53"/>
      <c r="H2938" s="54"/>
      <c r="I2938" s="53"/>
      <c r="J2938" s="53"/>
      <c r="K2938" s="69"/>
      <c r="L2938" s="70"/>
      <c r="M2938" s="69"/>
      <c r="N2938" s="70"/>
      <c r="O2938" s="69"/>
      <c r="P2938" s="69"/>
      <c r="Q2938" s="2"/>
      <c r="R2938" s="2"/>
      <c r="S2938" s="5"/>
      <c r="T2938" s="3"/>
    </row>
    <row r="2939" spans="3:20" s="46" customFormat="1" x14ac:dyDescent="0.2">
      <c r="C2939" s="53"/>
      <c r="D2939" s="53"/>
      <c r="E2939" s="53"/>
      <c r="F2939" s="53"/>
      <c r="G2939" s="53"/>
      <c r="H2939" s="54"/>
      <c r="I2939" s="53"/>
      <c r="J2939" s="53"/>
      <c r="K2939" s="69"/>
      <c r="L2939" s="70"/>
      <c r="M2939" s="69"/>
      <c r="N2939" s="70"/>
      <c r="O2939" s="69"/>
      <c r="P2939" s="69"/>
      <c r="Q2939" s="2"/>
      <c r="R2939" s="2"/>
      <c r="S2939" s="5"/>
      <c r="T2939" s="3"/>
    </row>
    <row r="2940" spans="3:20" s="46" customFormat="1" x14ac:dyDescent="0.2">
      <c r="C2940" s="53"/>
      <c r="D2940" s="53"/>
      <c r="E2940" s="53"/>
      <c r="F2940" s="53"/>
      <c r="G2940" s="53"/>
      <c r="H2940" s="54"/>
      <c r="I2940" s="53"/>
      <c r="J2940" s="53"/>
      <c r="K2940" s="69"/>
      <c r="L2940" s="70"/>
      <c r="M2940" s="69"/>
      <c r="N2940" s="70"/>
      <c r="O2940" s="69"/>
      <c r="P2940" s="69"/>
      <c r="Q2940" s="2"/>
      <c r="R2940" s="2"/>
      <c r="S2940" s="5"/>
      <c r="T2940" s="3"/>
    </row>
    <row r="2941" spans="3:20" s="46" customFormat="1" x14ac:dyDescent="0.2">
      <c r="C2941" s="53"/>
      <c r="D2941" s="53"/>
      <c r="E2941" s="53"/>
      <c r="F2941" s="53"/>
      <c r="G2941" s="53"/>
      <c r="H2941" s="54"/>
      <c r="I2941" s="53"/>
      <c r="J2941" s="53"/>
      <c r="K2941" s="69"/>
      <c r="L2941" s="70"/>
      <c r="M2941" s="69"/>
      <c r="N2941" s="70"/>
      <c r="O2941" s="69"/>
      <c r="P2941" s="69"/>
      <c r="Q2941" s="2"/>
      <c r="R2941" s="2"/>
      <c r="S2941" s="5"/>
      <c r="T2941" s="3"/>
    </row>
    <row r="2942" spans="3:20" s="46" customFormat="1" x14ac:dyDescent="0.2">
      <c r="C2942" s="53"/>
      <c r="D2942" s="53"/>
      <c r="E2942" s="53"/>
      <c r="F2942" s="53"/>
      <c r="G2942" s="53"/>
      <c r="H2942" s="54"/>
      <c r="I2942" s="53"/>
      <c r="J2942" s="53"/>
      <c r="K2942" s="69"/>
      <c r="L2942" s="70"/>
      <c r="M2942" s="69"/>
      <c r="N2942" s="70"/>
      <c r="O2942" s="69"/>
      <c r="P2942" s="69"/>
      <c r="Q2942" s="2"/>
      <c r="R2942" s="2"/>
      <c r="S2942" s="5"/>
      <c r="T2942" s="3"/>
    </row>
    <row r="2943" spans="3:20" s="46" customFormat="1" x14ac:dyDescent="0.2">
      <c r="C2943" s="53"/>
      <c r="D2943" s="53"/>
      <c r="E2943" s="53"/>
      <c r="F2943" s="53"/>
      <c r="G2943" s="53"/>
      <c r="H2943" s="54"/>
      <c r="I2943" s="53"/>
      <c r="J2943" s="53"/>
      <c r="K2943" s="69"/>
      <c r="L2943" s="70"/>
      <c r="M2943" s="69"/>
      <c r="N2943" s="70"/>
      <c r="O2943" s="69"/>
      <c r="P2943" s="69"/>
      <c r="Q2943" s="2"/>
      <c r="R2943" s="2"/>
      <c r="S2943" s="5"/>
      <c r="T2943" s="3"/>
    </row>
    <row r="2944" spans="3:20" s="46" customFormat="1" x14ac:dyDescent="0.2">
      <c r="C2944" s="53"/>
      <c r="D2944" s="53"/>
      <c r="E2944" s="53"/>
      <c r="F2944" s="53"/>
      <c r="G2944" s="53"/>
      <c r="H2944" s="54"/>
      <c r="I2944" s="53"/>
      <c r="J2944" s="53"/>
      <c r="K2944" s="69"/>
      <c r="L2944" s="70"/>
      <c r="M2944" s="69"/>
      <c r="N2944" s="70"/>
      <c r="O2944" s="69"/>
      <c r="P2944" s="69"/>
      <c r="Q2944" s="2"/>
      <c r="R2944" s="2"/>
      <c r="S2944" s="5"/>
      <c r="T2944" s="3"/>
    </row>
    <row r="2945" spans="3:20" s="46" customFormat="1" x14ac:dyDescent="0.2">
      <c r="C2945" s="53"/>
      <c r="D2945" s="53"/>
      <c r="E2945" s="53"/>
      <c r="F2945" s="53"/>
      <c r="G2945" s="53"/>
      <c r="H2945" s="54"/>
      <c r="I2945" s="53"/>
      <c r="J2945" s="53"/>
      <c r="K2945" s="69"/>
      <c r="L2945" s="70"/>
      <c r="M2945" s="69"/>
      <c r="N2945" s="70"/>
      <c r="O2945" s="69"/>
      <c r="P2945" s="69"/>
      <c r="Q2945" s="2"/>
      <c r="R2945" s="2"/>
      <c r="S2945" s="5"/>
      <c r="T2945" s="3"/>
    </row>
    <row r="2946" spans="3:20" s="46" customFormat="1" x14ac:dyDescent="0.2">
      <c r="C2946" s="53"/>
      <c r="D2946" s="53"/>
      <c r="E2946" s="53"/>
      <c r="F2946" s="53"/>
      <c r="G2946" s="53"/>
      <c r="H2946" s="54"/>
      <c r="I2946" s="53"/>
      <c r="J2946" s="53"/>
      <c r="K2946" s="69"/>
      <c r="L2946" s="70"/>
      <c r="M2946" s="69"/>
      <c r="N2946" s="70"/>
      <c r="O2946" s="69"/>
      <c r="P2946" s="69"/>
      <c r="Q2946" s="2"/>
      <c r="R2946" s="2"/>
      <c r="S2946" s="5"/>
      <c r="T2946" s="3"/>
    </row>
    <row r="2947" spans="3:20" s="46" customFormat="1" x14ac:dyDescent="0.2">
      <c r="C2947" s="53"/>
      <c r="D2947" s="53"/>
      <c r="E2947" s="53"/>
      <c r="F2947" s="53"/>
      <c r="G2947" s="53"/>
      <c r="H2947" s="54"/>
      <c r="I2947" s="53"/>
      <c r="J2947" s="53"/>
      <c r="K2947" s="69"/>
      <c r="L2947" s="70"/>
      <c r="M2947" s="69"/>
      <c r="N2947" s="70"/>
      <c r="O2947" s="69"/>
      <c r="P2947" s="69"/>
      <c r="Q2947" s="2"/>
      <c r="R2947" s="2"/>
      <c r="S2947" s="5"/>
      <c r="T2947" s="3"/>
    </row>
    <row r="2948" spans="3:20" s="46" customFormat="1" x14ac:dyDescent="0.2">
      <c r="C2948" s="53"/>
      <c r="D2948" s="53"/>
      <c r="E2948" s="53"/>
      <c r="F2948" s="53"/>
      <c r="G2948" s="53"/>
      <c r="H2948" s="54"/>
      <c r="I2948" s="53"/>
      <c r="J2948" s="53"/>
      <c r="K2948" s="69"/>
      <c r="L2948" s="70"/>
      <c r="M2948" s="69"/>
      <c r="N2948" s="70"/>
      <c r="O2948" s="69"/>
      <c r="P2948" s="69"/>
      <c r="Q2948" s="2"/>
      <c r="R2948" s="2"/>
      <c r="S2948" s="5"/>
      <c r="T2948" s="3"/>
    </row>
    <row r="2949" spans="3:20" s="46" customFormat="1" x14ac:dyDescent="0.2">
      <c r="C2949" s="53"/>
      <c r="D2949" s="53"/>
      <c r="E2949" s="53"/>
      <c r="F2949" s="53"/>
      <c r="G2949" s="53"/>
      <c r="H2949" s="54"/>
      <c r="I2949" s="53"/>
      <c r="J2949" s="53"/>
      <c r="K2949" s="69"/>
      <c r="L2949" s="70"/>
      <c r="M2949" s="69"/>
      <c r="N2949" s="70"/>
      <c r="O2949" s="69"/>
      <c r="P2949" s="69"/>
      <c r="Q2949" s="2"/>
      <c r="R2949" s="2"/>
      <c r="S2949" s="5"/>
      <c r="T2949" s="3"/>
    </row>
    <row r="2950" spans="3:20" s="46" customFormat="1" x14ac:dyDescent="0.2">
      <c r="C2950" s="53"/>
      <c r="D2950" s="53"/>
      <c r="E2950" s="53"/>
      <c r="F2950" s="53"/>
      <c r="G2950" s="53"/>
      <c r="H2950" s="54"/>
      <c r="I2950" s="53"/>
      <c r="J2950" s="53"/>
      <c r="K2950" s="69"/>
      <c r="L2950" s="70"/>
      <c r="M2950" s="69"/>
      <c r="N2950" s="70"/>
      <c r="O2950" s="69"/>
      <c r="P2950" s="69"/>
      <c r="Q2950" s="2"/>
      <c r="R2950" s="2"/>
      <c r="S2950" s="5"/>
      <c r="T2950" s="3"/>
    </row>
    <row r="2951" spans="3:20" s="46" customFormat="1" x14ac:dyDescent="0.2">
      <c r="C2951" s="53"/>
      <c r="D2951" s="53"/>
      <c r="E2951" s="53"/>
      <c r="F2951" s="53"/>
      <c r="G2951" s="53"/>
      <c r="H2951" s="54"/>
      <c r="I2951" s="53"/>
      <c r="J2951" s="53"/>
      <c r="K2951" s="69"/>
      <c r="L2951" s="70"/>
      <c r="M2951" s="69"/>
      <c r="N2951" s="70"/>
      <c r="O2951" s="69"/>
      <c r="P2951" s="69"/>
      <c r="Q2951" s="2"/>
      <c r="R2951" s="2"/>
      <c r="S2951" s="5"/>
      <c r="T2951" s="3"/>
    </row>
    <row r="2952" spans="3:20" s="46" customFormat="1" x14ac:dyDescent="0.2">
      <c r="C2952" s="53"/>
      <c r="D2952" s="53"/>
      <c r="E2952" s="53"/>
      <c r="F2952" s="53"/>
      <c r="G2952" s="53"/>
      <c r="H2952" s="54"/>
      <c r="I2952" s="53"/>
      <c r="J2952" s="53"/>
      <c r="K2952" s="69"/>
      <c r="L2952" s="70"/>
      <c r="M2952" s="69"/>
      <c r="N2952" s="70"/>
      <c r="O2952" s="69"/>
      <c r="P2952" s="69"/>
      <c r="Q2952" s="2"/>
      <c r="R2952" s="2"/>
      <c r="S2952" s="5"/>
      <c r="T2952" s="3"/>
    </row>
    <row r="2953" spans="3:20" s="46" customFormat="1" x14ac:dyDescent="0.2">
      <c r="C2953" s="53"/>
      <c r="D2953" s="53"/>
      <c r="E2953" s="53"/>
      <c r="F2953" s="53"/>
      <c r="G2953" s="53"/>
      <c r="H2953" s="54"/>
      <c r="I2953" s="53"/>
      <c r="J2953" s="53"/>
      <c r="K2953" s="69"/>
      <c r="L2953" s="70"/>
      <c r="M2953" s="69"/>
      <c r="N2953" s="70"/>
      <c r="O2953" s="69"/>
      <c r="P2953" s="69"/>
      <c r="Q2953" s="2"/>
      <c r="R2953" s="2"/>
      <c r="S2953" s="5"/>
      <c r="T2953" s="3"/>
    </row>
    <row r="2954" spans="3:20" s="46" customFormat="1" x14ac:dyDescent="0.2">
      <c r="C2954" s="53"/>
      <c r="D2954" s="53"/>
      <c r="E2954" s="53"/>
      <c r="F2954" s="53"/>
      <c r="G2954" s="53"/>
      <c r="H2954" s="54"/>
      <c r="I2954" s="53"/>
      <c r="J2954" s="53"/>
      <c r="K2954" s="69"/>
      <c r="L2954" s="70"/>
      <c r="M2954" s="69"/>
      <c r="N2954" s="70"/>
      <c r="O2954" s="69"/>
      <c r="P2954" s="69"/>
      <c r="Q2954" s="2"/>
      <c r="R2954" s="2"/>
      <c r="S2954" s="5"/>
      <c r="T2954" s="3"/>
    </row>
    <row r="2955" spans="3:20" s="46" customFormat="1" x14ac:dyDescent="0.2">
      <c r="C2955" s="53"/>
      <c r="D2955" s="53"/>
      <c r="E2955" s="53"/>
      <c r="F2955" s="53"/>
      <c r="G2955" s="53"/>
      <c r="H2955" s="54"/>
      <c r="I2955" s="53"/>
      <c r="J2955" s="53"/>
      <c r="K2955" s="69"/>
      <c r="L2955" s="70"/>
      <c r="M2955" s="69"/>
      <c r="N2955" s="70"/>
      <c r="O2955" s="69"/>
      <c r="P2955" s="69"/>
      <c r="Q2955" s="2"/>
      <c r="R2955" s="2"/>
      <c r="S2955" s="5"/>
      <c r="T2955" s="3"/>
    </row>
    <row r="2956" spans="3:20" s="46" customFormat="1" x14ac:dyDescent="0.2">
      <c r="C2956" s="53"/>
      <c r="D2956" s="53"/>
      <c r="E2956" s="53"/>
      <c r="F2956" s="53"/>
      <c r="G2956" s="53"/>
      <c r="H2956" s="54"/>
      <c r="I2956" s="53"/>
      <c r="J2956" s="53"/>
      <c r="K2956" s="69"/>
      <c r="L2956" s="70"/>
      <c r="M2956" s="69"/>
      <c r="N2956" s="70"/>
      <c r="O2956" s="69"/>
      <c r="P2956" s="69"/>
      <c r="Q2956" s="2"/>
      <c r="R2956" s="2"/>
      <c r="S2956" s="5"/>
      <c r="T2956" s="3"/>
    </row>
    <row r="2957" spans="3:20" s="46" customFormat="1" x14ac:dyDescent="0.2">
      <c r="C2957" s="53"/>
      <c r="D2957" s="53"/>
      <c r="E2957" s="53"/>
      <c r="F2957" s="53"/>
      <c r="G2957" s="53"/>
      <c r="H2957" s="54"/>
      <c r="I2957" s="53"/>
      <c r="J2957" s="53"/>
      <c r="K2957" s="69"/>
      <c r="L2957" s="70"/>
      <c r="M2957" s="69"/>
      <c r="N2957" s="70"/>
      <c r="O2957" s="69"/>
      <c r="P2957" s="69"/>
      <c r="Q2957" s="2"/>
      <c r="R2957" s="2"/>
      <c r="S2957" s="5"/>
      <c r="T2957" s="3"/>
    </row>
    <row r="2958" spans="3:20" s="46" customFormat="1" x14ac:dyDescent="0.2">
      <c r="C2958" s="53"/>
      <c r="D2958" s="53"/>
      <c r="E2958" s="53"/>
      <c r="F2958" s="53"/>
      <c r="G2958" s="53"/>
      <c r="H2958" s="54"/>
      <c r="I2958" s="53"/>
      <c r="J2958" s="53"/>
      <c r="K2958" s="69"/>
      <c r="L2958" s="70"/>
      <c r="M2958" s="69"/>
      <c r="N2958" s="70"/>
      <c r="O2958" s="69"/>
      <c r="P2958" s="69"/>
      <c r="Q2958" s="2"/>
      <c r="R2958" s="2"/>
      <c r="S2958" s="5"/>
      <c r="T2958" s="3"/>
    </row>
    <row r="2959" spans="3:20" s="46" customFormat="1" x14ac:dyDescent="0.2">
      <c r="C2959" s="53"/>
      <c r="D2959" s="53"/>
      <c r="E2959" s="53"/>
      <c r="F2959" s="53"/>
      <c r="G2959" s="53"/>
      <c r="H2959" s="54"/>
      <c r="I2959" s="53"/>
      <c r="J2959" s="53"/>
      <c r="K2959" s="69"/>
      <c r="L2959" s="70"/>
      <c r="M2959" s="69"/>
      <c r="N2959" s="70"/>
      <c r="O2959" s="69"/>
      <c r="P2959" s="69"/>
      <c r="Q2959" s="2"/>
      <c r="R2959" s="2"/>
      <c r="S2959" s="5"/>
      <c r="T2959" s="3"/>
    </row>
    <row r="2960" spans="3:20" s="46" customFormat="1" x14ac:dyDescent="0.2">
      <c r="C2960" s="53"/>
      <c r="D2960" s="53"/>
      <c r="E2960" s="53"/>
      <c r="F2960" s="53"/>
      <c r="G2960" s="53"/>
      <c r="H2960" s="54"/>
      <c r="I2960" s="53"/>
      <c r="J2960" s="53"/>
      <c r="K2960" s="69"/>
      <c r="L2960" s="70"/>
      <c r="M2960" s="69"/>
      <c r="N2960" s="70"/>
      <c r="O2960" s="69"/>
      <c r="P2960" s="69"/>
      <c r="Q2960" s="2"/>
      <c r="R2960" s="2"/>
      <c r="S2960" s="5"/>
      <c r="T2960" s="3"/>
    </row>
    <row r="2961" spans="3:20" s="46" customFormat="1" x14ac:dyDescent="0.2">
      <c r="C2961" s="53"/>
      <c r="D2961" s="53"/>
      <c r="E2961" s="53"/>
      <c r="F2961" s="53"/>
      <c r="G2961" s="53"/>
      <c r="H2961" s="54"/>
      <c r="I2961" s="53"/>
      <c r="J2961" s="53"/>
      <c r="K2961" s="69"/>
      <c r="L2961" s="70"/>
      <c r="M2961" s="69"/>
      <c r="N2961" s="70"/>
      <c r="O2961" s="69"/>
      <c r="P2961" s="69"/>
      <c r="Q2961" s="2"/>
      <c r="R2961" s="2"/>
      <c r="S2961" s="5"/>
      <c r="T2961" s="3"/>
    </row>
    <row r="2962" spans="3:20" s="46" customFormat="1" x14ac:dyDescent="0.2">
      <c r="C2962" s="53"/>
      <c r="D2962" s="53"/>
      <c r="E2962" s="53"/>
      <c r="F2962" s="53"/>
      <c r="G2962" s="53"/>
      <c r="H2962" s="54"/>
      <c r="I2962" s="53"/>
      <c r="J2962" s="53"/>
      <c r="K2962" s="69"/>
      <c r="L2962" s="70"/>
      <c r="M2962" s="69"/>
      <c r="N2962" s="70"/>
      <c r="O2962" s="69"/>
      <c r="P2962" s="69"/>
      <c r="Q2962" s="2"/>
      <c r="R2962" s="2"/>
      <c r="S2962" s="5"/>
      <c r="T2962" s="3"/>
    </row>
    <row r="2963" spans="3:20" s="46" customFormat="1" x14ac:dyDescent="0.2">
      <c r="C2963" s="53"/>
      <c r="D2963" s="53"/>
      <c r="E2963" s="53"/>
      <c r="F2963" s="53"/>
      <c r="G2963" s="53"/>
      <c r="H2963" s="54"/>
      <c r="I2963" s="53"/>
      <c r="J2963" s="53"/>
      <c r="K2963" s="69"/>
      <c r="L2963" s="70"/>
      <c r="M2963" s="69"/>
      <c r="N2963" s="70"/>
      <c r="O2963" s="69"/>
      <c r="P2963" s="69"/>
      <c r="Q2963" s="2"/>
      <c r="R2963" s="2"/>
      <c r="S2963" s="5"/>
      <c r="T2963" s="3"/>
    </row>
    <row r="2964" spans="3:20" s="46" customFormat="1" x14ac:dyDescent="0.2">
      <c r="C2964" s="53"/>
      <c r="D2964" s="53"/>
      <c r="E2964" s="53"/>
      <c r="F2964" s="53"/>
      <c r="G2964" s="53"/>
      <c r="H2964" s="54"/>
      <c r="I2964" s="53"/>
      <c r="J2964" s="53"/>
      <c r="K2964" s="69"/>
      <c r="L2964" s="70"/>
      <c r="M2964" s="69"/>
      <c r="N2964" s="70"/>
      <c r="O2964" s="69"/>
      <c r="P2964" s="69"/>
      <c r="Q2964" s="2"/>
      <c r="R2964" s="2"/>
      <c r="S2964" s="5"/>
      <c r="T2964" s="3"/>
    </row>
    <row r="2965" spans="3:20" s="46" customFormat="1" x14ac:dyDescent="0.2">
      <c r="C2965" s="53"/>
      <c r="D2965" s="53"/>
      <c r="E2965" s="53"/>
      <c r="F2965" s="53"/>
      <c r="G2965" s="53"/>
      <c r="H2965" s="54"/>
      <c r="I2965" s="53"/>
      <c r="J2965" s="53"/>
      <c r="K2965" s="69"/>
      <c r="L2965" s="70"/>
      <c r="M2965" s="69"/>
      <c r="N2965" s="70"/>
      <c r="O2965" s="69"/>
      <c r="P2965" s="69"/>
      <c r="Q2965" s="2"/>
      <c r="R2965" s="2"/>
      <c r="S2965" s="5"/>
      <c r="T2965" s="3"/>
    </row>
    <row r="2966" spans="3:20" s="46" customFormat="1" x14ac:dyDescent="0.2">
      <c r="C2966" s="53"/>
      <c r="D2966" s="53"/>
      <c r="E2966" s="53"/>
      <c r="F2966" s="53"/>
      <c r="G2966" s="53"/>
      <c r="H2966" s="54"/>
      <c r="I2966" s="53"/>
      <c r="J2966" s="53"/>
      <c r="K2966" s="69"/>
      <c r="L2966" s="70"/>
      <c r="M2966" s="69"/>
      <c r="N2966" s="70"/>
      <c r="O2966" s="69"/>
      <c r="P2966" s="69"/>
      <c r="Q2966" s="2"/>
      <c r="R2966" s="2"/>
      <c r="S2966" s="5"/>
      <c r="T2966" s="3"/>
    </row>
    <row r="2967" spans="3:20" s="46" customFormat="1" x14ac:dyDescent="0.2">
      <c r="C2967" s="53"/>
      <c r="D2967" s="53"/>
      <c r="E2967" s="53"/>
      <c r="F2967" s="53"/>
      <c r="G2967" s="53"/>
      <c r="H2967" s="54"/>
      <c r="I2967" s="53"/>
      <c r="J2967" s="53"/>
      <c r="K2967" s="69"/>
      <c r="L2967" s="70"/>
      <c r="M2967" s="69"/>
      <c r="N2967" s="70"/>
      <c r="O2967" s="69"/>
      <c r="P2967" s="69"/>
      <c r="Q2967" s="2"/>
      <c r="R2967" s="2"/>
      <c r="S2967" s="5"/>
      <c r="T2967" s="3"/>
    </row>
    <row r="2968" spans="3:20" s="46" customFormat="1" x14ac:dyDescent="0.2">
      <c r="C2968" s="53"/>
      <c r="D2968" s="53"/>
      <c r="E2968" s="53"/>
      <c r="F2968" s="53"/>
      <c r="G2968" s="53"/>
      <c r="H2968" s="54"/>
      <c r="I2968" s="53"/>
      <c r="J2968" s="53"/>
      <c r="K2968" s="69"/>
      <c r="L2968" s="70"/>
      <c r="M2968" s="69"/>
      <c r="N2968" s="70"/>
      <c r="O2968" s="69"/>
      <c r="P2968" s="69"/>
      <c r="Q2968" s="2"/>
      <c r="R2968" s="2"/>
      <c r="S2968" s="5"/>
      <c r="T2968" s="3"/>
    </row>
    <row r="2969" spans="3:20" s="46" customFormat="1" x14ac:dyDescent="0.2">
      <c r="C2969" s="53"/>
      <c r="D2969" s="53"/>
      <c r="E2969" s="53"/>
      <c r="F2969" s="53"/>
      <c r="G2969" s="53"/>
      <c r="H2969" s="54"/>
      <c r="I2969" s="53"/>
      <c r="J2969" s="53"/>
      <c r="K2969" s="69"/>
      <c r="L2969" s="70"/>
      <c r="M2969" s="69"/>
      <c r="N2969" s="70"/>
      <c r="O2969" s="69"/>
      <c r="P2969" s="69"/>
      <c r="Q2969" s="2"/>
      <c r="R2969" s="2"/>
      <c r="S2969" s="5"/>
      <c r="T2969" s="3"/>
    </row>
    <row r="2970" spans="3:20" s="46" customFormat="1" x14ac:dyDescent="0.2">
      <c r="C2970" s="53"/>
      <c r="D2970" s="53"/>
      <c r="E2970" s="53"/>
      <c r="F2970" s="53"/>
      <c r="G2970" s="53"/>
      <c r="H2970" s="54"/>
      <c r="I2970" s="53"/>
      <c r="J2970" s="53"/>
      <c r="K2970" s="69"/>
      <c r="L2970" s="70"/>
      <c r="M2970" s="69"/>
      <c r="N2970" s="70"/>
      <c r="O2970" s="69"/>
      <c r="P2970" s="69"/>
      <c r="Q2970" s="2"/>
      <c r="R2970" s="2"/>
      <c r="S2970" s="5"/>
      <c r="T2970" s="3"/>
    </row>
    <row r="2971" spans="3:20" s="46" customFormat="1" x14ac:dyDescent="0.2">
      <c r="C2971" s="53"/>
      <c r="D2971" s="53"/>
      <c r="E2971" s="53"/>
      <c r="F2971" s="53"/>
      <c r="G2971" s="53"/>
      <c r="H2971" s="54"/>
      <c r="I2971" s="53"/>
      <c r="J2971" s="53"/>
      <c r="K2971" s="69"/>
      <c r="L2971" s="70"/>
      <c r="M2971" s="69"/>
      <c r="N2971" s="70"/>
      <c r="O2971" s="69"/>
      <c r="P2971" s="69"/>
      <c r="Q2971" s="2"/>
      <c r="R2971" s="2"/>
      <c r="S2971" s="5"/>
      <c r="T2971" s="3"/>
    </row>
    <row r="2972" spans="3:20" s="46" customFormat="1" x14ac:dyDescent="0.2">
      <c r="C2972" s="53"/>
      <c r="D2972" s="53"/>
      <c r="E2972" s="53"/>
      <c r="F2972" s="53"/>
      <c r="G2972" s="53"/>
      <c r="H2972" s="54"/>
      <c r="I2972" s="53"/>
      <c r="J2972" s="53"/>
      <c r="K2972" s="69"/>
      <c r="L2972" s="70"/>
      <c r="M2972" s="69"/>
      <c r="N2972" s="70"/>
      <c r="O2972" s="69"/>
      <c r="P2972" s="69"/>
      <c r="Q2972" s="2"/>
      <c r="R2972" s="2"/>
      <c r="S2972" s="5"/>
      <c r="T2972" s="3"/>
    </row>
    <row r="2973" spans="3:20" s="46" customFormat="1" x14ac:dyDescent="0.2">
      <c r="C2973" s="53"/>
      <c r="D2973" s="53"/>
      <c r="E2973" s="53"/>
      <c r="F2973" s="53"/>
      <c r="G2973" s="53"/>
      <c r="H2973" s="54"/>
      <c r="I2973" s="53"/>
      <c r="J2973" s="53"/>
      <c r="K2973" s="69"/>
      <c r="L2973" s="70"/>
      <c r="M2973" s="69"/>
      <c r="N2973" s="70"/>
      <c r="O2973" s="69"/>
      <c r="P2973" s="69"/>
      <c r="Q2973" s="2"/>
      <c r="R2973" s="2"/>
      <c r="S2973" s="5"/>
      <c r="T2973" s="3"/>
    </row>
    <row r="2974" spans="3:20" s="46" customFormat="1" x14ac:dyDescent="0.2">
      <c r="C2974" s="53"/>
      <c r="D2974" s="53"/>
      <c r="E2974" s="53"/>
      <c r="F2974" s="53"/>
      <c r="G2974" s="53"/>
      <c r="H2974" s="54"/>
      <c r="I2974" s="53"/>
      <c r="J2974" s="53"/>
      <c r="K2974" s="69"/>
      <c r="L2974" s="70"/>
      <c r="M2974" s="69"/>
      <c r="N2974" s="70"/>
      <c r="O2974" s="69"/>
      <c r="P2974" s="69"/>
      <c r="Q2974" s="2"/>
      <c r="R2974" s="2"/>
      <c r="S2974" s="5"/>
      <c r="T2974" s="3"/>
    </row>
    <row r="2975" spans="3:20" s="46" customFormat="1" x14ac:dyDescent="0.2">
      <c r="C2975" s="53"/>
      <c r="D2975" s="53"/>
      <c r="E2975" s="53"/>
      <c r="F2975" s="53"/>
      <c r="G2975" s="53"/>
      <c r="H2975" s="54"/>
      <c r="I2975" s="53"/>
      <c r="J2975" s="53"/>
      <c r="K2975" s="69"/>
      <c r="L2975" s="70"/>
      <c r="M2975" s="69"/>
      <c r="N2975" s="70"/>
      <c r="O2975" s="69"/>
      <c r="P2975" s="69"/>
      <c r="Q2975" s="2"/>
      <c r="R2975" s="2"/>
      <c r="S2975" s="5"/>
      <c r="T2975" s="3"/>
    </row>
    <row r="2976" spans="3:20" s="46" customFormat="1" x14ac:dyDescent="0.2">
      <c r="C2976" s="53"/>
      <c r="D2976" s="53"/>
      <c r="E2976" s="53"/>
      <c r="F2976" s="53"/>
      <c r="G2976" s="53"/>
      <c r="H2976" s="54"/>
      <c r="I2976" s="53"/>
      <c r="J2976" s="53"/>
      <c r="K2976" s="69"/>
      <c r="L2976" s="70"/>
      <c r="M2976" s="69"/>
      <c r="N2976" s="70"/>
      <c r="O2976" s="69"/>
      <c r="P2976" s="69"/>
      <c r="Q2976" s="2"/>
      <c r="R2976" s="2"/>
      <c r="S2976" s="5"/>
      <c r="T2976" s="3"/>
    </row>
    <row r="2977" spans="3:20" s="46" customFormat="1" x14ac:dyDescent="0.2">
      <c r="C2977" s="53"/>
      <c r="D2977" s="53"/>
      <c r="E2977" s="53"/>
      <c r="F2977" s="53"/>
      <c r="G2977" s="53"/>
      <c r="H2977" s="54"/>
      <c r="I2977" s="53"/>
      <c r="J2977" s="53"/>
      <c r="K2977" s="69"/>
      <c r="L2977" s="70"/>
      <c r="M2977" s="69"/>
      <c r="N2977" s="70"/>
      <c r="O2977" s="69"/>
      <c r="P2977" s="69"/>
      <c r="Q2977" s="2"/>
      <c r="R2977" s="2"/>
      <c r="S2977" s="5"/>
      <c r="T2977" s="3"/>
    </row>
    <row r="2978" spans="3:20" s="46" customFormat="1" x14ac:dyDescent="0.2">
      <c r="C2978" s="53"/>
      <c r="D2978" s="53"/>
      <c r="E2978" s="53"/>
      <c r="F2978" s="53"/>
      <c r="G2978" s="53"/>
      <c r="H2978" s="54"/>
      <c r="I2978" s="53"/>
      <c r="J2978" s="53"/>
      <c r="K2978" s="69"/>
      <c r="L2978" s="70"/>
      <c r="M2978" s="69"/>
      <c r="N2978" s="70"/>
      <c r="O2978" s="69"/>
      <c r="P2978" s="69"/>
      <c r="Q2978" s="2"/>
      <c r="R2978" s="2"/>
      <c r="S2978" s="5"/>
      <c r="T2978" s="3"/>
    </row>
    <row r="2979" spans="3:20" s="46" customFormat="1" x14ac:dyDescent="0.2">
      <c r="C2979" s="53"/>
      <c r="D2979" s="53"/>
      <c r="E2979" s="53"/>
      <c r="F2979" s="53"/>
      <c r="G2979" s="53"/>
      <c r="H2979" s="54"/>
      <c r="I2979" s="53"/>
      <c r="J2979" s="53"/>
      <c r="K2979" s="69"/>
      <c r="L2979" s="70"/>
      <c r="M2979" s="69"/>
      <c r="N2979" s="70"/>
      <c r="O2979" s="69"/>
      <c r="P2979" s="69"/>
      <c r="Q2979" s="2"/>
      <c r="R2979" s="2"/>
      <c r="S2979" s="5"/>
      <c r="T2979" s="3"/>
    </row>
    <row r="2980" spans="3:20" s="46" customFormat="1" x14ac:dyDescent="0.2">
      <c r="C2980" s="53"/>
      <c r="D2980" s="53"/>
      <c r="E2980" s="53"/>
      <c r="F2980" s="53"/>
      <c r="G2980" s="53"/>
      <c r="H2980" s="54"/>
      <c r="I2980" s="53"/>
      <c r="J2980" s="53"/>
      <c r="K2980" s="69"/>
      <c r="L2980" s="70"/>
      <c r="M2980" s="69"/>
      <c r="N2980" s="70"/>
      <c r="O2980" s="69"/>
      <c r="P2980" s="69"/>
      <c r="Q2980" s="2"/>
      <c r="R2980" s="2"/>
      <c r="S2980" s="5"/>
      <c r="T2980" s="3"/>
    </row>
    <row r="2981" spans="3:20" s="46" customFormat="1" x14ac:dyDescent="0.2">
      <c r="C2981" s="53"/>
      <c r="D2981" s="53"/>
      <c r="E2981" s="53"/>
      <c r="F2981" s="53"/>
      <c r="G2981" s="53"/>
      <c r="H2981" s="54"/>
      <c r="I2981" s="53"/>
      <c r="J2981" s="53"/>
      <c r="K2981" s="69"/>
      <c r="L2981" s="70"/>
      <c r="M2981" s="69"/>
      <c r="N2981" s="70"/>
      <c r="O2981" s="69"/>
      <c r="P2981" s="69"/>
      <c r="Q2981" s="2"/>
      <c r="R2981" s="2"/>
      <c r="S2981" s="5"/>
      <c r="T2981" s="3"/>
    </row>
    <row r="2982" spans="3:20" s="46" customFormat="1" x14ac:dyDescent="0.2">
      <c r="C2982" s="53"/>
      <c r="D2982" s="53"/>
      <c r="E2982" s="53"/>
      <c r="F2982" s="53"/>
      <c r="G2982" s="53"/>
      <c r="H2982" s="54"/>
      <c r="I2982" s="53"/>
      <c r="J2982" s="53"/>
      <c r="K2982" s="69"/>
      <c r="L2982" s="70"/>
      <c r="M2982" s="69"/>
      <c r="N2982" s="70"/>
      <c r="O2982" s="69"/>
      <c r="P2982" s="69"/>
      <c r="Q2982" s="2"/>
      <c r="R2982" s="2"/>
      <c r="S2982" s="5"/>
      <c r="T2982" s="3"/>
    </row>
    <row r="2983" spans="3:20" s="46" customFormat="1" x14ac:dyDescent="0.2">
      <c r="C2983" s="53"/>
      <c r="D2983" s="53"/>
      <c r="E2983" s="53"/>
      <c r="F2983" s="53"/>
      <c r="G2983" s="53"/>
      <c r="H2983" s="54"/>
      <c r="I2983" s="53"/>
      <c r="J2983" s="53"/>
      <c r="K2983" s="69"/>
      <c r="L2983" s="70"/>
      <c r="M2983" s="69"/>
      <c r="N2983" s="70"/>
      <c r="O2983" s="69"/>
      <c r="P2983" s="69"/>
      <c r="Q2983" s="2"/>
      <c r="R2983" s="2"/>
      <c r="S2983" s="5"/>
      <c r="T2983" s="3"/>
    </row>
    <row r="2984" spans="3:20" s="46" customFormat="1" x14ac:dyDescent="0.2">
      <c r="C2984" s="53"/>
      <c r="D2984" s="53"/>
      <c r="E2984" s="53"/>
      <c r="F2984" s="53"/>
      <c r="G2984" s="53"/>
      <c r="H2984" s="54"/>
      <c r="I2984" s="53"/>
      <c r="J2984" s="53"/>
      <c r="K2984" s="69"/>
      <c r="L2984" s="70"/>
      <c r="M2984" s="69"/>
      <c r="N2984" s="70"/>
      <c r="O2984" s="69"/>
      <c r="P2984" s="69"/>
      <c r="Q2984" s="2"/>
      <c r="R2984" s="2"/>
      <c r="S2984" s="5"/>
      <c r="T2984" s="3"/>
    </row>
    <row r="2985" spans="3:20" s="46" customFormat="1" x14ac:dyDescent="0.2">
      <c r="C2985" s="53"/>
      <c r="D2985" s="53"/>
      <c r="E2985" s="53"/>
      <c r="F2985" s="53"/>
      <c r="G2985" s="53"/>
      <c r="H2985" s="54"/>
      <c r="I2985" s="53"/>
      <c r="J2985" s="53"/>
      <c r="K2985" s="69"/>
      <c r="L2985" s="70"/>
      <c r="M2985" s="69"/>
      <c r="N2985" s="70"/>
      <c r="O2985" s="69"/>
      <c r="P2985" s="69"/>
      <c r="Q2985" s="2"/>
      <c r="R2985" s="2"/>
      <c r="S2985" s="5"/>
      <c r="T2985" s="3"/>
    </row>
    <row r="2986" spans="3:20" s="46" customFormat="1" x14ac:dyDescent="0.2">
      <c r="C2986" s="53"/>
      <c r="D2986" s="53"/>
      <c r="E2986" s="53"/>
      <c r="F2986" s="53"/>
      <c r="G2986" s="53"/>
      <c r="H2986" s="54"/>
      <c r="I2986" s="53"/>
      <c r="J2986" s="53"/>
      <c r="K2986" s="69"/>
      <c r="L2986" s="70"/>
      <c r="M2986" s="69"/>
      <c r="N2986" s="70"/>
      <c r="O2986" s="69"/>
      <c r="P2986" s="69"/>
      <c r="Q2986" s="2"/>
      <c r="R2986" s="2"/>
      <c r="S2986" s="5"/>
      <c r="T2986" s="3"/>
    </row>
    <row r="2987" spans="3:20" s="46" customFormat="1" x14ac:dyDescent="0.2">
      <c r="C2987" s="53"/>
      <c r="D2987" s="53"/>
      <c r="E2987" s="53"/>
      <c r="F2987" s="53"/>
      <c r="G2987" s="53"/>
      <c r="H2987" s="54"/>
      <c r="I2987" s="53"/>
      <c r="J2987" s="53"/>
      <c r="K2987" s="69"/>
      <c r="L2987" s="70"/>
      <c r="M2987" s="69"/>
      <c r="N2987" s="70"/>
      <c r="O2987" s="69"/>
      <c r="P2987" s="69"/>
      <c r="Q2987" s="2"/>
      <c r="R2987" s="2"/>
      <c r="S2987" s="5"/>
      <c r="T2987" s="3"/>
    </row>
    <row r="2988" spans="3:20" s="46" customFormat="1" x14ac:dyDescent="0.2">
      <c r="C2988" s="53"/>
      <c r="D2988" s="53"/>
      <c r="E2988" s="53"/>
      <c r="F2988" s="53"/>
      <c r="G2988" s="53"/>
      <c r="H2988" s="54"/>
      <c r="I2988" s="53"/>
      <c r="J2988" s="53"/>
      <c r="K2988" s="69"/>
      <c r="L2988" s="70"/>
      <c r="M2988" s="69"/>
      <c r="N2988" s="70"/>
      <c r="O2988" s="69"/>
      <c r="P2988" s="69"/>
      <c r="Q2988" s="2"/>
      <c r="R2988" s="2"/>
      <c r="S2988" s="5"/>
      <c r="T2988" s="3"/>
    </row>
    <row r="2989" spans="3:20" s="46" customFormat="1" x14ac:dyDescent="0.2">
      <c r="C2989" s="53"/>
      <c r="D2989" s="53"/>
      <c r="E2989" s="53"/>
      <c r="F2989" s="53"/>
      <c r="G2989" s="53"/>
      <c r="H2989" s="54"/>
      <c r="I2989" s="53"/>
      <c r="J2989" s="53"/>
      <c r="K2989" s="69"/>
      <c r="L2989" s="70"/>
      <c r="M2989" s="69"/>
      <c r="N2989" s="70"/>
      <c r="O2989" s="69"/>
      <c r="P2989" s="69"/>
      <c r="Q2989" s="2"/>
      <c r="R2989" s="2"/>
      <c r="S2989" s="5"/>
      <c r="T2989" s="3"/>
    </row>
    <row r="2990" spans="3:20" s="46" customFormat="1" x14ac:dyDescent="0.2">
      <c r="C2990" s="53"/>
      <c r="D2990" s="53"/>
      <c r="E2990" s="53"/>
      <c r="F2990" s="53"/>
      <c r="G2990" s="53"/>
      <c r="H2990" s="54"/>
      <c r="I2990" s="53"/>
      <c r="J2990" s="53"/>
      <c r="K2990" s="69"/>
      <c r="L2990" s="70"/>
      <c r="M2990" s="69"/>
      <c r="N2990" s="70"/>
      <c r="O2990" s="69"/>
      <c r="P2990" s="69"/>
      <c r="Q2990" s="2"/>
      <c r="R2990" s="2"/>
      <c r="S2990" s="5"/>
      <c r="T2990" s="3"/>
    </row>
    <row r="2991" spans="3:20" s="46" customFormat="1" x14ac:dyDescent="0.2">
      <c r="C2991" s="53"/>
      <c r="D2991" s="53"/>
      <c r="E2991" s="53"/>
      <c r="F2991" s="53"/>
      <c r="G2991" s="53"/>
      <c r="H2991" s="54"/>
      <c r="I2991" s="53"/>
      <c r="J2991" s="53"/>
      <c r="K2991" s="69"/>
      <c r="L2991" s="70"/>
      <c r="M2991" s="69"/>
      <c r="N2991" s="70"/>
      <c r="O2991" s="69"/>
      <c r="P2991" s="69"/>
      <c r="Q2991" s="2"/>
      <c r="R2991" s="2"/>
      <c r="S2991" s="5"/>
      <c r="T2991" s="3"/>
    </row>
    <row r="2992" spans="3:20" s="46" customFormat="1" x14ac:dyDescent="0.2">
      <c r="C2992" s="53"/>
      <c r="D2992" s="53"/>
      <c r="E2992" s="53"/>
      <c r="F2992" s="53"/>
      <c r="G2992" s="53"/>
      <c r="H2992" s="54"/>
      <c r="I2992" s="53"/>
      <c r="J2992" s="53"/>
      <c r="K2992" s="69"/>
      <c r="L2992" s="70"/>
      <c r="M2992" s="69"/>
      <c r="N2992" s="70"/>
      <c r="O2992" s="69"/>
      <c r="P2992" s="69"/>
      <c r="Q2992" s="2"/>
      <c r="R2992" s="2"/>
      <c r="S2992" s="5"/>
      <c r="T2992" s="3"/>
    </row>
    <row r="2993" spans="3:20" s="46" customFormat="1" x14ac:dyDescent="0.2">
      <c r="C2993" s="53"/>
      <c r="D2993" s="53"/>
      <c r="E2993" s="53"/>
      <c r="F2993" s="53"/>
      <c r="G2993" s="53"/>
      <c r="H2993" s="54"/>
      <c r="I2993" s="53"/>
      <c r="J2993" s="53"/>
      <c r="K2993" s="69"/>
      <c r="L2993" s="70"/>
      <c r="M2993" s="69"/>
      <c r="N2993" s="70"/>
      <c r="O2993" s="69"/>
      <c r="P2993" s="69"/>
      <c r="Q2993" s="2"/>
      <c r="R2993" s="2"/>
      <c r="S2993" s="5"/>
      <c r="T2993" s="3"/>
    </row>
    <row r="2994" spans="3:20" s="46" customFormat="1" x14ac:dyDescent="0.2">
      <c r="C2994" s="53"/>
      <c r="D2994" s="53"/>
      <c r="E2994" s="53"/>
      <c r="F2994" s="53"/>
      <c r="G2994" s="53"/>
      <c r="H2994" s="54"/>
      <c r="I2994" s="53"/>
      <c r="J2994" s="53"/>
      <c r="K2994" s="69"/>
      <c r="L2994" s="70"/>
      <c r="M2994" s="69"/>
      <c r="N2994" s="70"/>
      <c r="O2994" s="69"/>
      <c r="P2994" s="69"/>
      <c r="Q2994" s="2"/>
      <c r="R2994" s="2"/>
      <c r="S2994" s="5"/>
      <c r="T2994" s="3"/>
    </row>
    <row r="2995" spans="3:20" s="46" customFormat="1" x14ac:dyDescent="0.2">
      <c r="C2995" s="53"/>
      <c r="D2995" s="53"/>
      <c r="E2995" s="53"/>
      <c r="F2995" s="53"/>
      <c r="G2995" s="53"/>
      <c r="H2995" s="54"/>
      <c r="I2995" s="53"/>
      <c r="J2995" s="53"/>
      <c r="K2995" s="69"/>
      <c r="L2995" s="70"/>
      <c r="M2995" s="69"/>
      <c r="N2995" s="70"/>
      <c r="O2995" s="69"/>
      <c r="P2995" s="69"/>
      <c r="Q2995" s="2"/>
      <c r="R2995" s="2"/>
      <c r="S2995" s="5"/>
      <c r="T2995" s="3"/>
    </row>
    <row r="2996" spans="3:20" s="46" customFormat="1" x14ac:dyDescent="0.2">
      <c r="C2996" s="53"/>
      <c r="D2996" s="53"/>
      <c r="E2996" s="53"/>
      <c r="F2996" s="53"/>
      <c r="G2996" s="53"/>
      <c r="H2996" s="54"/>
      <c r="I2996" s="53"/>
      <c r="J2996" s="53"/>
      <c r="K2996" s="69"/>
      <c r="L2996" s="70"/>
      <c r="M2996" s="69"/>
      <c r="N2996" s="70"/>
      <c r="O2996" s="69"/>
      <c r="P2996" s="69"/>
      <c r="Q2996" s="2"/>
      <c r="R2996" s="2"/>
      <c r="S2996" s="5"/>
      <c r="T2996" s="3"/>
    </row>
    <row r="2997" spans="3:20" s="46" customFormat="1" x14ac:dyDescent="0.2">
      <c r="C2997" s="53"/>
      <c r="D2997" s="53"/>
      <c r="E2997" s="53"/>
      <c r="F2997" s="53"/>
      <c r="G2997" s="53"/>
      <c r="H2997" s="54"/>
      <c r="I2997" s="53"/>
      <c r="J2997" s="53"/>
      <c r="K2997" s="69"/>
      <c r="L2997" s="70"/>
      <c r="M2997" s="69"/>
      <c r="N2997" s="70"/>
      <c r="O2997" s="69"/>
      <c r="P2997" s="69"/>
      <c r="Q2997" s="2"/>
      <c r="R2997" s="2"/>
      <c r="S2997" s="5"/>
      <c r="T2997" s="3"/>
    </row>
    <row r="2998" spans="3:20" s="46" customFormat="1" x14ac:dyDescent="0.2">
      <c r="C2998" s="53"/>
      <c r="D2998" s="53"/>
      <c r="E2998" s="53"/>
      <c r="F2998" s="53"/>
      <c r="G2998" s="53"/>
      <c r="H2998" s="54"/>
      <c r="I2998" s="53"/>
      <c r="J2998" s="53"/>
      <c r="K2998" s="69"/>
      <c r="L2998" s="70"/>
      <c r="M2998" s="69"/>
      <c r="N2998" s="70"/>
      <c r="O2998" s="69"/>
      <c r="P2998" s="69"/>
      <c r="Q2998" s="2"/>
      <c r="R2998" s="2"/>
      <c r="S2998" s="5"/>
      <c r="T2998" s="3"/>
    </row>
    <row r="2999" spans="3:20" s="46" customFormat="1" x14ac:dyDescent="0.2">
      <c r="C2999" s="53"/>
      <c r="D2999" s="53"/>
      <c r="E2999" s="53"/>
      <c r="F2999" s="53"/>
      <c r="G2999" s="53"/>
      <c r="H2999" s="54"/>
      <c r="I2999" s="53"/>
      <c r="J2999" s="53"/>
      <c r="K2999" s="69"/>
      <c r="L2999" s="70"/>
      <c r="M2999" s="69"/>
      <c r="N2999" s="70"/>
      <c r="O2999" s="69"/>
      <c r="P2999" s="69"/>
      <c r="Q2999" s="2"/>
      <c r="R2999" s="2"/>
      <c r="S2999" s="5"/>
      <c r="T2999" s="3"/>
    </row>
    <row r="3000" spans="3:20" s="46" customFormat="1" x14ac:dyDescent="0.2">
      <c r="C3000" s="53"/>
      <c r="D3000" s="53"/>
      <c r="E3000" s="53"/>
      <c r="F3000" s="53"/>
      <c r="G3000" s="53"/>
      <c r="H3000" s="54"/>
      <c r="I3000" s="53"/>
      <c r="J3000" s="53"/>
      <c r="K3000" s="69"/>
      <c r="L3000" s="70"/>
      <c r="M3000" s="69"/>
      <c r="N3000" s="70"/>
      <c r="O3000" s="69"/>
      <c r="P3000" s="69"/>
      <c r="Q3000" s="2"/>
      <c r="R3000" s="2"/>
      <c r="S3000" s="5"/>
      <c r="T3000" s="3"/>
    </row>
    <row r="3001" spans="3:20" s="46" customFormat="1" x14ac:dyDescent="0.2">
      <c r="C3001" s="53"/>
      <c r="D3001" s="53"/>
      <c r="E3001" s="53"/>
      <c r="F3001" s="53"/>
      <c r="G3001" s="53"/>
      <c r="H3001" s="54"/>
      <c r="I3001" s="53"/>
      <c r="J3001" s="53"/>
      <c r="K3001" s="69"/>
      <c r="L3001" s="70"/>
      <c r="M3001" s="69"/>
      <c r="N3001" s="70"/>
      <c r="O3001" s="69"/>
      <c r="P3001" s="69"/>
      <c r="Q3001" s="2"/>
      <c r="R3001" s="2"/>
      <c r="S3001" s="5"/>
      <c r="T3001" s="3"/>
    </row>
    <row r="3002" spans="3:20" s="46" customFormat="1" x14ac:dyDescent="0.2">
      <c r="C3002" s="53"/>
      <c r="D3002" s="53"/>
      <c r="E3002" s="53"/>
      <c r="F3002" s="53"/>
      <c r="G3002" s="53"/>
      <c r="H3002" s="54"/>
      <c r="I3002" s="53"/>
      <c r="J3002" s="53"/>
      <c r="K3002" s="69"/>
      <c r="L3002" s="70"/>
      <c r="M3002" s="69"/>
      <c r="N3002" s="70"/>
      <c r="O3002" s="69"/>
      <c r="P3002" s="69"/>
      <c r="Q3002" s="2"/>
      <c r="R3002" s="2"/>
      <c r="S3002" s="5"/>
      <c r="T3002" s="3"/>
    </row>
    <row r="3003" spans="3:20" s="46" customFormat="1" x14ac:dyDescent="0.2">
      <c r="C3003" s="53"/>
      <c r="D3003" s="53"/>
      <c r="E3003" s="53"/>
      <c r="F3003" s="53"/>
      <c r="G3003" s="53"/>
      <c r="H3003" s="54"/>
      <c r="I3003" s="53"/>
      <c r="J3003" s="53"/>
      <c r="K3003" s="69"/>
      <c r="L3003" s="70"/>
      <c r="M3003" s="69"/>
      <c r="N3003" s="70"/>
      <c r="O3003" s="69"/>
      <c r="P3003" s="69"/>
      <c r="Q3003" s="2"/>
      <c r="R3003" s="2"/>
      <c r="S3003" s="5"/>
      <c r="T3003" s="3"/>
    </row>
    <row r="3004" spans="3:20" s="46" customFormat="1" x14ac:dyDescent="0.2">
      <c r="C3004" s="53"/>
      <c r="D3004" s="53"/>
      <c r="E3004" s="53"/>
      <c r="F3004" s="53"/>
      <c r="G3004" s="53"/>
      <c r="H3004" s="54"/>
      <c r="I3004" s="53"/>
      <c r="J3004" s="53"/>
      <c r="K3004" s="69"/>
      <c r="L3004" s="70"/>
      <c r="M3004" s="69"/>
      <c r="N3004" s="70"/>
      <c r="O3004" s="69"/>
      <c r="P3004" s="69"/>
      <c r="Q3004" s="2"/>
      <c r="R3004" s="2"/>
      <c r="S3004" s="5"/>
      <c r="T3004" s="3"/>
    </row>
    <row r="3005" spans="3:20" s="46" customFormat="1" x14ac:dyDescent="0.2">
      <c r="C3005" s="53"/>
      <c r="D3005" s="53"/>
      <c r="E3005" s="53"/>
      <c r="F3005" s="53"/>
      <c r="G3005" s="53"/>
      <c r="H3005" s="54"/>
      <c r="I3005" s="53"/>
      <c r="J3005" s="53"/>
      <c r="K3005" s="69"/>
      <c r="L3005" s="70"/>
      <c r="M3005" s="69"/>
      <c r="N3005" s="70"/>
      <c r="O3005" s="69"/>
      <c r="P3005" s="69"/>
      <c r="Q3005" s="2"/>
      <c r="R3005" s="2"/>
      <c r="S3005" s="5"/>
      <c r="T3005" s="3"/>
    </row>
    <row r="3006" spans="3:20" s="46" customFormat="1" x14ac:dyDescent="0.2">
      <c r="C3006" s="53"/>
      <c r="D3006" s="53"/>
      <c r="E3006" s="53"/>
      <c r="F3006" s="53"/>
      <c r="G3006" s="53"/>
      <c r="H3006" s="54"/>
      <c r="I3006" s="53"/>
      <c r="J3006" s="53"/>
      <c r="K3006" s="69"/>
      <c r="L3006" s="70"/>
      <c r="M3006" s="69"/>
      <c r="N3006" s="70"/>
      <c r="O3006" s="69"/>
      <c r="P3006" s="69"/>
      <c r="Q3006" s="2"/>
      <c r="R3006" s="2"/>
      <c r="S3006" s="5"/>
      <c r="T3006" s="3"/>
    </row>
    <row r="3007" spans="3:20" s="46" customFormat="1" x14ac:dyDescent="0.2">
      <c r="C3007" s="53"/>
      <c r="D3007" s="53"/>
      <c r="E3007" s="53"/>
      <c r="F3007" s="53"/>
      <c r="G3007" s="53"/>
      <c r="H3007" s="54"/>
      <c r="I3007" s="53"/>
      <c r="J3007" s="53"/>
      <c r="K3007" s="69"/>
      <c r="L3007" s="70"/>
      <c r="M3007" s="69"/>
      <c r="N3007" s="70"/>
      <c r="O3007" s="69"/>
      <c r="P3007" s="69"/>
      <c r="Q3007" s="2"/>
      <c r="R3007" s="2"/>
      <c r="S3007" s="5"/>
      <c r="T3007" s="3"/>
    </row>
    <row r="3008" spans="3:20" s="46" customFormat="1" x14ac:dyDescent="0.2">
      <c r="C3008" s="53"/>
      <c r="D3008" s="53"/>
      <c r="E3008" s="53"/>
      <c r="F3008" s="53"/>
      <c r="G3008" s="53"/>
      <c r="H3008" s="54"/>
      <c r="I3008" s="53"/>
      <c r="J3008" s="53"/>
      <c r="K3008" s="69"/>
      <c r="L3008" s="70"/>
      <c r="M3008" s="69"/>
      <c r="N3008" s="70"/>
      <c r="O3008" s="69"/>
      <c r="P3008" s="69"/>
      <c r="Q3008" s="2"/>
      <c r="R3008" s="2"/>
      <c r="S3008" s="5"/>
      <c r="T3008" s="3"/>
    </row>
    <row r="3009" spans="3:20" s="46" customFormat="1" x14ac:dyDescent="0.2">
      <c r="C3009" s="53"/>
      <c r="D3009" s="53"/>
      <c r="E3009" s="53"/>
      <c r="F3009" s="53"/>
      <c r="G3009" s="53"/>
      <c r="H3009" s="54"/>
      <c r="I3009" s="53"/>
      <c r="J3009" s="53"/>
      <c r="K3009" s="69"/>
      <c r="L3009" s="70"/>
      <c r="M3009" s="69"/>
      <c r="N3009" s="70"/>
      <c r="O3009" s="69"/>
      <c r="P3009" s="69"/>
      <c r="Q3009" s="2"/>
      <c r="R3009" s="2"/>
      <c r="S3009" s="5"/>
      <c r="T3009" s="3"/>
    </row>
    <row r="3010" spans="3:20" s="46" customFormat="1" x14ac:dyDescent="0.2">
      <c r="C3010" s="53"/>
      <c r="D3010" s="53"/>
      <c r="E3010" s="53"/>
      <c r="F3010" s="53"/>
      <c r="G3010" s="53"/>
      <c r="H3010" s="54"/>
      <c r="I3010" s="53"/>
      <c r="J3010" s="53"/>
      <c r="K3010" s="69"/>
      <c r="L3010" s="70"/>
      <c r="M3010" s="69"/>
      <c r="N3010" s="70"/>
      <c r="O3010" s="69"/>
      <c r="P3010" s="69"/>
      <c r="Q3010" s="2"/>
      <c r="R3010" s="2"/>
      <c r="S3010" s="5"/>
      <c r="T3010" s="3"/>
    </row>
    <row r="3011" spans="3:20" s="46" customFormat="1" x14ac:dyDescent="0.2">
      <c r="C3011" s="53"/>
      <c r="D3011" s="53"/>
      <c r="E3011" s="53"/>
      <c r="F3011" s="53"/>
      <c r="G3011" s="53"/>
      <c r="H3011" s="54"/>
      <c r="I3011" s="53"/>
      <c r="J3011" s="53"/>
      <c r="K3011" s="69"/>
      <c r="L3011" s="70"/>
      <c r="M3011" s="69"/>
      <c r="N3011" s="70"/>
      <c r="O3011" s="69"/>
      <c r="P3011" s="69"/>
      <c r="Q3011" s="2"/>
      <c r="R3011" s="2"/>
      <c r="S3011" s="5"/>
      <c r="T3011" s="3"/>
    </row>
    <row r="3012" spans="3:20" s="46" customFormat="1" x14ac:dyDescent="0.2">
      <c r="C3012" s="53"/>
      <c r="D3012" s="53"/>
      <c r="E3012" s="53"/>
      <c r="F3012" s="53"/>
      <c r="G3012" s="53"/>
      <c r="H3012" s="54"/>
      <c r="I3012" s="53"/>
      <c r="J3012" s="53"/>
      <c r="K3012" s="69"/>
      <c r="L3012" s="70"/>
      <c r="M3012" s="69"/>
      <c r="N3012" s="70"/>
      <c r="O3012" s="69"/>
      <c r="P3012" s="69"/>
      <c r="Q3012" s="2"/>
      <c r="R3012" s="2"/>
      <c r="S3012" s="5"/>
      <c r="T3012" s="3"/>
    </row>
    <row r="3013" spans="3:20" s="46" customFormat="1" x14ac:dyDescent="0.2">
      <c r="C3013" s="53"/>
      <c r="D3013" s="53"/>
      <c r="E3013" s="53"/>
      <c r="F3013" s="53"/>
      <c r="G3013" s="53"/>
      <c r="H3013" s="54"/>
      <c r="I3013" s="53"/>
      <c r="J3013" s="53"/>
      <c r="K3013" s="69"/>
      <c r="L3013" s="70"/>
      <c r="M3013" s="69"/>
      <c r="N3013" s="70"/>
      <c r="O3013" s="69"/>
      <c r="P3013" s="69"/>
      <c r="Q3013" s="2"/>
      <c r="R3013" s="2"/>
      <c r="S3013" s="5"/>
      <c r="T3013" s="3"/>
    </row>
    <row r="3014" spans="3:20" s="46" customFormat="1" x14ac:dyDescent="0.2">
      <c r="C3014" s="53"/>
      <c r="D3014" s="53"/>
      <c r="E3014" s="53"/>
      <c r="F3014" s="53"/>
      <c r="G3014" s="53"/>
      <c r="H3014" s="54"/>
      <c r="I3014" s="53"/>
      <c r="J3014" s="53"/>
      <c r="K3014" s="69"/>
      <c r="L3014" s="70"/>
      <c r="M3014" s="69"/>
      <c r="N3014" s="70"/>
      <c r="O3014" s="69"/>
      <c r="P3014" s="69"/>
      <c r="Q3014" s="2"/>
      <c r="R3014" s="2"/>
      <c r="S3014" s="5"/>
      <c r="T3014" s="3"/>
    </row>
    <row r="3015" spans="3:20" s="46" customFormat="1" x14ac:dyDescent="0.2">
      <c r="C3015" s="53"/>
      <c r="D3015" s="53"/>
      <c r="E3015" s="53"/>
      <c r="F3015" s="53"/>
      <c r="G3015" s="53"/>
      <c r="H3015" s="54"/>
      <c r="I3015" s="53"/>
      <c r="J3015" s="53"/>
      <c r="K3015" s="69"/>
      <c r="L3015" s="70"/>
      <c r="M3015" s="69"/>
      <c r="N3015" s="70"/>
      <c r="O3015" s="69"/>
      <c r="P3015" s="69"/>
      <c r="Q3015" s="2"/>
      <c r="R3015" s="2"/>
      <c r="S3015" s="5"/>
      <c r="T3015" s="3"/>
    </row>
    <row r="3016" spans="3:20" s="46" customFormat="1" x14ac:dyDescent="0.2">
      <c r="C3016" s="53"/>
      <c r="D3016" s="53"/>
      <c r="E3016" s="53"/>
      <c r="F3016" s="53"/>
      <c r="G3016" s="53"/>
      <c r="H3016" s="54"/>
      <c r="I3016" s="53"/>
      <c r="J3016" s="53"/>
      <c r="K3016" s="69"/>
      <c r="L3016" s="70"/>
      <c r="M3016" s="69"/>
      <c r="N3016" s="70"/>
      <c r="O3016" s="69"/>
      <c r="P3016" s="69"/>
      <c r="Q3016" s="2"/>
      <c r="R3016" s="2"/>
      <c r="S3016" s="5"/>
      <c r="T3016" s="3"/>
    </row>
    <row r="3017" spans="3:20" s="46" customFormat="1" x14ac:dyDescent="0.2">
      <c r="C3017" s="53"/>
      <c r="D3017" s="53"/>
      <c r="E3017" s="53"/>
      <c r="F3017" s="53"/>
      <c r="G3017" s="53"/>
      <c r="H3017" s="54"/>
      <c r="I3017" s="53"/>
      <c r="J3017" s="53"/>
      <c r="K3017" s="69"/>
      <c r="L3017" s="70"/>
      <c r="M3017" s="69"/>
      <c r="N3017" s="70"/>
      <c r="O3017" s="69"/>
      <c r="P3017" s="69"/>
      <c r="Q3017" s="2"/>
      <c r="R3017" s="2"/>
      <c r="S3017" s="5"/>
      <c r="T3017" s="3"/>
    </row>
    <row r="3018" spans="3:20" s="46" customFormat="1" x14ac:dyDescent="0.2">
      <c r="C3018" s="53"/>
      <c r="D3018" s="53"/>
      <c r="E3018" s="53"/>
      <c r="F3018" s="53"/>
      <c r="G3018" s="53"/>
      <c r="H3018" s="54"/>
      <c r="I3018" s="53"/>
      <c r="J3018" s="53"/>
      <c r="K3018" s="69"/>
      <c r="L3018" s="70"/>
      <c r="M3018" s="69"/>
      <c r="N3018" s="70"/>
      <c r="O3018" s="69"/>
      <c r="P3018" s="69"/>
      <c r="Q3018" s="2"/>
      <c r="R3018" s="2"/>
      <c r="S3018" s="5"/>
      <c r="T3018" s="3"/>
    </row>
    <row r="3019" spans="3:20" s="46" customFormat="1" x14ac:dyDescent="0.2">
      <c r="C3019" s="53"/>
      <c r="D3019" s="53"/>
      <c r="E3019" s="53"/>
      <c r="F3019" s="53"/>
      <c r="G3019" s="53"/>
      <c r="H3019" s="54"/>
      <c r="I3019" s="53"/>
      <c r="J3019" s="53"/>
      <c r="K3019" s="69"/>
      <c r="L3019" s="70"/>
      <c r="M3019" s="69"/>
      <c r="N3019" s="70"/>
      <c r="O3019" s="69"/>
      <c r="P3019" s="69"/>
      <c r="Q3019" s="2"/>
      <c r="R3019" s="2"/>
      <c r="S3019" s="5"/>
      <c r="T3019" s="3"/>
    </row>
    <row r="3020" spans="3:20" s="46" customFormat="1" x14ac:dyDescent="0.2">
      <c r="C3020" s="53"/>
      <c r="D3020" s="53"/>
      <c r="E3020" s="53"/>
      <c r="F3020" s="53"/>
      <c r="G3020" s="53"/>
      <c r="H3020" s="54"/>
      <c r="I3020" s="53"/>
      <c r="J3020" s="53"/>
      <c r="K3020" s="69"/>
      <c r="L3020" s="70"/>
      <c r="M3020" s="69"/>
      <c r="N3020" s="70"/>
      <c r="O3020" s="69"/>
      <c r="P3020" s="69"/>
      <c r="Q3020" s="2"/>
      <c r="R3020" s="2"/>
      <c r="S3020" s="5"/>
      <c r="T3020" s="3"/>
    </row>
    <row r="3021" spans="3:20" s="46" customFormat="1" x14ac:dyDescent="0.2">
      <c r="C3021" s="53"/>
      <c r="D3021" s="53"/>
      <c r="E3021" s="53"/>
      <c r="F3021" s="53"/>
      <c r="G3021" s="53"/>
      <c r="H3021" s="54"/>
      <c r="I3021" s="53"/>
      <c r="J3021" s="53"/>
      <c r="K3021" s="69"/>
      <c r="L3021" s="70"/>
      <c r="M3021" s="69"/>
      <c r="N3021" s="70"/>
      <c r="O3021" s="69"/>
      <c r="P3021" s="69"/>
      <c r="Q3021" s="2"/>
      <c r="R3021" s="2"/>
      <c r="S3021" s="5"/>
      <c r="T3021" s="3"/>
    </row>
    <row r="3022" spans="3:20" s="46" customFormat="1" x14ac:dyDescent="0.2">
      <c r="C3022" s="53"/>
      <c r="D3022" s="53"/>
      <c r="E3022" s="53"/>
      <c r="F3022" s="53"/>
      <c r="G3022" s="53"/>
      <c r="H3022" s="54"/>
      <c r="I3022" s="53"/>
      <c r="J3022" s="53"/>
      <c r="K3022" s="69"/>
      <c r="L3022" s="70"/>
      <c r="M3022" s="69"/>
      <c r="N3022" s="70"/>
      <c r="O3022" s="69"/>
      <c r="P3022" s="69"/>
      <c r="Q3022" s="2"/>
      <c r="R3022" s="2"/>
      <c r="S3022" s="5"/>
      <c r="T3022" s="3"/>
    </row>
    <row r="3023" spans="3:20" s="46" customFormat="1" x14ac:dyDescent="0.2">
      <c r="C3023" s="53"/>
      <c r="D3023" s="53"/>
      <c r="E3023" s="53"/>
      <c r="F3023" s="53"/>
      <c r="G3023" s="53"/>
      <c r="H3023" s="54"/>
      <c r="I3023" s="53"/>
      <c r="J3023" s="53"/>
      <c r="K3023" s="69"/>
      <c r="L3023" s="70"/>
      <c r="M3023" s="69"/>
      <c r="N3023" s="70"/>
      <c r="O3023" s="69"/>
      <c r="P3023" s="69"/>
      <c r="Q3023" s="2"/>
      <c r="R3023" s="2"/>
      <c r="S3023" s="5"/>
      <c r="T3023" s="3"/>
    </row>
    <row r="3024" spans="3:20" s="46" customFormat="1" x14ac:dyDescent="0.2">
      <c r="C3024" s="53"/>
      <c r="D3024" s="53"/>
      <c r="E3024" s="53"/>
      <c r="F3024" s="53"/>
      <c r="G3024" s="53"/>
      <c r="H3024" s="54"/>
      <c r="I3024" s="53"/>
      <c r="J3024" s="53"/>
      <c r="K3024" s="69"/>
      <c r="L3024" s="70"/>
      <c r="M3024" s="69"/>
      <c r="N3024" s="70"/>
      <c r="O3024" s="69"/>
      <c r="P3024" s="69"/>
      <c r="Q3024" s="2"/>
      <c r="R3024" s="2"/>
      <c r="S3024" s="5"/>
      <c r="T3024" s="3"/>
    </row>
    <row r="3025" spans="3:20" s="46" customFormat="1" x14ac:dyDescent="0.2">
      <c r="C3025" s="53"/>
      <c r="D3025" s="53"/>
      <c r="E3025" s="53"/>
      <c r="F3025" s="53"/>
      <c r="G3025" s="53"/>
      <c r="H3025" s="54"/>
      <c r="I3025" s="53"/>
      <c r="J3025" s="53"/>
      <c r="K3025" s="69"/>
      <c r="L3025" s="70"/>
      <c r="M3025" s="69"/>
      <c r="N3025" s="70"/>
      <c r="O3025" s="69"/>
      <c r="P3025" s="69"/>
      <c r="Q3025" s="2"/>
      <c r="R3025" s="2"/>
      <c r="S3025" s="5"/>
      <c r="T3025" s="3"/>
    </row>
    <row r="3026" spans="3:20" s="46" customFormat="1" x14ac:dyDescent="0.2">
      <c r="C3026" s="53"/>
      <c r="D3026" s="53"/>
      <c r="E3026" s="53"/>
      <c r="F3026" s="53"/>
      <c r="G3026" s="53"/>
      <c r="H3026" s="54"/>
      <c r="I3026" s="53"/>
      <c r="J3026" s="53"/>
      <c r="K3026" s="69"/>
      <c r="L3026" s="70"/>
      <c r="M3026" s="69"/>
      <c r="N3026" s="70"/>
      <c r="O3026" s="69"/>
      <c r="P3026" s="69"/>
      <c r="Q3026" s="2"/>
      <c r="R3026" s="2"/>
      <c r="S3026" s="5"/>
      <c r="T3026" s="3"/>
    </row>
    <row r="3027" spans="3:20" s="46" customFormat="1" x14ac:dyDescent="0.2">
      <c r="C3027" s="53"/>
      <c r="D3027" s="53"/>
      <c r="E3027" s="53"/>
      <c r="F3027" s="53"/>
      <c r="G3027" s="53"/>
      <c r="H3027" s="54"/>
      <c r="I3027" s="53"/>
      <c r="J3027" s="53"/>
      <c r="K3027" s="69"/>
      <c r="L3027" s="70"/>
      <c r="M3027" s="69"/>
      <c r="N3027" s="70"/>
      <c r="O3027" s="69"/>
      <c r="P3027" s="69"/>
      <c r="Q3027" s="2"/>
      <c r="R3027" s="2"/>
      <c r="S3027" s="5"/>
      <c r="T3027" s="3"/>
    </row>
    <row r="3028" spans="3:20" s="46" customFormat="1" x14ac:dyDescent="0.2">
      <c r="C3028" s="53"/>
      <c r="D3028" s="53"/>
      <c r="E3028" s="53"/>
      <c r="F3028" s="53"/>
      <c r="G3028" s="53"/>
      <c r="H3028" s="54"/>
      <c r="I3028" s="53"/>
      <c r="J3028" s="53"/>
      <c r="K3028" s="69"/>
      <c r="L3028" s="70"/>
      <c r="M3028" s="69"/>
      <c r="N3028" s="70"/>
      <c r="O3028" s="69"/>
      <c r="P3028" s="69"/>
      <c r="Q3028" s="2"/>
      <c r="R3028" s="2"/>
      <c r="S3028" s="5"/>
      <c r="T3028" s="3"/>
    </row>
    <row r="3029" spans="3:20" s="46" customFormat="1" x14ac:dyDescent="0.2">
      <c r="C3029" s="53"/>
      <c r="D3029" s="53"/>
      <c r="E3029" s="53"/>
      <c r="F3029" s="53"/>
      <c r="G3029" s="53"/>
      <c r="H3029" s="54"/>
      <c r="I3029" s="53"/>
      <c r="J3029" s="53"/>
      <c r="K3029" s="69"/>
      <c r="L3029" s="70"/>
      <c r="M3029" s="69"/>
      <c r="N3029" s="70"/>
      <c r="O3029" s="69"/>
      <c r="P3029" s="69"/>
      <c r="Q3029" s="2"/>
      <c r="R3029" s="2"/>
      <c r="S3029" s="5"/>
      <c r="T3029" s="3"/>
    </row>
    <row r="3030" spans="3:20" s="46" customFormat="1" x14ac:dyDescent="0.2">
      <c r="C3030" s="53"/>
      <c r="D3030" s="53"/>
      <c r="E3030" s="53"/>
      <c r="F3030" s="53"/>
      <c r="G3030" s="53"/>
      <c r="H3030" s="54"/>
      <c r="I3030" s="53"/>
      <c r="J3030" s="53"/>
      <c r="K3030" s="69"/>
      <c r="L3030" s="70"/>
      <c r="M3030" s="69"/>
      <c r="N3030" s="70"/>
      <c r="O3030" s="69"/>
      <c r="P3030" s="69"/>
      <c r="Q3030" s="2"/>
      <c r="R3030" s="2"/>
      <c r="S3030" s="5"/>
      <c r="T3030" s="3"/>
    </row>
    <row r="3031" spans="3:20" s="46" customFormat="1" x14ac:dyDescent="0.2">
      <c r="C3031" s="53"/>
      <c r="D3031" s="53"/>
      <c r="E3031" s="53"/>
      <c r="F3031" s="53"/>
      <c r="G3031" s="53"/>
      <c r="H3031" s="54"/>
      <c r="I3031" s="53"/>
      <c r="J3031" s="53"/>
      <c r="K3031" s="69"/>
      <c r="L3031" s="70"/>
      <c r="M3031" s="69"/>
      <c r="N3031" s="70"/>
      <c r="O3031" s="69"/>
      <c r="P3031" s="69"/>
      <c r="Q3031" s="2"/>
      <c r="R3031" s="2"/>
      <c r="S3031" s="5"/>
      <c r="T3031" s="3"/>
    </row>
    <row r="3032" spans="3:20" s="46" customFormat="1" x14ac:dyDescent="0.2">
      <c r="C3032" s="53"/>
      <c r="D3032" s="53"/>
      <c r="E3032" s="53"/>
      <c r="F3032" s="53"/>
      <c r="G3032" s="53"/>
      <c r="H3032" s="54"/>
      <c r="I3032" s="53"/>
      <c r="J3032" s="53"/>
      <c r="K3032" s="69"/>
      <c r="L3032" s="70"/>
      <c r="M3032" s="69"/>
      <c r="N3032" s="70"/>
      <c r="O3032" s="69"/>
      <c r="P3032" s="69"/>
      <c r="Q3032" s="2"/>
      <c r="R3032" s="2"/>
      <c r="S3032" s="5"/>
      <c r="T3032" s="3"/>
    </row>
    <row r="3033" spans="3:20" s="46" customFormat="1" x14ac:dyDescent="0.2">
      <c r="C3033" s="53"/>
      <c r="D3033" s="53"/>
      <c r="E3033" s="53"/>
      <c r="F3033" s="53"/>
      <c r="G3033" s="53"/>
      <c r="H3033" s="54"/>
      <c r="I3033" s="53"/>
      <c r="J3033" s="53"/>
      <c r="K3033" s="69"/>
      <c r="L3033" s="70"/>
      <c r="M3033" s="69"/>
      <c r="N3033" s="70"/>
      <c r="O3033" s="69"/>
      <c r="P3033" s="69"/>
      <c r="Q3033" s="2"/>
      <c r="R3033" s="2"/>
      <c r="S3033" s="5"/>
      <c r="T3033" s="3"/>
    </row>
    <row r="3034" spans="3:20" s="46" customFormat="1" x14ac:dyDescent="0.2">
      <c r="C3034" s="53"/>
      <c r="D3034" s="53"/>
      <c r="E3034" s="53"/>
      <c r="F3034" s="53"/>
      <c r="G3034" s="53"/>
      <c r="H3034" s="54"/>
      <c r="I3034" s="53"/>
      <c r="J3034" s="53"/>
      <c r="K3034" s="69"/>
      <c r="L3034" s="70"/>
      <c r="M3034" s="69"/>
      <c r="N3034" s="70"/>
      <c r="O3034" s="69"/>
      <c r="P3034" s="69"/>
      <c r="Q3034" s="2"/>
      <c r="R3034" s="2"/>
      <c r="S3034" s="5"/>
      <c r="T3034" s="3"/>
    </row>
    <row r="3035" spans="3:20" s="46" customFormat="1" x14ac:dyDescent="0.2">
      <c r="C3035" s="53"/>
      <c r="D3035" s="53"/>
      <c r="E3035" s="53"/>
      <c r="F3035" s="53"/>
      <c r="G3035" s="53"/>
      <c r="H3035" s="54"/>
      <c r="I3035" s="53"/>
      <c r="J3035" s="53"/>
      <c r="K3035" s="69"/>
      <c r="L3035" s="70"/>
      <c r="M3035" s="69"/>
      <c r="N3035" s="70"/>
      <c r="O3035" s="69"/>
      <c r="P3035" s="69"/>
      <c r="Q3035" s="2"/>
      <c r="R3035" s="2"/>
      <c r="S3035" s="5"/>
      <c r="T3035" s="3"/>
    </row>
    <row r="3036" spans="3:20" s="46" customFormat="1" x14ac:dyDescent="0.2">
      <c r="C3036" s="53"/>
      <c r="D3036" s="53"/>
      <c r="E3036" s="53"/>
      <c r="F3036" s="53"/>
      <c r="G3036" s="53"/>
      <c r="H3036" s="54"/>
      <c r="I3036" s="53"/>
      <c r="J3036" s="53"/>
      <c r="K3036" s="69"/>
      <c r="L3036" s="70"/>
      <c r="M3036" s="69"/>
      <c r="N3036" s="70"/>
      <c r="O3036" s="69"/>
      <c r="P3036" s="69"/>
      <c r="Q3036" s="2"/>
      <c r="R3036" s="2"/>
      <c r="S3036" s="5"/>
      <c r="T3036" s="3"/>
    </row>
    <row r="3037" spans="3:20" s="46" customFormat="1" x14ac:dyDescent="0.2">
      <c r="C3037" s="53"/>
      <c r="D3037" s="53"/>
      <c r="E3037" s="53"/>
      <c r="F3037" s="53"/>
      <c r="G3037" s="53"/>
      <c r="H3037" s="54"/>
      <c r="I3037" s="53"/>
      <c r="J3037" s="53"/>
      <c r="K3037" s="69"/>
      <c r="L3037" s="70"/>
      <c r="M3037" s="69"/>
      <c r="N3037" s="70"/>
      <c r="O3037" s="69"/>
      <c r="P3037" s="69"/>
      <c r="Q3037" s="2"/>
      <c r="R3037" s="2"/>
      <c r="S3037" s="5"/>
      <c r="T3037" s="3"/>
    </row>
    <row r="3038" spans="3:20" s="46" customFormat="1" x14ac:dyDescent="0.2">
      <c r="C3038" s="53"/>
      <c r="D3038" s="53"/>
      <c r="E3038" s="53"/>
      <c r="F3038" s="53"/>
      <c r="G3038" s="53"/>
      <c r="H3038" s="54"/>
      <c r="I3038" s="53"/>
      <c r="J3038" s="53"/>
      <c r="K3038" s="69"/>
      <c r="L3038" s="70"/>
      <c r="M3038" s="69"/>
      <c r="N3038" s="70"/>
      <c r="O3038" s="69"/>
      <c r="P3038" s="69"/>
      <c r="Q3038" s="2"/>
      <c r="R3038" s="2"/>
      <c r="S3038" s="5"/>
      <c r="T3038" s="3"/>
    </row>
    <row r="3039" spans="3:20" s="46" customFormat="1" x14ac:dyDescent="0.2">
      <c r="C3039" s="53"/>
      <c r="D3039" s="53"/>
      <c r="E3039" s="53"/>
      <c r="F3039" s="53"/>
      <c r="G3039" s="53"/>
      <c r="H3039" s="54"/>
      <c r="I3039" s="53"/>
      <c r="J3039" s="53"/>
      <c r="K3039" s="69"/>
      <c r="L3039" s="70"/>
      <c r="M3039" s="69"/>
      <c r="N3039" s="70"/>
      <c r="O3039" s="69"/>
      <c r="P3039" s="69"/>
      <c r="Q3039" s="2"/>
      <c r="R3039" s="2"/>
      <c r="S3039" s="5"/>
      <c r="T3039" s="3"/>
    </row>
    <row r="3040" spans="3:20" s="46" customFormat="1" x14ac:dyDescent="0.2">
      <c r="C3040" s="53"/>
      <c r="D3040" s="53"/>
      <c r="E3040" s="53"/>
      <c r="F3040" s="53"/>
      <c r="G3040" s="53"/>
      <c r="H3040" s="54"/>
      <c r="I3040" s="53"/>
      <c r="J3040" s="53"/>
      <c r="K3040" s="69"/>
      <c r="L3040" s="70"/>
      <c r="M3040" s="69"/>
      <c r="N3040" s="70"/>
      <c r="O3040" s="69"/>
      <c r="P3040" s="69"/>
      <c r="Q3040" s="2"/>
      <c r="R3040" s="2"/>
      <c r="S3040" s="5"/>
      <c r="T3040" s="3"/>
    </row>
    <row r="3041" spans="3:20" s="46" customFormat="1" x14ac:dyDescent="0.2">
      <c r="C3041" s="53"/>
      <c r="D3041" s="53"/>
      <c r="E3041" s="53"/>
      <c r="F3041" s="53"/>
      <c r="G3041" s="53"/>
      <c r="H3041" s="54"/>
      <c r="I3041" s="53"/>
      <c r="J3041" s="53"/>
      <c r="K3041" s="69"/>
      <c r="L3041" s="70"/>
      <c r="M3041" s="69"/>
      <c r="N3041" s="70"/>
      <c r="O3041" s="69"/>
      <c r="P3041" s="69"/>
      <c r="Q3041" s="2"/>
      <c r="R3041" s="2"/>
      <c r="S3041" s="5"/>
      <c r="T3041" s="3"/>
    </row>
    <row r="3042" spans="3:20" s="46" customFormat="1" x14ac:dyDescent="0.2">
      <c r="C3042" s="53"/>
      <c r="D3042" s="53"/>
      <c r="E3042" s="53"/>
      <c r="F3042" s="53"/>
      <c r="G3042" s="53"/>
      <c r="H3042" s="54"/>
      <c r="I3042" s="53"/>
      <c r="J3042" s="53"/>
      <c r="K3042" s="69"/>
      <c r="L3042" s="70"/>
      <c r="M3042" s="69"/>
      <c r="N3042" s="70"/>
      <c r="O3042" s="69"/>
      <c r="P3042" s="69"/>
      <c r="Q3042" s="2"/>
      <c r="R3042" s="2"/>
      <c r="S3042" s="5"/>
      <c r="T3042" s="3"/>
    </row>
    <row r="3043" spans="3:20" s="46" customFormat="1" x14ac:dyDescent="0.2">
      <c r="C3043" s="53"/>
      <c r="D3043" s="53"/>
      <c r="E3043" s="53"/>
      <c r="F3043" s="53"/>
      <c r="G3043" s="53"/>
      <c r="H3043" s="54"/>
      <c r="I3043" s="53"/>
      <c r="J3043" s="53"/>
      <c r="K3043" s="69"/>
      <c r="L3043" s="70"/>
      <c r="M3043" s="69"/>
      <c r="N3043" s="70"/>
      <c r="O3043" s="69"/>
      <c r="P3043" s="69"/>
      <c r="Q3043" s="2"/>
      <c r="R3043" s="2"/>
      <c r="S3043" s="5"/>
      <c r="T3043" s="3"/>
    </row>
    <row r="3044" spans="3:20" s="46" customFormat="1" x14ac:dyDescent="0.2">
      <c r="C3044" s="53"/>
      <c r="D3044" s="53"/>
      <c r="E3044" s="53"/>
      <c r="F3044" s="53"/>
      <c r="G3044" s="53"/>
      <c r="H3044" s="54"/>
      <c r="I3044" s="53"/>
      <c r="J3044" s="53"/>
      <c r="K3044" s="69"/>
      <c r="L3044" s="70"/>
      <c r="M3044" s="69"/>
      <c r="N3044" s="70"/>
      <c r="O3044" s="69"/>
      <c r="P3044" s="69"/>
      <c r="Q3044" s="2"/>
      <c r="R3044" s="2"/>
      <c r="S3044" s="5"/>
      <c r="T3044" s="3"/>
    </row>
    <row r="3045" spans="3:20" s="46" customFormat="1" x14ac:dyDescent="0.2">
      <c r="C3045" s="53"/>
      <c r="D3045" s="53"/>
      <c r="E3045" s="53"/>
      <c r="F3045" s="53"/>
      <c r="G3045" s="53"/>
      <c r="H3045" s="54"/>
      <c r="I3045" s="53"/>
      <c r="J3045" s="53"/>
      <c r="K3045" s="69"/>
      <c r="L3045" s="70"/>
      <c r="M3045" s="69"/>
      <c r="N3045" s="70"/>
      <c r="O3045" s="69"/>
      <c r="P3045" s="69"/>
      <c r="Q3045" s="2"/>
      <c r="R3045" s="2"/>
      <c r="S3045" s="5"/>
      <c r="T3045" s="3"/>
    </row>
    <row r="3046" spans="3:20" s="46" customFormat="1" x14ac:dyDescent="0.2">
      <c r="C3046" s="53"/>
      <c r="D3046" s="53"/>
      <c r="E3046" s="53"/>
      <c r="F3046" s="53"/>
      <c r="G3046" s="53"/>
      <c r="H3046" s="54"/>
      <c r="I3046" s="53"/>
      <c r="J3046" s="53"/>
      <c r="K3046" s="69"/>
      <c r="L3046" s="70"/>
      <c r="M3046" s="69"/>
      <c r="N3046" s="70"/>
      <c r="O3046" s="69"/>
      <c r="P3046" s="69"/>
      <c r="Q3046" s="2"/>
      <c r="R3046" s="2"/>
      <c r="S3046" s="5"/>
      <c r="T3046" s="3"/>
    </row>
    <row r="3047" spans="3:20" s="46" customFormat="1" x14ac:dyDescent="0.2">
      <c r="C3047" s="53"/>
      <c r="D3047" s="53"/>
      <c r="E3047" s="53"/>
      <c r="F3047" s="53"/>
      <c r="G3047" s="53"/>
      <c r="H3047" s="54"/>
      <c r="I3047" s="53"/>
      <c r="J3047" s="53"/>
      <c r="K3047" s="69"/>
      <c r="L3047" s="70"/>
      <c r="M3047" s="69"/>
      <c r="N3047" s="70"/>
      <c r="O3047" s="69"/>
      <c r="P3047" s="69"/>
      <c r="Q3047" s="2"/>
      <c r="R3047" s="2"/>
      <c r="S3047" s="5"/>
      <c r="T3047" s="3"/>
    </row>
    <row r="3048" spans="3:20" s="46" customFormat="1" x14ac:dyDescent="0.2">
      <c r="C3048" s="53"/>
      <c r="D3048" s="53"/>
      <c r="E3048" s="53"/>
      <c r="F3048" s="53"/>
      <c r="G3048" s="53"/>
      <c r="H3048" s="54"/>
      <c r="I3048" s="53"/>
      <c r="J3048" s="53"/>
      <c r="K3048" s="69"/>
      <c r="L3048" s="70"/>
      <c r="M3048" s="69"/>
      <c r="N3048" s="70"/>
      <c r="O3048" s="69"/>
      <c r="P3048" s="69"/>
      <c r="Q3048" s="2"/>
      <c r="R3048" s="2"/>
      <c r="S3048" s="5"/>
      <c r="T3048" s="3"/>
    </row>
    <row r="3049" spans="3:20" s="46" customFormat="1" x14ac:dyDescent="0.2">
      <c r="C3049" s="53"/>
      <c r="D3049" s="53"/>
      <c r="E3049" s="53"/>
      <c r="F3049" s="53"/>
      <c r="G3049" s="53"/>
      <c r="H3049" s="54"/>
      <c r="I3049" s="53"/>
      <c r="J3049" s="53"/>
      <c r="K3049" s="69"/>
      <c r="L3049" s="70"/>
      <c r="M3049" s="69"/>
      <c r="N3049" s="70"/>
      <c r="O3049" s="69"/>
      <c r="P3049" s="69"/>
      <c r="Q3049" s="2"/>
      <c r="R3049" s="2"/>
      <c r="S3049" s="5"/>
      <c r="T3049" s="3"/>
    </row>
    <row r="3050" spans="3:20" s="46" customFormat="1" x14ac:dyDescent="0.2">
      <c r="C3050" s="53"/>
      <c r="D3050" s="53"/>
      <c r="E3050" s="53"/>
      <c r="F3050" s="53"/>
      <c r="G3050" s="53"/>
      <c r="H3050" s="54"/>
      <c r="I3050" s="53"/>
      <c r="J3050" s="53"/>
      <c r="K3050" s="69"/>
      <c r="L3050" s="70"/>
      <c r="M3050" s="69"/>
      <c r="N3050" s="70"/>
      <c r="O3050" s="69"/>
      <c r="P3050" s="69"/>
      <c r="Q3050" s="2"/>
      <c r="R3050" s="2"/>
      <c r="S3050" s="5"/>
      <c r="T3050" s="3"/>
    </row>
    <row r="3051" spans="3:20" s="46" customFormat="1" x14ac:dyDescent="0.2">
      <c r="C3051" s="53"/>
      <c r="D3051" s="53"/>
      <c r="E3051" s="53"/>
      <c r="F3051" s="53"/>
      <c r="G3051" s="53"/>
      <c r="H3051" s="54"/>
      <c r="I3051" s="53"/>
      <c r="J3051" s="53"/>
      <c r="K3051" s="69"/>
      <c r="L3051" s="70"/>
      <c r="M3051" s="69"/>
      <c r="N3051" s="70"/>
      <c r="O3051" s="69"/>
      <c r="P3051" s="69"/>
      <c r="Q3051" s="2"/>
      <c r="R3051" s="2"/>
      <c r="S3051" s="5"/>
      <c r="T3051" s="3"/>
    </row>
    <row r="3052" spans="3:20" s="46" customFormat="1" x14ac:dyDescent="0.2">
      <c r="C3052" s="53"/>
      <c r="D3052" s="53"/>
      <c r="E3052" s="53"/>
      <c r="F3052" s="53"/>
      <c r="G3052" s="53"/>
      <c r="H3052" s="54"/>
      <c r="I3052" s="53"/>
      <c r="J3052" s="53"/>
      <c r="K3052" s="69"/>
      <c r="L3052" s="70"/>
      <c r="M3052" s="69"/>
      <c r="N3052" s="70"/>
      <c r="O3052" s="69"/>
      <c r="P3052" s="69"/>
      <c r="Q3052" s="2"/>
      <c r="R3052" s="2"/>
      <c r="S3052" s="5"/>
      <c r="T3052" s="3"/>
    </row>
    <row r="3053" spans="3:20" s="46" customFormat="1" x14ac:dyDescent="0.2">
      <c r="C3053" s="53"/>
      <c r="D3053" s="53"/>
      <c r="E3053" s="53"/>
      <c r="F3053" s="53"/>
      <c r="G3053" s="53"/>
      <c r="H3053" s="54"/>
      <c r="I3053" s="53"/>
      <c r="J3053" s="53"/>
      <c r="K3053" s="69"/>
      <c r="L3053" s="70"/>
      <c r="M3053" s="69"/>
      <c r="N3053" s="70"/>
      <c r="O3053" s="69"/>
      <c r="P3053" s="69"/>
      <c r="Q3053" s="2"/>
      <c r="R3053" s="2"/>
      <c r="S3053" s="5"/>
      <c r="T3053" s="3"/>
    </row>
    <row r="3054" spans="3:20" s="46" customFormat="1" x14ac:dyDescent="0.2">
      <c r="C3054" s="53"/>
      <c r="D3054" s="53"/>
      <c r="E3054" s="53"/>
      <c r="F3054" s="53"/>
      <c r="G3054" s="53"/>
      <c r="H3054" s="54"/>
      <c r="I3054" s="53"/>
      <c r="J3054" s="53"/>
      <c r="K3054" s="69"/>
      <c r="L3054" s="70"/>
      <c r="M3054" s="69"/>
      <c r="N3054" s="70"/>
      <c r="O3054" s="69"/>
      <c r="P3054" s="69"/>
      <c r="Q3054" s="2"/>
      <c r="R3054" s="2"/>
      <c r="S3054" s="5"/>
      <c r="T3054" s="3"/>
    </row>
    <row r="3055" spans="3:20" s="46" customFormat="1" x14ac:dyDescent="0.2">
      <c r="C3055" s="53"/>
      <c r="D3055" s="53"/>
      <c r="E3055" s="53"/>
      <c r="F3055" s="53"/>
      <c r="G3055" s="53"/>
      <c r="H3055" s="54"/>
      <c r="I3055" s="53"/>
      <c r="J3055" s="53"/>
      <c r="K3055" s="69"/>
      <c r="L3055" s="70"/>
      <c r="M3055" s="69"/>
      <c r="N3055" s="70"/>
      <c r="O3055" s="69"/>
      <c r="P3055" s="69"/>
      <c r="Q3055" s="2"/>
      <c r="R3055" s="2"/>
      <c r="S3055" s="5"/>
      <c r="T3055" s="3"/>
    </row>
    <row r="3056" spans="3:20" s="46" customFormat="1" x14ac:dyDescent="0.2">
      <c r="C3056" s="53"/>
      <c r="D3056" s="53"/>
      <c r="E3056" s="53"/>
      <c r="F3056" s="53"/>
      <c r="G3056" s="53"/>
      <c r="H3056" s="54"/>
      <c r="I3056" s="53"/>
      <c r="J3056" s="53"/>
      <c r="K3056" s="69"/>
      <c r="L3056" s="70"/>
      <c r="M3056" s="69"/>
      <c r="N3056" s="70"/>
      <c r="O3056" s="69"/>
      <c r="P3056" s="69"/>
      <c r="Q3056" s="2"/>
      <c r="R3056" s="2"/>
      <c r="S3056" s="5"/>
      <c r="T3056" s="3"/>
    </row>
    <row r="3057" spans="3:20" s="46" customFormat="1" x14ac:dyDescent="0.2">
      <c r="C3057" s="53"/>
      <c r="D3057" s="53"/>
      <c r="E3057" s="53"/>
      <c r="F3057" s="53"/>
      <c r="G3057" s="53"/>
      <c r="H3057" s="54"/>
      <c r="I3057" s="53"/>
      <c r="J3057" s="53"/>
      <c r="K3057" s="69"/>
      <c r="L3057" s="70"/>
      <c r="M3057" s="69"/>
      <c r="N3057" s="70"/>
      <c r="O3057" s="69"/>
      <c r="P3057" s="69"/>
      <c r="Q3057" s="2"/>
      <c r="R3057" s="2"/>
      <c r="S3057" s="5"/>
      <c r="T3057" s="3"/>
    </row>
    <row r="3058" spans="3:20" s="46" customFormat="1" x14ac:dyDescent="0.2">
      <c r="C3058" s="53"/>
      <c r="D3058" s="53"/>
      <c r="E3058" s="53"/>
      <c r="F3058" s="53"/>
      <c r="G3058" s="53"/>
      <c r="H3058" s="54"/>
      <c r="I3058" s="53"/>
      <c r="J3058" s="53"/>
      <c r="K3058" s="69"/>
      <c r="L3058" s="70"/>
      <c r="M3058" s="69"/>
      <c r="N3058" s="70"/>
      <c r="O3058" s="69"/>
      <c r="P3058" s="69"/>
      <c r="Q3058" s="2"/>
      <c r="R3058" s="2"/>
      <c r="S3058" s="5"/>
      <c r="T3058" s="3"/>
    </row>
    <row r="3059" spans="3:20" s="46" customFormat="1" x14ac:dyDescent="0.2">
      <c r="C3059" s="53"/>
      <c r="D3059" s="53"/>
      <c r="E3059" s="53"/>
      <c r="F3059" s="53"/>
      <c r="G3059" s="53"/>
      <c r="H3059" s="54"/>
      <c r="I3059" s="53"/>
      <c r="J3059" s="53"/>
      <c r="K3059" s="69"/>
      <c r="L3059" s="70"/>
      <c r="M3059" s="69"/>
      <c r="N3059" s="70"/>
      <c r="O3059" s="69"/>
      <c r="P3059" s="69"/>
      <c r="Q3059" s="2"/>
      <c r="R3059" s="2"/>
      <c r="S3059" s="5"/>
      <c r="T3059" s="3"/>
    </row>
    <row r="3060" spans="3:20" s="46" customFormat="1" x14ac:dyDescent="0.2">
      <c r="C3060" s="53"/>
      <c r="D3060" s="53"/>
      <c r="E3060" s="53"/>
      <c r="F3060" s="53"/>
      <c r="G3060" s="53"/>
      <c r="H3060" s="54"/>
      <c r="I3060" s="53"/>
      <c r="J3060" s="53"/>
      <c r="K3060" s="69"/>
      <c r="L3060" s="70"/>
      <c r="M3060" s="69"/>
      <c r="N3060" s="70"/>
      <c r="O3060" s="69"/>
      <c r="P3060" s="69"/>
      <c r="Q3060" s="2"/>
      <c r="R3060" s="2"/>
      <c r="S3060" s="5"/>
      <c r="T3060" s="3"/>
    </row>
    <row r="3061" spans="3:20" s="46" customFormat="1" x14ac:dyDescent="0.2">
      <c r="C3061" s="53"/>
      <c r="D3061" s="53"/>
      <c r="E3061" s="53"/>
      <c r="F3061" s="53"/>
      <c r="G3061" s="53"/>
      <c r="H3061" s="54"/>
      <c r="I3061" s="53"/>
      <c r="J3061" s="53"/>
      <c r="K3061" s="69"/>
      <c r="L3061" s="70"/>
      <c r="M3061" s="69"/>
      <c r="N3061" s="70"/>
      <c r="O3061" s="69"/>
      <c r="P3061" s="69"/>
      <c r="Q3061" s="2"/>
      <c r="R3061" s="2"/>
      <c r="S3061" s="5"/>
      <c r="T3061" s="3"/>
    </row>
    <row r="3062" spans="3:20" s="46" customFormat="1" x14ac:dyDescent="0.2">
      <c r="C3062" s="53"/>
      <c r="D3062" s="53"/>
      <c r="E3062" s="53"/>
      <c r="F3062" s="53"/>
      <c r="G3062" s="53"/>
      <c r="H3062" s="54"/>
      <c r="I3062" s="53"/>
      <c r="J3062" s="53"/>
      <c r="K3062" s="69"/>
      <c r="L3062" s="70"/>
      <c r="M3062" s="69"/>
      <c r="N3062" s="70"/>
      <c r="O3062" s="69"/>
      <c r="P3062" s="69"/>
      <c r="Q3062" s="2"/>
      <c r="R3062" s="2"/>
      <c r="S3062" s="5"/>
      <c r="T3062" s="3"/>
    </row>
    <row r="3063" spans="3:20" s="46" customFormat="1" x14ac:dyDescent="0.2">
      <c r="C3063" s="53"/>
      <c r="D3063" s="53"/>
      <c r="E3063" s="53"/>
      <c r="F3063" s="53"/>
      <c r="G3063" s="53"/>
      <c r="H3063" s="54"/>
      <c r="I3063" s="53"/>
      <c r="J3063" s="53"/>
      <c r="K3063" s="69"/>
      <c r="L3063" s="70"/>
      <c r="M3063" s="69"/>
      <c r="N3063" s="70"/>
      <c r="O3063" s="69"/>
      <c r="P3063" s="69"/>
      <c r="Q3063" s="2"/>
      <c r="R3063" s="2"/>
      <c r="S3063" s="5"/>
      <c r="T3063" s="3"/>
    </row>
    <row r="3064" spans="3:20" s="46" customFormat="1" x14ac:dyDescent="0.2">
      <c r="C3064" s="53"/>
      <c r="D3064" s="53"/>
      <c r="E3064" s="53"/>
      <c r="F3064" s="53"/>
      <c r="G3064" s="53"/>
      <c r="H3064" s="54"/>
      <c r="I3064" s="53"/>
      <c r="J3064" s="53"/>
      <c r="K3064" s="69"/>
      <c r="L3064" s="70"/>
      <c r="M3064" s="69"/>
      <c r="N3064" s="70"/>
      <c r="O3064" s="69"/>
      <c r="P3064" s="69"/>
      <c r="Q3064" s="2"/>
      <c r="R3064" s="2"/>
      <c r="S3064" s="5"/>
      <c r="T3064" s="3"/>
    </row>
    <row r="3065" spans="3:20" s="46" customFormat="1" x14ac:dyDescent="0.2">
      <c r="C3065" s="53"/>
      <c r="D3065" s="53"/>
      <c r="E3065" s="53"/>
      <c r="F3065" s="53"/>
      <c r="G3065" s="53"/>
      <c r="H3065" s="54"/>
      <c r="I3065" s="53"/>
      <c r="J3065" s="53"/>
      <c r="K3065" s="69"/>
      <c r="L3065" s="70"/>
      <c r="M3065" s="69"/>
      <c r="N3065" s="70"/>
      <c r="O3065" s="69"/>
      <c r="P3065" s="69"/>
      <c r="Q3065" s="2"/>
      <c r="R3065" s="2"/>
      <c r="S3065" s="5"/>
      <c r="T3065" s="3"/>
    </row>
    <row r="3066" spans="3:20" s="46" customFormat="1" x14ac:dyDescent="0.2">
      <c r="C3066" s="53"/>
      <c r="D3066" s="53"/>
      <c r="E3066" s="53"/>
      <c r="F3066" s="53"/>
      <c r="G3066" s="53"/>
      <c r="H3066" s="54"/>
      <c r="I3066" s="53"/>
      <c r="J3066" s="53"/>
      <c r="K3066" s="69"/>
      <c r="L3066" s="70"/>
      <c r="M3066" s="69"/>
      <c r="N3066" s="70"/>
      <c r="O3066" s="69"/>
      <c r="P3066" s="69"/>
      <c r="Q3066" s="2"/>
      <c r="R3066" s="2"/>
      <c r="S3066" s="5"/>
      <c r="T3066" s="3"/>
    </row>
    <row r="3067" spans="3:20" s="46" customFormat="1" x14ac:dyDescent="0.2">
      <c r="C3067" s="53"/>
      <c r="D3067" s="53"/>
      <c r="E3067" s="53"/>
      <c r="F3067" s="53"/>
      <c r="G3067" s="53"/>
      <c r="H3067" s="54"/>
      <c r="I3067" s="53"/>
      <c r="J3067" s="53"/>
      <c r="K3067" s="69"/>
      <c r="L3067" s="70"/>
      <c r="M3067" s="69"/>
      <c r="N3067" s="70"/>
      <c r="O3067" s="69"/>
      <c r="P3067" s="69"/>
      <c r="Q3067" s="2"/>
      <c r="R3067" s="2"/>
      <c r="S3067" s="5"/>
      <c r="T3067" s="3"/>
    </row>
    <row r="3068" spans="3:20" s="46" customFormat="1" x14ac:dyDescent="0.2">
      <c r="C3068" s="53"/>
      <c r="D3068" s="53"/>
      <c r="E3068" s="53"/>
      <c r="F3068" s="53"/>
      <c r="G3068" s="53"/>
      <c r="H3068" s="54"/>
      <c r="I3068" s="53"/>
      <c r="J3068" s="53"/>
      <c r="K3068" s="69"/>
      <c r="L3068" s="70"/>
      <c r="M3068" s="69"/>
      <c r="N3068" s="70"/>
      <c r="O3068" s="69"/>
      <c r="P3068" s="69"/>
      <c r="Q3068" s="2"/>
      <c r="R3068" s="2"/>
      <c r="S3068" s="5"/>
      <c r="T3068" s="3"/>
    </row>
    <row r="3069" spans="3:20" s="46" customFormat="1" x14ac:dyDescent="0.2">
      <c r="C3069" s="53"/>
      <c r="D3069" s="53"/>
      <c r="E3069" s="53"/>
      <c r="F3069" s="53"/>
      <c r="G3069" s="53"/>
      <c r="H3069" s="54"/>
      <c r="I3069" s="53"/>
      <c r="J3069" s="53"/>
      <c r="K3069" s="69"/>
      <c r="L3069" s="70"/>
      <c r="M3069" s="69"/>
      <c r="N3069" s="70"/>
      <c r="O3069" s="69"/>
      <c r="P3069" s="69"/>
      <c r="Q3069" s="2"/>
      <c r="R3069" s="2"/>
      <c r="S3069" s="5"/>
      <c r="T3069" s="3"/>
    </row>
    <row r="3070" spans="3:20" s="46" customFormat="1" x14ac:dyDescent="0.2">
      <c r="C3070" s="53"/>
      <c r="D3070" s="53"/>
      <c r="E3070" s="53"/>
      <c r="F3070" s="53"/>
      <c r="G3070" s="53"/>
      <c r="H3070" s="54"/>
      <c r="I3070" s="53"/>
      <c r="J3070" s="53"/>
      <c r="K3070" s="69"/>
      <c r="L3070" s="70"/>
      <c r="M3070" s="69"/>
      <c r="N3070" s="70"/>
      <c r="O3070" s="69"/>
      <c r="P3070" s="69"/>
      <c r="Q3070" s="2"/>
      <c r="R3070" s="2"/>
      <c r="S3070" s="5"/>
      <c r="T3070" s="3"/>
    </row>
    <row r="3071" spans="3:20" s="46" customFormat="1" x14ac:dyDescent="0.2">
      <c r="C3071" s="53"/>
      <c r="D3071" s="53"/>
      <c r="E3071" s="53"/>
      <c r="F3071" s="53"/>
      <c r="G3071" s="53"/>
      <c r="H3071" s="54"/>
      <c r="I3071" s="53"/>
      <c r="J3071" s="53"/>
      <c r="K3071" s="69"/>
      <c r="L3071" s="70"/>
      <c r="M3071" s="69"/>
      <c r="N3071" s="70"/>
      <c r="O3071" s="69"/>
      <c r="P3071" s="69"/>
      <c r="Q3071" s="2"/>
      <c r="R3071" s="2"/>
      <c r="S3071" s="5"/>
      <c r="T3071" s="3"/>
    </row>
    <row r="3072" spans="3:20" s="46" customFormat="1" x14ac:dyDescent="0.2">
      <c r="C3072" s="53"/>
      <c r="D3072" s="53"/>
      <c r="E3072" s="53"/>
      <c r="F3072" s="53"/>
      <c r="G3072" s="53"/>
      <c r="H3072" s="54"/>
      <c r="I3072" s="53"/>
      <c r="J3072" s="53"/>
      <c r="K3072" s="69"/>
      <c r="L3072" s="70"/>
      <c r="M3072" s="69"/>
      <c r="N3072" s="70"/>
      <c r="O3072" s="69"/>
      <c r="P3072" s="69"/>
      <c r="Q3072" s="2"/>
      <c r="R3072" s="2"/>
      <c r="S3072" s="5"/>
      <c r="T3072" s="3"/>
    </row>
    <row r="3073" spans="3:20" s="46" customFormat="1" x14ac:dyDescent="0.2">
      <c r="C3073" s="53"/>
      <c r="D3073" s="53"/>
      <c r="E3073" s="53"/>
      <c r="F3073" s="53"/>
      <c r="G3073" s="53"/>
      <c r="H3073" s="54"/>
      <c r="I3073" s="53"/>
      <c r="J3073" s="53"/>
      <c r="K3073" s="69"/>
      <c r="L3073" s="70"/>
      <c r="M3073" s="69"/>
      <c r="N3073" s="70"/>
      <c r="O3073" s="69"/>
      <c r="P3073" s="69"/>
      <c r="Q3073" s="2"/>
      <c r="R3073" s="2"/>
      <c r="S3073" s="5"/>
      <c r="T3073" s="3"/>
    </row>
    <row r="3074" spans="3:20" s="46" customFormat="1" x14ac:dyDescent="0.2">
      <c r="C3074" s="53"/>
      <c r="D3074" s="53"/>
      <c r="E3074" s="53"/>
      <c r="F3074" s="53"/>
      <c r="G3074" s="53"/>
      <c r="H3074" s="54"/>
      <c r="I3074" s="53"/>
      <c r="J3074" s="53"/>
      <c r="K3074" s="69"/>
      <c r="L3074" s="70"/>
      <c r="M3074" s="69"/>
      <c r="N3074" s="70"/>
      <c r="O3074" s="69"/>
      <c r="P3074" s="69"/>
      <c r="Q3074" s="2"/>
      <c r="R3074" s="2"/>
      <c r="S3074" s="5"/>
      <c r="T3074" s="3"/>
    </row>
    <row r="3075" spans="3:20" s="46" customFormat="1" x14ac:dyDescent="0.2">
      <c r="C3075" s="53"/>
      <c r="D3075" s="53"/>
      <c r="E3075" s="53"/>
      <c r="F3075" s="53"/>
      <c r="G3075" s="53"/>
      <c r="H3075" s="54"/>
      <c r="I3075" s="53"/>
      <c r="J3075" s="53"/>
      <c r="K3075" s="69"/>
      <c r="L3075" s="70"/>
      <c r="M3075" s="69"/>
      <c r="N3075" s="70"/>
      <c r="O3075" s="69"/>
      <c r="P3075" s="69"/>
      <c r="Q3075" s="2"/>
      <c r="R3075" s="2"/>
      <c r="S3075" s="5"/>
      <c r="T3075" s="3"/>
    </row>
    <row r="3076" spans="3:20" s="46" customFormat="1" x14ac:dyDescent="0.2">
      <c r="C3076" s="53"/>
      <c r="D3076" s="53"/>
      <c r="E3076" s="53"/>
      <c r="F3076" s="53"/>
      <c r="G3076" s="53"/>
      <c r="H3076" s="54"/>
      <c r="I3076" s="53"/>
      <c r="J3076" s="53"/>
      <c r="K3076" s="69"/>
      <c r="L3076" s="70"/>
      <c r="M3076" s="69"/>
      <c r="N3076" s="70"/>
      <c r="O3076" s="69"/>
      <c r="P3076" s="69"/>
      <c r="Q3076" s="2"/>
      <c r="R3076" s="2"/>
      <c r="S3076" s="5"/>
      <c r="T3076" s="3"/>
    </row>
    <row r="3077" spans="3:20" s="46" customFormat="1" x14ac:dyDescent="0.2">
      <c r="C3077" s="53"/>
      <c r="D3077" s="53"/>
      <c r="E3077" s="53"/>
      <c r="F3077" s="53"/>
      <c r="G3077" s="53"/>
      <c r="H3077" s="54"/>
      <c r="I3077" s="53"/>
      <c r="J3077" s="53"/>
      <c r="K3077" s="69"/>
      <c r="L3077" s="70"/>
      <c r="M3077" s="69"/>
      <c r="N3077" s="70"/>
      <c r="O3077" s="69"/>
      <c r="P3077" s="69"/>
      <c r="Q3077" s="2"/>
      <c r="R3077" s="2"/>
      <c r="S3077" s="5"/>
      <c r="T3077" s="3"/>
    </row>
    <row r="3078" spans="3:20" s="46" customFormat="1" x14ac:dyDescent="0.2">
      <c r="C3078" s="53"/>
      <c r="D3078" s="53"/>
      <c r="E3078" s="53"/>
      <c r="F3078" s="53"/>
      <c r="G3078" s="53"/>
      <c r="H3078" s="54"/>
      <c r="I3078" s="53"/>
      <c r="J3078" s="53"/>
      <c r="K3078" s="69"/>
      <c r="L3078" s="70"/>
      <c r="M3078" s="69"/>
      <c r="N3078" s="70"/>
      <c r="O3078" s="69"/>
      <c r="P3078" s="69"/>
      <c r="Q3078" s="2"/>
      <c r="R3078" s="2"/>
      <c r="S3078" s="5"/>
      <c r="T3078" s="3"/>
    </row>
    <row r="3079" spans="3:20" s="46" customFormat="1" x14ac:dyDescent="0.2">
      <c r="C3079" s="53"/>
      <c r="D3079" s="53"/>
      <c r="E3079" s="53"/>
      <c r="F3079" s="53"/>
      <c r="G3079" s="53"/>
      <c r="H3079" s="54"/>
      <c r="I3079" s="53"/>
      <c r="J3079" s="53"/>
      <c r="K3079" s="69"/>
      <c r="L3079" s="70"/>
      <c r="M3079" s="69"/>
      <c r="N3079" s="70"/>
      <c r="O3079" s="69"/>
      <c r="P3079" s="69"/>
      <c r="Q3079" s="2"/>
      <c r="R3079" s="2"/>
      <c r="S3079" s="5"/>
      <c r="T3079" s="3"/>
    </row>
    <row r="3080" spans="3:20" s="46" customFormat="1" x14ac:dyDescent="0.2">
      <c r="C3080" s="53"/>
      <c r="D3080" s="53"/>
      <c r="E3080" s="53"/>
      <c r="F3080" s="53"/>
      <c r="G3080" s="53"/>
      <c r="H3080" s="54"/>
      <c r="I3080" s="53"/>
      <c r="J3080" s="53"/>
      <c r="K3080" s="69"/>
      <c r="L3080" s="70"/>
      <c r="M3080" s="69"/>
      <c r="N3080" s="70"/>
      <c r="O3080" s="69"/>
      <c r="P3080" s="69"/>
      <c r="Q3080" s="2"/>
      <c r="R3080" s="2"/>
      <c r="S3080" s="5"/>
      <c r="T3080" s="3"/>
    </row>
    <row r="3081" spans="3:20" s="46" customFormat="1" x14ac:dyDescent="0.2">
      <c r="C3081" s="53"/>
      <c r="D3081" s="53"/>
      <c r="E3081" s="53"/>
      <c r="F3081" s="53"/>
      <c r="G3081" s="53"/>
      <c r="H3081" s="54"/>
      <c r="I3081" s="53"/>
      <c r="J3081" s="53"/>
      <c r="K3081" s="69"/>
      <c r="L3081" s="70"/>
      <c r="M3081" s="69"/>
      <c r="N3081" s="70"/>
      <c r="O3081" s="69"/>
      <c r="P3081" s="69"/>
      <c r="Q3081" s="2"/>
      <c r="R3081" s="2"/>
      <c r="S3081" s="5"/>
      <c r="T3081" s="3"/>
    </row>
    <row r="3082" spans="3:20" s="46" customFormat="1" x14ac:dyDescent="0.2">
      <c r="C3082" s="53"/>
      <c r="D3082" s="53"/>
      <c r="E3082" s="53"/>
      <c r="F3082" s="53"/>
      <c r="G3082" s="53"/>
      <c r="H3082" s="54"/>
      <c r="I3082" s="53"/>
      <c r="J3082" s="53"/>
      <c r="K3082" s="69"/>
      <c r="L3082" s="70"/>
      <c r="M3082" s="69"/>
      <c r="N3082" s="70"/>
      <c r="O3082" s="69"/>
      <c r="P3082" s="69"/>
      <c r="Q3082" s="2"/>
      <c r="R3082" s="2"/>
      <c r="S3082" s="5"/>
      <c r="T3082" s="3"/>
    </row>
    <row r="3083" spans="3:20" s="46" customFormat="1" x14ac:dyDescent="0.2">
      <c r="C3083" s="53"/>
      <c r="D3083" s="53"/>
      <c r="E3083" s="53"/>
      <c r="F3083" s="53"/>
      <c r="G3083" s="53"/>
      <c r="H3083" s="54"/>
      <c r="I3083" s="53"/>
      <c r="J3083" s="53"/>
      <c r="K3083" s="69"/>
      <c r="L3083" s="70"/>
      <c r="M3083" s="69"/>
      <c r="N3083" s="70"/>
      <c r="O3083" s="69"/>
      <c r="P3083" s="69"/>
      <c r="Q3083" s="2"/>
      <c r="R3083" s="2"/>
      <c r="S3083" s="5"/>
      <c r="T3083" s="3"/>
    </row>
    <row r="3084" spans="3:20" s="46" customFormat="1" x14ac:dyDescent="0.2">
      <c r="C3084" s="53"/>
      <c r="D3084" s="53"/>
      <c r="E3084" s="53"/>
      <c r="F3084" s="53"/>
      <c r="G3084" s="53"/>
      <c r="H3084" s="54"/>
      <c r="I3084" s="53"/>
      <c r="J3084" s="53"/>
      <c r="K3084" s="69"/>
      <c r="L3084" s="70"/>
      <c r="M3084" s="69"/>
      <c r="N3084" s="70"/>
      <c r="O3084" s="69"/>
      <c r="P3084" s="69"/>
      <c r="Q3084" s="2"/>
      <c r="R3084" s="2"/>
      <c r="S3084" s="5"/>
      <c r="T3084" s="3"/>
    </row>
  </sheetData>
  <autoFilter ref="A1:V2499" xr:uid="{51DD25BE-DD7C-4258-8303-BB7FA98EE171}"/>
  <conditionalFormatting sqref="J517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GROW</vt:lpstr>
      <vt:lpstr>SAC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gerso</cp:lastModifiedBy>
  <dcterms:created xsi:type="dcterms:W3CDTF">2021-03-16T17:13:38Z</dcterms:created>
  <dcterms:modified xsi:type="dcterms:W3CDTF">2021-03-16T23:16:37Z</dcterms:modified>
</cp:coreProperties>
</file>